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6665" windowHeight="9465"/>
  </bookViews>
  <sheets>
    <sheet name="Impact on Income" sheetId="4" r:id="rId1"/>
    <sheet name="1" sheetId="3" state="hidden" r:id="rId2"/>
    <sheet name="2" sheetId="5" state="hidden" r:id="rId3"/>
    <sheet name="3" sheetId="6" state="hidden" r:id="rId4"/>
    <sheet name="4" sheetId="7" state="hidden" r:id="rId5"/>
    <sheet name="5" sheetId="8" state="hidden" r:id="rId6"/>
    <sheet name="6" sheetId="9" state="hidden" r:id="rId7"/>
    <sheet name="7" sheetId="10" state="hidden" r:id="rId8"/>
    <sheet name="8" sheetId="11" state="hidden" r:id="rId9"/>
    <sheet name="9" sheetId="12" state="hidden" r:id="rId10"/>
    <sheet name="10" sheetId="13" state="hidden" r:id="rId11"/>
    <sheet name="11" sheetId="15" state="hidden" r:id="rId12"/>
    <sheet name="12" sheetId="16" state="hidden" r:id="rId13"/>
    <sheet name="Impact on Profitablity" sheetId="18" r:id="rId14"/>
    <sheet name="Graphical presentation" sheetId="19" r:id="rId15"/>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4" i="19" l="1"/>
  <c r="F45" i="19"/>
  <c r="B45" i="19"/>
  <c r="A44" i="19"/>
  <c r="F25" i="19"/>
  <c r="B25" i="19"/>
  <c r="A24" i="19"/>
  <c r="F4" i="19"/>
  <c r="B4" i="19"/>
  <c r="A3" i="19"/>
  <c r="B38" i="18"/>
  <c r="B26" i="18"/>
  <c r="B14" i="18"/>
  <c r="D8" i="18"/>
  <c r="J8" i="18" s="1"/>
  <c r="G7" i="18"/>
  <c r="G5" i="18"/>
  <c r="G8" i="18" s="1"/>
  <c r="D5" i="18"/>
  <c r="D7" i="18" s="1"/>
  <c r="J7" i="18" s="1"/>
  <c r="B2" i="18"/>
  <c r="J5" i="6"/>
  <c r="C5" i="6"/>
  <c r="J4" i="6"/>
  <c r="C4" i="6"/>
  <c r="J5" i="5"/>
  <c r="C5" i="5" s="1"/>
  <c r="J4" i="5"/>
  <c r="C4" i="5" s="1"/>
  <c r="J5" i="3"/>
  <c r="C5" i="3"/>
  <c r="J4" i="3"/>
  <c r="C4" i="3" s="1"/>
  <c r="J2" i="3"/>
  <c r="J11" i="3" s="1"/>
  <c r="C2" i="3"/>
  <c r="C11" i="3" s="1"/>
  <c r="F50" i="4"/>
  <c r="I49" i="4"/>
  <c r="I50" i="4" s="1"/>
  <c r="G49" i="4"/>
  <c r="G50" i="4" s="1"/>
  <c r="F49" i="4"/>
  <c r="I48" i="4"/>
  <c r="J3" i="13" s="1"/>
  <c r="G48" i="4"/>
  <c r="J4" i="13" s="1"/>
  <c r="C48" i="4"/>
  <c r="C49" i="4" s="1"/>
  <c r="F38" i="4"/>
  <c r="E38" i="4"/>
  <c r="F37" i="4"/>
  <c r="E37" i="4"/>
  <c r="C37" i="4"/>
  <c r="C38" i="4" s="1"/>
  <c r="I36" i="4"/>
  <c r="I37" i="4" s="1"/>
  <c r="I38" i="4" s="1"/>
  <c r="H36" i="4"/>
  <c r="H48" i="4" s="1"/>
  <c r="G36" i="4"/>
  <c r="C36" i="4"/>
  <c r="F25" i="4"/>
  <c r="F26" i="4" s="1"/>
  <c r="E25" i="4"/>
  <c r="E26" i="4" s="1"/>
  <c r="C25" i="4"/>
  <c r="I24" i="4"/>
  <c r="H24" i="4"/>
  <c r="G24" i="4"/>
  <c r="C24" i="4"/>
  <c r="E14" i="4"/>
  <c r="D14" i="4"/>
  <c r="C14" i="4"/>
  <c r="H13" i="4"/>
  <c r="H14" i="4" s="1"/>
  <c r="G13" i="4"/>
  <c r="G14" i="4" s="1"/>
  <c r="F13" i="4"/>
  <c r="F14" i="4" s="1"/>
  <c r="E13" i="4"/>
  <c r="C13" i="4"/>
  <c r="I12" i="4"/>
  <c r="I13" i="4" s="1"/>
  <c r="I14" i="4" s="1"/>
  <c r="F29" i="18" l="1"/>
  <c r="I29" i="18"/>
  <c r="J2" i="12"/>
  <c r="C2" i="12"/>
  <c r="AG11" i="3"/>
  <c r="AK11" i="3" s="1"/>
  <c r="G11" i="3"/>
  <c r="N11" i="3"/>
  <c r="J5" i="13"/>
  <c r="C5" i="13" s="1"/>
  <c r="H49" i="4"/>
  <c r="H50" i="4" s="1"/>
  <c r="H41" i="18"/>
  <c r="E41" i="18"/>
  <c r="O2" i="15"/>
  <c r="C50" i="4"/>
  <c r="E17" i="18"/>
  <c r="H17" i="18"/>
  <c r="J2" i="8"/>
  <c r="C2" i="8"/>
  <c r="D17" i="18"/>
  <c r="G17" i="18"/>
  <c r="C2" i="7"/>
  <c r="C11" i="7" s="1"/>
  <c r="J2" i="7"/>
  <c r="J11" i="7" s="1"/>
  <c r="N11" i="7" s="1"/>
  <c r="J5" i="9"/>
  <c r="C5" i="9" s="1"/>
  <c r="J5" i="8"/>
  <c r="C5" i="8" s="1"/>
  <c r="J5" i="7"/>
  <c r="C5" i="7" s="1"/>
  <c r="H25" i="4"/>
  <c r="H26" i="4" s="1"/>
  <c r="G29" i="18"/>
  <c r="D29" i="18"/>
  <c r="J2" i="10"/>
  <c r="J11" i="10" s="1"/>
  <c r="N11" i="10" s="1"/>
  <c r="C2" i="10"/>
  <c r="C11" i="10" s="1"/>
  <c r="J3" i="5"/>
  <c r="J3" i="6"/>
  <c r="C4" i="13"/>
  <c r="I5" i="18"/>
  <c r="F5" i="18"/>
  <c r="J3" i="9"/>
  <c r="J3" i="7"/>
  <c r="J3" i="8"/>
  <c r="I25" i="4"/>
  <c r="I26" i="4" s="1"/>
  <c r="J4" i="16"/>
  <c r="J4" i="15"/>
  <c r="J4" i="12"/>
  <c r="J4" i="11"/>
  <c r="J4" i="10"/>
  <c r="G37" i="4"/>
  <c r="G38" i="4" s="1"/>
  <c r="J5" i="16"/>
  <c r="C5" i="16" s="1"/>
  <c r="J5" i="15"/>
  <c r="C5" i="15" s="1"/>
  <c r="J5" i="12"/>
  <c r="C5" i="12" s="1"/>
  <c r="J5" i="11"/>
  <c r="C5" i="11" s="1"/>
  <c r="J5" i="10"/>
  <c r="C5" i="10" s="1"/>
  <c r="H37" i="4"/>
  <c r="H38" i="4" s="1"/>
  <c r="G41" i="18"/>
  <c r="D41" i="18"/>
  <c r="J2" i="13"/>
  <c r="J11" i="13" s="1"/>
  <c r="N11" i="13" s="1"/>
  <c r="J3" i="16"/>
  <c r="J3" i="15"/>
  <c r="J3" i="12"/>
  <c r="J3" i="11"/>
  <c r="J3" i="10"/>
  <c r="H5" i="18"/>
  <c r="E5" i="18"/>
  <c r="C26" i="4"/>
  <c r="E29" i="18"/>
  <c r="H29" i="18"/>
  <c r="J2" i="11"/>
  <c r="C2" i="11" s="1"/>
  <c r="D13" i="4"/>
  <c r="J4" i="9"/>
  <c r="J4" i="8"/>
  <c r="J4" i="7"/>
  <c r="G25" i="4"/>
  <c r="G26" i="4" s="1"/>
  <c r="R11" i="13"/>
  <c r="S11" i="13" s="1"/>
  <c r="AF12" i="13"/>
  <c r="X12" i="13"/>
  <c r="Z11" i="13"/>
  <c r="P12" i="13"/>
  <c r="I12" i="13"/>
  <c r="B12" i="13"/>
  <c r="AH11" i="13"/>
  <c r="T11" i="13"/>
  <c r="C3" i="13"/>
  <c r="J3" i="3"/>
  <c r="C4" i="8" l="1"/>
  <c r="E32" i="18"/>
  <c r="E31" i="18"/>
  <c r="C3" i="12"/>
  <c r="R11" i="12"/>
  <c r="S11" i="12" s="1"/>
  <c r="AF12" i="12"/>
  <c r="X12" i="12"/>
  <c r="P12" i="12"/>
  <c r="I12" i="12"/>
  <c r="B12" i="12"/>
  <c r="AH11" i="12"/>
  <c r="T11" i="12"/>
  <c r="G44" i="18"/>
  <c r="G43" i="18"/>
  <c r="C4" i="15"/>
  <c r="F8" i="18"/>
  <c r="L8" i="18" s="1"/>
  <c r="F7" i="18"/>
  <c r="D20" i="18"/>
  <c r="D19" i="18"/>
  <c r="I7" i="18"/>
  <c r="I8" i="18"/>
  <c r="X13" i="13"/>
  <c r="AF13" i="13"/>
  <c r="H8" i="18"/>
  <c r="H7" i="18"/>
  <c r="C2" i="13"/>
  <c r="C11" i="13" s="1"/>
  <c r="C4" i="10"/>
  <c r="P12" i="8"/>
  <c r="I12" i="8"/>
  <c r="B12" i="8"/>
  <c r="S11" i="8"/>
  <c r="C3" i="8"/>
  <c r="R11" i="8"/>
  <c r="AF12" i="8"/>
  <c r="X12" i="8"/>
  <c r="AH11" i="8"/>
  <c r="T11" i="8"/>
  <c r="D31" i="18"/>
  <c r="D32" i="18"/>
  <c r="J32" i="18" s="1"/>
  <c r="H19" i="18"/>
  <c r="H20" i="18"/>
  <c r="I17" i="18"/>
  <c r="F17" i="18"/>
  <c r="C2" i="9"/>
  <c r="J2" i="9"/>
  <c r="C4" i="16"/>
  <c r="E43" i="18"/>
  <c r="E44" i="18"/>
  <c r="H44" i="18"/>
  <c r="H43" i="18"/>
  <c r="AF12" i="7"/>
  <c r="X12" i="7"/>
  <c r="Z11" i="7"/>
  <c r="P12" i="7"/>
  <c r="I12" i="7"/>
  <c r="B12" i="7"/>
  <c r="AH11" i="7"/>
  <c r="T11" i="7"/>
  <c r="V11" i="7" s="1"/>
  <c r="C3" i="7"/>
  <c r="AH12" i="7" s="1"/>
  <c r="R11" i="7"/>
  <c r="S11" i="7" s="1"/>
  <c r="G31" i="18"/>
  <c r="G32" i="18"/>
  <c r="I31" i="18"/>
  <c r="I32" i="18"/>
  <c r="C4" i="9"/>
  <c r="P12" i="15"/>
  <c r="I12" i="15"/>
  <c r="B12" i="15"/>
  <c r="C3" i="15"/>
  <c r="AH11" i="15"/>
  <c r="T11" i="15"/>
  <c r="V11" i="15" s="1"/>
  <c r="R11" i="15"/>
  <c r="S11" i="15" s="1"/>
  <c r="AF12" i="15"/>
  <c r="X12" i="15"/>
  <c r="G11" i="10"/>
  <c r="AG11" i="10"/>
  <c r="AK11" i="10" s="1"/>
  <c r="V11" i="13"/>
  <c r="E7" i="18"/>
  <c r="K7" i="18" s="1"/>
  <c r="E8" i="18"/>
  <c r="K8" i="18" s="1"/>
  <c r="P12" i="16"/>
  <c r="I12" i="16"/>
  <c r="B12" i="16"/>
  <c r="C3" i="16"/>
  <c r="R11" i="16"/>
  <c r="S11" i="16" s="1"/>
  <c r="AF12" i="16"/>
  <c r="X12" i="16"/>
  <c r="AH11" i="16"/>
  <c r="T11" i="16"/>
  <c r="V11" i="16" s="1"/>
  <c r="AH11" i="3"/>
  <c r="T11" i="3"/>
  <c r="C3" i="3"/>
  <c r="X12" i="3"/>
  <c r="Z11" i="3"/>
  <c r="P12" i="3"/>
  <c r="I12" i="3"/>
  <c r="B12" i="3"/>
  <c r="AF12" i="3"/>
  <c r="V11" i="3"/>
  <c r="R11" i="3"/>
  <c r="S11" i="3" s="1"/>
  <c r="B13" i="13"/>
  <c r="I13" i="13"/>
  <c r="J12" i="13"/>
  <c r="K12" i="13" s="1"/>
  <c r="L12" i="13" s="1"/>
  <c r="M12" i="13"/>
  <c r="V11" i="10"/>
  <c r="AH11" i="10"/>
  <c r="T11" i="10"/>
  <c r="R11" i="10"/>
  <c r="AF12" i="10"/>
  <c r="X12" i="10"/>
  <c r="Z11" i="10"/>
  <c r="P12" i="10"/>
  <c r="I12" i="10"/>
  <c r="B12" i="10"/>
  <c r="C3" i="10"/>
  <c r="AH12" i="10" s="1"/>
  <c r="S11" i="10"/>
  <c r="C4" i="11"/>
  <c r="AH11" i="6"/>
  <c r="T11" i="6"/>
  <c r="S11" i="6"/>
  <c r="AF12" i="6"/>
  <c r="X12" i="6"/>
  <c r="Z11" i="6"/>
  <c r="C3" i="6"/>
  <c r="P12" i="6"/>
  <c r="I12" i="6"/>
  <c r="B12" i="6"/>
  <c r="V11" i="6"/>
  <c r="R11" i="6"/>
  <c r="AG11" i="7"/>
  <c r="AK11" i="7" s="1"/>
  <c r="G11" i="7"/>
  <c r="E19" i="18"/>
  <c r="K19" i="18" s="1"/>
  <c r="E20" i="18"/>
  <c r="K20" i="18" s="1"/>
  <c r="P13" i="13"/>
  <c r="Q12" i="13"/>
  <c r="U12" i="13"/>
  <c r="T12" i="13"/>
  <c r="Z12" i="13" s="1"/>
  <c r="C4" i="7"/>
  <c r="H31" i="18"/>
  <c r="H32" i="18"/>
  <c r="R11" i="11"/>
  <c r="S11" i="11" s="1"/>
  <c r="AF12" i="11"/>
  <c r="X12" i="11"/>
  <c r="P12" i="11"/>
  <c r="I12" i="11"/>
  <c r="B12" i="11"/>
  <c r="V11" i="11"/>
  <c r="AH11" i="11"/>
  <c r="T11" i="11"/>
  <c r="C3" i="11"/>
  <c r="D43" i="18"/>
  <c r="J43" i="18" s="1"/>
  <c r="D44" i="18"/>
  <c r="J44" i="18" s="1"/>
  <c r="C4" i="12"/>
  <c r="AF12" i="9"/>
  <c r="X12" i="9"/>
  <c r="P12" i="9"/>
  <c r="I12" i="9"/>
  <c r="B12" i="9"/>
  <c r="AH11" i="9"/>
  <c r="T11" i="9"/>
  <c r="S11" i="9"/>
  <c r="C3" i="9"/>
  <c r="R11" i="9"/>
  <c r="V11" i="5"/>
  <c r="AH11" i="5"/>
  <c r="T11" i="5"/>
  <c r="Z11" i="5" s="1"/>
  <c r="C3" i="5"/>
  <c r="R11" i="5"/>
  <c r="S11" i="5" s="1"/>
  <c r="AF12" i="5"/>
  <c r="X12" i="5"/>
  <c r="P12" i="5"/>
  <c r="I12" i="5"/>
  <c r="B12" i="5"/>
  <c r="G19" i="18"/>
  <c r="G20" i="18"/>
  <c r="F41" i="18"/>
  <c r="I41" i="18"/>
  <c r="O2" i="16"/>
  <c r="F32" i="18"/>
  <c r="L32" i="18" s="1"/>
  <c r="F31" i="18"/>
  <c r="L31" i="18" s="1"/>
  <c r="N12" i="13" l="1"/>
  <c r="R12" i="13"/>
  <c r="S12" i="13" s="1"/>
  <c r="B14" i="13"/>
  <c r="M12" i="3"/>
  <c r="T12" i="3" s="1"/>
  <c r="L12" i="3"/>
  <c r="I13" i="3"/>
  <c r="J12" i="3"/>
  <c r="K12" i="3" s="1"/>
  <c r="Z11" i="16"/>
  <c r="AF13" i="15"/>
  <c r="B13" i="7"/>
  <c r="C12" i="7"/>
  <c r="F12" i="7"/>
  <c r="E12" i="7"/>
  <c r="G12" i="7" s="1"/>
  <c r="K43" i="18"/>
  <c r="F19" i="18"/>
  <c r="F20" i="18"/>
  <c r="J31" i="18"/>
  <c r="U12" i="8"/>
  <c r="P13" i="8"/>
  <c r="L7" i="18"/>
  <c r="P13" i="12"/>
  <c r="U12" i="12"/>
  <c r="AF13" i="6"/>
  <c r="B13" i="16"/>
  <c r="Z11" i="12"/>
  <c r="K31" i="18"/>
  <c r="B13" i="11"/>
  <c r="AF13" i="9"/>
  <c r="I14" i="13"/>
  <c r="J13" i="13"/>
  <c r="Q13" i="13" s="1"/>
  <c r="M13" i="13"/>
  <c r="L13" i="13" s="1"/>
  <c r="K13" i="13"/>
  <c r="I13" i="7"/>
  <c r="J12" i="7"/>
  <c r="K12" i="7" s="1"/>
  <c r="M12" i="7"/>
  <c r="T12" i="7" s="1"/>
  <c r="S12" i="3"/>
  <c r="R12" i="3"/>
  <c r="Q12" i="3"/>
  <c r="U12" i="3"/>
  <c r="P13" i="3"/>
  <c r="P13" i="11"/>
  <c r="U12" i="11"/>
  <c r="X13" i="9"/>
  <c r="U12" i="10"/>
  <c r="P13" i="10"/>
  <c r="B13" i="5"/>
  <c r="B13" i="6"/>
  <c r="B13" i="15"/>
  <c r="V12" i="13"/>
  <c r="I13" i="6"/>
  <c r="X13" i="10"/>
  <c r="AF13" i="16"/>
  <c r="I13" i="16"/>
  <c r="D12" i="10"/>
  <c r="E12" i="10" s="1"/>
  <c r="G12" i="10" s="1"/>
  <c r="X13" i="12"/>
  <c r="K32" i="18"/>
  <c r="I43" i="18"/>
  <c r="I44" i="18"/>
  <c r="U12" i="5"/>
  <c r="P13" i="5"/>
  <c r="I13" i="9"/>
  <c r="Z11" i="11"/>
  <c r="D12" i="7"/>
  <c r="P13" i="6"/>
  <c r="U12" i="6"/>
  <c r="AJ12" i="10"/>
  <c r="AI12" i="10" s="1"/>
  <c r="AK12" i="10" s="1"/>
  <c r="AF13" i="10"/>
  <c r="AG12" i="10"/>
  <c r="AG12" i="3"/>
  <c r="AJ12" i="3" s="1"/>
  <c r="AF13" i="3"/>
  <c r="X13" i="3"/>
  <c r="U12" i="16"/>
  <c r="P13" i="16"/>
  <c r="U12" i="15"/>
  <c r="P13" i="15"/>
  <c r="Z11" i="8"/>
  <c r="V11" i="8"/>
  <c r="J19" i="18"/>
  <c r="V11" i="12"/>
  <c r="AF13" i="12"/>
  <c r="F43" i="18"/>
  <c r="L43" i="18" s="1"/>
  <c r="F44" i="18"/>
  <c r="L44" i="18" s="1"/>
  <c r="P13" i="9"/>
  <c r="U12" i="9"/>
  <c r="X13" i="11"/>
  <c r="P14" i="13"/>
  <c r="U13" i="13"/>
  <c r="F12" i="10"/>
  <c r="B13" i="10"/>
  <c r="C12" i="10"/>
  <c r="AH12" i="3"/>
  <c r="Z11" i="15"/>
  <c r="X13" i="7"/>
  <c r="X13" i="8"/>
  <c r="B13" i="8"/>
  <c r="G11" i="13"/>
  <c r="C12" i="13" s="1"/>
  <c r="AG11" i="13"/>
  <c r="J20" i="18"/>
  <c r="B13" i="12"/>
  <c r="AF13" i="5"/>
  <c r="X13" i="6"/>
  <c r="I13" i="11"/>
  <c r="X13" i="16"/>
  <c r="I20" i="18"/>
  <c r="I19" i="18"/>
  <c r="I13" i="5"/>
  <c r="V11" i="9"/>
  <c r="B13" i="9"/>
  <c r="I13" i="15"/>
  <c r="P13" i="7"/>
  <c r="Q12" i="7"/>
  <c r="U12" i="7"/>
  <c r="X13" i="5"/>
  <c r="Z11" i="9"/>
  <c r="AF13" i="11"/>
  <c r="I13" i="10"/>
  <c r="J12" i="10"/>
  <c r="K12" i="10" s="1"/>
  <c r="B13" i="3"/>
  <c r="C12" i="3"/>
  <c r="F12" i="3" s="1"/>
  <c r="X13" i="15"/>
  <c r="AF13" i="7"/>
  <c r="AG12" i="7"/>
  <c r="AJ12" i="7"/>
  <c r="K44" i="18"/>
  <c r="AF13" i="8"/>
  <c r="I13" i="8"/>
  <c r="AF14" i="13"/>
  <c r="X14" i="13"/>
  <c r="I13" i="12"/>
  <c r="Z12" i="7" l="1"/>
  <c r="V12" i="7"/>
  <c r="Z12" i="3"/>
  <c r="V12" i="3"/>
  <c r="AI12" i="3"/>
  <c r="AK12" i="3" s="1"/>
  <c r="AG13" i="3" s="1"/>
  <c r="N13" i="13"/>
  <c r="R13" i="13"/>
  <c r="S13" i="13" s="1"/>
  <c r="T13" i="13"/>
  <c r="I14" i="10"/>
  <c r="K13" i="10"/>
  <c r="X14" i="5"/>
  <c r="I14" i="15"/>
  <c r="B14" i="9"/>
  <c r="B14" i="12"/>
  <c r="X14" i="8"/>
  <c r="U14" i="13"/>
  <c r="P15" i="13"/>
  <c r="X14" i="11"/>
  <c r="X14" i="3"/>
  <c r="B14" i="6"/>
  <c r="AF14" i="6"/>
  <c r="L19" i="18"/>
  <c r="E13" i="7"/>
  <c r="G13" i="7" s="1"/>
  <c r="D13" i="7"/>
  <c r="B14" i="7"/>
  <c r="C13" i="7"/>
  <c r="F13" i="7"/>
  <c r="K13" i="3"/>
  <c r="L13" i="3" s="1"/>
  <c r="M13" i="3"/>
  <c r="T13" i="3" s="1"/>
  <c r="I14" i="3"/>
  <c r="J13" i="3"/>
  <c r="B14" i="8"/>
  <c r="U13" i="9"/>
  <c r="P14" i="9"/>
  <c r="U13" i="6"/>
  <c r="P14" i="6"/>
  <c r="AF14" i="8"/>
  <c r="AF14" i="12"/>
  <c r="U13" i="15"/>
  <c r="P14" i="15"/>
  <c r="P14" i="11"/>
  <c r="U13" i="11"/>
  <c r="L12" i="7"/>
  <c r="AF14" i="9"/>
  <c r="B15" i="13"/>
  <c r="X14" i="7"/>
  <c r="X15" i="13"/>
  <c r="B14" i="11"/>
  <c r="B14" i="16"/>
  <c r="AF14" i="15"/>
  <c r="X14" i="15"/>
  <c r="F13" i="10"/>
  <c r="B14" i="10"/>
  <c r="C13" i="10"/>
  <c r="D13" i="10"/>
  <c r="E13" i="10" s="1"/>
  <c r="G13" i="10" s="1"/>
  <c r="D13" i="3"/>
  <c r="B14" i="3"/>
  <c r="U13" i="7"/>
  <c r="P14" i="7"/>
  <c r="AH13" i="7"/>
  <c r="AF14" i="7"/>
  <c r="M12" i="10"/>
  <c r="X14" i="6"/>
  <c r="AK11" i="13"/>
  <c r="AG12" i="13" s="1"/>
  <c r="AH12" i="13"/>
  <c r="AI12" i="7"/>
  <c r="AK12" i="7" s="1"/>
  <c r="AG13" i="7" s="1"/>
  <c r="P14" i="5"/>
  <c r="U13" i="5"/>
  <c r="X14" i="12"/>
  <c r="AF14" i="16"/>
  <c r="I14" i="6"/>
  <c r="B14" i="5"/>
  <c r="Q12" i="10"/>
  <c r="Q13" i="3"/>
  <c r="U13" i="3"/>
  <c r="P14" i="3"/>
  <c r="I14" i="11"/>
  <c r="AF15" i="13"/>
  <c r="I14" i="8"/>
  <c r="I14" i="5"/>
  <c r="D12" i="3"/>
  <c r="E12" i="3" s="1"/>
  <c r="G12" i="3" s="1"/>
  <c r="C13" i="3" s="1"/>
  <c r="AF14" i="11"/>
  <c r="D12" i="13"/>
  <c r="F12" i="13"/>
  <c r="I14" i="12"/>
  <c r="X14" i="16"/>
  <c r="AF14" i="5"/>
  <c r="U13" i="16"/>
  <c r="P14" i="16"/>
  <c r="AH13" i="3"/>
  <c r="AF14" i="3"/>
  <c r="AH13" i="10"/>
  <c r="AI13" i="10" s="1"/>
  <c r="AK13" i="10" s="1"/>
  <c r="AJ13" i="10"/>
  <c r="AF14" i="10"/>
  <c r="AG13" i="10"/>
  <c r="I14" i="9"/>
  <c r="I14" i="16"/>
  <c r="X14" i="10"/>
  <c r="B14" i="15"/>
  <c r="P14" i="10"/>
  <c r="U13" i="10"/>
  <c r="X14" i="9"/>
  <c r="K13" i="7"/>
  <c r="I14" i="7"/>
  <c r="M14" i="13"/>
  <c r="T14" i="13" s="1"/>
  <c r="L14" i="13"/>
  <c r="R14" i="13" s="1"/>
  <c r="K14" i="13"/>
  <c r="I15" i="13"/>
  <c r="J14" i="13"/>
  <c r="Q14" i="13" s="1"/>
  <c r="P14" i="12"/>
  <c r="U13" i="12"/>
  <c r="U13" i="8"/>
  <c r="P14" i="8"/>
  <c r="L20" i="18"/>
  <c r="N12" i="3"/>
  <c r="V13" i="3" l="1"/>
  <c r="Z13" i="3"/>
  <c r="AJ13" i="7"/>
  <c r="AJ13" i="3"/>
  <c r="N13" i="3"/>
  <c r="R13" i="3"/>
  <c r="V14" i="13"/>
  <c r="Z14" i="13"/>
  <c r="F13" i="3"/>
  <c r="S13" i="3"/>
  <c r="S14" i="13"/>
  <c r="P15" i="16"/>
  <c r="U14" i="16"/>
  <c r="N14" i="13"/>
  <c r="J15" i="13" s="1"/>
  <c r="X15" i="16"/>
  <c r="AF15" i="6"/>
  <c r="B15" i="9"/>
  <c r="P15" i="8"/>
  <c r="U14" i="8"/>
  <c r="K15" i="13"/>
  <c r="I16" i="13"/>
  <c r="X15" i="10"/>
  <c r="AF15" i="11"/>
  <c r="AH13" i="13"/>
  <c r="R12" i="7"/>
  <c r="S12" i="7" s="1"/>
  <c r="N12" i="7"/>
  <c r="J13" i="7" s="1"/>
  <c r="K14" i="7"/>
  <c r="I15" i="7"/>
  <c r="X15" i="9"/>
  <c r="B15" i="15"/>
  <c r="AH14" i="10"/>
  <c r="AI14" i="10" s="1"/>
  <c r="AK14" i="10" s="1"/>
  <c r="AF15" i="10"/>
  <c r="AG14" i="10"/>
  <c r="AJ14" i="10"/>
  <c r="AF16" i="13"/>
  <c r="AJ12" i="13"/>
  <c r="D14" i="3"/>
  <c r="B15" i="3"/>
  <c r="D14" i="10"/>
  <c r="C14" i="10"/>
  <c r="B15" i="10"/>
  <c r="X15" i="15"/>
  <c r="AF15" i="15"/>
  <c r="B15" i="16"/>
  <c r="X16" i="13"/>
  <c r="B16" i="13"/>
  <c r="U14" i="11"/>
  <c r="P15" i="11"/>
  <c r="U14" i="9"/>
  <c r="P15" i="9"/>
  <c r="K14" i="3"/>
  <c r="I15" i="3"/>
  <c r="J14" i="3"/>
  <c r="M14" i="3" s="1"/>
  <c r="B15" i="6"/>
  <c r="B15" i="12"/>
  <c r="X15" i="5"/>
  <c r="Z13" i="13"/>
  <c r="V13" i="13"/>
  <c r="I15" i="16"/>
  <c r="I15" i="9"/>
  <c r="AF15" i="3"/>
  <c r="AH14" i="3"/>
  <c r="I15" i="5"/>
  <c r="I15" i="8"/>
  <c r="U14" i="3"/>
  <c r="P15" i="3"/>
  <c r="X15" i="12"/>
  <c r="T12" i="10"/>
  <c r="X15" i="7"/>
  <c r="AF15" i="9"/>
  <c r="AF15" i="12"/>
  <c r="B15" i="8"/>
  <c r="D14" i="7"/>
  <c r="B15" i="7"/>
  <c r="C14" i="7"/>
  <c r="F14" i="7" s="1"/>
  <c r="K14" i="10"/>
  <c r="I15" i="10"/>
  <c r="U14" i="10"/>
  <c r="P15" i="10"/>
  <c r="E12" i="13"/>
  <c r="G12" i="13" s="1"/>
  <c r="C13" i="13" s="1"/>
  <c r="D13" i="13"/>
  <c r="I15" i="6"/>
  <c r="P15" i="6"/>
  <c r="U14" i="6"/>
  <c r="X15" i="11"/>
  <c r="U15" i="13"/>
  <c r="P16" i="13"/>
  <c r="L12" i="10"/>
  <c r="B15" i="11"/>
  <c r="P15" i="15"/>
  <c r="U14" i="15"/>
  <c r="B15" i="5"/>
  <c r="AF15" i="7"/>
  <c r="AH14" i="7"/>
  <c r="P15" i="12"/>
  <c r="U14" i="12"/>
  <c r="AF15" i="5"/>
  <c r="I15" i="11"/>
  <c r="U14" i="7"/>
  <c r="P15" i="7"/>
  <c r="I15" i="15"/>
  <c r="I15" i="12"/>
  <c r="AF15" i="16"/>
  <c r="P15" i="5"/>
  <c r="U14" i="5"/>
  <c r="X15" i="6"/>
  <c r="AF15" i="8"/>
  <c r="X15" i="3"/>
  <c r="X15" i="8"/>
  <c r="E14" i="10" l="1"/>
  <c r="G14" i="10" s="1"/>
  <c r="C15" i="10" s="1"/>
  <c r="E14" i="7"/>
  <c r="G14" i="7" s="1"/>
  <c r="L14" i="3"/>
  <c r="R14" i="3" s="1"/>
  <c r="M15" i="13"/>
  <c r="Q15" i="13"/>
  <c r="B16" i="5"/>
  <c r="R12" i="10"/>
  <c r="S12" i="10" s="1"/>
  <c r="N12" i="10"/>
  <c r="J13" i="10" s="1"/>
  <c r="U15" i="12"/>
  <c r="P16" i="12"/>
  <c r="Q14" i="3"/>
  <c r="S14" i="3" s="1"/>
  <c r="X16" i="15"/>
  <c r="P16" i="5"/>
  <c r="U15" i="5"/>
  <c r="X16" i="11"/>
  <c r="E13" i="13"/>
  <c r="G13" i="13" s="1"/>
  <c r="C14" i="13" s="1"/>
  <c r="D14" i="13"/>
  <c r="AF16" i="8"/>
  <c r="I16" i="12"/>
  <c r="B16" i="11"/>
  <c r="P16" i="10"/>
  <c r="U15" i="10"/>
  <c r="P16" i="3"/>
  <c r="U15" i="3"/>
  <c r="N14" i="3"/>
  <c r="J15" i="3" s="1"/>
  <c r="U15" i="11"/>
  <c r="P16" i="11"/>
  <c r="D15" i="10"/>
  <c r="B16" i="10"/>
  <c r="AF16" i="10"/>
  <c r="AG15" i="10"/>
  <c r="AJ15" i="10"/>
  <c r="AH15" i="10"/>
  <c r="AI15" i="10" s="1"/>
  <c r="AF16" i="6"/>
  <c r="U15" i="16"/>
  <c r="P16" i="16"/>
  <c r="P16" i="15"/>
  <c r="U15" i="15"/>
  <c r="P16" i="9"/>
  <c r="U15" i="9"/>
  <c r="B17" i="13"/>
  <c r="AF16" i="11"/>
  <c r="K16" i="13"/>
  <c r="I17" i="13"/>
  <c r="X16" i="16"/>
  <c r="P16" i="6"/>
  <c r="U15" i="6"/>
  <c r="I16" i="6"/>
  <c r="K15" i="10"/>
  <c r="I16" i="10"/>
  <c r="V12" i="10"/>
  <c r="Z12" i="10"/>
  <c r="I16" i="8"/>
  <c r="I16" i="5"/>
  <c r="I16" i="9"/>
  <c r="X16" i="5"/>
  <c r="B16" i="6"/>
  <c r="I16" i="3"/>
  <c r="K15" i="3"/>
  <c r="X17" i="13"/>
  <c r="F14" i="10"/>
  <c r="M13" i="7"/>
  <c r="Q13" i="7"/>
  <c r="X16" i="8"/>
  <c r="AF16" i="12"/>
  <c r="B16" i="12"/>
  <c r="B16" i="16"/>
  <c r="AI13" i="7"/>
  <c r="AK13" i="7" s="1"/>
  <c r="AG14" i="7" s="1"/>
  <c r="AF16" i="16"/>
  <c r="AF16" i="5"/>
  <c r="I16" i="16"/>
  <c r="B16" i="9"/>
  <c r="B16" i="3"/>
  <c r="D15" i="3"/>
  <c r="I16" i="7"/>
  <c r="K15" i="7"/>
  <c r="AH14" i="13"/>
  <c r="X16" i="10"/>
  <c r="U15" i="8"/>
  <c r="P16" i="8"/>
  <c r="AH15" i="7"/>
  <c r="AF16" i="7"/>
  <c r="AF16" i="15"/>
  <c r="I16" i="15"/>
  <c r="I16" i="11"/>
  <c r="P17" i="13"/>
  <c r="U16" i="13"/>
  <c r="B16" i="7"/>
  <c r="C15" i="7"/>
  <c r="F15" i="7" s="1"/>
  <c r="D15" i="7"/>
  <c r="X16" i="12"/>
  <c r="AF17" i="13"/>
  <c r="B16" i="15"/>
  <c r="X16" i="3"/>
  <c r="X16" i="6"/>
  <c r="P16" i="7"/>
  <c r="U15" i="7"/>
  <c r="F13" i="13"/>
  <c r="B16" i="8"/>
  <c r="AF16" i="9"/>
  <c r="X16" i="7"/>
  <c r="AH15" i="3"/>
  <c r="AF16" i="3"/>
  <c r="X16" i="9"/>
  <c r="AI12" i="13"/>
  <c r="AK12" i="13" s="1"/>
  <c r="AG13" i="13" s="1"/>
  <c r="E13" i="3"/>
  <c r="G13" i="3" s="1"/>
  <c r="C14" i="3" s="1"/>
  <c r="AI13" i="3"/>
  <c r="AK13" i="3" s="1"/>
  <c r="AG14" i="3" s="1"/>
  <c r="E15" i="7" l="1"/>
  <c r="G15" i="7" s="1"/>
  <c r="C16" i="7" s="1"/>
  <c r="L15" i="3"/>
  <c r="R15" i="3" s="1"/>
  <c r="F14" i="13"/>
  <c r="AK15" i="10"/>
  <c r="AG16" i="10" s="1"/>
  <c r="Q15" i="3"/>
  <c r="S15" i="3" s="1"/>
  <c r="M15" i="3"/>
  <c r="N15" i="3"/>
  <c r="J16" i="3" s="1"/>
  <c r="G15" i="10"/>
  <c r="F15" i="10"/>
  <c r="E15" i="10" s="1"/>
  <c r="AH16" i="3"/>
  <c r="AF17" i="3"/>
  <c r="X17" i="16"/>
  <c r="U16" i="9"/>
  <c r="P17" i="9"/>
  <c r="B17" i="11"/>
  <c r="I17" i="12"/>
  <c r="P17" i="5"/>
  <c r="U16" i="5"/>
  <c r="F14" i="3"/>
  <c r="X17" i="3"/>
  <c r="X17" i="12"/>
  <c r="P17" i="8"/>
  <c r="U16" i="8"/>
  <c r="X17" i="10"/>
  <c r="K16" i="7"/>
  <c r="I17" i="7"/>
  <c r="B17" i="9"/>
  <c r="B17" i="16"/>
  <c r="I17" i="8"/>
  <c r="AF17" i="6"/>
  <c r="I17" i="15"/>
  <c r="AJ13" i="13"/>
  <c r="X17" i="6"/>
  <c r="AH16" i="7"/>
  <c r="AF17" i="7"/>
  <c r="AF17" i="16"/>
  <c r="AF17" i="12"/>
  <c r="P17" i="11"/>
  <c r="U16" i="11"/>
  <c r="B17" i="8"/>
  <c r="P18" i="13"/>
  <c r="U17" i="13"/>
  <c r="U16" i="3"/>
  <c r="P17" i="3"/>
  <c r="AF17" i="8"/>
  <c r="X17" i="11"/>
  <c r="X17" i="15"/>
  <c r="AJ14" i="3"/>
  <c r="AF17" i="15"/>
  <c r="I17" i="11"/>
  <c r="AH15" i="13"/>
  <c r="B17" i="12"/>
  <c r="T15" i="13"/>
  <c r="L15" i="13"/>
  <c r="AF17" i="9"/>
  <c r="U16" i="7"/>
  <c r="P17" i="7"/>
  <c r="D16" i="3"/>
  <c r="B17" i="3"/>
  <c r="AF17" i="5"/>
  <c r="X18" i="13"/>
  <c r="I17" i="10"/>
  <c r="K16" i="10"/>
  <c r="U16" i="15"/>
  <c r="P17" i="15"/>
  <c r="P17" i="10"/>
  <c r="U16" i="10"/>
  <c r="T13" i="7"/>
  <c r="L13" i="7"/>
  <c r="I17" i="9"/>
  <c r="U16" i="12"/>
  <c r="P17" i="12"/>
  <c r="B17" i="5"/>
  <c r="X17" i="9"/>
  <c r="X17" i="7"/>
  <c r="AF18" i="13"/>
  <c r="D16" i="7"/>
  <c r="B17" i="7"/>
  <c r="AJ14" i="7"/>
  <c r="I17" i="6"/>
  <c r="K17" i="13"/>
  <c r="I18" i="13"/>
  <c r="AF17" i="11"/>
  <c r="B18" i="13"/>
  <c r="P17" i="16"/>
  <c r="U16" i="16"/>
  <c r="AH16" i="10"/>
  <c r="AF17" i="10"/>
  <c r="B17" i="10"/>
  <c r="C16" i="10"/>
  <c r="F16" i="10"/>
  <c r="E16" i="10" s="1"/>
  <c r="G16" i="10" s="1"/>
  <c r="D16" i="10"/>
  <c r="Q13" i="10"/>
  <c r="M13" i="10"/>
  <c r="B17" i="15"/>
  <c r="I17" i="16"/>
  <c r="X17" i="8"/>
  <c r="K16" i="3"/>
  <c r="I17" i="3"/>
  <c r="B17" i="6"/>
  <c r="X17" i="5"/>
  <c r="I17" i="5"/>
  <c r="U16" i="6"/>
  <c r="P17" i="6"/>
  <c r="E14" i="13"/>
  <c r="G14" i="13" s="1"/>
  <c r="C15" i="13" s="1"/>
  <c r="D15" i="13"/>
  <c r="T14" i="3"/>
  <c r="F15" i="13" l="1"/>
  <c r="AJ16" i="10"/>
  <c r="AK16" i="10"/>
  <c r="AG17" i="10" s="1"/>
  <c r="AI16" i="10"/>
  <c r="M16" i="3"/>
  <c r="Q16" i="3"/>
  <c r="F16" i="7"/>
  <c r="E16" i="7" s="1"/>
  <c r="G16" i="7" s="1"/>
  <c r="C17" i="7" s="1"/>
  <c r="L13" i="10"/>
  <c r="T13" i="10"/>
  <c r="I18" i="6"/>
  <c r="AI14" i="3"/>
  <c r="AK14" i="3" s="1"/>
  <c r="AG15" i="3" s="1"/>
  <c r="P18" i="12"/>
  <c r="U17" i="12"/>
  <c r="X18" i="8"/>
  <c r="AH17" i="10"/>
  <c r="AF18" i="10"/>
  <c r="AF19" i="13"/>
  <c r="X18" i="7"/>
  <c r="X18" i="9"/>
  <c r="K17" i="10"/>
  <c r="I18" i="10"/>
  <c r="AF18" i="9"/>
  <c r="AF18" i="16"/>
  <c r="I18" i="15"/>
  <c r="AF18" i="6"/>
  <c r="B18" i="11"/>
  <c r="X18" i="5"/>
  <c r="B18" i="5"/>
  <c r="AF18" i="8"/>
  <c r="P19" i="13"/>
  <c r="U18" i="13"/>
  <c r="P18" i="11"/>
  <c r="U17" i="11"/>
  <c r="AH17" i="3"/>
  <c r="AF18" i="3"/>
  <c r="V14" i="3"/>
  <c r="Z14" i="3"/>
  <c r="B18" i="6"/>
  <c r="B19" i="13"/>
  <c r="AF18" i="11"/>
  <c r="K18" i="13"/>
  <c r="I19" i="13"/>
  <c r="D17" i="7"/>
  <c r="B18" i="7"/>
  <c r="U17" i="15"/>
  <c r="P18" i="15"/>
  <c r="AF18" i="5"/>
  <c r="D17" i="3"/>
  <c r="B18" i="3"/>
  <c r="R15" i="13"/>
  <c r="S15" i="13" s="1"/>
  <c r="N15" i="13"/>
  <c r="J16" i="13" s="1"/>
  <c r="I18" i="11"/>
  <c r="AF18" i="15"/>
  <c r="B18" i="8"/>
  <c r="AI13" i="13"/>
  <c r="AK13" i="13" s="1"/>
  <c r="AG14" i="13" s="1"/>
  <c r="E14" i="3"/>
  <c r="G14" i="3" s="1"/>
  <c r="C15" i="3" s="1"/>
  <c r="T15" i="3"/>
  <c r="U17" i="6"/>
  <c r="P18" i="6"/>
  <c r="K17" i="3"/>
  <c r="I18" i="3"/>
  <c r="P18" i="7"/>
  <c r="U17" i="7"/>
  <c r="X18" i="10"/>
  <c r="E15" i="13"/>
  <c r="G15" i="13" s="1"/>
  <c r="C16" i="13" s="1"/>
  <c r="D16" i="13"/>
  <c r="D17" i="10"/>
  <c r="E17" i="10" s="1"/>
  <c r="G17" i="10" s="1"/>
  <c r="B18" i="10"/>
  <c r="C17" i="10"/>
  <c r="F17" i="10"/>
  <c r="P18" i="16"/>
  <c r="U17" i="16"/>
  <c r="I18" i="9"/>
  <c r="R13" i="7"/>
  <c r="S13" i="7" s="1"/>
  <c r="N13" i="7"/>
  <c r="J14" i="7" s="1"/>
  <c r="Z15" i="13"/>
  <c r="V15" i="13"/>
  <c r="U17" i="3"/>
  <c r="P18" i="3"/>
  <c r="AF18" i="12"/>
  <c r="X18" i="6"/>
  <c r="I18" i="8"/>
  <c r="B18" i="16"/>
  <c r="X18" i="12"/>
  <c r="U17" i="5"/>
  <c r="P18" i="5"/>
  <c r="P18" i="9"/>
  <c r="U17" i="9"/>
  <c r="X18" i="16"/>
  <c r="Z13" i="7"/>
  <c r="V13" i="7"/>
  <c r="AH16" i="13"/>
  <c r="X18" i="15"/>
  <c r="P18" i="8"/>
  <c r="U17" i="8"/>
  <c r="X18" i="3"/>
  <c r="I18" i="5"/>
  <c r="I18" i="16"/>
  <c r="B18" i="15"/>
  <c r="AI14" i="7"/>
  <c r="AK14" i="7" s="1"/>
  <c r="AG15" i="7" s="1"/>
  <c r="U17" i="10"/>
  <c r="P18" i="10"/>
  <c r="X19" i="13"/>
  <c r="B18" i="12"/>
  <c r="X18" i="11"/>
  <c r="AF18" i="7"/>
  <c r="AH17" i="7"/>
  <c r="B18" i="9"/>
  <c r="K17" i="7"/>
  <c r="I18" i="7"/>
  <c r="I18" i="12"/>
  <c r="F16" i="13" l="1"/>
  <c r="AI17" i="10"/>
  <c r="AK17" i="10" s="1"/>
  <c r="AG18" i="10" s="1"/>
  <c r="AJ17" i="10"/>
  <c r="F17" i="7"/>
  <c r="E17" i="7" s="1"/>
  <c r="G17" i="7" s="1"/>
  <c r="C18" i="7" s="1"/>
  <c r="B19" i="12"/>
  <c r="I19" i="16"/>
  <c r="AF19" i="5"/>
  <c r="B19" i="9"/>
  <c r="B19" i="15"/>
  <c r="I19" i="5"/>
  <c r="AH17" i="13"/>
  <c r="K18" i="10"/>
  <c r="I19" i="10"/>
  <c r="U18" i="10"/>
  <c r="P19" i="10"/>
  <c r="X19" i="3"/>
  <c r="X19" i="15"/>
  <c r="U18" i="16"/>
  <c r="P19" i="16"/>
  <c r="AF19" i="15"/>
  <c r="P20" i="13"/>
  <c r="U19" i="13"/>
  <c r="I19" i="15"/>
  <c r="R13" i="10"/>
  <c r="S13" i="10" s="1"/>
  <c r="N13" i="10"/>
  <c r="J14" i="10" s="1"/>
  <c r="E16" i="13"/>
  <c r="G16" i="13" s="1"/>
  <c r="C17" i="13" s="1"/>
  <c r="D17" i="13"/>
  <c r="P19" i="6"/>
  <c r="U18" i="6"/>
  <c r="D18" i="3"/>
  <c r="B19" i="3"/>
  <c r="AH18" i="3"/>
  <c r="AF19" i="3"/>
  <c r="AF19" i="9"/>
  <c r="X19" i="9"/>
  <c r="X19" i="7"/>
  <c r="AF20" i="13"/>
  <c r="I19" i="6"/>
  <c r="U18" i="8"/>
  <c r="P19" i="8"/>
  <c r="P19" i="9"/>
  <c r="U18" i="9"/>
  <c r="X19" i="12"/>
  <c r="X19" i="6"/>
  <c r="AF19" i="12"/>
  <c r="P19" i="3"/>
  <c r="U18" i="3"/>
  <c r="P19" i="7"/>
  <c r="U18" i="7"/>
  <c r="AJ14" i="13"/>
  <c r="F15" i="3"/>
  <c r="E15" i="3" s="1"/>
  <c r="G15" i="3" s="1"/>
  <c r="C16" i="3" s="1"/>
  <c r="I19" i="7"/>
  <c r="K18" i="7"/>
  <c r="F18" i="10"/>
  <c r="D18" i="10"/>
  <c r="E18" i="10" s="1"/>
  <c r="G18" i="10" s="1"/>
  <c r="B19" i="10"/>
  <c r="C18" i="10"/>
  <c r="B19" i="8"/>
  <c r="X19" i="5"/>
  <c r="AJ15" i="7"/>
  <c r="I19" i="11"/>
  <c r="B19" i="5"/>
  <c r="B19" i="16"/>
  <c r="M14" i="7"/>
  <c r="Q14" i="7"/>
  <c r="I19" i="9"/>
  <c r="X19" i="10"/>
  <c r="Q16" i="13"/>
  <c r="M16" i="13"/>
  <c r="U18" i="15"/>
  <c r="P19" i="15"/>
  <c r="B19" i="6"/>
  <c r="P19" i="11"/>
  <c r="U18" i="11"/>
  <c r="AF19" i="8"/>
  <c r="AF19" i="16"/>
  <c r="X19" i="8"/>
  <c r="AJ15" i="3"/>
  <c r="T16" i="3"/>
  <c r="L16" i="3"/>
  <c r="I19" i="12"/>
  <c r="X19" i="11"/>
  <c r="AH18" i="10"/>
  <c r="AF19" i="10"/>
  <c r="AH18" i="7"/>
  <c r="AF19" i="7"/>
  <c r="X20" i="13"/>
  <c r="I19" i="8"/>
  <c r="X19" i="16"/>
  <c r="U18" i="5"/>
  <c r="P19" i="5"/>
  <c r="K18" i="3"/>
  <c r="I19" i="3"/>
  <c r="Z15" i="3"/>
  <c r="V15" i="3"/>
  <c r="B19" i="7"/>
  <c r="D18" i="7"/>
  <c r="I20" i="13"/>
  <c r="K19" i="13"/>
  <c r="AF19" i="11"/>
  <c r="B20" i="13"/>
  <c r="B19" i="11"/>
  <c r="AF19" i="6"/>
  <c r="P19" i="12"/>
  <c r="U18" i="12"/>
  <c r="Z13" i="10"/>
  <c r="V13" i="10"/>
  <c r="F18" i="7" l="1"/>
  <c r="F16" i="3"/>
  <c r="E16" i="3" s="1"/>
  <c r="G16" i="3"/>
  <c r="C17" i="3" s="1"/>
  <c r="F17" i="13"/>
  <c r="AJ18" i="10"/>
  <c r="AI18" i="10" s="1"/>
  <c r="AK18" i="10" s="1"/>
  <c r="AG19" i="10" s="1"/>
  <c r="E18" i="7"/>
  <c r="G18" i="7" s="1"/>
  <c r="C19" i="7" s="1"/>
  <c r="X21" i="13"/>
  <c r="X20" i="10"/>
  <c r="D19" i="10"/>
  <c r="B20" i="10"/>
  <c r="C19" i="10"/>
  <c r="F19" i="10" s="1"/>
  <c r="X20" i="6"/>
  <c r="U19" i="9"/>
  <c r="P20" i="9"/>
  <c r="U19" i="6"/>
  <c r="P20" i="6"/>
  <c r="AF20" i="15"/>
  <c r="P20" i="10"/>
  <c r="U19" i="10"/>
  <c r="K19" i="10"/>
  <c r="I20" i="10"/>
  <c r="B20" i="9"/>
  <c r="B21" i="13"/>
  <c r="X20" i="16"/>
  <c r="I20" i="8"/>
  <c r="AH19" i="7"/>
  <c r="AF20" i="7"/>
  <c r="AH19" i="10"/>
  <c r="AF20" i="10"/>
  <c r="R16" i="3"/>
  <c r="S16" i="3" s="1"/>
  <c r="N16" i="3"/>
  <c r="J17" i="3" s="1"/>
  <c r="X20" i="8"/>
  <c r="AF20" i="16"/>
  <c r="AF20" i="8"/>
  <c r="U19" i="15"/>
  <c r="P20" i="15"/>
  <c r="T16" i="13"/>
  <c r="L16" i="13"/>
  <c r="X20" i="5"/>
  <c r="B20" i="8"/>
  <c r="U20" i="13"/>
  <c r="P21" i="13"/>
  <c r="AF20" i="11"/>
  <c r="V16" i="3"/>
  <c r="Z16" i="3"/>
  <c r="B20" i="5"/>
  <c r="AI15" i="7"/>
  <c r="AK15" i="7" s="1"/>
  <c r="AG16" i="7" s="1"/>
  <c r="U19" i="3"/>
  <c r="P20" i="3"/>
  <c r="X20" i="3"/>
  <c r="I20" i="5"/>
  <c r="B20" i="11"/>
  <c r="K20" i="13"/>
  <c r="I21" i="13"/>
  <c r="AF20" i="6"/>
  <c r="I20" i="12"/>
  <c r="B20" i="6"/>
  <c r="I20" i="9"/>
  <c r="B20" i="16"/>
  <c r="AI14" i="13"/>
  <c r="AK14" i="13" s="1"/>
  <c r="AG15" i="13" s="1"/>
  <c r="U19" i="8"/>
  <c r="P20" i="8"/>
  <c r="AF21" i="13"/>
  <c r="D19" i="3"/>
  <c r="B20" i="3"/>
  <c r="E17" i="13"/>
  <c r="G17" i="13" s="1"/>
  <c r="C18" i="13" s="1"/>
  <c r="D18" i="13"/>
  <c r="I20" i="15"/>
  <c r="B20" i="15"/>
  <c r="AF20" i="5"/>
  <c r="I20" i="16"/>
  <c r="K19" i="3"/>
  <c r="I20" i="3"/>
  <c r="D19" i="7"/>
  <c r="B20" i="7"/>
  <c r="AI15" i="3"/>
  <c r="AK15" i="3" s="1"/>
  <c r="AG16" i="3" s="1"/>
  <c r="P20" i="11"/>
  <c r="U19" i="11"/>
  <c r="K19" i="7"/>
  <c r="I20" i="7"/>
  <c r="U19" i="7"/>
  <c r="P20" i="7"/>
  <c r="AF20" i="12"/>
  <c r="X20" i="12"/>
  <c r="X20" i="7"/>
  <c r="X20" i="9"/>
  <c r="AF20" i="9"/>
  <c r="AH19" i="3"/>
  <c r="AF20" i="3"/>
  <c r="U19" i="16"/>
  <c r="P20" i="16"/>
  <c r="B20" i="12"/>
  <c r="P20" i="5"/>
  <c r="U19" i="5"/>
  <c r="P20" i="12"/>
  <c r="U19" i="12"/>
  <c r="X20" i="11"/>
  <c r="L14" i="7"/>
  <c r="T14" i="7"/>
  <c r="I20" i="11"/>
  <c r="I20" i="6"/>
  <c r="M14" i="10"/>
  <c r="Q14" i="10"/>
  <c r="X20" i="15"/>
  <c r="AH18" i="13"/>
  <c r="AJ19" i="10" l="1"/>
  <c r="F18" i="13"/>
  <c r="AI19" i="10"/>
  <c r="AK19" i="10" s="1"/>
  <c r="AG20" i="10" s="1"/>
  <c r="E19" i="10"/>
  <c r="F19" i="7"/>
  <c r="E19" i="7" s="1"/>
  <c r="G19" i="7"/>
  <c r="L14" i="10"/>
  <c r="T14" i="10"/>
  <c r="AF21" i="3"/>
  <c r="AH20" i="3"/>
  <c r="AJ16" i="3"/>
  <c r="AI16" i="3" s="1"/>
  <c r="AK16" i="3" s="1"/>
  <c r="AG17" i="3" s="1"/>
  <c r="AJ15" i="13"/>
  <c r="B21" i="11"/>
  <c r="B21" i="5"/>
  <c r="X21" i="5"/>
  <c r="Q17" i="3"/>
  <c r="M17" i="3"/>
  <c r="P21" i="10"/>
  <c r="U20" i="10"/>
  <c r="AF21" i="15"/>
  <c r="G19" i="10"/>
  <c r="X21" i="15"/>
  <c r="I21" i="11"/>
  <c r="X21" i="12"/>
  <c r="AF21" i="12"/>
  <c r="P21" i="8"/>
  <c r="U20" i="8"/>
  <c r="B21" i="6"/>
  <c r="P21" i="15"/>
  <c r="U20" i="15"/>
  <c r="U20" i="9"/>
  <c r="P21" i="9"/>
  <c r="X22" i="13"/>
  <c r="G17" i="3"/>
  <c r="C18" i="3" s="1"/>
  <c r="F17" i="3"/>
  <c r="E17" i="3" s="1"/>
  <c r="E18" i="13"/>
  <c r="G18" i="13" s="1"/>
  <c r="C19" i="13" s="1"/>
  <c r="D19" i="13"/>
  <c r="K21" i="13"/>
  <c r="I22" i="13"/>
  <c r="D20" i="10"/>
  <c r="B21" i="10"/>
  <c r="C20" i="10"/>
  <c r="F20" i="10" s="1"/>
  <c r="I21" i="6"/>
  <c r="R14" i="7"/>
  <c r="S14" i="7" s="1"/>
  <c r="N14" i="7"/>
  <c r="J15" i="7" s="1"/>
  <c r="P21" i="12"/>
  <c r="U20" i="12"/>
  <c r="P21" i="5"/>
  <c r="U20" i="5"/>
  <c r="B21" i="16"/>
  <c r="I21" i="9"/>
  <c r="I21" i="5"/>
  <c r="U20" i="3"/>
  <c r="P21" i="3"/>
  <c r="AJ16" i="7"/>
  <c r="AI16" i="7" s="1"/>
  <c r="AK16" i="7" s="1"/>
  <c r="AG17" i="7" s="1"/>
  <c r="AF21" i="11"/>
  <c r="U21" i="13"/>
  <c r="P22" i="13"/>
  <c r="R16" i="13"/>
  <c r="S16" i="13" s="1"/>
  <c r="N16" i="13"/>
  <c r="J17" i="13" s="1"/>
  <c r="AF21" i="8"/>
  <c r="AF21" i="16"/>
  <c r="X21" i="8"/>
  <c r="B22" i="13"/>
  <c r="X21" i="10"/>
  <c r="AH19" i="13"/>
  <c r="P21" i="16"/>
  <c r="U20" i="16"/>
  <c r="AF21" i="9"/>
  <c r="X21" i="9"/>
  <c r="X21" i="7"/>
  <c r="U20" i="7"/>
  <c r="P21" i="7"/>
  <c r="P21" i="11"/>
  <c r="U20" i="11"/>
  <c r="F20" i="7"/>
  <c r="E20" i="7" s="1"/>
  <c r="G20" i="7" s="1"/>
  <c r="D20" i="7"/>
  <c r="B21" i="7"/>
  <c r="C20" i="7"/>
  <c r="I21" i="16"/>
  <c r="I21" i="15"/>
  <c r="Z16" i="13"/>
  <c r="V16" i="13"/>
  <c r="AF21" i="7"/>
  <c r="AH20" i="7"/>
  <c r="I21" i="8"/>
  <c r="X21" i="6"/>
  <c r="V14" i="7"/>
  <c r="Z14" i="7"/>
  <c r="X21" i="11"/>
  <c r="B21" i="12"/>
  <c r="K20" i="7"/>
  <c r="I21" i="7"/>
  <c r="K20" i="3"/>
  <c r="I21" i="3"/>
  <c r="AF21" i="5"/>
  <c r="B21" i="15"/>
  <c r="D20" i="3"/>
  <c r="B21" i="3"/>
  <c r="AF22" i="13"/>
  <c r="I21" i="12"/>
  <c r="AF21" i="6"/>
  <c r="X21" i="3"/>
  <c r="B21" i="8"/>
  <c r="AH20" i="10"/>
  <c r="AF21" i="10"/>
  <c r="X21" i="16"/>
  <c r="B21" i="9"/>
  <c r="K20" i="10"/>
  <c r="I21" i="10"/>
  <c r="P21" i="6"/>
  <c r="U20" i="6"/>
  <c r="AJ17" i="3" l="1"/>
  <c r="AI17" i="3" s="1"/>
  <c r="AK17" i="3"/>
  <c r="AG18" i="3" s="1"/>
  <c r="E20" i="10"/>
  <c r="G20" i="10" s="1"/>
  <c r="AJ20" i="10"/>
  <c r="AI20" i="10" s="1"/>
  <c r="AK20" i="10" s="1"/>
  <c r="AG21" i="10" s="1"/>
  <c r="F19" i="13"/>
  <c r="AJ17" i="7"/>
  <c r="AI17" i="7" s="1"/>
  <c r="AK17" i="7" s="1"/>
  <c r="AG18" i="7" s="1"/>
  <c r="I22" i="15"/>
  <c r="P22" i="7"/>
  <c r="U21" i="7"/>
  <c r="K22" i="13"/>
  <c r="I23" i="13"/>
  <c r="P22" i="9"/>
  <c r="U21" i="9"/>
  <c r="AF22" i="15"/>
  <c r="AI15" i="13"/>
  <c r="AK15" i="13" s="1"/>
  <c r="AG16" i="13" s="1"/>
  <c r="B22" i="15"/>
  <c r="X22" i="7"/>
  <c r="X22" i="9"/>
  <c r="AF22" i="9"/>
  <c r="X22" i="8"/>
  <c r="AF22" i="16"/>
  <c r="AF22" i="8"/>
  <c r="M17" i="13"/>
  <c r="Q17" i="13"/>
  <c r="AF22" i="12"/>
  <c r="X22" i="12"/>
  <c r="I22" i="11"/>
  <c r="B22" i="11"/>
  <c r="I22" i="8"/>
  <c r="AH21" i="7"/>
  <c r="AF22" i="7"/>
  <c r="U21" i="11"/>
  <c r="P22" i="11"/>
  <c r="U21" i="16"/>
  <c r="P22" i="16"/>
  <c r="B23" i="13"/>
  <c r="AF22" i="11"/>
  <c r="U21" i="12"/>
  <c r="P22" i="12"/>
  <c r="D21" i="10"/>
  <c r="B22" i="10"/>
  <c r="C21" i="10"/>
  <c r="F18" i="3"/>
  <c r="E18" i="3" s="1"/>
  <c r="G18" i="3" s="1"/>
  <c r="C19" i="3" s="1"/>
  <c r="P22" i="15"/>
  <c r="U21" i="15"/>
  <c r="T17" i="3"/>
  <c r="L17" i="3"/>
  <c r="P22" i="3"/>
  <c r="U21" i="3"/>
  <c r="I22" i="9"/>
  <c r="Q15" i="7"/>
  <c r="M15" i="7"/>
  <c r="I22" i="6"/>
  <c r="B22" i="6"/>
  <c r="U21" i="8"/>
  <c r="P22" i="8"/>
  <c r="X22" i="5"/>
  <c r="B22" i="5"/>
  <c r="AH21" i="3"/>
  <c r="AF22" i="3"/>
  <c r="X22" i="16"/>
  <c r="AF23" i="13"/>
  <c r="K21" i="10"/>
  <c r="I22" i="10"/>
  <c r="P22" i="6"/>
  <c r="U21" i="6"/>
  <c r="AF22" i="10"/>
  <c r="AH21" i="10"/>
  <c r="B22" i="3"/>
  <c r="D21" i="3"/>
  <c r="AF22" i="5"/>
  <c r="I22" i="3"/>
  <c r="K21" i="3"/>
  <c r="X22" i="6"/>
  <c r="F21" i="7"/>
  <c r="E21" i="7"/>
  <c r="G21" i="7" s="1"/>
  <c r="B22" i="7"/>
  <c r="C21" i="7"/>
  <c r="D21" i="7"/>
  <c r="I22" i="5"/>
  <c r="B22" i="16"/>
  <c r="Z14" i="10"/>
  <c r="V14" i="10"/>
  <c r="B22" i="9"/>
  <c r="I22" i="7"/>
  <c r="K21" i="7"/>
  <c r="B22" i="8"/>
  <c r="X22" i="3"/>
  <c r="AF22" i="6"/>
  <c r="I22" i="12"/>
  <c r="B22" i="12"/>
  <c r="X22" i="11"/>
  <c r="I22" i="16"/>
  <c r="AH20" i="13"/>
  <c r="X22" i="10"/>
  <c r="P23" i="13"/>
  <c r="U22" i="13"/>
  <c r="P22" i="5"/>
  <c r="U21" i="5"/>
  <c r="E19" i="13"/>
  <c r="G19" i="13" s="1"/>
  <c r="C20" i="13" s="1"/>
  <c r="D20" i="13"/>
  <c r="X23" i="13"/>
  <c r="X22" i="15"/>
  <c r="P22" i="10"/>
  <c r="U21" i="10"/>
  <c r="R14" i="10"/>
  <c r="S14" i="10" s="1"/>
  <c r="N14" i="10"/>
  <c r="J15" i="10" s="1"/>
  <c r="AJ18" i="7" l="1"/>
  <c r="AI18" i="7" s="1"/>
  <c r="AK18" i="7"/>
  <c r="AG19" i="7" s="1"/>
  <c r="AJ21" i="10"/>
  <c r="AI21" i="10" s="1"/>
  <c r="AK21" i="10" s="1"/>
  <c r="AG22" i="10" s="1"/>
  <c r="F20" i="13"/>
  <c r="F19" i="3"/>
  <c r="E19" i="3" s="1"/>
  <c r="G19" i="3" s="1"/>
  <c r="C20" i="3" s="1"/>
  <c r="X23" i="11"/>
  <c r="AF23" i="6"/>
  <c r="X23" i="3"/>
  <c r="D22" i="7"/>
  <c r="C22" i="7"/>
  <c r="B23" i="7"/>
  <c r="AH22" i="3"/>
  <c r="AF23" i="3"/>
  <c r="U22" i="15"/>
  <c r="P23" i="15"/>
  <c r="B24" i="13"/>
  <c r="AH22" i="7"/>
  <c r="AF23" i="7"/>
  <c r="I23" i="8"/>
  <c r="X24" i="13"/>
  <c r="K22" i="7"/>
  <c r="I23" i="7"/>
  <c r="B23" i="9"/>
  <c r="I23" i="5"/>
  <c r="AF24" i="13"/>
  <c r="B23" i="10"/>
  <c r="D22" i="10"/>
  <c r="U22" i="11"/>
  <c r="P23" i="11"/>
  <c r="X23" i="12"/>
  <c r="AF23" i="12"/>
  <c r="AF23" i="8"/>
  <c r="AF23" i="16"/>
  <c r="X23" i="8"/>
  <c r="I23" i="15"/>
  <c r="K22" i="3"/>
  <c r="I23" i="3"/>
  <c r="AF23" i="5"/>
  <c r="D22" i="3"/>
  <c r="B23" i="3"/>
  <c r="AH22" i="10"/>
  <c r="AF23" i="10"/>
  <c r="I23" i="10"/>
  <c r="K22" i="10"/>
  <c r="X23" i="16"/>
  <c r="B23" i="5"/>
  <c r="U22" i="3"/>
  <c r="P23" i="3"/>
  <c r="I23" i="11"/>
  <c r="L17" i="13"/>
  <c r="T17" i="13"/>
  <c r="X23" i="15"/>
  <c r="U22" i="6"/>
  <c r="P23" i="6"/>
  <c r="X23" i="5"/>
  <c r="B23" i="11"/>
  <c r="AF23" i="9"/>
  <c r="X23" i="9"/>
  <c r="B23" i="15"/>
  <c r="K23" i="13"/>
  <c r="I24" i="13"/>
  <c r="Q15" i="10"/>
  <c r="M15" i="10"/>
  <c r="I23" i="16"/>
  <c r="B23" i="8"/>
  <c r="B23" i="16"/>
  <c r="P23" i="8"/>
  <c r="U22" i="8"/>
  <c r="B23" i="6"/>
  <c r="I23" i="6"/>
  <c r="R17" i="3"/>
  <c r="S17" i="3" s="1"/>
  <c r="N17" i="3"/>
  <c r="J18" i="3" s="1"/>
  <c r="F21" i="10"/>
  <c r="E21" i="10" s="1"/>
  <c r="G21" i="10" s="1"/>
  <c r="C22" i="10" s="1"/>
  <c r="U22" i="12"/>
  <c r="P23" i="12"/>
  <c r="P23" i="16"/>
  <c r="U22" i="16"/>
  <c r="X23" i="7"/>
  <c r="AF23" i="15"/>
  <c r="U22" i="9"/>
  <c r="P23" i="9"/>
  <c r="AJ18" i="3"/>
  <c r="AI18" i="3" s="1"/>
  <c r="AK18" i="3" s="1"/>
  <c r="AG19" i="3" s="1"/>
  <c r="X23" i="10"/>
  <c r="P23" i="10"/>
  <c r="U22" i="10"/>
  <c r="AH21" i="13"/>
  <c r="E20" i="13"/>
  <c r="G20" i="13" s="1"/>
  <c r="C21" i="13" s="1"/>
  <c r="D21" i="13"/>
  <c r="P24" i="13"/>
  <c r="U23" i="13"/>
  <c r="P23" i="5"/>
  <c r="U22" i="5"/>
  <c r="B23" i="12"/>
  <c r="I23" i="12"/>
  <c r="X23" i="6"/>
  <c r="T15" i="7"/>
  <c r="L15" i="7"/>
  <c r="I23" i="9"/>
  <c r="Z17" i="3"/>
  <c r="V17" i="3"/>
  <c r="AF23" i="11"/>
  <c r="AJ16" i="13"/>
  <c r="AI16" i="13" s="1"/>
  <c r="AK16" i="13"/>
  <c r="AG17" i="13" s="1"/>
  <c r="U22" i="7"/>
  <c r="P23" i="7"/>
  <c r="F20" i="3" l="1"/>
  <c r="E20" i="3" s="1"/>
  <c r="G20" i="3"/>
  <c r="C21" i="3" s="1"/>
  <c r="AJ22" i="10"/>
  <c r="AI22" i="10"/>
  <c r="AK22" i="10" s="1"/>
  <c r="AG23" i="10" s="1"/>
  <c r="F21" i="13"/>
  <c r="AJ19" i="3"/>
  <c r="AI19" i="3" s="1"/>
  <c r="AK19" i="3" s="1"/>
  <c r="AG20" i="3" s="1"/>
  <c r="F22" i="10"/>
  <c r="E22" i="10" s="1"/>
  <c r="G22" i="10" s="1"/>
  <c r="C23" i="10" s="1"/>
  <c r="P24" i="16"/>
  <c r="U23" i="16"/>
  <c r="U23" i="6"/>
  <c r="P24" i="6"/>
  <c r="R17" i="13"/>
  <c r="S17" i="13" s="1"/>
  <c r="N17" i="13"/>
  <c r="J18" i="13" s="1"/>
  <c r="P24" i="11"/>
  <c r="U23" i="11"/>
  <c r="X24" i="11"/>
  <c r="P24" i="7"/>
  <c r="U23" i="7"/>
  <c r="AH22" i="13"/>
  <c r="P24" i="9"/>
  <c r="U23" i="9"/>
  <c r="T15" i="10"/>
  <c r="L15" i="10"/>
  <c r="K24" i="13"/>
  <c r="I25" i="13"/>
  <c r="B24" i="15"/>
  <c r="X24" i="15"/>
  <c r="B24" i="5"/>
  <c r="X24" i="16"/>
  <c r="K23" i="10"/>
  <c r="I24" i="10"/>
  <c r="X24" i="8"/>
  <c r="AF24" i="16"/>
  <c r="AF24" i="8"/>
  <c r="U23" i="15"/>
  <c r="P24" i="15"/>
  <c r="D23" i="7"/>
  <c r="B24" i="7"/>
  <c r="AJ17" i="13"/>
  <c r="AI17" i="13" s="1"/>
  <c r="AK17" i="13" s="1"/>
  <c r="AG18" i="13" s="1"/>
  <c r="V15" i="7"/>
  <c r="Z15" i="7"/>
  <c r="P25" i="13"/>
  <c r="U24" i="13"/>
  <c r="AF24" i="15"/>
  <c r="I24" i="6"/>
  <c r="B24" i="6"/>
  <c r="X24" i="9"/>
  <c r="AF24" i="9"/>
  <c r="B24" i="11"/>
  <c r="U23" i="3"/>
  <c r="P24" i="3"/>
  <c r="AF25" i="13"/>
  <c r="B25" i="13"/>
  <c r="I24" i="9"/>
  <c r="U23" i="5"/>
  <c r="P24" i="5"/>
  <c r="U23" i="10"/>
  <c r="P24" i="10"/>
  <c r="AH23" i="10"/>
  <c r="AF24" i="10"/>
  <c r="B24" i="3"/>
  <c r="D23" i="3"/>
  <c r="AF24" i="5"/>
  <c r="K23" i="3"/>
  <c r="I24" i="3"/>
  <c r="D23" i="10"/>
  <c r="B24" i="10"/>
  <c r="I24" i="5"/>
  <c r="X25" i="13"/>
  <c r="I24" i="8"/>
  <c r="AF24" i="7"/>
  <c r="AH23" i="7"/>
  <c r="AH23" i="3"/>
  <c r="AF24" i="3"/>
  <c r="F22" i="7"/>
  <c r="E22" i="7" s="1"/>
  <c r="G22" i="7" s="1"/>
  <c r="C23" i="7" s="1"/>
  <c r="AF24" i="6"/>
  <c r="AJ19" i="7"/>
  <c r="AI19" i="7" s="1"/>
  <c r="AK19" i="7" s="1"/>
  <c r="AG20" i="7" s="1"/>
  <c r="B24" i="12"/>
  <c r="P24" i="12"/>
  <c r="U23" i="12"/>
  <c r="M18" i="3"/>
  <c r="Q18" i="3"/>
  <c r="I24" i="11"/>
  <c r="I24" i="15"/>
  <c r="X24" i="3"/>
  <c r="R15" i="7"/>
  <c r="S15" i="7" s="1"/>
  <c r="N15" i="7"/>
  <c r="J16" i="7" s="1"/>
  <c r="AF24" i="11"/>
  <c r="I24" i="12"/>
  <c r="X24" i="6"/>
  <c r="E21" i="13"/>
  <c r="G21" i="13" s="1"/>
  <c r="C22" i="13" s="1"/>
  <c r="D22" i="13"/>
  <c r="X24" i="10"/>
  <c r="X24" i="7"/>
  <c r="P24" i="8"/>
  <c r="U23" i="8"/>
  <c r="B24" i="16"/>
  <c r="B24" i="8"/>
  <c r="I24" i="16"/>
  <c r="X24" i="5"/>
  <c r="V17" i="13"/>
  <c r="Z17" i="13"/>
  <c r="AF24" i="12"/>
  <c r="X24" i="12"/>
  <c r="B24" i="9"/>
  <c r="K23" i="7"/>
  <c r="I24" i="7"/>
  <c r="AJ20" i="3" l="1"/>
  <c r="AI20" i="3" s="1"/>
  <c r="AK20" i="3"/>
  <c r="AG21" i="3" s="1"/>
  <c r="AJ23" i="10"/>
  <c r="N36" i="4" s="1"/>
  <c r="T36" i="4" s="1"/>
  <c r="AJ18" i="13"/>
  <c r="AI18" i="13" s="1"/>
  <c r="AK18" i="13" s="1"/>
  <c r="AG19" i="13" s="1"/>
  <c r="AJ20" i="7"/>
  <c r="AI20" i="7" s="1"/>
  <c r="AK20" i="7"/>
  <c r="AG21" i="7" s="1"/>
  <c r="G23" i="7"/>
  <c r="C11" i="8" s="1"/>
  <c r="F23" i="7"/>
  <c r="K24" i="4" s="1"/>
  <c r="Q24" i="4" s="1"/>
  <c r="F22" i="13"/>
  <c r="E23" i="7"/>
  <c r="F23" i="10"/>
  <c r="K36" i="4" s="1"/>
  <c r="Q36" i="4" s="1"/>
  <c r="U24" i="8"/>
  <c r="P25" i="8"/>
  <c r="X25" i="7"/>
  <c r="X25" i="6"/>
  <c r="AF25" i="11"/>
  <c r="AH24" i="7"/>
  <c r="AF25" i="7"/>
  <c r="I25" i="8"/>
  <c r="U24" i="3"/>
  <c r="P25" i="3"/>
  <c r="R15" i="10"/>
  <c r="S15" i="10" s="1"/>
  <c r="N15" i="10"/>
  <c r="J16" i="10" s="1"/>
  <c r="U24" i="11"/>
  <c r="P25" i="11"/>
  <c r="P25" i="6"/>
  <c r="U24" i="6"/>
  <c r="X25" i="12"/>
  <c r="E22" i="13"/>
  <c r="G22" i="13" s="1"/>
  <c r="C23" i="13" s="1"/>
  <c r="D23" i="13"/>
  <c r="T18" i="3"/>
  <c r="L18" i="3"/>
  <c r="B25" i="6"/>
  <c r="I25" i="6"/>
  <c r="AF25" i="15"/>
  <c r="K24" i="10"/>
  <c r="I25" i="10"/>
  <c r="B25" i="5"/>
  <c r="V15" i="10"/>
  <c r="Z15" i="10"/>
  <c r="P25" i="9"/>
  <c r="U24" i="9"/>
  <c r="Q18" i="13"/>
  <c r="M18" i="13"/>
  <c r="X25" i="10"/>
  <c r="I25" i="15"/>
  <c r="I25" i="5"/>
  <c r="D24" i="10"/>
  <c r="B25" i="10"/>
  <c r="K24" i="3"/>
  <c r="I25" i="3"/>
  <c r="AF25" i="5"/>
  <c r="AH24" i="10"/>
  <c r="AF25" i="10"/>
  <c r="I25" i="9"/>
  <c r="B26" i="13"/>
  <c r="AF26" i="13"/>
  <c r="P25" i="15"/>
  <c r="U24" i="15"/>
  <c r="AF25" i="8"/>
  <c r="AF25" i="16"/>
  <c r="X25" i="8"/>
  <c r="X25" i="16"/>
  <c r="X25" i="15"/>
  <c r="F21" i="3"/>
  <c r="E21" i="3" s="1"/>
  <c r="G21" i="3" s="1"/>
  <c r="C22" i="3" s="1"/>
  <c r="X25" i="5"/>
  <c r="B25" i="9"/>
  <c r="Q16" i="7"/>
  <c r="M16" i="7"/>
  <c r="AF25" i="6"/>
  <c r="AH24" i="3"/>
  <c r="AF25" i="3"/>
  <c r="B25" i="3"/>
  <c r="D24" i="3"/>
  <c r="U24" i="10"/>
  <c r="P25" i="10"/>
  <c r="B25" i="7"/>
  <c r="C24" i="7"/>
  <c r="F24" i="7"/>
  <c r="E24" i="7"/>
  <c r="G24" i="7" s="1"/>
  <c r="D24" i="7"/>
  <c r="AH23" i="13"/>
  <c r="I25" i="7"/>
  <c r="K24" i="7"/>
  <c r="I25" i="11"/>
  <c r="U24" i="5"/>
  <c r="P25" i="5"/>
  <c r="B25" i="11"/>
  <c r="AF25" i="9"/>
  <c r="X25" i="9"/>
  <c r="U25" i="13"/>
  <c r="P26" i="13"/>
  <c r="B25" i="15"/>
  <c r="I26" i="13"/>
  <c r="K25" i="13"/>
  <c r="P25" i="7"/>
  <c r="U24" i="7"/>
  <c r="X25" i="11"/>
  <c r="U24" i="16"/>
  <c r="P25" i="16"/>
  <c r="AF25" i="12"/>
  <c r="I25" i="16"/>
  <c r="B25" i="8"/>
  <c r="B25" i="16"/>
  <c r="I25" i="12"/>
  <c r="X25" i="3"/>
  <c r="P25" i="12"/>
  <c r="U24" i="12"/>
  <c r="B25" i="12"/>
  <c r="X26" i="13"/>
  <c r="AJ19" i="13" l="1"/>
  <c r="AI19" i="13" s="1"/>
  <c r="AK19" i="13" s="1"/>
  <c r="AG20" i="13" s="1"/>
  <c r="F22" i="3"/>
  <c r="E22" i="3" s="1"/>
  <c r="G22" i="3" s="1"/>
  <c r="C23" i="3" s="1"/>
  <c r="F23" i="13"/>
  <c r="K48" i="4" s="1"/>
  <c r="Q48" i="4" s="1"/>
  <c r="B26" i="12"/>
  <c r="U25" i="7"/>
  <c r="P26" i="7"/>
  <c r="X26" i="5"/>
  <c r="I26" i="9"/>
  <c r="AF26" i="15"/>
  <c r="I26" i="6"/>
  <c r="B26" i="6"/>
  <c r="X26" i="6"/>
  <c r="G11" i="8"/>
  <c r="C12" i="8" s="1"/>
  <c r="AG11" i="8"/>
  <c r="X26" i="3"/>
  <c r="I26" i="16"/>
  <c r="U25" i="16"/>
  <c r="P26" i="16"/>
  <c r="X26" i="11"/>
  <c r="AF26" i="6"/>
  <c r="L16" i="7"/>
  <c r="T16" i="7"/>
  <c r="T18" i="13"/>
  <c r="L18" i="13"/>
  <c r="AJ21" i="7"/>
  <c r="AI21" i="7" s="1"/>
  <c r="AK21" i="7" s="1"/>
  <c r="AG22" i="7" s="1"/>
  <c r="P26" i="12"/>
  <c r="U25" i="12"/>
  <c r="P26" i="10"/>
  <c r="U25" i="10"/>
  <c r="AH25" i="3"/>
  <c r="AF26" i="3"/>
  <c r="X26" i="16"/>
  <c r="X26" i="8"/>
  <c r="AF26" i="16"/>
  <c r="AF26" i="8"/>
  <c r="D25" i="10"/>
  <c r="B26" i="10"/>
  <c r="I26" i="5"/>
  <c r="I26" i="15"/>
  <c r="I26" i="8"/>
  <c r="AH25" i="7"/>
  <c r="AF26" i="7"/>
  <c r="X26" i="7"/>
  <c r="U25" i="8"/>
  <c r="P26" i="8"/>
  <c r="AI23" i="10"/>
  <c r="AK23" i="10" s="1"/>
  <c r="AG24" i="10" s="1"/>
  <c r="B26" i="16"/>
  <c r="B26" i="15"/>
  <c r="K25" i="7"/>
  <c r="I26" i="7"/>
  <c r="B26" i="9"/>
  <c r="AH25" i="10"/>
  <c r="AF26" i="10"/>
  <c r="AF26" i="5"/>
  <c r="X26" i="10"/>
  <c r="B26" i="5"/>
  <c r="K25" i="10"/>
  <c r="I26" i="10"/>
  <c r="R18" i="3"/>
  <c r="S18" i="3" s="1"/>
  <c r="N18" i="3"/>
  <c r="J19" i="3" s="1"/>
  <c r="U25" i="11"/>
  <c r="P26" i="11"/>
  <c r="M16" i="10"/>
  <c r="Q16" i="10"/>
  <c r="E23" i="10"/>
  <c r="G23" i="10" s="1"/>
  <c r="AJ21" i="3"/>
  <c r="AI21" i="3" s="1"/>
  <c r="AK21" i="3" s="1"/>
  <c r="AG22" i="3" s="1"/>
  <c r="B26" i="8"/>
  <c r="I26" i="12"/>
  <c r="U26" i="13"/>
  <c r="P27" i="13"/>
  <c r="I27" i="13"/>
  <c r="K26" i="13"/>
  <c r="X27" i="13"/>
  <c r="X26" i="9"/>
  <c r="AF26" i="9"/>
  <c r="B26" i="11"/>
  <c r="P26" i="5"/>
  <c r="U25" i="5"/>
  <c r="AH24" i="13"/>
  <c r="D25" i="3"/>
  <c r="B26" i="3"/>
  <c r="X26" i="15"/>
  <c r="B27" i="13"/>
  <c r="K25" i="3"/>
  <c r="I26" i="3"/>
  <c r="U25" i="9"/>
  <c r="P26" i="9"/>
  <c r="V18" i="3"/>
  <c r="Z18" i="3"/>
  <c r="AF26" i="11"/>
  <c r="AF26" i="12"/>
  <c r="I26" i="11"/>
  <c r="D25" i="7"/>
  <c r="E25" i="7" s="1"/>
  <c r="G25" i="7" s="1"/>
  <c r="B26" i="7"/>
  <c r="C25" i="7"/>
  <c r="F25" i="7"/>
  <c r="U25" i="15"/>
  <c r="P26" i="15"/>
  <c r="AF27" i="13"/>
  <c r="E23" i="13"/>
  <c r="G23" i="13" s="1"/>
  <c r="C24" i="13" s="1"/>
  <c r="D24" i="13"/>
  <c r="X26" i="12"/>
  <c r="U25" i="6"/>
  <c r="P26" i="6"/>
  <c r="U25" i="3"/>
  <c r="P26" i="3"/>
  <c r="F23" i="3" l="1"/>
  <c r="AJ22" i="3"/>
  <c r="AI22" i="3" s="1"/>
  <c r="AK22" i="3" s="1"/>
  <c r="AG23" i="3" s="1"/>
  <c r="F24" i="13"/>
  <c r="AJ22" i="7"/>
  <c r="AI22" i="7" s="1"/>
  <c r="AK22" i="7" s="1"/>
  <c r="AG23" i="7" s="1"/>
  <c r="AK20" i="13"/>
  <c r="AG21" i="13" s="1"/>
  <c r="AJ20" i="13"/>
  <c r="AI20" i="13" s="1"/>
  <c r="X27" i="15"/>
  <c r="I27" i="12"/>
  <c r="P27" i="8"/>
  <c r="U26" i="8"/>
  <c r="X27" i="7"/>
  <c r="AF27" i="7"/>
  <c r="AH26" i="7"/>
  <c r="I27" i="8"/>
  <c r="I27" i="15"/>
  <c r="I27" i="5"/>
  <c r="D26" i="10"/>
  <c r="B27" i="10"/>
  <c r="R16" i="7"/>
  <c r="S16" i="7" s="1"/>
  <c r="N16" i="7"/>
  <c r="J17" i="7" s="1"/>
  <c r="K26" i="3"/>
  <c r="I27" i="3"/>
  <c r="L16" i="10"/>
  <c r="T16" i="10"/>
  <c r="K26" i="10"/>
  <c r="I27" i="10"/>
  <c r="B27" i="5"/>
  <c r="AJ24" i="10"/>
  <c r="AF27" i="8"/>
  <c r="AF27" i="16"/>
  <c r="X27" i="8"/>
  <c r="X27" i="16"/>
  <c r="I27" i="9"/>
  <c r="U26" i="7"/>
  <c r="P27" i="7"/>
  <c r="AF28" i="13"/>
  <c r="B27" i="9"/>
  <c r="P27" i="10"/>
  <c r="U26" i="10"/>
  <c r="AK11" i="8"/>
  <c r="AG12" i="8" s="1"/>
  <c r="AH12" i="8"/>
  <c r="X27" i="6"/>
  <c r="X27" i="5"/>
  <c r="B28" i="13"/>
  <c r="P27" i="3"/>
  <c r="U26" i="3"/>
  <c r="P27" i="5"/>
  <c r="U26" i="5"/>
  <c r="AF27" i="9"/>
  <c r="X27" i="9"/>
  <c r="X28" i="13"/>
  <c r="K27" i="13"/>
  <c r="I28" i="13"/>
  <c r="P28" i="13"/>
  <c r="U27" i="13"/>
  <c r="Q19" i="3"/>
  <c r="M19" i="3"/>
  <c r="X27" i="10"/>
  <c r="AF27" i="5"/>
  <c r="AH26" i="10"/>
  <c r="AF27" i="10"/>
  <c r="K26" i="7"/>
  <c r="I27" i="7"/>
  <c r="B27" i="15"/>
  <c r="B27" i="16"/>
  <c r="AF27" i="3"/>
  <c r="AH26" i="3"/>
  <c r="R18" i="13"/>
  <c r="S18" i="13" s="1"/>
  <c r="N18" i="13"/>
  <c r="J19" i="13" s="1"/>
  <c r="X27" i="11"/>
  <c r="F12" i="8"/>
  <c r="D12" i="8"/>
  <c r="AF27" i="12"/>
  <c r="U26" i="15"/>
  <c r="P27" i="15"/>
  <c r="F26" i="7"/>
  <c r="D26" i="7"/>
  <c r="E26" i="7" s="1"/>
  <c r="B27" i="7"/>
  <c r="C26" i="7"/>
  <c r="E24" i="13"/>
  <c r="G24" i="13" s="1"/>
  <c r="C25" i="13" s="1"/>
  <c r="D25" i="13"/>
  <c r="AH25" i="13"/>
  <c r="B27" i="11"/>
  <c r="B27" i="8"/>
  <c r="C11" i="11"/>
  <c r="C24" i="10"/>
  <c r="P27" i="11"/>
  <c r="U26" i="11"/>
  <c r="Z18" i="13"/>
  <c r="V18" i="13"/>
  <c r="P27" i="16"/>
  <c r="U26" i="16"/>
  <c r="I27" i="16"/>
  <c r="B27" i="6"/>
  <c r="B27" i="12"/>
  <c r="D26" i="3"/>
  <c r="B27" i="3"/>
  <c r="P27" i="6"/>
  <c r="U26" i="6"/>
  <c r="X27" i="12"/>
  <c r="I27" i="11"/>
  <c r="AF27" i="11"/>
  <c r="U26" i="9"/>
  <c r="P27" i="9"/>
  <c r="P27" i="12"/>
  <c r="U26" i="12"/>
  <c r="V16" i="7"/>
  <c r="Z16" i="7"/>
  <c r="AF27" i="6"/>
  <c r="X27" i="3"/>
  <c r="I27" i="6"/>
  <c r="AF27" i="15"/>
  <c r="AJ23" i="7" l="1"/>
  <c r="F25" i="13"/>
  <c r="AJ23" i="3"/>
  <c r="G26" i="7"/>
  <c r="X28" i="12"/>
  <c r="AH26" i="13"/>
  <c r="F27" i="7"/>
  <c r="E27" i="7"/>
  <c r="G27" i="7" s="1"/>
  <c r="B28" i="7"/>
  <c r="C27" i="7"/>
  <c r="D27" i="7"/>
  <c r="AF28" i="12"/>
  <c r="I28" i="7"/>
  <c r="K27" i="7"/>
  <c r="I29" i="13"/>
  <c r="K28" i="13"/>
  <c r="P28" i="5"/>
  <c r="U27" i="5"/>
  <c r="AJ12" i="8"/>
  <c r="P28" i="7"/>
  <c r="U27" i="7"/>
  <c r="I28" i="9"/>
  <c r="V16" i="10"/>
  <c r="Z16" i="10"/>
  <c r="I28" i="3"/>
  <c r="K27" i="3"/>
  <c r="AJ21" i="13"/>
  <c r="AI21" i="13" s="1"/>
  <c r="AK21" i="13" s="1"/>
  <c r="AG22" i="13" s="1"/>
  <c r="U27" i="11"/>
  <c r="P28" i="11"/>
  <c r="B28" i="11"/>
  <c r="P28" i="15"/>
  <c r="U27" i="15"/>
  <c r="B28" i="16"/>
  <c r="X29" i="13"/>
  <c r="AF29" i="13"/>
  <c r="R16" i="10"/>
  <c r="S16" i="10" s="1"/>
  <c r="N16" i="10"/>
  <c r="J17" i="10" s="1"/>
  <c r="D27" i="10"/>
  <c r="B28" i="10"/>
  <c r="I28" i="5"/>
  <c r="I28" i="15"/>
  <c r="I28" i="8"/>
  <c r="AH27" i="7"/>
  <c r="AF28" i="7"/>
  <c r="X28" i="7"/>
  <c r="U27" i="12"/>
  <c r="P28" i="12"/>
  <c r="E25" i="13"/>
  <c r="G25" i="13" s="1"/>
  <c r="C26" i="13" s="1"/>
  <c r="D26" i="13"/>
  <c r="M19" i="13"/>
  <c r="Q19" i="13"/>
  <c r="B28" i="15"/>
  <c r="AF28" i="10"/>
  <c r="AH27" i="10"/>
  <c r="AF28" i="5"/>
  <c r="X28" i="10"/>
  <c r="P28" i="3"/>
  <c r="U27" i="3"/>
  <c r="Q17" i="7"/>
  <c r="M17" i="7"/>
  <c r="U27" i="8"/>
  <c r="P28" i="8"/>
  <c r="AF28" i="11"/>
  <c r="I28" i="6"/>
  <c r="B28" i="3"/>
  <c r="D27" i="3"/>
  <c r="I28" i="16"/>
  <c r="B28" i="8"/>
  <c r="AH27" i="3"/>
  <c r="AF28" i="3"/>
  <c r="X28" i="5"/>
  <c r="B28" i="5"/>
  <c r="K27" i="10"/>
  <c r="I28" i="10"/>
  <c r="K12" i="4"/>
  <c r="Q12" i="4" s="1"/>
  <c r="E23" i="3"/>
  <c r="G23" i="3" s="1"/>
  <c r="P28" i="9"/>
  <c r="U27" i="9"/>
  <c r="I28" i="11"/>
  <c r="AF28" i="15"/>
  <c r="X28" i="3"/>
  <c r="AF28" i="6"/>
  <c r="P28" i="6"/>
  <c r="U27" i="6"/>
  <c r="B28" i="6"/>
  <c r="U27" i="16"/>
  <c r="P28" i="16"/>
  <c r="F24" i="10"/>
  <c r="T19" i="3"/>
  <c r="L19" i="3"/>
  <c r="X28" i="6"/>
  <c r="B28" i="9"/>
  <c r="X28" i="16"/>
  <c r="X28" i="8"/>
  <c r="AF28" i="8"/>
  <c r="AI24" i="10"/>
  <c r="AK24" i="10" s="1"/>
  <c r="AG25" i="10" s="1"/>
  <c r="I28" i="12"/>
  <c r="X28" i="15"/>
  <c r="B28" i="12"/>
  <c r="G11" i="11"/>
  <c r="C12" i="11" s="1"/>
  <c r="AG11" i="11"/>
  <c r="E12" i="8"/>
  <c r="G12" i="8" s="1"/>
  <c r="C13" i="8" s="1"/>
  <c r="D13" i="8"/>
  <c r="X28" i="11"/>
  <c r="P29" i="13"/>
  <c r="U28" i="13"/>
  <c r="X28" i="9"/>
  <c r="AF28" i="9"/>
  <c r="B29" i="13"/>
  <c r="AI12" i="8"/>
  <c r="AK12" i="8" s="1"/>
  <c r="AG13" i="8" s="1"/>
  <c r="AH13" i="8"/>
  <c r="P28" i="10"/>
  <c r="U27" i="10"/>
  <c r="AF28" i="16"/>
  <c r="F26" i="13" l="1"/>
  <c r="AJ22" i="13"/>
  <c r="AI22" i="13" s="1"/>
  <c r="AK22" i="13" s="1"/>
  <c r="AG23" i="13" s="1"/>
  <c r="AJ13" i="8"/>
  <c r="D12" i="11"/>
  <c r="F12" i="11"/>
  <c r="B29" i="9"/>
  <c r="E24" i="10"/>
  <c r="G24" i="10" s="1"/>
  <c r="C25" i="10" s="1"/>
  <c r="AF29" i="15"/>
  <c r="B29" i="8"/>
  <c r="I29" i="16"/>
  <c r="T19" i="13"/>
  <c r="L19" i="13"/>
  <c r="U28" i="12"/>
  <c r="P29" i="12"/>
  <c r="I29" i="15"/>
  <c r="B29" i="11"/>
  <c r="K28" i="3"/>
  <c r="I29" i="3"/>
  <c r="P29" i="5"/>
  <c r="U28" i="5"/>
  <c r="U29" i="13"/>
  <c r="P30" i="13"/>
  <c r="AJ25" i="10"/>
  <c r="AF29" i="8"/>
  <c r="X29" i="8"/>
  <c r="X29" i="16"/>
  <c r="P29" i="16"/>
  <c r="U28" i="16"/>
  <c r="B29" i="6"/>
  <c r="U28" i="9"/>
  <c r="P29" i="9"/>
  <c r="P29" i="8"/>
  <c r="U28" i="8"/>
  <c r="X29" i="7"/>
  <c r="AH28" i="7"/>
  <c r="AF29" i="7"/>
  <c r="I29" i="8"/>
  <c r="Q17" i="10"/>
  <c r="M17" i="10"/>
  <c r="AF30" i="13"/>
  <c r="I29" i="9"/>
  <c r="I30" i="13"/>
  <c r="K29" i="13"/>
  <c r="N12" i="4"/>
  <c r="T12" i="4" s="1"/>
  <c r="AI23" i="3"/>
  <c r="AK23" i="3" s="1"/>
  <c r="AG24" i="3" s="1"/>
  <c r="B29" i="12"/>
  <c r="I29" i="12"/>
  <c r="U28" i="6"/>
  <c r="P29" i="6"/>
  <c r="AH28" i="3"/>
  <c r="AF29" i="3"/>
  <c r="T17" i="7"/>
  <c r="L17" i="7"/>
  <c r="E26" i="13"/>
  <c r="G26" i="13" s="1"/>
  <c r="C27" i="13" s="1"/>
  <c r="D27" i="13"/>
  <c r="X30" i="13"/>
  <c r="U28" i="7"/>
  <c r="P29" i="7"/>
  <c r="AH27" i="13"/>
  <c r="P29" i="10"/>
  <c r="U28" i="10"/>
  <c r="E13" i="8"/>
  <c r="D14" i="8"/>
  <c r="R19" i="3"/>
  <c r="S19" i="3" s="1"/>
  <c r="N19" i="3"/>
  <c r="J20" i="3" s="1"/>
  <c r="B29" i="16"/>
  <c r="U28" i="15"/>
  <c r="P29" i="15"/>
  <c r="AF29" i="12"/>
  <c r="N24" i="4"/>
  <c r="T24" i="4" s="1"/>
  <c r="AI23" i="7"/>
  <c r="AK23" i="7" s="1"/>
  <c r="AG24" i="7" s="1"/>
  <c r="X29" i="9"/>
  <c r="X29" i="11"/>
  <c r="V19" i="3"/>
  <c r="Z19" i="3"/>
  <c r="C11" i="5"/>
  <c r="C24" i="3"/>
  <c r="I29" i="10"/>
  <c r="K28" i="10"/>
  <c r="B29" i="5"/>
  <c r="AF29" i="11"/>
  <c r="U28" i="3"/>
  <c r="P29" i="3"/>
  <c r="X29" i="10"/>
  <c r="AF29" i="5"/>
  <c r="AH28" i="10"/>
  <c r="AF29" i="10"/>
  <c r="B29" i="15"/>
  <c r="B30" i="13"/>
  <c r="AF29" i="9"/>
  <c r="AF29" i="16"/>
  <c r="G13" i="8"/>
  <c r="C14" i="8" s="1"/>
  <c r="F13" i="8"/>
  <c r="AI13" i="8"/>
  <c r="AK13" i="8" s="1"/>
  <c r="AG14" i="8" s="1"/>
  <c r="AH14" i="8"/>
  <c r="AK11" i="11"/>
  <c r="AG12" i="11" s="1"/>
  <c r="AH12" i="11"/>
  <c r="X29" i="15"/>
  <c r="X29" i="6"/>
  <c r="AF29" i="6"/>
  <c r="X29" i="3"/>
  <c r="I29" i="11"/>
  <c r="X29" i="5"/>
  <c r="D28" i="3"/>
  <c r="B29" i="3"/>
  <c r="I29" i="6"/>
  <c r="I29" i="5"/>
  <c r="B29" i="10"/>
  <c r="D28" i="10"/>
  <c r="U28" i="11"/>
  <c r="P29" i="11"/>
  <c r="K28" i="7"/>
  <c r="I29" i="7"/>
  <c r="D28" i="7"/>
  <c r="E28" i="7" s="1"/>
  <c r="G28" i="7" s="1"/>
  <c r="F28" i="7"/>
  <c r="C28" i="7"/>
  <c r="B29" i="7"/>
  <c r="X29" i="12"/>
  <c r="F27" i="13" l="1"/>
  <c r="AJ14" i="8"/>
  <c r="AJ23" i="13"/>
  <c r="P30" i="11"/>
  <c r="U29" i="11"/>
  <c r="F14" i="8"/>
  <c r="E14" i="8" s="1"/>
  <c r="G14" i="8" s="1"/>
  <c r="C15" i="8" s="1"/>
  <c r="AF30" i="16"/>
  <c r="AJ24" i="7"/>
  <c r="D15" i="8"/>
  <c r="AH29" i="3"/>
  <c r="AF30" i="3"/>
  <c r="AJ24" i="3"/>
  <c r="P30" i="9"/>
  <c r="U29" i="9"/>
  <c r="P30" i="16"/>
  <c r="U29" i="16"/>
  <c r="U30" i="13"/>
  <c r="P31" i="13"/>
  <c r="AH13" i="11"/>
  <c r="AF30" i="11"/>
  <c r="B30" i="5"/>
  <c r="K29" i="10"/>
  <c r="I30" i="10"/>
  <c r="B30" i="16"/>
  <c r="E27" i="13"/>
  <c r="G27" i="13" s="1"/>
  <c r="C28" i="13" s="1"/>
  <c r="D28" i="13"/>
  <c r="U29" i="6"/>
  <c r="P30" i="6"/>
  <c r="I30" i="12"/>
  <c r="B30" i="12"/>
  <c r="X30" i="16"/>
  <c r="X30" i="8"/>
  <c r="AF30" i="8"/>
  <c r="I30" i="3"/>
  <c r="K29" i="3"/>
  <c r="R19" i="13"/>
  <c r="S19" i="13" s="1"/>
  <c r="N19" i="13"/>
  <c r="J20" i="13" s="1"/>
  <c r="I30" i="16"/>
  <c r="B30" i="8"/>
  <c r="AF30" i="15"/>
  <c r="E12" i="11"/>
  <c r="G12" i="11" s="1"/>
  <c r="C13" i="11" s="1"/>
  <c r="D13" i="11"/>
  <c r="X30" i="15"/>
  <c r="AJ12" i="11"/>
  <c r="AI12" i="11" s="1"/>
  <c r="AK12" i="11" s="1"/>
  <c r="AG13" i="11" s="1"/>
  <c r="AH29" i="10"/>
  <c r="AF30" i="10"/>
  <c r="AF30" i="5"/>
  <c r="X30" i="10"/>
  <c r="U29" i="3"/>
  <c r="P30" i="3"/>
  <c r="F24" i="3"/>
  <c r="U29" i="10"/>
  <c r="P30" i="10"/>
  <c r="T17" i="10"/>
  <c r="L17" i="10"/>
  <c r="AI25" i="10"/>
  <c r="AK25" i="10" s="1"/>
  <c r="AG26" i="10" s="1"/>
  <c r="I30" i="15"/>
  <c r="P30" i="12"/>
  <c r="U29" i="12"/>
  <c r="V19" i="13"/>
  <c r="Z19" i="13"/>
  <c r="I30" i="6"/>
  <c r="X30" i="6"/>
  <c r="AI14" i="8"/>
  <c r="AK14" i="8" s="1"/>
  <c r="AG15" i="8" s="1"/>
  <c r="AH15" i="8"/>
  <c r="B30" i="15"/>
  <c r="G11" i="5"/>
  <c r="C12" i="5" s="1"/>
  <c r="AG11" i="5"/>
  <c r="U29" i="15"/>
  <c r="P30" i="15"/>
  <c r="AH28" i="13"/>
  <c r="X31" i="13"/>
  <c r="R17" i="7"/>
  <c r="S17" i="7" s="1"/>
  <c r="N17" i="7"/>
  <c r="J18" i="7" s="1"/>
  <c r="I30" i="9"/>
  <c r="AF31" i="13"/>
  <c r="I30" i="8"/>
  <c r="AF30" i="7"/>
  <c r="AH29" i="7"/>
  <c r="X30" i="7"/>
  <c r="B30" i="6"/>
  <c r="B30" i="11"/>
  <c r="F25" i="10"/>
  <c r="X30" i="12"/>
  <c r="D29" i="3"/>
  <c r="B30" i="3"/>
  <c r="I30" i="11"/>
  <c r="AF30" i="6"/>
  <c r="K29" i="7"/>
  <c r="I30" i="7"/>
  <c r="I30" i="5"/>
  <c r="X30" i="3"/>
  <c r="B31" i="13"/>
  <c r="X30" i="9"/>
  <c r="AF30" i="12"/>
  <c r="Q20" i="3"/>
  <c r="M20" i="3"/>
  <c r="Z17" i="7"/>
  <c r="V17" i="7"/>
  <c r="I31" i="13"/>
  <c r="K30" i="13"/>
  <c r="P30" i="8"/>
  <c r="U29" i="8"/>
  <c r="X30" i="5"/>
  <c r="D29" i="7"/>
  <c r="B30" i="7"/>
  <c r="C29" i="7"/>
  <c r="F29" i="7" s="1"/>
  <c r="D29" i="10"/>
  <c r="B30" i="10"/>
  <c r="AF30" i="9"/>
  <c r="X30" i="11"/>
  <c r="P30" i="7"/>
  <c r="U29" i="7"/>
  <c r="U29" i="5"/>
  <c r="P30" i="5"/>
  <c r="B30" i="9"/>
  <c r="F15" i="8" l="1"/>
  <c r="AJ15" i="8"/>
  <c r="E29" i="7"/>
  <c r="G29" i="7" s="1"/>
  <c r="AJ13" i="11"/>
  <c r="F28" i="13"/>
  <c r="B31" i="9"/>
  <c r="Z17" i="10"/>
  <c r="V17" i="10"/>
  <c r="X31" i="10"/>
  <c r="AF31" i="5"/>
  <c r="AH30" i="10"/>
  <c r="AF31" i="10"/>
  <c r="D29" i="13"/>
  <c r="I31" i="5"/>
  <c r="B31" i="3"/>
  <c r="D30" i="3"/>
  <c r="E25" i="10"/>
  <c r="G25" i="10" s="1"/>
  <c r="C26" i="10" s="1"/>
  <c r="I31" i="9"/>
  <c r="X32" i="13"/>
  <c r="B31" i="15"/>
  <c r="P31" i="3"/>
  <c r="U30" i="3"/>
  <c r="D14" i="11"/>
  <c r="AF31" i="8"/>
  <c r="X31" i="8"/>
  <c r="X31" i="16"/>
  <c r="B31" i="12"/>
  <c r="I31" i="12"/>
  <c r="B31" i="16"/>
  <c r="P32" i="13"/>
  <c r="U31" i="13"/>
  <c r="AI24" i="3"/>
  <c r="AK24" i="3" s="1"/>
  <c r="AG25" i="3" s="1"/>
  <c r="T20" i="3"/>
  <c r="L20" i="3"/>
  <c r="AF31" i="12"/>
  <c r="X31" i="3"/>
  <c r="B31" i="11"/>
  <c r="X31" i="7"/>
  <c r="AH30" i="7"/>
  <c r="AF31" i="7"/>
  <c r="I31" i="8"/>
  <c r="AK11" i="5"/>
  <c r="AG12" i="5" s="1"/>
  <c r="AH12" i="5"/>
  <c r="I31" i="6"/>
  <c r="U30" i="10"/>
  <c r="P31" i="10"/>
  <c r="E24" i="3"/>
  <c r="G24" i="3" s="1"/>
  <c r="C25" i="3" s="1"/>
  <c r="F13" i="11"/>
  <c r="E13" i="11" s="1"/>
  <c r="G13" i="11" s="1"/>
  <c r="C14" i="11" s="1"/>
  <c r="B31" i="8"/>
  <c r="I31" i="16"/>
  <c r="K30" i="3"/>
  <c r="I31" i="3"/>
  <c r="P31" i="6"/>
  <c r="U30" i="6"/>
  <c r="AI13" i="11"/>
  <c r="AK13" i="11" s="1"/>
  <c r="AG14" i="11" s="1"/>
  <c r="AH14" i="11"/>
  <c r="X31" i="11"/>
  <c r="U30" i="5"/>
  <c r="P31" i="5"/>
  <c r="I32" i="13"/>
  <c r="K31" i="13"/>
  <c r="AF31" i="6"/>
  <c r="X31" i="12"/>
  <c r="Q18" i="7"/>
  <c r="M18" i="7"/>
  <c r="P31" i="15"/>
  <c r="U30" i="15"/>
  <c r="F12" i="5"/>
  <c r="D12" i="5"/>
  <c r="X31" i="6"/>
  <c r="X31" i="15"/>
  <c r="M20" i="13"/>
  <c r="Q20" i="13"/>
  <c r="K30" i="10"/>
  <c r="I31" i="10"/>
  <c r="B31" i="5"/>
  <c r="E15" i="8"/>
  <c r="G15" i="8" s="1"/>
  <c r="C16" i="8" s="1"/>
  <c r="D16" i="8"/>
  <c r="AF31" i="16"/>
  <c r="P31" i="11"/>
  <c r="U30" i="11"/>
  <c r="N48" i="4"/>
  <c r="T48" i="4" s="1"/>
  <c r="AI23" i="13"/>
  <c r="AK23" i="13" s="1"/>
  <c r="AG24" i="13" s="1"/>
  <c r="B31" i="7"/>
  <c r="C30" i="7"/>
  <c r="F30" i="7" s="1"/>
  <c r="D30" i="7"/>
  <c r="E30" i="7" s="1"/>
  <c r="G30" i="7" s="1"/>
  <c r="U30" i="8"/>
  <c r="P31" i="8"/>
  <c r="X31" i="9"/>
  <c r="B32" i="13"/>
  <c r="I31" i="7"/>
  <c r="K30" i="7"/>
  <c r="AI15" i="8"/>
  <c r="AK15" i="8" s="1"/>
  <c r="AG16" i="8" s="1"/>
  <c r="AH16" i="8"/>
  <c r="AJ26" i="10"/>
  <c r="AF31" i="11"/>
  <c r="AH30" i="3"/>
  <c r="AF31" i="3"/>
  <c r="P31" i="7"/>
  <c r="U30" i="7"/>
  <c r="AF31" i="9"/>
  <c r="D30" i="10"/>
  <c r="B31" i="10"/>
  <c r="X31" i="5"/>
  <c r="I31" i="11"/>
  <c r="B31" i="6"/>
  <c r="AF32" i="13"/>
  <c r="AH29" i="13"/>
  <c r="P31" i="12"/>
  <c r="U30" i="12"/>
  <c r="I31" i="15"/>
  <c r="R17" i="10"/>
  <c r="S17" i="10" s="1"/>
  <c r="N17" i="10"/>
  <c r="J18" i="10" s="1"/>
  <c r="AF31" i="15"/>
  <c r="U30" i="16"/>
  <c r="P31" i="16"/>
  <c r="P31" i="9"/>
  <c r="U30" i="9"/>
  <c r="AI24" i="7"/>
  <c r="AK24" i="7" s="1"/>
  <c r="AG25" i="7" s="1"/>
  <c r="F14" i="11" l="1"/>
  <c r="F16" i="8"/>
  <c r="AJ16" i="8"/>
  <c r="AK14" i="11"/>
  <c r="AG15" i="11" s="1"/>
  <c r="AJ14" i="11"/>
  <c r="I33" i="13"/>
  <c r="K32" i="13"/>
  <c r="AI14" i="11"/>
  <c r="AH15" i="11"/>
  <c r="U31" i="6"/>
  <c r="P32" i="6"/>
  <c r="I32" i="8"/>
  <c r="AH31" i="7"/>
  <c r="AF32" i="7"/>
  <c r="X32" i="7"/>
  <c r="B32" i="11"/>
  <c r="AJ25" i="3"/>
  <c r="I32" i="12"/>
  <c r="B32" i="12"/>
  <c r="U31" i="7"/>
  <c r="P32" i="7"/>
  <c r="D31" i="7"/>
  <c r="E31" i="7" s="1"/>
  <c r="G31" i="7" s="1"/>
  <c r="B32" i="7"/>
  <c r="C31" i="7"/>
  <c r="F31" i="7"/>
  <c r="AF32" i="16"/>
  <c r="X32" i="15"/>
  <c r="P32" i="5"/>
  <c r="U31" i="5"/>
  <c r="X32" i="3"/>
  <c r="U32" i="13"/>
  <c r="P33" i="13"/>
  <c r="B32" i="15"/>
  <c r="F26" i="10"/>
  <c r="AH31" i="10"/>
  <c r="AF32" i="10"/>
  <c r="AF32" i="5"/>
  <c r="X32" i="10"/>
  <c r="B32" i="9"/>
  <c r="U31" i="9"/>
  <c r="P32" i="9"/>
  <c r="I32" i="15"/>
  <c r="I32" i="11"/>
  <c r="D31" i="10"/>
  <c r="B32" i="10"/>
  <c r="B33" i="13"/>
  <c r="X32" i="9"/>
  <c r="U31" i="8"/>
  <c r="P32" i="8"/>
  <c r="AJ24" i="13"/>
  <c r="B32" i="5"/>
  <c r="K31" i="10"/>
  <c r="I32" i="10"/>
  <c r="T18" i="7"/>
  <c r="L18" i="7"/>
  <c r="AH13" i="5"/>
  <c r="AF32" i="12"/>
  <c r="P32" i="12"/>
  <c r="U31" i="12"/>
  <c r="U31" i="16"/>
  <c r="P32" i="16"/>
  <c r="AF32" i="9"/>
  <c r="AH31" i="3"/>
  <c r="AF32" i="3"/>
  <c r="AI26" i="10"/>
  <c r="AK26" i="10" s="1"/>
  <c r="AG27" i="10" s="1"/>
  <c r="U31" i="11"/>
  <c r="P32" i="11"/>
  <c r="T20" i="13"/>
  <c r="L20" i="13"/>
  <c r="X32" i="12"/>
  <c r="P32" i="10"/>
  <c r="U31" i="10"/>
  <c r="AJ12" i="5"/>
  <c r="AI12" i="5" s="1"/>
  <c r="AK12" i="5" s="1"/>
  <c r="AG13" i="5" s="1"/>
  <c r="E14" i="11"/>
  <c r="G14" i="11" s="1"/>
  <c r="C15" i="11" s="1"/>
  <c r="D15" i="11"/>
  <c r="P32" i="3"/>
  <c r="U31" i="3"/>
  <c r="I32" i="5"/>
  <c r="D30" i="13"/>
  <c r="Q18" i="10"/>
  <c r="M18" i="10"/>
  <c r="X32" i="5"/>
  <c r="AF32" i="15"/>
  <c r="AF33" i="13"/>
  <c r="AI16" i="8"/>
  <c r="AK16" i="8" s="1"/>
  <c r="AG17" i="8" s="1"/>
  <c r="AH17" i="8"/>
  <c r="X32" i="6"/>
  <c r="E12" i="5"/>
  <c r="G12" i="5" s="1"/>
  <c r="C13" i="5" s="1"/>
  <c r="D13" i="5"/>
  <c r="X32" i="11"/>
  <c r="K31" i="3"/>
  <c r="I32" i="3"/>
  <c r="R20" i="3"/>
  <c r="S20" i="3" s="1"/>
  <c r="N20" i="3"/>
  <c r="J21" i="3" s="1"/>
  <c r="X33" i="13"/>
  <c r="E28" i="13"/>
  <c r="G28" i="13" s="1"/>
  <c r="C29" i="13" s="1"/>
  <c r="AJ25" i="7"/>
  <c r="B32" i="6"/>
  <c r="AH30" i="13"/>
  <c r="AF32" i="11"/>
  <c r="K31" i="7"/>
  <c r="I32" i="7"/>
  <c r="E16" i="8"/>
  <c r="G16" i="8" s="1"/>
  <c r="C17" i="8" s="1"/>
  <c r="D17" i="8"/>
  <c r="U31" i="15"/>
  <c r="P32" i="15"/>
  <c r="AF32" i="6"/>
  <c r="I32" i="16"/>
  <c r="B32" i="8"/>
  <c r="F25" i="3"/>
  <c r="I32" i="6"/>
  <c r="V20" i="3"/>
  <c r="Z20" i="3"/>
  <c r="B32" i="16"/>
  <c r="X32" i="16"/>
  <c r="X32" i="8"/>
  <c r="AF32" i="8"/>
  <c r="I32" i="9"/>
  <c r="D31" i="3"/>
  <c r="B32" i="3"/>
  <c r="F15" i="11" l="1"/>
  <c r="F17" i="8"/>
  <c r="E17" i="8" s="1"/>
  <c r="G17" i="8" s="1"/>
  <c r="C18" i="8" s="1"/>
  <c r="AJ17" i="8"/>
  <c r="AJ13" i="5"/>
  <c r="U32" i="15"/>
  <c r="P33" i="15"/>
  <c r="D18" i="8"/>
  <c r="F29" i="13"/>
  <c r="E29" i="13" s="1"/>
  <c r="G29" i="13" s="1"/>
  <c r="C30" i="13" s="1"/>
  <c r="P33" i="12"/>
  <c r="U32" i="12"/>
  <c r="Z18" i="7"/>
  <c r="V18" i="7"/>
  <c r="E26" i="10"/>
  <c r="G26" i="10" s="1"/>
  <c r="C27" i="10" s="1"/>
  <c r="X33" i="3"/>
  <c r="P33" i="5"/>
  <c r="U32" i="5"/>
  <c r="F32" i="7"/>
  <c r="E32" i="7" s="1"/>
  <c r="G32" i="7" s="1"/>
  <c r="D32" i="7"/>
  <c r="B33" i="7"/>
  <c r="C32" i="7"/>
  <c r="U32" i="7"/>
  <c r="P33" i="7"/>
  <c r="AJ15" i="11"/>
  <c r="B33" i="8"/>
  <c r="I33" i="16"/>
  <c r="M21" i="3"/>
  <c r="Q21" i="3"/>
  <c r="T18" i="10"/>
  <c r="L18" i="10"/>
  <c r="E15" i="11"/>
  <c r="G15" i="11" s="1"/>
  <c r="C16" i="11" s="1"/>
  <c r="D16" i="11"/>
  <c r="R20" i="13"/>
  <c r="S20" i="13" s="1"/>
  <c r="N20" i="13"/>
  <c r="J21" i="13" s="1"/>
  <c r="P33" i="8"/>
  <c r="U32" i="8"/>
  <c r="X33" i="9"/>
  <c r="B34" i="13"/>
  <c r="D32" i="10"/>
  <c r="B33" i="10"/>
  <c r="I33" i="11"/>
  <c r="I33" i="15"/>
  <c r="U32" i="9"/>
  <c r="P33" i="9"/>
  <c r="AF33" i="16"/>
  <c r="AI25" i="3"/>
  <c r="AK25" i="3" s="1"/>
  <c r="AG26" i="3" s="1"/>
  <c r="K33" i="13"/>
  <c r="I34" i="13"/>
  <c r="AH31" i="13"/>
  <c r="AF34" i="13"/>
  <c r="I33" i="5"/>
  <c r="P33" i="10"/>
  <c r="U32" i="10"/>
  <c r="Z20" i="13"/>
  <c r="V20" i="13"/>
  <c r="AF33" i="9"/>
  <c r="AF33" i="12"/>
  <c r="AI24" i="13"/>
  <c r="AK24" i="13" s="1"/>
  <c r="AG25" i="13" s="1"/>
  <c r="B33" i="9"/>
  <c r="P33" i="6"/>
  <c r="U32" i="6"/>
  <c r="E25" i="3"/>
  <c r="G25" i="3" s="1"/>
  <c r="C26" i="3" s="1"/>
  <c r="AF33" i="11"/>
  <c r="X34" i="13"/>
  <c r="K32" i="3"/>
  <c r="I33" i="3"/>
  <c r="D14" i="5"/>
  <c r="X33" i="6"/>
  <c r="P33" i="16"/>
  <c r="U32" i="16"/>
  <c r="AI13" i="5"/>
  <c r="AK13" i="5" s="1"/>
  <c r="AG14" i="5" s="1"/>
  <c r="AH14" i="5"/>
  <c r="X33" i="10"/>
  <c r="AF33" i="5"/>
  <c r="AH32" i="10"/>
  <c r="AF33" i="10"/>
  <c r="AI15" i="11"/>
  <c r="AK15" i="11" s="1"/>
  <c r="AG16" i="11" s="1"/>
  <c r="AH16" i="11"/>
  <c r="I33" i="9"/>
  <c r="D32" i="3"/>
  <c r="B33" i="3"/>
  <c r="AF33" i="8"/>
  <c r="K32" i="7"/>
  <c r="I33" i="7"/>
  <c r="AI25" i="7"/>
  <c r="AK25" i="7" s="1"/>
  <c r="AG26" i="7" s="1"/>
  <c r="F13" i="5"/>
  <c r="E13" i="5" s="1"/>
  <c r="G13" i="5" s="1"/>
  <c r="C14" i="5" s="1"/>
  <c r="X33" i="5"/>
  <c r="D31" i="13"/>
  <c r="AF33" i="3"/>
  <c r="AH32" i="3"/>
  <c r="K32" i="10"/>
  <c r="I33" i="10"/>
  <c r="B33" i="5"/>
  <c r="B33" i="15"/>
  <c r="U33" i="13"/>
  <c r="P34" i="13"/>
  <c r="B33" i="12"/>
  <c r="I33" i="12"/>
  <c r="B33" i="11"/>
  <c r="X33" i="7"/>
  <c r="AF33" i="7"/>
  <c r="AH32" i="7"/>
  <c r="I33" i="8"/>
  <c r="B33" i="16"/>
  <c r="I33" i="6"/>
  <c r="AF33" i="6"/>
  <c r="X33" i="8"/>
  <c r="X33" i="16"/>
  <c r="B33" i="6"/>
  <c r="X33" i="11"/>
  <c r="AI17" i="8"/>
  <c r="AK17" i="8" s="1"/>
  <c r="AG18" i="8" s="1"/>
  <c r="AH18" i="8"/>
  <c r="AF33" i="15"/>
  <c r="P33" i="3"/>
  <c r="U32" i="3"/>
  <c r="X33" i="12"/>
  <c r="U32" i="11"/>
  <c r="P33" i="11"/>
  <c r="AJ27" i="10"/>
  <c r="R18" i="7"/>
  <c r="S18" i="7" s="1"/>
  <c r="N18" i="7"/>
  <c r="J19" i="7" s="1"/>
  <c r="X33" i="15"/>
  <c r="F16" i="11" l="1"/>
  <c r="AJ16" i="11"/>
  <c r="AJ18" i="8"/>
  <c r="F30" i="13"/>
  <c r="E30" i="13" s="1"/>
  <c r="G30" i="13" s="1"/>
  <c r="C31" i="13" s="1"/>
  <c r="F18" i="8"/>
  <c r="AJ14" i="5"/>
  <c r="F14" i="5"/>
  <c r="AI18" i="8"/>
  <c r="AK18" i="8" s="1"/>
  <c r="AG19" i="8" s="1"/>
  <c r="AH19" i="8"/>
  <c r="B34" i="6"/>
  <c r="I34" i="6"/>
  <c r="B34" i="11"/>
  <c r="B34" i="15"/>
  <c r="B34" i="5"/>
  <c r="K33" i="10"/>
  <c r="I34" i="10"/>
  <c r="F26" i="3"/>
  <c r="P34" i="6"/>
  <c r="U33" i="6"/>
  <c r="AF35" i="13"/>
  <c r="I35" i="13"/>
  <c r="K34" i="13"/>
  <c r="V18" i="10"/>
  <c r="Z18" i="10"/>
  <c r="P34" i="5"/>
  <c r="U33" i="5"/>
  <c r="AF34" i="6"/>
  <c r="I34" i="12"/>
  <c r="B34" i="12"/>
  <c r="B34" i="3"/>
  <c r="D33" i="3"/>
  <c r="AF34" i="11"/>
  <c r="AF34" i="9"/>
  <c r="AH32" i="13"/>
  <c r="Q21" i="13"/>
  <c r="M21" i="13"/>
  <c r="I34" i="16"/>
  <c r="B34" i="8"/>
  <c r="U33" i="12"/>
  <c r="P34" i="12"/>
  <c r="X34" i="12"/>
  <c r="X34" i="8"/>
  <c r="AH33" i="3"/>
  <c r="AF34" i="3"/>
  <c r="AJ26" i="7"/>
  <c r="X34" i="6"/>
  <c r="I34" i="3"/>
  <c r="K33" i="3"/>
  <c r="AJ25" i="13"/>
  <c r="P34" i="9"/>
  <c r="U33" i="9"/>
  <c r="I34" i="15"/>
  <c r="X34" i="3"/>
  <c r="P34" i="15"/>
  <c r="U33" i="15"/>
  <c r="M19" i="7"/>
  <c r="Q19" i="7"/>
  <c r="X34" i="16"/>
  <c r="D32" i="13"/>
  <c r="X34" i="5"/>
  <c r="AF34" i="8"/>
  <c r="AI16" i="11"/>
  <c r="AK16" i="11" s="1"/>
  <c r="AG17" i="11" s="1"/>
  <c r="AH17" i="11"/>
  <c r="AF34" i="10"/>
  <c r="AH33" i="10"/>
  <c r="AF34" i="5"/>
  <c r="X34" i="10"/>
  <c r="E14" i="5"/>
  <c r="G14" i="5" s="1"/>
  <c r="C15" i="5" s="1"/>
  <c r="D15" i="5"/>
  <c r="I34" i="11"/>
  <c r="D33" i="10"/>
  <c r="B34" i="10"/>
  <c r="X34" i="9"/>
  <c r="E16" i="11"/>
  <c r="G16" i="11" s="1"/>
  <c r="C17" i="11" s="1"/>
  <c r="D17" i="11"/>
  <c r="T21" i="3"/>
  <c r="L21" i="3"/>
  <c r="P34" i="3"/>
  <c r="U33" i="3"/>
  <c r="X34" i="11"/>
  <c r="X35" i="13"/>
  <c r="B34" i="9"/>
  <c r="P34" i="10"/>
  <c r="U33" i="10"/>
  <c r="I34" i="5"/>
  <c r="AJ26" i="3"/>
  <c r="B35" i="13"/>
  <c r="U33" i="8"/>
  <c r="P34" i="8"/>
  <c r="P34" i="7"/>
  <c r="U33" i="7"/>
  <c r="F33" i="7"/>
  <c r="E33" i="7"/>
  <c r="G33" i="7" s="1"/>
  <c r="B34" i="7"/>
  <c r="C33" i="7"/>
  <c r="D33" i="7"/>
  <c r="F27" i="10"/>
  <c r="E18" i="8"/>
  <c r="G18" i="8" s="1"/>
  <c r="C19" i="8" s="1"/>
  <c r="D19" i="8"/>
  <c r="P34" i="11"/>
  <c r="U33" i="11"/>
  <c r="AI27" i="10"/>
  <c r="AK27" i="10" s="1"/>
  <c r="AG28" i="10" s="1"/>
  <c r="X34" i="15"/>
  <c r="AF34" i="15"/>
  <c r="B34" i="16"/>
  <c r="I34" i="8"/>
  <c r="AH33" i="7"/>
  <c r="AF34" i="7"/>
  <c r="X34" i="7"/>
  <c r="P35" i="13"/>
  <c r="U34" i="13"/>
  <c r="I34" i="7"/>
  <c r="K33" i="7"/>
  <c r="I34" i="9"/>
  <c r="AI14" i="5"/>
  <c r="AK14" i="5" s="1"/>
  <c r="AG15" i="5" s="1"/>
  <c r="AH15" i="5"/>
  <c r="U33" i="16"/>
  <c r="P34" i="16"/>
  <c r="AF34" i="12"/>
  <c r="AF34" i="16"/>
  <c r="R18" i="10"/>
  <c r="S18" i="10" s="1"/>
  <c r="N18" i="10"/>
  <c r="J19" i="10" s="1"/>
  <c r="F31" i="13" l="1"/>
  <c r="E31" i="13" s="1"/>
  <c r="G31" i="13"/>
  <c r="C32" i="13" s="1"/>
  <c r="F19" i="8"/>
  <c r="F17" i="11"/>
  <c r="F15" i="5"/>
  <c r="AJ17" i="11"/>
  <c r="AJ19" i="8"/>
  <c r="AJ15" i="5"/>
  <c r="D34" i="7"/>
  <c r="C34" i="7"/>
  <c r="B35" i="7"/>
  <c r="P35" i="10"/>
  <c r="U34" i="10"/>
  <c r="X36" i="13"/>
  <c r="X35" i="11"/>
  <c r="X35" i="3"/>
  <c r="AH34" i="3"/>
  <c r="AF35" i="3"/>
  <c r="X35" i="12"/>
  <c r="U34" i="12"/>
  <c r="P35" i="12"/>
  <c r="B35" i="8"/>
  <c r="I35" i="16"/>
  <c r="L21" i="13"/>
  <c r="T21" i="13"/>
  <c r="B35" i="12"/>
  <c r="I35" i="12"/>
  <c r="AF36" i="13"/>
  <c r="AI19" i="8"/>
  <c r="AK19" i="8" s="1"/>
  <c r="AG20" i="8" s="1"/>
  <c r="AH20" i="8"/>
  <c r="U35" i="13"/>
  <c r="P36" i="13"/>
  <c r="E27" i="10"/>
  <c r="G27" i="10" s="1"/>
  <c r="C28" i="10" s="1"/>
  <c r="U34" i="7"/>
  <c r="P35" i="7"/>
  <c r="X35" i="9"/>
  <c r="E15" i="5"/>
  <c r="G15" i="5" s="1"/>
  <c r="C16" i="5" s="1"/>
  <c r="D16" i="5"/>
  <c r="AI25" i="13"/>
  <c r="AK25" i="13" s="1"/>
  <c r="AG26" i="13" s="1"/>
  <c r="AF35" i="6"/>
  <c r="X35" i="7"/>
  <c r="AH34" i="7"/>
  <c r="AF35" i="7"/>
  <c r="B35" i="16"/>
  <c r="U34" i="3"/>
  <c r="P35" i="3"/>
  <c r="I35" i="11"/>
  <c r="X35" i="10"/>
  <c r="AF35" i="5"/>
  <c r="AH34" i="10"/>
  <c r="AF35" i="10"/>
  <c r="K34" i="3"/>
  <c r="I35" i="3"/>
  <c r="AF35" i="11"/>
  <c r="I36" i="13"/>
  <c r="K35" i="13"/>
  <c r="B35" i="11"/>
  <c r="AF35" i="16"/>
  <c r="AJ28" i="10"/>
  <c r="U34" i="11"/>
  <c r="P35" i="11"/>
  <c r="R21" i="3"/>
  <c r="S21" i="3" s="1"/>
  <c r="N21" i="3"/>
  <c r="J22" i="3" s="1"/>
  <c r="AI17" i="11"/>
  <c r="AK17" i="11" s="1"/>
  <c r="AG18" i="11" s="1"/>
  <c r="AH18" i="11"/>
  <c r="AF35" i="8"/>
  <c r="T19" i="7"/>
  <c r="L19" i="7"/>
  <c r="AI26" i="7"/>
  <c r="AK26" i="7" s="1"/>
  <c r="AG27" i="7" s="1"/>
  <c r="X35" i="8"/>
  <c r="AH33" i="13"/>
  <c r="U34" i="6"/>
  <c r="P35" i="6"/>
  <c r="Q19" i="10"/>
  <c r="M19" i="10"/>
  <c r="K34" i="7"/>
  <c r="I35" i="7"/>
  <c r="AF35" i="15"/>
  <c r="P35" i="8"/>
  <c r="U34" i="8"/>
  <c r="B36" i="13"/>
  <c r="Z21" i="3"/>
  <c r="V21" i="3"/>
  <c r="X35" i="5"/>
  <c r="P35" i="15"/>
  <c r="U34" i="15"/>
  <c r="U34" i="9"/>
  <c r="P35" i="9"/>
  <c r="D34" i="3"/>
  <c r="B35" i="3"/>
  <c r="E26" i="3"/>
  <c r="G26" i="3" s="1"/>
  <c r="C27" i="3" s="1"/>
  <c r="I35" i="10"/>
  <c r="K34" i="10"/>
  <c r="B35" i="5"/>
  <c r="I35" i="8"/>
  <c r="P35" i="16"/>
  <c r="U34" i="16"/>
  <c r="I35" i="9"/>
  <c r="AF35" i="12"/>
  <c r="AI15" i="5"/>
  <c r="AK15" i="5" s="1"/>
  <c r="AG16" i="5" s="1"/>
  <c r="AH16" i="5"/>
  <c r="X35" i="15"/>
  <c r="E19" i="8"/>
  <c r="G19" i="8" s="1"/>
  <c r="C20" i="8" s="1"/>
  <c r="D20" i="8"/>
  <c r="AI26" i="3"/>
  <c r="AK26" i="3" s="1"/>
  <c r="AG27" i="3" s="1"/>
  <c r="I35" i="5"/>
  <c r="B35" i="9"/>
  <c r="E17" i="11"/>
  <c r="G17" i="11" s="1"/>
  <c r="C18" i="11" s="1"/>
  <c r="D18" i="11"/>
  <c r="B35" i="10"/>
  <c r="D34" i="10"/>
  <c r="D33" i="13"/>
  <c r="X35" i="16"/>
  <c r="I35" i="15"/>
  <c r="X35" i="6"/>
  <c r="AF35" i="9"/>
  <c r="P35" i="5"/>
  <c r="U34" i="5"/>
  <c r="B35" i="15"/>
  <c r="I35" i="6"/>
  <c r="B35" i="6"/>
  <c r="AJ20" i="8" l="1"/>
  <c r="F18" i="11"/>
  <c r="AJ18" i="11"/>
  <c r="AJ16" i="5"/>
  <c r="F20" i="8"/>
  <c r="F16" i="5"/>
  <c r="I36" i="5"/>
  <c r="P36" i="16"/>
  <c r="U35" i="16"/>
  <c r="I36" i="8"/>
  <c r="AF36" i="15"/>
  <c r="Z19" i="7"/>
  <c r="V19" i="7"/>
  <c r="AF36" i="8"/>
  <c r="F28" i="10"/>
  <c r="X36" i="11"/>
  <c r="AF36" i="9"/>
  <c r="I36" i="9"/>
  <c r="B36" i="5"/>
  <c r="K35" i="10"/>
  <c r="I36" i="10"/>
  <c r="B36" i="3"/>
  <c r="D35" i="3"/>
  <c r="X36" i="5"/>
  <c r="P36" i="8"/>
  <c r="U35" i="8"/>
  <c r="AH34" i="13"/>
  <c r="AI18" i="11"/>
  <c r="AK18" i="11" s="1"/>
  <c r="AG19" i="11" s="1"/>
  <c r="AH19" i="11"/>
  <c r="P36" i="11"/>
  <c r="U35" i="11"/>
  <c r="AI28" i="10"/>
  <c r="AK28" i="10" s="1"/>
  <c r="AG29" i="10" s="1"/>
  <c r="AF36" i="16"/>
  <c r="AF36" i="11"/>
  <c r="AF36" i="6"/>
  <c r="AJ26" i="13"/>
  <c r="U35" i="10"/>
  <c r="P36" i="10"/>
  <c r="F32" i="13"/>
  <c r="E32" i="13" s="1"/>
  <c r="G32" i="13" s="1"/>
  <c r="C33" i="13" s="1"/>
  <c r="U35" i="5"/>
  <c r="P36" i="5"/>
  <c r="X36" i="16"/>
  <c r="B36" i="9"/>
  <c r="AJ27" i="3"/>
  <c r="U35" i="6"/>
  <c r="P36" i="6"/>
  <c r="X36" i="8"/>
  <c r="B36" i="16"/>
  <c r="AF36" i="7"/>
  <c r="AH35" i="7"/>
  <c r="X36" i="7"/>
  <c r="E16" i="5"/>
  <c r="G16" i="5" s="1"/>
  <c r="C17" i="5" s="1"/>
  <c r="D17" i="5"/>
  <c r="X36" i="9"/>
  <c r="U36" i="13"/>
  <c r="P37" i="13"/>
  <c r="AI20" i="8"/>
  <c r="AK20" i="8" s="1"/>
  <c r="AG21" i="8" s="1"/>
  <c r="AH21" i="8"/>
  <c r="AF37" i="13"/>
  <c r="P36" i="12"/>
  <c r="U35" i="12"/>
  <c r="AH35" i="3"/>
  <c r="AF36" i="3"/>
  <c r="X37" i="13"/>
  <c r="D35" i="7"/>
  <c r="B36" i="7"/>
  <c r="E20" i="8"/>
  <c r="G20" i="8" s="1"/>
  <c r="C21" i="8" s="1"/>
  <c r="D21" i="8"/>
  <c r="X36" i="15"/>
  <c r="AF36" i="12"/>
  <c r="F27" i="3"/>
  <c r="K35" i="7"/>
  <c r="I36" i="7"/>
  <c r="T19" i="10"/>
  <c r="L19" i="10"/>
  <c r="Q22" i="3"/>
  <c r="M22" i="3"/>
  <c r="K35" i="3"/>
  <c r="I36" i="3"/>
  <c r="X36" i="12"/>
  <c r="D34" i="13"/>
  <c r="B36" i="6"/>
  <c r="I36" i="6"/>
  <c r="B36" i="15"/>
  <c r="I36" i="15"/>
  <c r="D35" i="10"/>
  <c r="B36" i="10"/>
  <c r="P36" i="9"/>
  <c r="U35" i="9"/>
  <c r="U35" i="15"/>
  <c r="P36" i="15"/>
  <c r="B37" i="13"/>
  <c r="AJ27" i="7"/>
  <c r="B36" i="11"/>
  <c r="I37" i="13"/>
  <c r="K36" i="13"/>
  <c r="AH35" i="10"/>
  <c r="AF36" i="10"/>
  <c r="AF36" i="5"/>
  <c r="X36" i="10"/>
  <c r="U35" i="3"/>
  <c r="P36" i="3"/>
  <c r="V21" i="13"/>
  <c r="Z21" i="13"/>
  <c r="I36" i="16"/>
  <c r="B36" i="8"/>
  <c r="X36" i="3"/>
  <c r="F34" i="7"/>
  <c r="E34" i="7" s="1"/>
  <c r="G34" i="7" s="1"/>
  <c r="C35" i="7" s="1"/>
  <c r="X36" i="6"/>
  <c r="E18" i="11"/>
  <c r="G18" i="11" s="1"/>
  <c r="C19" i="11" s="1"/>
  <c r="D19" i="11"/>
  <c r="AI16" i="5"/>
  <c r="AK16" i="5" s="1"/>
  <c r="AG17" i="5" s="1"/>
  <c r="AH17" i="5"/>
  <c r="R19" i="7"/>
  <c r="S19" i="7" s="1"/>
  <c r="N19" i="7"/>
  <c r="J20" i="7" s="1"/>
  <c r="I36" i="11"/>
  <c r="P36" i="7"/>
  <c r="U35" i="7"/>
  <c r="I36" i="12"/>
  <c r="B36" i="12"/>
  <c r="R21" i="13"/>
  <c r="S21" i="13" s="1"/>
  <c r="N21" i="13"/>
  <c r="J22" i="13" s="1"/>
  <c r="F17" i="5" l="1"/>
  <c r="AJ19" i="11"/>
  <c r="F35" i="7"/>
  <c r="AJ21" i="8"/>
  <c r="AI21" i="8" s="1"/>
  <c r="AK21" i="8" s="1"/>
  <c r="AG22" i="8" s="1"/>
  <c r="G33" i="13"/>
  <c r="C34" i="13" s="1"/>
  <c r="F33" i="13"/>
  <c r="E33" i="13" s="1"/>
  <c r="AJ17" i="5"/>
  <c r="AI17" i="5" s="1"/>
  <c r="AK17" i="5" s="1"/>
  <c r="AG18" i="5" s="1"/>
  <c r="F19" i="11"/>
  <c r="F21" i="8"/>
  <c r="AH18" i="5"/>
  <c r="U36" i="15"/>
  <c r="P37" i="15"/>
  <c r="D35" i="13"/>
  <c r="Z19" i="10"/>
  <c r="V19" i="10"/>
  <c r="AF37" i="12"/>
  <c r="AH22" i="8"/>
  <c r="AI27" i="3"/>
  <c r="AK27" i="3" s="1"/>
  <c r="AG28" i="3" s="1"/>
  <c r="B37" i="9"/>
  <c r="U36" i="10"/>
  <c r="P37" i="10"/>
  <c r="AI26" i="13"/>
  <c r="AK26" i="13" s="1"/>
  <c r="AG27" i="13" s="1"/>
  <c r="X37" i="5"/>
  <c r="K36" i="10"/>
  <c r="I37" i="10"/>
  <c r="B37" i="5"/>
  <c r="B37" i="11"/>
  <c r="B38" i="13"/>
  <c r="D36" i="10"/>
  <c r="B37" i="10"/>
  <c r="E27" i="3"/>
  <c r="G27" i="3" s="1"/>
  <c r="C28" i="3" s="1"/>
  <c r="X38" i="13"/>
  <c r="AH36" i="3"/>
  <c r="AF37" i="3"/>
  <c r="X37" i="8"/>
  <c r="AH35" i="13"/>
  <c r="X37" i="11"/>
  <c r="P37" i="7"/>
  <c r="U36" i="7"/>
  <c r="X37" i="3"/>
  <c r="AI27" i="7"/>
  <c r="AK27" i="7" s="1"/>
  <c r="AG28" i="7" s="1"/>
  <c r="I37" i="15"/>
  <c r="B37" i="15"/>
  <c r="I37" i="6"/>
  <c r="B37" i="6"/>
  <c r="T22" i="3"/>
  <c r="L22" i="3"/>
  <c r="P37" i="12"/>
  <c r="U36" i="12"/>
  <c r="AF38" i="13"/>
  <c r="X37" i="9"/>
  <c r="P37" i="6"/>
  <c r="U36" i="6"/>
  <c r="B37" i="3"/>
  <c r="D36" i="3"/>
  <c r="I37" i="8"/>
  <c r="Q22" i="13"/>
  <c r="M22" i="13"/>
  <c r="X37" i="6"/>
  <c r="E19" i="11"/>
  <c r="G19" i="11" s="1"/>
  <c r="C20" i="11" s="1"/>
  <c r="D20" i="11"/>
  <c r="P37" i="3"/>
  <c r="U36" i="3"/>
  <c r="X37" i="10"/>
  <c r="AF37" i="5"/>
  <c r="AH36" i="10"/>
  <c r="AF37" i="10"/>
  <c r="K36" i="3"/>
  <c r="I37" i="3"/>
  <c r="E21" i="8"/>
  <c r="G21" i="8" s="1"/>
  <c r="C22" i="8" s="1"/>
  <c r="D22" i="8"/>
  <c r="B37" i="7"/>
  <c r="D36" i="7"/>
  <c r="E17" i="5"/>
  <c r="G17" i="5" s="1"/>
  <c r="C18" i="5" s="1"/>
  <c r="D18" i="5"/>
  <c r="U36" i="5"/>
  <c r="P37" i="5"/>
  <c r="AJ29" i="10"/>
  <c r="AI29" i="10" s="1"/>
  <c r="AK29" i="10" s="1"/>
  <c r="AG30" i="10" s="1"/>
  <c r="U36" i="8"/>
  <c r="P37" i="8"/>
  <c r="I37" i="9"/>
  <c r="AF37" i="8"/>
  <c r="U36" i="16"/>
  <c r="P37" i="16"/>
  <c r="I37" i="11"/>
  <c r="B37" i="12"/>
  <c r="B37" i="8"/>
  <c r="I38" i="13"/>
  <c r="K37" i="13"/>
  <c r="P37" i="9"/>
  <c r="U36" i="9"/>
  <c r="P38" i="13"/>
  <c r="U37" i="13"/>
  <c r="X37" i="7"/>
  <c r="AH36" i="7"/>
  <c r="AF37" i="7"/>
  <c r="B37" i="16"/>
  <c r="X37" i="16"/>
  <c r="AF37" i="11"/>
  <c r="AF37" i="16"/>
  <c r="P37" i="11"/>
  <c r="U36" i="11"/>
  <c r="AF37" i="9"/>
  <c r="AF37" i="15"/>
  <c r="Q20" i="7"/>
  <c r="M20" i="7"/>
  <c r="I37" i="12"/>
  <c r="I37" i="16"/>
  <c r="X37" i="12"/>
  <c r="R19" i="10"/>
  <c r="S19" i="10" s="1"/>
  <c r="N19" i="10"/>
  <c r="J20" i="10" s="1"/>
  <c r="I37" i="7"/>
  <c r="K36" i="7"/>
  <c r="X37" i="15"/>
  <c r="AF37" i="6"/>
  <c r="AI19" i="11"/>
  <c r="AK19" i="11" s="1"/>
  <c r="AG20" i="11" s="1"/>
  <c r="AH20" i="11"/>
  <c r="E28" i="10"/>
  <c r="G28" i="10" s="1"/>
  <c r="C29" i="10" s="1"/>
  <c r="I37" i="5"/>
  <c r="AJ22" i="8" l="1"/>
  <c r="F20" i="11"/>
  <c r="F22" i="8"/>
  <c r="AJ30" i="10"/>
  <c r="AI30" i="10" s="1"/>
  <c r="AK30" i="10" s="1"/>
  <c r="AG31" i="10" s="1"/>
  <c r="F18" i="5"/>
  <c r="AJ20" i="11"/>
  <c r="AJ18" i="5"/>
  <c r="T20" i="7"/>
  <c r="L20" i="7"/>
  <c r="AF38" i="16"/>
  <c r="AF38" i="11"/>
  <c r="X38" i="16"/>
  <c r="B38" i="16"/>
  <c r="AH37" i="7"/>
  <c r="AF38" i="7"/>
  <c r="X38" i="7"/>
  <c r="I38" i="9"/>
  <c r="P38" i="5"/>
  <c r="U37" i="5"/>
  <c r="D37" i="7"/>
  <c r="B38" i="7"/>
  <c r="K37" i="3"/>
  <c r="I38" i="3"/>
  <c r="AH37" i="10"/>
  <c r="AF38" i="10"/>
  <c r="AF38" i="5"/>
  <c r="X38" i="10"/>
  <c r="I38" i="8"/>
  <c r="B38" i="6"/>
  <c r="I38" i="6"/>
  <c r="I38" i="15"/>
  <c r="X38" i="3"/>
  <c r="AH36" i="13"/>
  <c r="X38" i="5"/>
  <c r="B38" i="9"/>
  <c r="P38" i="15"/>
  <c r="U37" i="15"/>
  <c r="F34" i="13"/>
  <c r="E34" i="13" s="1"/>
  <c r="G34" i="13" s="1"/>
  <c r="C35" i="13" s="1"/>
  <c r="F29" i="10"/>
  <c r="E29" i="10" s="1"/>
  <c r="G29" i="10" s="1"/>
  <c r="C30" i="10" s="1"/>
  <c r="AI20" i="11"/>
  <c r="AK20" i="11" s="1"/>
  <c r="AG21" i="11" s="1"/>
  <c r="AH21" i="11"/>
  <c r="U37" i="11"/>
  <c r="P38" i="11"/>
  <c r="E22" i="8"/>
  <c r="G22" i="8" s="1"/>
  <c r="C23" i="8" s="1"/>
  <c r="D23" i="8"/>
  <c r="U37" i="3"/>
  <c r="P38" i="3"/>
  <c r="X38" i="6"/>
  <c r="T22" i="13"/>
  <c r="L22" i="13"/>
  <c r="R22" i="3"/>
  <c r="S22" i="3" s="1"/>
  <c r="N22" i="3"/>
  <c r="J23" i="3" s="1"/>
  <c r="B38" i="15"/>
  <c r="D36" i="13"/>
  <c r="U38" i="13"/>
  <c r="P39" i="13"/>
  <c r="B38" i="8"/>
  <c r="U37" i="16"/>
  <c r="P38" i="16"/>
  <c r="D37" i="3"/>
  <c r="B38" i="3"/>
  <c r="X38" i="9"/>
  <c r="AF39" i="13"/>
  <c r="Z22" i="3"/>
  <c r="V22" i="3"/>
  <c r="P38" i="10"/>
  <c r="U37" i="10"/>
  <c r="AJ28" i="3"/>
  <c r="K37" i="7"/>
  <c r="I38" i="7"/>
  <c r="X38" i="12"/>
  <c r="B38" i="12"/>
  <c r="AF38" i="8"/>
  <c r="U37" i="8"/>
  <c r="P38" i="8"/>
  <c r="P38" i="6"/>
  <c r="U37" i="6"/>
  <c r="X38" i="11"/>
  <c r="AH37" i="3"/>
  <c r="AF38" i="3"/>
  <c r="F28" i="3"/>
  <c r="AI22" i="8"/>
  <c r="AK22" i="8" s="1"/>
  <c r="AG23" i="8" s="1"/>
  <c r="AH23" i="8"/>
  <c r="AF38" i="12"/>
  <c r="E35" i="7"/>
  <c r="G35" i="7" s="1"/>
  <c r="Q20" i="10"/>
  <c r="M20" i="10"/>
  <c r="I39" i="13"/>
  <c r="K38" i="13"/>
  <c r="P38" i="12"/>
  <c r="U37" i="12"/>
  <c r="AJ28" i="7"/>
  <c r="X38" i="8"/>
  <c r="AI18" i="5"/>
  <c r="AK18" i="5" s="1"/>
  <c r="AG19" i="5" s="1"/>
  <c r="AH19" i="5"/>
  <c r="I38" i="5"/>
  <c r="I38" i="16"/>
  <c r="I38" i="12"/>
  <c r="AF38" i="6"/>
  <c r="X38" i="15"/>
  <c r="AF38" i="15"/>
  <c r="AF38" i="9"/>
  <c r="U37" i="9"/>
  <c r="P38" i="9"/>
  <c r="I38" i="11"/>
  <c r="E18" i="5"/>
  <c r="G18" i="5" s="1"/>
  <c r="C19" i="5" s="1"/>
  <c r="D19" i="5"/>
  <c r="E20" i="11"/>
  <c r="G20" i="11" s="1"/>
  <c r="C21" i="11" s="1"/>
  <c r="D21" i="11"/>
  <c r="U37" i="7"/>
  <c r="P38" i="7"/>
  <c r="X39" i="13"/>
  <c r="D37" i="10"/>
  <c r="B38" i="10"/>
  <c r="B39" i="13"/>
  <c r="B38" i="11"/>
  <c r="B38" i="5"/>
  <c r="K37" i="10"/>
  <c r="I38" i="10"/>
  <c r="AJ27" i="13"/>
  <c r="AJ19" i="5" l="1"/>
  <c r="AJ31" i="10"/>
  <c r="AI31" i="10" s="1"/>
  <c r="AK31" i="10" s="1"/>
  <c r="AG32" i="10" s="1"/>
  <c r="F30" i="10"/>
  <c r="E30" i="10" s="1"/>
  <c r="G30" i="10" s="1"/>
  <c r="C31" i="10" s="1"/>
  <c r="F19" i="5"/>
  <c r="AJ23" i="8"/>
  <c r="F23" i="8"/>
  <c r="K25" i="4" s="1"/>
  <c r="Q25" i="4" s="1"/>
  <c r="F35" i="13"/>
  <c r="F21" i="11"/>
  <c r="AJ21" i="11"/>
  <c r="X39" i="8"/>
  <c r="AI28" i="3"/>
  <c r="AK28" i="3" s="1"/>
  <c r="AG29" i="3" s="1"/>
  <c r="B39" i="15"/>
  <c r="R22" i="13"/>
  <c r="S22" i="13" s="1"/>
  <c r="N22" i="13"/>
  <c r="J23" i="13" s="1"/>
  <c r="X39" i="6"/>
  <c r="U38" i="11"/>
  <c r="P39" i="11"/>
  <c r="AI21" i="11"/>
  <c r="AK21" i="11" s="1"/>
  <c r="AG22" i="11" s="1"/>
  <c r="AH22" i="11"/>
  <c r="I39" i="8"/>
  <c r="D38" i="7"/>
  <c r="B39" i="7"/>
  <c r="Z20" i="7"/>
  <c r="V20" i="7"/>
  <c r="AI19" i="5"/>
  <c r="AK19" i="5" s="1"/>
  <c r="AG20" i="5" s="1"/>
  <c r="AH20" i="5"/>
  <c r="T20" i="10"/>
  <c r="L20" i="10"/>
  <c r="AF39" i="3"/>
  <c r="AH38" i="3"/>
  <c r="P39" i="6"/>
  <c r="U38" i="6"/>
  <c r="X39" i="9"/>
  <c r="U39" i="13"/>
  <c r="P40" i="13"/>
  <c r="V22" i="13"/>
  <c r="Z22" i="13"/>
  <c r="I39" i="6"/>
  <c r="B39" i="6"/>
  <c r="X39" i="10"/>
  <c r="AF39" i="5"/>
  <c r="AH38" i="10"/>
  <c r="AF39" i="10"/>
  <c r="K38" i="3"/>
  <c r="I39" i="3"/>
  <c r="P39" i="5"/>
  <c r="U38" i="5"/>
  <c r="I39" i="9"/>
  <c r="X39" i="7"/>
  <c r="AF39" i="7"/>
  <c r="AH38" i="7"/>
  <c r="B39" i="16"/>
  <c r="E21" i="11"/>
  <c r="G21" i="11" s="1"/>
  <c r="C22" i="11" s="1"/>
  <c r="D22" i="11"/>
  <c r="I39" i="11"/>
  <c r="U38" i="9"/>
  <c r="P39" i="9"/>
  <c r="K39" i="13"/>
  <c r="I40" i="13"/>
  <c r="E28" i="3"/>
  <c r="G28" i="3" s="1"/>
  <c r="C29" i="3" s="1"/>
  <c r="P39" i="8"/>
  <c r="U38" i="8"/>
  <c r="K38" i="7"/>
  <c r="I39" i="7"/>
  <c r="D38" i="3"/>
  <c r="B39" i="3"/>
  <c r="P39" i="16"/>
  <c r="U38" i="16"/>
  <c r="B39" i="8"/>
  <c r="D37" i="13"/>
  <c r="P39" i="3"/>
  <c r="U38" i="3"/>
  <c r="AH37" i="13"/>
  <c r="X39" i="3"/>
  <c r="X39" i="16"/>
  <c r="AF39" i="16"/>
  <c r="K38" i="10"/>
  <c r="I39" i="10"/>
  <c r="B39" i="11"/>
  <c r="B40" i="13"/>
  <c r="D38" i="10"/>
  <c r="B39" i="10"/>
  <c r="U38" i="7"/>
  <c r="P39" i="7"/>
  <c r="AF39" i="9"/>
  <c r="I39" i="16"/>
  <c r="I39" i="5"/>
  <c r="AI28" i="7"/>
  <c r="AK28" i="7" s="1"/>
  <c r="AG29" i="7" s="1"/>
  <c r="C36" i="7"/>
  <c r="AF39" i="8"/>
  <c r="AF40" i="13"/>
  <c r="E23" i="8"/>
  <c r="G23" i="8" s="1"/>
  <c r="D24" i="8"/>
  <c r="AF39" i="11"/>
  <c r="X40" i="13"/>
  <c r="E19" i="5"/>
  <c r="G19" i="5" s="1"/>
  <c r="C20" i="5" s="1"/>
  <c r="D20" i="5"/>
  <c r="AF39" i="15"/>
  <c r="P39" i="12"/>
  <c r="U38" i="12"/>
  <c r="AF39" i="12"/>
  <c r="X39" i="11"/>
  <c r="B39" i="12"/>
  <c r="Q23" i="3"/>
  <c r="M23" i="3"/>
  <c r="B39" i="9"/>
  <c r="B39" i="5"/>
  <c r="AI27" i="13"/>
  <c r="AK27" i="13" s="1"/>
  <c r="AG28" i="13" s="1"/>
  <c r="X39" i="15"/>
  <c r="AF39" i="6"/>
  <c r="I39" i="12"/>
  <c r="AI23" i="8"/>
  <c r="AK23" i="8" s="1"/>
  <c r="AG24" i="8" s="1"/>
  <c r="AH24" i="8"/>
  <c r="X39" i="12"/>
  <c r="P39" i="10"/>
  <c r="U38" i="10"/>
  <c r="U38" i="15"/>
  <c r="P39" i="15"/>
  <c r="X39" i="5"/>
  <c r="I39" i="15"/>
  <c r="R20" i="7"/>
  <c r="S20" i="7" s="1"/>
  <c r="N20" i="7"/>
  <c r="J21" i="7" s="1"/>
  <c r="AJ22" i="11" l="1"/>
  <c r="AJ24" i="8"/>
  <c r="F31" i="10"/>
  <c r="E31" i="10" s="1"/>
  <c r="G31" i="10" s="1"/>
  <c r="C32" i="10" s="1"/>
  <c r="F20" i="5"/>
  <c r="C24" i="8"/>
  <c r="C11" i="9"/>
  <c r="AJ32" i="10"/>
  <c r="AI32" i="10" s="1"/>
  <c r="AK32" i="10" s="1"/>
  <c r="AG33" i="10" s="1"/>
  <c r="F22" i="11"/>
  <c r="AJ20" i="5"/>
  <c r="D25" i="8"/>
  <c r="X40" i="3"/>
  <c r="E22" i="11"/>
  <c r="G22" i="11" s="1"/>
  <c r="C23" i="11" s="1"/>
  <c r="D23" i="11"/>
  <c r="P40" i="5"/>
  <c r="U39" i="5"/>
  <c r="AH39" i="3"/>
  <c r="AF40" i="3"/>
  <c r="I40" i="15"/>
  <c r="P40" i="15"/>
  <c r="U39" i="15"/>
  <c r="AI24" i="8"/>
  <c r="AK24" i="8" s="1"/>
  <c r="AG25" i="8" s="1"/>
  <c r="AH25" i="8"/>
  <c r="B40" i="9"/>
  <c r="AF41" i="13"/>
  <c r="AF40" i="16"/>
  <c r="X40" i="16"/>
  <c r="AH38" i="13"/>
  <c r="P40" i="3"/>
  <c r="U39" i="3"/>
  <c r="I41" i="13"/>
  <c r="K40" i="13"/>
  <c r="I40" i="3"/>
  <c r="K39" i="3"/>
  <c r="AF40" i="10"/>
  <c r="AH39" i="10"/>
  <c r="AF40" i="5"/>
  <c r="X40" i="10"/>
  <c r="B40" i="6"/>
  <c r="I40" i="6"/>
  <c r="P41" i="13"/>
  <c r="U40" i="13"/>
  <c r="R20" i="10"/>
  <c r="S20" i="10" s="1"/>
  <c r="N20" i="10"/>
  <c r="J21" i="10" s="1"/>
  <c r="AI22" i="11"/>
  <c r="AK22" i="11" s="1"/>
  <c r="AG23" i="11" s="1"/>
  <c r="AH23" i="11"/>
  <c r="AJ29" i="3"/>
  <c r="AI29" i="3" s="1"/>
  <c r="AK29" i="3" s="1"/>
  <c r="AG30" i="3" s="1"/>
  <c r="T23" i="3"/>
  <c r="L23" i="3"/>
  <c r="X40" i="12"/>
  <c r="AF40" i="6"/>
  <c r="B40" i="12"/>
  <c r="AF40" i="11"/>
  <c r="AF40" i="8"/>
  <c r="F36" i="7"/>
  <c r="P40" i="9"/>
  <c r="U39" i="9"/>
  <c r="I40" i="11"/>
  <c r="V20" i="10"/>
  <c r="Z20" i="10"/>
  <c r="B40" i="15"/>
  <c r="X40" i="8"/>
  <c r="X40" i="15"/>
  <c r="U39" i="12"/>
  <c r="P40" i="12"/>
  <c r="AF40" i="15"/>
  <c r="I40" i="5"/>
  <c r="I40" i="16"/>
  <c r="AF40" i="9"/>
  <c r="P40" i="7"/>
  <c r="U39" i="7"/>
  <c r="B40" i="8"/>
  <c r="I40" i="7"/>
  <c r="K39" i="7"/>
  <c r="F29" i="3"/>
  <c r="E29" i="3" s="1"/>
  <c r="G29" i="3" s="1"/>
  <c r="C30" i="3" s="1"/>
  <c r="X40" i="9"/>
  <c r="AI20" i="5"/>
  <c r="AK20" i="5" s="1"/>
  <c r="AG21" i="5" s="1"/>
  <c r="AH21" i="5"/>
  <c r="B40" i="7"/>
  <c r="D39" i="7"/>
  <c r="X40" i="6"/>
  <c r="E35" i="13"/>
  <c r="G35" i="13" s="1"/>
  <c r="C36" i="13" s="1"/>
  <c r="I40" i="12"/>
  <c r="Q21" i="7"/>
  <c r="M21" i="7"/>
  <c r="X40" i="5"/>
  <c r="AF40" i="12"/>
  <c r="E20" i="5"/>
  <c r="G20" i="5" s="1"/>
  <c r="C21" i="5" s="1"/>
  <c r="D21" i="5"/>
  <c r="D39" i="10"/>
  <c r="B40" i="10"/>
  <c r="B41" i="13"/>
  <c r="B40" i="11"/>
  <c r="K39" i="10"/>
  <c r="I40" i="10"/>
  <c r="D38" i="13"/>
  <c r="U39" i="16"/>
  <c r="P40" i="16"/>
  <c r="B40" i="3"/>
  <c r="D39" i="3"/>
  <c r="I40" i="9"/>
  <c r="I40" i="8"/>
  <c r="M23" i="13"/>
  <c r="Q23" i="13"/>
  <c r="B40" i="5"/>
  <c r="P40" i="10"/>
  <c r="U39" i="10"/>
  <c r="AJ28" i="13"/>
  <c r="X40" i="11"/>
  <c r="X41" i="13"/>
  <c r="AK29" i="7"/>
  <c r="AG30" i="7" s="1"/>
  <c r="AJ29" i="7"/>
  <c r="AI29" i="7" s="1"/>
  <c r="U39" i="8"/>
  <c r="P40" i="8"/>
  <c r="B40" i="16"/>
  <c r="AH39" i="7"/>
  <c r="AF40" i="7"/>
  <c r="X40" i="7"/>
  <c r="P40" i="6"/>
  <c r="U39" i="6"/>
  <c r="P40" i="11"/>
  <c r="U39" i="11"/>
  <c r="F23" i="11" l="1"/>
  <c r="AJ21" i="5"/>
  <c r="AK30" i="3"/>
  <c r="AG31" i="3" s="1"/>
  <c r="AJ30" i="3"/>
  <c r="AI30" i="3" s="1"/>
  <c r="AJ25" i="8"/>
  <c r="G32" i="10"/>
  <c r="C33" i="10" s="1"/>
  <c r="F32" i="10"/>
  <c r="E32" i="10" s="1"/>
  <c r="F21" i="5"/>
  <c r="F30" i="3"/>
  <c r="E30" i="3" s="1"/>
  <c r="G30" i="3" s="1"/>
  <c r="C31" i="3" s="1"/>
  <c r="AJ23" i="11"/>
  <c r="AJ33" i="10"/>
  <c r="AI33" i="10" s="1"/>
  <c r="AK33" i="10" s="1"/>
  <c r="AG34" i="10" s="1"/>
  <c r="AJ30" i="7"/>
  <c r="AI30" i="7" s="1"/>
  <c r="AK30" i="7"/>
  <c r="AG31" i="7" s="1"/>
  <c r="D40" i="3"/>
  <c r="B41" i="3"/>
  <c r="L21" i="7"/>
  <c r="T21" i="7"/>
  <c r="X41" i="6"/>
  <c r="AF41" i="9"/>
  <c r="U40" i="12"/>
  <c r="P41" i="12"/>
  <c r="I41" i="11"/>
  <c r="U40" i="9"/>
  <c r="P41" i="9"/>
  <c r="B41" i="12"/>
  <c r="AF41" i="6"/>
  <c r="X41" i="12"/>
  <c r="R12" i="4"/>
  <c r="S12" i="4" s="1"/>
  <c r="U12" i="4" s="1"/>
  <c r="G6" i="18" s="1"/>
  <c r="V23" i="3"/>
  <c r="Z23" i="3"/>
  <c r="AI25" i="8"/>
  <c r="AK25" i="8" s="1"/>
  <c r="AG26" i="8" s="1"/>
  <c r="AH26" i="8"/>
  <c r="AH40" i="3"/>
  <c r="AF41" i="3"/>
  <c r="E23" i="11"/>
  <c r="G23" i="11" s="1"/>
  <c r="C24" i="11" s="1"/>
  <c r="D24" i="11"/>
  <c r="F24" i="8"/>
  <c r="E24" i="8" s="1"/>
  <c r="G24" i="8"/>
  <c r="C25" i="8" s="1"/>
  <c r="AI28" i="13"/>
  <c r="AK28" i="13" s="1"/>
  <c r="AG29" i="13" s="1"/>
  <c r="I41" i="8"/>
  <c r="P41" i="16"/>
  <c r="U40" i="16"/>
  <c r="AF41" i="12"/>
  <c r="X41" i="9"/>
  <c r="K40" i="7"/>
  <c r="I41" i="7"/>
  <c r="AF41" i="15"/>
  <c r="AF41" i="11"/>
  <c r="P42" i="13"/>
  <c r="U41" i="13"/>
  <c r="I41" i="6"/>
  <c r="B41" i="6"/>
  <c r="X41" i="10"/>
  <c r="AF41" i="5"/>
  <c r="AH40" i="10"/>
  <c r="AF41" i="10"/>
  <c r="K40" i="3"/>
  <c r="I41" i="3"/>
  <c r="I42" i="13"/>
  <c r="K41" i="13"/>
  <c r="AF42" i="13"/>
  <c r="U40" i="11"/>
  <c r="P41" i="11"/>
  <c r="P41" i="10"/>
  <c r="U40" i="10"/>
  <c r="B41" i="5"/>
  <c r="D39" i="13"/>
  <c r="I41" i="10"/>
  <c r="K40" i="10"/>
  <c r="B41" i="10"/>
  <c r="D40" i="10"/>
  <c r="D40" i="7"/>
  <c r="B41" i="7"/>
  <c r="U40" i="7"/>
  <c r="P41" i="7"/>
  <c r="X41" i="15"/>
  <c r="U40" i="3"/>
  <c r="P41" i="3"/>
  <c r="P41" i="15"/>
  <c r="U40" i="15"/>
  <c r="I41" i="15"/>
  <c r="D26" i="8"/>
  <c r="U40" i="6"/>
  <c r="P41" i="6"/>
  <c r="B42" i="13"/>
  <c r="F36" i="13"/>
  <c r="I41" i="5"/>
  <c r="AF41" i="8"/>
  <c r="AI23" i="11"/>
  <c r="AK23" i="11" s="1"/>
  <c r="AG24" i="11" s="1"/>
  <c r="AH24" i="11"/>
  <c r="AH39" i="13"/>
  <c r="X41" i="16"/>
  <c r="AF41" i="16"/>
  <c r="B41" i="9"/>
  <c r="X41" i="3"/>
  <c r="X41" i="7"/>
  <c r="AH40" i="7"/>
  <c r="AF41" i="7"/>
  <c r="B41" i="16"/>
  <c r="P41" i="8"/>
  <c r="U40" i="8"/>
  <c r="X42" i="13"/>
  <c r="X41" i="11"/>
  <c r="I41" i="9"/>
  <c r="E21" i="5"/>
  <c r="G21" i="5" s="1"/>
  <c r="C22" i="5" s="1"/>
  <c r="D22" i="5"/>
  <c r="I41" i="12"/>
  <c r="X41" i="8"/>
  <c r="E36" i="7"/>
  <c r="G36" i="7" s="1"/>
  <c r="C37" i="7" s="1"/>
  <c r="P41" i="5"/>
  <c r="U40" i="5"/>
  <c r="T23" i="13"/>
  <c r="L23" i="13"/>
  <c r="B41" i="11"/>
  <c r="X41" i="5"/>
  <c r="AI21" i="5"/>
  <c r="AK21" i="5" s="1"/>
  <c r="AG22" i="5" s="1"/>
  <c r="AH22" i="5"/>
  <c r="B41" i="8"/>
  <c r="I41" i="16"/>
  <c r="B41" i="15"/>
  <c r="R23" i="3"/>
  <c r="S23" i="3" s="1"/>
  <c r="N23" i="3"/>
  <c r="M21" i="10"/>
  <c r="Q21" i="10"/>
  <c r="AG11" i="9"/>
  <c r="G11" i="9"/>
  <c r="C12" i="9" s="1"/>
  <c r="AJ34" i="10" l="1"/>
  <c r="AI34" i="10" s="1"/>
  <c r="AK34" i="10" s="1"/>
  <c r="AG35" i="10" s="1"/>
  <c r="F24" i="11"/>
  <c r="F31" i="3"/>
  <c r="E31" i="3" s="1"/>
  <c r="G31" i="3" s="1"/>
  <c r="C32" i="3" s="1"/>
  <c r="AJ24" i="11"/>
  <c r="AJ22" i="5"/>
  <c r="F22" i="5"/>
  <c r="AJ26" i="8"/>
  <c r="X42" i="8"/>
  <c r="U41" i="6"/>
  <c r="P42" i="6"/>
  <c r="D27" i="8"/>
  <c r="U41" i="15"/>
  <c r="P42" i="15"/>
  <c r="B42" i="5"/>
  <c r="AF43" i="13"/>
  <c r="AF42" i="15"/>
  <c r="AI26" i="8"/>
  <c r="AK26" i="8" s="1"/>
  <c r="AG27" i="8" s="1"/>
  <c r="AH27" i="8"/>
  <c r="AF42" i="6"/>
  <c r="B42" i="12"/>
  <c r="AF42" i="9"/>
  <c r="F33" i="10"/>
  <c r="E33" i="10" s="1"/>
  <c r="G33" i="10" s="1"/>
  <c r="C34" i="10" s="1"/>
  <c r="AJ31" i="3"/>
  <c r="AI31" i="3" s="1"/>
  <c r="AK31" i="3"/>
  <c r="AG32" i="3" s="1"/>
  <c r="E22" i="5"/>
  <c r="G22" i="5" s="1"/>
  <c r="C23" i="5" s="1"/>
  <c r="D23" i="5"/>
  <c r="X42" i="3"/>
  <c r="AI24" i="11"/>
  <c r="AK24" i="11" s="1"/>
  <c r="AG25" i="11" s="1"/>
  <c r="AH25" i="11"/>
  <c r="B43" i="13"/>
  <c r="I42" i="15"/>
  <c r="X42" i="15"/>
  <c r="U41" i="10"/>
  <c r="P42" i="10"/>
  <c r="AF42" i="12"/>
  <c r="AJ29" i="13"/>
  <c r="AI29" i="13" s="1"/>
  <c r="AK29" i="13" s="1"/>
  <c r="AG30" i="13" s="1"/>
  <c r="AH41" i="3"/>
  <c r="AF42" i="3"/>
  <c r="X42" i="12"/>
  <c r="B42" i="15"/>
  <c r="R23" i="13"/>
  <c r="S23" i="13" s="1"/>
  <c r="N23" i="13"/>
  <c r="I42" i="12"/>
  <c r="X43" i="13"/>
  <c r="AF42" i="8"/>
  <c r="I42" i="5"/>
  <c r="U42" i="13"/>
  <c r="P43" i="13"/>
  <c r="X42" i="9"/>
  <c r="F25" i="8"/>
  <c r="E25" i="8" s="1"/>
  <c r="G25" i="8" s="1"/>
  <c r="C26" i="8" s="1"/>
  <c r="I42" i="11"/>
  <c r="V21" i="7"/>
  <c r="Z21" i="7"/>
  <c r="AI22" i="5"/>
  <c r="AK22" i="5" s="1"/>
  <c r="AG23" i="5" s="1"/>
  <c r="AH23" i="5"/>
  <c r="T21" i="10"/>
  <c r="L21" i="10"/>
  <c r="X42" i="5"/>
  <c r="R48" i="4"/>
  <c r="S48" i="4" s="1"/>
  <c r="U48" i="4" s="1"/>
  <c r="G42" i="18" s="1"/>
  <c r="V23" i="13"/>
  <c r="Z23" i="13"/>
  <c r="I42" i="9"/>
  <c r="X42" i="11"/>
  <c r="P42" i="8"/>
  <c r="U41" i="8"/>
  <c r="B42" i="16"/>
  <c r="AF42" i="7"/>
  <c r="AH41" i="7"/>
  <c r="X42" i="7"/>
  <c r="P42" i="11"/>
  <c r="U41" i="11"/>
  <c r="AF42" i="11"/>
  <c r="P42" i="12"/>
  <c r="U41" i="12"/>
  <c r="X42" i="6"/>
  <c r="R21" i="7"/>
  <c r="S21" i="7" s="1"/>
  <c r="N21" i="7"/>
  <c r="J22" i="7" s="1"/>
  <c r="I42" i="16"/>
  <c r="U41" i="5"/>
  <c r="P42" i="5"/>
  <c r="AF42" i="16"/>
  <c r="X42" i="16"/>
  <c r="E36" i="13"/>
  <c r="G36" i="13" s="1"/>
  <c r="C37" i="13" s="1"/>
  <c r="P42" i="7"/>
  <c r="U41" i="7"/>
  <c r="D41" i="10"/>
  <c r="B42" i="10"/>
  <c r="K41" i="10"/>
  <c r="I42" i="10"/>
  <c r="I43" i="13"/>
  <c r="K42" i="13"/>
  <c r="K41" i="3"/>
  <c r="I42" i="3"/>
  <c r="AH41" i="10"/>
  <c r="AF42" i="10"/>
  <c r="AF42" i="5"/>
  <c r="X42" i="10"/>
  <c r="B42" i="6"/>
  <c r="I42" i="6"/>
  <c r="P42" i="16"/>
  <c r="U41" i="16"/>
  <c r="I42" i="8"/>
  <c r="E24" i="11"/>
  <c r="G24" i="11" s="1"/>
  <c r="C25" i="11" s="1"/>
  <c r="D25" i="11"/>
  <c r="AU12" i="19"/>
  <c r="G9" i="18"/>
  <c r="AJ31" i="7"/>
  <c r="AI31" i="7" s="1"/>
  <c r="AK31" i="7" s="1"/>
  <c r="AG32" i="7" s="1"/>
  <c r="AK11" i="9"/>
  <c r="AG12" i="9" s="1"/>
  <c r="AH12" i="9"/>
  <c r="J11" i="5"/>
  <c r="N11" i="5" s="1"/>
  <c r="J12" i="5" s="1"/>
  <c r="J24" i="3"/>
  <c r="B42" i="8"/>
  <c r="B42" i="11"/>
  <c r="F12" i="9"/>
  <c r="D12" i="9"/>
  <c r="F37" i="7"/>
  <c r="B42" i="9"/>
  <c r="AH40" i="13"/>
  <c r="U41" i="3"/>
  <c r="P42" i="3"/>
  <c r="D41" i="7"/>
  <c r="B42" i="7"/>
  <c r="D40" i="13"/>
  <c r="K41" i="7"/>
  <c r="I42" i="7"/>
  <c r="P42" i="9"/>
  <c r="U41" i="9"/>
  <c r="D41" i="3"/>
  <c r="B42" i="3"/>
  <c r="AJ23" i="5" l="1"/>
  <c r="AJ30" i="13"/>
  <c r="AI30" i="13" s="1"/>
  <c r="AK30" i="13"/>
  <c r="AG31" i="13" s="1"/>
  <c r="AJ27" i="8"/>
  <c r="AJ25" i="11"/>
  <c r="F34" i="10"/>
  <c r="E34" i="10" s="1"/>
  <c r="G34" i="10" s="1"/>
  <c r="C35" i="10" s="1"/>
  <c r="AJ32" i="7"/>
  <c r="AI32" i="7" s="1"/>
  <c r="AK32" i="7" s="1"/>
  <c r="AG33" i="7" s="1"/>
  <c r="F32" i="3"/>
  <c r="E32" i="3" s="1"/>
  <c r="G32" i="3"/>
  <c r="C33" i="3" s="1"/>
  <c r="F26" i="8"/>
  <c r="E26" i="8" s="1"/>
  <c r="G26" i="8"/>
  <c r="C27" i="8" s="1"/>
  <c r="F25" i="11"/>
  <c r="F23" i="5"/>
  <c r="AJ35" i="10"/>
  <c r="I43" i="7"/>
  <c r="K42" i="7"/>
  <c r="Q24" i="3"/>
  <c r="M24" i="3"/>
  <c r="G10" i="18"/>
  <c r="G11" i="18"/>
  <c r="I43" i="6"/>
  <c r="B43" i="6"/>
  <c r="X43" i="10"/>
  <c r="AF43" i="5"/>
  <c r="AH42" i="10"/>
  <c r="AF43" i="10"/>
  <c r="K42" i="10"/>
  <c r="I43" i="10"/>
  <c r="D42" i="10"/>
  <c r="B43" i="10"/>
  <c r="F37" i="13"/>
  <c r="R21" i="10"/>
  <c r="S21" i="10" s="1"/>
  <c r="N21" i="10"/>
  <c r="J22" i="10" s="1"/>
  <c r="AF43" i="8"/>
  <c r="X44" i="13"/>
  <c r="I43" i="12"/>
  <c r="AH42" i="3"/>
  <c r="AF43" i="3"/>
  <c r="X43" i="3"/>
  <c r="P43" i="6"/>
  <c r="U42" i="6"/>
  <c r="K42" i="3"/>
  <c r="I43" i="3"/>
  <c r="I44" i="13"/>
  <c r="K43" i="13"/>
  <c r="X43" i="16"/>
  <c r="AF43" i="16"/>
  <c r="P43" i="11"/>
  <c r="U42" i="11"/>
  <c r="X43" i="7"/>
  <c r="AH42" i="7"/>
  <c r="AF43" i="7"/>
  <c r="B43" i="16"/>
  <c r="I43" i="9"/>
  <c r="X43" i="5"/>
  <c r="Z21" i="10"/>
  <c r="V21" i="10"/>
  <c r="AJ32" i="3"/>
  <c r="AI32" i="3" s="1"/>
  <c r="AK32" i="3"/>
  <c r="AG33" i="3" s="1"/>
  <c r="B43" i="12"/>
  <c r="AF43" i="6"/>
  <c r="X43" i="8"/>
  <c r="P43" i="3"/>
  <c r="U42" i="3"/>
  <c r="AI12" i="9"/>
  <c r="AK12" i="9" s="1"/>
  <c r="AG13" i="9" s="1"/>
  <c r="AH13" i="9"/>
  <c r="E25" i="11"/>
  <c r="G25" i="11" s="1"/>
  <c r="C26" i="11" s="1"/>
  <c r="D26" i="11"/>
  <c r="I43" i="16"/>
  <c r="X43" i="6"/>
  <c r="AF43" i="11"/>
  <c r="U42" i="8"/>
  <c r="P43" i="8"/>
  <c r="AI23" i="5"/>
  <c r="AK23" i="5" s="1"/>
  <c r="AG24" i="5" s="1"/>
  <c r="AH24" i="5"/>
  <c r="X43" i="9"/>
  <c r="B43" i="15"/>
  <c r="AF44" i="13"/>
  <c r="B43" i="5"/>
  <c r="U42" i="15"/>
  <c r="P43" i="15"/>
  <c r="D28" i="8"/>
  <c r="P43" i="9"/>
  <c r="U42" i="9"/>
  <c r="E12" i="9"/>
  <c r="G12" i="9" s="1"/>
  <c r="C13" i="9" s="1"/>
  <c r="D13" i="9"/>
  <c r="AJ12" i="9"/>
  <c r="I43" i="8"/>
  <c r="U42" i="5"/>
  <c r="P43" i="5"/>
  <c r="P43" i="12"/>
  <c r="U42" i="12"/>
  <c r="X43" i="12"/>
  <c r="U42" i="10"/>
  <c r="P43" i="10"/>
  <c r="AI25" i="11"/>
  <c r="AK25" i="11" s="1"/>
  <c r="AG26" i="11" s="1"/>
  <c r="AH26" i="11"/>
  <c r="B43" i="7"/>
  <c r="D42" i="7"/>
  <c r="E37" i="7"/>
  <c r="G37" i="7" s="1"/>
  <c r="C38" i="7" s="1"/>
  <c r="P43" i="16"/>
  <c r="U42" i="16"/>
  <c r="P43" i="7"/>
  <c r="U42" i="7"/>
  <c r="Q22" i="7"/>
  <c r="M22" i="7"/>
  <c r="O3" i="15"/>
  <c r="O4" i="15" s="1"/>
  <c r="J24" i="13"/>
  <c r="X43" i="15"/>
  <c r="AF43" i="9"/>
  <c r="K12" i="5"/>
  <c r="M12" i="5"/>
  <c r="Q12" i="5"/>
  <c r="B43" i="3"/>
  <c r="D42" i="3"/>
  <c r="D41" i="13"/>
  <c r="AH41" i="13"/>
  <c r="B43" i="9"/>
  <c r="B43" i="11"/>
  <c r="B43" i="8"/>
  <c r="X43" i="11"/>
  <c r="AU69" i="19"/>
  <c r="G45" i="18"/>
  <c r="I43" i="11"/>
  <c r="U43" i="13"/>
  <c r="P44" i="13"/>
  <c r="I43" i="5"/>
  <c r="AF43" i="12"/>
  <c r="I43" i="15"/>
  <c r="B44" i="13"/>
  <c r="E23" i="5"/>
  <c r="G23" i="5" s="1"/>
  <c r="C24" i="5" s="1"/>
  <c r="D24" i="5"/>
  <c r="AI27" i="8"/>
  <c r="AK27" i="8" s="1"/>
  <c r="AG28" i="8" s="1"/>
  <c r="AH28" i="8"/>
  <c r="AF43" i="15"/>
  <c r="F35" i="10" l="1"/>
  <c r="F24" i="5"/>
  <c r="AJ26" i="11"/>
  <c r="AJ13" i="9"/>
  <c r="AJ24" i="5"/>
  <c r="AJ28" i="8"/>
  <c r="F26" i="11"/>
  <c r="AJ33" i="7"/>
  <c r="AI33" i="7" s="1"/>
  <c r="AK33" i="7" s="1"/>
  <c r="AG34" i="7" s="1"/>
  <c r="I44" i="11"/>
  <c r="X44" i="11"/>
  <c r="B44" i="8"/>
  <c r="D42" i="13"/>
  <c r="Q24" i="13"/>
  <c r="M24" i="13"/>
  <c r="U43" i="7"/>
  <c r="P44" i="7"/>
  <c r="P44" i="12"/>
  <c r="U43" i="12"/>
  <c r="I44" i="8"/>
  <c r="D14" i="9"/>
  <c r="AI24" i="5"/>
  <c r="AK24" i="5" s="1"/>
  <c r="AG25" i="5" s="1"/>
  <c r="AH25" i="5"/>
  <c r="X44" i="6"/>
  <c r="AU17" i="19"/>
  <c r="G12" i="18"/>
  <c r="AU22" i="19" s="1"/>
  <c r="O5" i="15"/>
  <c r="J11" i="15" s="1"/>
  <c r="N11" i="15" s="1"/>
  <c r="J12" i="15" s="1"/>
  <c r="F13" i="9"/>
  <c r="E13" i="9" s="1"/>
  <c r="G13" i="9" s="1"/>
  <c r="C14" i="9" s="1"/>
  <c r="P44" i="15"/>
  <c r="U43" i="15"/>
  <c r="B44" i="5"/>
  <c r="I44" i="16"/>
  <c r="B44" i="16"/>
  <c r="D43" i="10"/>
  <c r="B44" i="10"/>
  <c r="K43" i="10"/>
  <c r="I44" i="10"/>
  <c r="I44" i="5"/>
  <c r="G46" i="18"/>
  <c r="G47" i="18" s="1"/>
  <c r="AF44" i="9"/>
  <c r="X44" i="15"/>
  <c r="P44" i="10"/>
  <c r="U43" i="10"/>
  <c r="U43" i="9"/>
  <c r="P44" i="9"/>
  <c r="AF45" i="13"/>
  <c r="X44" i="9"/>
  <c r="AJ33" i="3"/>
  <c r="AI33" i="3" s="1"/>
  <c r="AK33" i="3" s="1"/>
  <c r="AG34" i="3" s="1"/>
  <c r="X44" i="5"/>
  <c r="AH43" i="7"/>
  <c r="AF44" i="7"/>
  <c r="X44" i="7"/>
  <c r="AF44" i="16"/>
  <c r="M22" i="10"/>
  <c r="Q22" i="10"/>
  <c r="AH43" i="10"/>
  <c r="AF44" i="10"/>
  <c r="AF44" i="5"/>
  <c r="X44" i="10"/>
  <c r="B44" i="6"/>
  <c r="I44" i="6"/>
  <c r="T24" i="3"/>
  <c r="L24" i="3"/>
  <c r="G27" i="8"/>
  <c r="C28" i="8" s="1"/>
  <c r="F27" i="8"/>
  <c r="E27" i="8" s="1"/>
  <c r="AJ31" i="13"/>
  <c r="AI31" i="13" s="1"/>
  <c r="AK31" i="13"/>
  <c r="AG32" i="13" s="1"/>
  <c r="B44" i="9"/>
  <c r="T22" i="7"/>
  <c r="L22" i="7"/>
  <c r="F38" i="7"/>
  <c r="D43" i="7"/>
  <c r="B44" i="7"/>
  <c r="D29" i="8"/>
  <c r="B44" i="15"/>
  <c r="E26" i="11"/>
  <c r="G26" i="11" s="1"/>
  <c r="C27" i="11" s="1"/>
  <c r="D27" i="11"/>
  <c r="U43" i="11"/>
  <c r="P44" i="11"/>
  <c r="K43" i="3"/>
  <c r="I44" i="3"/>
  <c r="X44" i="3"/>
  <c r="AH43" i="3"/>
  <c r="AF44" i="3"/>
  <c r="F33" i="3"/>
  <c r="E33" i="3" s="1"/>
  <c r="G33" i="3" s="1"/>
  <c r="C34" i="3" s="1"/>
  <c r="P45" i="13"/>
  <c r="U44" i="13"/>
  <c r="AH42" i="13"/>
  <c r="T12" i="5"/>
  <c r="U43" i="16"/>
  <c r="P44" i="16"/>
  <c r="AI26" i="11"/>
  <c r="AK26" i="11" s="1"/>
  <c r="AG27" i="11" s="1"/>
  <c r="AH27" i="11"/>
  <c r="U43" i="8"/>
  <c r="P44" i="8"/>
  <c r="U43" i="3"/>
  <c r="P44" i="3"/>
  <c r="X44" i="8"/>
  <c r="X44" i="16"/>
  <c r="I45" i="13"/>
  <c r="K44" i="13"/>
  <c r="P44" i="6"/>
  <c r="U43" i="6"/>
  <c r="X45" i="13"/>
  <c r="AF44" i="8"/>
  <c r="K43" i="7"/>
  <c r="I44" i="7"/>
  <c r="AI28" i="8"/>
  <c r="AK28" i="8" s="1"/>
  <c r="AG29" i="8" s="1"/>
  <c r="AH29" i="8"/>
  <c r="I44" i="15"/>
  <c r="B44" i="11"/>
  <c r="AF44" i="15"/>
  <c r="E24" i="5"/>
  <c r="G24" i="5" s="1"/>
  <c r="C25" i="5" s="1"/>
  <c r="D25" i="5"/>
  <c r="B45" i="13"/>
  <c r="AF44" i="12"/>
  <c r="D43" i="3"/>
  <c r="B44" i="3"/>
  <c r="L12" i="5"/>
  <c r="K13" i="5"/>
  <c r="X44" i="12"/>
  <c r="P44" i="5"/>
  <c r="U43" i="5"/>
  <c r="AF44" i="11"/>
  <c r="AI13" i="9"/>
  <c r="AK13" i="9" s="1"/>
  <c r="AG14" i="9" s="1"/>
  <c r="AH14" i="9"/>
  <c r="AF44" i="6"/>
  <c r="B44" i="12"/>
  <c r="I44" i="9"/>
  <c r="I44" i="12"/>
  <c r="E37" i="13"/>
  <c r="G37" i="13" s="1"/>
  <c r="C38" i="13" s="1"/>
  <c r="N37" i="4"/>
  <c r="T37" i="4" s="1"/>
  <c r="AI35" i="10"/>
  <c r="AK35" i="10" s="1"/>
  <c r="AG36" i="10" s="1"/>
  <c r="F34" i="3" l="1"/>
  <c r="E34" i="3" s="1"/>
  <c r="G34" i="3"/>
  <c r="C35" i="3" s="1"/>
  <c r="F25" i="5"/>
  <c r="AJ34" i="3"/>
  <c r="AI34" i="3" s="1"/>
  <c r="AK34" i="3"/>
  <c r="AG35" i="3" s="1"/>
  <c r="F14" i="9"/>
  <c r="AJ25" i="5"/>
  <c r="F27" i="11"/>
  <c r="AU74" i="19"/>
  <c r="G48" i="18"/>
  <c r="AU79" i="19" s="1"/>
  <c r="AJ34" i="7"/>
  <c r="AI34" i="7" s="1"/>
  <c r="AK34" i="7"/>
  <c r="AG35" i="7" s="1"/>
  <c r="AJ29" i="8"/>
  <c r="AJ14" i="9"/>
  <c r="AJ27" i="11"/>
  <c r="E25" i="5"/>
  <c r="G25" i="5" s="1"/>
  <c r="C26" i="5" s="1"/>
  <c r="D26" i="5"/>
  <c r="I45" i="15"/>
  <c r="K44" i="7"/>
  <c r="I45" i="7"/>
  <c r="P45" i="3"/>
  <c r="U44" i="3"/>
  <c r="AH43" i="13"/>
  <c r="E27" i="11"/>
  <c r="G27" i="11" s="1"/>
  <c r="C28" i="11" s="1"/>
  <c r="D28" i="11"/>
  <c r="D44" i="7"/>
  <c r="B45" i="7"/>
  <c r="R22" i="7"/>
  <c r="S22" i="7" s="1"/>
  <c r="N22" i="7"/>
  <c r="J23" i="7" s="1"/>
  <c r="F28" i="8"/>
  <c r="E28" i="8" s="1"/>
  <c r="G28" i="8" s="1"/>
  <c r="C29" i="8" s="1"/>
  <c r="I45" i="6"/>
  <c r="B45" i="6"/>
  <c r="X45" i="10"/>
  <c r="AF45" i="5"/>
  <c r="AH44" i="10"/>
  <c r="AF45" i="10"/>
  <c r="P45" i="10"/>
  <c r="U44" i="10"/>
  <c r="AF45" i="9"/>
  <c r="AJ36" i="10"/>
  <c r="K45" i="13"/>
  <c r="I46" i="13"/>
  <c r="U45" i="13"/>
  <c r="P46" i="13"/>
  <c r="V22" i="7"/>
  <c r="Z22" i="7"/>
  <c r="R24" i="3"/>
  <c r="S24" i="3" s="1"/>
  <c r="N24" i="3"/>
  <c r="J25" i="3" s="1"/>
  <c r="X45" i="15"/>
  <c r="AI25" i="5"/>
  <c r="AK25" i="5" s="1"/>
  <c r="AG26" i="5" s="1"/>
  <c r="AH26" i="5"/>
  <c r="I45" i="8"/>
  <c r="L24" i="13"/>
  <c r="T24" i="13"/>
  <c r="I45" i="11"/>
  <c r="X45" i="12"/>
  <c r="B46" i="13"/>
  <c r="AI29" i="8"/>
  <c r="AK29" i="8" s="1"/>
  <c r="AG30" i="8" s="1"/>
  <c r="AH30" i="8"/>
  <c r="AF45" i="8"/>
  <c r="AI27" i="11"/>
  <c r="AK27" i="11" s="1"/>
  <c r="AG28" i="11" s="1"/>
  <c r="AH28" i="11"/>
  <c r="K44" i="3"/>
  <c r="I45" i="3"/>
  <c r="D30" i="8"/>
  <c r="Z24" i="3"/>
  <c r="V24" i="3"/>
  <c r="X45" i="7"/>
  <c r="AF45" i="7"/>
  <c r="AH44" i="7"/>
  <c r="I45" i="5"/>
  <c r="K44" i="10"/>
  <c r="I45" i="10"/>
  <c r="D44" i="10"/>
  <c r="B45" i="10"/>
  <c r="B45" i="5"/>
  <c r="U44" i="7"/>
  <c r="P45" i="7"/>
  <c r="B45" i="8"/>
  <c r="AI14" i="9"/>
  <c r="AK14" i="9" s="1"/>
  <c r="AG15" i="9" s="1"/>
  <c r="AH15" i="9"/>
  <c r="I45" i="9"/>
  <c r="D44" i="3"/>
  <c r="B45" i="3"/>
  <c r="X46" i="13"/>
  <c r="P45" i="6"/>
  <c r="U44" i="6"/>
  <c r="X45" i="8"/>
  <c r="AF45" i="3"/>
  <c r="AH44" i="3"/>
  <c r="X45" i="3"/>
  <c r="B45" i="15"/>
  <c r="AK32" i="13"/>
  <c r="AG33" i="13" s="1"/>
  <c r="AJ32" i="13"/>
  <c r="AI32" i="13" s="1"/>
  <c r="X45" i="5"/>
  <c r="I45" i="16"/>
  <c r="K12" i="15"/>
  <c r="Q12" i="15"/>
  <c r="M12" i="15"/>
  <c r="T12" i="15" s="1"/>
  <c r="E14" i="9"/>
  <c r="G14" i="9" s="1"/>
  <c r="C15" i="9" s="1"/>
  <c r="D15" i="9"/>
  <c r="K37" i="4"/>
  <c r="Q37" i="4" s="1"/>
  <c r="E35" i="10"/>
  <c r="G35" i="10" s="1"/>
  <c r="I45" i="12"/>
  <c r="F38" i="13"/>
  <c r="B45" i="12"/>
  <c r="AF45" i="6"/>
  <c r="K14" i="5"/>
  <c r="AF45" i="15"/>
  <c r="B45" i="11"/>
  <c r="P45" i="8"/>
  <c r="U44" i="8"/>
  <c r="U44" i="11"/>
  <c r="P45" i="11"/>
  <c r="T22" i="10"/>
  <c r="L22" i="10"/>
  <c r="X45" i="9"/>
  <c r="U44" i="9"/>
  <c r="P45" i="9"/>
  <c r="B45" i="16"/>
  <c r="U44" i="15"/>
  <c r="P45" i="15"/>
  <c r="O6" i="15"/>
  <c r="C11" i="15" s="1"/>
  <c r="P45" i="12"/>
  <c r="U44" i="12"/>
  <c r="D43" i="13"/>
  <c r="X45" i="11"/>
  <c r="AF45" i="11"/>
  <c r="P45" i="5"/>
  <c r="U44" i="5"/>
  <c r="R12" i="5"/>
  <c r="S12" i="5" s="1"/>
  <c r="N12" i="5"/>
  <c r="J13" i="5" s="1"/>
  <c r="AF45" i="12"/>
  <c r="X45" i="16"/>
  <c r="P45" i="16"/>
  <c r="U44" i="16"/>
  <c r="Z12" i="5"/>
  <c r="V12" i="5"/>
  <c r="E38" i="7"/>
  <c r="G38" i="7" s="1"/>
  <c r="C39" i="7" s="1"/>
  <c r="B45" i="9"/>
  <c r="AF45" i="16"/>
  <c r="AF46" i="13"/>
  <c r="X45" i="6"/>
  <c r="F29" i="8" l="1"/>
  <c r="E29" i="8" s="1"/>
  <c r="G29" i="8" s="1"/>
  <c r="C30" i="8" s="1"/>
  <c r="F28" i="11"/>
  <c r="F26" i="5"/>
  <c r="F15" i="9"/>
  <c r="AJ30" i="8"/>
  <c r="AJ15" i="9"/>
  <c r="AJ26" i="5"/>
  <c r="AJ28" i="11"/>
  <c r="AF46" i="11"/>
  <c r="V22" i="10"/>
  <c r="Z22" i="10"/>
  <c r="U45" i="8"/>
  <c r="P46" i="8"/>
  <c r="I46" i="12"/>
  <c r="Z12" i="15"/>
  <c r="V12" i="15"/>
  <c r="AJ33" i="13"/>
  <c r="AI33" i="13" s="1"/>
  <c r="AK33" i="13" s="1"/>
  <c r="AG34" i="13" s="1"/>
  <c r="X46" i="3"/>
  <c r="AH45" i="3"/>
  <c r="AF46" i="3"/>
  <c r="P46" i="6"/>
  <c r="U45" i="6"/>
  <c r="B46" i="3"/>
  <c r="D45" i="3"/>
  <c r="AI30" i="8"/>
  <c r="AK30" i="8" s="1"/>
  <c r="AG31" i="8" s="1"/>
  <c r="AH31" i="8"/>
  <c r="Q25" i="3"/>
  <c r="M25" i="3"/>
  <c r="P47" i="13"/>
  <c r="U46" i="13"/>
  <c r="AF46" i="10"/>
  <c r="AH45" i="10"/>
  <c r="AF46" i="5"/>
  <c r="X46" i="10"/>
  <c r="B46" i="6"/>
  <c r="I46" i="6"/>
  <c r="E28" i="11"/>
  <c r="G28" i="11" s="1"/>
  <c r="C29" i="11" s="1"/>
  <c r="D29" i="11"/>
  <c r="X46" i="11"/>
  <c r="U45" i="12"/>
  <c r="P46" i="12"/>
  <c r="P46" i="9"/>
  <c r="U45" i="9"/>
  <c r="C11" i="12"/>
  <c r="C36" i="10"/>
  <c r="X46" i="8"/>
  <c r="X47" i="13"/>
  <c r="B46" i="8"/>
  <c r="P46" i="7"/>
  <c r="U45" i="7"/>
  <c r="I46" i="3"/>
  <c r="K45" i="3"/>
  <c r="AF46" i="8"/>
  <c r="I46" i="8"/>
  <c r="I47" i="13"/>
  <c r="K46" i="13"/>
  <c r="I46" i="7"/>
  <c r="K45" i="7"/>
  <c r="I46" i="15"/>
  <c r="P46" i="5"/>
  <c r="U45" i="5"/>
  <c r="G11" i="15"/>
  <c r="C12" i="15" s="1"/>
  <c r="AG11" i="15"/>
  <c r="X46" i="9"/>
  <c r="AF46" i="15"/>
  <c r="X46" i="5"/>
  <c r="AI15" i="9"/>
  <c r="AK15" i="9" s="1"/>
  <c r="AG16" i="9" s="1"/>
  <c r="AH16" i="9"/>
  <c r="B46" i="5"/>
  <c r="D45" i="10"/>
  <c r="B46" i="10"/>
  <c r="K45" i="10"/>
  <c r="I46" i="10"/>
  <c r="I46" i="5"/>
  <c r="AH45" i="7"/>
  <c r="AF46" i="7"/>
  <c r="X46" i="7"/>
  <c r="D31" i="8"/>
  <c r="V24" i="13"/>
  <c r="Z24" i="13"/>
  <c r="B46" i="7"/>
  <c r="D45" i="7"/>
  <c r="AH44" i="13"/>
  <c r="AF47" i="13"/>
  <c r="AF46" i="16"/>
  <c r="AF46" i="12"/>
  <c r="B46" i="16"/>
  <c r="U45" i="11"/>
  <c r="P46" i="11"/>
  <c r="K15" i="5"/>
  <c r="L12" i="15"/>
  <c r="K13" i="15"/>
  <c r="I46" i="16"/>
  <c r="B46" i="15"/>
  <c r="X46" i="12"/>
  <c r="R24" i="13"/>
  <c r="S24" i="13" s="1"/>
  <c r="N24" i="13"/>
  <c r="J25" i="13" s="1"/>
  <c r="P46" i="3"/>
  <c r="U45" i="3"/>
  <c r="X46" i="6"/>
  <c r="U45" i="16"/>
  <c r="P46" i="16"/>
  <c r="F39" i="7"/>
  <c r="P46" i="15"/>
  <c r="U45" i="15"/>
  <c r="AF46" i="6"/>
  <c r="B46" i="12"/>
  <c r="E15" i="9"/>
  <c r="G15" i="9" s="1"/>
  <c r="C16" i="9" s="1"/>
  <c r="D16" i="9"/>
  <c r="I46" i="9"/>
  <c r="AI28" i="11"/>
  <c r="AK28" i="11" s="1"/>
  <c r="AG29" i="11" s="1"/>
  <c r="AH29" i="11"/>
  <c r="B47" i="13"/>
  <c r="I46" i="11"/>
  <c r="AI26" i="5"/>
  <c r="AK26" i="5" s="1"/>
  <c r="AG27" i="5" s="1"/>
  <c r="AH27" i="5"/>
  <c r="AF46" i="9"/>
  <c r="M23" i="7"/>
  <c r="Q23" i="7"/>
  <c r="AJ35" i="7"/>
  <c r="AJ35" i="3"/>
  <c r="F35" i="3"/>
  <c r="X46" i="16"/>
  <c r="M13" i="5"/>
  <c r="Q13" i="5"/>
  <c r="B46" i="9"/>
  <c r="D44" i="13"/>
  <c r="R22" i="10"/>
  <c r="S22" i="10" s="1"/>
  <c r="N22" i="10"/>
  <c r="J23" i="10" s="1"/>
  <c r="B46" i="11"/>
  <c r="E38" i="13"/>
  <c r="G38" i="13" s="1"/>
  <c r="C39" i="13" s="1"/>
  <c r="X46" i="15"/>
  <c r="AI36" i="10"/>
  <c r="AK36" i="10" s="1"/>
  <c r="AG37" i="10" s="1"/>
  <c r="P46" i="10"/>
  <c r="U45" i="10"/>
  <c r="E26" i="5"/>
  <c r="G26" i="5" s="1"/>
  <c r="C27" i="5" s="1"/>
  <c r="D27" i="5"/>
  <c r="F16" i="9" l="1"/>
  <c r="AJ34" i="13"/>
  <c r="AI34" i="13" s="1"/>
  <c r="AK34" i="13" s="1"/>
  <c r="AG35" i="13" s="1"/>
  <c r="AJ29" i="11"/>
  <c r="F27" i="5"/>
  <c r="AJ27" i="5"/>
  <c r="AJ16" i="9"/>
  <c r="F29" i="11"/>
  <c r="AJ31" i="8"/>
  <c r="F30" i="8"/>
  <c r="E30" i="8" s="1"/>
  <c r="G30" i="8"/>
  <c r="C31" i="8" s="1"/>
  <c r="B47" i="11"/>
  <c r="X47" i="16"/>
  <c r="AI35" i="3"/>
  <c r="AK35" i="3" s="1"/>
  <c r="AG36" i="3" s="1"/>
  <c r="N13" i="4"/>
  <c r="T13" i="4" s="1"/>
  <c r="T23" i="7"/>
  <c r="L23" i="7"/>
  <c r="I47" i="11"/>
  <c r="X47" i="6"/>
  <c r="M25" i="13"/>
  <c r="Q25" i="13"/>
  <c r="D46" i="7"/>
  <c r="B47" i="7"/>
  <c r="AK11" i="15"/>
  <c r="AG12" i="15" s="1"/>
  <c r="AH12" i="15"/>
  <c r="K46" i="7"/>
  <c r="I47" i="7"/>
  <c r="X48" i="13"/>
  <c r="AG11" i="12"/>
  <c r="G11" i="12"/>
  <c r="C12" i="12" s="1"/>
  <c r="T25" i="3"/>
  <c r="L25" i="3"/>
  <c r="U46" i="6"/>
  <c r="P47" i="6"/>
  <c r="P47" i="8"/>
  <c r="U46" i="8"/>
  <c r="P47" i="15"/>
  <c r="U46" i="15"/>
  <c r="U46" i="16"/>
  <c r="P47" i="16"/>
  <c r="B47" i="15"/>
  <c r="AF47" i="16"/>
  <c r="AH45" i="13"/>
  <c r="D32" i="8"/>
  <c r="I47" i="5"/>
  <c r="I47" i="10"/>
  <c r="K46" i="10"/>
  <c r="B47" i="10"/>
  <c r="D46" i="10"/>
  <c r="B47" i="5"/>
  <c r="AF47" i="15"/>
  <c r="X47" i="9"/>
  <c r="F12" i="15"/>
  <c r="D12" i="15"/>
  <c r="P47" i="5"/>
  <c r="U46" i="5"/>
  <c r="AF47" i="8"/>
  <c r="U46" i="7"/>
  <c r="P47" i="7"/>
  <c r="I47" i="12"/>
  <c r="M23" i="10"/>
  <c r="Q23" i="10"/>
  <c r="AI35" i="7"/>
  <c r="AK35" i="7" s="1"/>
  <c r="AG36" i="7" s="1"/>
  <c r="N25" i="4"/>
  <c r="T25" i="4" s="1"/>
  <c r="B48" i="13"/>
  <c r="I47" i="9"/>
  <c r="B47" i="12"/>
  <c r="AF47" i="6"/>
  <c r="K14" i="15"/>
  <c r="AF47" i="12"/>
  <c r="I47" i="15"/>
  <c r="I48" i="13"/>
  <c r="K47" i="13"/>
  <c r="K46" i="3"/>
  <c r="I47" i="3"/>
  <c r="X47" i="8"/>
  <c r="AH46" i="3"/>
  <c r="AF47" i="3"/>
  <c r="X47" i="3"/>
  <c r="E27" i="5"/>
  <c r="G27" i="5" s="1"/>
  <c r="C28" i="5" s="1"/>
  <c r="D28" i="5"/>
  <c r="T13" i="5"/>
  <c r="L13" i="5"/>
  <c r="AI29" i="11"/>
  <c r="AK29" i="11" s="1"/>
  <c r="AG30" i="11" s="1"/>
  <c r="AH30" i="11"/>
  <c r="E39" i="7"/>
  <c r="G39" i="7" s="1"/>
  <c r="C40" i="7" s="1"/>
  <c r="X47" i="12"/>
  <c r="R12" i="15"/>
  <c r="S12" i="15" s="1"/>
  <c r="N12" i="15"/>
  <c r="J13" i="15" s="1"/>
  <c r="P47" i="11"/>
  <c r="U46" i="11"/>
  <c r="AF48" i="13"/>
  <c r="X47" i="7"/>
  <c r="AH46" i="7"/>
  <c r="AF47" i="7"/>
  <c r="AI16" i="9"/>
  <c r="AK16" i="9" s="1"/>
  <c r="AG17" i="9" s="1"/>
  <c r="AH17" i="9"/>
  <c r="I47" i="8"/>
  <c r="U46" i="12"/>
  <c r="P47" i="12"/>
  <c r="E29" i="11"/>
  <c r="G29" i="11" s="1"/>
  <c r="C30" i="11" s="1"/>
  <c r="D30" i="11"/>
  <c r="AI31" i="8"/>
  <c r="AK31" i="8" s="1"/>
  <c r="AG32" i="8" s="1"/>
  <c r="AH32" i="8"/>
  <c r="AI27" i="5"/>
  <c r="AK27" i="5" s="1"/>
  <c r="AG28" i="5" s="1"/>
  <c r="AH28" i="5"/>
  <c r="X47" i="15"/>
  <c r="E35" i="3"/>
  <c r="G35" i="3" s="1"/>
  <c r="K13" i="4"/>
  <c r="Q13" i="4" s="1"/>
  <c r="I47" i="16"/>
  <c r="K16" i="5"/>
  <c r="X47" i="5"/>
  <c r="B47" i="8"/>
  <c r="I47" i="6"/>
  <c r="B47" i="6"/>
  <c r="X47" i="10"/>
  <c r="AF47" i="5"/>
  <c r="AH46" i="10"/>
  <c r="AF47" i="10"/>
  <c r="F39" i="13"/>
  <c r="AF47" i="9"/>
  <c r="P47" i="10"/>
  <c r="U46" i="10"/>
  <c r="AJ37" i="10"/>
  <c r="D45" i="13"/>
  <c r="B47" i="9"/>
  <c r="E16" i="9"/>
  <c r="G16" i="9" s="1"/>
  <c r="C17" i="9" s="1"/>
  <c r="D17" i="9"/>
  <c r="U46" i="3"/>
  <c r="P47" i="3"/>
  <c r="B47" i="16"/>
  <c r="F36" i="10"/>
  <c r="U46" i="9"/>
  <c r="P47" i="9"/>
  <c r="X47" i="11"/>
  <c r="P48" i="13"/>
  <c r="U47" i="13"/>
  <c r="D46" i="3"/>
  <c r="B47" i="3"/>
  <c r="AF47" i="11"/>
  <c r="F30" i="11" l="1"/>
  <c r="AJ17" i="9"/>
  <c r="F17" i="9"/>
  <c r="AJ30" i="11"/>
  <c r="AJ28" i="5"/>
  <c r="AJ35" i="13"/>
  <c r="AJ32" i="8"/>
  <c r="F28" i="5"/>
  <c r="AH47" i="10"/>
  <c r="AF48" i="10"/>
  <c r="AF48" i="5"/>
  <c r="X48" i="10"/>
  <c r="B48" i="6"/>
  <c r="I48" i="6"/>
  <c r="X48" i="5"/>
  <c r="K17" i="5"/>
  <c r="E28" i="5"/>
  <c r="G28" i="5" s="1"/>
  <c r="C29" i="5" s="1"/>
  <c r="D29" i="5"/>
  <c r="I48" i="15"/>
  <c r="I48" i="12"/>
  <c r="P48" i="7"/>
  <c r="U47" i="7"/>
  <c r="AF48" i="8"/>
  <c r="AF48" i="16"/>
  <c r="P48" i="16"/>
  <c r="U47" i="16"/>
  <c r="AJ12" i="15"/>
  <c r="U48" i="13"/>
  <c r="P49" i="13"/>
  <c r="AF48" i="9"/>
  <c r="X48" i="15"/>
  <c r="AI17" i="9"/>
  <c r="AK17" i="9" s="1"/>
  <c r="AG18" i="9" s="1"/>
  <c r="AH18" i="9"/>
  <c r="AF48" i="7"/>
  <c r="AH47" i="7"/>
  <c r="X48" i="7"/>
  <c r="F40" i="7"/>
  <c r="X48" i="8"/>
  <c r="I49" i="13"/>
  <c r="K48" i="13"/>
  <c r="T23" i="10"/>
  <c r="L23" i="10"/>
  <c r="U47" i="5"/>
  <c r="P48" i="5"/>
  <c r="AF48" i="15"/>
  <c r="AH46" i="13"/>
  <c r="U47" i="15"/>
  <c r="P48" i="15"/>
  <c r="U47" i="6"/>
  <c r="P48" i="6"/>
  <c r="R25" i="3"/>
  <c r="S25" i="3" s="1"/>
  <c r="N25" i="3"/>
  <c r="J26" i="3" s="1"/>
  <c r="AJ36" i="3"/>
  <c r="AF48" i="11"/>
  <c r="U47" i="3"/>
  <c r="P48" i="3"/>
  <c r="E17" i="9"/>
  <c r="G17" i="9" s="1"/>
  <c r="C18" i="9" s="1"/>
  <c r="D18" i="9"/>
  <c r="U47" i="10"/>
  <c r="P48" i="10"/>
  <c r="I48" i="16"/>
  <c r="AI32" i="8"/>
  <c r="AK32" i="8" s="1"/>
  <c r="AG33" i="8" s="1"/>
  <c r="AH33" i="8"/>
  <c r="P48" i="12"/>
  <c r="U47" i="12"/>
  <c r="P48" i="11"/>
  <c r="U47" i="11"/>
  <c r="X48" i="12"/>
  <c r="AI30" i="11"/>
  <c r="AK30" i="11" s="1"/>
  <c r="AG31" i="11" s="1"/>
  <c r="AH31" i="11"/>
  <c r="K15" i="15"/>
  <c r="E12" i="15"/>
  <c r="G12" i="15" s="1"/>
  <c r="C13" i="15" s="1"/>
  <c r="D13" i="15"/>
  <c r="B48" i="15"/>
  <c r="V25" i="3"/>
  <c r="Z25" i="3"/>
  <c r="X49" i="13"/>
  <c r="D47" i="7"/>
  <c r="B48" i="7"/>
  <c r="T25" i="13"/>
  <c r="L25" i="13"/>
  <c r="F31" i="8"/>
  <c r="E31" i="8" s="1"/>
  <c r="G31" i="8" s="1"/>
  <c r="C32" i="8" s="1"/>
  <c r="B48" i="8"/>
  <c r="X48" i="3"/>
  <c r="X48" i="9"/>
  <c r="D12" i="12"/>
  <c r="F12" i="12"/>
  <c r="AI37" i="10"/>
  <c r="AK37" i="10" s="1"/>
  <c r="AG38" i="10" s="1"/>
  <c r="D47" i="3"/>
  <c r="B48" i="3"/>
  <c r="P48" i="9"/>
  <c r="U47" i="9"/>
  <c r="B48" i="9"/>
  <c r="D46" i="13"/>
  <c r="E39" i="13"/>
  <c r="G39" i="13" s="1"/>
  <c r="C40" i="13" s="1"/>
  <c r="C11" i="6"/>
  <c r="C36" i="3"/>
  <c r="E30" i="11"/>
  <c r="G30" i="11" s="1"/>
  <c r="C31" i="11" s="1"/>
  <c r="D31" i="11"/>
  <c r="Q13" i="15"/>
  <c r="M13" i="15"/>
  <c r="R13" i="5"/>
  <c r="S13" i="5" s="1"/>
  <c r="N13" i="5"/>
  <c r="J14" i="5" s="1"/>
  <c r="AF48" i="3"/>
  <c r="AH47" i="3"/>
  <c r="K47" i="3"/>
  <c r="I48" i="3"/>
  <c r="AF48" i="12"/>
  <c r="I48" i="9"/>
  <c r="B48" i="5"/>
  <c r="D47" i="10"/>
  <c r="B48" i="10"/>
  <c r="K47" i="10"/>
  <c r="I48" i="10"/>
  <c r="I48" i="5"/>
  <c r="P48" i="8"/>
  <c r="U47" i="8"/>
  <c r="AK11" i="12"/>
  <c r="AG12" i="12" s="1"/>
  <c r="AH12" i="12"/>
  <c r="R23" i="7"/>
  <c r="S23" i="7" s="1"/>
  <c r="N23" i="7"/>
  <c r="B48" i="11"/>
  <c r="X48" i="11"/>
  <c r="B48" i="16"/>
  <c r="E36" i="10"/>
  <c r="G36" i="10" s="1"/>
  <c r="C37" i="10" s="1"/>
  <c r="AI28" i="5"/>
  <c r="AK28" i="5" s="1"/>
  <c r="AG29" i="5" s="1"/>
  <c r="AH29" i="5"/>
  <c r="I48" i="8"/>
  <c r="AF49" i="13"/>
  <c r="V13" i="5"/>
  <c r="Z13" i="5"/>
  <c r="AF48" i="6"/>
  <c r="B48" i="12"/>
  <c r="B49" i="13"/>
  <c r="AJ36" i="7"/>
  <c r="D33" i="8"/>
  <c r="K47" i="7"/>
  <c r="I48" i="7"/>
  <c r="AI12" i="15"/>
  <c r="AK12" i="15" s="1"/>
  <c r="AG13" i="15" s="1"/>
  <c r="AH13" i="15"/>
  <c r="X48" i="6"/>
  <c r="I48" i="11"/>
  <c r="V23" i="7"/>
  <c r="Z23" i="7"/>
  <c r="R24" i="4"/>
  <c r="S24" i="4" s="1"/>
  <c r="U24" i="4" s="1"/>
  <c r="G18" i="18" s="1"/>
  <c r="X48" i="16"/>
  <c r="AJ29" i="5" l="1"/>
  <c r="F29" i="5"/>
  <c r="F32" i="8"/>
  <c r="E32" i="8" s="1"/>
  <c r="G32" i="8" s="1"/>
  <c r="C33" i="8" s="1"/>
  <c r="AJ31" i="11"/>
  <c r="F18" i="9"/>
  <c r="G31" i="11"/>
  <c r="C32" i="11" s="1"/>
  <c r="F31" i="11"/>
  <c r="AJ33" i="8"/>
  <c r="AJ18" i="9"/>
  <c r="AJ13" i="15"/>
  <c r="I49" i="11"/>
  <c r="AI36" i="7"/>
  <c r="AK36" i="7" s="1"/>
  <c r="AG37" i="7" s="1"/>
  <c r="F37" i="10"/>
  <c r="U48" i="8"/>
  <c r="P49" i="8"/>
  <c r="E31" i="11"/>
  <c r="D32" i="11"/>
  <c r="D47" i="13"/>
  <c r="B49" i="9"/>
  <c r="R25" i="13"/>
  <c r="S25" i="13" s="1"/>
  <c r="N25" i="13"/>
  <c r="J26" i="13" s="1"/>
  <c r="B49" i="7"/>
  <c r="D48" i="7"/>
  <c r="F13" i="15"/>
  <c r="I49" i="16"/>
  <c r="AF49" i="11"/>
  <c r="U48" i="15"/>
  <c r="P49" i="15"/>
  <c r="Z23" i="10"/>
  <c r="V23" i="10"/>
  <c r="R36" i="4"/>
  <c r="S36" i="4" s="1"/>
  <c r="U36" i="4" s="1"/>
  <c r="G30" i="18" s="1"/>
  <c r="U49" i="13"/>
  <c r="P50" i="13"/>
  <c r="P49" i="16"/>
  <c r="U48" i="16"/>
  <c r="I49" i="12"/>
  <c r="I49" i="15"/>
  <c r="B49" i="11"/>
  <c r="M14" i="5"/>
  <c r="Q14" i="5"/>
  <c r="P49" i="9"/>
  <c r="U48" i="9"/>
  <c r="E12" i="12"/>
  <c r="G12" i="12" s="1"/>
  <c r="C13" i="12" s="1"/>
  <c r="D13" i="12"/>
  <c r="X49" i="9"/>
  <c r="V25" i="13"/>
  <c r="Z25" i="13"/>
  <c r="B49" i="15"/>
  <c r="K16" i="15"/>
  <c r="AI33" i="8"/>
  <c r="AK33" i="8" s="1"/>
  <c r="AG34" i="8" s="1"/>
  <c r="AH34" i="8"/>
  <c r="AI36" i="3"/>
  <c r="AK36" i="3" s="1"/>
  <c r="AG37" i="3" s="1"/>
  <c r="AF49" i="15"/>
  <c r="E40" i="7"/>
  <c r="G40" i="7" s="1"/>
  <c r="C41" i="7" s="1"/>
  <c r="K18" i="5"/>
  <c r="AF50" i="13"/>
  <c r="J11" i="8"/>
  <c r="N11" i="8" s="1"/>
  <c r="J12" i="8" s="1"/>
  <c r="J24" i="7"/>
  <c r="I49" i="5"/>
  <c r="K48" i="10"/>
  <c r="I49" i="10"/>
  <c r="D48" i="10"/>
  <c r="B49" i="10"/>
  <c r="B49" i="5"/>
  <c r="I49" i="3"/>
  <c r="K48" i="3"/>
  <c r="F36" i="3"/>
  <c r="X49" i="12"/>
  <c r="P49" i="3"/>
  <c r="U48" i="3"/>
  <c r="P49" i="6"/>
  <c r="U48" i="6"/>
  <c r="AH47" i="13"/>
  <c r="X49" i="7"/>
  <c r="AH48" i="7"/>
  <c r="AF49" i="7"/>
  <c r="P49" i="7"/>
  <c r="U48" i="7"/>
  <c r="I49" i="7"/>
  <c r="K48" i="7"/>
  <c r="D34" i="8"/>
  <c r="B50" i="13"/>
  <c r="B49" i="12"/>
  <c r="AF49" i="6"/>
  <c r="I49" i="8"/>
  <c r="X49" i="11"/>
  <c r="T13" i="15"/>
  <c r="L13" i="15"/>
  <c r="AG11" i="6"/>
  <c r="E6" i="6"/>
  <c r="G11" i="6"/>
  <c r="C12" i="6" s="1"/>
  <c r="B49" i="8"/>
  <c r="X50" i="13"/>
  <c r="AI31" i="11"/>
  <c r="AK31" i="11" s="1"/>
  <c r="AG32" i="11" s="1"/>
  <c r="AH32" i="11"/>
  <c r="P49" i="12"/>
  <c r="U48" i="12"/>
  <c r="I50" i="13"/>
  <c r="K49" i="13"/>
  <c r="X49" i="8"/>
  <c r="AI18" i="9"/>
  <c r="AK18" i="9" s="1"/>
  <c r="AG19" i="9" s="1"/>
  <c r="AH19" i="9"/>
  <c r="X49" i="15"/>
  <c r="X49" i="16"/>
  <c r="AI13" i="15"/>
  <c r="AK13" i="15" s="1"/>
  <c r="AG14" i="15" s="1"/>
  <c r="AH14" i="15"/>
  <c r="X49" i="6"/>
  <c r="AI29" i="5"/>
  <c r="AK29" i="5" s="1"/>
  <c r="AG30" i="5" s="1"/>
  <c r="AH30" i="5"/>
  <c r="AH13" i="12"/>
  <c r="AF49" i="12"/>
  <c r="AH48" i="3"/>
  <c r="AF49" i="3"/>
  <c r="AJ38" i="10"/>
  <c r="U48" i="10"/>
  <c r="P49" i="10"/>
  <c r="E18" i="9"/>
  <c r="G18" i="9" s="1"/>
  <c r="C19" i="9" s="1"/>
  <c r="D19" i="9"/>
  <c r="M26" i="3"/>
  <c r="Q26" i="3"/>
  <c r="AF49" i="9"/>
  <c r="AF49" i="16"/>
  <c r="X49" i="5"/>
  <c r="I49" i="6"/>
  <c r="B49" i="6"/>
  <c r="X49" i="10"/>
  <c r="AF49" i="5"/>
  <c r="AH48" i="10"/>
  <c r="AF49" i="10"/>
  <c r="G21" i="18"/>
  <c r="AU29" i="19"/>
  <c r="B49" i="16"/>
  <c r="AJ12" i="12"/>
  <c r="AI12" i="12" s="1"/>
  <c r="AK12" i="12" s="1"/>
  <c r="AG13" i="12" s="1"/>
  <c r="I49" i="9"/>
  <c r="F40" i="13"/>
  <c r="D48" i="3"/>
  <c r="B49" i="3"/>
  <c r="X49" i="3"/>
  <c r="E13" i="15"/>
  <c r="G13" i="15" s="1"/>
  <c r="C14" i="15" s="1"/>
  <c r="D14" i="15"/>
  <c r="U48" i="11"/>
  <c r="P49" i="11"/>
  <c r="U48" i="5"/>
  <c r="P49" i="5"/>
  <c r="R23" i="10"/>
  <c r="S23" i="10" s="1"/>
  <c r="N23" i="10"/>
  <c r="AF49" i="8"/>
  <c r="E29" i="5"/>
  <c r="G29" i="5" s="1"/>
  <c r="C30" i="5" s="1"/>
  <c r="D30" i="5"/>
  <c r="AI35" i="13"/>
  <c r="AK35" i="13" s="1"/>
  <c r="AG36" i="13" s="1"/>
  <c r="AJ30" i="5" l="1"/>
  <c r="AJ32" i="11"/>
  <c r="AJ14" i="15"/>
  <c r="G33" i="8"/>
  <c r="C34" i="8" s="1"/>
  <c r="F33" i="8"/>
  <c r="E33" i="8" s="1"/>
  <c r="AJ19" i="9"/>
  <c r="F19" i="9"/>
  <c r="AJ34" i="8"/>
  <c r="F30" i="5"/>
  <c r="F14" i="15"/>
  <c r="AJ13" i="12"/>
  <c r="D49" i="3"/>
  <c r="B50" i="3"/>
  <c r="P50" i="10"/>
  <c r="U49" i="10"/>
  <c r="AF50" i="12"/>
  <c r="AI14" i="15"/>
  <c r="AK14" i="15" s="1"/>
  <c r="AG15" i="15" s="1"/>
  <c r="AH15" i="15"/>
  <c r="X50" i="16"/>
  <c r="X50" i="8"/>
  <c r="I51" i="13"/>
  <c r="K50" i="13"/>
  <c r="V13" i="15"/>
  <c r="Z13" i="15"/>
  <c r="B50" i="5"/>
  <c r="D49" i="10"/>
  <c r="B50" i="10"/>
  <c r="K49" i="10"/>
  <c r="I50" i="10"/>
  <c r="I50" i="5"/>
  <c r="K12" i="8"/>
  <c r="M12" i="8"/>
  <c r="Q12" i="8"/>
  <c r="AJ37" i="3"/>
  <c r="I50" i="12"/>
  <c r="P50" i="16"/>
  <c r="U49" i="16"/>
  <c r="P51" i="13"/>
  <c r="U50" i="13"/>
  <c r="B50" i="9"/>
  <c r="E37" i="10"/>
  <c r="G37" i="10" s="1"/>
  <c r="C38" i="10" s="1"/>
  <c r="F32" i="11"/>
  <c r="AF50" i="5"/>
  <c r="X50" i="10"/>
  <c r="B50" i="6"/>
  <c r="I50" i="6"/>
  <c r="X50" i="5"/>
  <c r="AF50" i="9"/>
  <c r="T26" i="3"/>
  <c r="L26" i="3"/>
  <c r="AH49" i="7"/>
  <c r="AF50" i="7"/>
  <c r="X50" i="7"/>
  <c r="X50" i="12"/>
  <c r="AF50" i="15"/>
  <c r="B50" i="11"/>
  <c r="D48" i="13"/>
  <c r="U49" i="8"/>
  <c r="P50" i="8"/>
  <c r="I50" i="11"/>
  <c r="P50" i="5"/>
  <c r="U49" i="5"/>
  <c r="X50" i="3"/>
  <c r="E19" i="9"/>
  <c r="G19" i="9" s="1"/>
  <c r="C20" i="9" s="1"/>
  <c r="D20" i="9"/>
  <c r="AH49" i="3"/>
  <c r="AF50" i="3"/>
  <c r="AI13" i="12"/>
  <c r="AK13" i="12" s="1"/>
  <c r="AG14" i="12" s="1"/>
  <c r="AH14" i="12"/>
  <c r="AI19" i="9"/>
  <c r="AK19" i="9" s="1"/>
  <c r="AG20" i="9" s="1"/>
  <c r="AH20" i="9"/>
  <c r="P50" i="12"/>
  <c r="U49" i="12"/>
  <c r="D12" i="6"/>
  <c r="F12" i="6"/>
  <c r="D35" i="8"/>
  <c r="K49" i="3"/>
  <c r="I50" i="3"/>
  <c r="K19" i="5"/>
  <c r="AI34" i="8"/>
  <c r="AK34" i="8" s="1"/>
  <c r="AG35" i="8" s="1"/>
  <c r="AH35" i="8"/>
  <c r="B50" i="15"/>
  <c r="T14" i="5"/>
  <c r="L14" i="5"/>
  <c r="AJ37" i="7"/>
  <c r="AF50" i="8"/>
  <c r="AH49" i="10"/>
  <c r="AF50" i="10"/>
  <c r="E14" i="15"/>
  <c r="G14" i="15" s="1"/>
  <c r="C15" i="15" s="1"/>
  <c r="D15" i="15"/>
  <c r="U49" i="11"/>
  <c r="P50" i="11"/>
  <c r="AF50" i="16"/>
  <c r="X50" i="6"/>
  <c r="X50" i="11"/>
  <c r="I50" i="8"/>
  <c r="K49" i="7"/>
  <c r="I50" i="7"/>
  <c r="AF51" i="13"/>
  <c r="D14" i="12"/>
  <c r="E32" i="11"/>
  <c r="G32" i="11" s="1"/>
  <c r="C33" i="11" s="1"/>
  <c r="D33" i="11"/>
  <c r="AJ36" i="13"/>
  <c r="G22" i="18"/>
  <c r="G23" i="18" s="1"/>
  <c r="AI30" i="5"/>
  <c r="AK30" i="5" s="1"/>
  <c r="AG31" i="5" s="1"/>
  <c r="AH31" i="5"/>
  <c r="X50" i="15"/>
  <c r="X51" i="13"/>
  <c r="B50" i="8"/>
  <c r="AK11" i="6"/>
  <c r="AG12" i="6" s="1"/>
  <c r="AH12" i="6"/>
  <c r="U49" i="7"/>
  <c r="P50" i="7"/>
  <c r="P50" i="6"/>
  <c r="U49" i="6"/>
  <c r="E36" i="3"/>
  <c r="G36" i="3" s="1"/>
  <c r="C37" i="3" s="1"/>
  <c r="K17" i="15"/>
  <c r="F13" i="12"/>
  <c r="E13" i="12" s="1"/>
  <c r="G13" i="12" s="1"/>
  <c r="C14" i="12" s="1"/>
  <c r="U49" i="15"/>
  <c r="P50" i="15"/>
  <c r="I50" i="16"/>
  <c r="D49" i="7"/>
  <c r="B50" i="7"/>
  <c r="E30" i="5"/>
  <c r="G30" i="5" s="1"/>
  <c r="C31" i="5" s="1"/>
  <c r="D31" i="5"/>
  <c r="J11" i="11"/>
  <c r="N11" i="11" s="1"/>
  <c r="J12" i="11" s="1"/>
  <c r="J24" i="10"/>
  <c r="E40" i="13"/>
  <c r="G40" i="13" s="1"/>
  <c r="C41" i="13" s="1"/>
  <c r="I50" i="9"/>
  <c r="B50" i="16"/>
  <c r="AI38" i="10"/>
  <c r="AK38" i="10" s="1"/>
  <c r="AG39" i="10" s="1"/>
  <c r="AI32" i="11"/>
  <c r="AK32" i="11" s="1"/>
  <c r="AG33" i="11" s="1"/>
  <c r="AH33" i="11"/>
  <c r="R13" i="15"/>
  <c r="S13" i="15" s="1"/>
  <c r="N13" i="15"/>
  <c r="J14" i="15" s="1"/>
  <c r="AF50" i="6"/>
  <c r="B50" i="12"/>
  <c r="B51" i="13"/>
  <c r="AH48" i="13"/>
  <c r="P50" i="3"/>
  <c r="U49" i="3"/>
  <c r="Q24" i="7"/>
  <c r="M24" i="7"/>
  <c r="F41" i="7"/>
  <c r="E41" i="7" s="1"/>
  <c r="G41" i="7" s="1"/>
  <c r="C42" i="7" s="1"/>
  <c r="X50" i="9"/>
  <c r="U49" i="9"/>
  <c r="P50" i="9"/>
  <c r="I50" i="15"/>
  <c r="AU49" i="19"/>
  <c r="G33" i="18"/>
  <c r="AF50" i="11"/>
  <c r="M26" i="13"/>
  <c r="Q26" i="13"/>
  <c r="AJ33" i="11" l="1"/>
  <c r="F15" i="15"/>
  <c r="AJ15" i="15"/>
  <c r="F20" i="9"/>
  <c r="G31" i="5"/>
  <c r="C32" i="5" s="1"/>
  <c r="F31" i="5"/>
  <c r="AJ31" i="5"/>
  <c r="F14" i="12"/>
  <c r="G24" i="18"/>
  <c r="AU39" i="19" s="1"/>
  <c r="AU34" i="19"/>
  <c r="AJ35" i="8"/>
  <c r="AJ14" i="12"/>
  <c r="F42" i="7"/>
  <c r="E42" i="7" s="1"/>
  <c r="G42" i="7" s="1"/>
  <c r="C43" i="7" s="1"/>
  <c r="F33" i="11"/>
  <c r="AJ20" i="9"/>
  <c r="T26" i="13"/>
  <c r="L26" i="13"/>
  <c r="AJ39" i="10"/>
  <c r="B51" i="16"/>
  <c r="E31" i="5"/>
  <c r="D32" i="5"/>
  <c r="P51" i="15"/>
  <c r="U50" i="15"/>
  <c r="K18" i="15"/>
  <c r="AH13" i="6"/>
  <c r="AH50" i="10"/>
  <c r="AF51" i="10"/>
  <c r="AF51" i="8"/>
  <c r="Z14" i="5"/>
  <c r="V14" i="5"/>
  <c r="AF51" i="3"/>
  <c r="AH50" i="3"/>
  <c r="R26" i="3"/>
  <c r="S26" i="3" s="1"/>
  <c r="N26" i="3"/>
  <c r="J27" i="3" s="1"/>
  <c r="P51" i="16"/>
  <c r="U50" i="16"/>
  <c r="I51" i="12"/>
  <c r="AF51" i="12"/>
  <c r="F34" i="8"/>
  <c r="E34" i="8" s="1"/>
  <c r="G34" i="8" s="1"/>
  <c r="C35" i="8" s="1"/>
  <c r="T24" i="7"/>
  <c r="L24" i="7"/>
  <c r="M14" i="15"/>
  <c r="Q14" i="15"/>
  <c r="I51" i="16"/>
  <c r="U50" i="7"/>
  <c r="P51" i="7"/>
  <c r="AJ12" i="6"/>
  <c r="AI12" i="6" s="1"/>
  <c r="AK12" i="6" s="1"/>
  <c r="AG13" i="6" s="1"/>
  <c r="AI36" i="13"/>
  <c r="AK36" i="13" s="1"/>
  <c r="AG37" i="13" s="1"/>
  <c r="E15" i="15"/>
  <c r="G15" i="15" s="1"/>
  <c r="C16" i="15" s="1"/>
  <c r="D16" i="15"/>
  <c r="AI35" i="8"/>
  <c r="AK35" i="8" s="1"/>
  <c r="AG36" i="8" s="1"/>
  <c r="AH36" i="8"/>
  <c r="AI14" i="12"/>
  <c r="AK14" i="12" s="1"/>
  <c r="AG15" i="12" s="1"/>
  <c r="AH15" i="12"/>
  <c r="D49" i="13"/>
  <c r="Z26" i="3"/>
  <c r="V26" i="3"/>
  <c r="L12" i="8"/>
  <c r="K13" i="8"/>
  <c r="B52" i="13"/>
  <c r="F37" i="3"/>
  <c r="P51" i="6"/>
  <c r="U50" i="6"/>
  <c r="AI31" i="5"/>
  <c r="AK31" i="5" s="1"/>
  <c r="AG32" i="5" s="1"/>
  <c r="AH32" i="5"/>
  <c r="E33" i="11"/>
  <c r="G33" i="11" s="1"/>
  <c r="C34" i="11" s="1"/>
  <c r="D34" i="11"/>
  <c r="AF52" i="13"/>
  <c r="K50" i="7"/>
  <c r="I51" i="7"/>
  <c r="I51" i="8"/>
  <c r="K50" i="3"/>
  <c r="I51" i="3"/>
  <c r="P51" i="5"/>
  <c r="U50" i="5"/>
  <c r="AF51" i="15"/>
  <c r="X51" i="7"/>
  <c r="AF51" i="7"/>
  <c r="AH50" i="7"/>
  <c r="B51" i="9"/>
  <c r="AI37" i="3"/>
  <c r="AK37" i="3" s="1"/>
  <c r="AG38" i="3" s="1"/>
  <c r="X51" i="8"/>
  <c r="G34" i="18"/>
  <c r="G35" i="18" s="1"/>
  <c r="AI33" i="11"/>
  <c r="AK33" i="11" s="1"/>
  <c r="AG34" i="11" s="1"/>
  <c r="AH34" i="11"/>
  <c r="G41" i="13"/>
  <c r="C42" i="13" s="1"/>
  <c r="F41" i="13"/>
  <c r="E41" i="13" s="1"/>
  <c r="X51" i="11"/>
  <c r="AI37" i="7"/>
  <c r="AK37" i="7" s="1"/>
  <c r="AG38" i="7" s="1"/>
  <c r="K20" i="5"/>
  <c r="E12" i="6"/>
  <c r="G12" i="6" s="1"/>
  <c r="C13" i="6" s="1"/>
  <c r="D13" i="6"/>
  <c r="P51" i="12"/>
  <c r="U50" i="12"/>
  <c r="E20" i="9"/>
  <c r="G20" i="9" s="1"/>
  <c r="C21" i="9" s="1"/>
  <c r="D21" i="9"/>
  <c r="X51" i="3"/>
  <c r="P51" i="8"/>
  <c r="U50" i="8"/>
  <c r="K51" i="13"/>
  <c r="I52" i="13"/>
  <c r="U50" i="9"/>
  <c r="P51" i="9"/>
  <c r="X51" i="9"/>
  <c r="P51" i="3"/>
  <c r="U50" i="3"/>
  <c r="AF51" i="11"/>
  <c r="I51" i="9"/>
  <c r="Q24" i="10"/>
  <c r="M24" i="10"/>
  <c r="D50" i="7"/>
  <c r="B51" i="7"/>
  <c r="B51" i="8"/>
  <c r="X51" i="15"/>
  <c r="E14" i="12"/>
  <c r="G14" i="12" s="1"/>
  <c r="C15" i="12" s="1"/>
  <c r="D15" i="12"/>
  <c r="X51" i="6"/>
  <c r="U50" i="11"/>
  <c r="P51" i="11"/>
  <c r="I51" i="11"/>
  <c r="AF51" i="9"/>
  <c r="U51" i="13"/>
  <c r="P52" i="13"/>
  <c r="I51" i="5"/>
  <c r="K50" i="10"/>
  <c r="I51" i="10"/>
  <c r="D50" i="10"/>
  <c r="B51" i="10"/>
  <c r="B51" i="5"/>
  <c r="X51" i="16"/>
  <c r="P51" i="10"/>
  <c r="U50" i="10"/>
  <c r="I51" i="15"/>
  <c r="AH49" i="13"/>
  <c r="B51" i="12"/>
  <c r="AF51" i="6"/>
  <c r="K12" i="11"/>
  <c r="M12" i="11"/>
  <c r="T12" i="11" s="1"/>
  <c r="Q12" i="11"/>
  <c r="X52" i="13"/>
  <c r="AF51" i="16"/>
  <c r="R14" i="5"/>
  <c r="S14" i="5" s="1"/>
  <c r="N14" i="5"/>
  <c r="J15" i="5" s="1"/>
  <c r="B51" i="15"/>
  <c r="D36" i="8"/>
  <c r="AI20" i="9"/>
  <c r="AK20" i="9" s="1"/>
  <c r="AG21" i="9" s="1"/>
  <c r="AH21" i="9"/>
  <c r="B51" i="11"/>
  <c r="X51" i="12"/>
  <c r="X51" i="5"/>
  <c r="I51" i="6"/>
  <c r="B51" i="6"/>
  <c r="X51" i="10"/>
  <c r="AF51" i="5"/>
  <c r="F38" i="10"/>
  <c r="T12" i="8"/>
  <c r="AI15" i="15"/>
  <c r="AK15" i="15" s="1"/>
  <c r="AG16" i="15" s="1"/>
  <c r="AH16" i="15"/>
  <c r="D50" i="3"/>
  <c r="B51" i="3"/>
  <c r="AJ34" i="11" l="1"/>
  <c r="F34" i="11"/>
  <c r="AJ15" i="12"/>
  <c r="AJ13" i="6"/>
  <c r="AJ32" i="5"/>
  <c r="F21" i="9"/>
  <c r="AJ36" i="8"/>
  <c r="F35" i="8"/>
  <c r="E35" i="8" s="1"/>
  <c r="G35" i="8" s="1"/>
  <c r="C36" i="8" s="1"/>
  <c r="AU54" i="19"/>
  <c r="G36" i="18"/>
  <c r="AU59" i="19" s="1"/>
  <c r="AJ21" i="9"/>
  <c r="AJ16" i="15"/>
  <c r="F15" i="12"/>
  <c r="F16" i="15"/>
  <c r="F43" i="7"/>
  <c r="E43" i="7" s="1"/>
  <c r="G43" i="7"/>
  <c r="C44" i="7" s="1"/>
  <c r="I52" i="15"/>
  <c r="AF52" i="9"/>
  <c r="T24" i="10"/>
  <c r="L24" i="10"/>
  <c r="F13" i="6"/>
  <c r="X52" i="11"/>
  <c r="F42" i="13"/>
  <c r="E42" i="13" s="1"/>
  <c r="G42" i="13" s="1"/>
  <c r="C43" i="13" s="1"/>
  <c r="P52" i="5"/>
  <c r="U51" i="5"/>
  <c r="I52" i="8"/>
  <c r="P52" i="6"/>
  <c r="U51" i="6"/>
  <c r="B53" i="13"/>
  <c r="P52" i="7"/>
  <c r="U51" i="7"/>
  <c r="T14" i="15"/>
  <c r="L14" i="15"/>
  <c r="AF52" i="12"/>
  <c r="M27" i="3"/>
  <c r="Q27" i="3"/>
  <c r="AI39" i="10"/>
  <c r="AK39" i="10" s="1"/>
  <c r="AG40" i="10" s="1"/>
  <c r="F32" i="5"/>
  <c r="D37" i="8"/>
  <c r="AF52" i="16"/>
  <c r="L12" i="11"/>
  <c r="K13" i="11"/>
  <c r="AF52" i="6"/>
  <c r="B52" i="12"/>
  <c r="AF52" i="11"/>
  <c r="X52" i="3"/>
  <c r="K21" i="5"/>
  <c r="AI34" i="11"/>
  <c r="AK34" i="11" s="1"/>
  <c r="AG35" i="11" s="1"/>
  <c r="AH35" i="11"/>
  <c r="X52" i="8"/>
  <c r="AJ38" i="3"/>
  <c r="AF52" i="15"/>
  <c r="I52" i="3"/>
  <c r="K51" i="3"/>
  <c r="AI36" i="8"/>
  <c r="AK36" i="8" s="1"/>
  <c r="AG37" i="8" s="1"/>
  <c r="AH37" i="8"/>
  <c r="R24" i="7"/>
  <c r="S24" i="7" s="1"/>
  <c r="N24" i="7"/>
  <c r="J25" i="7" s="1"/>
  <c r="AH51" i="3"/>
  <c r="AF52" i="3"/>
  <c r="K19" i="15"/>
  <c r="V12" i="8"/>
  <c r="Z12" i="8"/>
  <c r="X52" i="10"/>
  <c r="I52" i="6"/>
  <c r="X52" i="5"/>
  <c r="Q15" i="5"/>
  <c r="M15" i="5"/>
  <c r="AH50" i="13"/>
  <c r="X52" i="16"/>
  <c r="B52" i="7"/>
  <c r="D51" i="7"/>
  <c r="P52" i="3"/>
  <c r="U51" i="3"/>
  <c r="X52" i="9"/>
  <c r="P52" i="9"/>
  <c r="U51" i="9"/>
  <c r="I53" i="13"/>
  <c r="K52" i="13"/>
  <c r="E21" i="9"/>
  <c r="G21" i="9" s="1"/>
  <c r="C22" i="9" s="1"/>
  <c r="D22" i="9"/>
  <c r="AF53" i="13"/>
  <c r="V24" i="7"/>
  <c r="Z24" i="7"/>
  <c r="P52" i="15"/>
  <c r="U51" i="15"/>
  <c r="R26" i="13"/>
  <c r="S26" i="13" s="1"/>
  <c r="N26" i="13"/>
  <c r="J27" i="13" s="1"/>
  <c r="E38" i="10"/>
  <c r="G38" i="10" s="1"/>
  <c r="C39" i="10" s="1"/>
  <c r="X53" i="13"/>
  <c r="P52" i="10"/>
  <c r="U51" i="10"/>
  <c r="P53" i="13"/>
  <c r="U52" i="13"/>
  <c r="X52" i="6"/>
  <c r="B52" i="8"/>
  <c r="E34" i="11"/>
  <c r="G34" i="11" s="1"/>
  <c r="C35" i="11" s="1"/>
  <c r="D35" i="11"/>
  <c r="E37" i="3"/>
  <c r="G37" i="3" s="1"/>
  <c r="C38" i="3" s="1"/>
  <c r="D50" i="13"/>
  <c r="E16" i="15"/>
  <c r="G16" i="15" s="1"/>
  <c r="C17" i="15" s="1"/>
  <c r="D17" i="15"/>
  <c r="I52" i="16"/>
  <c r="AF52" i="10"/>
  <c r="AH51" i="10"/>
  <c r="V26" i="13"/>
  <c r="Z26" i="13"/>
  <c r="AF52" i="5"/>
  <c r="AI21" i="9"/>
  <c r="AK21" i="9" s="1"/>
  <c r="AG22" i="9" s="1"/>
  <c r="AH22" i="9"/>
  <c r="B52" i="15"/>
  <c r="B52" i="5"/>
  <c r="D51" i="10"/>
  <c r="B52" i="10"/>
  <c r="K51" i="10"/>
  <c r="I52" i="10"/>
  <c r="I52" i="5"/>
  <c r="U51" i="11"/>
  <c r="P52" i="11"/>
  <c r="E15" i="12"/>
  <c r="G15" i="12" s="1"/>
  <c r="C16" i="12" s="1"/>
  <c r="D16" i="12"/>
  <c r="U51" i="12"/>
  <c r="P52" i="12"/>
  <c r="AJ38" i="7"/>
  <c r="B52" i="9"/>
  <c r="K14" i="8"/>
  <c r="I52" i="12"/>
  <c r="E32" i="5"/>
  <c r="G32" i="5" s="1"/>
  <c r="C33" i="5" s="1"/>
  <c r="D33" i="5"/>
  <c r="B52" i="11"/>
  <c r="B52" i="6"/>
  <c r="B52" i="3"/>
  <c r="D51" i="3"/>
  <c r="AI16" i="15"/>
  <c r="AK16" i="15" s="1"/>
  <c r="AG17" i="15" s="1"/>
  <c r="AH17" i="15"/>
  <c r="X52" i="12"/>
  <c r="Z12" i="11"/>
  <c r="V12" i="11"/>
  <c r="I52" i="11"/>
  <c r="X52" i="15"/>
  <c r="I52" i="9"/>
  <c r="U51" i="8"/>
  <c r="P52" i="8"/>
  <c r="E13" i="6"/>
  <c r="G13" i="6" s="1"/>
  <c r="C14" i="6" s="1"/>
  <c r="D14" i="6"/>
  <c r="AH51" i="7"/>
  <c r="AF52" i="7"/>
  <c r="X52" i="7"/>
  <c r="I52" i="7"/>
  <c r="K51" i="7"/>
  <c r="AI32" i="5"/>
  <c r="AK32" i="5" s="1"/>
  <c r="AG33" i="5" s="1"/>
  <c r="AH33" i="5"/>
  <c r="R12" i="8"/>
  <c r="S12" i="8" s="1"/>
  <c r="N12" i="8"/>
  <c r="J13" i="8" s="1"/>
  <c r="AI15" i="12"/>
  <c r="AK15" i="12" s="1"/>
  <c r="AG16" i="12" s="1"/>
  <c r="AH16" i="12"/>
  <c r="AJ37" i="13"/>
  <c r="U51" i="16"/>
  <c r="P52" i="16"/>
  <c r="AF52" i="8"/>
  <c r="AI13" i="6"/>
  <c r="AK13" i="6" s="1"/>
  <c r="AG14" i="6" s="1"/>
  <c r="AH14" i="6"/>
  <c r="B52" i="16"/>
  <c r="F14" i="6" l="1"/>
  <c r="F16" i="12"/>
  <c r="AJ35" i="11"/>
  <c r="F43" i="13"/>
  <c r="E43" i="13" s="1"/>
  <c r="G43" i="13"/>
  <c r="C44" i="13" s="1"/>
  <c r="F17" i="15"/>
  <c r="AJ14" i="6"/>
  <c r="AJ17" i="15"/>
  <c r="F33" i="5"/>
  <c r="F22" i="9"/>
  <c r="F36" i="8"/>
  <c r="E36" i="8" s="1"/>
  <c r="G36" i="8" s="1"/>
  <c r="C37" i="8" s="1"/>
  <c r="AJ16" i="12"/>
  <c r="AJ33" i="5"/>
  <c r="AJ22" i="9"/>
  <c r="F35" i="11"/>
  <c r="AJ37" i="8"/>
  <c r="X53" i="15"/>
  <c r="AF53" i="5"/>
  <c r="D51" i="13"/>
  <c r="B53" i="8"/>
  <c r="P54" i="13"/>
  <c r="U53" i="13"/>
  <c r="P53" i="10"/>
  <c r="U52" i="10"/>
  <c r="U52" i="15"/>
  <c r="P53" i="15"/>
  <c r="AF54" i="13"/>
  <c r="I54" i="13"/>
  <c r="K53" i="13"/>
  <c r="D52" i="7"/>
  <c r="B53" i="7"/>
  <c r="T15" i="5"/>
  <c r="L15" i="5"/>
  <c r="X53" i="3"/>
  <c r="K14" i="11"/>
  <c r="AF53" i="12"/>
  <c r="V14" i="15"/>
  <c r="Z14" i="15"/>
  <c r="I53" i="11"/>
  <c r="B53" i="11"/>
  <c r="B53" i="9"/>
  <c r="U52" i="12"/>
  <c r="P53" i="12"/>
  <c r="E16" i="12"/>
  <c r="G16" i="12" s="1"/>
  <c r="C17" i="12" s="1"/>
  <c r="D17" i="12"/>
  <c r="I53" i="16"/>
  <c r="X53" i="6"/>
  <c r="X53" i="5"/>
  <c r="I53" i="6"/>
  <c r="X53" i="10"/>
  <c r="M25" i="7"/>
  <c r="Q25" i="7"/>
  <c r="AI35" i="11"/>
  <c r="AK35" i="11" s="1"/>
  <c r="AG36" i="11" s="1"/>
  <c r="AH36" i="11"/>
  <c r="AF53" i="11"/>
  <c r="B53" i="12"/>
  <c r="AF53" i="6"/>
  <c r="R12" i="11"/>
  <c r="S12" i="11" s="1"/>
  <c r="N12" i="11"/>
  <c r="J13" i="11" s="1"/>
  <c r="AJ40" i="10"/>
  <c r="B54" i="13"/>
  <c r="X53" i="7"/>
  <c r="E14" i="6"/>
  <c r="G14" i="6" s="1"/>
  <c r="C15" i="6" s="1"/>
  <c r="D15" i="6"/>
  <c r="I53" i="9"/>
  <c r="AI17" i="15"/>
  <c r="AK17" i="15" s="1"/>
  <c r="AG18" i="15" s="1"/>
  <c r="AH18" i="15"/>
  <c r="I53" i="12"/>
  <c r="K15" i="8"/>
  <c r="I53" i="5"/>
  <c r="I53" i="10"/>
  <c r="K52" i="10"/>
  <c r="B53" i="10"/>
  <c r="D52" i="10"/>
  <c r="B53" i="5"/>
  <c r="X53" i="9"/>
  <c r="U52" i="3"/>
  <c r="P53" i="3"/>
  <c r="D38" i="8"/>
  <c r="U52" i="6"/>
  <c r="P53" i="6"/>
  <c r="P53" i="5"/>
  <c r="U52" i="5"/>
  <c r="X53" i="11"/>
  <c r="R24" i="10"/>
  <c r="S24" i="10" s="1"/>
  <c r="N24" i="10"/>
  <c r="J25" i="10" s="1"/>
  <c r="AF53" i="8"/>
  <c r="AH52" i="7"/>
  <c r="AF53" i="7"/>
  <c r="X53" i="12"/>
  <c r="D52" i="3"/>
  <c r="B53" i="3"/>
  <c r="B53" i="6"/>
  <c r="AH52" i="10"/>
  <c r="AF53" i="10"/>
  <c r="F38" i="3"/>
  <c r="F39" i="10"/>
  <c r="X53" i="16"/>
  <c r="AH51" i="13"/>
  <c r="AH52" i="3"/>
  <c r="AF53" i="3"/>
  <c r="AI37" i="8"/>
  <c r="AK37" i="8" s="1"/>
  <c r="AG38" i="8" s="1"/>
  <c r="AH38" i="8"/>
  <c r="K22" i="5"/>
  <c r="T27" i="3"/>
  <c r="L27" i="3"/>
  <c r="I53" i="8"/>
  <c r="Z24" i="10"/>
  <c r="V24" i="10"/>
  <c r="I53" i="15"/>
  <c r="AI37" i="13"/>
  <c r="AK37" i="13" s="1"/>
  <c r="AG38" i="13" s="1"/>
  <c r="U52" i="16"/>
  <c r="P53" i="16"/>
  <c r="Q13" i="8"/>
  <c r="M13" i="8"/>
  <c r="P53" i="8"/>
  <c r="U52" i="8"/>
  <c r="E33" i="5"/>
  <c r="G33" i="5" s="1"/>
  <c r="C34" i="5" s="1"/>
  <c r="D34" i="5"/>
  <c r="AI38" i="7"/>
  <c r="AK38" i="7" s="1"/>
  <c r="AG39" i="7" s="1"/>
  <c r="B53" i="15"/>
  <c r="E17" i="15"/>
  <c r="G17" i="15" s="1"/>
  <c r="C18" i="15" s="1"/>
  <c r="D18" i="15"/>
  <c r="E35" i="11"/>
  <c r="G35" i="11" s="1"/>
  <c r="C36" i="11" s="1"/>
  <c r="D36" i="11"/>
  <c r="X54" i="13"/>
  <c r="Q27" i="13"/>
  <c r="M27" i="13"/>
  <c r="K52" i="3"/>
  <c r="I53" i="3"/>
  <c r="AF53" i="15"/>
  <c r="AF53" i="16"/>
  <c r="AF53" i="9"/>
  <c r="G44" i="7"/>
  <c r="C45" i="7" s="1"/>
  <c r="F44" i="7"/>
  <c r="E44" i="7" s="1"/>
  <c r="AI33" i="5"/>
  <c r="AK33" i="5" s="1"/>
  <c r="AG34" i="5" s="1"/>
  <c r="AH34" i="5"/>
  <c r="AI16" i="12"/>
  <c r="AK16" i="12" s="1"/>
  <c r="AG17" i="12" s="1"/>
  <c r="AH17" i="12"/>
  <c r="AI14" i="6"/>
  <c r="AK14" i="6" s="1"/>
  <c r="AG15" i="6" s="1"/>
  <c r="AH15" i="6"/>
  <c r="B53" i="16"/>
  <c r="K52" i="7"/>
  <c r="I53" i="7"/>
  <c r="P53" i="11"/>
  <c r="U52" i="11"/>
  <c r="AI22" i="9"/>
  <c r="AK22" i="9" s="1"/>
  <c r="AG23" i="9" s="1"/>
  <c r="AH23" i="9"/>
  <c r="E22" i="9"/>
  <c r="G22" i="9" s="1"/>
  <c r="C23" i="9" s="1"/>
  <c r="D23" i="9"/>
  <c r="U52" i="9"/>
  <c r="P53" i="9"/>
  <c r="K20" i="15"/>
  <c r="AI38" i="3"/>
  <c r="AK38" i="3" s="1"/>
  <c r="AG39" i="3" s="1"/>
  <c r="X53" i="8"/>
  <c r="R14" i="15"/>
  <c r="S14" i="15" s="1"/>
  <c r="N14" i="15"/>
  <c r="J15" i="15" s="1"/>
  <c r="U52" i="7"/>
  <c r="P53" i="7"/>
  <c r="AJ38" i="8" l="1"/>
  <c r="AJ18" i="15"/>
  <c r="F37" i="8"/>
  <c r="E37" i="8" s="1"/>
  <c r="G37" i="8" s="1"/>
  <c r="C38" i="8" s="1"/>
  <c r="AJ17" i="12"/>
  <c r="F36" i="11"/>
  <c r="F23" i="9"/>
  <c r="F34" i="5"/>
  <c r="F15" i="6"/>
  <c r="AJ36" i="11"/>
  <c r="AJ15" i="6"/>
  <c r="F18" i="15"/>
  <c r="E18" i="15" s="1"/>
  <c r="G18" i="15" s="1"/>
  <c r="C19" i="15" s="1"/>
  <c r="F17" i="12"/>
  <c r="AJ34" i="5"/>
  <c r="AJ23" i="9"/>
  <c r="AI23" i="9" s="1"/>
  <c r="AK23" i="9" s="1"/>
  <c r="AG24" i="9" s="1"/>
  <c r="AH24" i="9"/>
  <c r="X55" i="13"/>
  <c r="D19" i="15"/>
  <c r="B54" i="15"/>
  <c r="AJ38" i="13"/>
  <c r="K23" i="5"/>
  <c r="AH53" i="3"/>
  <c r="AF54" i="3"/>
  <c r="X54" i="12"/>
  <c r="U53" i="5"/>
  <c r="P54" i="5"/>
  <c r="I54" i="9"/>
  <c r="E15" i="6"/>
  <c r="G15" i="6" s="1"/>
  <c r="C16" i="6" s="1"/>
  <c r="D16" i="6"/>
  <c r="X54" i="7"/>
  <c r="AI36" i="11"/>
  <c r="AK36" i="11" s="1"/>
  <c r="AG37" i="11" s="1"/>
  <c r="AH37" i="11"/>
  <c r="X54" i="10"/>
  <c r="I54" i="6"/>
  <c r="X54" i="5"/>
  <c r="D53" i="7"/>
  <c r="B54" i="7"/>
  <c r="AF54" i="5"/>
  <c r="P54" i="11"/>
  <c r="U53" i="11"/>
  <c r="K21" i="15"/>
  <c r="AI34" i="5"/>
  <c r="AK34" i="5" s="1"/>
  <c r="AG35" i="5" s="1"/>
  <c r="AH35" i="5"/>
  <c r="K53" i="3"/>
  <c r="I54" i="3"/>
  <c r="T27" i="13"/>
  <c r="L27" i="13"/>
  <c r="E39" i="10"/>
  <c r="G39" i="10" s="1"/>
  <c r="C40" i="10" s="1"/>
  <c r="U53" i="3"/>
  <c r="P54" i="3"/>
  <c r="B54" i="5"/>
  <c r="D53" i="10"/>
  <c r="B54" i="10"/>
  <c r="K53" i="10"/>
  <c r="I54" i="10"/>
  <c r="I54" i="5"/>
  <c r="B55" i="13"/>
  <c r="AF54" i="6"/>
  <c r="B54" i="12"/>
  <c r="E17" i="12"/>
  <c r="G17" i="12" s="1"/>
  <c r="C18" i="12" s="1"/>
  <c r="D18" i="12"/>
  <c r="U53" i="10"/>
  <c r="P54" i="10"/>
  <c r="B54" i="8"/>
  <c r="AJ39" i="3"/>
  <c r="AF54" i="15"/>
  <c r="T13" i="8"/>
  <c r="L13" i="8"/>
  <c r="I54" i="8"/>
  <c r="AI38" i="8"/>
  <c r="AK38" i="8" s="1"/>
  <c r="AG39" i="8" s="1"/>
  <c r="AH39" i="8"/>
  <c r="E38" i="3"/>
  <c r="G38" i="3" s="1"/>
  <c r="C39" i="3" s="1"/>
  <c r="AF54" i="7"/>
  <c r="AH53" i="7"/>
  <c r="U53" i="6"/>
  <c r="P54" i="6"/>
  <c r="K16" i="8"/>
  <c r="AI40" i="10"/>
  <c r="AK40" i="10" s="1"/>
  <c r="AG41" i="10" s="1"/>
  <c r="X54" i="6"/>
  <c r="K15" i="11"/>
  <c r="AF55" i="13"/>
  <c r="U53" i="15"/>
  <c r="P54" i="15"/>
  <c r="X54" i="15"/>
  <c r="AF54" i="16"/>
  <c r="AJ39" i="7"/>
  <c r="X54" i="16"/>
  <c r="AF54" i="8"/>
  <c r="D39" i="8"/>
  <c r="I54" i="16"/>
  <c r="I54" i="11"/>
  <c r="D52" i="13"/>
  <c r="M15" i="15"/>
  <c r="Q15" i="15"/>
  <c r="P54" i="9"/>
  <c r="U53" i="9"/>
  <c r="K53" i="7"/>
  <c r="I54" i="7"/>
  <c r="B54" i="16"/>
  <c r="AI15" i="6"/>
  <c r="AK15" i="6" s="1"/>
  <c r="AG16" i="6" s="1"/>
  <c r="AH16" i="6"/>
  <c r="X54" i="8"/>
  <c r="E23" i="9"/>
  <c r="G23" i="9" s="1"/>
  <c r="C24" i="9" s="1"/>
  <c r="D24" i="9"/>
  <c r="AF54" i="9"/>
  <c r="E36" i="11"/>
  <c r="G36" i="11" s="1"/>
  <c r="C37" i="11" s="1"/>
  <c r="D37" i="11"/>
  <c r="E34" i="5"/>
  <c r="G34" i="5" s="1"/>
  <c r="C35" i="5" s="1"/>
  <c r="D35" i="5"/>
  <c r="P54" i="16"/>
  <c r="U53" i="16"/>
  <c r="I54" i="15"/>
  <c r="R27" i="3"/>
  <c r="S27" i="3" s="1"/>
  <c r="N27" i="3"/>
  <c r="J28" i="3" s="1"/>
  <c r="AH52" i="13"/>
  <c r="M25" i="10"/>
  <c r="Q25" i="10"/>
  <c r="AI18" i="15"/>
  <c r="AK18" i="15" s="1"/>
  <c r="AG19" i="15" s="1"/>
  <c r="AH19" i="15"/>
  <c r="Q13" i="11"/>
  <c r="M13" i="11"/>
  <c r="T25" i="7"/>
  <c r="L25" i="7"/>
  <c r="B54" i="9"/>
  <c r="AF54" i="12"/>
  <c r="R15" i="5"/>
  <c r="S15" i="5" s="1"/>
  <c r="N15" i="5"/>
  <c r="J16" i="5" s="1"/>
  <c r="I55" i="13"/>
  <c r="K54" i="13"/>
  <c r="F44" i="13"/>
  <c r="E44" i="13" s="1"/>
  <c r="G44" i="13"/>
  <c r="C45" i="13" s="1"/>
  <c r="P54" i="7"/>
  <c r="U53" i="7"/>
  <c r="AI17" i="12"/>
  <c r="AK17" i="12" s="1"/>
  <c r="AG18" i="12" s="1"/>
  <c r="AH18" i="12"/>
  <c r="F45" i="7"/>
  <c r="E45" i="7" s="1"/>
  <c r="G45" i="7" s="1"/>
  <c r="C46" i="7" s="1"/>
  <c r="P54" i="8"/>
  <c r="U53" i="8"/>
  <c r="V27" i="3"/>
  <c r="Z27" i="3"/>
  <c r="AH53" i="10"/>
  <c r="AF54" i="10"/>
  <c r="B54" i="6"/>
  <c r="D53" i="3"/>
  <c r="B54" i="3"/>
  <c r="X54" i="11"/>
  <c r="X54" i="9"/>
  <c r="I54" i="12"/>
  <c r="AF54" i="11"/>
  <c r="P54" i="12"/>
  <c r="U53" i="12"/>
  <c r="B54" i="11"/>
  <c r="X54" i="3"/>
  <c r="V15" i="5"/>
  <c r="Z15" i="5"/>
  <c r="U54" i="13"/>
  <c r="P55" i="13"/>
  <c r="F24" i="9" l="1"/>
  <c r="AJ37" i="11"/>
  <c r="AJ35" i="5"/>
  <c r="F19" i="15"/>
  <c r="AJ16" i="6"/>
  <c r="AJ39" i="8"/>
  <c r="F16" i="6"/>
  <c r="F38" i="8"/>
  <c r="E38" i="8" s="1"/>
  <c r="G38" i="8"/>
  <c r="C39" i="8" s="1"/>
  <c r="F35" i="5"/>
  <c r="F18" i="12"/>
  <c r="AJ19" i="15"/>
  <c r="AJ24" i="9"/>
  <c r="F46" i="7"/>
  <c r="E46" i="7" s="1"/>
  <c r="G46" i="7" s="1"/>
  <c r="C47" i="7" s="1"/>
  <c r="F37" i="11"/>
  <c r="AJ18" i="12"/>
  <c r="U54" i="8"/>
  <c r="P55" i="8"/>
  <c r="F45" i="13"/>
  <c r="E45" i="13" s="1"/>
  <c r="G45" i="13"/>
  <c r="C46" i="13" s="1"/>
  <c r="T13" i="11"/>
  <c r="L13" i="11"/>
  <c r="T25" i="10"/>
  <c r="L25" i="10"/>
  <c r="B55" i="16"/>
  <c r="I55" i="16"/>
  <c r="AF55" i="16"/>
  <c r="X55" i="15"/>
  <c r="P55" i="6"/>
  <c r="U54" i="6"/>
  <c r="F39" i="3"/>
  <c r="K54" i="3"/>
  <c r="I55" i="3"/>
  <c r="X55" i="5"/>
  <c r="I55" i="6"/>
  <c r="X55" i="10"/>
  <c r="X55" i="7"/>
  <c r="AF55" i="3"/>
  <c r="AH54" i="3"/>
  <c r="B55" i="11"/>
  <c r="AF55" i="12"/>
  <c r="E35" i="5"/>
  <c r="G35" i="5" s="1"/>
  <c r="C36" i="5" s="1"/>
  <c r="D36" i="5"/>
  <c r="AI16" i="6"/>
  <c r="AK16" i="6" s="1"/>
  <c r="AG17" i="6" s="1"/>
  <c r="AH17" i="6"/>
  <c r="I55" i="7"/>
  <c r="K54" i="7"/>
  <c r="D53" i="13"/>
  <c r="X55" i="16"/>
  <c r="AI39" i="7"/>
  <c r="AK39" i="7" s="1"/>
  <c r="AG40" i="7" s="1"/>
  <c r="U54" i="15"/>
  <c r="P55" i="15"/>
  <c r="AF56" i="13"/>
  <c r="AJ41" i="10"/>
  <c r="AI41" i="10" s="1"/>
  <c r="AK41" i="10" s="1"/>
  <c r="AG42" i="10" s="1"/>
  <c r="AI39" i="8"/>
  <c r="AK39" i="8" s="1"/>
  <c r="AG40" i="8" s="1"/>
  <c r="AH40" i="8"/>
  <c r="AI39" i="3"/>
  <c r="AK39" i="3" s="1"/>
  <c r="AG40" i="3" s="1"/>
  <c r="I55" i="5"/>
  <c r="K54" i="10"/>
  <c r="I55" i="10"/>
  <c r="D54" i="10"/>
  <c r="B55" i="10"/>
  <c r="B55" i="5"/>
  <c r="K22" i="15"/>
  <c r="E16" i="6"/>
  <c r="G16" i="6" s="1"/>
  <c r="C17" i="6" s="1"/>
  <c r="D17" i="6"/>
  <c r="I55" i="9"/>
  <c r="X55" i="12"/>
  <c r="AI38" i="13"/>
  <c r="AK38" i="13" s="1"/>
  <c r="AG39" i="13" s="1"/>
  <c r="X55" i="9"/>
  <c r="X55" i="11"/>
  <c r="Q16" i="5"/>
  <c r="M16" i="5"/>
  <c r="B55" i="9"/>
  <c r="AH53" i="13"/>
  <c r="P55" i="9"/>
  <c r="U54" i="9"/>
  <c r="I55" i="11"/>
  <c r="AF55" i="8"/>
  <c r="X55" i="6"/>
  <c r="K17" i="8"/>
  <c r="I55" i="8"/>
  <c r="B55" i="8"/>
  <c r="B55" i="12"/>
  <c r="AF55" i="6"/>
  <c r="B56" i="13"/>
  <c r="P55" i="3"/>
  <c r="U54" i="3"/>
  <c r="F40" i="10"/>
  <c r="B55" i="7"/>
  <c r="D54" i="7"/>
  <c r="E19" i="15"/>
  <c r="G19" i="15" s="1"/>
  <c r="C20" i="15" s="1"/>
  <c r="D20" i="15"/>
  <c r="X56" i="13"/>
  <c r="AI18" i="12"/>
  <c r="AK18" i="12" s="1"/>
  <c r="AG19" i="12" s="1"/>
  <c r="AH19" i="12"/>
  <c r="I56" i="13"/>
  <c r="K55" i="13"/>
  <c r="AI19" i="15"/>
  <c r="AK19" i="15" s="1"/>
  <c r="AG20" i="15" s="1"/>
  <c r="AH20" i="15"/>
  <c r="E37" i="11"/>
  <c r="G37" i="11" s="1"/>
  <c r="C38" i="11" s="1"/>
  <c r="D38" i="11"/>
  <c r="X55" i="8"/>
  <c r="AF55" i="15"/>
  <c r="R27" i="13"/>
  <c r="S27" i="13" s="1"/>
  <c r="N27" i="13"/>
  <c r="J28" i="13" s="1"/>
  <c r="U54" i="11"/>
  <c r="P55" i="11"/>
  <c r="B55" i="15"/>
  <c r="B55" i="3"/>
  <c r="D54" i="3"/>
  <c r="B55" i="6"/>
  <c r="AH54" i="10"/>
  <c r="AF55" i="10"/>
  <c r="P55" i="7"/>
  <c r="U54" i="7"/>
  <c r="R25" i="7"/>
  <c r="S25" i="7" s="1"/>
  <c r="N25" i="7"/>
  <c r="J26" i="7" s="1"/>
  <c r="M28" i="3"/>
  <c r="Q28" i="3"/>
  <c r="I55" i="15"/>
  <c r="P55" i="16"/>
  <c r="U54" i="16"/>
  <c r="AF55" i="9"/>
  <c r="D40" i="8"/>
  <c r="K16" i="11"/>
  <c r="AH54" i="7"/>
  <c r="AF55" i="7"/>
  <c r="R13" i="8"/>
  <c r="S13" i="8" s="1"/>
  <c r="N13" i="8"/>
  <c r="J14" i="8" s="1"/>
  <c r="U54" i="10"/>
  <c r="P55" i="10"/>
  <c r="E18" i="12"/>
  <c r="G18" i="12" s="1"/>
  <c r="C19" i="12" s="1"/>
  <c r="D19" i="12"/>
  <c r="Z27" i="13"/>
  <c r="V27" i="13"/>
  <c r="U54" i="5"/>
  <c r="P55" i="5"/>
  <c r="K24" i="5"/>
  <c r="AI24" i="9"/>
  <c r="AK24" i="9" s="1"/>
  <c r="AG25" i="9" s="1"/>
  <c r="AH25" i="9"/>
  <c r="AF55" i="11"/>
  <c r="U55" i="13"/>
  <c r="P56" i="13"/>
  <c r="X55" i="3"/>
  <c r="P55" i="12"/>
  <c r="U54" i="12"/>
  <c r="I55" i="12"/>
  <c r="V25" i="7"/>
  <c r="Z25" i="7"/>
  <c r="E24" i="9"/>
  <c r="G24" i="9" s="1"/>
  <c r="C25" i="9" s="1"/>
  <c r="D25" i="9"/>
  <c r="T15" i="15"/>
  <c r="L15" i="15"/>
  <c r="Z13" i="8"/>
  <c r="V13" i="8"/>
  <c r="AI35" i="5"/>
  <c r="AK35" i="5" s="1"/>
  <c r="AG36" i="5" s="1"/>
  <c r="AH36" i="5"/>
  <c r="AF55" i="5"/>
  <c r="AI37" i="11"/>
  <c r="AK37" i="11" s="1"/>
  <c r="AG38" i="11" s="1"/>
  <c r="AH38" i="11"/>
  <c r="AJ42" i="10" l="1"/>
  <c r="AI42" i="10" s="1"/>
  <c r="AK42" i="10"/>
  <c r="AG43" i="10" s="1"/>
  <c r="F36" i="5"/>
  <c r="F17" i="6"/>
  <c r="AJ38" i="11"/>
  <c r="AJ19" i="12"/>
  <c r="AJ20" i="15"/>
  <c r="F38" i="11"/>
  <c r="E38" i="11" s="1"/>
  <c r="G38" i="11" s="1"/>
  <c r="C39" i="11" s="1"/>
  <c r="AJ25" i="9"/>
  <c r="F20" i="15"/>
  <c r="AJ17" i="6"/>
  <c r="F47" i="7"/>
  <c r="AJ36" i="5"/>
  <c r="F25" i="9"/>
  <c r="F19" i="12"/>
  <c r="AJ40" i="8"/>
  <c r="M14" i="8"/>
  <c r="Q14" i="8"/>
  <c r="D55" i="3"/>
  <c r="B56" i="3"/>
  <c r="D39" i="11"/>
  <c r="I57" i="13"/>
  <c r="K56" i="13"/>
  <c r="K18" i="8"/>
  <c r="T16" i="5"/>
  <c r="L16" i="5"/>
  <c r="D54" i="13"/>
  <c r="E39" i="3"/>
  <c r="G39" i="3" s="1"/>
  <c r="C40" i="3" s="1"/>
  <c r="I56" i="16"/>
  <c r="V13" i="11"/>
  <c r="Z13" i="11"/>
  <c r="AI25" i="9"/>
  <c r="AK25" i="9" s="1"/>
  <c r="AG26" i="9" s="1"/>
  <c r="AH26" i="9"/>
  <c r="P56" i="5"/>
  <c r="U55" i="5"/>
  <c r="P56" i="10"/>
  <c r="U55" i="10"/>
  <c r="U55" i="7"/>
  <c r="P56" i="7"/>
  <c r="E20" i="15"/>
  <c r="G20" i="15" s="1"/>
  <c r="C21" i="15" s="1"/>
  <c r="D21" i="15"/>
  <c r="K23" i="15"/>
  <c r="K55" i="7"/>
  <c r="I56" i="7"/>
  <c r="AF56" i="16"/>
  <c r="F46" i="13"/>
  <c r="E46" i="13" s="1"/>
  <c r="G46" i="13" s="1"/>
  <c r="C47" i="13" s="1"/>
  <c r="AF56" i="5"/>
  <c r="I56" i="12"/>
  <c r="U56" i="13"/>
  <c r="P57" i="13"/>
  <c r="AF56" i="11"/>
  <c r="K17" i="11"/>
  <c r="P56" i="16"/>
  <c r="U55" i="16"/>
  <c r="X56" i="8"/>
  <c r="AI20" i="15"/>
  <c r="AK20" i="15" s="1"/>
  <c r="AG21" i="15" s="1"/>
  <c r="AH21" i="15"/>
  <c r="D55" i="7"/>
  <c r="B56" i="7"/>
  <c r="P56" i="3"/>
  <c r="U55" i="3"/>
  <c r="B57" i="13"/>
  <c r="B56" i="8"/>
  <c r="I56" i="8"/>
  <c r="U55" i="9"/>
  <c r="P56" i="9"/>
  <c r="AI17" i="6"/>
  <c r="AK17" i="6" s="1"/>
  <c r="AG18" i="6" s="1"/>
  <c r="AH18" i="6"/>
  <c r="X56" i="7"/>
  <c r="X56" i="10"/>
  <c r="I56" i="6"/>
  <c r="X56" i="5"/>
  <c r="K55" i="3"/>
  <c r="I56" i="3"/>
  <c r="X56" i="3"/>
  <c r="K25" i="5"/>
  <c r="E19" i="12"/>
  <c r="G19" i="12" s="1"/>
  <c r="C20" i="12" s="1"/>
  <c r="D20" i="12"/>
  <c r="AF56" i="9"/>
  <c r="T28" i="3"/>
  <c r="L28" i="3"/>
  <c r="X57" i="13"/>
  <c r="E40" i="10"/>
  <c r="G40" i="10" s="1"/>
  <c r="C41" i="10" s="1"/>
  <c r="AF56" i="6"/>
  <c r="B56" i="12"/>
  <c r="AH54" i="13"/>
  <c r="X56" i="12"/>
  <c r="B56" i="11"/>
  <c r="R25" i="10"/>
  <c r="S25" i="10" s="1"/>
  <c r="N25" i="10"/>
  <c r="J26" i="10" s="1"/>
  <c r="G39" i="8"/>
  <c r="C40" i="8" s="1"/>
  <c r="F39" i="8"/>
  <c r="E39" i="8" s="1"/>
  <c r="R15" i="15"/>
  <c r="S15" i="15" s="1"/>
  <c r="N15" i="15"/>
  <c r="J16" i="15" s="1"/>
  <c r="AI36" i="5"/>
  <c r="AK36" i="5" s="1"/>
  <c r="AG37" i="5" s="1"/>
  <c r="AH37" i="5"/>
  <c r="D41" i="8"/>
  <c r="I56" i="15"/>
  <c r="M28" i="13"/>
  <c r="Q28" i="13"/>
  <c r="AF56" i="15"/>
  <c r="AI19" i="12"/>
  <c r="AK19" i="12" s="1"/>
  <c r="AG20" i="12" s="1"/>
  <c r="AH20" i="12"/>
  <c r="AF56" i="8"/>
  <c r="I56" i="11"/>
  <c r="AJ39" i="13"/>
  <c r="I56" i="9"/>
  <c r="B56" i="5"/>
  <c r="D55" i="10"/>
  <c r="B56" i="10"/>
  <c r="K55" i="10"/>
  <c r="I56" i="10"/>
  <c r="I56" i="5"/>
  <c r="AJ40" i="3"/>
  <c r="AF57" i="13"/>
  <c r="U55" i="15"/>
  <c r="P56" i="15"/>
  <c r="X56" i="16"/>
  <c r="E36" i="5"/>
  <c r="G36" i="5" s="1"/>
  <c r="C37" i="5" s="1"/>
  <c r="D37" i="5"/>
  <c r="AF56" i="12"/>
  <c r="AH55" i="3"/>
  <c r="AF56" i="3"/>
  <c r="X56" i="15"/>
  <c r="B56" i="16"/>
  <c r="Z25" i="10"/>
  <c r="V25" i="10"/>
  <c r="AI38" i="11"/>
  <c r="AK38" i="11" s="1"/>
  <c r="AG39" i="11" s="1"/>
  <c r="AH39" i="11"/>
  <c r="P56" i="12"/>
  <c r="U55" i="12"/>
  <c r="V15" i="15"/>
  <c r="Z15" i="15"/>
  <c r="AH55" i="7"/>
  <c r="AF56" i="7"/>
  <c r="E25" i="9"/>
  <c r="G25" i="9" s="1"/>
  <c r="C26" i="9" s="1"/>
  <c r="D26" i="9"/>
  <c r="Q26" i="7"/>
  <c r="M26" i="7"/>
  <c r="AH55" i="10"/>
  <c r="AF56" i="10"/>
  <c r="B56" i="6"/>
  <c r="B56" i="15"/>
  <c r="U55" i="11"/>
  <c r="P56" i="11"/>
  <c r="X56" i="6"/>
  <c r="B56" i="9"/>
  <c r="X56" i="11"/>
  <c r="X56" i="9"/>
  <c r="E17" i="6"/>
  <c r="G17" i="6" s="1"/>
  <c r="C18" i="6" s="1"/>
  <c r="D18" i="6"/>
  <c r="AI40" i="8"/>
  <c r="AK40" i="8" s="1"/>
  <c r="AG41" i="8" s="1"/>
  <c r="AH41" i="8"/>
  <c r="AJ40" i="7"/>
  <c r="P56" i="6"/>
  <c r="U55" i="6"/>
  <c r="R13" i="11"/>
  <c r="S13" i="11" s="1"/>
  <c r="N13" i="11"/>
  <c r="J14" i="11" s="1"/>
  <c r="U55" i="8"/>
  <c r="P56" i="8"/>
  <c r="F18" i="6" l="1"/>
  <c r="AJ20" i="12"/>
  <c r="F20" i="12"/>
  <c r="F47" i="13"/>
  <c r="F21" i="15"/>
  <c r="AJ37" i="5"/>
  <c r="F26" i="9"/>
  <c r="AJ41" i="8"/>
  <c r="AJ39" i="11"/>
  <c r="AJ21" i="15"/>
  <c r="AJ26" i="9"/>
  <c r="F39" i="11"/>
  <c r="F37" i="5"/>
  <c r="AJ18" i="6"/>
  <c r="B57" i="15"/>
  <c r="B57" i="6"/>
  <c r="AH56" i="10"/>
  <c r="AF57" i="10"/>
  <c r="E26" i="9"/>
  <c r="G26" i="9" s="1"/>
  <c r="C27" i="9" s="1"/>
  <c r="D27" i="9"/>
  <c r="AI39" i="11"/>
  <c r="AK39" i="11" s="1"/>
  <c r="AG40" i="11" s="1"/>
  <c r="AH40" i="11"/>
  <c r="X57" i="16"/>
  <c r="I57" i="5"/>
  <c r="K56" i="10"/>
  <c r="I57" i="10"/>
  <c r="D56" i="10"/>
  <c r="B57" i="10"/>
  <c r="B57" i="5"/>
  <c r="I57" i="9"/>
  <c r="AI20" i="12"/>
  <c r="AK20" i="12" s="1"/>
  <c r="AG21" i="12" s="1"/>
  <c r="AH21" i="12"/>
  <c r="F40" i="8"/>
  <c r="E40" i="8" s="1"/>
  <c r="G40" i="8" s="1"/>
  <c r="C41" i="8" s="1"/>
  <c r="F41" i="10"/>
  <c r="E41" i="10" s="1"/>
  <c r="G41" i="10" s="1"/>
  <c r="C42" i="10" s="1"/>
  <c r="I57" i="8"/>
  <c r="B57" i="8"/>
  <c r="AF57" i="5"/>
  <c r="U56" i="7"/>
  <c r="P57" i="7"/>
  <c r="K19" i="8"/>
  <c r="T14" i="8"/>
  <c r="L14" i="8"/>
  <c r="X57" i="6"/>
  <c r="P57" i="8"/>
  <c r="U56" i="8"/>
  <c r="X57" i="15"/>
  <c r="I57" i="15"/>
  <c r="AI37" i="5"/>
  <c r="AK37" i="5" s="1"/>
  <c r="AG38" i="5" s="1"/>
  <c r="AH38" i="5"/>
  <c r="Q26" i="10"/>
  <c r="M26" i="10"/>
  <c r="B57" i="11"/>
  <c r="X57" i="12"/>
  <c r="R28" i="3"/>
  <c r="S28" i="3" s="1"/>
  <c r="N28" i="3"/>
  <c r="J29" i="3" s="1"/>
  <c r="AI18" i="6"/>
  <c r="AK18" i="6" s="1"/>
  <c r="AG19" i="6" s="1"/>
  <c r="AH19" i="6"/>
  <c r="D56" i="7"/>
  <c r="B57" i="7"/>
  <c r="P57" i="16"/>
  <c r="U56" i="16"/>
  <c r="K56" i="7"/>
  <c r="I57" i="7"/>
  <c r="AI26" i="9"/>
  <c r="AK26" i="9" s="1"/>
  <c r="AG27" i="9" s="1"/>
  <c r="AH27" i="9"/>
  <c r="F40" i="3"/>
  <c r="P57" i="12"/>
  <c r="U56" i="12"/>
  <c r="AF57" i="3"/>
  <c r="AH56" i="3"/>
  <c r="AF57" i="12"/>
  <c r="AI40" i="3"/>
  <c r="AK40" i="3" s="1"/>
  <c r="AG41" i="3" s="1"/>
  <c r="Z28" i="3"/>
  <c r="V28" i="3"/>
  <c r="B58" i="13"/>
  <c r="P57" i="3"/>
  <c r="U56" i="3"/>
  <c r="AF57" i="11"/>
  <c r="E21" i="15"/>
  <c r="G21" i="15" s="1"/>
  <c r="C22" i="15" s="1"/>
  <c r="D22" i="15"/>
  <c r="P57" i="10"/>
  <c r="U56" i="10"/>
  <c r="D55" i="13"/>
  <c r="E39" i="11"/>
  <c r="G39" i="11" s="1"/>
  <c r="C40" i="11" s="1"/>
  <c r="D40" i="11"/>
  <c r="E18" i="6"/>
  <c r="G18" i="6" s="1"/>
  <c r="C19" i="6" s="1"/>
  <c r="D19" i="6"/>
  <c r="T26" i="7"/>
  <c r="L26" i="7"/>
  <c r="B57" i="16"/>
  <c r="P57" i="15"/>
  <c r="U56" i="15"/>
  <c r="I57" i="11"/>
  <c r="AF57" i="8"/>
  <c r="T28" i="13"/>
  <c r="L28" i="13"/>
  <c r="M16" i="15"/>
  <c r="Q16" i="15"/>
  <c r="AH55" i="13"/>
  <c r="B57" i="12"/>
  <c r="AF57" i="6"/>
  <c r="X58" i="13"/>
  <c r="E20" i="12"/>
  <c r="G20" i="12" s="1"/>
  <c r="C21" i="12" s="1"/>
  <c r="D21" i="12"/>
  <c r="X57" i="7"/>
  <c r="K18" i="11"/>
  <c r="P58" i="13"/>
  <c r="U57" i="13"/>
  <c r="P57" i="5"/>
  <c r="U56" i="5"/>
  <c r="AI40" i="7"/>
  <c r="AK40" i="7" s="1"/>
  <c r="AG41" i="7" s="1"/>
  <c r="AI41" i="8"/>
  <c r="AK41" i="8" s="1"/>
  <c r="AG42" i="8" s="1"/>
  <c r="AH42" i="8"/>
  <c r="X57" i="9"/>
  <c r="X57" i="11"/>
  <c r="B57" i="9"/>
  <c r="AF57" i="7"/>
  <c r="AH56" i="7"/>
  <c r="AF58" i="13"/>
  <c r="AI39" i="13"/>
  <c r="AK39" i="13" s="1"/>
  <c r="AG40" i="13" s="1"/>
  <c r="AF57" i="15"/>
  <c r="K56" i="3"/>
  <c r="I57" i="3"/>
  <c r="X57" i="5"/>
  <c r="I57" i="6"/>
  <c r="X57" i="10"/>
  <c r="X57" i="8"/>
  <c r="AF57" i="16"/>
  <c r="I57" i="16"/>
  <c r="R16" i="5"/>
  <c r="S16" i="5" s="1"/>
  <c r="N16" i="5"/>
  <c r="J17" i="5" s="1"/>
  <c r="K26" i="4"/>
  <c r="Q26" i="4" s="1"/>
  <c r="E47" i="7"/>
  <c r="G47" i="7" s="1"/>
  <c r="C48" i="7" s="1"/>
  <c r="AK43" i="10"/>
  <c r="AG44" i="10" s="1"/>
  <c r="AJ43" i="10"/>
  <c r="AI43" i="10" s="1"/>
  <c r="Q14" i="11"/>
  <c r="M14" i="11"/>
  <c r="P57" i="6"/>
  <c r="U56" i="6"/>
  <c r="P57" i="11"/>
  <c r="U56" i="11"/>
  <c r="E37" i="5"/>
  <c r="G37" i="5" s="1"/>
  <c r="C38" i="5" s="1"/>
  <c r="D38" i="5"/>
  <c r="D42" i="8"/>
  <c r="AF57" i="9"/>
  <c r="K26" i="5"/>
  <c r="X57" i="3"/>
  <c r="U56" i="9"/>
  <c r="P57" i="9"/>
  <c r="AI21" i="15"/>
  <c r="AK21" i="15" s="1"/>
  <c r="AG22" i="15" s="1"/>
  <c r="AH22" i="15"/>
  <c r="I57" i="12"/>
  <c r="K24" i="15"/>
  <c r="Z16" i="5"/>
  <c r="V16" i="5"/>
  <c r="K57" i="13"/>
  <c r="I58" i="13"/>
  <c r="D56" i="3"/>
  <c r="B57" i="3"/>
  <c r="AJ22" i="15" l="1"/>
  <c r="F40" i="11"/>
  <c r="AJ38" i="5"/>
  <c r="AJ27" i="9"/>
  <c r="F42" i="10"/>
  <c r="E42" i="10" s="1"/>
  <c r="G42" i="10" s="1"/>
  <c r="C43" i="10" s="1"/>
  <c r="AJ42" i="8"/>
  <c r="F41" i="8"/>
  <c r="E41" i="8" s="1"/>
  <c r="G41" i="8"/>
  <c r="C42" i="8" s="1"/>
  <c r="AJ40" i="11"/>
  <c r="F38" i="5"/>
  <c r="F19" i="6"/>
  <c r="AJ19" i="6"/>
  <c r="F21" i="12"/>
  <c r="F22" i="15"/>
  <c r="AJ21" i="12"/>
  <c r="F27" i="9"/>
  <c r="P58" i="6"/>
  <c r="U57" i="6"/>
  <c r="AJ44" i="10"/>
  <c r="AI44" i="10" s="1"/>
  <c r="AK44" i="10" s="1"/>
  <c r="AG45" i="10" s="1"/>
  <c r="X58" i="8"/>
  <c r="AH57" i="7"/>
  <c r="AF58" i="7"/>
  <c r="X58" i="9"/>
  <c r="P58" i="5"/>
  <c r="U57" i="5"/>
  <c r="E21" i="12"/>
  <c r="G21" i="12" s="1"/>
  <c r="C22" i="12" s="1"/>
  <c r="D22" i="12"/>
  <c r="E19" i="6"/>
  <c r="G19" i="6" s="1"/>
  <c r="C20" i="6" s="1"/>
  <c r="D20" i="6"/>
  <c r="AF58" i="11"/>
  <c r="B59" i="13"/>
  <c r="B58" i="7"/>
  <c r="D57" i="7"/>
  <c r="M29" i="3"/>
  <c r="Q29" i="3"/>
  <c r="X58" i="12"/>
  <c r="X58" i="15"/>
  <c r="P58" i="9"/>
  <c r="U57" i="9"/>
  <c r="D43" i="8"/>
  <c r="F48" i="7"/>
  <c r="E48" i="7" s="1"/>
  <c r="G48" i="7" s="1"/>
  <c r="C49" i="7" s="1"/>
  <c r="AJ40" i="13"/>
  <c r="AF59" i="13"/>
  <c r="X58" i="11"/>
  <c r="AJ41" i="7"/>
  <c r="AI41" i="7" s="1"/>
  <c r="AK41" i="7"/>
  <c r="AG42" i="7" s="1"/>
  <c r="X59" i="13"/>
  <c r="AF58" i="6"/>
  <c r="R28" i="13"/>
  <c r="S28" i="13" s="1"/>
  <c r="N28" i="13"/>
  <c r="J29" i="13" s="1"/>
  <c r="E22" i="15"/>
  <c r="G22" i="15" s="1"/>
  <c r="C23" i="15" s="1"/>
  <c r="D23" i="15"/>
  <c r="P58" i="3"/>
  <c r="U57" i="3"/>
  <c r="AF58" i="12"/>
  <c r="AI27" i="9"/>
  <c r="AK27" i="9" s="1"/>
  <c r="AG28" i="9" s="1"/>
  <c r="AH28" i="9"/>
  <c r="X58" i="6"/>
  <c r="AI40" i="11"/>
  <c r="AK40" i="11" s="1"/>
  <c r="AG41" i="11" s="1"/>
  <c r="AH41" i="11"/>
  <c r="K25" i="15"/>
  <c r="AF58" i="16"/>
  <c r="P59" i="13"/>
  <c r="U58" i="13"/>
  <c r="AH56" i="13"/>
  <c r="V28" i="13"/>
  <c r="Z28" i="13"/>
  <c r="E40" i="11"/>
  <c r="G40" i="11" s="1"/>
  <c r="C41" i="11" s="1"/>
  <c r="D41" i="11"/>
  <c r="L26" i="10"/>
  <c r="T26" i="10"/>
  <c r="R14" i="8"/>
  <c r="S14" i="8" s="1"/>
  <c r="N14" i="8"/>
  <c r="J15" i="8" s="1"/>
  <c r="I58" i="12"/>
  <c r="E38" i="5"/>
  <c r="G38" i="5" s="1"/>
  <c r="C39" i="5" s="1"/>
  <c r="D39" i="5"/>
  <c r="T14" i="11"/>
  <c r="L14" i="11"/>
  <c r="Q17" i="5"/>
  <c r="M17" i="5"/>
  <c r="AI42" i="8"/>
  <c r="AK42" i="8" s="1"/>
  <c r="AG43" i="8" s="1"/>
  <c r="AH43" i="8"/>
  <c r="X58" i="7"/>
  <c r="AF58" i="8"/>
  <c r="B58" i="16"/>
  <c r="AJ41" i="3"/>
  <c r="AI41" i="3" s="1"/>
  <c r="AK41" i="3" s="1"/>
  <c r="AG42" i="3" s="1"/>
  <c r="AH57" i="3"/>
  <c r="AF58" i="3"/>
  <c r="U57" i="12"/>
  <c r="P58" i="12"/>
  <c r="U57" i="16"/>
  <c r="P58" i="16"/>
  <c r="I58" i="15"/>
  <c r="Z14" i="8"/>
  <c r="V14" i="8"/>
  <c r="P58" i="7"/>
  <c r="U57" i="7"/>
  <c r="I58" i="9"/>
  <c r="E27" i="9"/>
  <c r="G27" i="9" s="1"/>
  <c r="C28" i="9" s="1"/>
  <c r="D28" i="9"/>
  <c r="AF58" i="10"/>
  <c r="AH57" i="10"/>
  <c r="B58" i="6"/>
  <c r="B58" i="15"/>
  <c r="AI22" i="15"/>
  <c r="AK22" i="15" s="1"/>
  <c r="AG23" i="15" s="1"/>
  <c r="AH23" i="15"/>
  <c r="I59" i="13"/>
  <c r="K58" i="13"/>
  <c r="X58" i="3"/>
  <c r="AF58" i="9"/>
  <c r="I58" i="16"/>
  <c r="X58" i="10"/>
  <c r="I58" i="6"/>
  <c r="X58" i="5"/>
  <c r="I58" i="3"/>
  <c r="K57" i="3"/>
  <c r="K19" i="11"/>
  <c r="B58" i="12"/>
  <c r="I58" i="11"/>
  <c r="R26" i="7"/>
  <c r="S26" i="7" s="1"/>
  <c r="N26" i="7"/>
  <c r="J27" i="7" s="1"/>
  <c r="D56" i="13"/>
  <c r="P58" i="10"/>
  <c r="U57" i="10"/>
  <c r="AI19" i="6"/>
  <c r="AK19" i="6" s="1"/>
  <c r="AG20" i="6" s="1"/>
  <c r="AH20" i="6"/>
  <c r="B58" i="11"/>
  <c r="K20" i="8"/>
  <c r="B58" i="8"/>
  <c r="I58" i="8"/>
  <c r="B58" i="5"/>
  <c r="D57" i="10"/>
  <c r="B58" i="10"/>
  <c r="K57" i="10"/>
  <c r="I58" i="10"/>
  <c r="I58" i="5"/>
  <c r="X58" i="16"/>
  <c r="E47" i="13"/>
  <c r="G47" i="13" s="1"/>
  <c r="C48" i="13" s="1"/>
  <c r="B58" i="3"/>
  <c r="D57" i="3"/>
  <c r="K27" i="5"/>
  <c r="U57" i="11"/>
  <c r="P58" i="11"/>
  <c r="AF58" i="15"/>
  <c r="B58" i="9"/>
  <c r="T16" i="15"/>
  <c r="L16" i="15"/>
  <c r="P58" i="15"/>
  <c r="U57" i="15"/>
  <c r="Z26" i="7"/>
  <c r="V26" i="7"/>
  <c r="E40" i="3"/>
  <c r="G40" i="3" s="1"/>
  <c r="C41" i="3" s="1"/>
  <c r="I58" i="7"/>
  <c r="K57" i="7"/>
  <c r="AI38" i="5"/>
  <c r="AK38" i="5" s="1"/>
  <c r="AG39" i="5" s="1"/>
  <c r="AH39" i="5"/>
  <c r="U57" i="8"/>
  <c r="P58" i="8"/>
  <c r="AF58" i="5"/>
  <c r="AI21" i="12"/>
  <c r="AK21" i="12" s="1"/>
  <c r="AG22" i="12" s="1"/>
  <c r="AH22" i="12"/>
  <c r="AJ41" i="11" l="1"/>
  <c r="F49" i="7"/>
  <c r="E49" i="7" s="1"/>
  <c r="G49" i="7" s="1"/>
  <c r="C50" i="7" s="1"/>
  <c r="F43" i="10"/>
  <c r="E43" i="10" s="1"/>
  <c r="G43" i="10"/>
  <c r="C44" i="10" s="1"/>
  <c r="AJ22" i="12"/>
  <c r="F20" i="6"/>
  <c r="AJ23" i="15"/>
  <c r="N49" i="4" s="1"/>
  <c r="T49" i="4" s="1"/>
  <c r="AJ43" i="8"/>
  <c r="F39" i="5"/>
  <c r="F23" i="15"/>
  <c r="K49" i="4" s="1"/>
  <c r="Q49" i="4" s="1"/>
  <c r="AJ39" i="5"/>
  <c r="AJ42" i="3"/>
  <c r="AI42" i="3" s="1"/>
  <c r="AK42" i="3" s="1"/>
  <c r="AG43" i="3" s="1"/>
  <c r="F41" i="11"/>
  <c r="AJ28" i="9"/>
  <c r="F22" i="12"/>
  <c r="AJ20" i="6"/>
  <c r="F28" i="9"/>
  <c r="AJ45" i="10"/>
  <c r="AI45" i="10" s="1"/>
  <c r="AK45" i="10" s="1"/>
  <c r="AG46" i="10" s="1"/>
  <c r="AF59" i="15"/>
  <c r="K28" i="5"/>
  <c r="B59" i="12"/>
  <c r="I60" i="13"/>
  <c r="K59" i="13"/>
  <c r="U58" i="16"/>
  <c r="P59" i="16"/>
  <c r="U58" i="12"/>
  <c r="P59" i="12"/>
  <c r="R14" i="11"/>
  <c r="S14" i="11" s="1"/>
  <c r="N14" i="11"/>
  <c r="J15" i="11" s="1"/>
  <c r="I59" i="12"/>
  <c r="V26" i="10"/>
  <c r="Z26" i="10"/>
  <c r="AF59" i="12"/>
  <c r="E23" i="15"/>
  <c r="G23" i="15" s="1"/>
  <c r="C24" i="15" s="1"/>
  <c r="D24" i="15"/>
  <c r="AI40" i="13"/>
  <c r="AK40" i="13" s="1"/>
  <c r="AG41" i="13" s="1"/>
  <c r="AF59" i="11"/>
  <c r="U58" i="6"/>
  <c r="P59" i="6"/>
  <c r="U58" i="11"/>
  <c r="P59" i="11"/>
  <c r="X59" i="16"/>
  <c r="M27" i="7"/>
  <c r="Q27" i="7"/>
  <c r="AF59" i="9"/>
  <c r="AI23" i="15"/>
  <c r="AK23" i="15" s="1"/>
  <c r="AG24" i="15" s="1"/>
  <c r="AH24" i="15"/>
  <c r="AH58" i="3"/>
  <c r="AF59" i="3"/>
  <c r="AI43" i="8"/>
  <c r="AK43" i="8" s="1"/>
  <c r="AG44" i="8" s="1"/>
  <c r="AH44" i="8"/>
  <c r="V14" i="11"/>
  <c r="Z14" i="11"/>
  <c r="R26" i="10"/>
  <c r="S26" i="10" s="1"/>
  <c r="N26" i="10"/>
  <c r="J27" i="10" s="1"/>
  <c r="AH57" i="13"/>
  <c r="AI41" i="11"/>
  <c r="AK41" i="11" s="1"/>
  <c r="AG42" i="11" s="1"/>
  <c r="AH42" i="11"/>
  <c r="D58" i="7"/>
  <c r="B59" i="7"/>
  <c r="E22" i="12"/>
  <c r="G22" i="12" s="1"/>
  <c r="C23" i="12" s="1"/>
  <c r="D23" i="12"/>
  <c r="U58" i="15"/>
  <c r="P59" i="15"/>
  <c r="B59" i="9"/>
  <c r="D58" i="3"/>
  <c r="B59" i="3"/>
  <c r="AI20" i="6"/>
  <c r="AK20" i="6" s="1"/>
  <c r="AG21" i="6" s="1"/>
  <c r="AH21" i="6"/>
  <c r="I59" i="16"/>
  <c r="X59" i="3"/>
  <c r="B59" i="15"/>
  <c r="B59" i="6"/>
  <c r="AH58" i="10"/>
  <c r="AF59" i="10"/>
  <c r="I59" i="9"/>
  <c r="I59" i="15"/>
  <c r="X59" i="7"/>
  <c r="E39" i="5"/>
  <c r="G39" i="5" s="1"/>
  <c r="C40" i="5" s="1"/>
  <c r="D40" i="5"/>
  <c r="E41" i="11"/>
  <c r="G41" i="11" s="1"/>
  <c r="C42" i="11" s="1"/>
  <c r="D42" i="11"/>
  <c r="Q29" i="13"/>
  <c r="M29" i="13"/>
  <c r="X59" i="11"/>
  <c r="T29" i="3"/>
  <c r="L29" i="3"/>
  <c r="P59" i="5"/>
  <c r="U58" i="5"/>
  <c r="X59" i="8"/>
  <c r="F42" i="8"/>
  <c r="E42" i="8" s="1"/>
  <c r="G42" i="8" s="1"/>
  <c r="C43" i="8" s="1"/>
  <c r="I59" i="5"/>
  <c r="I59" i="10"/>
  <c r="K58" i="10"/>
  <c r="B59" i="10"/>
  <c r="D58" i="10"/>
  <c r="B59" i="5"/>
  <c r="P59" i="10"/>
  <c r="U58" i="10"/>
  <c r="E28" i="9"/>
  <c r="G28" i="9" s="1"/>
  <c r="C29" i="9" s="1"/>
  <c r="D29" i="9"/>
  <c r="U58" i="7"/>
  <c r="P59" i="7"/>
  <c r="T17" i="5"/>
  <c r="L17" i="5"/>
  <c r="U59" i="13"/>
  <c r="P60" i="13"/>
  <c r="AI28" i="9"/>
  <c r="AK28" i="9" s="1"/>
  <c r="AG29" i="9" s="1"/>
  <c r="AH29" i="9"/>
  <c r="X59" i="12"/>
  <c r="P59" i="8"/>
  <c r="U58" i="8"/>
  <c r="AI22" i="12"/>
  <c r="AK22" i="12" s="1"/>
  <c r="AG23" i="12" s="1"/>
  <c r="AH23" i="12"/>
  <c r="F41" i="3"/>
  <c r="E41" i="3" s="1"/>
  <c r="G41" i="3"/>
  <c r="C42" i="3" s="1"/>
  <c r="Z16" i="15"/>
  <c r="V16" i="15"/>
  <c r="F48" i="13"/>
  <c r="E48" i="13" s="1"/>
  <c r="G48" i="13" s="1"/>
  <c r="C49" i="13" s="1"/>
  <c r="B59" i="11"/>
  <c r="K20" i="11"/>
  <c r="B59" i="16"/>
  <c r="M15" i="8"/>
  <c r="Q15" i="8"/>
  <c r="AF59" i="16"/>
  <c r="X59" i="6"/>
  <c r="AJ42" i="7"/>
  <c r="AI42" i="7" s="1"/>
  <c r="AK42" i="7" s="1"/>
  <c r="AG43" i="7" s="1"/>
  <c r="D44" i="8"/>
  <c r="U58" i="9"/>
  <c r="P59" i="9"/>
  <c r="B60" i="13"/>
  <c r="X59" i="9"/>
  <c r="AH58" i="7"/>
  <c r="AF59" i="7"/>
  <c r="K58" i="7"/>
  <c r="I59" i="7"/>
  <c r="AI39" i="5"/>
  <c r="AK39" i="5" s="1"/>
  <c r="AG40" i="5" s="1"/>
  <c r="AH40" i="5"/>
  <c r="R16" i="15"/>
  <c r="S16" i="15" s="1"/>
  <c r="N16" i="15"/>
  <c r="J17" i="15" s="1"/>
  <c r="AF59" i="5"/>
  <c r="I59" i="8"/>
  <c r="B59" i="8"/>
  <c r="K21" i="8"/>
  <c r="D57" i="13"/>
  <c r="I59" i="11"/>
  <c r="K58" i="3"/>
  <c r="I59" i="3"/>
  <c r="X59" i="5"/>
  <c r="I59" i="6"/>
  <c r="X59" i="10"/>
  <c r="AF59" i="8"/>
  <c r="K26" i="15"/>
  <c r="U58" i="3"/>
  <c r="P59" i="3"/>
  <c r="AF59" i="6"/>
  <c r="X60" i="13"/>
  <c r="AF60" i="13"/>
  <c r="X59" i="15"/>
  <c r="E20" i="6"/>
  <c r="G20" i="6" s="1"/>
  <c r="C21" i="6" s="1"/>
  <c r="D21" i="6"/>
  <c r="AJ29" i="9" l="1"/>
  <c r="AJ46" i="10"/>
  <c r="AI46" i="10" s="1"/>
  <c r="AK46" i="10" s="1"/>
  <c r="AG47" i="10" s="1"/>
  <c r="AJ43" i="3"/>
  <c r="AI43" i="3" s="1"/>
  <c r="AK43" i="3" s="1"/>
  <c r="AG44" i="3" s="1"/>
  <c r="F29" i="9"/>
  <c r="AJ24" i="15"/>
  <c r="F24" i="15"/>
  <c r="AJ23" i="12"/>
  <c r="F42" i="11"/>
  <c r="AJ42" i="11"/>
  <c r="AJ40" i="5"/>
  <c r="F21" i="6"/>
  <c r="AJ21" i="6"/>
  <c r="AJ44" i="8"/>
  <c r="F50" i="7"/>
  <c r="E50" i="7" s="1"/>
  <c r="G50" i="7" s="1"/>
  <c r="C51" i="7" s="1"/>
  <c r="F49" i="13"/>
  <c r="E49" i="13" s="1"/>
  <c r="G49" i="13" s="1"/>
  <c r="C50" i="13" s="1"/>
  <c r="AJ43" i="7"/>
  <c r="AI43" i="7" s="1"/>
  <c r="AK43" i="7" s="1"/>
  <c r="AG44" i="7" s="1"/>
  <c r="F43" i="8"/>
  <c r="E43" i="8" s="1"/>
  <c r="G43" i="8" s="1"/>
  <c r="C44" i="8" s="1"/>
  <c r="F40" i="5"/>
  <c r="F23" i="12"/>
  <c r="AF61" i="13"/>
  <c r="I60" i="11"/>
  <c r="P60" i="9"/>
  <c r="U59" i="9"/>
  <c r="D45" i="8"/>
  <c r="AI29" i="9"/>
  <c r="AK29" i="9" s="1"/>
  <c r="AG30" i="9" s="1"/>
  <c r="AH30" i="9"/>
  <c r="E29" i="9"/>
  <c r="G29" i="9" s="1"/>
  <c r="C30" i="9" s="1"/>
  <c r="D30" i="9"/>
  <c r="R29" i="3"/>
  <c r="S29" i="3" s="1"/>
  <c r="N29" i="3"/>
  <c r="J30" i="3" s="1"/>
  <c r="X60" i="3"/>
  <c r="B60" i="9"/>
  <c r="AH58" i="13"/>
  <c r="T27" i="7"/>
  <c r="L27" i="7"/>
  <c r="AJ41" i="13"/>
  <c r="AI41" i="13" s="1"/>
  <c r="AK41" i="13" s="1"/>
  <c r="AG42" i="13" s="1"/>
  <c r="M15" i="11"/>
  <c r="Q15" i="11"/>
  <c r="P60" i="16"/>
  <c r="U59" i="16"/>
  <c r="X60" i="15"/>
  <c r="M17" i="15"/>
  <c r="Q17" i="15"/>
  <c r="AF60" i="16"/>
  <c r="K21" i="11"/>
  <c r="B60" i="11"/>
  <c r="F42" i="3"/>
  <c r="E42" i="3" s="1"/>
  <c r="G42" i="3" s="1"/>
  <c r="C43" i="3" s="1"/>
  <c r="V29" i="3"/>
  <c r="Z29" i="3"/>
  <c r="X60" i="11"/>
  <c r="E40" i="5"/>
  <c r="G40" i="5" s="1"/>
  <c r="C41" i="5" s="1"/>
  <c r="D41" i="5"/>
  <c r="X60" i="7"/>
  <c r="B60" i="15"/>
  <c r="D59" i="3"/>
  <c r="B60" i="3"/>
  <c r="E23" i="12"/>
  <c r="G23" i="12" s="1"/>
  <c r="C24" i="12" s="1"/>
  <c r="D24" i="12"/>
  <c r="AI44" i="8"/>
  <c r="AK44" i="8" s="1"/>
  <c r="AG45" i="8" s="1"/>
  <c r="AH45" i="8"/>
  <c r="E24" i="15"/>
  <c r="G24" i="15" s="1"/>
  <c r="C25" i="15" s="1"/>
  <c r="D25" i="15"/>
  <c r="I61" i="13"/>
  <c r="K60" i="13"/>
  <c r="AF60" i="5"/>
  <c r="U59" i="10"/>
  <c r="P60" i="10"/>
  <c r="B60" i="5"/>
  <c r="D59" i="10"/>
  <c r="B60" i="10"/>
  <c r="K59" i="10"/>
  <c r="I60" i="10"/>
  <c r="I60" i="5"/>
  <c r="T29" i="13"/>
  <c r="L29" i="13"/>
  <c r="Q27" i="10"/>
  <c r="M27" i="10"/>
  <c r="AF60" i="12"/>
  <c r="B60" i="12"/>
  <c r="E21" i="6"/>
  <c r="G21" i="6" s="1"/>
  <c r="C22" i="6" s="1"/>
  <c r="D22" i="6"/>
  <c r="D58" i="13"/>
  <c r="AI40" i="5"/>
  <c r="AK40" i="5" s="1"/>
  <c r="AG41" i="5" s="1"/>
  <c r="AH41" i="5"/>
  <c r="AF60" i="7"/>
  <c r="AH59" i="7"/>
  <c r="X60" i="9"/>
  <c r="B61" i="13"/>
  <c r="B60" i="16"/>
  <c r="AI23" i="12"/>
  <c r="AK23" i="12" s="1"/>
  <c r="AG24" i="12" s="1"/>
  <c r="AH24" i="12"/>
  <c r="R17" i="5"/>
  <c r="S17" i="5" s="1"/>
  <c r="N17" i="5"/>
  <c r="J18" i="5" s="1"/>
  <c r="U59" i="15"/>
  <c r="P60" i="15"/>
  <c r="D59" i="7"/>
  <c r="B60" i="7"/>
  <c r="AI24" i="15"/>
  <c r="AK24" i="15" s="1"/>
  <c r="AG25" i="15" s="1"/>
  <c r="AH25" i="15"/>
  <c r="AF60" i="9"/>
  <c r="I60" i="12"/>
  <c r="AF60" i="15"/>
  <c r="F44" i="10"/>
  <c r="E44" i="10" s="1"/>
  <c r="G44" i="10" s="1"/>
  <c r="C45" i="10" s="1"/>
  <c r="X61" i="13"/>
  <c r="AF60" i="8"/>
  <c r="X60" i="10"/>
  <c r="X60" i="5"/>
  <c r="P60" i="8"/>
  <c r="U59" i="8"/>
  <c r="U60" i="13"/>
  <c r="P61" i="13"/>
  <c r="Z17" i="5"/>
  <c r="V17" i="5"/>
  <c r="X60" i="8"/>
  <c r="I60" i="15"/>
  <c r="I60" i="9"/>
  <c r="I60" i="16"/>
  <c r="AI21" i="6"/>
  <c r="AK21" i="6" s="1"/>
  <c r="AG22" i="6" s="1"/>
  <c r="AH22" i="6"/>
  <c r="AI42" i="11"/>
  <c r="AK42" i="11" s="1"/>
  <c r="AG43" i="11" s="1"/>
  <c r="AH43" i="11"/>
  <c r="AF60" i="11"/>
  <c r="K29" i="5"/>
  <c r="I60" i="6"/>
  <c r="K59" i="3"/>
  <c r="I60" i="3"/>
  <c r="AF60" i="6"/>
  <c r="U59" i="3"/>
  <c r="P60" i="3"/>
  <c r="K27" i="15"/>
  <c r="K22" i="8"/>
  <c r="B60" i="8"/>
  <c r="I60" i="8"/>
  <c r="K59" i="7"/>
  <c r="I60" i="7"/>
  <c r="X60" i="6"/>
  <c r="T15" i="8"/>
  <c r="L15" i="8"/>
  <c r="X60" i="12"/>
  <c r="P60" i="7"/>
  <c r="U59" i="7"/>
  <c r="U59" i="5"/>
  <c r="P60" i="5"/>
  <c r="E42" i="11"/>
  <c r="G42" i="11" s="1"/>
  <c r="C43" i="11" s="1"/>
  <c r="D43" i="11"/>
  <c r="AH59" i="10"/>
  <c r="AF60" i="10"/>
  <c r="B60" i="6"/>
  <c r="AH59" i="3"/>
  <c r="AF60" i="3"/>
  <c r="X60" i="16"/>
  <c r="P60" i="11"/>
  <c r="U59" i="11"/>
  <c r="U59" i="6"/>
  <c r="P60" i="6"/>
  <c r="P60" i="12"/>
  <c r="U59" i="12"/>
  <c r="F43" i="11" l="1"/>
  <c r="AJ24" i="12"/>
  <c r="AJ42" i="13"/>
  <c r="AI42" i="13" s="1"/>
  <c r="AK42" i="13" s="1"/>
  <c r="AG43" i="13" s="1"/>
  <c r="AJ45" i="8"/>
  <c r="F43" i="3"/>
  <c r="E43" i="3" s="1"/>
  <c r="G43" i="3" s="1"/>
  <c r="C44" i="3" s="1"/>
  <c r="F44" i="8"/>
  <c r="E44" i="8" s="1"/>
  <c r="G44" i="8" s="1"/>
  <c r="C45" i="8" s="1"/>
  <c r="AJ22" i="6"/>
  <c r="AJ44" i="7"/>
  <c r="AI44" i="7" s="1"/>
  <c r="AK44" i="7"/>
  <c r="AG45" i="7" s="1"/>
  <c r="F24" i="12"/>
  <c r="F41" i="5"/>
  <c r="F30" i="9"/>
  <c r="F50" i="13"/>
  <c r="E50" i="13" s="1"/>
  <c r="G50" i="13" s="1"/>
  <c r="C51" i="13" s="1"/>
  <c r="AJ44" i="3"/>
  <c r="AI44" i="3" s="1"/>
  <c r="AK44" i="3" s="1"/>
  <c r="AG45" i="3" s="1"/>
  <c r="AJ43" i="11"/>
  <c r="AJ41" i="5"/>
  <c r="AJ25" i="15"/>
  <c r="F22" i="6"/>
  <c r="G51" i="7"/>
  <c r="C52" i="7" s="1"/>
  <c r="F51" i="7"/>
  <c r="E51" i="7" s="1"/>
  <c r="AJ47" i="10"/>
  <c r="G45" i="10"/>
  <c r="C46" i="10" s="1"/>
  <c r="F45" i="10"/>
  <c r="E45" i="10" s="1"/>
  <c r="F25" i="15"/>
  <c r="AJ30" i="9"/>
  <c r="U60" i="12"/>
  <c r="P61" i="12"/>
  <c r="X61" i="16"/>
  <c r="AH60" i="3"/>
  <c r="AF61" i="3"/>
  <c r="B61" i="6"/>
  <c r="AH60" i="10"/>
  <c r="AF61" i="10"/>
  <c r="AF61" i="6"/>
  <c r="K60" i="3"/>
  <c r="I61" i="3"/>
  <c r="U61" i="13"/>
  <c r="P62" i="13"/>
  <c r="X61" i="5"/>
  <c r="X61" i="10"/>
  <c r="I61" i="12"/>
  <c r="AF61" i="9"/>
  <c r="AI24" i="12"/>
  <c r="AK24" i="12" s="1"/>
  <c r="AG25" i="12" s="1"/>
  <c r="AH25" i="12"/>
  <c r="E22" i="6"/>
  <c r="G22" i="6" s="1"/>
  <c r="C23" i="6" s="1"/>
  <c r="D23" i="6"/>
  <c r="AF61" i="12"/>
  <c r="R29" i="13"/>
  <c r="S29" i="13" s="1"/>
  <c r="N29" i="13"/>
  <c r="J30" i="13" s="1"/>
  <c r="B61" i="15"/>
  <c r="AF61" i="16"/>
  <c r="P61" i="16"/>
  <c r="U60" i="16"/>
  <c r="Q30" i="3"/>
  <c r="M30" i="3"/>
  <c r="AF62" i="13"/>
  <c r="P61" i="7"/>
  <c r="U60" i="7"/>
  <c r="X61" i="12"/>
  <c r="X61" i="6"/>
  <c r="K28" i="15"/>
  <c r="AI43" i="11"/>
  <c r="AK43" i="11" s="1"/>
  <c r="AG44" i="11" s="1"/>
  <c r="AH44" i="11"/>
  <c r="AF61" i="8"/>
  <c r="AI25" i="15"/>
  <c r="AK25" i="15" s="1"/>
  <c r="AG26" i="15" s="1"/>
  <c r="AH26" i="15"/>
  <c r="B61" i="7"/>
  <c r="D60" i="7"/>
  <c r="P61" i="15"/>
  <c r="U60" i="15"/>
  <c r="X61" i="9"/>
  <c r="AH60" i="7"/>
  <c r="AF61" i="7"/>
  <c r="V29" i="13"/>
  <c r="Z29" i="13"/>
  <c r="I62" i="13"/>
  <c r="K61" i="13"/>
  <c r="E24" i="12"/>
  <c r="G24" i="12" s="1"/>
  <c r="C25" i="12" s="1"/>
  <c r="D25" i="12"/>
  <c r="T17" i="15"/>
  <c r="L17" i="15"/>
  <c r="D46" i="8"/>
  <c r="U60" i="11"/>
  <c r="P61" i="11"/>
  <c r="I61" i="16"/>
  <c r="I61" i="15"/>
  <c r="X61" i="8"/>
  <c r="X62" i="13"/>
  <c r="AI41" i="5"/>
  <c r="AK41" i="5" s="1"/>
  <c r="AG42" i="5" s="1"/>
  <c r="AH42" i="5"/>
  <c r="B61" i="12"/>
  <c r="X61" i="7"/>
  <c r="B61" i="11"/>
  <c r="R27" i="7"/>
  <c r="S27" i="7" s="1"/>
  <c r="N27" i="7"/>
  <c r="J28" i="7" s="1"/>
  <c r="X61" i="3"/>
  <c r="E30" i="9"/>
  <c r="G30" i="9" s="1"/>
  <c r="C31" i="9" s="1"/>
  <c r="D31" i="9"/>
  <c r="P61" i="9"/>
  <c r="U60" i="9"/>
  <c r="U60" i="5"/>
  <c r="P61" i="5"/>
  <c r="R15" i="8"/>
  <c r="S15" i="8" s="1"/>
  <c r="N15" i="8"/>
  <c r="J16" i="8" s="1"/>
  <c r="I61" i="7"/>
  <c r="K60" i="7"/>
  <c r="AI22" i="6"/>
  <c r="AK22" i="6" s="1"/>
  <c r="AG23" i="6" s="1"/>
  <c r="AH23" i="6"/>
  <c r="I61" i="9"/>
  <c r="U60" i="8"/>
  <c r="P61" i="8"/>
  <c r="AF61" i="15"/>
  <c r="B62" i="13"/>
  <c r="T27" i="10"/>
  <c r="L27" i="10"/>
  <c r="I61" i="5"/>
  <c r="K60" i="10"/>
  <c r="I61" i="10"/>
  <c r="D60" i="10"/>
  <c r="B61" i="10"/>
  <c r="B61" i="5"/>
  <c r="U60" i="10"/>
  <c r="P61" i="10"/>
  <c r="E25" i="15"/>
  <c r="G25" i="15" s="1"/>
  <c r="C26" i="15" s="1"/>
  <c r="D26" i="15"/>
  <c r="E41" i="5"/>
  <c r="G41" i="5" s="1"/>
  <c r="C42" i="5" s="1"/>
  <c r="D42" i="5"/>
  <c r="X61" i="11"/>
  <c r="K22" i="11"/>
  <c r="Z27" i="7"/>
  <c r="V27" i="7"/>
  <c r="I61" i="11"/>
  <c r="V15" i="8"/>
  <c r="Z15" i="8"/>
  <c r="I61" i="8"/>
  <c r="B61" i="8"/>
  <c r="K30" i="5"/>
  <c r="AF61" i="11"/>
  <c r="M18" i="5"/>
  <c r="Q18" i="5"/>
  <c r="D59" i="13"/>
  <c r="AF61" i="5"/>
  <c r="B61" i="3"/>
  <c r="D60" i="3"/>
  <c r="AH59" i="13"/>
  <c r="B61" i="9"/>
  <c r="AI30" i="9"/>
  <c r="AK30" i="9" s="1"/>
  <c r="AG31" i="9" s="1"/>
  <c r="AH31" i="9"/>
  <c r="P61" i="6"/>
  <c r="U60" i="6"/>
  <c r="E43" i="11"/>
  <c r="G43" i="11" s="1"/>
  <c r="C44" i="11" s="1"/>
  <c r="D44" i="11"/>
  <c r="K23" i="8"/>
  <c r="P61" i="3"/>
  <c r="U60" i="3"/>
  <c r="I61" i="6"/>
  <c r="B61" i="16"/>
  <c r="AI45" i="8"/>
  <c r="AK45" i="8" s="1"/>
  <c r="AG46" i="8" s="1"/>
  <c r="AH46" i="8"/>
  <c r="X61" i="15"/>
  <c r="T15" i="11"/>
  <c r="L15" i="11"/>
  <c r="F42" i="5" l="1"/>
  <c r="F25" i="12"/>
  <c r="F45" i="8"/>
  <c r="E45" i="8" s="1"/>
  <c r="G45" i="8" s="1"/>
  <c r="C46" i="8" s="1"/>
  <c r="F44" i="3"/>
  <c r="E44" i="3" s="1"/>
  <c r="G44" i="3" s="1"/>
  <c r="C45" i="3" s="1"/>
  <c r="AJ26" i="15"/>
  <c r="F26" i="15"/>
  <c r="AJ23" i="6"/>
  <c r="AJ31" i="9"/>
  <c r="F23" i="6"/>
  <c r="AJ43" i="13"/>
  <c r="AI43" i="13" s="1"/>
  <c r="AK43" i="13" s="1"/>
  <c r="AG44" i="13" s="1"/>
  <c r="AJ42" i="5"/>
  <c r="AJ46" i="8"/>
  <c r="AJ44" i="11"/>
  <c r="AJ45" i="3"/>
  <c r="AI45" i="3" s="1"/>
  <c r="AK45" i="3" s="1"/>
  <c r="AG46" i="3" s="1"/>
  <c r="F44" i="11"/>
  <c r="F31" i="9"/>
  <c r="E31" i="9" s="1"/>
  <c r="G31" i="9" s="1"/>
  <c r="C32" i="9" s="1"/>
  <c r="AJ25" i="12"/>
  <c r="F51" i="13"/>
  <c r="E51" i="13" s="1"/>
  <c r="G51" i="13" s="1"/>
  <c r="C52" i="13" s="1"/>
  <c r="K31" i="5"/>
  <c r="I62" i="11"/>
  <c r="B63" i="13"/>
  <c r="U61" i="8"/>
  <c r="P62" i="8"/>
  <c r="K61" i="7"/>
  <c r="I62" i="7"/>
  <c r="D32" i="9"/>
  <c r="X62" i="3"/>
  <c r="B62" i="11"/>
  <c r="X62" i="7"/>
  <c r="B62" i="12"/>
  <c r="U61" i="15"/>
  <c r="P62" i="15"/>
  <c r="X62" i="12"/>
  <c r="T30" i="3"/>
  <c r="L30" i="3"/>
  <c r="P62" i="16"/>
  <c r="U61" i="16"/>
  <c r="U62" i="13"/>
  <c r="P63" i="13"/>
  <c r="F46" i="10"/>
  <c r="E46" i="10" s="1"/>
  <c r="G46" i="10" s="1"/>
  <c r="C47" i="10" s="1"/>
  <c r="F52" i="7"/>
  <c r="E52" i="7" s="1"/>
  <c r="G52" i="7" s="1"/>
  <c r="C53" i="7" s="1"/>
  <c r="AJ45" i="7"/>
  <c r="AI45" i="7" s="1"/>
  <c r="AK45" i="7"/>
  <c r="AG46" i="7" s="1"/>
  <c r="AI31" i="9"/>
  <c r="AK31" i="9" s="1"/>
  <c r="AG32" i="9" s="1"/>
  <c r="AH32" i="9"/>
  <c r="D60" i="13"/>
  <c r="K23" i="11"/>
  <c r="Q16" i="8"/>
  <c r="M16" i="8"/>
  <c r="X63" i="13"/>
  <c r="I62" i="16"/>
  <c r="U61" i="11"/>
  <c r="P62" i="11"/>
  <c r="D47" i="8"/>
  <c r="AI44" i="11"/>
  <c r="AK44" i="11" s="1"/>
  <c r="AG45" i="11" s="1"/>
  <c r="AH45" i="11"/>
  <c r="E23" i="6"/>
  <c r="G23" i="6" s="1"/>
  <c r="C24" i="6" s="1"/>
  <c r="D24" i="6"/>
  <c r="AF62" i="9"/>
  <c r="I62" i="12"/>
  <c r="X62" i="10"/>
  <c r="X62" i="5"/>
  <c r="U61" i="12"/>
  <c r="P62" i="12"/>
  <c r="R15" i="11"/>
  <c r="S15" i="11" s="1"/>
  <c r="N15" i="11"/>
  <c r="J16" i="11" s="1"/>
  <c r="K24" i="8"/>
  <c r="B62" i="9"/>
  <c r="AF62" i="5"/>
  <c r="R27" i="10"/>
  <c r="S27" i="10" s="1"/>
  <c r="N27" i="10"/>
  <c r="J28" i="10" s="1"/>
  <c r="M28" i="7"/>
  <c r="Q28" i="7"/>
  <c r="X62" i="8"/>
  <c r="I62" i="15"/>
  <c r="AF62" i="8"/>
  <c r="X62" i="6"/>
  <c r="B62" i="15"/>
  <c r="K61" i="3"/>
  <c r="I62" i="3"/>
  <c r="AH61" i="10"/>
  <c r="AF62" i="10"/>
  <c r="B62" i="6"/>
  <c r="X62" i="15"/>
  <c r="I62" i="6"/>
  <c r="P62" i="6"/>
  <c r="U61" i="6"/>
  <c r="AH60" i="13"/>
  <c r="D61" i="3"/>
  <c r="B62" i="3"/>
  <c r="E42" i="5"/>
  <c r="G42" i="5" s="1"/>
  <c r="C43" i="5" s="1"/>
  <c r="D43" i="5"/>
  <c r="P62" i="10"/>
  <c r="U61" i="10"/>
  <c r="B62" i="5"/>
  <c r="D61" i="10"/>
  <c r="B62" i="10"/>
  <c r="K61" i="10"/>
  <c r="I62" i="10"/>
  <c r="I62" i="5"/>
  <c r="Z27" i="10"/>
  <c r="V27" i="10"/>
  <c r="R17" i="15"/>
  <c r="S17" i="15" s="1"/>
  <c r="N17" i="15"/>
  <c r="J18" i="15" s="1"/>
  <c r="I63" i="13"/>
  <c r="K62" i="13"/>
  <c r="D61" i="7"/>
  <c r="B62" i="7"/>
  <c r="K29" i="15"/>
  <c r="AF62" i="16"/>
  <c r="AI25" i="12"/>
  <c r="AK25" i="12" s="1"/>
  <c r="AG26" i="12" s="1"/>
  <c r="AH26" i="12"/>
  <c r="AF62" i="6"/>
  <c r="AH61" i="3"/>
  <c r="AF62" i="3"/>
  <c r="AI47" i="10"/>
  <c r="AK47" i="10" s="1"/>
  <c r="AG48" i="10" s="1"/>
  <c r="N38" i="4"/>
  <c r="T38" i="4" s="1"/>
  <c r="Z15" i="11"/>
  <c r="V15" i="11"/>
  <c r="AF62" i="11"/>
  <c r="B62" i="8"/>
  <c r="I62" i="8"/>
  <c r="X62" i="11"/>
  <c r="AF62" i="15"/>
  <c r="I62" i="9"/>
  <c r="AI42" i="5"/>
  <c r="AK42" i="5" s="1"/>
  <c r="AG43" i="5" s="1"/>
  <c r="AH43" i="5"/>
  <c r="Z17" i="15"/>
  <c r="V17" i="15"/>
  <c r="AI26" i="15"/>
  <c r="AK26" i="15" s="1"/>
  <c r="AG27" i="15" s="1"/>
  <c r="AH27" i="15"/>
  <c r="AF63" i="13"/>
  <c r="X62" i="16"/>
  <c r="B62" i="16"/>
  <c r="P62" i="3"/>
  <c r="U61" i="3"/>
  <c r="E44" i="11"/>
  <c r="G44" i="11" s="1"/>
  <c r="C45" i="11" s="1"/>
  <c r="D45" i="11"/>
  <c r="AI46" i="8"/>
  <c r="AK46" i="8" s="1"/>
  <c r="AG47" i="8" s="1"/>
  <c r="AH47" i="8"/>
  <c r="T18" i="5"/>
  <c r="L18" i="5"/>
  <c r="E26" i="15"/>
  <c r="G26" i="15" s="1"/>
  <c r="C27" i="15" s="1"/>
  <c r="D27" i="15"/>
  <c r="AI23" i="6"/>
  <c r="AK23" i="6" s="1"/>
  <c r="AG24" i="6" s="1"/>
  <c r="AH24" i="6"/>
  <c r="P62" i="5"/>
  <c r="U61" i="5"/>
  <c r="U61" i="9"/>
  <c r="P62" i="9"/>
  <c r="E25" i="12"/>
  <c r="G25" i="12" s="1"/>
  <c r="C26" i="12" s="1"/>
  <c r="D26" i="12"/>
  <c r="AH61" i="7"/>
  <c r="AF62" i="7"/>
  <c r="X62" i="9"/>
  <c r="U61" i="7"/>
  <c r="P62" i="7"/>
  <c r="Q30" i="13"/>
  <c r="M30" i="13"/>
  <c r="AF62" i="12"/>
  <c r="F52" i="13" l="1"/>
  <c r="E52" i="13" s="1"/>
  <c r="G52" i="13"/>
  <c r="C53" i="13" s="1"/>
  <c r="F53" i="7"/>
  <c r="E53" i="7" s="1"/>
  <c r="G53" i="7" s="1"/>
  <c r="C54" i="7" s="1"/>
  <c r="F47" i="10"/>
  <c r="F32" i="9"/>
  <c r="AK44" i="13"/>
  <c r="AG45" i="13" s="1"/>
  <c r="AJ44" i="13"/>
  <c r="AI44" i="13" s="1"/>
  <c r="F45" i="3"/>
  <c r="E45" i="3" s="1"/>
  <c r="G45" i="3" s="1"/>
  <c r="C46" i="3" s="1"/>
  <c r="F27" i="15"/>
  <c r="AJ27" i="15"/>
  <c r="AJ26" i="12"/>
  <c r="F24" i="6"/>
  <c r="F46" i="8"/>
  <c r="E46" i="8" s="1"/>
  <c r="G46" i="8" s="1"/>
  <c r="C47" i="8" s="1"/>
  <c r="F45" i="11"/>
  <c r="AJ32" i="9"/>
  <c r="AJ46" i="3"/>
  <c r="AI46" i="3" s="1"/>
  <c r="AK46" i="3" s="1"/>
  <c r="AG47" i="3" s="1"/>
  <c r="AJ43" i="5"/>
  <c r="F26" i="12"/>
  <c r="AJ24" i="6"/>
  <c r="AJ47" i="8"/>
  <c r="F43" i="5"/>
  <c r="AJ45" i="11"/>
  <c r="P63" i="5"/>
  <c r="U62" i="5"/>
  <c r="I63" i="9"/>
  <c r="X63" i="11"/>
  <c r="I63" i="8"/>
  <c r="B63" i="8"/>
  <c r="AF63" i="11"/>
  <c r="AF63" i="3"/>
  <c r="AH62" i="3"/>
  <c r="AF63" i="6"/>
  <c r="Q18" i="15"/>
  <c r="M18" i="15"/>
  <c r="E43" i="5"/>
  <c r="G43" i="5" s="1"/>
  <c r="C44" i="5" s="1"/>
  <c r="D44" i="5"/>
  <c r="T28" i="7"/>
  <c r="L28" i="7"/>
  <c r="I63" i="12"/>
  <c r="AF63" i="9"/>
  <c r="D61" i="13"/>
  <c r="P64" i="13"/>
  <c r="U63" i="13"/>
  <c r="R30" i="3"/>
  <c r="S30" i="3" s="1"/>
  <c r="N30" i="3"/>
  <c r="J31" i="3" s="1"/>
  <c r="B63" i="12"/>
  <c r="B63" i="11"/>
  <c r="E27" i="15"/>
  <c r="G27" i="15" s="1"/>
  <c r="C28" i="15" s="1"/>
  <c r="D28" i="15"/>
  <c r="E45" i="11"/>
  <c r="G45" i="11" s="1"/>
  <c r="C46" i="11" s="1"/>
  <c r="D46" i="11"/>
  <c r="P63" i="3"/>
  <c r="U62" i="3"/>
  <c r="AJ48" i="10"/>
  <c r="AI48" i="10" s="1"/>
  <c r="AK48" i="10" s="1"/>
  <c r="AG49" i="10" s="1"/>
  <c r="I63" i="5"/>
  <c r="K62" i="10"/>
  <c r="I63" i="10"/>
  <c r="D62" i="10"/>
  <c r="B63" i="10"/>
  <c r="B63" i="5"/>
  <c r="B63" i="15"/>
  <c r="B63" i="9"/>
  <c r="M16" i="11"/>
  <c r="Q16" i="11"/>
  <c r="X63" i="5"/>
  <c r="X63" i="10"/>
  <c r="AI45" i="11"/>
  <c r="AK45" i="11" s="1"/>
  <c r="AG46" i="11" s="1"/>
  <c r="AH46" i="11"/>
  <c r="T16" i="8"/>
  <c r="L16" i="8"/>
  <c r="Z30" i="3"/>
  <c r="V30" i="3"/>
  <c r="X63" i="3"/>
  <c r="K62" i="7"/>
  <c r="I63" i="7"/>
  <c r="K32" i="5"/>
  <c r="U62" i="7"/>
  <c r="P63" i="7"/>
  <c r="AF63" i="7"/>
  <c r="AH62" i="7"/>
  <c r="R18" i="5"/>
  <c r="S18" i="5" s="1"/>
  <c r="N18" i="5"/>
  <c r="J19" i="5" s="1"/>
  <c r="AF63" i="15"/>
  <c r="AI26" i="12"/>
  <c r="AK26" i="12" s="1"/>
  <c r="AG27" i="12" s="1"/>
  <c r="AH27" i="12"/>
  <c r="D62" i="7"/>
  <c r="B63" i="7"/>
  <c r="K63" i="13"/>
  <c r="I64" i="13"/>
  <c r="P63" i="10"/>
  <c r="U62" i="10"/>
  <c r="AH61" i="13"/>
  <c r="P63" i="6"/>
  <c r="U62" i="6"/>
  <c r="I63" i="6"/>
  <c r="B63" i="6"/>
  <c r="AH62" i="10"/>
  <c r="AF63" i="10"/>
  <c r="AF63" i="8"/>
  <c r="X63" i="8"/>
  <c r="M28" i="10"/>
  <c r="Q28" i="10"/>
  <c r="AF63" i="5"/>
  <c r="P63" i="11"/>
  <c r="U62" i="11"/>
  <c r="AI32" i="9"/>
  <c r="AK32" i="9" s="1"/>
  <c r="AG33" i="9" s="1"/>
  <c r="AH33" i="9"/>
  <c r="P63" i="8"/>
  <c r="U62" i="8"/>
  <c r="E26" i="12"/>
  <c r="G26" i="12" s="1"/>
  <c r="C27" i="12" s="1"/>
  <c r="D27" i="12"/>
  <c r="T30" i="13"/>
  <c r="L30" i="13"/>
  <c r="X63" i="16"/>
  <c r="AF63" i="16"/>
  <c r="X63" i="15"/>
  <c r="X63" i="6"/>
  <c r="X64" i="13"/>
  <c r="E32" i="9"/>
  <c r="G32" i="9" s="1"/>
  <c r="C33" i="9" s="1"/>
  <c r="D33" i="9"/>
  <c r="B64" i="13"/>
  <c r="I63" i="11"/>
  <c r="AF64" i="13"/>
  <c r="X63" i="9"/>
  <c r="B63" i="16"/>
  <c r="AF63" i="12"/>
  <c r="AI24" i="6"/>
  <c r="AK24" i="6" s="1"/>
  <c r="AG25" i="6" s="1"/>
  <c r="AH25" i="6"/>
  <c r="AI47" i="8"/>
  <c r="AK47" i="8" s="1"/>
  <c r="AG48" i="8" s="1"/>
  <c r="AH48" i="8"/>
  <c r="AI27" i="15"/>
  <c r="AK27" i="15" s="1"/>
  <c r="AG28" i="15" s="1"/>
  <c r="AH28" i="15"/>
  <c r="K30" i="15"/>
  <c r="E24" i="6"/>
  <c r="G24" i="6" s="1"/>
  <c r="C25" i="6" s="1"/>
  <c r="D25" i="6"/>
  <c r="D48" i="8"/>
  <c r="K24" i="11"/>
  <c r="AK46" i="7"/>
  <c r="AG47" i="7" s="1"/>
  <c r="AJ46" i="7"/>
  <c r="AI46" i="7" s="1"/>
  <c r="P63" i="16"/>
  <c r="U62" i="16"/>
  <c r="X63" i="12"/>
  <c r="AI43" i="5"/>
  <c r="AK43" i="5" s="1"/>
  <c r="AG44" i="5" s="1"/>
  <c r="AH44" i="5"/>
  <c r="V18" i="5"/>
  <c r="Z18" i="5"/>
  <c r="U62" i="9"/>
  <c r="P63" i="9"/>
  <c r="D62" i="3"/>
  <c r="B63" i="3"/>
  <c r="K62" i="3"/>
  <c r="I63" i="3"/>
  <c r="I63" i="15"/>
  <c r="K25" i="8"/>
  <c r="P63" i="12"/>
  <c r="U62" i="12"/>
  <c r="I63" i="16"/>
  <c r="P63" i="15"/>
  <c r="U62" i="15"/>
  <c r="X63" i="7"/>
  <c r="AJ27" i="12" l="1"/>
  <c r="AJ49" i="10"/>
  <c r="AI49" i="10" s="1"/>
  <c r="AK49" i="10" s="1"/>
  <c r="AG50" i="10" s="1"/>
  <c r="F28" i="15"/>
  <c r="F44" i="5"/>
  <c r="AJ33" i="9"/>
  <c r="AJ47" i="3"/>
  <c r="F33" i="9"/>
  <c r="AJ48" i="8"/>
  <c r="F54" i="7"/>
  <c r="E54" i="7" s="1"/>
  <c r="G54" i="7" s="1"/>
  <c r="C55" i="7" s="1"/>
  <c r="AJ44" i="5"/>
  <c r="F25" i="6"/>
  <c r="F27" i="12"/>
  <c r="F46" i="11"/>
  <c r="F46" i="3"/>
  <c r="E46" i="3" s="1"/>
  <c r="G46" i="3"/>
  <c r="C47" i="3" s="1"/>
  <c r="AJ28" i="15"/>
  <c r="AJ25" i="6"/>
  <c r="AJ46" i="11"/>
  <c r="G47" i="8"/>
  <c r="C48" i="8" s="1"/>
  <c r="F47" i="8"/>
  <c r="E47" i="8" s="1"/>
  <c r="B64" i="3"/>
  <c r="D63" i="3"/>
  <c r="AJ47" i="7"/>
  <c r="AI48" i="8"/>
  <c r="AK48" i="8" s="1"/>
  <c r="AG49" i="8" s="1"/>
  <c r="AH49" i="8"/>
  <c r="AF64" i="12"/>
  <c r="X65" i="13"/>
  <c r="X64" i="6"/>
  <c r="X64" i="15"/>
  <c r="P64" i="6"/>
  <c r="U63" i="6"/>
  <c r="AF64" i="15"/>
  <c r="AH63" i="7"/>
  <c r="AF64" i="7"/>
  <c r="P64" i="7"/>
  <c r="U63" i="7"/>
  <c r="B64" i="5"/>
  <c r="D63" i="10"/>
  <c r="B64" i="10"/>
  <c r="K63" i="10"/>
  <c r="I64" i="10"/>
  <c r="I64" i="5"/>
  <c r="B64" i="11"/>
  <c r="B64" i="12"/>
  <c r="E44" i="5"/>
  <c r="G44" i="5" s="1"/>
  <c r="C45" i="5" s="1"/>
  <c r="D45" i="5"/>
  <c r="AJ45" i="13"/>
  <c r="AI45" i="13" s="1"/>
  <c r="AK45" i="13" s="1"/>
  <c r="AG46" i="13" s="1"/>
  <c r="X64" i="7"/>
  <c r="I64" i="3"/>
  <c r="K63" i="3"/>
  <c r="X64" i="12"/>
  <c r="K25" i="11"/>
  <c r="X64" i="9"/>
  <c r="R30" i="13"/>
  <c r="S30" i="13" s="1"/>
  <c r="N30" i="13"/>
  <c r="J31" i="13" s="1"/>
  <c r="AI33" i="9"/>
  <c r="AK33" i="9" s="1"/>
  <c r="AG34" i="9" s="1"/>
  <c r="AH34" i="9"/>
  <c r="U63" i="11"/>
  <c r="P64" i="11"/>
  <c r="X64" i="8"/>
  <c r="AF64" i="8"/>
  <c r="B64" i="7"/>
  <c r="D63" i="7"/>
  <c r="Q19" i="5"/>
  <c r="M19" i="5"/>
  <c r="B64" i="15"/>
  <c r="E46" i="11"/>
  <c r="G46" i="11" s="1"/>
  <c r="C47" i="11" s="1"/>
  <c r="D47" i="11"/>
  <c r="AF64" i="9"/>
  <c r="AF64" i="11"/>
  <c r="I64" i="9"/>
  <c r="AI44" i="5"/>
  <c r="AK44" i="5" s="1"/>
  <c r="AG45" i="5" s="1"/>
  <c r="AH45" i="5"/>
  <c r="K31" i="15"/>
  <c r="AI25" i="6"/>
  <c r="AK25" i="6" s="1"/>
  <c r="AG26" i="6" s="1"/>
  <c r="AH26" i="6"/>
  <c r="I64" i="11"/>
  <c r="V30" i="13"/>
  <c r="Z30" i="13"/>
  <c r="AF64" i="5"/>
  <c r="AH62" i="13"/>
  <c r="P64" i="10"/>
  <c r="U63" i="10"/>
  <c r="I64" i="7"/>
  <c r="K63" i="7"/>
  <c r="R16" i="8"/>
  <c r="S16" i="8" s="1"/>
  <c r="N16" i="8"/>
  <c r="J17" i="8" s="1"/>
  <c r="T16" i="11"/>
  <c r="L16" i="11"/>
  <c r="D62" i="13"/>
  <c r="I64" i="12"/>
  <c r="T18" i="15"/>
  <c r="L18" i="15"/>
  <c r="B64" i="8"/>
  <c r="I64" i="8"/>
  <c r="X64" i="11"/>
  <c r="F53" i="13"/>
  <c r="E53" i="13" s="1"/>
  <c r="G53" i="13" s="1"/>
  <c r="C54" i="13" s="1"/>
  <c r="P64" i="9"/>
  <c r="U63" i="9"/>
  <c r="U63" i="12"/>
  <c r="P64" i="12"/>
  <c r="D49" i="8"/>
  <c r="B64" i="16"/>
  <c r="AF65" i="13"/>
  <c r="AF64" i="16"/>
  <c r="X64" i="16"/>
  <c r="E27" i="12"/>
  <c r="G27" i="12" s="1"/>
  <c r="C28" i="12" s="1"/>
  <c r="D28" i="12"/>
  <c r="I65" i="13"/>
  <c r="K64" i="13"/>
  <c r="V16" i="8"/>
  <c r="Z16" i="8"/>
  <c r="E28" i="15"/>
  <c r="G28" i="15" s="1"/>
  <c r="C29" i="15" s="1"/>
  <c r="D29" i="15"/>
  <c r="P64" i="5"/>
  <c r="U63" i="5"/>
  <c r="K26" i="8"/>
  <c r="P64" i="15"/>
  <c r="U63" i="15"/>
  <c r="I64" i="16"/>
  <c r="U63" i="16"/>
  <c r="P64" i="16"/>
  <c r="AI28" i="15"/>
  <c r="AK28" i="15" s="1"/>
  <c r="AG29" i="15" s="1"/>
  <c r="AH29" i="15"/>
  <c r="E33" i="9"/>
  <c r="G33" i="9" s="1"/>
  <c r="C34" i="9" s="1"/>
  <c r="D34" i="9"/>
  <c r="U63" i="8"/>
  <c r="P64" i="8"/>
  <c r="K33" i="5"/>
  <c r="AI46" i="11"/>
  <c r="AK46" i="11" s="1"/>
  <c r="AG47" i="11" s="1"/>
  <c r="AH47" i="11"/>
  <c r="X64" i="10"/>
  <c r="X64" i="5"/>
  <c r="R28" i="7"/>
  <c r="S28" i="7" s="1"/>
  <c r="N28" i="7"/>
  <c r="J29" i="7" s="1"/>
  <c r="AF64" i="6"/>
  <c r="AH63" i="3"/>
  <c r="AF64" i="3"/>
  <c r="E47" i="10"/>
  <c r="G47" i="10" s="1"/>
  <c r="C48" i="10" s="1"/>
  <c r="K38" i="4"/>
  <c r="Q38" i="4" s="1"/>
  <c r="I64" i="15"/>
  <c r="E25" i="6"/>
  <c r="G25" i="6" s="1"/>
  <c r="C26" i="6" s="1"/>
  <c r="D26" i="6"/>
  <c r="B65" i="13"/>
  <c r="T28" i="10"/>
  <c r="L28" i="10"/>
  <c r="AF64" i="10"/>
  <c r="AH63" i="10"/>
  <c r="B64" i="6"/>
  <c r="I64" i="6"/>
  <c r="AI27" i="12"/>
  <c r="AK27" i="12" s="1"/>
  <c r="AG28" i="12" s="1"/>
  <c r="AH28" i="12"/>
  <c r="X64" i="3"/>
  <c r="B64" i="9"/>
  <c r="P64" i="3"/>
  <c r="U63" i="3"/>
  <c r="M31" i="3"/>
  <c r="Q31" i="3"/>
  <c r="P65" i="13"/>
  <c r="U64" i="13"/>
  <c r="Z28" i="7"/>
  <c r="V28" i="7"/>
  <c r="AJ45" i="5" l="1"/>
  <c r="AJ49" i="8"/>
  <c r="F29" i="15"/>
  <c r="AJ46" i="13"/>
  <c r="AI46" i="13" s="1"/>
  <c r="AK46" i="13"/>
  <c r="AG47" i="13" s="1"/>
  <c r="F26" i="6"/>
  <c r="AJ47" i="11"/>
  <c r="AI47" i="11" s="1"/>
  <c r="AK47" i="11" s="1"/>
  <c r="AG48" i="11" s="1"/>
  <c r="F28" i="12"/>
  <c r="AJ26" i="6"/>
  <c r="F45" i="5"/>
  <c r="F55" i="7"/>
  <c r="E55" i="7" s="1"/>
  <c r="G55" i="7"/>
  <c r="C56" i="7" s="1"/>
  <c r="AJ29" i="15"/>
  <c r="AJ34" i="9"/>
  <c r="AJ50" i="10"/>
  <c r="AI50" i="10" s="1"/>
  <c r="AK50" i="10" s="1"/>
  <c r="AG51" i="10" s="1"/>
  <c r="F34" i="9"/>
  <c r="AJ28" i="12"/>
  <c r="F54" i="13"/>
  <c r="E54" i="13" s="1"/>
  <c r="G54" i="13" s="1"/>
  <c r="C55" i="13" s="1"/>
  <c r="F47" i="11"/>
  <c r="I65" i="15"/>
  <c r="AH48" i="11"/>
  <c r="P65" i="8"/>
  <c r="U64" i="8"/>
  <c r="E34" i="9"/>
  <c r="G34" i="9" s="1"/>
  <c r="C35" i="9" s="1"/>
  <c r="D35" i="9"/>
  <c r="U64" i="16"/>
  <c r="P65" i="16"/>
  <c r="K27" i="8"/>
  <c r="X65" i="16"/>
  <c r="AF65" i="16"/>
  <c r="B65" i="16"/>
  <c r="D63" i="13"/>
  <c r="B65" i="15"/>
  <c r="K64" i="3"/>
  <c r="I65" i="3"/>
  <c r="AH64" i="7"/>
  <c r="AF65" i="7"/>
  <c r="U64" i="6"/>
  <c r="P65" i="6"/>
  <c r="X66" i="13"/>
  <c r="F48" i="8"/>
  <c r="E48" i="8" s="1"/>
  <c r="G48" i="8"/>
  <c r="C49" i="8" s="1"/>
  <c r="AI28" i="12"/>
  <c r="AK28" i="12" s="1"/>
  <c r="AG29" i="12" s="1"/>
  <c r="AH29" i="12"/>
  <c r="I65" i="16"/>
  <c r="P65" i="5"/>
  <c r="U64" i="5"/>
  <c r="I66" i="13"/>
  <c r="K65" i="13"/>
  <c r="U64" i="12"/>
  <c r="P65" i="12"/>
  <c r="AH63" i="13"/>
  <c r="I65" i="11"/>
  <c r="K32" i="15"/>
  <c r="U64" i="11"/>
  <c r="P65" i="11"/>
  <c r="AI34" i="9"/>
  <c r="AK34" i="9" s="1"/>
  <c r="AG35" i="9" s="1"/>
  <c r="AH35" i="9"/>
  <c r="X65" i="7"/>
  <c r="B65" i="12"/>
  <c r="B65" i="11"/>
  <c r="AI49" i="8"/>
  <c r="AK49" i="8" s="1"/>
  <c r="AG50" i="8" s="1"/>
  <c r="AH50" i="8"/>
  <c r="U65" i="13"/>
  <c r="P66" i="13"/>
  <c r="K34" i="5"/>
  <c r="AI29" i="15"/>
  <c r="AK29" i="15" s="1"/>
  <c r="AG30" i="15" s="1"/>
  <c r="AH30" i="15"/>
  <c r="E28" i="12"/>
  <c r="G28" i="12" s="1"/>
  <c r="C29" i="12" s="1"/>
  <c r="D29" i="12"/>
  <c r="AF66" i="13"/>
  <c r="I65" i="12"/>
  <c r="R16" i="11"/>
  <c r="S16" i="11" s="1"/>
  <c r="N16" i="11"/>
  <c r="J17" i="11" s="1"/>
  <c r="AF65" i="5"/>
  <c r="I65" i="9"/>
  <c r="X65" i="12"/>
  <c r="X65" i="15"/>
  <c r="X65" i="6"/>
  <c r="U64" i="3"/>
  <c r="P65" i="3"/>
  <c r="I65" i="6"/>
  <c r="AH64" i="10"/>
  <c r="AF65" i="10"/>
  <c r="R28" i="10"/>
  <c r="S28" i="10" s="1"/>
  <c r="N28" i="10"/>
  <c r="J29" i="10" s="1"/>
  <c r="F48" i="10"/>
  <c r="E48" i="10" s="1"/>
  <c r="G48" i="10" s="1"/>
  <c r="C49" i="10" s="1"/>
  <c r="V16" i="11"/>
  <c r="Z16" i="11"/>
  <c r="K64" i="7"/>
  <c r="I65" i="7"/>
  <c r="AI45" i="5"/>
  <c r="AK45" i="5" s="1"/>
  <c r="AG46" i="5" s="1"/>
  <c r="AH46" i="5"/>
  <c r="AF65" i="11"/>
  <c r="T19" i="5"/>
  <c r="L19" i="5"/>
  <c r="D64" i="7"/>
  <c r="B65" i="7"/>
  <c r="Q31" i="13"/>
  <c r="M31" i="13"/>
  <c r="E45" i="5"/>
  <c r="G45" i="5" s="1"/>
  <c r="C46" i="5" s="1"/>
  <c r="D46" i="5"/>
  <c r="I65" i="5"/>
  <c r="I65" i="10"/>
  <c r="K64" i="10"/>
  <c r="B65" i="10"/>
  <c r="D64" i="10"/>
  <c r="B65" i="5"/>
  <c r="U64" i="7"/>
  <c r="P65" i="7"/>
  <c r="AF65" i="15"/>
  <c r="AI47" i="7"/>
  <c r="AK47" i="7" s="1"/>
  <c r="AG48" i="7" s="1"/>
  <c r="N26" i="4"/>
  <c r="T26" i="4" s="1"/>
  <c r="X65" i="3"/>
  <c r="B65" i="6"/>
  <c r="B65" i="9"/>
  <c r="Z28" i="10"/>
  <c r="V28" i="10"/>
  <c r="B66" i="13"/>
  <c r="M29" i="7"/>
  <c r="Q29" i="7"/>
  <c r="E29" i="15"/>
  <c r="G29" i="15" s="1"/>
  <c r="C30" i="15" s="1"/>
  <c r="D30" i="15"/>
  <c r="D50" i="8"/>
  <c r="I65" i="8"/>
  <c r="B65" i="8"/>
  <c r="R18" i="15"/>
  <c r="S18" i="15" s="1"/>
  <c r="N18" i="15"/>
  <c r="J19" i="15" s="1"/>
  <c r="Q17" i="8"/>
  <c r="M17" i="8"/>
  <c r="AF65" i="8"/>
  <c r="X65" i="8"/>
  <c r="D64" i="3"/>
  <c r="B65" i="3"/>
  <c r="F47" i="3"/>
  <c r="AI47" i="3"/>
  <c r="AK47" i="3" s="1"/>
  <c r="AG48" i="3" s="1"/>
  <c r="N14" i="4"/>
  <c r="T14" i="4" s="1"/>
  <c r="L31" i="3"/>
  <c r="T31" i="3"/>
  <c r="E26" i="6"/>
  <c r="G26" i="6" s="1"/>
  <c r="C27" i="6" s="1"/>
  <c r="D27" i="6"/>
  <c r="AH64" i="3"/>
  <c r="AF65" i="3"/>
  <c r="AF65" i="6"/>
  <c r="X65" i="5"/>
  <c r="X65" i="10"/>
  <c r="U64" i="15"/>
  <c r="P65" i="15"/>
  <c r="U64" i="9"/>
  <c r="P65" i="9"/>
  <c r="X65" i="11"/>
  <c r="Z18" i="15"/>
  <c r="V18" i="15"/>
  <c r="P65" i="10"/>
  <c r="U64" i="10"/>
  <c r="AI26" i="6"/>
  <c r="AK26" i="6" s="1"/>
  <c r="AG27" i="6" s="1"/>
  <c r="AH27" i="6"/>
  <c r="AF65" i="9"/>
  <c r="E47" i="11"/>
  <c r="G47" i="11" s="1"/>
  <c r="C48" i="11" s="1"/>
  <c r="D48" i="11"/>
  <c r="X65" i="9"/>
  <c r="K26" i="11"/>
  <c r="AF65" i="12"/>
  <c r="F35" i="9" l="1"/>
  <c r="F55" i="13"/>
  <c r="E55" i="13" s="1"/>
  <c r="G55" i="13"/>
  <c r="C56" i="13" s="1"/>
  <c r="F46" i="5"/>
  <c r="F49" i="10"/>
  <c r="E49" i="10" s="1"/>
  <c r="G49" i="10" s="1"/>
  <c r="C50" i="10" s="1"/>
  <c r="F29" i="12"/>
  <c r="AJ35" i="9"/>
  <c r="AJ51" i="10"/>
  <c r="AI51" i="10" s="1"/>
  <c r="AK51" i="10" s="1"/>
  <c r="AG52" i="10" s="1"/>
  <c r="AJ27" i="6"/>
  <c r="F27" i="6"/>
  <c r="F30" i="15"/>
  <c r="AJ46" i="5"/>
  <c r="AJ50" i="8"/>
  <c r="F48" i="11"/>
  <c r="AJ30" i="15"/>
  <c r="AJ29" i="12"/>
  <c r="AJ48" i="11"/>
  <c r="AF66" i="12"/>
  <c r="AI27" i="6"/>
  <c r="AK27" i="6" s="1"/>
  <c r="AG28" i="6" s="1"/>
  <c r="AH28" i="6"/>
  <c r="AJ48" i="3"/>
  <c r="AI48" i="3" s="1"/>
  <c r="AK48" i="3" s="1"/>
  <c r="AG49" i="3" s="1"/>
  <c r="Q19" i="15"/>
  <c r="M19" i="15"/>
  <c r="B66" i="8"/>
  <c r="I66" i="8"/>
  <c r="B67" i="13"/>
  <c r="B66" i="9"/>
  <c r="AF66" i="15"/>
  <c r="Q29" i="10"/>
  <c r="M29" i="10"/>
  <c r="X66" i="15"/>
  <c r="AF67" i="13"/>
  <c r="B66" i="11"/>
  <c r="B66" i="12"/>
  <c r="K33" i="15"/>
  <c r="P66" i="12"/>
  <c r="U65" i="12"/>
  <c r="AI29" i="12"/>
  <c r="AK29" i="12" s="1"/>
  <c r="AG30" i="12" s="1"/>
  <c r="AH30" i="12"/>
  <c r="U65" i="6"/>
  <c r="P66" i="6"/>
  <c r="D64" i="13"/>
  <c r="E35" i="9"/>
  <c r="G35" i="9" s="1"/>
  <c r="C36" i="9" s="1"/>
  <c r="D36" i="9"/>
  <c r="K27" i="11"/>
  <c r="E27" i="6"/>
  <c r="G27" i="6" s="1"/>
  <c r="C28" i="6" s="1"/>
  <c r="D28" i="6"/>
  <c r="E47" i="3"/>
  <c r="G47" i="3" s="1"/>
  <c r="C48" i="3" s="1"/>
  <c r="K14" i="4"/>
  <c r="Q14" i="4" s="1"/>
  <c r="T29" i="7"/>
  <c r="L29" i="7"/>
  <c r="T31" i="13"/>
  <c r="L31" i="13"/>
  <c r="I66" i="12"/>
  <c r="AI30" i="15"/>
  <c r="AK30" i="15" s="1"/>
  <c r="AG31" i="15" s="1"/>
  <c r="AH31" i="15"/>
  <c r="AI50" i="8"/>
  <c r="AK50" i="8" s="1"/>
  <c r="AG51" i="8" s="1"/>
  <c r="AH51" i="8"/>
  <c r="X66" i="7"/>
  <c r="P66" i="11"/>
  <c r="U65" i="11"/>
  <c r="I67" i="13"/>
  <c r="K66" i="13"/>
  <c r="X67" i="13"/>
  <c r="K65" i="3"/>
  <c r="I66" i="3"/>
  <c r="P66" i="8"/>
  <c r="U65" i="8"/>
  <c r="F56" i="7"/>
  <c r="E56" i="7" s="1"/>
  <c r="G56" i="7" s="1"/>
  <c r="C57" i="7" s="1"/>
  <c r="U65" i="10"/>
  <c r="P66" i="10"/>
  <c r="X66" i="10"/>
  <c r="X66" i="5"/>
  <c r="AF66" i="6"/>
  <c r="X66" i="8"/>
  <c r="AF66" i="8"/>
  <c r="D51" i="8"/>
  <c r="B66" i="6"/>
  <c r="X66" i="3"/>
  <c r="AJ48" i="7"/>
  <c r="AI48" i="7" s="1"/>
  <c r="AK48" i="7"/>
  <c r="AG49" i="7" s="1"/>
  <c r="K65" i="7"/>
  <c r="I66" i="7"/>
  <c r="X66" i="12"/>
  <c r="U66" i="13"/>
  <c r="P67" i="13"/>
  <c r="AH64" i="13"/>
  <c r="I66" i="16"/>
  <c r="P66" i="16"/>
  <c r="U65" i="16"/>
  <c r="I66" i="15"/>
  <c r="X66" i="9"/>
  <c r="AH65" i="3"/>
  <c r="AF66" i="3"/>
  <c r="V31" i="3"/>
  <c r="Z31" i="3"/>
  <c r="T17" i="8"/>
  <c r="L17" i="8"/>
  <c r="P66" i="7"/>
  <c r="U65" i="7"/>
  <c r="B66" i="5"/>
  <c r="D65" i="10"/>
  <c r="B66" i="10"/>
  <c r="K65" i="10"/>
  <c r="I66" i="10"/>
  <c r="I66" i="5"/>
  <c r="D65" i="7"/>
  <c r="B66" i="7"/>
  <c r="R19" i="5"/>
  <c r="S19" i="5" s="1"/>
  <c r="N19" i="5"/>
  <c r="J20" i="5" s="1"/>
  <c r="AH65" i="10"/>
  <c r="AF66" i="10"/>
  <c r="I66" i="6"/>
  <c r="U65" i="3"/>
  <c r="P66" i="3"/>
  <c r="Q17" i="11"/>
  <c r="M17" i="11"/>
  <c r="K35" i="5"/>
  <c r="AI35" i="9"/>
  <c r="AK35" i="9" s="1"/>
  <c r="AG36" i="9" s="1"/>
  <c r="AH36" i="9"/>
  <c r="F49" i="8"/>
  <c r="E49" i="8" s="1"/>
  <c r="G49" i="8" s="1"/>
  <c r="C50" i="8" s="1"/>
  <c r="B66" i="15"/>
  <c r="K28" i="8"/>
  <c r="AI48" i="11"/>
  <c r="AK48" i="11" s="1"/>
  <c r="AG49" i="11" s="1"/>
  <c r="AH49" i="11"/>
  <c r="AF66" i="9"/>
  <c r="X66" i="11"/>
  <c r="R31" i="3"/>
  <c r="S31" i="3" s="1"/>
  <c r="N31" i="3"/>
  <c r="J32" i="3" s="1"/>
  <c r="E30" i="15"/>
  <c r="G30" i="15" s="1"/>
  <c r="C31" i="15" s="1"/>
  <c r="D31" i="15"/>
  <c r="E46" i="5"/>
  <c r="G46" i="5" s="1"/>
  <c r="C47" i="5" s="1"/>
  <c r="D47" i="5"/>
  <c r="Z19" i="5"/>
  <c r="V19" i="5"/>
  <c r="AF66" i="11"/>
  <c r="X66" i="6"/>
  <c r="I66" i="9"/>
  <c r="AF66" i="5"/>
  <c r="I66" i="11"/>
  <c r="AF66" i="7"/>
  <c r="AH65" i="7"/>
  <c r="B66" i="16"/>
  <c r="AJ47" i="13"/>
  <c r="U65" i="15"/>
  <c r="P66" i="15"/>
  <c r="E48" i="11"/>
  <c r="G48" i="11" s="1"/>
  <c r="C49" i="11" s="1"/>
  <c r="D49" i="11"/>
  <c r="P66" i="9"/>
  <c r="U65" i="9"/>
  <c r="D65" i="3"/>
  <c r="B66" i="3"/>
  <c r="AI46" i="5"/>
  <c r="AK46" i="5" s="1"/>
  <c r="AG47" i="5" s="1"/>
  <c r="AH47" i="5"/>
  <c r="E29" i="12"/>
  <c r="G29" i="12" s="1"/>
  <c r="C30" i="12" s="1"/>
  <c r="D30" i="12"/>
  <c r="U65" i="5"/>
  <c r="P66" i="5"/>
  <c r="AF66" i="16"/>
  <c r="X66" i="16"/>
  <c r="F31" i="15" l="1"/>
  <c r="F47" i="5"/>
  <c r="AJ36" i="9"/>
  <c r="F50" i="10"/>
  <c r="E50" i="10" s="1"/>
  <c r="G50" i="10" s="1"/>
  <c r="C51" i="10" s="1"/>
  <c r="AJ49" i="11"/>
  <c r="F28" i="6"/>
  <c r="F30" i="12"/>
  <c r="F57" i="7"/>
  <c r="E57" i="7" s="1"/>
  <c r="G57" i="7" s="1"/>
  <c r="C58" i="7" s="1"/>
  <c r="AJ51" i="8"/>
  <c r="AJ49" i="3"/>
  <c r="AI49" i="3" s="1"/>
  <c r="AK49" i="3" s="1"/>
  <c r="AG50" i="3" s="1"/>
  <c r="AJ47" i="5"/>
  <c r="AJ30" i="12"/>
  <c r="AJ52" i="10"/>
  <c r="AI52" i="10" s="1"/>
  <c r="AK52" i="10" s="1"/>
  <c r="AG53" i="10" s="1"/>
  <c r="F49" i="11"/>
  <c r="F50" i="8"/>
  <c r="E50" i="8" s="1"/>
  <c r="G50" i="8"/>
  <c r="C51" i="8" s="1"/>
  <c r="AJ31" i="15"/>
  <c r="F36" i="9"/>
  <c r="AJ28" i="6"/>
  <c r="AH66" i="7"/>
  <c r="AF67" i="7"/>
  <c r="I67" i="11"/>
  <c r="B67" i="15"/>
  <c r="U66" i="16"/>
  <c r="P67" i="16"/>
  <c r="I67" i="16"/>
  <c r="X68" i="13"/>
  <c r="Z29" i="7"/>
  <c r="V29" i="7"/>
  <c r="AI30" i="12"/>
  <c r="AK30" i="12" s="1"/>
  <c r="AG31" i="12" s="1"/>
  <c r="AH31" i="12"/>
  <c r="B67" i="9"/>
  <c r="B68" i="13"/>
  <c r="AF67" i="12"/>
  <c r="X67" i="11"/>
  <c r="K29" i="8"/>
  <c r="K36" i="5"/>
  <c r="Q20" i="5"/>
  <c r="M20" i="5"/>
  <c r="B67" i="7"/>
  <c r="D66" i="7"/>
  <c r="X67" i="9"/>
  <c r="X67" i="3"/>
  <c r="X67" i="5"/>
  <c r="X67" i="10"/>
  <c r="U66" i="10"/>
  <c r="P67" i="10"/>
  <c r="I68" i="13"/>
  <c r="K67" i="13"/>
  <c r="AI31" i="15"/>
  <c r="AK31" i="15" s="1"/>
  <c r="AG32" i="15" s="1"/>
  <c r="AH32" i="15"/>
  <c r="E36" i="9"/>
  <c r="G36" i="9" s="1"/>
  <c r="C37" i="9" s="1"/>
  <c r="D37" i="9"/>
  <c r="P67" i="6"/>
  <c r="U66" i="6"/>
  <c r="AF68" i="13"/>
  <c r="X67" i="15"/>
  <c r="E30" i="12"/>
  <c r="G30" i="12" s="1"/>
  <c r="C31" i="12" s="1"/>
  <c r="D31" i="12"/>
  <c r="D66" i="3"/>
  <c r="B67" i="3"/>
  <c r="E49" i="11"/>
  <c r="G49" i="11" s="1"/>
  <c r="C50" i="11" s="1"/>
  <c r="D50" i="11"/>
  <c r="U66" i="15"/>
  <c r="P67" i="15"/>
  <c r="AF67" i="5"/>
  <c r="Q32" i="3"/>
  <c r="M32" i="3"/>
  <c r="P67" i="3"/>
  <c r="U66" i="3"/>
  <c r="I67" i="6"/>
  <c r="AH66" i="10"/>
  <c r="AF67" i="10"/>
  <c r="P67" i="7"/>
  <c r="U66" i="7"/>
  <c r="P68" i="13"/>
  <c r="U67" i="13"/>
  <c r="AJ49" i="7"/>
  <c r="AI49" i="7" s="1"/>
  <c r="AK49" i="7" s="1"/>
  <c r="AG50" i="7" s="1"/>
  <c r="AF67" i="8"/>
  <c r="X67" i="8"/>
  <c r="AF67" i="6"/>
  <c r="I67" i="12"/>
  <c r="F48" i="3"/>
  <c r="E48" i="3" s="1"/>
  <c r="G48" i="3" s="1"/>
  <c r="C49" i="3" s="1"/>
  <c r="P67" i="12"/>
  <c r="U66" i="12"/>
  <c r="AF67" i="15"/>
  <c r="I67" i="8"/>
  <c r="B67" i="8"/>
  <c r="AI28" i="6"/>
  <c r="AK28" i="6" s="1"/>
  <c r="AG29" i="6" s="1"/>
  <c r="AH29" i="6"/>
  <c r="F56" i="13"/>
  <c r="E56" i="13" s="1"/>
  <c r="G56" i="13" s="1"/>
  <c r="C57" i="13" s="1"/>
  <c r="AF67" i="16"/>
  <c r="X67" i="6"/>
  <c r="E47" i="5"/>
  <c r="G47" i="5" s="1"/>
  <c r="C48" i="5" s="1"/>
  <c r="D48" i="5"/>
  <c r="T17" i="11"/>
  <c r="L17" i="11"/>
  <c r="AH65" i="13"/>
  <c r="X67" i="12"/>
  <c r="U66" i="8"/>
  <c r="P67" i="8"/>
  <c r="R31" i="13"/>
  <c r="S31" i="13" s="1"/>
  <c r="N31" i="13"/>
  <c r="J32" i="13" s="1"/>
  <c r="E28" i="6"/>
  <c r="G28" i="6" s="1"/>
  <c r="C29" i="6" s="1"/>
  <c r="D29" i="6"/>
  <c r="D65" i="13"/>
  <c r="K34" i="15"/>
  <c r="P67" i="9"/>
  <c r="U66" i="9"/>
  <c r="X67" i="16"/>
  <c r="AI47" i="5"/>
  <c r="AK47" i="5" s="1"/>
  <c r="AG48" i="5" s="1"/>
  <c r="AH48" i="5"/>
  <c r="B67" i="16"/>
  <c r="AF67" i="11"/>
  <c r="AF67" i="9"/>
  <c r="I67" i="5"/>
  <c r="K66" i="10"/>
  <c r="I67" i="10"/>
  <c r="D66" i="10"/>
  <c r="B67" i="10"/>
  <c r="B67" i="5"/>
  <c r="R17" i="8"/>
  <c r="S17" i="8" s="1"/>
  <c r="N17" i="8"/>
  <c r="J18" i="8" s="1"/>
  <c r="AH66" i="3"/>
  <c r="AF67" i="3"/>
  <c r="D52" i="8"/>
  <c r="U66" i="11"/>
  <c r="P67" i="11"/>
  <c r="X67" i="7"/>
  <c r="V31" i="13"/>
  <c r="Z31" i="13"/>
  <c r="B67" i="12"/>
  <c r="B67" i="11"/>
  <c r="T19" i="15"/>
  <c r="L19" i="15"/>
  <c r="U66" i="5"/>
  <c r="P67" i="5"/>
  <c r="AI47" i="13"/>
  <c r="AK47" i="13" s="1"/>
  <c r="AG48" i="13" s="1"/>
  <c r="I67" i="9"/>
  <c r="E31" i="15"/>
  <c r="G31" i="15" s="1"/>
  <c r="C32" i="15" s="1"/>
  <c r="D32" i="15"/>
  <c r="AI49" i="11"/>
  <c r="AK49" i="11" s="1"/>
  <c r="AG50" i="11" s="1"/>
  <c r="AH50" i="11"/>
  <c r="AI36" i="9"/>
  <c r="AK36" i="9" s="1"/>
  <c r="AG37" i="9" s="1"/>
  <c r="AH37" i="9"/>
  <c r="Z17" i="8"/>
  <c r="V17" i="8"/>
  <c r="I67" i="15"/>
  <c r="I67" i="7"/>
  <c r="K66" i="7"/>
  <c r="B67" i="6"/>
  <c r="I67" i="3"/>
  <c r="K66" i="3"/>
  <c r="AI51" i="8"/>
  <c r="AK51" i="8" s="1"/>
  <c r="AG52" i="8" s="1"/>
  <c r="AH52" i="8"/>
  <c r="R29" i="7"/>
  <c r="S29" i="7" s="1"/>
  <c r="N29" i="7"/>
  <c r="J30" i="7" s="1"/>
  <c r="K28" i="11"/>
  <c r="T29" i="10"/>
  <c r="L29" i="10"/>
  <c r="AJ50" i="7" l="1"/>
  <c r="AI50" i="7" s="1"/>
  <c r="AK50" i="7" s="1"/>
  <c r="AG51" i="7" s="1"/>
  <c r="AJ31" i="12"/>
  <c r="G49" i="3"/>
  <c r="C50" i="3" s="1"/>
  <c r="F49" i="3"/>
  <c r="E49" i="3" s="1"/>
  <c r="F37" i="9"/>
  <c r="AJ50" i="3"/>
  <c r="AI50" i="3" s="1"/>
  <c r="AK50" i="3" s="1"/>
  <c r="AG51" i="3" s="1"/>
  <c r="F51" i="10"/>
  <c r="E51" i="10" s="1"/>
  <c r="G51" i="10"/>
  <c r="C52" i="10" s="1"/>
  <c r="AJ29" i="6"/>
  <c r="AJ48" i="5"/>
  <c r="AJ37" i="9"/>
  <c r="AJ52" i="8"/>
  <c r="F48" i="5"/>
  <c r="F32" i="15"/>
  <c r="F29" i="6"/>
  <c r="F50" i="11"/>
  <c r="AJ32" i="15"/>
  <c r="F58" i="7"/>
  <c r="E58" i="7" s="1"/>
  <c r="G58" i="7"/>
  <c r="C59" i="7" s="1"/>
  <c r="AJ50" i="11"/>
  <c r="F31" i="12"/>
  <c r="F57" i="13"/>
  <c r="E57" i="13" s="1"/>
  <c r="G57" i="13" s="1"/>
  <c r="C58" i="13" s="1"/>
  <c r="AJ53" i="10"/>
  <c r="AI53" i="10" s="1"/>
  <c r="AK53" i="10" s="1"/>
  <c r="AG54" i="10" s="1"/>
  <c r="B68" i="6"/>
  <c r="B68" i="11"/>
  <c r="D66" i="13"/>
  <c r="E50" i="11"/>
  <c r="G50" i="11" s="1"/>
  <c r="C51" i="11" s="1"/>
  <c r="D51" i="11"/>
  <c r="P68" i="10"/>
  <c r="U67" i="10"/>
  <c r="P68" i="16"/>
  <c r="U67" i="16"/>
  <c r="AJ48" i="13"/>
  <c r="AI48" i="13" s="1"/>
  <c r="AK48" i="13" s="1"/>
  <c r="AG49" i="13" s="1"/>
  <c r="B68" i="12"/>
  <c r="AH67" i="3"/>
  <c r="AF68" i="3"/>
  <c r="B68" i="5"/>
  <c r="D67" i="10"/>
  <c r="B68" i="10"/>
  <c r="K67" i="10"/>
  <c r="I68" i="10"/>
  <c r="I68" i="5"/>
  <c r="B68" i="16"/>
  <c r="AI48" i="5"/>
  <c r="AK48" i="5" s="1"/>
  <c r="AG49" i="5" s="1"/>
  <c r="AH49" i="5"/>
  <c r="X68" i="16"/>
  <c r="AH66" i="13"/>
  <c r="B68" i="8"/>
  <c r="I68" i="8"/>
  <c r="T32" i="3"/>
  <c r="L32" i="3"/>
  <c r="AF68" i="5"/>
  <c r="AF69" i="13"/>
  <c r="P68" i="6"/>
  <c r="U67" i="6"/>
  <c r="X68" i="10"/>
  <c r="X68" i="5"/>
  <c r="X68" i="9"/>
  <c r="AI31" i="12"/>
  <c r="AK31" i="12" s="1"/>
  <c r="AG32" i="12" s="1"/>
  <c r="AH32" i="12"/>
  <c r="F51" i="8"/>
  <c r="E51" i="8" s="1"/>
  <c r="G51" i="8" s="1"/>
  <c r="C52" i="8" s="1"/>
  <c r="M30" i="7"/>
  <c r="Q30" i="7"/>
  <c r="AI37" i="9"/>
  <c r="AK37" i="9" s="1"/>
  <c r="AG38" i="9" s="1"/>
  <c r="AH38" i="9"/>
  <c r="K67" i="3"/>
  <c r="I68" i="3"/>
  <c r="D53" i="8"/>
  <c r="E29" i="6"/>
  <c r="G29" i="6" s="1"/>
  <c r="C30" i="6" s="1"/>
  <c r="D30" i="6"/>
  <c r="U67" i="8"/>
  <c r="P68" i="8"/>
  <c r="AH67" i="10"/>
  <c r="AF68" i="10"/>
  <c r="I68" i="6"/>
  <c r="E31" i="12"/>
  <c r="G31" i="12" s="1"/>
  <c r="C32" i="12" s="1"/>
  <c r="D32" i="12"/>
  <c r="AI32" i="15"/>
  <c r="AK32" i="15" s="1"/>
  <c r="AG33" i="15" s="1"/>
  <c r="AH33" i="15"/>
  <c r="K37" i="5"/>
  <c r="B69" i="13"/>
  <c r="B68" i="15"/>
  <c r="AI50" i="11"/>
  <c r="AK50" i="11" s="1"/>
  <c r="AG51" i="11" s="1"/>
  <c r="AH51" i="11"/>
  <c r="X68" i="7"/>
  <c r="AF68" i="9"/>
  <c r="U67" i="9"/>
  <c r="P68" i="9"/>
  <c r="R17" i="11"/>
  <c r="S17" i="11" s="1"/>
  <c r="N17" i="11"/>
  <c r="J18" i="11" s="1"/>
  <c r="AI29" i="6"/>
  <c r="AK29" i="6" s="1"/>
  <c r="AG30" i="6" s="1"/>
  <c r="AH30" i="6"/>
  <c r="I68" i="12"/>
  <c r="U68" i="13"/>
  <c r="P69" i="13"/>
  <c r="P68" i="3"/>
  <c r="U67" i="3"/>
  <c r="AF68" i="12"/>
  <c r="X69" i="13"/>
  <c r="AH67" i="7"/>
  <c r="AF68" i="7"/>
  <c r="AI52" i="8"/>
  <c r="AK52" i="8" s="1"/>
  <c r="AG53" i="8" s="1"/>
  <c r="AH53" i="8"/>
  <c r="Z29" i="10"/>
  <c r="V29" i="10"/>
  <c r="K29" i="11"/>
  <c r="P68" i="5"/>
  <c r="U67" i="5"/>
  <c r="V19" i="15"/>
  <c r="Z19" i="15"/>
  <c r="U67" i="11"/>
  <c r="P68" i="11"/>
  <c r="M18" i="8"/>
  <c r="Q18" i="8"/>
  <c r="K35" i="15"/>
  <c r="M32" i="13"/>
  <c r="Q32" i="13"/>
  <c r="Z17" i="11"/>
  <c r="V17" i="11"/>
  <c r="X68" i="6"/>
  <c r="U67" i="12"/>
  <c r="P68" i="12"/>
  <c r="X68" i="8"/>
  <c r="AF68" i="8"/>
  <c r="D67" i="3"/>
  <c r="B68" i="3"/>
  <c r="D67" i="7"/>
  <c r="B68" i="7"/>
  <c r="K30" i="8"/>
  <c r="X68" i="11"/>
  <c r="I68" i="11"/>
  <c r="I68" i="15"/>
  <c r="R29" i="10"/>
  <c r="S29" i="10" s="1"/>
  <c r="N29" i="10"/>
  <c r="J30" i="10" s="1"/>
  <c r="K67" i="7"/>
  <c r="I68" i="7"/>
  <c r="R19" i="15"/>
  <c r="S19" i="15" s="1"/>
  <c r="N19" i="15"/>
  <c r="J20" i="15" s="1"/>
  <c r="E32" i="15"/>
  <c r="G32" i="15" s="1"/>
  <c r="C33" i="15" s="1"/>
  <c r="D33" i="15"/>
  <c r="I68" i="9"/>
  <c r="AF68" i="11"/>
  <c r="X68" i="12"/>
  <c r="E48" i="5"/>
  <c r="G48" i="5" s="1"/>
  <c r="C49" i="5" s="1"/>
  <c r="D49" i="5"/>
  <c r="AF68" i="16"/>
  <c r="AF68" i="15"/>
  <c r="AF68" i="6"/>
  <c r="U67" i="7"/>
  <c r="P68" i="7"/>
  <c r="U67" i="15"/>
  <c r="P68" i="15"/>
  <c r="X68" i="15"/>
  <c r="E37" i="9"/>
  <c r="G37" i="9" s="1"/>
  <c r="C38" i="9" s="1"/>
  <c r="D38" i="9"/>
  <c r="I69" i="13"/>
  <c r="K68" i="13"/>
  <c r="X68" i="3"/>
  <c r="T20" i="5"/>
  <c r="L20" i="5"/>
  <c r="B68" i="9"/>
  <c r="I68" i="16"/>
  <c r="F49" i="5" l="1"/>
  <c r="AJ53" i="8"/>
  <c r="AJ33" i="15"/>
  <c r="AJ51" i="3"/>
  <c r="AI51" i="3" s="1"/>
  <c r="AK51" i="3"/>
  <c r="AG52" i="3" s="1"/>
  <c r="AJ32" i="12"/>
  <c r="AJ54" i="10"/>
  <c r="AI54" i="10" s="1"/>
  <c r="AK54" i="10" s="1"/>
  <c r="AG55" i="10" s="1"/>
  <c r="F32" i="12"/>
  <c r="AJ38" i="9"/>
  <c r="G58" i="13"/>
  <c r="C59" i="13" s="1"/>
  <c r="F58" i="13"/>
  <c r="E58" i="13" s="1"/>
  <c r="AJ51" i="11"/>
  <c r="F30" i="6"/>
  <c r="AK49" i="13"/>
  <c r="AG50" i="13" s="1"/>
  <c r="AJ49" i="13"/>
  <c r="AI49" i="13" s="1"/>
  <c r="F51" i="11"/>
  <c r="AJ49" i="5"/>
  <c r="F38" i="9"/>
  <c r="F33" i="15"/>
  <c r="AJ30" i="6"/>
  <c r="F52" i="8"/>
  <c r="E52" i="8" s="1"/>
  <c r="G52" i="8" s="1"/>
  <c r="C53" i="8" s="1"/>
  <c r="AK51" i="7"/>
  <c r="AG52" i="7" s="1"/>
  <c r="AJ51" i="7"/>
  <c r="AI51" i="7" s="1"/>
  <c r="E49" i="5"/>
  <c r="G49" i="5" s="1"/>
  <c r="C50" i="5" s="1"/>
  <c r="D50" i="5"/>
  <c r="M20" i="15"/>
  <c r="Q20" i="15"/>
  <c r="X69" i="6"/>
  <c r="P69" i="5"/>
  <c r="U68" i="5"/>
  <c r="AF69" i="7"/>
  <c r="AH68" i="7"/>
  <c r="X70" i="13"/>
  <c r="AI51" i="11"/>
  <c r="AK51" i="11" s="1"/>
  <c r="AG52" i="11" s="1"/>
  <c r="AH52" i="11"/>
  <c r="E32" i="12"/>
  <c r="G32" i="12" s="1"/>
  <c r="C33" i="12" s="1"/>
  <c r="D33" i="12"/>
  <c r="R32" i="3"/>
  <c r="S32" i="3" s="1"/>
  <c r="N32" i="3"/>
  <c r="J33" i="3" s="1"/>
  <c r="P69" i="10"/>
  <c r="U68" i="10"/>
  <c r="D67" i="13"/>
  <c r="B69" i="11"/>
  <c r="F50" i="3"/>
  <c r="E50" i="3" s="1"/>
  <c r="G50" i="3" s="1"/>
  <c r="C51" i="3" s="1"/>
  <c r="K36" i="15"/>
  <c r="AI30" i="6"/>
  <c r="AK30" i="6" s="1"/>
  <c r="AG31" i="6" s="1"/>
  <c r="AH31" i="6"/>
  <c r="U68" i="9"/>
  <c r="P69" i="9"/>
  <c r="K68" i="3"/>
  <c r="I69" i="3"/>
  <c r="AI38" i="9"/>
  <c r="AK38" i="9" s="1"/>
  <c r="AG39" i="9" s="1"/>
  <c r="AH39" i="9"/>
  <c r="X69" i="9"/>
  <c r="AF70" i="13"/>
  <c r="Z32" i="3"/>
  <c r="V32" i="3"/>
  <c r="P69" i="16"/>
  <c r="U68" i="16"/>
  <c r="X69" i="15"/>
  <c r="M30" i="10"/>
  <c r="Q30" i="10"/>
  <c r="I69" i="11"/>
  <c r="X69" i="11"/>
  <c r="AI53" i="8"/>
  <c r="AK53" i="8" s="1"/>
  <c r="AG54" i="8" s="1"/>
  <c r="AH54" i="8"/>
  <c r="U69" i="13"/>
  <c r="P70" i="13"/>
  <c r="AF69" i="9"/>
  <c r="X69" i="7"/>
  <c r="B69" i="15"/>
  <c r="K38" i="5"/>
  <c r="AI32" i="12"/>
  <c r="AK32" i="12" s="1"/>
  <c r="AG33" i="12" s="1"/>
  <c r="AH33" i="12"/>
  <c r="X69" i="5"/>
  <c r="X69" i="10"/>
  <c r="AH67" i="13"/>
  <c r="I69" i="5"/>
  <c r="K68" i="10"/>
  <c r="I69" i="10"/>
  <c r="D68" i="10"/>
  <c r="B69" i="10"/>
  <c r="B69" i="5"/>
  <c r="B69" i="12"/>
  <c r="Z20" i="5"/>
  <c r="V20" i="5"/>
  <c r="U68" i="7"/>
  <c r="P69" i="7"/>
  <c r="B69" i="9"/>
  <c r="D68" i="7"/>
  <c r="B69" i="7"/>
  <c r="U68" i="12"/>
  <c r="P69" i="12"/>
  <c r="P69" i="3"/>
  <c r="U68" i="3"/>
  <c r="I69" i="12"/>
  <c r="Q18" i="11"/>
  <c r="M18" i="11"/>
  <c r="E30" i="6"/>
  <c r="G30" i="6" s="1"/>
  <c r="C31" i="6" s="1"/>
  <c r="D31" i="6"/>
  <c r="P69" i="6"/>
  <c r="U68" i="6"/>
  <c r="AF69" i="5"/>
  <c r="X69" i="16"/>
  <c r="AF69" i="6"/>
  <c r="AF69" i="11"/>
  <c r="E33" i="15"/>
  <c r="G33" i="15" s="1"/>
  <c r="C34" i="15" s="1"/>
  <c r="D34" i="15"/>
  <c r="K68" i="7"/>
  <c r="I69" i="7"/>
  <c r="D68" i="3"/>
  <c r="B69" i="3"/>
  <c r="AF69" i="8"/>
  <c r="X69" i="8"/>
  <c r="K30" i="11"/>
  <c r="B70" i="13"/>
  <c r="AI33" i="15"/>
  <c r="AK33" i="15" s="1"/>
  <c r="AG34" i="15" s="1"/>
  <c r="AH34" i="15"/>
  <c r="I69" i="8"/>
  <c r="B69" i="8"/>
  <c r="AI49" i="5"/>
  <c r="AK49" i="5" s="1"/>
  <c r="AG50" i="5" s="1"/>
  <c r="AH50" i="5"/>
  <c r="B69" i="16"/>
  <c r="AF69" i="3"/>
  <c r="AH68" i="3"/>
  <c r="E51" i="11"/>
  <c r="G51" i="11" s="1"/>
  <c r="C52" i="11" s="1"/>
  <c r="D52" i="11"/>
  <c r="F59" i="7"/>
  <c r="E59" i="7" s="1"/>
  <c r="G59" i="7" s="1"/>
  <c r="C60" i="7" s="1"/>
  <c r="F52" i="10"/>
  <c r="E52" i="10" s="1"/>
  <c r="G52" i="10" s="1"/>
  <c r="C53" i="10" s="1"/>
  <c r="R20" i="5"/>
  <c r="S20" i="5" s="1"/>
  <c r="N20" i="5"/>
  <c r="J21" i="5" s="1"/>
  <c r="E38" i="9"/>
  <c r="G38" i="9" s="1"/>
  <c r="C39" i="9" s="1"/>
  <c r="D39" i="9"/>
  <c r="I69" i="16"/>
  <c r="K69" i="13"/>
  <c r="I70" i="13"/>
  <c r="P69" i="15"/>
  <c r="U68" i="15"/>
  <c r="AF69" i="15"/>
  <c r="X69" i="12"/>
  <c r="X69" i="3"/>
  <c r="AF69" i="16"/>
  <c r="I69" i="9"/>
  <c r="I69" i="15"/>
  <c r="K31" i="8"/>
  <c r="T32" i="13"/>
  <c r="L32" i="13"/>
  <c r="T18" i="8"/>
  <c r="L18" i="8"/>
  <c r="U68" i="11"/>
  <c r="P69" i="11"/>
  <c r="AF69" i="12"/>
  <c r="I69" i="6"/>
  <c r="AH68" i="10"/>
  <c r="AF69" i="10"/>
  <c r="P69" i="8"/>
  <c r="U68" i="8"/>
  <c r="D54" i="8"/>
  <c r="T30" i="7"/>
  <c r="L30" i="7"/>
  <c r="B69" i="6"/>
  <c r="F52" i="11" l="1"/>
  <c r="F33" i="12"/>
  <c r="F50" i="5"/>
  <c r="F34" i="15"/>
  <c r="AJ54" i="8"/>
  <c r="AJ39" i="9"/>
  <c r="AJ31" i="6"/>
  <c r="AJ52" i="11"/>
  <c r="AJ34" i="15"/>
  <c r="F31" i="6"/>
  <c r="G53" i="8"/>
  <c r="C54" i="8" s="1"/>
  <c r="F53" i="8"/>
  <c r="E53" i="8" s="1"/>
  <c r="F39" i="9"/>
  <c r="F60" i="7"/>
  <c r="E60" i="7" s="1"/>
  <c r="G60" i="7" s="1"/>
  <c r="C61" i="7" s="1"/>
  <c r="F51" i="3"/>
  <c r="E51" i="3" s="1"/>
  <c r="G51" i="3" s="1"/>
  <c r="C52" i="3" s="1"/>
  <c r="F53" i="10"/>
  <c r="E53" i="10" s="1"/>
  <c r="G53" i="10" s="1"/>
  <c r="C54" i="10" s="1"/>
  <c r="AJ50" i="5"/>
  <c r="AI50" i="5" s="1"/>
  <c r="AK50" i="5" s="1"/>
  <c r="AG51" i="5" s="1"/>
  <c r="AJ33" i="12"/>
  <c r="AJ55" i="10"/>
  <c r="AI55" i="10" s="1"/>
  <c r="AK55" i="10" s="1"/>
  <c r="AG56" i="10" s="1"/>
  <c r="P70" i="15"/>
  <c r="U69" i="15"/>
  <c r="AH51" i="5"/>
  <c r="AF70" i="11"/>
  <c r="AI54" i="8"/>
  <c r="AK54" i="8" s="1"/>
  <c r="AG55" i="8" s="1"/>
  <c r="AH55" i="8"/>
  <c r="U69" i="16"/>
  <c r="P70" i="16"/>
  <c r="X70" i="9"/>
  <c r="AI31" i="6"/>
  <c r="AK31" i="6" s="1"/>
  <c r="AG32" i="6" s="1"/>
  <c r="AH32" i="6"/>
  <c r="B70" i="11"/>
  <c r="AJ52" i="7"/>
  <c r="AI52" i="7" s="1"/>
  <c r="AK52" i="7"/>
  <c r="AG53" i="7" s="1"/>
  <c r="AK50" i="13"/>
  <c r="AG51" i="13" s="1"/>
  <c r="AJ50" i="13"/>
  <c r="AI50" i="13" s="1"/>
  <c r="F59" i="13"/>
  <c r="E59" i="13" s="1"/>
  <c r="G59" i="13"/>
  <c r="C60" i="13" s="1"/>
  <c r="R18" i="8"/>
  <c r="S18" i="8" s="1"/>
  <c r="N18" i="8"/>
  <c r="J19" i="8" s="1"/>
  <c r="I70" i="16"/>
  <c r="X70" i="8"/>
  <c r="AF70" i="8"/>
  <c r="E34" i="15"/>
  <c r="G34" i="15" s="1"/>
  <c r="C35" i="15" s="1"/>
  <c r="D35" i="15"/>
  <c r="AF70" i="5"/>
  <c r="T18" i="11"/>
  <c r="L18" i="11"/>
  <c r="I70" i="12"/>
  <c r="P70" i="3"/>
  <c r="U69" i="3"/>
  <c r="AI33" i="12"/>
  <c r="AK33" i="12" s="1"/>
  <c r="AG34" i="12" s="1"/>
  <c r="AH34" i="12"/>
  <c r="E33" i="12"/>
  <c r="G33" i="12" s="1"/>
  <c r="C34" i="12" s="1"/>
  <c r="D34" i="12"/>
  <c r="T20" i="15"/>
  <c r="L20" i="15"/>
  <c r="X70" i="3"/>
  <c r="Z18" i="8"/>
  <c r="V18" i="8"/>
  <c r="E39" i="9"/>
  <c r="G39" i="9" s="1"/>
  <c r="C40" i="9" s="1"/>
  <c r="D40" i="9"/>
  <c r="AI34" i="15"/>
  <c r="AK34" i="15" s="1"/>
  <c r="AG35" i="15" s="1"/>
  <c r="AH35" i="15"/>
  <c r="B71" i="13"/>
  <c r="AF70" i="6"/>
  <c r="P70" i="6"/>
  <c r="U69" i="6"/>
  <c r="B70" i="5"/>
  <c r="D69" i="10"/>
  <c r="B70" i="10"/>
  <c r="K69" i="10"/>
  <c r="I70" i="10"/>
  <c r="I70" i="5"/>
  <c r="X70" i="7"/>
  <c r="AF70" i="9"/>
  <c r="P71" i="13"/>
  <c r="U70" i="13"/>
  <c r="AF71" i="13"/>
  <c r="P70" i="9"/>
  <c r="U69" i="9"/>
  <c r="D68" i="13"/>
  <c r="P70" i="10"/>
  <c r="U69" i="10"/>
  <c r="AH69" i="7"/>
  <c r="AF70" i="7"/>
  <c r="R30" i="7"/>
  <c r="S30" i="7" s="1"/>
  <c r="N30" i="7"/>
  <c r="J31" i="7" s="1"/>
  <c r="R32" i="13"/>
  <c r="S32" i="13" s="1"/>
  <c r="N32" i="13"/>
  <c r="J33" i="13" s="1"/>
  <c r="AF70" i="16"/>
  <c r="X70" i="12"/>
  <c r="I70" i="7"/>
  <c r="K69" i="7"/>
  <c r="B70" i="12"/>
  <c r="K39" i="5"/>
  <c r="B70" i="15"/>
  <c r="X70" i="11"/>
  <c r="AI39" i="9"/>
  <c r="AK39" i="9" s="1"/>
  <c r="AG40" i="9" s="1"/>
  <c r="AH40" i="9"/>
  <c r="I70" i="3"/>
  <c r="K69" i="3"/>
  <c r="AI52" i="11"/>
  <c r="AK52" i="11" s="1"/>
  <c r="AG53" i="11" s="1"/>
  <c r="AH53" i="11"/>
  <c r="P70" i="5"/>
  <c r="U69" i="5"/>
  <c r="E50" i="5"/>
  <c r="G50" i="5" s="1"/>
  <c r="C51" i="5" s="1"/>
  <c r="D51" i="5"/>
  <c r="AF70" i="15"/>
  <c r="V30" i="7"/>
  <c r="Z30" i="7"/>
  <c r="AF70" i="12"/>
  <c r="D55" i="8"/>
  <c r="I70" i="9"/>
  <c r="AF70" i="10"/>
  <c r="AH69" i="10"/>
  <c r="I70" i="6"/>
  <c r="V32" i="13"/>
  <c r="Z32" i="13"/>
  <c r="M21" i="5"/>
  <c r="Q21" i="5"/>
  <c r="E52" i="11"/>
  <c r="G52" i="11" s="1"/>
  <c r="C53" i="11" s="1"/>
  <c r="D53" i="11"/>
  <c r="K31" i="11"/>
  <c r="P70" i="12"/>
  <c r="U69" i="12"/>
  <c r="B70" i="7"/>
  <c r="D69" i="7"/>
  <c r="B70" i="9"/>
  <c r="T30" i="10"/>
  <c r="L30" i="10"/>
  <c r="X70" i="15"/>
  <c r="K37" i="15"/>
  <c r="X71" i="13"/>
  <c r="AJ52" i="3"/>
  <c r="AI52" i="3" s="1"/>
  <c r="AK52" i="3" s="1"/>
  <c r="AG53" i="3" s="1"/>
  <c r="U69" i="11"/>
  <c r="P70" i="11"/>
  <c r="U69" i="8"/>
  <c r="P70" i="8"/>
  <c r="B70" i="6"/>
  <c r="K32" i="8"/>
  <c r="I70" i="15"/>
  <c r="I71" i="13"/>
  <c r="K70" i="13"/>
  <c r="AH69" i="3"/>
  <c r="AF70" i="3"/>
  <c r="B70" i="16"/>
  <c r="B70" i="8"/>
  <c r="I70" i="8"/>
  <c r="B70" i="3"/>
  <c r="D69" i="3"/>
  <c r="X70" i="16"/>
  <c r="E31" i="6"/>
  <c r="G31" i="6" s="1"/>
  <c r="C32" i="6" s="1"/>
  <c r="D32" i="6"/>
  <c r="P70" i="7"/>
  <c r="U69" i="7"/>
  <c r="AH68" i="13"/>
  <c r="X70" i="10"/>
  <c r="X70" i="5"/>
  <c r="I70" i="11"/>
  <c r="M33" i="3"/>
  <c r="Q33" i="3"/>
  <c r="X70" i="6"/>
  <c r="AJ53" i="11" l="1"/>
  <c r="F40" i="9"/>
  <c r="AJ55" i="8"/>
  <c r="AJ32" i="6"/>
  <c r="AJ51" i="5"/>
  <c r="F51" i="5"/>
  <c r="F54" i="10"/>
  <c r="E54" i="10" s="1"/>
  <c r="G54" i="10" s="1"/>
  <c r="C55" i="10" s="1"/>
  <c r="AJ34" i="12"/>
  <c r="F52" i="3"/>
  <c r="E52" i="3" s="1"/>
  <c r="G52" i="3" s="1"/>
  <c r="C53" i="3" s="1"/>
  <c r="F32" i="6"/>
  <c r="E32" i="6" s="1"/>
  <c r="G32" i="6" s="1"/>
  <c r="C33" i="6" s="1"/>
  <c r="AJ53" i="3"/>
  <c r="AI53" i="3" s="1"/>
  <c r="AK53" i="3" s="1"/>
  <c r="AG54" i="3" s="1"/>
  <c r="AJ40" i="9"/>
  <c r="AJ35" i="15"/>
  <c r="F61" i="7"/>
  <c r="E61" i="7" s="1"/>
  <c r="G61" i="7" s="1"/>
  <c r="C62" i="7" s="1"/>
  <c r="F34" i="12"/>
  <c r="F53" i="11"/>
  <c r="F35" i="15"/>
  <c r="AJ56" i="10"/>
  <c r="AI56" i="10" s="1"/>
  <c r="AK56" i="10" s="1"/>
  <c r="AG57" i="10" s="1"/>
  <c r="Z30" i="10"/>
  <c r="V30" i="10"/>
  <c r="D56" i="8"/>
  <c r="K40" i="5"/>
  <c r="X71" i="12"/>
  <c r="AH70" i="7"/>
  <c r="AF71" i="7"/>
  <c r="AF71" i="9"/>
  <c r="X71" i="7"/>
  <c r="AI34" i="12"/>
  <c r="AK34" i="12" s="1"/>
  <c r="AG35" i="12" s="1"/>
  <c r="AH35" i="12"/>
  <c r="AJ51" i="13"/>
  <c r="AI51" i="13" s="1"/>
  <c r="AK51" i="13" s="1"/>
  <c r="AG52" i="13" s="1"/>
  <c r="X71" i="9"/>
  <c r="F54" i="8"/>
  <c r="E54" i="8" s="1"/>
  <c r="G54" i="8" s="1"/>
  <c r="C55" i="8" s="1"/>
  <c r="D33" i="6"/>
  <c r="X72" i="13"/>
  <c r="U70" i="12"/>
  <c r="P71" i="12"/>
  <c r="AF71" i="15"/>
  <c r="AI53" i="11"/>
  <c r="AK53" i="11" s="1"/>
  <c r="AG54" i="11" s="1"/>
  <c r="AH54" i="11"/>
  <c r="D69" i="13"/>
  <c r="U70" i="9"/>
  <c r="P71" i="9"/>
  <c r="AF72" i="13"/>
  <c r="U70" i="6"/>
  <c r="P71" i="6"/>
  <c r="B72" i="13"/>
  <c r="M19" i="8"/>
  <c r="Q19" i="8"/>
  <c r="AK53" i="7"/>
  <c r="AG54" i="7" s="1"/>
  <c r="AJ53" i="7"/>
  <c r="AI53" i="7" s="1"/>
  <c r="B71" i="11"/>
  <c r="AI55" i="8"/>
  <c r="AK55" i="8" s="1"/>
  <c r="AG56" i="8" s="1"/>
  <c r="AH56" i="8"/>
  <c r="D70" i="3"/>
  <c r="B71" i="3"/>
  <c r="I72" i="13"/>
  <c r="K71" i="13"/>
  <c r="I71" i="15"/>
  <c r="X71" i="15"/>
  <c r="T21" i="5"/>
  <c r="L21" i="5"/>
  <c r="K70" i="3"/>
  <c r="I71" i="3"/>
  <c r="Q33" i="13"/>
  <c r="M33" i="13"/>
  <c r="AI35" i="15"/>
  <c r="AK35" i="15" s="1"/>
  <c r="AG36" i="15" s="1"/>
  <c r="AH36" i="15"/>
  <c r="R20" i="15"/>
  <c r="S20" i="15" s="1"/>
  <c r="N20" i="15"/>
  <c r="J21" i="15" s="1"/>
  <c r="U70" i="3"/>
  <c r="P71" i="3"/>
  <c r="U70" i="16"/>
  <c r="P71" i="16"/>
  <c r="X71" i="10"/>
  <c r="B71" i="8"/>
  <c r="K33" i="8"/>
  <c r="P71" i="11"/>
  <c r="U70" i="11"/>
  <c r="K38" i="15"/>
  <c r="K32" i="11"/>
  <c r="I71" i="9"/>
  <c r="AI40" i="9"/>
  <c r="AK40" i="9" s="1"/>
  <c r="AG41" i="9" s="1"/>
  <c r="AH41" i="9"/>
  <c r="X71" i="11"/>
  <c r="AF71" i="6"/>
  <c r="X71" i="3"/>
  <c r="V20" i="15"/>
  <c r="Z20" i="15"/>
  <c r="R18" i="11"/>
  <c r="S18" i="11" s="1"/>
  <c r="N18" i="11"/>
  <c r="J19" i="11" s="1"/>
  <c r="I71" i="16"/>
  <c r="F60" i="13"/>
  <c r="E60" i="13" s="1"/>
  <c r="G60" i="13"/>
  <c r="C61" i="13" s="1"/>
  <c r="AI51" i="5"/>
  <c r="AK51" i="5" s="1"/>
  <c r="AG52" i="5" s="1"/>
  <c r="AH52" i="5"/>
  <c r="X71" i="6"/>
  <c r="U70" i="7"/>
  <c r="P71" i="7"/>
  <c r="I71" i="8"/>
  <c r="AH70" i="3"/>
  <c r="AF71" i="3"/>
  <c r="B71" i="6"/>
  <c r="E51" i="5"/>
  <c r="G51" i="5" s="1"/>
  <c r="C52" i="5" s="1"/>
  <c r="D52" i="5"/>
  <c r="B71" i="12"/>
  <c r="AF71" i="16"/>
  <c r="Q31" i="7"/>
  <c r="M31" i="7"/>
  <c r="I71" i="5"/>
  <c r="I71" i="10"/>
  <c r="K70" i="10"/>
  <c r="B71" i="10"/>
  <c r="D70" i="10"/>
  <c r="B71" i="5"/>
  <c r="E40" i="9"/>
  <c r="G40" i="9" s="1"/>
  <c r="C41" i="9" s="1"/>
  <c r="D41" i="9"/>
  <c r="E34" i="12"/>
  <c r="G34" i="12" s="1"/>
  <c r="C35" i="12" s="1"/>
  <c r="D35" i="12"/>
  <c r="I71" i="12"/>
  <c r="V18" i="11"/>
  <c r="Z18" i="11"/>
  <c r="AF71" i="5"/>
  <c r="AI32" i="6"/>
  <c r="AK32" i="6" s="1"/>
  <c r="AG33" i="6" s="1"/>
  <c r="AH33" i="6"/>
  <c r="T33" i="3"/>
  <c r="L33" i="3"/>
  <c r="X71" i="5"/>
  <c r="AH69" i="13"/>
  <c r="I71" i="11"/>
  <c r="X71" i="16"/>
  <c r="B71" i="16"/>
  <c r="P71" i="8"/>
  <c r="U70" i="8"/>
  <c r="R30" i="10"/>
  <c r="S30" i="10" s="1"/>
  <c r="N30" i="10"/>
  <c r="J31" i="10" s="1"/>
  <c r="B71" i="9"/>
  <c r="D70" i="7"/>
  <c r="B71" i="7"/>
  <c r="E53" i="11"/>
  <c r="G53" i="11" s="1"/>
  <c r="C54" i="11" s="1"/>
  <c r="D54" i="11"/>
  <c r="I71" i="6"/>
  <c r="AH70" i="10"/>
  <c r="AF71" i="10"/>
  <c r="AF71" i="12"/>
  <c r="P71" i="5"/>
  <c r="U70" i="5"/>
  <c r="B71" i="15"/>
  <c r="K70" i="7"/>
  <c r="I71" i="7"/>
  <c r="P71" i="10"/>
  <c r="U70" i="10"/>
  <c r="U71" i="13"/>
  <c r="P72" i="13"/>
  <c r="E35" i="15"/>
  <c r="G35" i="15" s="1"/>
  <c r="C36" i="15" s="1"/>
  <c r="D36" i="15"/>
  <c r="AF71" i="8"/>
  <c r="X71" i="8"/>
  <c r="AF71" i="11"/>
  <c r="U70" i="15"/>
  <c r="P71" i="15"/>
  <c r="AJ52" i="13" l="1"/>
  <c r="AI52" i="13" s="1"/>
  <c r="AK52" i="13" s="1"/>
  <c r="AG53" i="13" s="1"/>
  <c r="AJ57" i="10"/>
  <c r="AI57" i="10" s="1"/>
  <c r="AK57" i="10" s="1"/>
  <c r="AG58" i="10" s="1"/>
  <c r="AJ54" i="3"/>
  <c r="AI54" i="3" s="1"/>
  <c r="AK54" i="3" s="1"/>
  <c r="AG55" i="3" s="1"/>
  <c r="AJ56" i="8"/>
  <c r="AK56" i="8"/>
  <c r="AG57" i="8" s="1"/>
  <c r="AJ35" i="12"/>
  <c r="F33" i="6"/>
  <c r="F35" i="12"/>
  <c r="F53" i="3"/>
  <c r="E53" i="3" s="1"/>
  <c r="G53" i="3" s="1"/>
  <c r="C54" i="3" s="1"/>
  <c r="AJ36" i="15"/>
  <c r="F36" i="15"/>
  <c r="AJ52" i="5"/>
  <c r="AJ33" i="6"/>
  <c r="AJ54" i="11"/>
  <c r="G55" i="8"/>
  <c r="C56" i="8" s="1"/>
  <c r="F55" i="8"/>
  <c r="E55" i="8" s="1"/>
  <c r="F62" i="7"/>
  <c r="E62" i="7" s="1"/>
  <c r="G62" i="7" s="1"/>
  <c r="C63" i="7" s="1"/>
  <c r="AJ41" i="9"/>
  <c r="F54" i="11"/>
  <c r="E54" i="11" s="1"/>
  <c r="G54" i="11" s="1"/>
  <c r="C55" i="11" s="1"/>
  <c r="F41" i="9"/>
  <c r="F52" i="5"/>
  <c r="G55" i="10"/>
  <c r="C56" i="10" s="1"/>
  <c r="F55" i="10"/>
  <c r="E55" i="10" s="1"/>
  <c r="AF72" i="11"/>
  <c r="D55" i="11"/>
  <c r="AF72" i="16"/>
  <c r="T33" i="13"/>
  <c r="L33" i="13"/>
  <c r="AI56" i="8"/>
  <c r="AH57" i="8"/>
  <c r="AI54" i="11"/>
  <c r="AK54" i="11" s="1"/>
  <c r="AG55" i="11" s="1"/>
  <c r="AH55" i="11"/>
  <c r="X72" i="12"/>
  <c r="X72" i="8"/>
  <c r="AH71" i="10"/>
  <c r="AF72" i="10"/>
  <c r="I72" i="6"/>
  <c r="B72" i="16"/>
  <c r="R33" i="3"/>
  <c r="S33" i="3" s="1"/>
  <c r="N33" i="3"/>
  <c r="J34" i="3" s="1"/>
  <c r="AF72" i="5"/>
  <c r="T31" i="7"/>
  <c r="L31" i="7"/>
  <c r="B72" i="6"/>
  <c r="AH71" i="3"/>
  <c r="AF72" i="3"/>
  <c r="P72" i="7"/>
  <c r="U71" i="7"/>
  <c r="AI52" i="5"/>
  <c r="AK52" i="5" s="1"/>
  <c r="AG53" i="5" s="1"/>
  <c r="AH53" i="5"/>
  <c r="I72" i="16"/>
  <c r="K39" i="15"/>
  <c r="X72" i="10"/>
  <c r="AF73" i="13"/>
  <c r="X72" i="9"/>
  <c r="K41" i="5"/>
  <c r="B72" i="15"/>
  <c r="D71" i="7"/>
  <c r="B72" i="7"/>
  <c r="M31" i="10"/>
  <c r="Q31" i="10"/>
  <c r="X72" i="16"/>
  <c r="I72" i="11"/>
  <c r="X72" i="5"/>
  <c r="Z33" i="3"/>
  <c r="V33" i="3"/>
  <c r="E35" i="12"/>
  <c r="G35" i="12" s="1"/>
  <c r="C36" i="12" s="1"/>
  <c r="D36" i="12"/>
  <c r="X72" i="6"/>
  <c r="X72" i="11"/>
  <c r="U71" i="3"/>
  <c r="P72" i="3"/>
  <c r="Q21" i="15"/>
  <c r="M21" i="15"/>
  <c r="I73" i="13"/>
  <c r="K72" i="13"/>
  <c r="D71" i="3"/>
  <c r="B72" i="3"/>
  <c r="B72" i="9"/>
  <c r="E52" i="5"/>
  <c r="G52" i="5" s="1"/>
  <c r="C53" i="5" s="1"/>
  <c r="D53" i="5"/>
  <c r="F61" i="13"/>
  <c r="E61" i="13" s="1"/>
  <c r="G61" i="13" s="1"/>
  <c r="C62" i="13" s="1"/>
  <c r="AI41" i="9"/>
  <c r="AK41" i="9" s="1"/>
  <c r="AG42" i="9" s="1"/>
  <c r="AH42" i="9"/>
  <c r="P72" i="16"/>
  <c r="U71" i="16"/>
  <c r="X72" i="15"/>
  <c r="I72" i="15"/>
  <c r="AJ54" i="7"/>
  <c r="AI54" i="7" s="1"/>
  <c r="AK54" i="7"/>
  <c r="AG55" i="7" s="1"/>
  <c r="U71" i="6"/>
  <c r="P72" i="6"/>
  <c r="P72" i="9"/>
  <c r="U71" i="9"/>
  <c r="D57" i="8"/>
  <c r="AF72" i="8"/>
  <c r="U72" i="13"/>
  <c r="P73" i="13"/>
  <c r="U71" i="10"/>
  <c r="P72" i="10"/>
  <c r="AI33" i="6"/>
  <c r="AK33" i="6" s="1"/>
  <c r="AG34" i="6" s="1"/>
  <c r="AH34" i="6"/>
  <c r="I72" i="12"/>
  <c r="E41" i="9"/>
  <c r="G41" i="9" s="1"/>
  <c r="C42" i="9" s="1"/>
  <c r="D42" i="9"/>
  <c r="I72" i="8"/>
  <c r="AF72" i="6"/>
  <c r="K34" i="8"/>
  <c r="B72" i="8"/>
  <c r="AI36" i="15"/>
  <c r="AK36" i="15" s="1"/>
  <c r="AG37" i="15" s="1"/>
  <c r="AH37" i="15"/>
  <c r="K71" i="3"/>
  <c r="I72" i="3"/>
  <c r="R21" i="5"/>
  <c r="S21" i="5" s="1"/>
  <c r="N21" i="5"/>
  <c r="J22" i="5" s="1"/>
  <c r="B73" i="13"/>
  <c r="D70" i="13"/>
  <c r="E33" i="6"/>
  <c r="G33" i="6" s="1"/>
  <c r="C34" i="6" s="1"/>
  <c r="D34" i="6"/>
  <c r="E36" i="15"/>
  <c r="G36" i="15" s="1"/>
  <c r="C37" i="15" s="1"/>
  <c r="D37" i="15"/>
  <c r="U71" i="15"/>
  <c r="P72" i="15"/>
  <c r="P72" i="8"/>
  <c r="U71" i="8"/>
  <c r="K71" i="7"/>
  <c r="I72" i="7"/>
  <c r="U71" i="5"/>
  <c r="P72" i="5"/>
  <c r="AF72" i="12"/>
  <c r="AH70" i="13"/>
  <c r="B72" i="5"/>
  <c r="D71" i="10"/>
  <c r="B72" i="10"/>
  <c r="K71" i="10"/>
  <c r="I72" i="10"/>
  <c r="I72" i="5"/>
  <c r="B72" i="12"/>
  <c r="M19" i="11"/>
  <c r="Q19" i="11"/>
  <c r="X72" i="3"/>
  <c r="I72" i="9"/>
  <c r="K33" i="11"/>
  <c r="P72" i="11"/>
  <c r="U71" i="11"/>
  <c r="Z21" i="5"/>
  <c r="V21" i="5"/>
  <c r="B72" i="11"/>
  <c r="T19" i="8"/>
  <c r="L19" i="8"/>
  <c r="AF72" i="15"/>
  <c r="P72" i="12"/>
  <c r="U71" i="12"/>
  <c r="X73" i="13"/>
  <c r="AI35" i="12"/>
  <c r="AK35" i="12" s="1"/>
  <c r="AG36" i="12" s="1"/>
  <c r="AH36" i="12"/>
  <c r="X72" i="7"/>
  <c r="AF72" i="9"/>
  <c r="AF72" i="7"/>
  <c r="AH71" i="7"/>
  <c r="F37" i="15" l="1"/>
  <c r="AJ34" i="6"/>
  <c r="F63" i="7"/>
  <c r="E63" i="7" s="1"/>
  <c r="G63" i="7" s="1"/>
  <c r="C64" i="7" s="1"/>
  <c r="F34" i="6"/>
  <c r="F62" i="13"/>
  <c r="E62" i="13" s="1"/>
  <c r="G62" i="13"/>
  <c r="C63" i="13" s="1"/>
  <c r="AJ42" i="9"/>
  <c r="F54" i="3"/>
  <c r="E54" i="3" s="1"/>
  <c r="G54" i="3" s="1"/>
  <c r="C55" i="3" s="1"/>
  <c r="AJ55" i="3"/>
  <c r="AI55" i="3" s="1"/>
  <c r="AK55" i="3" s="1"/>
  <c r="AG56" i="3" s="1"/>
  <c r="AJ36" i="12"/>
  <c r="AJ37" i="15"/>
  <c r="AI37" i="15" s="1"/>
  <c r="AK37" i="15" s="1"/>
  <c r="AG38" i="15" s="1"/>
  <c r="F42" i="9"/>
  <c r="F53" i="5"/>
  <c r="AJ58" i="10"/>
  <c r="AI58" i="10" s="1"/>
  <c r="AK58" i="10" s="1"/>
  <c r="AG59" i="10" s="1"/>
  <c r="F36" i="12"/>
  <c r="AJ53" i="5"/>
  <c r="AJ55" i="11"/>
  <c r="F55" i="11"/>
  <c r="AJ53" i="13"/>
  <c r="AI53" i="13" s="1"/>
  <c r="AK53" i="13" s="1"/>
  <c r="AG54" i="13" s="1"/>
  <c r="R19" i="8"/>
  <c r="S19" i="8" s="1"/>
  <c r="N19" i="8"/>
  <c r="J20" i="8" s="1"/>
  <c r="P73" i="15"/>
  <c r="U72" i="15"/>
  <c r="AH38" i="15"/>
  <c r="AF73" i="6"/>
  <c r="AI34" i="6"/>
  <c r="AK34" i="6" s="1"/>
  <c r="AG35" i="6" s="1"/>
  <c r="AH35" i="6"/>
  <c r="AF73" i="8"/>
  <c r="P73" i="9"/>
  <c r="U72" i="9"/>
  <c r="AI42" i="9"/>
  <c r="AK42" i="9" s="1"/>
  <c r="AG43" i="9" s="1"/>
  <c r="AH43" i="9"/>
  <c r="T21" i="15"/>
  <c r="L21" i="15"/>
  <c r="X73" i="6"/>
  <c r="K42" i="5"/>
  <c r="AI53" i="5"/>
  <c r="AK53" i="5" s="1"/>
  <c r="AG54" i="5" s="1"/>
  <c r="AH54" i="5"/>
  <c r="AF73" i="5"/>
  <c r="R33" i="13"/>
  <c r="S33" i="13" s="1"/>
  <c r="N33" i="13"/>
  <c r="J34" i="13" s="1"/>
  <c r="F56" i="10"/>
  <c r="E56" i="10" s="1"/>
  <c r="G56" i="10" s="1"/>
  <c r="C57" i="10" s="1"/>
  <c r="B73" i="11"/>
  <c r="U72" i="5"/>
  <c r="P73" i="5"/>
  <c r="U72" i="8"/>
  <c r="P73" i="8"/>
  <c r="D71" i="13"/>
  <c r="B74" i="13"/>
  <c r="B73" i="8"/>
  <c r="B73" i="3"/>
  <c r="D72" i="3"/>
  <c r="X73" i="11"/>
  <c r="X73" i="9"/>
  <c r="P73" i="7"/>
  <c r="U72" i="7"/>
  <c r="Z33" i="13"/>
  <c r="V33" i="13"/>
  <c r="F56" i="8"/>
  <c r="E56" i="8" s="1"/>
  <c r="G56" i="8" s="1"/>
  <c r="C57" i="8" s="1"/>
  <c r="AJ57" i="8"/>
  <c r="AF73" i="9"/>
  <c r="X73" i="7"/>
  <c r="X74" i="13"/>
  <c r="T19" i="11"/>
  <c r="L19" i="11"/>
  <c r="AF73" i="12"/>
  <c r="K72" i="3"/>
  <c r="I73" i="3"/>
  <c r="K35" i="8"/>
  <c r="U73" i="13"/>
  <c r="P74" i="13"/>
  <c r="I73" i="15"/>
  <c r="X73" i="15"/>
  <c r="I73" i="11"/>
  <c r="I73" i="6"/>
  <c r="AH72" i="10"/>
  <c r="AF73" i="10"/>
  <c r="AI55" i="11"/>
  <c r="AK55" i="11" s="1"/>
  <c r="AG56" i="11" s="1"/>
  <c r="AH56" i="11"/>
  <c r="AF73" i="16"/>
  <c r="X73" i="3"/>
  <c r="B73" i="12"/>
  <c r="E37" i="15"/>
  <c r="G37" i="15" s="1"/>
  <c r="C38" i="15" s="1"/>
  <c r="D38" i="15"/>
  <c r="I73" i="8"/>
  <c r="U72" i="10"/>
  <c r="P73" i="10"/>
  <c r="AJ55" i="7"/>
  <c r="AI55" i="7" s="1"/>
  <c r="AK55" i="7" s="1"/>
  <c r="AG56" i="7" s="1"/>
  <c r="U72" i="16"/>
  <c r="P73" i="16"/>
  <c r="X73" i="16"/>
  <c r="B73" i="15"/>
  <c r="K40" i="15"/>
  <c r="I73" i="16"/>
  <c r="R31" i="7"/>
  <c r="S31" i="7" s="1"/>
  <c r="N31" i="7"/>
  <c r="J32" i="7" s="1"/>
  <c r="X73" i="8"/>
  <c r="E55" i="11"/>
  <c r="G55" i="11" s="1"/>
  <c r="C56" i="11" s="1"/>
  <c r="D56" i="11"/>
  <c r="AH72" i="7"/>
  <c r="AF73" i="7"/>
  <c r="AH71" i="13"/>
  <c r="Q22" i="5"/>
  <c r="M22" i="5"/>
  <c r="E42" i="9"/>
  <c r="G42" i="9" s="1"/>
  <c r="C43" i="9" s="1"/>
  <c r="D43" i="9"/>
  <c r="P73" i="6"/>
  <c r="U72" i="6"/>
  <c r="E53" i="5"/>
  <c r="G53" i="5" s="1"/>
  <c r="C54" i="5" s="1"/>
  <c r="D54" i="5"/>
  <c r="B73" i="9"/>
  <c r="I74" i="13"/>
  <c r="K73" i="13"/>
  <c r="X73" i="5"/>
  <c r="T31" i="10"/>
  <c r="L31" i="10"/>
  <c r="B73" i="7"/>
  <c r="D72" i="7"/>
  <c r="AF74" i="13"/>
  <c r="X73" i="10"/>
  <c r="B73" i="6"/>
  <c r="Z31" i="7"/>
  <c r="V31" i="7"/>
  <c r="B73" i="16"/>
  <c r="X73" i="12"/>
  <c r="AI57" i="8"/>
  <c r="AK57" i="8" s="1"/>
  <c r="AG58" i="8" s="1"/>
  <c r="AH58" i="8"/>
  <c r="V19" i="8"/>
  <c r="Z19" i="8"/>
  <c r="AI36" i="12"/>
  <c r="AK36" i="12" s="1"/>
  <c r="AG37" i="12" s="1"/>
  <c r="AH37" i="12"/>
  <c r="AF73" i="15"/>
  <c r="U72" i="11"/>
  <c r="P73" i="11"/>
  <c r="P73" i="12"/>
  <c r="U72" i="12"/>
  <c r="K34" i="11"/>
  <c r="I73" i="9"/>
  <c r="I73" i="5"/>
  <c r="K72" i="10"/>
  <c r="I73" i="10"/>
  <c r="D72" i="10"/>
  <c r="B73" i="10"/>
  <c r="B73" i="5"/>
  <c r="I73" i="7"/>
  <c r="K72" i="7"/>
  <c r="E34" i="6"/>
  <c r="G34" i="6" s="1"/>
  <c r="C35" i="6" s="1"/>
  <c r="D35" i="6"/>
  <c r="I73" i="12"/>
  <c r="D58" i="8"/>
  <c r="P73" i="3"/>
  <c r="U72" i="3"/>
  <c r="E36" i="12"/>
  <c r="G36" i="12" s="1"/>
  <c r="C37" i="12" s="1"/>
  <c r="D37" i="12"/>
  <c r="AH72" i="3"/>
  <c r="AF73" i="3"/>
  <c r="M34" i="3"/>
  <c r="Q34" i="3"/>
  <c r="AF73" i="11"/>
  <c r="AJ58" i="8" l="1"/>
  <c r="AJ56" i="11"/>
  <c r="F57" i="10"/>
  <c r="E57" i="10" s="1"/>
  <c r="G57" i="10" s="1"/>
  <c r="C58" i="10" s="1"/>
  <c r="F57" i="8"/>
  <c r="E57" i="8" s="1"/>
  <c r="G57" i="8" s="1"/>
  <c r="C58" i="8" s="1"/>
  <c r="AJ38" i="15"/>
  <c r="AK56" i="7"/>
  <c r="AG57" i="7" s="1"/>
  <c r="AJ56" i="7"/>
  <c r="AI56" i="7" s="1"/>
  <c r="AJ37" i="12"/>
  <c r="F35" i="6"/>
  <c r="F43" i="9"/>
  <c r="AJ56" i="3"/>
  <c r="AI56" i="3" s="1"/>
  <c r="AK56" i="3" s="1"/>
  <c r="AG57" i="3" s="1"/>
  <c r="F64" i="7"/>
  <c r="E64" i="7" s="1"/>
  <c r="G64" i="7"/>
  <c r="C65" i="7" s="1"/>
  <c r="F56" i="11"/>
  <c r="AJ35" i="6"/>
  <c r="AJ59" i="10"/>
  <c r="AI59" i="10" s="1"/>
  <c r="AK59" i="10" s="1"/>
  <c r="AG60" i="10" s="1"/>
  <c r="F55" i="3"/>
  <c r="E55" i="3" s="1"/>
  <c r="G55" i="3"/>
  <c r="C56" i="3" s="1"/>
  <c r="F38" i="15"/>
  <c r="F37" i="12"/>
  <c r="F54" i="5"/>
  <c r="AJ54" i="5"/>
  <c r="AJ43" i="9"/>
  <c r="AJ54" i="13"/>
  <c r="AI54" i="13" s="1"/>
  <c r="AK54" i="13" s="1"/>
  <c r="AG55" i="13" s="1"/>
  <c r="AF74" i="15"/>
  <c r="AI37" i="12"/>
  <c r="AK37" i="12" s="1"/>
  <c r="AG38" i="12" s="1"/>
  <c r="AH38" i="12"/>
  <c r="B74" i="16"/>
  <c r="X74" i="5"/>
  <c r="AH72" i="13"/>
  <c r="X74" i="8"/>
  <c r="K41" i="15"/>
  <c r="I74" i="11"/>
  <c r="K73" i="3"/>
  <c r="I74" i="3"/>
  <c r="AF74" i="12"/>
  <c r="U73" i="7"/>
  <c r="P74" i="7"/>
  <c r="B75" i="13"/>
  <c r="U73" i="8"/>
  <c r="P74" i="8"/>
  <c r="X74" i="6"/>
  <c r="E35" i="6"/>
  <c r="G35" i="6" s="1"/>
  <c r="C36" i="6" s="1"/>
  <c r="D36" i="6"/>
  <c r="I74" i="9"/>
  <c r="D73" i="7"/>
  <c r="B74" i="7"/>
  <c r="K74" i="13"/>
  <c r="I75" i="13"/>
  <c r="E43" i="9"/>
  <c r="G43" i="9" s="1"/>
  <c r="C44" i="9" s="1"/>
  <c r="D44" i="9"/>
  <c r="I74" i="16"/>
  <c r="X74" i="16"/>
  <c r="E38" i="15"/>
  <c r="G38" i="15" s="1"/>
  <c r="C39" i="15" s="1"/>
  <c r="D39" i="15"/>
  <c r="X74" i="3"/>
  <c r="X75" i="13"/>
  <c r="P74" i="5"/>
  <c r="U73" i="5"/>
  <c r="AF74" i="5"/>
  <c r="K43" i="5"/>
  <c r="U73" i="9"/>
  <c r="P74" i="9"/>
  <c r="AF74" i="6"/>
  <c r="M20" i="8"/>
  <c r="Q20" i="8"/>
  <c r="F63" i="13"/>
  <c r="E63" i="13" s="1"/>
  <c r="G63" i="13" s="1"/>
  <c r="C64" i="13" s="1"/>
  <c r="P74" i="3"/>
  <c r="U73" i="3"/>
  <c r="K35" i="11"/>
  <c r="U73" i="12"/>
  <c r="P74" i="12"/>
  <c r="U73" i="11"/>
  <c r="P74" i="11"/>
  <c r="R31" i="10"/>
  <c r="S31" i="10" s="1"/>
  <c r="N31" i="10"/>
  <c r="J32" i="10" s="1"/>
  <c r="E56" i="11"/>
  <c r="G56" i="11" s="1"/>
  <c r="C57" i="11" s="1"/>
  <c r="D57" i="11"/>
  <c r="P74" i="10"/>
  <c r="U73" i="10"/>
  <c r="AF74" i="16"/>
  <c r="AH73" i="10"/>
  <c r="AF74" i="10"/>
  <c r="I74" i="6"/>
  <c r="X74" i="15"/>
  <c r="K36" i="8"/>
  <c r="X74" i="7"/>
  <c r="AF74" i="9"/>
  <c r="D72" i="13"/>
  <c r="AI35" i="6"/>
  <c r="AK35" i="6" s="1"/>
  <c r="AG36" i="6" s="1"/>
  <c r="AH36" i="6"/>
  <c r="AF74" i="11"/>
  <c r="D73" i="10"/>
  <c r="B74" i="10"/>
  <c r="K73" i="10"/>
  <c r="I74" i="10"/>
  <c r="I74" i="5"/>
  <c r="X74" i="12"/>
  <c r="Z31" i="10"/>
  <c r="V31" i="10"/>
  <c r="B74" i="9"/>
  <c r="P74" i="6"/>
  <c r="U73" i="6"/>
  <c r="T22" i="5"/>
  <c r="L22" i="5"/>
  <c r="P74" i="16"/>
  <c r="U73" i="16"/>
  <c r="I74" i="8"/>
  <c r="U74" i="13"/>
  <c r="P75" i="13"/>
  <c r="X74" i="9"/>
  <c r="M34" i="13"/>
  <c r="Q34" i="13"/>
  <c r="R21" i="15"/>
  <c r="S21" i="15" s="1"/>
  <c r="N21" i="15"/>
  <c r="J22" i="15" s="1"/>
  <c r="T34" i="3"/>
  <c r="L34" i="3"/>
  <c r="E37" i="12"/>
  <c r="G37" i="12" s="1"/>
  <c r="C38" i="12" s="1"/>
  <c r="D38" i="12"/>
  <c r="K73" i="7"/>
  <c r="I74" i="7"/>
  <c r="AI58" i="8"/>
  <c r="AK58" i="8" s="1"/>
  <c r="AG59" i="8" s="1"/>
  <c r="AH59" i="8"/>
  <c r="B74" i="6"/>
  <c r="X74" i="10"/>
  <c r="E54" i="5"/>
  <c r="G54" i="5" s="1"/>
  <c r="C55" i="5" s="1"/>
  <c r="D55" i="5"/>
  <c r="AH73" i="7"/>
  <c r="AF74" i="7"/>
  <c r="Q32" i="7"/>
  <c r="M32" i="7"/>
  <c r="B74" i="12"/>
  <c r="AI56" i="11"/>
  <c r="AK56" i="11" s="1"/>
  <c r="AG57" i="11" s="1"/>
  <c r="AH57" i="11"/>
  <c r="I74" i="15"/>
  <c r="R19" i="11"/>
  <c r="S19" i="11" s="1"/>
  <c r="N19" i="11"/>
  <c r="J20" i="11" s="1"/>
  <c r="X74" i="11"/>
  <c r="B74" i="8"/>
  <c r="B74" i="11"/>
  <c r="V21" i="15"/>
  <c r="Z21" i="15"/>
  <c r="AF74" i="8"/>
  <c r="AI38" i="15"/>
  <c r="AK38" i="15" s="1"/>
  <c r="AG39" i="15" s="1"/>
  <c r="AH39" i="15"/>
  <c r="U73" i="15"/>
  <c r="P74" i="15"/>
  <c r="AH73" i="3"/>
  <c r="AF74" i="3"/>
  <c r="B74" i="5"/>
  <c r="D59" i="8"/>
  <c r="I74" i="12"/>
  <c r="AF75" i="13"/>
  <c r="B74" i="15"/>
  <c r="Z19" i="11"/>
  <c r="V19" i="11"/>
  <c r="D73" i="3"/>
  <c r="B74" i="3"/>
  <c r="AI54" i="5"/>
  <c r="AK54" i="5" s="1"/>
  <c r="AG55" i="5" s="1"/>
  <c r="AH55" i="5"/>
  <c r="AI43" i="9"/>
  <c r="AK43" i="9" s="1"/>
  <c r="AG44" i="9" s="1"/>
  <c r="AH44" i="9"/>
  <c r="F55" i="5" l="1"/>
  <c r="AJ36" i="6"/>
  <c r="F39" i="15"/>
  <c r="AJ55" i="13"/>
  <c r="AI55" i="13" s="1"/>
  <c r="AK55" i="13"/>
  <c r="AG56" i="13" s="1"/>
  <c r="AJ57" i="3"/>
  <c r="AI57" i="3" s="1"/>
  <c r="AK57" i="3"/>
  <c r="AG58" i="3" s="1"/>
  <c r="AJ60" i="10"/>
  <c r="AI60" i="10" s="1"/>
  <c r="AK60" i="10" s="1"/>
  <c r="AG61" i="10" s="1"/>
  <c r="F58" i="8"/>
  <c r="E58" i="8" s="1"/>
  <c r="G58" i="8" s="1"/>
  <c r="C59" i="8" s="1"/>
  <c r="AJ44" i="9"/>
  <c r="AJ55" i="5"/>
  <c r="F58" i="10"/>
  <c r="E58" i="10" s="1"/>
  <c r="G58" i="10"/>
  <c r="C59" i="10" s="1"/>
  <c r="F38" i="12"/>
  <c r="AJ59" i="8"/>
  <c r="F44" i="9"/>
  <c r="AJ38" i="12"/>
  <c r="AJ39" i="15"/>
  <c r="F57" i="11"/>
  <c r="AJ57" i="11"/>
  <c r="F64" i="13"/>
  <c r="E64" i="13" s="1"/>
  <c r="G64" i="13" s="1"/>
  <c r="C65" i="13" s="1"/>
  <c r="F36" i="6"/>
  <c r="E55" i="5"/>
  <c r="G55" i="5" s="1"/>
  <c r="C56" i="5" s="1"/>
  <c r="D56" i="5"/>
  <c r="K74" i="7"/>
  <c r="I75" i="7"/>
  <c r="R34" i="3"/>
  <c r="S34" i="3" s="1"/>
  <c r="N34" i="3"/>
  <c r="J35" i="3" s="1"/>
  <c r="K37" i="8"/>
  <c r="X75" i="15"/>
  <c r="P75" i="11"/>
  <c r="U74" i="11"/>
  <c r="AF75" i="5"/>
  <c r="P75" i="5"/>
  <c r="U74" i="5"/>
  <c r="E44" i="9"/>
  <c r="G44" i="9" s="1"/>
  <c r="C45" i="9" s="1"/>
  <c r="D45" i="9"/>
  <c r="X75" i="8"/>
  <c r="F65" i="7"/>
  <c r="E65" i="7" s="1"/>
  <c r="G65" i="7" s="1"/>
  <c r="C66" i="7" s="1"/>
  <c r="AK57" i="7"/>
  <c r="AG58" i="7" s="1"/>
  <c r="AJ57" i="7"/>
  <c r="AI57" i="7" s="1"/>
  <c r="D74" i="3"/>
  <c r="B75" i="3"/>
  <c r="AI39" i="15"/>
  <c r="AK39" i="15" s="1"/>
  <c r="AG40" i="15" s="1"/>
  <c r="AH40" i="15"/>
  <c r="B75" i="8"/>
  <c r="I75" i="15"/>
  <c r="AI57" i="11"/>
  <c r="AK57" i="11" s="1"/>
  <c r="AG58" i="11" s="1"/>
  <c r="AH58" i="11"/>
  <c r="V34" i="3"/>
  <c r="Z34" i="3"/>
  <c r="P75" i="16"/>
  <c r="U74" i="16"/>
  <c r="AF75" i="16"/>
  <c r="K44" i="5"/>
  <c r="X76" i="13"/>
  <c r="K42" i="15"/>
  <c r="F56" i="3"/>
  <c r="E56" i="3" s="1"/>
  <c r="G56" i="3" s="1"/>
  <c r="C57" i="3" s="1"/>
  <c r="AF75" i="8"/>
  <c r="B75" i="15"/>
  <c r="B75" i="5"/>
  <c r="B75" i="11"/>
  <c r="X75" i="11"/>
  <c r="AF75" i="7"/>
  <c r="AH74" i="7"/>
  <c r="AI59" i="8"/>
  <c r="AK59" i="8" s="1"/>
  <c r="AG60" i="8" s="1"/>
  <c r="AH60" i="8"/>
  <c r="Q22" i="15"/>
  <c r="M22" i="15"/>
  <c r="B75" i="9"/>
  <c r="AI36" i="6"/>
  <c r="AK36" i="6" s="1"/>
  <c r="AG37" i="6" s="1"/>
  <c r="AH37" i="6"/>
  <c r="AF75" i="9"/>
  <c r="X75" i="7"/>
  <c r="U74" i="9"/>
  <c r="P75" i="9"/>
  <c r="X75" i="3"/>
  <c r="P75" i="8"/>
  <c r="U74" i="8"/>
  <c r="U74" i="7"/>
  <c r="P75" i="7"/>
  <c r="X75" i="5"/>
  <c r="P75" i="15"/>
  <c r="U74" i="15"/>
  <c r="T32" i="7"/>
  <c r="L32" i="7"/>
  <c r="X75" i="9"/>
  <c r="R22" i="5"/>
  <c r="S22" i="5" s="1"/>
  <c r="N22" i="5"/>
  <c r="J23" i="5" s="1"/>
  <c r="P75" i="6"/>
  <c r="U74" i="6"/>
  <c r="X75" i="12"/>
  <c r="AF75" i="11"/>
  <c r="E57" i="11"/>
  <c r="G57" i="11" s="1"/>
  <c r="C58" i="11" s="1"/>
  <c r="D58" i="11"/>
  <c r="K75" i="13"/>
  <c r="I76" i="13"/>
  <c r="E36" i="6"/>
  <c r="G36" i="6" s="1"/>
  <c r="C37" i="6" s="1"/>
  <c r="D37" i="6"/>
  <c r="X75" i="6"/>
  <c r="B76" i="13"/>
  <c r="K74" i="3"/>
  <c r="I75" i="3"/>
  <c r="AH73" i="13"/>
  <c r="B75" i="16"/>
  <c r="AI44" i="9"/>
  <c r="AK44" i="9" s="1"/>
  <c r="AG45" i="9" s="1"/>
  <c r="AH45" i="9"/>
  <c r="D60" i="8"/>
  <c r="AF75" i="3"/>
  <c r="AH74" i="3"/>
  <c r="E38" i="12"/>
  <c r="G38" i="12" s="1"/>
  <c r="C39" i="12" s="1"/>
  <c r="D39" i="12"/>
  <c r="P76" i="13"/>
  <c r="U75" i="13"/>
  <c r="I75" i="8"/>
  <c r="V22" i="5"/>
  <c r="Z22" i="5"/>
  <c r="I75" i="5"/>
  <c r="K74" i="10"/>
  <c r="I75" i="10"/>
  <c r="D74" i="10"/>
  <c r="B75" i="10"/>
  <c r="D73" i="13"/>
  <c r="U74" i="12"/>
  <c r="P75" i="12"/>
  <c r="K36" i="11"/>
  <c r="AF75" i="6"/>
  <c r="E39" i="15"/>
  <c r="G39" i="15" s="1"/>
  <c r="C40" i="15" s="1"/>
  <c r="D40" i="15"/>
  <c r="I75" i="16"/>
  <c r="D74" i="7"/>
  <c r="B75" i="7"/>
  <c r="I75" i="11"/>
  <c r="AI55" i="5"/>
  <c r="AK55" i="5" s="1"/>
  <c r="AG56" i="5" s="1"/>
  <c r="AH56" i="5"/>
  <c r="AF76" i="13"/>
  <c r="I75" i="12"/>
  <c r="M20" i="11"/>
  <c r="Q20" i="11"/>
  <c r="B75" i="12"/>
  <c r="X75" i="10"/>
  <c r="B75" i="6"/>
  <c r="T34" i="13"/>
  <c r="L34" i="13"/>
  <c r="I75" i="6"/>
  <c r="AH74" i="10"/>
  <c r="AF75" i="10"/>
  <c r="P75" i="10"/>
  <c r="U74" i="10"/>
  <c r="Q32" i="10"/>
  <c r="M32" i="10"/>
  <c r="P75" i="3"/>
  <c r="U74" i="3"/>
  <c r="T20" i="8"/>
  <c r="L20" i="8"/>
  <c r="X75" i="16"/>
  <c r="I75" i="9"/>
  <c r="AF75" i="12"/>
  <c r="AI38" i="12"/>
  <c r="AK38" i="12" s="1"/>
  <c r="AG39" i="12" s="1"/>
  <c r="AH39" i="12"/>
  <c r="AF75" i="15"/>
  <c r="AJ60" i="8" l="1"/>
  <c r="AJ58" i="11"/>
  <c r="F45" i="9"/>
  <c r="AJ37" i="6"/>
  <c r="F56" i="5"/>
  <c r="F58" i="11"/>
  <c r="F57" i="3"/>
  <c r="E57" i="3" s="1"/>
  <c r="G57" i="3" s="1"/>
  <c r="C58" i="3" s="1"/>
  <c r="F39" i="12"/>
  <c r="F66" i="7"/>
  <c r="E66" i="7" s="1"/>
  <c r="G66" i="7" s="1"/>
  <c r="C67" i="7" s="1"/>
  <c r="G65" i="13"/>
  <c r="C66" i="13" s="1"/>
  <c r="F65" i="13"/>
  <c r="E65" i="13" s="1"/>
  <c r="F59" i="8"/>
  <c r="E59" i="8" s="1"/>
  <c r="G59" i="8" s="1"/>
  <c r="C60" i="8" s="1"/>
  <c r="AJ39" i="12"/>
  <c r="AJ56" i="5"/>
  <c r="F40" i="15"/>
  <c r="F37" i="6"/>
  <c r="AJ40" i="15"/>
  <c r="AJ61" i="10"/>
  <c r="AI61" i="10" s="1"/>
  <c r="AK61" i="10"/>
  <c r="AG62" i="10" s="1"/>
  <c r="AJ45" i="9"/>
  <c r="AF77" i="13"/>
  <c r="K37" i="11"/>
  <c r="R32" i="7"/>
  <c r="S32" i="7" s="1"/>
  <c r="N32" i="7"/>
  <c r="J33" i="7" s="1"/>
  <c r="X76" i="3"/>
  <c r="B76" i="9"/>
  <c r="AH75" i="7"/>
  <c r="AF76" i="7"/>
  <c r="B76" i="11"/>
  <c r="B76" i="5"/>
  <c r="X77" i="13"/>
  <c r="B76" i="8"/>
  <c r="AJ58" i="7"/>
  <c r="AI58" i="7" s="1"/>
  <c r="AK58" i="7" s="1"/>
  <c r="AG59" i="7" s="1"/>
  <c r="X76" i="15"/>
  <c r="R34" i="13"/>
  <c r="S34" i="13" s="1"/>
  <c r="N34" i="13"/>
  <c r="J35" i="13" s="1"/>
  <c r="B76" i="6"/>
  <c r="X76" i="10"/>
  <c r="B76" i="12"/>
  <c r="AI56" i="5"/>
  <c r="AK56" i="5" s="1"/>
  <c r="AG57" i="5" s="1"/>
  <c r="AH57" i="5"/>
  <c r="AI45" i="9"/>
  <c r="AK45" i="9" s="1"/>
  <c r="AG46" i="9" s="1"/>
  <c r="AH46" i="9"/>
  <c r="E58" i="11"/>
  <c r="G58" i="11" s="1"/>
  <c r="C59" i="11" s="1"/>
  <c r="D59" i="11"/>
  <c r="V32" i="7"/>
  <c r="Z32" i="7"/>
  <c r="AI60" i="8"/>
  <c r="AK60" i="8" s="1"/>
  <c r="AG61" i="8" s="1"/>
  <c r="AH61" i="8"/>
  <c r="B76" i="15"/>
  <c r="K45" i="5"/>
  <c r="AI58" i="11"/>
  <c r="AK58" i="11" s="1"/>
  <c r="AG59" i="11" s="1"/>
  <c r="AH59" i="11"/>
  <c r="I76" i="15"/>
  <c r="K38" i="8"/>
  <c r="I76" i="7"/>
  <c r="K75" i="7"/>
  <c r="Z20" i="8"/>
  <c r="V20" i="8"/>
  <c r="AF76" i="12"/>
  <c r="I76" i="9"/>
  <c r="X76" i="16"/>
  <c r="Z34" i="13"/>
  <c r="V34" i="13"/>
  <c r="I76" i="16"/>
  <c r="D75" i="10"/>
  <c r="B76" i="10"/>
  <c r="K75" i="10"/>
  <c r="I76" i="10"/>
  <c r="I76" i="5"/>
  <c r="B76" i="16"/>
  <c r="B77" i="13"/>
  <c r="P76" i="6"/>
  <c r="U75" i="6"/>
  <c r="P76" i="7"/>
  <c r="U75" i="7"/>
  <c r="AI37" i="6"/>
  <c r="AK37" i="6" s="1"/>
  <c r="AG38" i="6" s="1"/>
  <c r="AH38" i="6"/>
  <c r="AJ58" i="3"/>
  <c r="AI58" i="3" s="1"/>
  <c r="AK58" i="3" s="1"/>
  <c r="AG59" i="3" s="1"/>
  <c r="T32" i="10"/>
  <c r="L32" i="10"/>
  <c r="E40" i="15"/>
  <c r="G40" i="15" s="1"/>
  <c r="C41" i="15" s="1"/>
  <c r="D41" i="15"/>
  <c r="D74" i="13"/>
  <c r="P77" i="13"/>
  <c r="U76" i="13"/>
  <c r="E39" i="12"/>
  <c r="G39" i="12" s="1"/>
  <c r="C40" i="12" s="1"/>
  <c r="D40" i="12"/>
  <c r="AH74" i="13"/>
  <c r="I76" i="3"/>
  <c r="K75" i="3"/>
  <c r="X76" i="9"/>
  <c r="P76" i="15"/>
  <c r="U75" i="15"/>
  <c r="X76" i="5"/>
  <c r="AF76" i="8"/>
  <c r="AI40" i="15"/>
  <c r="AK40" i="15" s="1"/>
  <c r="AG41" i="15" s="1"/>
  <c r="AH41" i="15"/>
  <c r="B76" i="3"/>
  <c r="D75" i="3"/>
  <c r="X76" i="8"/>
  <c r="E45" i="9"/>
  <c r="G45" i="9" s="1"/>
  <c r="C46" i="9" s="1"/>
  <c r="D46" i="9"/>
  <c r="P76" i="5"/>
  <c r="U75" i="5"/>
  <c r="U75" i="11"/>
  <c r="P76" i="11"/>
  <c r="Q35" i="3"/>
  <c r="M35" i="3"/>
  <c r="G59" i="10"/>
  <c r="C60" i="10" s="1"/>
  <c r="F59" i="10"/>
  <c r="E59" i="10" s="1"/>
  <c r="AF76" i="15"/>
  <c r="AI39" i="12"/>
  <c r="AK39" i="12" s="1"/>
  <c r="AG40" i="12" s="1"/>
  <c r="AH40" i="12"/>
  <c r="P76" i="10"/>
  <c r="U75" i="10"/>
  <c r="I76" i="11"/>
  <c r="AF76" i="6"/>
  <c r="P76" i="12"/>
  <c r="U75" i="12"/>
  <c r="I76" i="8"/>
  <c r="AH75" i="3"/>
  <c r="AF76" i="3"/>
  <c r="X76" i="6"/>
  <c r="I77" i="13"/>
  <c r="K76" i="13"/>
  <c r="M23" i="5"/>
  <c r="Q23" i="5"/>
  <c r="U75" i="8"/>
  <c r="P76" i="8"/>
  <c r="P76" i="9"/>
  <c r="U75" i="9"/>
  <c r="T22" i="15"/>
  <c r="L22" i="15"/>
  <c r="X76" i="11"/>
  <c r="U75" i="16"/>
  <c r="P76" i="16"/>
  <c r="AF76" i="5"/>
  <c r="AJ56" i="13"/>
  <c r="AI56" i="13" s="1"/>
  <c r="AK56" i="13"/>
  <c r="AG57" i="13" s="1"/>
  <c r="R20" i="8"/>
  <c r="S20" i="8" s="1"/>
  <c r="N20" i="8"/>
  <c r="J21" i="8" s="1"/>
  <c r="P76" i="3"/>
  <c r="U75" i="3"/>
  <c r="I76" i="12"/>
  <c r="AF76" i="10"/>
  <c r="AH75" i="10"/>
  <c r="I76" i="6"/>
  <c r="T20" i="11"/>
  <c r="L20" i="11"/>
  <c r="B76" i="7"/>
  <c r="D75" i="7"/>
  <c r="D61" i="8"/>
  <c r="E37" i="6"/>
  <c r="G37" i="6" s="1"/>
  <c r="C38" i="6" s="1"/>
  <c r="D38" i="6"/>
  <c r="AF76" i="11"/>
  <c r="X76" i="12"/>
  <c r="X76" i="7"/>
  <c r="AF76" i="9"/>
  <c r="K43" i="15"/>
  <c r="AF76" i="16"/>
  <c r="E56" i="5"/>
  <c r="G56" i="5" s="1"/>
  <c r="C57" i="5" s="1"/>
  <c r="D57" i="5"/>
  <c r="AJ61" i="8" l="1"/>
  <c r="AJ46" i="9"/>
  <c r="F60" i="8"/>
  <c r="E60" i="8" s="1"/>
  <c r="G60" i="8" s="1"/>
  <c r="C61" i="8" s="1"/>
  <c r="AJ38" i="6"/>
  <c r="F41" i="15"/>
  <c r="E41" i="15" s="1"/>
  <c r="G41" i="15" s="1"/>
  <c r="C42" i="15" s="1"/>
  <c r="AJ59" i="11"/>
  <c r="AJ57" i="5"/>
  <c r="F38" i="6"/>
  <c r="F40" i="12"/>
  <c r="AJ59" i="7"/>
  <c r="AI59" i="7" s="1"/>
  <c r="AK59" i="7"/>
  <c r="AG60" i="7" s="1"/>
  <c r="F67" i="7"/>
  <c r="E67" i="7" s="1"/>
  <c r="G67" i="7" s="1"/>
  <c r="C68" i="7" s="1"/>
  <c r="F57" i="5"/>
  <c r="AJ40" i="12"/>
  <c r="F59" i="11"/>
  <c r="F46" i="9"/>
  <c r="AJ41" i="15"/>
  <c r="AJ59" i="3"/>
  <c r="AI59" i="3" s="1"/>
  <c r="AK59" i="3" s="1"/>
  <c r="AG60" i="3" s="1"/>
  <c r="G58" i="3"/>
  <c r="C59" i="3" s="1"/>
  <c r="F58" i="3"/>
  <c r="E58" i="3" s="1"/>
  <c r="X77" i="12"/>
  <c r="X77" i="6"/>
  <c r="P77" i="10"/>
  <c r="U76" i="10"/>
  <c r="F60" i="10"/>
  <c r="E60" i="10" s="1"/>
  <c r="G60" i="10" s="1"/>
  <c r="C61" i="10" s="1"/>
  <c r="P77" i="11"/>
  <c r="U76" i="11"/>
  <c r="E46" i="9"/>
  <c r="G46" i="9" s="1"/>
  <c r="C47" i="9" s="1"/>
  <c r="D47" i="9"/>
  <c r="X77" i="8"/>
  <c r="D42" i="15"/>
  <c r="AI38" i="6"/>
  <c r="AK38" i="6" s="1"/>
  <c r="AG39" i="6" s="1"/>
  <c r="AH39" i="6"/>
  <c r="U76" i="7"/>
  <c r="P77" i="7"/>
  <c r="B77" i="16"/>
  <c r="I77" i="16"/>
  <c r="K46" i="5"/>
  <c r="E59" i="11"/>
  <c r="G59" i="11" s="1"/>
  <c r="C60" i="11" s="1"/>
  <c r="D60" i="11"/>
  <c r="Q35" i="13"/>
  <c r="M35" i="13"/>
  <c r="X77" i="3"/>
  <c r="F66" i="13"/>
  <c r="E66" i="13" s="1"/>
  <c r="G66" i="13"/>
  <c r="C67" i="13" s="1"/>
  <c r="AJ57" i="13"/>
  <c r="AI57" i="13" s="1"/>
  <c r="AK57" i="13"/>
  <c r="AG58" i="13" s="1"/>
  <c r="P77" i="8"/>
  <c r="U76" i="8"/>
  <c r="AH76" i="3"/>
  <c r="AF77" i="3"/>
  <c r="AF77" i="6"/>
  <c r="AF77" i="15"/>
  <c r="T35" i="3"/>
  <c r="L35" i="3"/>
  <c r="D76" i="3"/>
  <c r="B77" i="3"/>
  <c r="E40" i="12"/>
  <c r="G40" i="12" s="1"/>
  <c r="C41" i="12" s="1"/>
  <c r="D41" i="12"/>
  <c r="B77" i="15"/>
  <c r="B77" i="12"/>
  <c r="X78" i="13"/>
  <c r="K38" i="11"/>
  <c r="R20" i="11"/>
  <c r="S20" i="11" s="1"/>
  <c r="N20" i="11"/>
  <c r="J21" i="11" s="1"/>
  <c r="I77" i="12"/>
  <c r="AF77" i="5"/>
  <c r="X77" i="11"/>
  <c r="I77" i="11"/>
  <c r="AI41" i="15"/>
  <c r="AK41" i="15" s="1"/>
  <c r="AG42" i="15" s="1"/>
  <c r="AH42" i="15"/>
  <c r="AF77" i="8"/>
  <c r="R32" i="10"/>
  <c r="S32" i="10" s="1"/>
  <c r="N32" i="10"/>
  <c r="J33" i="10" s="1"/>
  <c r="I77" i="5"/>
  <c r="I77" i="10"/>
  <c r="K76" i="10"/>
  <c r="B77" i="10"/>
  <c r="D76" i="10"/>
  <c r="X77" i="16"/>
  <c r="AF77" i="12"/>
  <c r="K39" i="8"/>
  <c r="AI61" i="8"/>
  <c r="AK61" i="8" s="1"/>
  <c r="AG62" i="8" s="1"/>
  <c r="AH62" i="8"/>
  <c r="AI46" i="9"/>
  <c r="AK46" i="9" s="1"/>
  <c r="AG47" i="9" s="1"/>
  <c r="AH47" i="9"/>
  <c r="B77" i="5"/>
  <c r="B77" i="9"/>
  <c r="K44" i="15"/>
  <c r="X77" i="7"/>
  <c r="E38" i="6"/>
  <c r="G38" i="6" s="1"/>
  <c r="C39" i="6" s="1"/>
  <c r="D39" i="6"/>
  <c r="V20" i="11"/>
  <c r="Z20" i="11"/>
  <c r="I77" i="6"/>
  <c r="AH76" i="10"/>
  <c r="AF77" i="10"/>
  <c r="U76" i="12"/>
  <c r="P77" i="12"/>
  <c r="AI40" i="12"/>
  <c r="AK40" i="12" s="1"/>
  <c r="AG41" i="12" s="1"/>
  <c r="AH41" i="12"/>
  <c r="X77" i="5"/>
  <c r="U77" i="13"/>
  <c r="P78" i="13"/>
  <c r="Z32" i="10"/>
  <c r="V32" i="10"/>
  <c r="U76" i="6"/>
  <c r="P77" i="6"/>
  <c r="B78" i="13"/>
  <c r="I77" i="9"/>
  <c r="I77" i="15"/>
  <c r="AJ62" i="10"/>
  <c r="AI62" i="10" s="1"/>
  <c r="AK62" i="10" s="1"/>
  <c r="AG63" i="10" s="1"/>
  <c r="E57" i="5"/>
  <c r="G57" i="5" s="1"/>
  <c r="C58" i="5" s="1"/>
  <c r="D58" i="5"/>
  <c r="U76" i="3"/>
  <c r="P77" i="3"/>
  <c r="R22" i="15"/>
  <c r="S22" i="15" s="1"/>
  <c r="N22" i="15"/>
  <c r="J23" i="15" s="1"/>
  <c r="U76" i="9"/>
  <c r="P77" i="9"/>
  <c r="T23" i="5"/>
  <c r="L23" i="5"/>
  <c r="K77" i="13"/>
  <c r="I78" i="13"/>
  <c r="P77" i="5"/>
  <c r="U76" i="5"/>
  <c r="U76" i="15"/>
  <c r="P77" i="15"/>
  <c r="K76" i="3"/>
  <c r="I77" i="3"/>
  <c r="D75" i="13"/>
  <c r="AI59" i="11"/>
  <c r="AK59" i="11" s="1"/>
  <c r="AG60" i="11" s="1"/>
  <c r="AH60" i="11"/>
  <c r="AI57" i="5"/>
  <c r="AK57" i="5" s="1"/>
  <c r="AG58" i="5" s="1"/>
  <c r="AH58" i="5"/>
  <c r="X77" i="15"/>
  <c r="AH76" i="7"/>
  <c r="AF77" i="7"/>
  <c r="AF78" i="13"/>
  <c r="AF77" i="11"/>
  <c r="AF77" i="16"/>
  <c r="AF77" i="9"/>
  <c r="D62" i="8"/>
  <c r="D76" i="7"/>
  <c r="B77" i="7"/>
  <c r="Q21" i="8"/>
  <c r="M21" i="8"/>
  <c r="U76" i="16"/>
  <c r="P77" i="16"/>
  <c r="V22" i="15"/>
  <c r="Z22" i="15"/>
  <c r="I77" i="8"/>
  <c r="X77" i="9"/>
  <c r="AH75" i="13"/>
  <c r="K76" i="7"/>
  <c r="I77" i="7"/>
  <c r="X77" i="10"/>
  <c r="B77" i="6"/>
  <c r="B77" i="8"/>
  <c r="B77" i="11"/>
  <c r="Q33" i="7"/>
  <c r="M33" i="7"/>
  <c r="AJ60" i="3" l="1"/>
  <c r="AI60" i="3" s="1"/>
  <c r="AK60" i="3" s="1"/>
  <c r="AG61" i="3" s="1"/>
  <c r="F68" i="7"/>
  <c r="E68" i="7" s="1"/>
  <c r="G68" i="7" s="1"/>
  <c r="C69" i="7" s="1"/>
  <c r="AJ62" i="8"/>
  <c r="F42" i="15"/>
  <c r="AJ42" i="15"/>
  <c r="F41" i="12"/>
  <c r="F47" i="9"/>
  <c r="F58" i="5"/>
  <c r="F60" i="11"/>
  <c r="F61" i="8"/>
  <c r="E61" i="8" s="1"/>
  <c r="G61" i="8" s="1"/>
  <c r="C62" i="8" s="1"/>
  <c r="AJ60" i="11"/>
  <c r="AJ41" i="12"/>
  <c r="AJ58" i="5"/>
  <c r="AJ39" i="6"/>
  <c r="AJ63" i="10"/>
  <c r="AI63" i="10" s="1"/>
  <c r="AK63" i="10" s="1"/>
  <c r="AG64" i="10" s="1"/>
  <c r="F39" i="6"/>
  <c r="AJ47" i="9"/>
  <c r="G61" i="10"/>
  <c r="C62" i="10" s="1"/>
  <c r="F61" i="10"/>
  <c r="E61" i="10" s="1"/>
  <c r="AF78" i="11"/>
  <c r="D76" i="13"/>
  <c r="P78" i="9"/>
  <c r="U77" i="9"/>
  <c r="U78" i="13"/>
  <c r="P79" i="13"/>
  <c r="AH77" i="10"/>
  <c r="AF78" i="10"/>
  <c r="I78" i="6"/>
  <c r="AF78" i="8"/>
  <c r="X78" i="3"/>
  <c r="P78" i="7"/>
  <c r="U77" i="7"/>
  <c r="P78" i="11"/>
  <c r="U77" i="11"/>
  <c r="X78" i="6"/>
  <c r="F59" i="3"/>
  <c r="E59" i="3" s="1"/>
  <c r="G59" i="3" s="1"/>
  <c r="C60" i="3" s="1"/>
  <c r="AI58" i="5"/>
  <c r="AK58" i="5" s="1"/>
  <c r="AG59" i="5" s="1"/>
  <c r="AH59" i="5"/>
  <c r="I79" i="13"/>
  <c r="K78" i="13"/>
  <c r="M23" i="15"/>
  <c r="Q23" i="15"/>
  <c r="X78" i="5"/>
  <c r="AI41" i="12"/>
  <c r="AK41" i="12" s="1"/>
  <c r="AG42" i="12" s="1"/>
  <c r="AH42" i="12"/>
  <c r="E39" i="6"/>
  <c r="G39" i="6" s="1"/>
  <c r="C40" i="6" s="1"/>
  <c r="D40" i="6"/>
  <c r="X78" i="7"/>
  <c r="AI62" i="8"/>
  <c r="AK62" i="8" s="1"/>
  <c r="AG63" i="8" s="1"/>
  <c r="AH63" i="8"/>
  <c r="AI42" i="15"/>
  <c r="AK42" i="15" s="1"/>
  <c r="AG43" i="15" s="1"/>
  <c r="AH43" i="15"/>
  <c r="I78" i="11"/>
  <c r="AF78" i="6"/>
  <c r="AK58" i="13"/>
  <c r="AG59" i="13" s="1"/>
  <c r="AJ58" i="13"/>
  <c r="AI58" i="13" s="1"/>
  <c r="AI39" i="6"/>
  <c r="AK39" i="6" s="1"/>
  <c r="AG40" i="6" s="1"/>
  <c r="AH40" i="6"/>
  <c r="B78" i="11"/>
  <c r="T21" i="8"/>
  <c r="L21" i="8"/>
  <c r="I78" i="9"/>
  <c r="X78" i="16"/>
  <c r="X78" i="11"/>
  <c r="E41" i="12"/>
  <c r="G41" i="12" s="1"/>
  <c r="C42" i="12" s="1"/>
  <c r="D42" i="12"/>
  <c r="AF78" i="15"/>
  <c r="AH77" i="3"/>
  <c r="AF78" i="3"/>
  <c r="E60" i="11"/>
  <c r="G60" i="11" s="1"/>
  <c r="C61" i="11" s="1"/>
  <c r="D61" i="11"/>
  <c r="I78" i="16"/>
  <c r="B78" i="16"/>
  <c r="AJ60" i="7"/>
  <c r="AI60" i="7" s="1"/>
  <c r="AK60" i="7"/>
  <c r="AG61" i="7" s="1"/>
  <c r="X78" i="10"/>
  <c r="X78" i="9"/>
  <c r="X78" i="15"/>
  <c r="K77" i="3"/>
  <c r="I78" i="3"/>
  <c r="U77" i="5"/>
  <c r="P78" i="5"/>
  <c r="U77" i="6"/>
  <c r="P78" i="6"/>
  <c r="K45" i="15"/>
  <c r="K40" i="8"/>
  <c r="Q21" i="11"/>
  <c r="M21" i="11"/>
  <c r="B78" i="12"/>
  <c r="B78" i="15"/>
  <c r="F67" i="13"/>
  <c r="E67" i="13" s="1"/>
  <c r="G67" i="13"/>
  <c r="C68" i="13" s="1"/>
  <c r="E42" i="15"/>
  <c r="G42" i="15" s="1"/>
  <c r="C43" i="15" s="1"/>
  <c r="D43" i="15"/>
  <c r="B78" i="8"/>
  <c r="K77" i="7"/>
  <c r="I78" i="7"/>
  <c r="I78" i="8"/>
  <c r="P78" i="16"/>
  <c r="U77" i="16"/>
  <c r="AF78" i="16"/>
  <c r="AI60" i="11"/>
  <c r="AK60" i="11" s="1"/>
  <c r="AG61" i="11" s="1"/>
  <c r="AH61" i="11"/>
  <c r="U77" i="15"/>
  <c r="P78" i="15"/>
  <c r="R23" i="5"/>
  <c r="S23" i="5" s="1"/>
  <c r="N23" i="5"/>
  <c r="J24" i="5" s="1"/>
  <c r="E58" i="5"/>
  <c r="G58" i="5" s="1"/>
  <c r="C59" i="5" s="1"/>
  <c r="D59" i="5"/>
  <c r="I78" i="15"/>
  <c r="P78" i="12"/>
  <c r="U77" i="12"/>
  <c r="B78" i="5"/>
  <c r="AF78" i="12"/>
  <c r="D77" i="10"/>
  <c r="B78" i="10"/>
  <c r="K77" i="10"/>
  <c r="I78" i="10"/>
  <c r="I78" i="5"/>
  <c r="AF78" i="5"/>
  <c r="R35" i="3"/>
  <c r="S35" i="3" s="1"/>
  <c r="N35" i="3"/>
  <c r="K47" i="5"/>
  <c r="X78" i="8"/>
  <c r="U77" i="10"/>
  <c r="P78" i="10"/>
  <c r="X78" i="12"/>
  <c r="B78" i="6"/>
  <c r="AH76" i="13"/>
  <c r="T33" i="7"/>
  <c r="L33" i="7"/>
  <c r="D77" i="7"/>
  <c r="B78" i="7"/>
  <c r="D63" i="8"/>
  <c r="AF78" i="9"/>
  <c r="AF79" i="13"/>
  <c r="AF78" i="7"/>
  <c r="AH77" i="7"/>
  <c r="V23" i="5"/>
  <c r="Z23" i="5"/>
  <c r="U77" i="3"/>
  <c r="P78" i="3"/>
  <c r="B79" i="13"/>
  <c r="B78" i="9"/>
  <c r="AI47" i="9"/>
  <c r="AK47" i="9" s="1"/>
  <c r="AG48" i="9" s="1"/>
  <c r="AH48" i="9"/>
  <c r="Q33" i="10"/>
  <c r="M33" i="10"/>
  <c r="I78" i="12"/>
  <c r="K39" i="11"/>
  <c r="X79" i="13"/>
  <c r="D77" i="3"/>
  <c r="B78" i="3"/>
  <c r="Z35" i="3"/>
  <c r="V35" i="3"/>
  <c r="R13" i="4"/>
  <c r="S13" i="4" s="1"/>
  <c r="U13" i="4" s="1"/>
  <c r="P78" i="8"/>
  <c r="U77" i="8"/>
  <c r="T35" i="13"/>
  <c r="L35" i="13"/>
  <c r="E47" i="9"/>
  <c r="G47" i="9" s="1"/>
  <c r="C48" i="9" s="1"/>
  <c r="D48" i="9"/>
  <c r="F59" i="5" l="1"/>
  <c r="AJ61" i="11"/>
  <c r="F60" i="3"/>
  <c r="E60" i="3" s="1"/>
  <c r="G60" i="3"/>
  <c r="C61" i="3" s="1"/>
  <c r="F42" i="12"/>
  <c r="F61" i="11"/>
  <c r="F40" i="6"/>
  <c r="F62" i="8"/>
  <c r="E62" i="8" s="1"/>
  <c r="G62" i="8"/>
  <c r="C63" i="8" s="1"/>
  <c r="F43" i="15"/>
  <c r="AJ40" i="6"/>
  <c r="AJ43" i="15"/>
  <c r="AJ64" i="10"/>
  <c r="AI64" i="10" s="1"/>
  <c r="AK64" i="10" s="1"/>
  <c r="AG65" i="10" s="1"/>
  <c r="F48" i="9"/>
  <c r="AJ42" i="12"/>
  <c r="F69" i="7"/>
  <c r="E69" i="7" s="1"/>
  <c r="G69" i="7" s="1"/>
  <c r="C70" i="7" s="1"/>
  <c r="AJ48" i="9"/>
  <c r="AJ63" i="8"/>
  <c r="AJ59" i="5"/>
  <c r="AJ61" i="3"/>
  <c r="AI61" i="3" s="1"/>
  <c r="AK61" i="3" s="1"/>
  <c r="AG62" i="3" s="1"/>
  <c r="D64" i="8"/>
  <c r="B79" i="7"/>
  <c r="D78" i="7"/>
  <c r="P79" i="12"/>
  <c r="U78" i="12"/>
  <c r="K41" i="8"/>
  <c r="P79" i="6"/>
  <c r="U78" i="6"/>
  <c r="U78" i="5"/>
  <c r="P79" i="5"/>
  <c r="B79" i="16"/>
  <c r="I79" i="16"/>
  <c r="AK59" i="13"/>
  <c r="AG60" i="13" s="1"/>
  <c r="AJ59" i="13"/>
  <c r="AI59" i="13" s="1"/>
  <c r="I79" i="11"/>
  <c r="AI59" i="5"/>
  <c r="AK59" i="5" s="1"/>
  <c r="AG60" i="5" s="1"/>
  <c r="AH60" i="5"/>
  <c r="X79" i="6"/>
  <c r="F62" i="10"/>
  <c r="E62" i="10" s="1"/>
  <c r="G62" i="10" s="1"/>
  <c r="C63" i="10" s="1"/>
  <c r="AF79" i="5"/>
  <c r="I79" i="5"/>
  <c r="K78" i="10"/>
  <c r="I79" i="10"/>
  <c r="D78" i="10"/>
  <c r="B79" i="10"/>
  <c r="AF79" i="12"/>
  <c r="B79" i="5"/>
  <c r="AI61" i="11"/>
  <c r="AK61" i="11" s="1"/>
  <c r="AG62" i="11" s="1"/>
  <c r="AH62" i="11"/>
  <c r="F68" i="13"/>
  <c r="E68" i="13" s="1"/>
  <c r="G68" i="13"/>
  <c r="C69" i="13" s="1"/>
  <c r="I79" i="3"/>
  <c r="K78" i="3"/>
  <c r="X79" i="10"/>
  <c r="AK61" i="7"/>
  <c r="AG62" i="7" s="1"/>
  <c r="AJ61" i="7"/>
  <c r="AI61" i="7" s="1"/>
  <c r="AH78" i="3"/>
  <c r="AF79" i="3"/>
  <c r="X79" i="11"/>
  <c r="X79" i="16"/>
  <c r="R21" i="8"/>
  <c r="S21" i="8" s="1"/>
  <c r="N21" i="8"/>
  <c r="J22" i="8" s="1"/>
  <c r="AI43" i="15"/>
  <c r="AK43" i="15" s="1"/>
  <c r="AG44" i="15" s="1"/>
  <c r="AH44" i="15"/>
  <c r="AI42" i="12"/>
  <c r="AK42" i="12" s="1"/>
  <c r="AG43" i="12" s="1"/>
  <c r="AH43" i="12"/>
  <c r="P79" i="9"/>
  <c r="U78" i="9"/>
  <c r="AI48" i="9"/>
  <c r="AK48" i="9" s="1"/>
  <c r="AG49" i="9" s="1"/>
  <c r="AH49" i="9"/>
  <c r="Z35" i="13"/>
  <c r="V35" i="13"/>
  <c r="B79" i="6"/>
  <c r="U78" i="10"/>
  <c r="P79" i="10"/>
  <c r="K48" i="5"/>
  <c r="E59" i="5"/>
  <c r="G59" i="5" s="1"/>
  <c r="C60" i="5" s="1"/>
  <c r="D60" i="5"/>
  <c r="U78" i="16"/>
  <c r="P79" i="16"/>
  <c r="B79" i="12"/>
  <c r="K46" i="15"/>
  <c r="AF79" i="15"/>
  <c r="Z21" i="8"/>
  <c r="V21" i="8"/>
  <c r="B79" i="11"/>
  <c r="I79" i="6"/>
  <c r="AH78" i="10"/>
  <c r="AF79" i="10"/>
  <c r="AF79" i="11"/>
  <c r="B79" i="9"/>
  <c r="T33" i="10"/>
  <c r="L33" i="10"/>
  <c r="AF80" i="13"/>
  <c r="R33" i="7"/>
  <c r="S33" i="7" s="1"/>
  <c r="N33" i="7"/>
  <c r="J34" i="7" s="1"/>
  <c r="X79" i="12"/>
  <c r="P79" i="15"/>
  <c r="U78" i="15"/>
  <c r="AF79" i="16"/>
  <c r="I79" i="7"/>
  <c r="K78" i="7"/>
  <c r="T21" i="11"/>
  <c r="L21" i="11"/>
  <c r="X79" i="15"/>
  <c r="E61" i="11"/>
  <c r="G61" i="11" s="1"/>
  <c r="C62" i="11" s="1"/>
  <c r="D62" i="11"/>
  <c r="AI40" i="6"/>
  <c r="AK40" i="6" s="1"/>
  <c r="AG41" i="6" s="1"/>
  <c r="AH41" i="6"/>
  <c r="AF79" i="6"/>
  <c r="AI63" i="8"/>
  <c r="AK63" i="8" s="1"/>
  <c r="AG64" i="8" s="1"/>
  <c r="AH64" i="8"/>
  <c r="AF79" i="8"/>
  <c r="D77" i="13"/>
  <c r="B80" i="13"/>
  <c r="D78" i="3"/>
  <c r="B79" i="3"/>
  <c r="I79" i="12"/>
  <c r="U78" i="8"/>
  <c r="P79" i="8"/>
  <c r="V33" i="7"/>
  <c r="Z33" i="7"/>
  <c r="X79" i="8"/>
  <c r="J11" i="6"/>
  <c r="J36" i="3"/>
  <c r="I79" i="15"/>
  <c r="M24" i="5"/>
  <c r="Q24" i="5"/>
  <c r="I79" i="8"/>
  <c r="B79" i="8"/>
  <c r="X79" i="7"/>
  <c r="X79" i="5"/>
  <c r="I80" i="13"/>
  <c r="K79" i="13"/>
  <c r="U78" i="11"/>
  <c r="P79" i="11"/>
  <c r="P79" i="7"/>
  <c r="U78" i="7"/>
  <c r="X79" i="3"/>
  <c r="R35" i="13"/>
  <c r="S35" i="13" s="1"/>
  <c r="N35" i="13"/>
  <c r="K40" i="11"/>
  <c r="X80" i="13"/>
  <c r="H6" i="18"/>
  <c r="V13" i="4"/>
  <c r="E48" i="9"/>
  <c r="G48" i="9" s="1"/>
  <c r="C49" i="9" s="1"/>
  <c r="D49" i="9"/>
  <c r="P79" i="3"/>
  <c r="U78" i="3"/>
  <c r="AH78" i="7"/>
  <c r="AF79" i="7"/>
  <c r="AF79" i="9"/>
  <c r="AH77" i="13"/>
  <c r="E43" i="15"/>
  <c r="G43" i="15" s="1"/>
  <c r="C44" i="15" s="1"/>
  <c r="D44" i="15"/>
  <c r="B79" i="15"/>
  <c r="X79" i="9"/>
  <c r="E42" i="12"/>
  <c r="G42" i="12" s="1"/>
  <c r="C43" i="12" s="1"/>
  <c r="D43" i="12"/>
  <c r="I79" i="9"/>
  <c r="E40" i="6"/>
  <c r="G40" i="6" s="1"/>
  <c r="C41" i="6" s="1"/>
  <c r="D41" i="6"/>
  <c r="T23" i="15"/>
  <c r="R49" i="4" s="1"/>
  <c r="S49" i="4" s="1"/>
  <c r="U49" i="4" s="1"/>
  <c r="L23" i="15"/>
  <c r="P80" i="13"/>
  <c r="U79" i="13"/>
  <c r="AJ62" i="11" l="1"/>
  <c r="AJ60" i="5"/>
  <c r="F60" i="5"/>
  <c r="AJ43" i="12"/>
  <c r="AJ41" i="6"/>
  <c r="F44" i="15"/>
  <c r="F62" i="11"/>
  <c r="G70" i="7"/>
  <c r="C71" i="7" s="1"/>
  <c r="F70" i="7"/>
  <c r="E70" i="7" s="1"/>
  <c r="AJ49" i="9"/>
  <c r="AJ44" i="15"/>
  <c r="F63" i="10"/>
  <c r="E63" i="10" s="1"/>
  <c r="G63" i="10" s="1"/>
  <c r="C64" i="10" s="1"/>
  <c r="F41" i="6"/>
  <c r="AJ64" i="8"/>
  <c r="F43" i="12"/>
  <c r="F49" i="9"/>
  <c r="AJ62" i="3"/>
  <c r="AI62" i="3" s="1"/>
  <c r="AK62" i="3" s="1"/>
  <c r="AG63" i="3" s="1"/>
  <c r="H42" i="18"/>
  <c r="V49" i="4"/>
  <c r="AJ65" i="10"/>
  <c r="AI65" i="10" s="1"/>
  <c r="AK65" i="10"/>
  <c r="AG66" i="10" s="1"/>
  <c r="E43" i="12"/>
  <c r="G43" i="12" s="1"/>
  <c r="C44" i="12" s="1"/>
  <c r="D44" i="12"/>
  <c r="AV12" i="19"/>
  <c r="H9" i="18"/>
  <c r="U79" i="11"/>
  <c r="P80" i="11"/>
  <c r="B80" i="3"/>
  <c r="D79" i="3"/>
  <c r="AF80" i="6"/>
  <c r="X80" i="12"/>
  <c r="R33" i="10"/>
  <c r="S33" i="10" s="1"/>
  <c r="N33" i="10"/>
  <c r="J34" i="10" s="1"/>
  <c r="P80" i="16"/>
  <c r="U79" i="16"/>
  <c r="AI43" i="12"/>
  <c r="AK43" i="12" s="1"/>
  <c r="AG44" i="12" s="1"/>
  <c r="AH44" i="12"/>
  <c r="X80" i="6"/>
  <c r="AJ60" i="13"/>
  <c r="AI60" i="13" s="1"/>
  <c r="AK60" i="13"/>
  <c r="AG61" i="13" s="1"/>
  <c r="D65" i="8"/>
  <c r="K41" i="11"/>
  <c r="I80" i="15"/>
  <c r="AI64" i="8"/>
  <c r="AK64" i="8" s="1"/>
  <c r="AG65" i="8" s="1"/>
  <c r="AH65" i="8"/>
  <c r="X80" i="15"/>
  <c r="R21" i="11"/>
  <c r="S21" i="11" s="1"/>
  <c r="N21" i="11"/>
  <c r="J22" i="11" s="1"/>
  <c r="AF80" i="16"/>
  <c r="U79" i="15"/>
  <c r="P80" i="15"/>
  <c r="AF81" i="13"/>
  <c r="V33" i="10"/>
  <c r="Z33" i="10"/>
  <c r="B80" i="9"/>
  <c r="E60" i="5"/>
  <c r="G60" i="5" s="1"/>
  <c r="C61" i="5" s="1"/>
  <c r="D61" i="5"/>
  <c r="P80" i="10"/>
  <c r="U79" i="10"/>
  <c r="AK62" i="7"/>
  <c r="AG63" i="7" s="1"/>
  <c r="AJ62" i="7"/>
  <c r="AI62" i="7" s="1"/>
  <c r="B80" i="5"/>
  <c r="D79" i="10"/>
  <c r="B80" i="10"/>
  <c r="K79" i="10"/>
  <c r="I80" i="10"/>
  <c r="I80" i="5"/>
  <c r="I80" i="16"/>
  <c r="F63" i="8"/>
  <c r="E63" i="8" s="1"/>
  <c r="G63" i="8" s="1"/>
  <c r="C64" i="8" s="1"/>
  <c r="B80" i="15"/>
  <c r="U80" i="13"/>
  <c r="P81" i="13"/>
  <c r="X80" i="8"/>
  <c r="I80" i="12"/>
  <c r="AF80" i="8"/>
  <c r="V21" i="11"/>
  <c r="Z21" i="11"/>
  <c r="K79" i="7"/>
  <c r="I80" i="7"/>
  <c r="B80" i="11"/>
  <c r="B80" i="6"/>
  <c r="AI44" i="15"/>
  <c r="AK44" i="15" s="1"/>
  <c r="AG45" i="15" s="1"/>
  <c r="AH45" i="15"/>
  <c r="F69" i="13"/>
  <c r="E69" i="13" s="1"/>
  <c r="G69" i="13" s="1"/>
  <c r="C70" i="13" s="1"/>
  <c r="AF80" i="12"/>
  <c r="AF80" i="5"/>
  <c r="I80" i="11"/>
  <c r="B80" i="16"/>
  <c r="U79" i="12"/>
  <c r="P80" i="12"/>
  <c r="R23" i="15"/>
  <c r="S23" i="15" s="1"/>
  <c r="N23" i="15"/>
  <c r="J24" i="15" s="1"/>
  <c r="V23" i="15"/>
  <c r="Z23" i="15"/>
  <c r="E44" i="15"/>
  <c r="G44" i="15" s="1"/>
  <c r="C45" i="15" s="1"/>
  <c r="D45" i="15"/>
  <c r="AF80" i="9"/>
  <c r="AH79" i="7"/>
  <c r="AF80" i="7"/>
  <c r="E49" i="9"/>
  <c r="G49" i="9" s="1"/>
  <c r="C50" i="9" s="1"/>
  <c r="D50" i="9"/>
  <c r="X81" i="13"/>
  <c r="O3" i="16"/>
  <c r="O4" i="16" s="1"/>
  <c r="J36" i="13"/>
  <c r="X80" i="5"/>
  <c r="X80" i="7"/>
  <c r="B80" i="8"/>
  <c r="I80" i="8"/>
  <c r="T24" i="5"/>
  <c r="L24" i="5"/>
  <c r="AI41" i="6"/>
  <c r="AK41" i="6" s="1"/>
  <c r="AG42" i="6" s="1"/>
  <c r="AH42" i="6"/>
  <c r="K49" i="5"/>
  <c r="AI49" i="9"/>
  <c r="AK49" i="9" s="1"/>
  <c r="AG50" i="9" s="1"/>
  <c r="AH50" i="9"/>
  <c r="X80" i="11"/>
  <c r="AH79" i="3"/>
  <c r="AF80" i="3"/>
  <c r="AI60" i="5"/>
  <c r="AK60" i="5" s="1"/>
  <c r="AG61" i="5" s="1"/>
  <c r="AH61" i="5"/>
  <c r="P80" i="5"/>
  <c r="U79" i="5"/>
  <c r="K42" i="8"/>
  <c r="P80" i="3"/>
  <c r="U79" i="3"/>
  <c r="K80" i="13"/>
  <c r="I81" i="13"/>
  <c r="M36" i="3"/>
  <c r="Q36" i="3"/>
  <c r="D78" i="13"/>
  <c r="M34" i="7"/>
  <c r="Q34" i="7"/>
  <c r="AH79" i="10"/>
  <c r="AF80" i="10"/>
  <c r="I80" i="6"/>
  <c r="AF80" i="15"/>
  <c r="K47" i="15"/>
  <c r="Q22" i="8"/>
  <c r="M22" i="8"/>
  <c r="X80" i="16"/>
  <c r="X80" i="10"/>
  <c r="AI62" i="11"/>
  <c r="AK62" i="11" s="1"/>
  <c r="AG63" i="11" s="1"/>
  <c r="AH63" i="11"/>
  <c r="G61" i="3"/>
  <c r="C62" i="3" s="1"/>
  <c r="F61" i="3"/>
  <c r="E61" i="3" s="1"/>
  <c r="E41" i="6"/>
  <c r="G41" i="6" s="1"/>
  <c r="C42" i="6" s="1"/>
  <c r="D42" i="6"/>
  <c r="X80" i="9"/>
  <c r="I80" i="9"/>
  <c r="AH78" i="13"/>
  <c r="X80" i="3"/>
  <c r="U79" i="7"/>
  <c r="P80" i="7"/>
  <c r="N11" i="6"/>
  <c r="J12" i="6" s="1"/>
  <c r="F6" i="6"/>
  <c r="U79" i="8"/>
  <c r="P80" i="8"/>
  <c r="B81" i="13"/>
  <c r="E62" i="11"/>
  <c r="G62" i="11" s="1"/>
  <c r="C63" i="11" s="1"/>
  <c r="D63" i="11"/>
  <c r="AF80" i="11"/>
  <c r="B80" i="12"/>
  <c r="U79" i="9"/>
  <c r="P80" i="9"/>
  <c r="K79" i="3"/>
  <c r="I80" i="3"/>
  <c r="P80" i="6"/>
  <c r="U79" i="6"/>
  <c r="D79" i="7"/>
  <c r="B80" i="7"/>
  <c r="AJ50" i="9" l="1"/>
  <c r="F70" i="13"/>
  <c r="E70" i="13" s="1"/>
  <c r="G70" i="13" s="1"/>
  <c r="C71" i="13" s="1"/>
  <c r="AJ44" i="12"/>
  <c r="F64" i="10"/>
  <c r="E64" i="10" s="1"/>
  <c r="G64" i="10" s="1"/>
  <c r="C65" i="10" s="1"/>
  <c r="AK63" i="3"/>
  <c r="AG64" i="3" s="1"/>
  <c r="AJ63" i="3"/>
  <c r="AI63" i="3" s="1"/>
  <c r="F50" i="9"/>
  <c r="AJ45" i="15"/>
  <c r="F44" i="12"/>
  <c r="F45" i="15"/>
  <c r="F64" i="8"/>
  <c r="E64" i="8" s="1"/>
  <c r="G64" i="8" s="1"/>
  <c r="C65" i="8" s="1"/>
  <c r="AJ61" i="5"/>
  <c r="G63" i="11"/>
  <c r="C64" i="11" s="1"/>
  <c r="F63" i="11"/>
  <c r="F42" i="6"/>
  <c r="F61" i="5"/>
  <c r="AJ65" i="8"/>
  <c r="AJ63" i="11"/>
  <c r="AJ42" i="6"/>
  <c r="F62" i="3"/>
  <c r="E62" i="3" s="1"/>
  <c r="G62" i="3" s="1"/>
  <c r="C63" i="3" s="1"/>
  <c r="X81" i="10"/>
  <c r="K48" i="15"/>
  <c r="AF81" i="15"/>
  <c r="K50" i="5"/>
  <c r="V24" i="5"/>
  <c r="Z24" i="5"/>
  <c r="AJ63" i="7"/>
  <c r="AI63" i="7" s="1"/>
  <c r="AK63" i="7" s="1"/>
  <c r="AG64" i="7" s="1"/>
  <c r="B81" i="9"/>
  <c r="P81" i="15"/>
  <c r="U80" i="15"/>
  <c r="AF81" i="16"/>
  <c r="P81" i="16"/>
  <c r="U80" i="16"/>
  <c r="H10" i="18"/>
  <c r="H11" i="18"/>
  <c r="F71" i="7"/>
  <c r="E71" i="7" s="1"/>
  <c r="G71" i="7" s="1"/>
  <c r="C72" i="7" s="1"/>
  <c r="E63" i="11"/>
  <c r="D64" i="11"/>
  <c r="AH79" i="13"/>
  <c r="AI63" i="11"/>
  <c r="AK63" i="11" s="1"/>
  <c r="AG64" i="11" s="1"/>
  <c r="AH64" i="11"/>
  <c r="P81" i="3"/>
  <c r="U80" i="3"/>
  <c r="Q36" i="13"/>
  <c r="M36" i="13"/>
  <c r="X82" i="13"/>
  <c r="AF81" i="7"/>
  <c r="AH80" i="7"/>
  <c r="AF81" i="9"/>
  <c r="K80" i="7"/>
  <c r="I81" i="7"/>
  <c r="I81" i="5"/>
  <c r="K80" i="10"/>
  <c r="I81" i="10"/>
  <c r="D80" i="10"/>
  <c r="B81" i="10"/>
  <c r="B81" i="5"/>
  <c r="M22" i="11"/>
  <c r="Q22" i="11"/>
  <c r="X81" i="15"/>
  <c r="D66" i="8"/>
  <c r="AV69" i="19"/>
  <c r="H45" i="18"/>
  <c r="K80" i="3"/>
  <c r="I81" i="3"/>
  <c r="U80" i="7"/>
  <c r="P81" i="7"/>
  <c r="X81" i="16"/>
  <c r="T36" i="3"/>
  <c r="L36" i="3"/>
  <c r="AI61" i="5"/>
  <c r="AK61" i="5" s="1"/>
  <c r="AG62" i="5" s="1"/>
  <c r="AH62" i="5"/>
  <c r="AF81" i="3"/>
  <c r="AH80" i="3"/>
  <c r="O5" i="16"/>
  <c r="J11" i="16" s="1"/>
  <c r="N11" i="16" s="1"/>
  <c r="J12" i="16" s="1"/>
  <c r="AI45" i="15"/>
  <c r="AK45" i="15" s="1"/>
  <c r="AG46" i="15" s="1"/>
  <c r="AH46" i="15"/>
  <c r="B81" i="6"/>
  <c r="B81" i="11"/>
  <c r="I81" i="12"/>
  <c r="E61" i="5"/>
  <c r="G61" i="5" s="1"/>
  <c r="C62" i="5" s="1"/>
  <c r="D62" i="5"/>
  <c r="M34" i="10"/>
  <c r="Q34" i="10"/>
  <c r="X81" i="12"/>
  <c r="AF81" i="6"/>
  <c r="D80" i="3"/>
  <c r="B81" i="3"/>
  <c r="E44" i="12"/>
  <c r="G44" i="12" s="1"/>
  <c r="C45" i="12" s="1"/>
  <c r="D45" i="12"/>
  <c r="P81" i="8"/>
  <c r="U80" i="8"/>
  <c r="E42" i="6"/>
  <c r="G42" i="6" s="1"/>
  <c r="C43" i="6" s="1"/>
  <c r="D43" i="6"/>
  <c r="T22" i="8"/>
  <c r="L22" i="8"/>
  <c r="AI42" i="6"/>
  <c r="AK42" i="6" s="1"/>
  <c r="AG43" i="6" s="1"/>
  <c r="AH43" i="6"/>
  <c r="I81" i="8"/>
  <c r="B81" i="8"/>
  <c r="X81" i="7"/>
  <c r="E50" i="9"/>
  <c r="G50" i="9" s="1"/>
  <c r="C51" i="9" s="1"/>
  <c r="D51" i="9"/>
  <c r="Q24" i="15"/>
  <c r="M24" i="15"/>
  <c r="I81" i="11"/>
  <c r="AF81" i="5"/>
  <c r="AF81" i="12"/>
  <c r="B81" i="15"/>
  <c r="I81" i="16"/>
  <c r="AI65" i="8"/>
  <c r="AK65" i="8" s="1"/>
  <c r="AG66" i="8" s="1"/>
  <c r="AH66" i="8"/>
  <c r="AJ61" i="13"/>
  <c r="AI61" i="13" s="1"/>
  <c r="AK61" i="13" s="1"/>
  <c r="AG62" i="13" s="1"/>
  <c r="X81" i="6"/>
  <c r="P81" i="11"/>
  <c r="U80" i="11"/>
  <c r="P81" i="6"/>
  <c r="U80" i="6"/>
  <c r="B81" i="12"/>
  <c r="AF81" i="11"/>
  <c r="T34" i="7"/>
  <c r="L34" i="7"/>
  <c r="P81" i="5"/>
  <c r="U80" i="5"/>
  <c r="AI50" i="9"/>
  <c r="AK50" i="9" s="1"/>
  <c r="AG51" i="9" s="1"/>
  <c r="AH51" i="9"/>
  <c r="X81" i="5"/>
  <c r="U80" i="12"/>
  <c r="P81" i="12"/>
  <c r="B81" i="16"/>
  <c r="AF81" i="8"/>
  <c r="X81" i="8"/>
  <c r="P81" i="10"/>
  <c r="U80" i="10"/>
  <c r="AF82" i="13"/>
  <c r="AJ66" i="10"/>
  <c r="AI66" i="10" s="1"/>
  <c r="AK66" i="10"/>
  <c r="AG67" i="10" s="1"/>
  <c r="D80" i="7"/>
  <c r="B81" i="7"/>
  <c r="U80" i="9"/>
  <c r="P81" i="9"/>
  <c r="B82" i="13"/>
  <c r="K12" i="6"/>
  <c r="M12" i="6"/>
  <c r="Q12" i="6"/>
  <c r="X81" i="3"/>
  <c r="I81" i="9"/>
  <c r="X81" i="9"/>
  <c r="I81" i="6"/>
  <c r="AH80" i="10"/>
  <c r="AF81" i="10"/>
  <c r="D79" i="13"/>
  <c r="K81" i="13"/>
  <c r="I82" i="13"/>
  <c r="K43" i="8"/>
  <c r="X81" i="11"/>
  <c r="R24" i="5"/>
  <c r="S24" i="5" s="1"/>
  <c r="N24" i="5"/>
  <c r="J25" i="5" s="1"/>
  <c r="E45" i="15"/>
  <c r="G45" i="15" s="1"/>
  <c r="C46" i="15" s="1"/>
  <c r="D46" i="15"/>
  <c r="P82" i="13"/>
  <c r="U81" i="13"/>
  <c r="I81" i="15"/>
  <c r="K42" i="11"/>
  <c r="AI44" i="12"/>
  <c r="AK44" i="12" s="1"/>
  <c r="AG45" i="12" s="1"/>
  <c r="AH45" i="12"/>
  <c r="F51" i="9" l="1"/>
  <c r="F72" i="7"/>
  <c r="E72" i="7" s="1"/>
  <c r="G72" i="7"/>
  <c r="C73" i="7" s="1"/>
  <c r="F45" i="12"/>
  <c r="AJ62" i="5"/>
  <c r="F65" i="8"/>
  <c r="E65" i="8" s="1"/>
  <c r="G65" i="8" s="1"/>
  <c r="C66" i="8" s="1"/>
  <c r="AJ46" i="15"/>
  <c r="AJ64" i="11"/>
  <c r="G65" i="10"/>
  <c r="C66" i="10" s="1"/>
  <c r="F65" i="10"/>
  <c r="E65" i="10" s="1"/>
  <c r="F43" i="6"/>
  <c r="F62" i="5"/>
  <c r="E62" i="5" s="1"/>
  <c r="G62" i="5" s="1"/>
  <c r="C63" i="5" s="1"/>
  <c r="AJ64" i="7"/>
  <c r="AI64" i="7" s="1"/>
  <c r="AK64" i="7" s="1"/>
  <c r="AG65" i="7" s="1"/>
  <c r="AJ51" i="9"/>
  <c r="AJ45" i="12"/>
  <c r="AJ66" i="8"/>
  <c r="F63" i="3"/>
  <c r="E63" i="3" s="1"/>
  <c r="G63" i="3" s="1"/>
  <c r="C64" i="3" s="1"/>
  <c r="F71" i="13"/>
  <c r="E71" i="13" s="1"/>
  <c r="G71" i="13" s="1"/>
  <c r="C72" i="13" s="1"/>
  <c r="AJ62" i="13"/>
  <c r="AI62" i="13" s="1"/>
  <c r="AK62" i="13" s="1"/>
  <c r="AG63" i="13" s="1"/>
  <c r="F46" i="15"/>
  <c r="E46" i="15" s="1"/>
  <c r="G46" i="15" s="1"/>
  <c r="C47" i="15" s="1"/>
  <c r="AJ43" i="6"/>
  <c r="D47" i="15"/>
  <c r="L12" i="6"/>
  <c r="K13" i="6"/>
  <c r="X82" i="8"/>
  <c r="T24" i="15"/>
  <c r="L24" i="15"/>
  <c r="D63" i="5"/>
  <c r="B82" i="6"/>
  <c r="AI62" i="5"/>
  <c r="AK62" i="5" s="1"/>
  <c r="AG63" i="5" s="1"/>
  <c r="AH63" i="5"/>
  <c r="X82" i="16"/>
  <c r="X83" i="13"/>
  <c r="AI64" i="11"/>
  <c r="AK64" i="11" s="1"/>
  <c r="AG65" i="11" s="1"/>
  <c r="AH65" i="11"/>
  <c r="K49" i="15"/>
  <c r="X82" i="10"/>
  <c r="F64" i="11"/>
  <c r="AJ64" i="3"/>
  <c r="AI64" i="3" s="1"/>
  <c r="AK64" i="3" s="1"/>
  <c r="AG65" i="3" s="1"/>
  <c r="D80" i="13"/>
  <c r="AF82" i="8"/>
  <c r="AI51" i="9"/>
  <c r="AK51" i="9" s="1"/>
  <c r="AG52" i="9" s="1"/>
  <c r="AH52" i="9"/>
  <c r="P82" i="5"/>
  <c r="U81" i="5"/>
  <c r="AF82" i="11"/>
  <c r="X82" i="6"/>
  <c r="AF82" i="12"/>
  <c r="E45" i="12"/>
  <c r="G45" i="12" s="1"/>
  <c r="C46" i="12" s="1"/>
  <c r="D46" i="12"/>
  <c r="B82" i="3"/>
  <c r="D81" i="3"/>
  <c r="P82" i="7"/>
  <c r="U81" i="7"/>
  <c r="D67" i="8"/>
  <c r="T36" i="13"/>
  <c r="L36" i="13"/>
  <c r="AF82" i="16"/>
  <c r="AF82" i="10"/>
  <c r="AH81" i="10"/>
  <c r="X82" i="3"/>
  <c r="AJ67" i="10"/>
  <c r="AI67" i="10" s="1"/>
  <c r="AK67" i="10" s="1"/>
  <c r="AG68" i="10" s="1"/>
  <c r="U81" i="12"/>
  <c r="P82" i="12"/>
  <c r="B82" i="12"/>
  <c r="U81" i="11"/>
  <c r="P82" i="11"/>
  <c r="X82" i="7"/>
  <c r="B82" i="8"/>
  <c r="I82" i="8"/>
  <c r="R22" i="8"/>
  <c r="S22" i="8" s="1"/>
  <c r="N22" i="8"/>
  <c r="J23" i="8" s="1"/>
  <c r="AF82" i="6"/>
  <c r="AI46" i="15"/>
  <c r="AK46" i="15" s="1"/>
  <c r="AG47" i="15" s="1"/>
  <c r="AH47" i="15"/>
  <c r="R36" i="3"/>
  <c r="S36" i="3" s="1"/>
  <c r="N36" i="3"/>
  <c r="J37" i="3" s="1"/>
  <c r="X82" i="15"/>
  <c r="I82" i="7"/>
  <c r="K81" i="7"/>
  <c r="AH80" i="13"/>
  <c r="AV17" i="19"/>
  <c r="H12" i="18"/>
  <c r="AV22" i="19" s="1"/>
  <c r="B82" i="9"/>
  <c r="X82" i="9"/>
  <c r="M25" i="5"/>
  <c r="Q25" i="5"/>
  <c r="AF83" i="13"/>
  <c r="P82" i="10"/>
  <c r="U81" i="10"/>
  <c r="I82" i="11"/>
  <c r="E51" i="9"/>
  <c r="G51" i="9" s="1"/>
  <c r="C52" i="9" s="1"/>
  <c r="D52" i="9"/>
  <c r="Z22" i="8"/>
  <c r="V22" i="8"/>
  <c r="B82" i="11"/>
  <c r="V36" i="3"/>
  <c r="Z36" i="3"/>
  <c r="I82" i="3"/>
  <c r="K81" i="3"/>
  <c r="B82" i="5"/>
  <c r="D81" i="10"/>
  <c r="B82" i="10"/>
  <c r="K81" i="10"/>
  <c r="I82" i="10"/>
  <c r="I82" i="5"/>
  <c r="P82" i="3"/>
  <c r="U81" i="3"/>
  <c r="AI45" i="12"/>
  <c r="AK45" i="12" s="1"/>
  <c r="AG46" i="12" s="1"/>
  <c r="AH46" i="12"/>
  <c r="I82" i="6"/>
  <c r="K43" i="11"/>
  <c r="K44" i="8"/>
  <c r="T12" i="6"/>
  <c r="P82" i="9"/>
  <c r="U81" i="9"/>
  <c r="R34" i="7"/>
  <c r="S34" i="7" s="1"/>
  <c r="N34" i="7"/>
  <c r="J35" i="7" s="1"/>
  <c r="AI66" i="8"/>
  <c r="AK66" i="8" s="1"/>
  <c r="AG67" i="8" s="1"/>
  <c r="AH67" i="8"/>
  <c r="B82" i="15"/>
  <c r="AF82" i="5"/>
  <c r="E43" i="6"/>
  <c r="G43" i="6" s="1"/>
  <c r="C44" i="6" s="1"/>
  <c r="D44" i="6"/>
  <c r="U81" i="8"/>
  <c r="P82" i="8"/>
  <c r="T34" i="10"/>
  <c r="L34" i="10"/>
  <c r="I82" i="12"/>
  <c r="K12" i="16"/>
  <c r="Q12" i="16"/>
  <c r="M12" i="16"/>
  <c r="T12" i="16" s="1"/>
  <c r="AF82" i="9"/>
  <c r="AH81" i="7"/>
  <c r="AF82" i="7"/>
  <c r="E64" i="11"/>
  <c r="G64" i="11" s="1"/>
  <c r="C65" i="11" s="1"/>
  <c r="D65" i="11"/>
  <c r="U81" i="16"/>
  <c r="P82" i="16"/>
  <c r="P82" i="15"/>
  <c r="U81" i="15"/>
  <c r="K51" i="5"/>
  <c r="X82" i="11"/>
  <c r="I82" i="15"/>
  <c r="P83" i="13"/>
  <c r="U82" i="13"/>
  <c r="I83" i="13"/>
  <c r="K82" i="13"/>
  <c r="B82" i="7"/>
  <c r="D81" i="7"/>
  <c r="I82" i="9"/>
  <c r="B83" i="13"/>
  <c r="B82" i="16"/>
  <c r="X82" i="5"/>
  <c r="Z34" i="7"/>
  <c r="V34" i="7"/>
  <c r="P82" i="6"/>
  <c r="U81" i="6"/>
  <c r="I82" i="16"/>
  <c r="AI43" i="6"/>
  <c r="AK43" i="6" s="1"/>
  <c r="AG44" i="6" s="1"/>
  <c r="AH44" i="6"/>
  <c r="X82" i="12"/>
  <c r="O6" i="16"/>
  <c r="C11" i="16" s="1"/>
  <c r="AH81" i="3"/>
  <c r="AF82" i="3"/>
  <c r="H46" i="18"/>
  <c r="H47" i="18"/>
  <c r="T22" i="11"/>
  <c r="L22" i="11"/>
  <c r="AF82" i="15"/>
  <c r="AJ52" i="9" l="1"/>
  <c r="AJ63" i="5"/>
  <c r="F72" i="13"/>
  <c r="E72" i="13" s="1"/>
  <c r="G72" i="13" s="1"/>
  <c r="C73" i="13" s="1"/>
  <c r="F63" i="5"/>
  <c r="F66" i="8"/>
  <c r="E66" i="8" s="1"/>
  <c r="G66" i="8"/>
  <c r="C67" i="8" s="1"/>
  <c r="AJ67" i="8"/>
  <c r="F64" i="3"/>
  <c r="E64" i="3" s="1"/>
  <c r="G64" i="3"/>
  <c r="C65" i="3" s="1"/>
  <c r="AJ65" i="11"/>
  <c r="F65" i="11"/>
  <c r="F44" i="6"/>
  <c r="AK65" i="3"/>
  <c r="AG66" i="3" s="1"/>
  <c r="AJ65" i="3"/>
  <c r="AI65" i="3" s="1"/>
  <c r="AJ44" i="6"/>
  <c r="F52" i="9"/>
  <c r="AJ47" i="15"/>
  <c r="AJ68" i="10"/>
  <c r="AI68" i="10" s="1"/>
  <c r="AK68" i="10"/>
  <c r="AG69" i="10" s="1"/>
  <c r="F47" i="15"/>
  <c r="AJ46" i="12"/>
  <c r="F46" i="12"/>
  <c r="AJ63" i="13"/>
  <c r="AI63" i="13" s="1"/>
  <c r="AK63" i="13" s="1"/>
  <c r="AG64" i="13" s="1"/>
  <c r="AJ65" i="7"/>
  <c r="AI65" i="7" s="1"/>
  <c r="AK65" i="7"/>
  <c r="AG66" i="7" s="1"/>
  <c r="K52" i="5"/>
  <c r="AH82" i="7"/>
  <c r="AF83" i="7"/>
  <c r="AF83" i="9"/>
  <c r="V34" i="10"/>
  <c r="Z34" i="10"/>
  <c r="Q35" i="7"/>
  <c r="M35" i="7"/>
  <c r="U82" i="9"/>
  <c r="P83" i="9"/>
  <c r="K44" i="11"/>
  <c r="E52" i="9"/>
  <c r="G52" i="9" s="1"/>
  <c r="C53" i="9" s="1"/>
  <c r="D53" i="9"/>
  <c r="AF84" i="13"/>
  <c r="M37" i="3"/>
  <c r="Q37" i="3"/>
  <c r="I83" i="8"/>
  <c r="B83" i="8"/>
  <c r="X83" i="7"/>
  <c r="AF83" i="16"/>
  <c r="D68" i="8"/>
  <c r="U82" i="7"/>
  <c r="P83" i="7"/>
  <c r="Z24" i="15"/>
  <c r="V24" i="15"/>
  <c r="F66" i="10"/>
  <c r="E66" i="10" s="1"/>
  <c r="G66" i="10" s="1"/>
  <c r="C67" i="10" s="1"/>
  <c r="R22" i="11"/>
  <c r="S22" i="11" s="1"/>
  <c r="N22" i="11"/>
  <c r="J23" i="11" s="1"/>
  <c r="B83" i="16"/>
  <c r="P83" i="8"/>
  <c r="U82" i="8"/>
  <c r="I83" i="6"/>
  <c r="P83" i="10"/>
  <c r="U82" i="10"/>
  <c r="X83" i="6"/>
  <c r="AI52" i="9"/>
  <c r="AK52" i="9" s="1"/>
  <c r="AG53" i="9" s="1"/>
  <c r="AH53" i="9"/>
  <c r="AF83" i="8"/>
  <c r="AI63" i="5"/>
  <c r="AK63" i="5" s="1"/>
  <c r="AG64" i="5" s="1"/>
  <c r="AH64" i="5"/>
  <c r="K14" i="6"/>
  <c r="F73" i="7"/>
  <c r="E73" i="7" s="1"/>
  <c r="G73" i="7"/>
  <c r="C74" i="7" s="1"/>
  <c r="I83" i="9"/>
  <c r="D82" i="7"/>
  <c r="B83" i="7"/>
  <c r="U82" i="15"/>
  <c r="P83" i="15"/>
  <c r="Z12" i="16"/>
  <c r="V12" i="16"/>
  <c r="I83" i="12"/>
  <c r="E44" i="6"/>
  <c r="G44" i="6" s="1"/>
  <c r="C45" i="6" s="1"/>
  <c r="D45" i="6"/>
  <c r="AI46" i="12"/>
  <c r="AK46" i="12" s="1"/>
  <c r="AG47" i="12" s="1"/>
  <c r="AH47" i="12"/>
  <c r="X83" i="9"/>
  <c r="X83" i="15"/>
  <c r="AI47" i="15"/>
  <c r="AK47" i="15" s="1"/>
  <c r="AG48" i="15" s="1"/>
  <c r="AH48" i="15"/>
  <c r="D82" i="3"/>
  <c r="B83" i="3"/>
  <c r="AF83" i="12"/>
  <c r="X83" i="10"/>
  <c r="B83" i="6"/>
  <c r="R12" i="6"/>
  <c r="S12" i="6" s="1"/>
  <c r="N12" i="6"/>
  <c r="J13" i="6" s="1"/>
  <c r="AI44" i="6"/>
  <c r="AK44" i="6" s="1"/>
  <c r="AG45" i="6" s="1"/>
  <c r="AH45" i="6"/>
  <c r="V22" i="11"/>
  <c r="Z22" i="11"/>
  <c r="AV74" i="19"/>
  <c r="H48" i="18"/>
  <c r="AV79" i="19" s="1"/>
  <c r="AF83" i="5"/>
  <c r="B83" i="15"/>
  <c r="V12" i="6"/>
  <c r="Z12" i="6"/>
  <c r="I83" i="11"/>
  <c r="K82" i="7"/>
  <c r="I83" i="7"/>
  <c r="P83" i="11"/>
  <c r="U82" i="11"/>
  <c r="AH82" i="10"/>
  <c r="AF83" i="10"/>
  <c r="E46" i="12"/>
  <c r="G46" i="12" s="1"/>
  <c r="C47" i="12" s="1"/>
  <c r="D47" i="12"/>
  <c r="D81" i="13"/>
  <c r="K50" i="15"/>
  <c r="X83" i="16"/>
  <c r="E63" i="5"/>
  <c r="G63" i="5" s="1"/>
  <c r="C64" i="5" s="1"/>
  <c r="D64" i="5"/>
  <c r="E47" i="15"/>
  <c r="G47" i="15" s="1"/>
  <c r="C48" i="15" s="1"/>
  <c r="D48" i="15"/>
  <c r="X83" i="12"/>
  <c r="U82" i="6"/>
  <c r="P83" i="6"/>
  <c r="X83" i="5"/>
  <c r="K83" i="13"/>
  <c r="I84" i="13"/>
  <c r="X83" i="11"/>
  <c r="E65" i="11"/>
  <c r="G65" i="11" s="1"/>
  <c r="C66" i="11" s="1"/>
  <c r="D66" i="11"/>
  <c r="L12" i="16"/>
  <c r="K13" i="16"/>
  <c r="AI67" i="8"/>
  <c r="AK67" i="8" s="1"/>
  <c r="AG68" i="8" s="1"/>
  <c r="AH68" i="8"/>
  <c r="K45" i="8"/>
  <c r="U82" i="3"/>
  <c r="P83" i="3"/>
  <c r="I83" i="5"/>
  <c r="I83" i="10"/>
  <c r="K82" i="10"/>
  <c r="B83" i="10"/>
  <c r="D82" i="10"/>
  <c r="B83" i="5"/>
  <c r="AH81" i="13"/>
  <c r="Q23" i="8"/>
  <c r="M23" i="8"/>
  <c r="P83" i="12"/>
  <c r="U82" i="12"/>
  <c r="R36" i="13"/>
  <c r="S36" i="13" s="1"/>
  <c r="N36" i="13"/>
  <c r="J37" i="13" s="1"/>
  <c r="AF83" i="11"/>
  <c r="X84" i="13"/>
  <c r="AH82" i="3"/>
  <c r="AF83" i="3"/>
  <c r="AF83" i="15"/>
  <c r="I83" i="16"/>
  <c r="B84" i="13"/>
  <c r="G11" i="16"/>
  <c r="C12" i="16" s="1"/>
  <c r="AG11" i="16"/>
  <c r="U83" i="13"/>
  <c r="P84" i="13"/>
  <c r="I83" i="15"/>
  <c r="U82" i="16"/>
  <c r="P83" i="16"/>
  <c r="R34" i="10"/>
  <c r="S34" i="10" s="1"/>
  <c r="N34" i="10"/>
  <c r="J35" i="10" s="1"/>
  <c r="K82" i="3"/>
  <c r="I83" i="3"/>
  <c r="B83" i="11"/>
  <c r="T25" i="5"/>
  <c r="L25" i="5"/>
  <c r="B83" i="9"/>
  <c r="AF83" i="6"/>
  <c r="B83" i="12"/>
  <c r="X83" i="3"/>
  <c r="V36" i="13"/>
  <c r="Z36" i="13"/>
  <c r="P83" i="5"/>
  <c r="U82" i="5"/>
  <c r="AI65" i="11"/>
  <c r="AK65" i="11" s="1"/>
  <c r="AG66" i="11" s="1"/>
  <c r="AH66" i="11"/>
  <c r="R24" i="15"/>
  <c r="S24" i="15" s="1"/>
  <c r="N24" i="15"/>
  <c r="J25" i="15" s="1"/>
  <c r="X83" i="8"/>
  <c r="F64" i="5" l="1"/>
  <c r="F45" i="6"/>
  <c r="AJ64" i="13"/>
  <c r="AI64" i="13" s="1"/>
  <c r="AK64" i="13" s="1"/>
  <c r="AG65" i="13" s="1"/>
  <c r="AJ64" i="5"/>
  <c r="AJ48" i="15"/>
  <c r="AJ68" i="8"/>
  <c r="F67" i="10"/>
  <c r="E67" i="10" s="1"/>
  <c r="G67" i="10"/>
  <c r="C68" i="10" s="1"/>
  <c r="F73" i="13"/>
  <c r="E73" i="13" s="1"/>
  <c r="G73" i="13" s="1"/>
  <c r="C74" i="13" s="1"/>
  <c r="AJ66" i="11"/>
  <c r="F48" i="15"/>
  <c r="AJ45" i="6"/>
  <c r="AI45" i="6" s="1"/>
  <c r="AK45" i="6" s="1"/>
  <c r="AG46" i="6" s="1"/>
  <c r="F66" i="11"/>
  <c r="F47" i="12"/>
  <c r="AJ47" i="12"/>
  <c r="AJ53" i="9"/>
  <c r="F53" i="9"/>
  <c r="B84" i="9"/>
  <c r="R25" i="5"/>
  <c r="S25" i="5" s="1"/>
  <c r="N25" i="5"/>
  <c r="J26" i="5" s="1"/>
  <c r="B85" i="13"/>
  <c r="I84" i="16"/>
  <c r="AF84" i="15"/>
  <c r="B84" i="5"/>
  <c r="D83" i="10"/>
  <c r="B84" i="10"/>
  <c r="K83" i="10"/>
  <c r="I84" i="10"/>
  <c r="I84" i="5"/>
  <c r="K14" i="16"/>
  <c r="X84" i="16"/>
  <c r="AH46" i="6"/>
  <c r="AI47" i="12"/>
  <c r="AK47" i="12" s="1"/>
  <c r="AG48" i="12" s="1"/>
  <c r="AH48" i="12"/>
  <c r="AI64" i="5"/>
  <c r="AK64" i="5" s="1"/>
  <c r="AG65" i="5" s="1"/>
  <c r="AH65" i="5"/>
  <c r="I84" i="6"/>
  <c r="Q23" i="11"/>
  <c r="M23" i="11"/>
  <c r="P84" i="7"/>
  <c r="U83" i="7"/>
  <c r="AF84" i="16"/>
  <c r="E53" i="9"/>
  <c r="G53" i="9" s="1"/>
  <c r="C54" i="9" s="1"/>
  <c r="D54" i="9"/>
  <c r="T35" i="7"/>
  <c r="L35" i="7"/>
  <c r="AJ69" i="10"/>
  <c r="AI69" i="10" s="1"/>
  <c r="AK69" i="10" s="1"/>
  <c r="AG70" i="10" s="1"/>
  <c r="AJ66" i="3"/>
  <c r="AI66" i="3" s="1"/>
  <c r="AK66" i="3"/>
  <c r="AG67" i="3" s="1"/>
  <c r="AF84" i="6"/>
  <c r="Z25" i="5"/>
  <c r="V25" i="5"/>
  <c r="B84" i="11"/>
  <c r="AK11" i="16"/>
  <c r="AG12" i="16" s="1"/>
  <c r="AH12" i="16"/>
  <c r="X85" i="13"/>
  <c r="R12" i="16"/>
  <c r="S12" i="16" s="1"/>
  <c r="N12" i="16"/>
  <c r="J13" i="16" s="1"/>
  <c r="I85" i="13"/>
  <c r="K84" i="13"/>
  <c r="E64" i="5"/>
  <c r="G64" i="5" s="1"/>
  <c r="C65" i="5" s="1"/>
  <c r="D65" i="5"/>
  <c r="E47" i="12"/>
  <c r="G47" i="12" s="1"/>
  <c r="C48" i="12" s="1"/>
  <c r="D48" i="12"/>
  <c r="AF84" i="8"/>
  <c r="D69" i="8"/>
  <c r="X84" i="7"/>
  <c r="B84" i="8"/>
  <c r="I84" i="8"/>
  <c r="AJ66" i="7"/>
  <c r="AI66" i="7" s="1"/>
  <c r="AK66" i="7"/>
  <c r="AG67" i="7" s="1"/>
  <c r="F67" i="8"/>
  <c r="E67" i="8" s="1"/>
  <c r="G67" i="8" s="1"/>
  <c r="C68" i="8" s="1"/>
  <c r="B84" i="12"/>
  <c r="P84" i="16"/>
  <c r="U83" i="16"/>
  <c r="I84" i="15"/>
  <c r="D12" i="16"/>
  <c r="F12" i="16"/>
  <c r="T23" i="8"/>
  <c r="L23" i="8"/>
  <c r="U83" i="3"/>
  <c r="P84" i="3"/>
  <c r="K46" i="8"/>
  <c r="E66" i="11"/>
  <c r="G66" i="11" s="1"/>
  <c r="C67" i="11" s="1"/>
  <c r="D67" i="11"/>
  <c r="P84" i="11"/>
  <c r="U83" i="11"/>
  <c r="I84" i="11"/>
  <c r="AF84" i="5"/>
  <c r="M13" i="6"/>
  <c r="Q13" i="6"/>
  <c r="X84" i="15"/>
  <c r="E45" i="6"/>
  <c r="G45" i="6" s="1"/>
  <c r="C46" i="6" s="1"/>
  <c r="D46" i="6"/>
  <c r="I84" i="9"/>
  <c r="G74" i="7"/>
  <c r="C75" i="7" s="1"/>
  <c r="F74" i="7"/>
  <c r="E74" i="7" s="1"/>
  <c r="AI53" i="9"/>
  <c r="AK53" i="9" s="1"/>
  <c r="AG54" i="9" s="1"/>
  <c r="AH54" i="9"/>
  <c r="B84" i="16"/>
  <c r="X84" i="3"/>
  <c r="U84" i="13"/>
  <c r="P85" i="13"/>
  <c r="AF84" i="11"/>
  <c r="X84" i="11"/>
  <c r="K51" i="15"/>
  <c r="B84" i="15"/>
  <c r="AF84" i="12"/>
  <c r="U83" i="15"/>
  <c r="P84" i="15"/>
  <c r="D83" i="7"/>
  <c r="B84" i="7"/>
  <c r="AF85" i="13"/>
  <c r="K45" i="11"/>
  <c r="AF84" i="9"/>
  <c r="AF84" i="7"/>
  <c r="AH83" i="7"/>
  <c r="F65" i="3"/>
  <c r="E65" i="3" s="1"/>
  <c r="G65" i="3" s="1"/>
  <c r="C66" i="3" s="1"/>
  <c r="AI66" i="11"/>
  <c r="AK66" i="11" s="1"/>
  <c r="AG67" i="11" s="1"/>
  <c r="AH67" i="11"/>
  <c r="U83" i="5"/>
  <c r="P84" i="5"/>
  <c r="X84" i="8"/>
  <c r="Q25" i="15"/>
  <c r="M25" i="15"/>
  <c r="K83" i="3"/>
  <c r="I84" i="3"/>
  <c r="M37" i="13"/>
  <c r="Q37" i="13"/>
  <c r="AH82" i="13"/>
  <c r="AI68" i="8"/>
  <c r="AK68" i="8" s="1"/>
  <c r="AG69" i="8" s="1"/>
  <c r="AH69" i="8"/>
  <c r="X84" i="12"/>
  <c r="AH83" i="10"/>
  <c r="AF84" i="10"/>
  <c r="K83" i="7"/>
  <c r="I84" i="7"/>
  <c r="AI48" i="15"/>
  <c r="AK48" i="15" s="1"/>
  <c r="AG49" i="15" s="1"/>
  <c r="AH49" i="15"/>
  <c r="X84" i="9"/>
  <c r="K15" i="6"/>
  <c r="U83" i="10"/>
  <c r="P84" i="10"/>
  <c r="P84" i="8"/>
  <c r="U83" i="8"/>
  <c r="T37" i="3"/>
  <c r="L37" i="3"/>
  <c r="Q35" i="10"/>
  <c r="M35" i="10"/>
  <c r="AF84" i="3"/>
  <c r="AH83" i="3"/>
  <c r="P84" i="12"/>
  <c r="U83" i="12"/>
  <c r="X84" i="5"/>
  <c r="U83" i="6"/>
  <c r="P84" i="6"/>
  <c r="E48" i="15"/>
  <c r="G48" i="15" s="1"/>
  <c r="C49" i="15" s="1"/>
  <c r="D49" i="15"/>
  <c r="D82" i="13"/>
  <c r="B84" i="6"/>
  <c r="X84" i="10"/>
  <c r="D83" i="3"/>
  <c r="B84" i="3"/>
  <c r="I84" i="12"/>
  <c r="X84" i="6"/>
  <c r="P84" i="9"/>
  <c r="U83" i="9"/>
  <c r="K53" i="5"/>
  <c r="F67" i="11" l="1"/>
  <c r="F68" i="8"/>
  <c r="E68" i="8" s="1"/>
  <c r="G68" i="8" s="1"/>
  <c r="C69" i="8" s="1"/>
  <c r="AJ46" i="6"/>
  <c r="AJ70" i="10"/>
  <c r="AI70" i="10" s="1"/>
  <c r="AK70" i="10" s="1"/>
  <c r="AG71" i="10" s="1"/>
  <c r="AJ65" i="5"/>
  <c r="AJ67" i="11"/>
  <c r="F66" i="3"/>
  <c r="E66" i="3" s="1"/>
  <c r="G66" i="3" s="1"/>
  <c r="C67" i="3" s="1"/>
  <c r="AJ49" i="15"/>
  <c r="F46" i="6"/>
  <c r="F48" i="12"/>
  <c r="AJ48" i="12"/>
  <c r="F74" i="13"/>
  <c r="E74" i="13" s="1"/>
  <c r="G74" i="13" s="1"/>
  <c r="C75" i="13" s="1"/>
  <c r="AJ65" i="13"/>
  <c r="AI65" i="13" s="1"/>
  <c r="AK65" i="13" s="1"/>
  <c r="AG66" i="13" s="1"/>
  <c r="AJ69" i="8"/>
  <c r="AJ54" i="9"/>
  <c r="F49" i="15"/>
  <c r="F65" i="5"/>
  <c r="F54" i="9"/>
  <c r="R37" i="3"/>
  <c r="S37" i="3" s="1"/>
  <c r="N37" i="3"/>
  <c r="J38" i="3" s="1"/>
  <c r="X85" i="9"/>
  <c r="AH83" i="13"/>
  <c r="AH84" i="7"/>
  <c r="AF85" i="7"/>
  <c r="AF85" i="9"/>
  <c r="K52" i="15"/>
  <c r="X85" i="3"/>
  <c r="T13" i="6"/>
  <c r="L13" i="6"/>
  <c r="D70" i="8"/>
  <c r="Q13" i="16"/>
  <c r="M13" i="16"/>
  <c r="AJ67" i="3"/>
  <c r="AI67" i="3" s="1"/>
  <c r="AK67" i="3" s="1"/>
  <c r="AG68" i="3" s="1"/>
  <c r="E54" i="9"/>
  <c r="G54" i="9" s="1"/>
  <c r="C55" i="9" s="1"/>
  <c r="D55" i="9"/>
  <c r="AI65" i="5"/>
  <c r="AK65" i="5" s="1"/>
  <c r="AG66" i="5" s="1"/>
  <c r="AH66" i="5"/>
  <c r="AF85" i="15"/>
  <c r="I85" i="16"/>
  <c r="B86" i="13"/>
  <c r="U84" i="12"/>
  <c r="P85" i="12"/>
  <c r="V37" i="3"/>
  <c r="Z37" i="3"/>
  <c r="AI49" i="15"/>
  <c r="AK49" i="15" s="1"/>
  <c r="AG50" i="15" s="1"/>
  <c r="AH50" i="15"/>
  <c r="K84" i="3"/>
  <c r="I85" i="3"/>
  <c r="U85" i="13"/>
  <c r="P86" i="13"/>
  <c r="I85" i="9"/>
  <c r="I85" i="11"/>
  <c r="B85" i="12"/>
  <c r="P85" i="7"/>
  <c r="U84" i="7"/>
  <c r="I85" i="6"/>
  <c r="X85" i="16"/>
  <c r="K15" i="16"/>
  <c r="B85" i="6"/>
  <c r="X85" i="5"/>
  <c r="T35" i="10"/>
  <c r="L35" i="10"/>
  <c r="U84" i="8"/>
  <c r="P85" i="8"/>
  <c r="I85" i="7"/>
  <c r="K84" i="7"/>
  <c r="K46" i="11"/>
  <c r="P85" i="15"/>
  <c r="U84" i="15"/>
  <c r="B85" i="15"/>
  <c r="B85" i="16"/>
  <c r="F75" i="7"/>
  <c r="E75" i="7" s="1"/>
  <c r="G75" i="7" s="1"/>
  <c r="C76" i="7" s="1"/>
  <c r="X85" i="15"/>
  <c r="U84" i="11"/>
  <c r="P85" i="11"/>
  <c r="R23" i="8"/>
  <c r="S23" i="8" s="1"/>
  <c r="N23" i="8"/>
  <c r="J24" i="8" s="1"/>
  <c r="E48" i="12"/>
  <c r="G48" i="12" s="1"/>
  <c r="C49" i="12" s="1"/>
  <c r="D49" i="12"/>
  <c r="AH13" i="16"/>
  <c r="AF85" i="6"/>
  <c r="AI48" i="12"/>
  <c r="AK48" i="12" s="1"/>
  <c r="AG49" i="12" s="1"/>
  <c r="AH49" i="12"/>
  <c r="F68" i="10"/>
  <c r="E68" i="10" s="1"/>
  <c r="G68" i="10"/>
  <c r="C69" i="10" s="1"/>
  <c r="K54" i="5"/>
  <c r="D84" i="3"/>
  <c r="B85" i="3"/>
  <c r="P85" i="6"/>
  <c r="U84" i="6"/>
  <c r="U84" i="5"/>
  <c r="P85" i="5"/>
  <c r="AI67" i="11"/>
  <c r="AK67" i="11" s="1"/>
  <c r="AG68" i="11" s="1"/>
  <c r="AH68" i="11"/>
  <c r="B85" i="7"/>
  <c r="D84" i="7"/>
  <c r="AF85" i="11"/>
  <c r="E46" i="6"/>
  <c r="G46" i="6" s="1"/>
  <c r="C47" i="6" s="1"/>
  <c r="D47" i="6"/>
  <c r="AF85" i="5"/>
  <c r="E67" i="11"/>
  <c r="G67" i="11" s="1"/>
  <c r="C68" i="11" s="1"/>
  <c r="D68" i="11"/>
  <c r="P85" i="3"/>
  <c r="U84" i="3"/>
  <c r="V23" i="8"/>
  <c r="Z23" i="8"/>
  <c r="I85" i="15"/>
  <c r="I86" i="13"/>
  <c r="K85" i="13"/>
  <c r="AJ12" i="16"/>
  <c r="AI12" i="16" s="1"/>
  <c r="AK12" i="16" s="1"/>
  <c r="AG13" i="16" s="1"/>
  <c r="B85" i="11"/>
  <c r="AF85" i="16"/>
  <c r="T23" i="11"/>
  <c r="L23" i="11"/>
  <c r="Q26" i="5"/>
  <c r="M26" i="5"/>
  <c r="B85" i="9"/>
  <c r="X85" i="6"/>
  <c r="X85" i="10"/>
  <c r="P85" i="9"/>
  <c r="U84" i="9"/>
  <c r="E49" i="15"/>
  <c r="G49" i="15" s="1"/>
  <c r="C50" i="15" s="1"/>
  <c r="D50" i="15"/>
  <c r="U84" i="10"/>
  <c r="P85" i="10"/>
  <c r="K16" i="6"/>
  <c r="AI69" i="8"/>
  <c r="AK69" i="8" s="1"/>
  <c r="AG70" i="8" s="1"/>
  <c r="AH70" i="8"/>
  <c r="T37" i="13"/>
  <c r="L37" i="13"/>
  <c r="X85" i="8"/>
  <c r="AF86" i="13"/>
  <c r="AK67" i="7"/>
  <c r="AG68" i="7" s="1"/>
  <c r="AJ67" i="7"/>
  <c r="AI67" i="7" s="1"/>
  <c r="AF85" i="8"/>
  <c r="E65" i="5"/>
  <c r="G65" i="5" s="1"/>
  <c r="C66" i="5" s="1"/>
  <c r="D66" i="5"/>
  <c r="X86" i="13"/>
  <c r="R35" i="7"/>
  <c r="S35" i="7" s="1"/>
  <c r="N35" i="7"/>
  <c r="AI46" i="6"/>
  <c r="AK46" i="6" s="1"/>
  <c r="AG47" i="6" s="1"/>
  <c r="AH47" i="6"/>
  <c r="I85" i="5"/>
  <c r="K84" i="10"/>
  <c r="I85" i="10"/>
  <c r="D84" i="10"/>
  <c r="B85" i="10"/>
  <c r="B85" i="5"/>
  <c r="I85" i="12"/>
  <c r="D83" i="13"/>
  <c r="AF85" i="3"/>
  <c r="AH84" i="3"/>
  <c r="AH84" i="10"/>
  <c r="AF85" i="10"/>
  <c r="X85" i="12"/>
  <c r="T25" i="15"/>
  <c r="L25" i="15"/>
  <c r="AF85" i="12"/>
  <c r="X85" i="11"/>
  <c r="AI54" i="9"/>
  <c r="AK54" i="9" s="1"/>
  <c r="AG55" i="9" s="1"/>
  <c r="AH55" i="9"/>
  <c r="K47" i="8"/>
  <c r="E12" i="16"/>
  <c r="G12" i="16" s="1"/>
  <c r="C13" i="16" s="1"/>
  <c r="D13" i="16"/>
  <c r="U84" i="16"/>
  <c r="P85" i="16"/>
  <c r="I85" i="8"/>
  <c r="B85" i="8"/>
  <c r="X85" i="7"/>
  <c r="V35" i="7"/>
  <c r="Z35" i="7"/>
  <c r="R25" i="4"/>
  <c r="S25" i="4" s="1"/>
  <c r="U25" i="4" s="1"/>
  <c r="F49" i="12" l="1"/>
  <c r="F76" i="7"/>
  <c r="E76" i="7" s="1"/>
  <c r="G76" i="7" s="1"/>
  <c r="C77" i="7" s="1"/>
  <c r="AJ66" i="5"/>
  <c r="F75" i="13"/>
  <c r="E75" i="13" s="1"/>
  <c r="G75" i="13"/>
  <c r="C76" i="13" s="1"/>
  <c r="F68" i="11"/>
  <c r="F66" i="5"/>
  <c r="AJ49" i="12"/>
  <c r="F55" i="9"/>
  <c r="AJ71" i="10"/>
  <c r="AI71" i="10" s="1"/>
  <c r="AK71" i="10"/>
  <c r="AG72" i="10" s="1"/>
  <c r="AJ47" i="6"/>
  <c r="AJ68" i="11"/>
  <c r="AJ50" i="15"/>
  <c r="AJ68" i="3"/>
  <c r="AI68" i="3" s="1"/>
  <c r="AK68" i="3" s="1"/>
  <c r="AG69" i="3" s="1"/>
  <c r="F50" i="15"/>
  <c r="AJ13" i="16"/>
  <c r="G47" i="6"/>
  <c r="C48" i="6" s="1"/>
  <c r="F47" i="6"/>
  <c r="F69" i="8"/>
  <c r="E69" i="8" s="1"/>
  <c r="G69" i="8"/>
  <c r="C70" i="8" s="1"/>
  <c r="AJ55" i="9"/>
  <c r="AJ70" i="8"/>
  <c r="AJ66" i="13"/>
  <c r="AI66" i="13" s="1"/>
  <c r="AK66" i="13"/>
  <c r="AG67" i="13" s="1"/>
  <c r="F67" i="3"/>
  <c r="E67" i="3" s="1"/>
  <c r="G67" i="3" s="1"/>
  <c r="C68" i="3" s="1"/>
  <c r="B86" i="5"/>
  <c r="D85" i="10"/>
  <c r="B86" i="10"/>
  <c r="K85" i="10"/>
  <c r="I86" i="10"/>
  <c r="I86" i="5"/>
  <c r="AJ68" i="7"/>
  <c r="AI68" i="7" s="1"/>
  <c r="AK68" i="7" s="1"/>
  <c r="AG69" i="7" s="1"/>
  <c r="K17" i="6"/>
  <c r="U85" i="9"/>
  <c r="P86" i="9"/>
  <c r="B86" i="9"/>
  <c r="AF86" i="11"/>
  <c r="B86" i="12"/>
  <c r="K85" i="3"/>
  <c r="I86" i="3"/>
  <c r="E55" i="9"/>
  <c r="G55" i="9" s="1"/>
  <c r="C56" i="9" s="1"/>
  <c r="D56" i="9"/>
  <c r="I86" i="8"/>
  <c r="R25" i="15"/>
  <c r="S25" i="15" s="1"/>
  <c r="N25" i="15"/>
  <c r="J26" i="15" s="1"/>
  <c r="AH85" i="3"/>
  <c r="AF86" i="3"/>
  <c r="J11" i="9"/>
  <c r="N11" i="9" s="1"/>
  <c r="J12" i="9" s="1"/>
  <c r="J36" i="7"/>
  <c r="AF86" i="8"/>
  <c r="T26" i="5"/>
  <c r="L26" i="5"/>
  <c r="P86" i="3"/>
  <c r="U85" i="3"/>
  <c r="E47" i="6"/>
  <c r="D48" i="6"/>
  <c r="P86" i="5"/>
  <c r="U85" i="5"/>
  <c r="K55" i="5"/>
  <c r="AI13" i="16"/>
  <c r="AK13" i="16" s="1"/>
  <c r="AG14" i="16" s="1"/>
  <c r="AH14" i="16"/>
  <c r="B86" i="15"/>
  <c r="K85" i="7"/>
  <c r="I86" i="7"/>
  <c r="X86" i="5"/>
  <c r="B86" i="6"/>
  <c r="U85" i="7"/>
  <c r="P86" i="7"/>
  <c r="I86" i="9"/>
  <c r="D71" i="8"/>
  <c r="AH84" i="13"/>
  <c r="D14" i="16"/>
  <c r="X86" i="7"/>
  <c r="V25" i="15"/>
  <c r="Z25" i="15"/>
  <c r="AF87" i="13"/>
  <c r="R37" i="13"/>
  <c r="S37" i="13" s="1"/>
  <c r="N37" i="13"/>
  <c r="J38" i="13" s="1"/>
  <c r="D85" i="7"/>
  <c r="B86" i="7"/>
  <c r="X86" i="15"/>
  <c r="U85" i="15"/>
  <c r="P86" i="15"/>
  <c r="I86" i="11"/>
  <c r="U86" i="13"/>
  <c r="P87" i="13"/>
  <c r="X86" i="3"/>
  <c r="B86" i="8"/>
  <c r="K48" i="8"/>
  <c r="D84" i="13"/>
  <c r="E66" i="5"/>
  <c r="G66" i="5" s="1"/>
  <c r="C67" i="5" s="1"/>
  <c r="D67" i="5"/>
  <c r="V37" i="13"/>
  <c r="Z37" i="13"/>
  <c r="X86" i="10"/>
  <c r="B86" i="11"/>
  <c r="AF86" i="5"/>
  <c r="AI68" i="11"/>
  <c r="AK68" i="11" s="1"/>
  <c r="AG69" i="11" s="1"/>
  <c r="AH69" i="11"/>
  <c r="P86" i="6"/>
  <c r="U85" i="6"/>
  <c r="D85" i="3"/>
  <c r="B86" i="3"/>
  <c r="F69" i="10"/>
  <c r="E69" i="10" s="1"/>
  <c r="G69" i="10" s="1"/>
  <c r="C70" i="10" s="1"/>
  <c r="E49" i="12"/>
  <c r="G49" i="12" s="1"/>
  <c r="C50" i="12" s="1"/>
  <c r="D50" i="12"/>
  <c r="R35" i="10"/>
  <c r="S35" i="10" s="1"/>
  <c r="N35" i="10"/>
  <c r="I86" i="6"/>
  <c r="R13" i="6"/>
  <c r="S13" i="6" s="1"/>
  <c r="N13" i="6"/>
  <c r="J14" i="6" s="1"/>
  <c r="AF86" i="9"/>
  <c r="AH85" i="7"/>
  <c r="AF86" i="7"/>
  <c r="M38" i="3"/>
  <c r="Q38" i="3"/>
  <c r="F13" i="16"/>
  <c r="E13" i="16" s="1"/>
  <c r="G13" i="16" s="1"/>
  <c r="C14" i="16" s="1"/>
  <c r="X86" i="11"/>
  <c r="X87" i="13"/>
  <c r="X86" i="8"/>
  <c r="AI70" i="8"/>
  <c r="AK70" i="8" s="1"/>
  <c r="AG71" i="8" s="1"/>
  <c r="AH71" i="8"/>
  <c r="P86" i="10"/>
  <c r="U85" i="10"/>
  <c r="E50" i="15"/>
  <c r="G50" i="15" s="1"/>
  <c r="C51" i="15" s="1"/>
  <c r="D51" i="15"/>
  <c r="X86" i="6"/>
  <c r="R23" i="11"/>
  <c r="S23" i="11" s="1"/>
  <c r="N23" i="11"/>
  <c r="J24" i="11" s="1"/>
  <c r="AF86" i="16"/>
  <c r="K86" i="13"/>
  <c r="I87" i="13"/>
  <c r="AF86" i="6"/>
  <c r="U85" i="11"/>
  <c r="P86" i="11"/>
  <c r="B86" i="16"/>
  <c r="U85" i="8"/>
  <c r="P86" i="8"/>
  <c r="V35" i="10"/>
  <c r="Z35" i="10"/>
  <c r="R37" i="4"/>
  <c r="S37" i="4" s="1"/>
  <c r="U37" i="4" s="1"/>
  <c r="AI50" i="15"/>
  <c r="AK50" i="15" s="1"/>
  <c r="AG51" i="15" s="1"/>
  <c r="AH51" i="15"/>
  <c r="I86" i="16"/>
  <c r="AF86" i="15"/>
  <c r="AI66" i="5"/>
  <c r="AK66" i="5" s="1"/>
  <c r="AG67" i="5" s="1"/>
  <c r="AH67" i="5"/>
  <c r="T13" i="16"/>
  <c r="L13" i="16"/>
  <c r="V13" i="6"/>
  <c r="Z13" i="6"/>
  <c r="H18" i="18"/>
  <c r="V25" i="4"/>
  <c r="I86" i="12"/>
  <c r="AF86" i="12"/>
  <c r="P86" i="16"/>
  <c r="U85" i="16"/>
  <c r="AI55" i="9"/>
  <c r="AK55" i="9" s="1"/>
  <c r="AG56" i="9" s="1"/>
  <c r="AH56" i="9"/>
  <c r="X86" i="12"/>
  <c r="AH85" i="10"/>
  <c r="AF86" i="10"/>
  <c r="AI47" i="6"/>
  <c r="AK47" i="6" s="1"/>
  <c r="AG48" i="6" s="1"/>
  <c r="AH48" i="6"/>
  <c r="Z23" i="11"/>
  <c r="V23" i="11"/>
  <c r="I86" i="15"/>
  <c r="E68" i="11"/>
  <c r="G68" i="11" s="1"/>
  <c r="C69" i="11" s="1"/>
  <c r="D69" i="11"/>
  <c r="AI49" i="12"/>
  <c r="AK49" i="12" s="1"/>
  <c r="AG50" i="12" s="1"/>
  <c r="AH50" i="12"/>
  <c r="Q24" i="8"/>
  <c r="M24" i="8"/>
  <c r="K47" i="11"/>
  <c r="K16" i="16"/>
  <c r="X86" i="16"/>
  <c r="U85" i="12"/>
  <c r="P86" i="12"/>
  <c r="B87" i="13"/>
  <c r="K53" i="15"/>
  <c r="X86" i="9"/>
  <c r="F51" i="15" l="1"/>
  <c r="F56" i="9"/>
  <c r="AJ51" i="15"/>
  <c r="F14" i="16"/>
  <c r="F50" i="12"/>
  <c r="AJ50" i="12"/>
  <c r="AJ67" i="5"/>
  <c r="F70" i="10"/>
  <c r="E70" i="10" s="1"/>
  <c r="G70" i="10" s="1"/>
  <c r="C71" i="10" s="1"/>
  <c r="AJ69" i="11"/>
  <c r="AJ69" i="7"/>
  <c r="AI69" i="7" s="1"/>
  <c r="AK69" i="7" s="1"/>
  <c r="AG70" i="7" s="1"/>
  <c r="AJ69" i="3"/>
  <c r="AI69" i="3" s="1"/>
  <c r="AK69" i="3"/>
  <c r="AG70" i="3" s="1"/>
  <c r="AJ48" i="6"/>
  <c r="AJ71" i="8"/>
  <c r="F67" i="5"/>
  <c r="F68" i="3"/>
  <c r="E68" i="3" s="1"/>
  <c r="G68" i="3" s="1"/>
  <c r="C69" i="3" s="1"/>
  <c r="G77" i="7"/>
  <c r="C78" i="7" s="1"/>
  <c r="F77" i="7"/>
  <c r="E77" i="7" s="1"/>
  <c r="AJ56" i="9"/>
  <c r="F69" i="11"/>
  <c r="E69" i="11" s="1"/>
  <c r="G69" i="11" s="1"/>
  <c r="C70" i="11" s="1"/>
  <c r="AJ14" i="16"/>
  <c r="T38" i="3"/>
  <c r="L38" i="3"/>
  <c r="K54" i="15"/>
  <c r="U86" i="12"/>
  <c r="P87" i="12"/>
  <c r="D70" i="11"/>
  <c r="AI56" i="9"/>
  <c r="AK56" i="9" s="1"/>
  <c r="AG57" i="9" s="1"/>
  <c r="AH57" i="9"/>
  <c r="AI51" i="15"/>
  <c r="AK51" i="15" s="1"/>
  <c r="AG52" i="15" s="1"/>
  <c r="AH52" i="15"/>
  <c r="AF87" i="16"/>
  <c r="AI71" i="8"/>
  <c r="AK71" i="8" s="1"/>
  <c r="AG72" i="8" s="1"/>
  <c r="AH72" i="8"/>
  <c r="X88" i="13"/>
  <c r="I87" i="6"/>
  <c r="B87" i="8"/>
  <c r="P87" i="15"/>
  <c r="U86" i="15"/>
  <c r="E14" i="16"/>
  <c r="G14" i="16" s="1"/>
  <c r="C15" i="16" s="1"/>
  <c r="D15" i="16"/>
  <c r="Q36" i="7"/>
  <c r="M36" i="7"/>
  <c r="AF87" i="3"/>
  <c r="AH86" i="3"/>
  <c r="I87" i="8"/>
  <c r="K48" i="11"/>
  <c r="AF87" i="6"/>
  <c r="X87" i="11"/>
  <c r="T24" i="8"/>
  <c r="L24" i="8"/>
  <c r="P87" i="16"/>
  <c r="U86" i="16"/>
  <c r="I87" i="12"/>
  <c r="Q24" i="11"/>
  <c r="M24" i="11"/>
  <c r="X87" i="6"/>
  <c r="M14" i="6"/>
  <c r="Q14" i="6"/>
  <c r="P87" i="6"/>
  <c r="U86" i="6"/>
  <c r="K49" i="8"/>
  <c r="D49" i="6"/>
  <c r="P87" i="3"/>
  <c r="U86" i="3"/>
  <c r="K12" i="9"/>
  <c r="M12" i="9"/>
  <c r="Q12" i="9"/>
  <c r="K86" i="3"/>
  <c r="I87" i="3"/>
  <c r="AF87" i="12"/>
  <c r="X87" i="9"/>
  <c r="X87" i="16"/>
  <c r="R13" i="16"/>
  <c r="S13" i="16" s="1"/>
  <c r="N13" i="16"/>
  <c r="J14" i="16" s="1"/>
  <c r="H30" i="18"/>
  <c r="V37" i="4"/>
  <c r="P87" i="8"/>
  <c r="U86" i="8"/>
  <c r="K87" i="13"/>
  <c r="I88" i="13"/>
  <c r="P87" i="10"/>
  <c r="U86" i="10"/>
  <c r="X87" i="3"/>
  <c r="I87" i="11"/>
  <c r="D86" i="7"/>
  <c r="B87" i="7"/>
  <c r="Q38" i="13"/>
  <c r="M38" i="13"/>
  <c r="AF88" i="13"/>
  <c r="X87" i="7"/>
  <c r="AH85" i="13"/>
  <c r="B87" i="15"/>
  <c r="AI14" i="16"/>
  <c r="AK14" i="16" s="1"/>
  <c r="AG15" i="16" s="1"/>
  <c r="AH15" i="16"/>
  <c r="Q26" i="15"/>
  <c r="M26" i="15"/>
  <c r="B87" i="12"/>
  <c r="AF87" i="11"/>
  <c r="K18" i="6"/>
  <c r="I87" i="5"/>
  <c r="K86" i="10"/>
  <c r="I87" i="10"/>
  <c r="D86" i="10"/>
  <c r="B87" i="10"/>
  <c r="B87" i="5"/>
  <c r="AK67" i="13"/>
  <c r="AG68" i="13" s="1"/>
  <c r="AJ67" i="13"/>
  <c r="AI67" i="13" s="1"/>
  <c r="F70" i="8"/>
  <c r="E70" i="8" s="1"/>
  <c r="G70" i="8" s="1"/>
  <c r="C71" i="8" s="1"/>
  <c r="AJ72" i="10"/>
  <c r="AI72" i="10" s="1"/>
  <c r="AK72" i="10"/>
  <c r="AG73" i="10" s="1"/>
  <c r="F76" i="13"/>
  <c r="E76" i="13" s="1"/>
  <c r="G76" i="13" s="1"/>
  <c r="C77" i="13" s="1"/>
  <c r="AH86" i="10"/>
  <c r="AF87" i="10"/>
  <c r="E51" i="15"/>
  <c r="G51" i="15" s="1"/>
  <c r="C52" i="15" s="1"/>
  <c r="D52" i="15"/>
  <c r="AF87" i="7"/>
  <c r="AH86" i="7"/>
  <c r="AF87" i="9"/>
  <c r="J11" i="12"/>
  <c r="N11" i="12" s="1"/>
  <c r="J12" i="12" s="1"/>
  <c r="J36" i="10"/>
  <c r="AF87" i="5"/>
  <c r="B87" i="11"/>
  <c r="X87" i="10"/>
  <c r="E67" i="5"/>
  <c r="G67" i="5" s="1"/>
  <c r="C68" i="5" s="1"/>
  <c r="D68" i="5"/>
  <c r="I87" i="9"/>
  <c r="U86" i="7"/>
  <c r="P87" i="7"/>
  <c r="P87" i="5"/>
  <c r="U86" i="5"/>
  <c r="AF87" i="8"/>
  <c r="B87" i="9"/>
  <c r="U86" i="9"/>
  <c r="P87" i="9"/>
  <c r="B88" i="13"/>
  <c r="I87" i="15"/>
  <c r="K17" i="16"/>
  <c r="X87" i="12"/>
  <c r="Z13" i="16"/>
  <c r="V13" i="16"/>
  <c r="AI50" i="12"/>
  <c r="AK50" i="12" s="1"/>
  <c r="AG51" i="12" s="1"/>
  <c r="AH51" i="12"/>
  <c r="AI48" i="6"/>
  <c r="AK48" i="6" s="1"/>
  <c r="AG49" i="6" s="1"/>
  <c r="AH49" i="6"/>
  <c r="AV29" i="19"/>
  <c r="H21" i="18"/>
  <c r="AI67" i="5"/>
  <c r="AK67" i="5" s="1"/>
  <c r="AG68" i="5" s="1"/>
  <c r="AH68" i="5"/>
  <c r="AF87" i="15"/>
  <c r="I87" i="16"/>
  <c r="B87" i="16"/>
  <c r="P87" i="11"/>
  <c r="U86" i="11"/>
  <c r="AI69" i="11"/>
  <c r="AK69" i="11" s="1"/>
  <c r="AG70" i="11" s="1"/>
  <c r="AH70" i="11"/>
  <c r="P88" i="13"/>
  <c r="U87" i="13"/>
  <c r="X87" i="15"/>
  <c r="D72" i="8"/>
  <c r="K86" i="7"/>
  <c r="I87" i="7"/>
  <c r="K56" i="5"/>
  <c r="R26" i="5"/>
  <c r="S26" i="5" s="1"/>
  <c r="N26" i="5"/>
  <c r="J27" i="5" s="1"/>
  <c r="X87" i="8"/>
  <c r="E50" i="12"/>
  <c r="G50" i="12" s="1"/>
  <c r="C51" i="12" s="1"/>
  <c r="D51" i="12"/>
  <c r="D86" i="3"/>
  <c r="B87" i="3"/>
  <c r="D85" i="13"/>
  <c r="B87" i="6"/>
  <c r="X87" i="5"/>
  <c r="Z26" i="5"/>
  <c r="V26" i="5"/>
  <c r="E56" i="9"/>
  <c r="G56" i="9" s="1"/>
  <c r="C57" i="9" s="1"/>
  <c r="D57" i="9"/>
  <c r="F48" i="6"/>
  <c r="E48" i="6" s="1"/>
  <c r="G48" i="6" s="1"/>
  <c r="C49" i="6" s="1"/>
  <c r="AJ49" i="6" l="1"/>
  <c r="AJ52" i="15"/>
  <c r="F51" i="12"/>
  <c r="F68" i="5"/>
  <c r="F15" i="16"/>
  <c r="AJ57" i="9"/>
  <c r="F69" i="3"/>
  <c r="E69" i="3" s="1"/>
  <c r="G69" i="3"/>
  <c r="C70" i="3" s="1"/>
  <c r="AJ70" i="7"/>
  <c r="AI70" i="7" s="1"/>
  <c r="AK70" i="7" s="1"/>
  <c r="AG71" i="7" s="1"/>
  <c r="F49" i="6"/>
  <c r="AJ15" i="16"/>
  <c r="AJ72" i="8"/>
  <c r="AJ68" i="5"/>
  <c r="F77" i="13"/>
  <c r="E77" i="13" s="1"/>
  <c r="G77" i="13"/>
  <c r="C78" i="13" s="1"/>
  <c r="F57" i="9"/>
  <c r="F70" i="11"/>
  <c r="G71" i="10"/>
  <c r="C72" i="10" s="1"/>
  <c r="F71" i="10"/>
  <c r="E71" i="10" s="1"/>
  <c r="AJ70" i="11"/>
  <c r="AJ51" i="12"/>
  <c r="F52" i="15"/>
  <c r="F71" i="8"/>
  <c r="E71" i="8" s="1"/>
  <c r="G71" i="8"/>
  <c r="C72" i="8" s="1"/>
  <c r="D86" i="13"/>
  <c r="B88" i="3"/>
  <c r="D87" i="3"/>
  <c r="K57" i="5"/>
  <c r="AI70" i="11"/>
  <c r="AK70" i="11" s="1"/>
  <c r="AG71" i="11" s="1"/>
  <c r="AH71" i="11"/>
  <c r="U87" i="11"/>
  <c r="P88" i="11"/>
  <c r="H23" i="18"/>
  <c r="H22" i="18"/>
  <c r="K12" i="12"/>
  <c r="Q12" i="12"/>
  <c r="M12" i="12"/>
  <c r="T12" i="12" s="1"/>
  <c r="AK68" i="13"/>
  <c r="AG69" i="13" s="1"/>
  <c r="AJ68" i="13"/>
  <c r="AI68" i="13" s="1"/>
  <c r="AI15" i="16"/>
  <c r="AK15" i="16" s="1"/>
  <c r="AG16" i="16" s="1"/>
  <c r="AH16" i="16"/>
  <c r="B88" i="15"/>
  <c r="X88" i="3"/>
  <c r="P88" i="10"/>
  <c r="U87" i="10"/>
  <c r="Q14" i="16"/>
  <c r="M14" i="16"/>
  <c r="AF88" i="12"/>
  <c r="I88" i="3"/>
  <c r="K87" i="3"/>
  <c r="X88" i="11"/>
  <c r="AH87" i="3"/>
  <c r="AF88" i="3"/>
  <c r="X89" i="13"/>
  <c r="AI57" i="9"/>
  <c r="AK57" i="9" s="1"/>
  <c r="AG58" i="9" s="1"/>
  <c r="AH58" i="9"/>
  <c r="F78" i="7"/>
  <c r="E78" i="7" s="1"/>
  <c r="G78" i="7"/>
  <c r="C79" i="7" s="1"/>
  <c r="AF88" i="8"/>
  <c r="E52" i="15"/>
  <c r="G52" i="15" s="1"/>
  <c r="C53" i="15" s="1"/>
  <c r="D53" i="15"/>
  <c r="AJ73" i="10"/>
  <c r="AI73" i="10" s="1"/>
  <c r="AK73" i="10" s="1"/>
  <c r="AG74" i="10" s="1"/>
  <c r="K19" i="6"/>
  <c r="X88" i="7"/>
  <c r="I89" i="13"/>
  <c r="K88" i="13"/>
  <c r="U87" i="8"/>
  <c r="P88" i="8"/>
  <c r="E49" i="6"/>
  <c r="G49" i="6" s="1"/>
  <c r="C50" i="6" s="1"/>
  <c r="D50" i="6"/>
  <c r="T36" i="7"/>
  <c r="L36" i="7"/>
  <c r="AI72" i="8"/>
  <c r="AK72" i="8" s="1"/>
  <c r="AG73" i="8" s="1"/>
  <c r="AH73" i="8"/>
  <c r="R38" i="3"/>
  <c r="S38" i="3" s="1"/>
  <c r="N38" i="3"/>
  <c r="J39" i="3" s="1"/>
  <c r="E51" i="12"/>
  <c r="G51" i="12" s="1"/>
  <c r="C52" i="12" s="1"/>
  <c r="D52" i="12"/>
  <c r="D73" i="8"/>
  <c r="AI49" i="6"/>
  <c r="AK49" i="6" s="1"/>
  <c r="AG50" i="6" s="1"/>
  <c r="AH50" i="6"/>
  <c r="B88" i="11"/>
  <c r="AF88" i="10"/>
  <c r="AH87" i="10"/>
  <c r="AH86" i="13"/>
  <c r="I88" i="11"/>
  <c r="U87" i="16"/>
  <c r="P88" i="16"/>
  <c r="E70" i="11"/>
  <c r="G70" i="11" s="1"/>
  <c r="C71" i="11" s="1"/>
  <c r="D71" i="11"/>
  <c r="V38" i="3"/>
  <c r="Z38" i="3"/>
  <c r="B88" i="16"/>
  <c r="I88" i="16"/>
  <c r="AF88" i="15"/>
  <c r="P88" i="9"/>
  <c r="U87" i="9"/>
  <c r="B88" i="9"/>
  <c r="E68" i="5"/>
  <c r="G68" i="5" s="1"/>
  <c r="C69" i="5" s="1"/>
  <c r="D69" i="5"/>
  <c r="X88" i="10"/>
  <c r="AF88" i="5"/>
  <c r="T26" i="15"/>
  <c r="L26" i="15"/>
  <c r="AF89" i="13"/>
  <c r="B88" i="7"/>
  <c r="D87" i="7"/>
  <c r="K50" i="8"/>
  <c r="T14" i="6"/>
  <c r="L14" i="6"/>
  <c r="X88" i="6"/>
  <c r="R24" i="8"/>
  <c r="S24" i="8" s="1"/>
  <c r="N24" i="8"/>
  <c r="J25" i="8" s="1"/>
  <c r="AI52" i="15"/>
  <c r="AK52" i="15" s="1"/>
  <c r="AG53" i="15" s="1"/>
  <c r="AH53" i="15"/>
  <c r="E57" i="9"/>
  <c r="G57" i="9" s="1"/>
  <c r="C58" i="9" s="1"/>
  <c r="D58" i="9"/>
  <c r="B88" i="6"/>
  <c r="Q27" i="5"/>
  <c r="M27" i="5"/>
  <c r="I88" i="7"/>
  <c r="K87" i="7"/>
  <c r="X88" i="15"/>
  <c r="P89" i="13"/>
  <c r="U88" i="13"/>
  <c r="AI68" i="5"/>
  <c r="AK68" i="5" s="1"/>
  <c r="AG69" i="5" s="1"/>
  <c r="AH69" i="5"/>
  <c r="AI51" i="12"/>
  <c r="AK51" i="12" s="1"/>
  <c r="AG52" i="12" s="1"/>
  <c r="AH52" i="12"/>
  <c r="X88" i="12"/>
  <c r="K18" i="16"/>
  <c r="I88" i="15"/>
  <c r="B89" i="13"/>
  <c r="AF88" i="9"/>
  <c r="AH87" i="7"/>
  <c r="AF88" i="7"/>
  <c r="B88" i="5"/>
  <c r="D87" i="10"/>
  <c r="B88" i="10"/>
  <c r="K87" i="10"/>
  <c r="I88" i="10"/>
  <c r="I88" i="5"/>
  <c r="T38" i="13"/>
  <c r="L38" i="13"/>
  <c r="X88" i="16"/>
  <c r="T12" i="9"/>
  <c r="P88" i="3"/>
  <c r="U87" i="3"/>
  <c r="T24" i="11"/>
  <c r="L24" i="11"/>
  <c r="I88" i="12"/>
  <c r="Z24" i="8"/>
  <c r="V24" i="8"/>
  <c r="AF88" i="6"/>
  <c r="I88" i="8"/>
  <c r="E15" i="16"/>
  <c r="G15" i="16" s="1"/>
  <c r="C16" i="16" s="1"/>
  <c r="D16" i="16"/>
  <c r="B88" i="8"/>
  <c r="AJ70" i="3"/>
  <c r="AI70" i="3" s="1"/>
  <c r="AK70" i="3" s="1"/>
  <c r="AG71" i="3" s="1"/>
  <c r="X88" i="5"/>
  <c r="X88" i="8"/>
  <c r="P88" i="5"/>
  <c r="U87" i="5"/>
  <c r="P88" i="7"/>
  <c r="U87" i="7"/>
  <c r="I88" i="9"/>
  <c r="M36" i="10"/>
  <c r="Q36" i="10"/>
  <c r="AF88" i="11"/>
  <c r="B88" i="12"/>
  <c r="AV49" i="19"/>
  <c r="H33" i="18"/>
  <c r="X88" i="9"/>
  <c r="L12" i="9"/>
  <c r="K13" i="9"/>
  <c r="P88" i="6"/>
  <c r="U87" i="6"/>
  <c r="K49" i="11"/>
  <c r="P88" i="15"/>
  <c r="U87" i="15"/>
  <c r="I88" i="6"/>
  <c r="AF88" i="16"/>
  <c r="U87" i="12"/>
  <c r="P88" i="12"/>
  <c r="K55" i="15"/>
  <c r="AJ69" i="5" l="1"/>
  <c r="AJ53" i="15"/>
  <c r="F53" i="15"/>
  <c r="F71" i="11"/>
  <c r="F52" i="12"/>
  <c r="AJ71" i="11"/>
  <c r="AJ16" i="16"/>
  <c r="F16" i="16"/>
  <c r="F69" i="5"/>
  <c r="F50" i="6"/>
  <c r="AJ71" i="7"/>
  <c r="AI71" i="7" s="1"/>
  <c r="AK71" i="7" s="1"/>
  <c r="AG72" i="7" s="1"/>
  <c r="AJ52" i="12"/>
  <c r="F58" i="9"/>
  <c r="AJ50" i="6"/>
  <c r="AJ74" i="10"/>
  <c r="AI74" i="10" s="1"/>
  <c r="AK74" i="10" s="1"/>
  <c r="AG75" i="10" s="1"/>
  <c r="AJ71" i="3"/>
  <c r="AI71" i="3" s="1"/>
  <c r="AK71" i="3" s="1"/>
  <c r="AG72" i="3" s="1"/>
  <c r="AJ73" i="8"/>
  <c r="AJ58" i="9"/>
  <c r="X89" i="5"/>
  <c r="AF89" i="6"/>
  <c r="V38" i="13"/>
  <c r="Z38" i="13"/>
  <c r="B90" i="13"/>
  <c r="I89" i="15"/>
  <c r="X89" i="6"/>
  <c r="Z14" i="6"/>
  <c r="V14" i="6"/>
  <c r="D88" i="7"/>
  <c r="B89" i="7"/>
  <c r="AF90" i="13"/>
  <c r="I89" i="11"/>
  <c r="V36" i="7"/>
  <c r="Z36" i="7"/>
  <c r="F79" i="7"/>
  <c r="E79" i="7" s="1"/>
  <c r="G79" i="7"/>
  <c r="C80" i="7" s="1"/>
  <c r="AF89" i="12"/>
  <c r="P89" i="10"/>
  <c r="U88" i="10"/>
  <c r="AJ69" i="13"/>
  <c r="AI69" i="13" s="1"/>
  <c r="AK69" i="13"/>
  <c r="AG70" i="13" s="1"/>
  <c r="AV34" i="19"/>
  <c r="H24" i="18"/>
  <c r="AV39" i="19" s="1"/>
  <c r="D87" i="13"/>
  <c r="I89" i="9"/>
  <c r="R24" i="11"/>
  <c r="S24" i="11" s="1"/>
  <c r="N24" i="11"/>
  <c r="J25" i="11" s="1"/>
  <c r="X89" i="16"/>
  <c r="AF89" i="9"/>
  <c r="K19" i="16"/>
  <c r="U89" i="13"/>
  <c r="P90" i="13"/>
  <c r="AI53" i="15"/>
  <c r="AK53" i="15" s="1"/>
  <c r="AG54" i="15" s="1"/>
  <c r="AH54" i="15"/>
  <c r="K51" i="8"/>
  <c r="B89" i="11"/>
  <c r="AI50" i="6"/>
  <c r="AK50" i="6" s="1"/>
  <c r="AG51" i="6" s="1"/>
  <c r="AH51" i="6"/>
  <c r="M39" i="3"/>
  <c r="Q39" i="3"/>
  <c r="X90" i="13"/>
  <c r="Z12" i="12"/>
  <c r="V12" i="12"/>
  <c r="F72" i="10"/>
  <c r="E72" i="10" s="1"/>
  <c r="G72" i="10"/>
  <c r="C73" i="10" s="1"/>
  <c r="F78" i="13"/>
  <c r="E78" i="13" s="1"/>
  <c r="G78" i="13"/>
  <c r="C79" i="13" s="1"/>
  <c r="K56" i="15"/>
  <c r="U88" i="6"/>
  <c r="P89" i="6"/>
  <c r="K14" i="9"/>
  <c r="T36" i="10"/>
  <c r="L36" i="10"/>
  <c r="P89" i="7"/>
  <c r="U88" i="7"/>
  <c r="V24" i="11"/>
  <c r="Z24" i="11"/>
  <c r="AH88" i="7"/>
  <c r="AF89" i="7"/>
  <c r="T27" i="5"/>
  <c r="L27" i="5"/>
  <c r="E50" i="6"/>
  <c r="G50" i="6" s="1"/>
  <c r="C51" i="6" s="1"/>
  <c r="D51" i="6"/>
  <c r="AI58" i="9"/>
  <c r="AK58" i="9" s="1"/>
  <c r="AG59" i="9" s="1"/>
  <c r="AH59" i="9"/>
  <c r="X89" i="11"/>
  <c r="B89" i="15"/>
  <c r="AI71" i="11"/>
  <c r="AK71" i="11" s="1"/>
  <c r="AG72" i="11" s="1"/>
  <c r="AH72" i="11"/>
  <c r="F72" i="8"/>
  <c r="E72" i="8" s="1"/>
  <c r="G72" i="8"/>
  <c r="C73" i="8" s="1"/>
  <c r="U88" i="15"/>
  <c r="P89" i="15"/>
  <c r="R12" i="9"/>
  <c r="S12" i="9" s="1"/>
  <c r="N12" i="9"/>
  <c r="J13" i="9" s="1"/>
  <c r="B89" i="8"/>
  <c r="E16" i="16"/>
  <c r="G16" i="16" s="1"/>
  <c r="C17" i="16" s="1"/>
  <c r="D17" i="16"/>
  <c r="I89" i="12"/>
  <c r="U88" i="3"/>
  <c r="P89" i="3"/>
  <c r="AI52" i="12"/>
  <c r="AK52" i="12" s="1"/>
  <c r="AG53" i="12" s="1"/>
  <c r="AH53" i="12"/>
  <c r="Q25" i="8"/>
  <c r="M25" i="8"/>
  <c r="R26" i="15"/>
  <c r="S26" i="15" s="1"/>
  <c r="N26" i="15"/>
  <c r="J27" i="15" s="1"/>
  <c r="D74" i="8"/>
  <c r="AI73" i="8"/>
  <c r="AK73" i="8" s="1"/>
  <c r="AG74" i="8" s="1"/>
  <c r="AH74" i="8"/>
  <c r="E53" i="15"/>
  <c r="G53" i="15" s="1"/>
  <c r="C54" i="15" s="1"/>
  <c r="D54" i="15"/>
  <c r="AF89" i="8"/>
  <c r="K88" i="3"/>
  <c r="I89" i="3"/>
  <c r="X89" i="3"/>
  <c r="AI16" i="16"/>
  <c r="AK16" i="16" s="1"/>
  <c r="AG17" i="16" s="1"/>
  <c r="AH17" i="16"/>
  <c r="P89" i="11"/>
  <c r="U88" i="11"/>
  <c r="F70" i="3"/>
  <c r="E70" i="3" s="1"/>
  <c r="G70" i="3" s="1"/>
  <c r="C71" i="3" s="1"/>
  <c r="I89" i="6"/>
  <c r="P89" i="12"/>
  <c r="U88" i="12"/>
  <c r="K50" i="11"/>
  <c r="X89" i="9"/>
  <c r="H34" i="18"/>
  <c r="H35" i="18" s="1"/>
  <c r="B89" i="12"/>
  <c r="P89" i="5"/>
  <c r="U88" i="5"/>
  <c r="X89" i="8"/>
  <c r="V12" i="9"/>
  <c r="Z12" i="9"/>
  <c r="X89" i="15"/>
  <c r="B89" i="6"/>
  <c r="Z26" i="15"/>
  <c r="V26" i="15"/>
  <c r="AF89" i="5"/>
  <c r="X89" i="10"/>
  <c r="B89" i="9"/>
  <c r="AF89" i="15"/>
  <c r="I89" i="16"/>
  <c r="B89" i="16"/>
  <c r="U88" i="16"/>
  <c r="P89" i="16"/>
  <c r="AH87" i="13"/>
  <c r="P89" i="8"/>
  <c r="U88" i="8"/>
  <c r="K89" i="13"/>
  <c r="I90" i="13"/>
  <c r="L12" i="12"/>
  <c r="K13" i="12"/>
  <c r="K58" i="5"/>
  <c r="AF89" i="16"/>
  <c r="AF89" i="11"/>
  <c r="I89" i="8"/>
  <c r="R38" i="13"/>
  <c r="S38" i="13" s="1"/>
  <c r="N38" i="13"/>
  <c r="J39" i="13" s="1"/>
  <c r="I89" i="5"/>
  <c r="I89" i="10"/>
  <c r="K88" i="10"/>
  <c r="B89" i="10"/>
  <c r="D88" i="10"/>
  <c r="B89" i="5"/>
  <c r="X89" i="12"/>
  <c r="AI69" i="5"/>
  <c r="AK69" i="5" s="1"/>
  <c r="AG70" i="5" s="1"/>
  <c r="AH70" i="5"/>
  <c r="K88" i="7"/>
  <c r="I89" i="7"/>
  <c r="E58" i="9"/>
  <c r="G58" i="9" s="1"/>
  <c r="C59" i="9" s="1"/>
  <c r="D59" i="9"/>
  <c r="R14" i="6"/>
  <c r="S14" i="6" s="1"/>
  <c r="N14" i="6"/>
  <c r="J15" i="6" s="1"/>
  <c r="E69" i="5"/>
  <c r="G69" i="5" s="1"/>
  <c r="C70" i="5" s="1"/>
  <c r="D70" i="5"/>
  <c r="U88" i="9"/>
  <c r="P89" i="9"/>
  <c r="E71" i="11"/>
  <c r="G71" i="11" s="1"/>
  <c r="C72" i="11" s="1"/>
  <c r="D72" i="11"/>
  <c r="AH88" i="10"/>
  <c r="AF89" i="10"/>
  <c r="E52" i="12"/>
  <c r="G52" i="12" s="1"/>
  <c r="C53" i="12" s="1"/>
  <c r="D53" i="12"/>
  <c r="R36" i="7"/>
  <c r="S36" i="7" s="1"/>
  <c r="N36" i="7"/>
  <c r="J37" i="7" s="1"/>
  <c r="X89" i="7"/>
  <c r="K20" i="6"/>
  <c r="AH88" i="3"/>
  <c r="AF89" i="3"/>
  <c r="T14" i="16"/>
  <c r="L14" i="16"/>
  <c r="D88" i="3"/>
  <c r="B89" i="3"/>
  <c r="AV54" i="19" l="1"/>
  <c r="H36" i="18"/>
  <c r="AV59" i="19" s="1"/>
  <c r="F71" i="3"/>
  <c r="E71" i="3" s="1"/>
  <c r="G71" i="3" s="1"/>
  <c r="C72" i="3" s="1"/>
  <c r="AJ74" i="8"/>
  <c r="F17" i="16"/>
  <c r="AJ59" i="9"/>
  <c r="AJ72" i="7"/>
  <c r="AI72" i="7" s="1"/>
  <c r="AK72" i="7"/>
  <c r="AG73" i="7" s="1"/>
  <c r="AJ54" i="15"/>
  <c r="AJ72" i="3"/>
  <c r="AI72" i="3" s="1"/>
  <c r="AK72" i="3"/>
  <c r="AG73" i="3" s="1"/>
  <c r="F72" i="11"/>
  <c r="AJ72" i="11"/>
  <c r="F51" i="6"/>
  <c r="AJ75" i="10"/>
  <c r="AI75" i="10" s="1"/>
  <c r="AK75" i="10" s="1"/>
  <c r="AG76" i="10" s="1"/>
  <c r="AJ53" i="12"/>
  <c r="AJ70" i="5"/>
  <c r="AJ17" i="16"/>
  <c r="AI17" i="16" s="1"/>
  <c r="AK17" i="16" s="1"/>
  <c r="AG18" i="16" s="1"/>
  <c r="F54" i="15"/>
  <c r="AJ51" i="6"/>
  <c r="F70" i="5"/>
  <c r="F53" i="12"/>
  <c r="F59" i="9"/>
  <c r="E59" i="9"/>
  <c r="G59" i="9" s="1"/>
  <c r="C60" i="9" s="1"/>
  <c r="D60" i="9"/>
  <c r="K59" i="5"/>
  <c r="AH18" i="16"/>
  <c r="D75" i="8"/>
  <c r="AI72" i="11"/>
  <c r="AK72" i="11" s="1"/>
  <c r="AG73" i="11" s="1"/>
  <c r="AH73" i="11"/>
  <c r="R27" i="5"/>
  <c r="S27" i="5" s="1"/>
  <c r="N27" i="5"/>
  <c r="J28" i="5" s="1"/>
  <c r="AF90" i="7"/>
  <c r="AH89" i="7"/>
  <c r="Z36" i="10"/>
  <c r="V36" i="10"/>
  <c r="G79" i="13"/>
  <c r="C80" i="13" s="1"/>
  <c r="F79" i="13"/>
  <c r="E79" i="13" s="1"/>
  <c r="K52" i="8"/>
  <c r="F80" i="7"/>
  <c r="E80" i="7" s="1"/>
  <c r="G80" i="7" s="1"/>
  <c r="C81" i="7" s="1"/>
  <c r="P90" i="9"/>
  <c r="U89" i="9"/>
  <c r="I91" i="13"/>
  <c r="K90" i="13"/>
  <c r="X90" i="15"/>
  <c r="X90" i="8"/>
  <c r="AF90" i="8"/>
  <c r="Q13" i="9"/>
  <c r="M13" i="9"/>
  <c r="X90" i="11"/>
  <c r="V27" i="5"/>
  <c r="Z27" i="5"/>
  <c r="K15" i="9"/>
  <c r="U90" i="13"/>
  <c r="P91" i="13"/>
  <c r="M25" i="11"/>
  <c r="Q25" i="11"/>
  <c r="AF90" i="6"/>
  <c r="X90" i="5"/>
  <c r="AI70" i="5"/>
  <c r="AK70" i="5" s="1"/>
  <c r="AG71" i="5" s="1"/>
  <c r="AH71" i="5"/>
  <c r="K14" i="12"/>
  <c r="B90" i="9"/>
  <c r="U89" i="5"/>
  <c r="P90" i="5"/>
  <c r="E54" i="15"/>
  <c r="G54" i="15" s="1"/>
  <c r="C55" i="15" s="1"/>
  <c r="D55" i="15"/>
  <c r="AI53" i="12"/>
  <c r="AK53" i="12" s="1"/>
  <c r="AG54" i="12" s="1"/>
  <c r="AH54" i="12"/>
  <c r="AI59" i="9"/>
  <c r="AK59" i="9" s="1"/>
  <c r="AG60" i="9" s="1"/>
  <c r="AH60" i="9"/>
  <c r="P90" i="7"/>
  <c r="U89" i="7"/>
  <c r="G73" i="10"/>
  <c r="C74" i="10" s="1"/>
  <c r="F73" i="10"/>
  <c r="E73" i="10" s="1"/>
  <c r="AI54" i="15"/>
  <c r="AK54" i="15" s="1"/>
  <c r="AG55" i="15" s="1"/>
  <c r="AH55" i="15"/>
  <c r="AJ70" i="13"/>
  <c r="AI70" i="13" s="1"/>
  <c r="AK70" i="13" s="1"/>
  <c r="AG71" i="13" s="1"/>
  <c r="AF91" i="13"/>
  <c r="D89" i="7"/>
  <c r="B90" i="7"/>
  <c r="R14" i="16"/>
  <c r="S14" i="16" s="1"/>
  <c r="N14" i="16"/>
  <c r="J15" i="16" s="1"/>
  <c r="E53" i="12"/>
  <c r="G53" i="12" s="1"/>
  <c r="C54" i="12" s="1"/>
  <c r="D54" i="12"/>
  <c r="X90" i="12"/>
  <c r="B90" i="5"/>
  <c r="D89" i="10"/>
  <c r="B90" i="10"/>
  <c r="K89" i="10"/>
  <c r="I90" i="10"/>
  <c r="I90" i="5"/>
  <c r="AF90" i="16"/>
  <c r="R12" i="12"/>
  <c r="S12" i="12" s="1"/>
  <c r="N12" i="12"/>
  <c r="J13" i="12" s="1"/>
  <c r="P90" i="8"/>
  <c r="U89" i="8"/>
  <c r="X90" i="10"/>
  <c r="AF90" i="5"/>
  <c r="X90" i="9"/>
  <c r="I90" i="6"/>
  <c r="P90" i="11"/>
  <c r="U89" i="11"/>
  <c r="K89" i="3"/>
  <c r="I90" i="3"/>
  <c r="Q27" i="15"/>
  <c r="M27" i="15"/>
  <c r="I90" i="12"/>
  <c r="T39" i="3"/>
  <c r="L39" i="3"/>
  <c r="I90" i="9"/>
  <c r="I90" i="11"/>
  <c r="X90" i="6"/>
  <c r="AH89" i="10"/>
  <c r="AF90" i="10"/>
  <c r="AH89" i="3"/>
  <c r="AF90" i="3"/>
  <c r="E70" i="5"/>
  <c r="G70" i="5" s="1"/>
  <c r="C71" i="5" s="1"/>
  <c r="D71" i="5"/>
  <c r="Q39" i="13"/>
  <c r="M39" i="13"/>
  <c r="I90" i="8"/>
  <c r="P90" i="16"/>
  <c r="U89" i="16"/>
  <c r="B90" i="16"/>
  <c r="I90" i="16"/>
  <c r="AF90" i="15"/>
  <c r="B90" i="12"/>
  <c r="X90" i="3"/>
  <c r="AI74" i="8"/>
  <c r="AK74" i="8" s="1"/>
  <c r="AG75" i="8" s="1"/>
  <c r="AH75" i="8"/>
  <c r="G73" i="8"/>
  <c r="C74" i="8" s="1"/>
  <c r="F73" i="8"/>
  <c r="E73" i="8" s="1"/>
  <c r="B90" i="15"/>
  <c r="E51" i="6"/>
  <c r="G51" i="6" s="1"/>
  <c r="C52" i="6" s="1"/>
  <c r="D52" i="6"/>
  <c r="U89" i="6"/>
  <c r="P90" i="6"/>
  <c r="K57" i="15"/>
  <c r="X91" i="13"/>
  <c r="AI51" i="6"/>
  <c r="AK51" i="6" s="1"/>
  <c r="AG52" i="6" s="1"/>
  <c r="AH52" i="6"/>
  <c r="B90" i="11"/>
  <c r="X90" i="16"/>
  <c r="D88" i="13"/>
  <c r="U89" i="10"/>
  <c r="P90" i="10"/>
  <c r="I90" i="15"/>
  <c r="Q37" i="7"/>
  <c r="M37" i="7"/>
  <c r="Z14" i="16"/>
  <c r="V14" i="16"/>
  <c r="Q15" i="6"/>
  <c r="M15" i="6"/>
  <c r="D89" i="3"/>
  <c r="B90" i="3"/>
  <c r="K21" i="6"/>
  <c r="X90" i="7"/>
  <c r="E72" i="11"/>
  <c r="G72" i="11" s="1"/>
  <c r="C73" i="11" s="1"/>
  <c r="D73" i="11"/>
  <c r="K89" i="7"/>
  <c r="I90" i="7"/>
  <c r="AF90" i="11"/>
  <c r="AH88" i="13"/>
  <c r="B90" i="6"/>
  <c r="K51" i="11"/>
  <c r="P90" i="12"/>
  <c r="U89" i="12"/>
  <c r="T25" i="8"/>
  <c r="L25" i="8"/>
  <c r="U89" i="3"/>
  <c r="P90" i="3"/>
  <c r="E17" i="16"/>
  <c r="G17" i="16" s="1"/>
  <c r="C18" i="16" s="1"/>
  <c r="D18" i="16"/>
  <c r="B90" i="8"/>
  <c r="U89" i="15"/>
  <c r="P90" i="15"/>
  <c r="R36" i="10"/>
  <c r="S36" i="10" s="1"/>
  <c r="N36" i="10"/>
  <c r="J37" i="10" s="1"/>
  <c r="K20" i="16"/>
  <c r="AF90" i="9"/>
  <c r="AF90" i="12"/>
  <c r="B91" i="13"/>
  <c r="AJ71" i="13" l="1"/>
  <c r="AI71" i="13" s="1"/>
  <c r="AK71" i="13"/>
  <c r="AG72" i="13" s="1"/>
  <c r="F55" i="15"/>
  <c r="AJ71" i="5"/>
  <c r="F60" i="9"/>
  <c r="AJ18" i="16"/>
  <c r="AJ73" i="11"/>
  <c r="AJ60" i="9"/>
  <c r="F81" i="7"/>
  <c r="E81" i="7" s="1"/>
  <c r="G81" i="7"/>
  <c r="C82" i="7" s="1"/>
  <c r="F73" i="11"/>
  <c r="AJ76" i="10"/>
  <c r="AI76" i="10" s="1"/>
  <c r="AK76" i="10" s="1"/>
  <c r="AG77" i="10" s="1"/>
  <c r="F72" i="3"/>
  <c r="E72" i="3" s="1"/>
  <c r="G72" i="3" s="1"/>
  <c r="C73" i="3" s="1"/>
  <c r="F18" i="16"/>
  <c r="F71" i="5"/>
  <c r="AJ55" i="15"/>
  <c r="F52" i="6"/>
  <c r="AJ54" i="12"/>
  <c r="F54" i="12"/>
  <c r="AJ75" i="8"/>
  <c r="AJ52" i="6"/>
  <c r="U90" i="12"/>
  <c r="P91" i="12"/>
  <c r="E73" i="11"/>
  <c r="G73" i="11" s="1"/>
  <c r="C74" i="11" s="1"/>
  <c r="D74" i="11"/>
  <c r="X92" i="13"/>
  <c r="K58" i="15"/>
  <c r="F74" i="8"/>
  <c r="E74" i="8" s="1"/>
  <c r="G74" i="8" s="1"/>
  <c r="C75" i="8" s="1"/>
  <c r="AF91" i="15"/>
  <c r="I91" i="16"/>
  <c r="B91" i="16"/>
  <c r="X91" i="6"/>
  <c r="T27" i="15"/>
  <c r="L27" i="15"/>
  <c r="AF91" i="5"/>
  <c r="X91" i="10"/>
  <c r="M13" i="12"/>
  <c r="Q13" i="12"/>
  <c r="F74" i="10"/>
  <c r="E74" i="10" s="1"/>
  <c r="G74" i="10"/>
  <c r="C75" i="10" s="1"/>
  <c r="P91" i="7"/>
  <c r="U90" i="7"/>
  <c r="AI71" i="5"/>
  <c r="AK71" i="5" s="1"/>
  <c r="AG72" i="5" s="1"/>
  <c r="AH72" i="5"/>
  <c r="X91" i="11"/>
  <c r="T13" i="9"/>
  <c r="L13" i="9"/>
  <c r="AF91" i="8"/>
  <c r="X91" i="8"/>
  <c r="F80" i="13"/>
  <c r="E80" i="13" s="1"/>
  <c r="G80" i="13"/>
  <c r="C81" i="13" s="1"/>
  <c r="AI73" i="11"/>
  <c r="AK73" i="11" s="1"/>
  <c r="AG74" i="11" s="1"/>
  <c r="AH74" i="11"/>
  <c r="K60" i="5"/>
  <c r="E18" i="16"/>
  <c r="G18" i="16" s="1"/>
  <c r="C19" i="16" s="1"/>
  <c r="D19" i="16"/>
  <c r="K52" i="11"/>
  <c r="X91" i="7"/>
  <c r="B91" i="15"/>
  <c r="AI75" i="8"/>
  <c r="AK75" i="8" s="1"/>
  <c r="AG76" i="8" s="1"/>
  <c r="AH76" i="8"/>
  <c r="U90" i="16"/>
  <c r="P91" i="16"/>
  <c r="E71" i="5"/>
  <c r="G71" i="5" s="1"/>
  <c r="C72" i="5" s="1"/>
  <c r="D72" i="5"/>
  <c r="X91" i="12"/>
  <c r="AF92" i="13"/>
  <c r="E55" i="15"/>
  <c r="G55" i="15" s="1"/>
  <c r="C56" i="15" s="1"/>
  <c r="D56" i="15"/>
  <c r="K22" i="6"/>
  <c r="U90" i="10"/>
  <c r="P91" i="10"/>
  <c r="D89" i="13"/>
  <c r="B91" i="12"/>
  <c r="I91" i="9"/>
  <c r="AF91" i="16"/>
  <c r="E54" i="12"/>
  <c r="G54" i="12" s="1"/>
  <c r="C55" i="12" s="1"/>
  <c r="D55" i="12"/>
  <c r="B91" i="9"/>
  <c r="K16" i="9"/>
  <c r="X91" i="15"/>
  <c r="K91" i="13"/>
  <c r="I92" i="13"/>
  <c r="K53" i="8"/>
  <c r="D76" i="8"/>
  <c r="E60" i="9"/>
  <c r="G60" i="9" s="1"/>
  <c r="C61" i="9" s="1"/>
  <c r="D61" i="9"/>
  <c r="AF91" i="9"/>
  <c r="B91" i="8"/>
  <c r="K21" i="16"/>
  <c r="AF91" i="11"/>
  <c r="I91" i="15"/>
  <c r="B91" i="11"/>
  <c r="E52" i="6"/>
  <c r="G52" i="6" s="1"/>
  <c r="C53" i="6" s="1"/>
  <c r="D53" i="6"/>
  <c r="I91" i="8"/>
  <c r="I91" i="11"/>
  <c r="U90" i="11"/>
  <c r="P91" i="11"/>
  <c r="X91" i="9"/>
  <c r="I91" i="5"/>
  <c r="K90" i="10"/>
  <c r="I91" i="10"/>
  <c r="D90" i="10"/>
  <c r="B91" i="10"/>
  <c r="B91" i="5"/>
  <c r="AI55" i="15"/>
  <c r="AK55" i="15" s="1"/>
  <c r="AG56" i="15" s="1"/>
  <c r="AH56" i="15"/>
  <c r="AI60" i="9"/>
  <c r="AK60" i="9" s="1"/>
  <c r="AG61" i="9" s="1"/>
  <c r="AH61" i="9"/>
  <c r="X91" i="5"/>
  <c r="AH90" i="7"/>
  <c r="AF91" i="7"/>
  <c r="AJ73" i="3"/>
  <c r="AI73" i="3" s="1"/>
  <c r="AK73" i="3" s="1"/>
  <c r="AG74" i="3" s="1"/>
  <c r="AJ73" i="7"/>
  <c r="AI73" i="7" s="1"/>
  <c r="AK73" i="7" s="1"/>
  <c r="AG74" i="7" s="1"/>
  <c r="P91" i="3"/>
  <c r="U90" i="3"/>
  <c r="P91" i="15"/>
  <c r="U90" i="15"/>
  <c r="R25" i="8"/>
  <c r="S25" i="8" s="1"/>
  <c r="N25" i="8"/>
  <c r="J26" i="8" s="1"/>
  <c r="AH89" i="13"/>
  <c r="I91" i="7"/>
  <c r="K90" i="7"/>
  <c r="T15" i="6"/>
  <c r="L15" i="6"/>
  <c r="T37" i="7"/>
  <c r="L37" i="7"/>
  <c r="AI52" i="6"/>
  <c r="AK52" i="6" s="1"/>
  <c r="AG53" i="6" s="1"/>
  <c r="AH53" i="6"/>
  <c r="P91" i="6"/>
  <c r="U90" i="6"/>
  <c r="T39" i="13"/>
  <c r="L39" i="13"/>
  <c r="AH90" i="10"/>
  <c r="AF91" i="10"/>
  <c r="R39" i="3"/>
  <c r="S39" i="3" s="1"/>
  <c r="N39" i="3"/>
  <c r="J40" i="3" s="1"/>
  <c r="K90" i="3"/>
  <c r="I91" i="3"/>
  <c r="Q15" i="16"/>
  <c r="M15" i="16"/>
  <c r="B91" i="7"/>
  <c r="D90" i="7"/>
  <c r="U90" i="5"/>
  <c r="P91" i="5"/>
  <c r="K15" i="12"/>
  <c r="AF91" i="6"/>
  <c r="U91" i="13"/>
  <c r="P92" i="13"/>
  <c r="P91" i="9"/>
  <c r="U90" i="9"/>
  <c r="M28" i="5"/>
  <c r="Q28" i="5"/>
  <c r="AI18" i="16"/>
  <c r="AK18" i="16" s="1"/>
  <c r="AG19" i="16" s="1"/>
  <c r="AH19" i="16"/>
  <c r="B92" i="13"/>
  <c r="Q37" i="10"/>
  <c r="M37" i="10"/>
  <c r="AF91" i="12"/>
  <c r="Z25" i="8"/>
  <c r="V25" i="8"/>
  <c r="B91" i="6"/>
  <c r="D90" i="3"/>
  <c r="B91" i="3"/>
  <c r="X91" i="16"/>
  <c r="X91" i="3"/>
  <c r="AH90" i="3"/>
  <c r="AF91" i="3"/>
  <c r="Z39" i="3"/>
  <c r="V39" i="3"/>
  <c r="I91" i="12"/>
  <c r="I91" i="6"/>
  <c r="U90" i="8"/>
  <c r="P91" i="8"/>
  <c r="AI54" i="12"/>
  <c r="AK54" i="12" s="1"/>
  <c r="AG55" i="12" s="1"/>
  <c r="AH55" i="12"/>
  <c r="T25" i="11"/>
  <c r="L25" i="11"/>
  <c r="AJ74" i="3" l="1"/>
  <c r="AI74" i="3" s="1"/>
  <c r="AK74" i="3" s="1"/>
  <c r="AG75" i="3" s="1"/>
  <c r="AJ76" i="8"/>
  <c r="F74" i="11"/>
  <c r="AJ77" i="10"/>
  <c r="AI77" i="10" s="1"/>
  <c r="AK77" i="10"/>
  <c r="AG78" i="10" s="1"/>
  <c r="AJ56" i="15"/>
  <c r="F55" i="12"/>
  <c r="F72" i="5"/>
  <c r="AJ74" i="11"/>
  <c r="F75" i="8"/>
  <c r="E75" i="8" s="1"/>
  <c r="G75" i="8" s="1"/>
  <c r="C76" i="8" s="1"/>
  <c r="AJ19" i="16"/>
  <c r="F53" i="6"/>
  <c r="AJ53" i="6"/>
  <c r="AJ55" i="12"/>
  <c r="F61" i="9"/>
  <c r="F56" i="15"/>
  <c r="AJ74" i="7"/>
  <c r="AI74" i="7" s="1"/>
  <c r="AK74" i="7" s="1"/>
  <c r="AG75" i="7" s="1"/>
  <c r="AJ61" i="9"/>
  <c r="F19" i="16"/>
  <c r="E19" i="16" s="1"/>
  <c r="G19" i="16" s="1"/>
  <c r="C20" i="16" s="1"/>
  <c r="AJ72" i="5"/>
  <c r="F73" i="3"/>
  <c r="E73" i="3" s="1"/>
  <c r="G73" i="3" s="1"/>
  <c r="C74" i="3" s="1"/>
  <c r="P92" i="5"/>
  <c r="U91" i="5"/>
  <c r="AH91" i="10"/>
  <c r="AF92" i="10"/>
  <c r="Z15" i="6"/>
  <c r="V15" i="6"/>
  <c r="K91" i="7"/>
  <c r="I92" i="7"/>
  <c r="AH91" i="7"/>
  <c r="AF92" i="7"/>
  <c r="U91" i="11"/>
  <c r="P92" i="11"/>
  <c r="I92" i="8"/>
  <c r="E55" i="12"/>
  <c r="G55" i="12" s="1"/>
  <c r="C56" i="12" s="1"/>
  <c r="D56" i="12"/>
  <c r="AF92" i="16"/>
  <c r="P92" i="10"/>
  <c r="U91" i="10"/>
  <c r="X92" i="12"/>
  <c r="D20" i="16"/>
  <c r="F81" i="13"/>
  <c r="E81" i="13" s="1"/>
  <c r="G81" i="13"/>
  <c r="C82" i="13" s="1"/>
  <c r="U91" i="7"/>
  <c r="P92" i="7"/>
  <c r="R27" i="15"/>
  <c r="S27" i="15" s="1"/>
  <c r="N27" i="15"/>
  <c r="J28" i="15" s="1"/>
  <c r="F82" i="7"/>
  <c r="E82" i="7" s="1"/>
  <c r="G82" i="7" s="1"/>
  <c r="C83" i="7" s="1"/>
  <c r="X92" i="3"/>
  <c r="B93" i="13"/>
  <c r="U92" i="13"/>
  <c r="P93" i="13"/>
  <c r="AI53" i="6"/>
  <c r="AK53" i="6" s="1"/>
  <c r="AG54" i="6" s="1"/>
  <c r="AH54" i="6"/>
  <c r="AH90" i="13"/>
  <c r="X92" i="5"/>
  <c r="AI56" i="15"/>
  <c r="AK56" i="15" s="1"/>
  <c r="AG57" i="15" s="1"/>
  <c r="AH57" i="15"/>
  <c r="I92" i="11"/>
  <c r="K22" i="16"/>
  <c r="I92" i="9"/>
  <c r="P92" i="16"/>
  <c r="U91" i="16"/>
  <c r="B92" i="15"/>
  <c r="X92" i="11"/>
  <c r="F75" i="10"/>
  <c r="E75" i="10" s="1"/>
  <c r="G75" i="10"/>
  <c r="C76" i="10" s="1"/>
  <c r="V27" i="15"/>
  <c r="Z27" i="15"/>
  <c r="X93" i="13"/>
  <c r="E74" i="11"/>
  <c r="G74" i="11" s="1"/>
  <c r="C75" i="11" s="1"/>
  <c r="D75" i="11"/>
  <c r="X92" i="16"/>
  <c r="B92" i="3"/>
  <c r="D91" i="3"/>
  <c r="B92" i="6"/>
  <c r="T37" i="10"/>
  <c r="L37" i="10"/>
  <c r="K16" i="12"/>
  <c r="Q40" i="3"/>
  <c r="M40" i="3"/>
  <c r="K54" i="8"/>
  <c r="D90" i="13"/>
  <c r="E56" i="15"/>
  <c r="G56" i="15" s="1"/>
  <c r="C57" i="15" s="1"/>
  <c r="D57" i="15"/>
  <c r="AI76" i="8"/>
  <c r="AK76" i="8" s="1"/>
  <c r="AG77" i="8" s="1"/>
  <c r="AH77" i="8"/>
  <c r="K61" i="5"/>
  <c r="R13" i="9"/>
  <c r="S13" i="9" s="1"/>
  <c r="N13" i="9"/>
  <c r="J14" i="9" s="1"/>
  <c r="X92" i="10"/>
  <c r="AF92" i="5"/>
  <c r="AH91" i="3"/>
  <c r="AF92" i="3"/>
  <c r="I92" i="6"/>
  <c r="AF92" i="12"/>
  <c r="T28" i="5"/>
  <c r="L28" i="5"/>
  <c r="P92" i="6"/>
  <c r="U91" i="6"/>
  <c r="R37" i="7"/>
  <c r="S37" i="7" s="1"/>
  <c r="N37" i="7"/>
  <c r="J38" i="7" s="1"/>
  <c r="M26" i="8"/>
  <c r="Q26" i="8"/>
  <c r="U91" i="15"/>
  <c r="P92" i="15"/>
  <c r="B92" i="11"/>
  <c r="I92" i="15"/>
  <c r="E61" i="9"/>
  <c r="G61" i="9" s="1"/>
  <c r="C62" i="9" s="1"/>
  <c r="D62" i="9"/>
  <c r="Z13" i="9"/>
  <c r="V13" i="9"/>
  <c r="B92" i="16"/>
  <c r="I92" i="16"/>
  <c r="AF92" i="15"/>
  <c r="AJ72" i="13"/>
  <c r="AI72" i="13" s="1"/>
  <c r="AK72" i="13" s="1"/>
  <c r="AG73" i="13" s="1"/>
  <c r="U91" i="8"/>
  <c r="P92" i="8"/>
  <c r="I92" i="12"/>
  <c r="AI55" i="12"/>
  <c r="AK55" i="12" s="1"/>
  <c r="AG56" i="12" s="1"/>
  <c r="AH56" i="12"/>
  <c r="U91" i="9"/>
  <c r="P92" i="9"/>
  <c r="D91" i="7"/>
  <c r="B92" i="7"/>
  <c r="K91" i="3"/>
  <c r="I92" i="3"/>
  <c r="R39" i="13"/>
  <c r="S39" i="13" s="1"/>
  <c r="N39" i="13"/>
  <c r="J40" i="13" s="1"/>
  <c r="Z37" i="7"/>
  <c r="V37" i="7"/>
  <c r="P92" i="3"/>
  <c r="U91" i="3"/>
  <c r="B92" i="5"/>
  <c r="D91" i="10"/>
  <c r="B92" i="10"/>
  <c r="K91" i="10"/>
  <c r="I92" i="10"/>
  <c r="I92" i="5"/>
  <c r="E53" i="6"/>
  <c r="G53" i="6" s="1"/>
  <c r="C54" i="6" s="1"/>
  <c r="D54" i="6"/>
  <c r="AF92" i="11"/>
  <c r="AF92" i="9"/>
  <c r="K92" i="13"/>
  <c r="I93" i="13"/>
  <c r="X92" i="15"/>
  <c r="K17" i="9"/>
  <c r="AF93" i="13"/>
  <c r="K53" i="11"/>
  <c r="AI74" i="11"/>
  <c r="AK74" i="11" s="1"/>
  <c r="AG75" i="11" s="1"/>
  <c r="AH75" i="11"/>
  <c r="X92" i="8"/>
  <c r="AF92" i="8"/>
  <c r="AI72" i="5"/>
  <c r="AK72" i="5" s="1"/>
  <c r="AG73" i="5" s="1"/>
  <c r="AH73" i="5"/>
  <c r="T13" i="12"/>
  <c r="L13" i="12"/>
  <c r="R25" i="11"/>
  <c r="S25" i="11" s="1"/>
  <c r="N25" i="11"/>
  <c r="J26" i="11" s="1"/>
  <c r="Z25" i="11"/>
  <c r="V25" i="11"/>
  <c r="AI19" i="16"/>
  <c r="AK19" i="16" s="1"/>
  <c r="AG20" i="16" s="1"/>
  <c r="AH20" i="16"/>
  <c r="AF92" i="6"/>
  <c r="T15" i="16"/>
  <c r="L15" i="16"/>
  <c r="V39" i="13"/>
  <c r="Z39" i="13"/>
  <c r="R15" i="6"/>
  <c r="S15" i="6" s="1"/>
  <c r="N15" i="6"/>
  <c r="J16" i="6" s="1"/>
  <c r="AI61" i="9"/>
  <c r="AK61" i="9" s="1"/>
  <c r="AG62" i="9" s="1"/>
  <c r="AH62" i="9"/>
  <c r="X92" i="9"/>
  <c r="B92" i="8"/>
  <c r="D77" i="8"/>
  <c r="B92" i="9"/>
  <c r="B92" i="12"/>
  <c r="K23" i="6"/>
  <c r="E72" i="5"/>
  <c r="G72" i="5" s="1"/>
  <c r="C73" i="5" s="1"/>
  <c r="D73" i="5"/>
  <c r="X92" i="7"/>
  <c r="X92" i="6"/>
  <c r="K59" i="15"/>
  <c r="U91" i="12"/>
  <c r="P92" i="12"/>
  <c r="AJ75" i="11" l="1"/>
  <c r="AJ56" i="12"/>
  <c r="F57" i="15"/>
  <c r="F83" i="7"/>
  <c r="E83" i="7" s="1"/>
  <c r="G83" i="7" s="1"/>
  <c r="C84" i="7" s="1"/>
  <c r="AJ54" i="6"/>
  <c r="F56" i="12"/>
  <c r="AJ75" i="7"/>
  <c r="AI75" i="7" s="1"/>
  <c r="AK75" i="7" s="1"/>
  <c r="AG76" i="7" s="1"/>
  <c r="AJ73" i="5"/>
  <c r="F76" i="8"/>
  <c r="E76" i="8" s="1"/>
  <c r="G76" i="8" s="1"/>
  <c r="C77" i="8" s="1"/>
  <c r="F73" i="5"/>
  <c r="AJ57" i="15"/>
  <c r="AK57" i="15"/>
  <c r="AG58" i="15" s="1"/>
  <c r="G74" i="3"/>
  <c r="C75" i="3" s="1"/>
  <c r="F74" i="3"/>
  <c r="E74" i="3" s="1"/>
  <c r="F54" i="6"/>
  <c r="AJ73" i="13"/>
  <c r="AI73" i="13" s="1"/>
  <c r="AK73" i="13" s="1"/>
  <c r="AG74" i="13" s="1"/>
  <c r="AJ77" i="8"/>
  <c r="AJ20" i="16"/>
  <c r="F75" i="11"/>
  <c r="AJ62" i="9"/>
  <c r="F62" i="9"/>
  <c r="F20" i="16"/>
  <c r="AJ75" i="3"/>
  <c r="AI75" i="3" s="1"/>
  <c r="AK75" i="3" s="1"/>
  <c r="AG76" i="3" s="1"/>
  <c r="R15" i="16"/>
  <c r="S15" i="16" s="1"/>
  <c r="N15" i="16"/>
  <c r="J16" i="16" s="1"/>
  <c r="AF93" i="6"/>
  <c r="B93" i="11"/>
  <c r="B93" i="6"/>
  <c r="AI57" i="15"/>
  <c r="AH58" i="15"/>
  <c r="AF93" i="16"/>
  <c r="X93" i="7"/>
  <c r="B93" i="8"/>
  <c r="M16" i="6"/>
  <c r="Q16" i="6"/>
  <c r="V15" i="16"/>
  <c r="Z15" i="16"/>
  <c r="Q26" i="11"/>
  <c r="M26" i="11"/>
  <c r="AI75" i="11"/>
  <c r="AK75" i="11" s="1"/>
  <c r="AG76" i="11" s="1"/>
  <c r="AH76" i="11"/>
  <c r="K93" i="13"/>
  <c r="I94" i="13"/>
  <c r="AF93" i="11"/>
  <c r="E54" i="6"/>
  <c r="G54" i="6" s="1"/>
  <c r="C55" i="6" s="1"/>
  <c r="D55" i="6"/>
  <c r="P93" i="3"/>
  <c r="U92" i="3"/>
  <c r="M40" i="13"/>
  <c r="Q40" i="13"/>
  <c r="AF93" i="15"/>
  <c r="I93" i="16"/>
  <c r="B93" i="16"/>
  <c r="E62" i="9"/>
  <c r="G62" i="9" s="1"/>
  <c r="C63" i="9" s="1"/>
  <c r="D63" i="9"/>
  <c r="M38" i="7"/>
  <c r="Q38" i="7"/>
  <c r="P93" i="6"/>
  <c r="U92" i="6"/>
  <c r="AF93" i="12"/>
  <c r="M14" i="9"/>
  <c r="Q14" i="9"/>
  <c r="E57" i="15"/>
  <c r="G57" i="15" s="1"/>
  <c r="C58" i="15" s="1"/>
  <c r="D58" i="15"/>
  <c r="T40" i="3"/>
  <c r="L40" i="3"/>
  <c r="R37" i="10"/>
  <c r="S37" i="10" s="1"/>
  <c r="N37" i="10"/>
  <c r="J38" i="10" s="1"/>
  <c r="D92" i="3"/>
  <c r="B93" i="3"/>
  <c r="F76" i="10"/>
  <c r="E76" i="10" s="1"/>
  <c r="G76" i="10" s="1"/>
  <c r="C77" i="10" s="1"/>
  <c r="P94" i="13"/>
  <c r="U93" i="13"/>
  <c r="X93" i="3"/>
  <c r="X93" i="12"/>
  <c r="E56" i="12"/>
  <c r="G56" i="12" s="1"/>
  <c r="C57" i="12" s="1"/>
  <c r="D57" i="12"/>
  <c r="U92" i="11"/>
  <c r="P93" i="11"/>
  <c r="AI20" i="16"/>
  <c r="AK20" i="16" s="1"/>
  <c r="AG21" i="16" s="1"/>
  <c r="AH21" i="16"/>
  <c r="AF93" i="9"/>
  <c r="V37" i="10"/>
  <c r="Z37" i="10"/>
  <c r="X93" i="16"/>
  <c r="P93" i="16"/>
  <c r="U92" i="16"/>
  <c r="AH91" i="13"/>
  <c r="U92" i="7"/>
  <c r="P93" i="7"/>
  <c r="F82" i="13"/>
  <c r="E82" i="13" s="1"/>
  <c r="G82" i="13" s="1"/>
  <c r="C83" i="13" s="1"/>
  <c r="K24" i="6"/>
  <c r="K60" i="15"/>
  <c r="R13" i="12"/>
  <c r="S13" i="12" s="1"/>
  <c r="N13" i="12"/>
  <c r="J14" i="12" s="1"/>
  <c r="K54" i="11"/>
  <c r="AF94" i="13"/>
  <c r="K92" i="3"/>
  <c r="I93" i="3"/>
  <c r="I93" i="12"/>
  <c r="P93" i="8"/>
  <c r="U92" i="8"/>
  <c r="P93" i="15"/>
  <c r="U92" i="15"/>
  <c r="K62" i="5"/>
  <c r="D91" i="13"/>
  <c r="E75" i="11"/>
  <c r="G75" i="11" s="1"/>
  <c r="C76" i="11" s="1"/>
  <c r="D76" i="11"/>
  <c r="X94" i="13"/>
  <c r="B93" i="15"/>
  <c r="I93" i="11"/>
  <c r="B94" i="13"/>
  <c r="P93" i="10"/>
  <c r="U92" i="10"/>
  <c r="AH92" i="10"/>
  <c r="AF93" i="10"/>
  <c r="P93" i="5"/>
  <c r="U92" i="5"/>
  <c r="X93" i="9"/>
  <c r="B93" i="9"/>
  <c r="Z13" i="12"/>
  <c r="V13" i="12"/>
  <c r="AF93" i="8"/>
  <c r="X93" i="8"/>
  <c r="D92" i="7"/>
  <c r="B93" i="7"/>
  <c r="U92" i="9"/>
  <c r="P93" i="9"/>
  <c r="AI56" i="12"/>
  <c r="AK56" i="12" s="1"/>
  <c r="AG57" i="12" s="1"/>
  <c r="AH57" i="12"/>
  <c r="I93" i="15"/>
  <c r="R28" i="5"/>
  <c r="S28" i="5" s="1"/>
  <c r="N28" i="5"/>
  <c r="J29" i="5" s="1"/>
  <c r="I93" i="6"/>
  <c r="AF93" i="5"/>
  <c r="X93" i="10"/>
  <c r="K17" i="12"/>
  <c r="K23" i="16"/>
  <c r="AI54" i="6"/>
  <c r="AK54" i="6" s="1"/>
  <c r="AG55" i="6" s="1"/>
  <c r="AH55" i="6"/>
  <c r="E20" i="16"/>
  <c r="G20" i="16" s="1"/>
  <c r="C21" i="16" s="1"/>
  <c r="D21" i="16"/>
  <c r="AJ78" i="10"/>
  <c r="AI78" i="10" s="1"/>
  <c r="AK78" i="10" s="1"/>
  <c r="AG79" i="10" s="1"/>
  <c r="B93" i="12"/>
  <c r="X93" i="6"/>
  <c r="D78" i="8"/>
  <c r="U92" i="12"/>
  <c r="P93" i="12"/>
  <c r="E73" i="5"/>
  <c r="G73" i="5" s="1"/>
  <c r="C74" i="5" s="1"/>
  <c r="D74" i="5"/>
  <c r="AI62" i="9"/>
  <c r="AK62" i="9" s="1"/>
  <c r="AG63" i="9" s="1"/>
  <c r="AH63" i="9"/>
  <c r="AI73" i="5"/>
  <c r="AK73" i="5" s="1"/>
  <c r="AG74" i="5" s="1"/>
  <c r="AH74" i="5"/>
  <c r="K18" i="9"/>
  <c r="X93" i="15"/>
  <c r="I93" i="5"/>
  <c r="K92" i="10"/>
  <c r="I93" i="10"/>
  <c r="D92" i="10"/>
  <c r="B93" i="10"/>
  <c r="B93" i="5"/>
  <c r="T26" i="8"/>
  <c r="L26" i="8"/>
  <c r="Z28" i="5"/>
  <c r="V28" i="5"/>
  <c r="AF93" i="3"/>
  <c r="AH92" i="3"/>
  <c r="AI77" i="8"/>
  <c r="AK77" i="8" s="1"/>
  <c r="AG78" i="8" s="1"/>
  <c r="AH78" i="8"/>
  <c r="K55" i="8"/>
  <c r="X93" i="11"/>
  <c r="I93" i="9"/>
  <c r="X93" i="5"/>
  <c r="M28" i="15"/>
  <c r="Q28" i="15"/>
  <c r="I93" i="8"/>
  <c r="AH92" i="7"/>
  <c r="AF93" i="7"/>
  <c r="K92" i="7"/>
  <c r="I93" i="7"/>
  <c r="F63" i="9" l="1"/>
  <c r="F76" i="11"/>
  <c r="G77" i="10"/>
  <c r="C78" i="10" s="1"/>
  <c r="F77" i="10"/>
  <c r="E77" i="10" s="1"/>
  <c r="AJ76" i="3"/>
  <c r="AI76" i="3" s="1"/>
  <c r="AK76" i="3" s="1"/>
  <c r="AG77" i="3" s="1"/>
  <c r="F57" i="12"/>
  <c r="AJ76" i="11"/>
  <c r="AJ74" i="13"/>
  <c r="AI74" i="13" s="1"/>
  <c r="AK74" i="13" s="1"/>
  <c r="AG75" i="13" s="1"/>
  <c r="F84" i="7"/>
  <c r="E84" i="7" s="1"/>
  <c r="G84" i="7" s="1"/>
  <c r="C85" i="7" s="1"/>
  <c r="F74" i="5"/>
  <c r="F21" i="16"/>
  <c r="AJ57" i="12"/>
  <c r="F58" i="15"/>
  <c r="F55" i="6"/>
  <c r="F77" i="8"/>
  <c r="E77" i="8" s="1"/>
  <c r="G77" i="8" s="1"/>
  <c r="C78" i="8" s="1"/>
  <c r="AJ79" i="10"/>
  <c r="AI79" i="10" s="1"/>
  <c r="AK79" i="10" s="1"/>
  <c r="AG80" i="10" s="1"/>
  <c r="AJ74" i="5"/>
  <c r="AJ21" i="16"/>
  <c r="AJ78" i="8"/>
  <c r="AJ63" i="9"/>
  <c r="AJ55" i="6"/>
  <c r="F83" i="13"/>
  <c r="E83" i="13" s="1"/>
  <c r="G83" i="13"/>
  <c r="C84" i="13" s="1"/>
  <c r="AK76" i="7"/>
  <c r="AG77" i="7" s="1"/>
  <c r="AJ76" i="7"/>
  <c r="AI76" i="7" s="1"/>
  <c r="X94" i="15"/>
  <c r="K24" i="16"/>
  <c r="P94" i="5"/>
  <c r="U93" i="5"/>
  <c r="I94" i="11"/>
  <c r="AF95" i="13"/>
  <c r="AH92" i="13"/>
  <c r="AI21" i="16"/>
  <c r="AK21" i="16" s="1"/>
  <c r="AG22" i="16" s="1"/>
  <c r="AH22" i="16"/>
  <c r="B94" i="3"/>
  <c r="D93" i="3"/>
  <c r="E58" i="15"/>
  <c r="G58" i="15" s="1"/>
  <c r="C59" i="15" s="1"/>
  <c r="D59" i="15"/>
  <c r="T40" i="13"/>
  <c r="L40" i="13"/>
  <c r="P94" i="3"/>
  <c r="U93" i="3"/>
  <c r="AF94" i="11"/>
  <c r="B94" i="8"/>
  <c r="F75" i="3"/>
  <c r="E75" i="3" s="1"/>
  <c r="G75" i="3"/>
  <c r="C76" i="3" s="1"/>
  <c r="T28" i="15"/>
  <c r="L28" i="15"/>
  <c r="X94" i="5"/>
  <c r="AH93" i="3"/>
  <c r="AF94" i="3"/>
  <c r="K19" i="9"/>
  <c r="E74" i="5"/>
  <c r="G74" i="5" s="1"/>
  <c r="C75" i="5" s="1"/>
  <c r="D75" i="5"/>
  <c r="AI57" i="12"/>
  <c r="AK57" i="12" s="1"/>
  <c r="AG58" i="12" s="1"/>
  <c r="AH58" i="12"/>
  <c r="X94" i="8"/>
  <c r="AF94" i="8"/>
  <c r="AF94" i="10"/>
  <c r="AH93" i="10"/>
  <c r="P94" i="10"/>
  <c r="U93" i="10"/>
  <c r="D92" i="13"/>
  <c r="K55" i="11"/>
  <c r="K25" i="6"/>
  <c r="P94" i="7"/>
  <c r="U93" i="7"/>
  <c r="AF94" i="6"/>
  <c r="AJ58" i="15"/>
  <c r="AH93" i="7"/>
  <c r="AF94" i="7"/>
  <c r="E21" i="16"/>
  <c r="G21" i="16" s="1"/>
  <c r="C22" i="16" s="1"/>
  <c r="D22" i="16"/>
  <c r="K18" i="12"/>
  <c r="X94" i="10"/>
  <c r="AF94" i="5"/>
  <c r="I94" i="6"/>
  <c r="B95" i="13"/>
  <c r="B94" i="15"/>
  <c r="U93" i="16"/>
  <c r="P94" i="16"/>
  <c r="AF94" i="9"/>
  <c r="U93" i="11"/>
  <c r="P94" i="11"/>
  <c r="X94" i="12"/>
  <c r="Q38" i="10"/>
  <c r="M38" i="10"/>
  <c r="AF94" i="12"/>
  <c r="T38" i="7"/>
  <c r="L38" i="7"/>
  <c r="T26" i="11"/>
  <c r="L26" i="11"/>
  <c r="T16" i="6"/>
  <c r="L16" i="6"/>
  <c r="Q16" i="16"/>
  <c r="M16" i="16"/>
  <c r="X94" i="11"/>
  <c r="AI74" i="5"/>
  <c r="AK74" i="5" s="1"/>
  <c r="AG75" i="5" s="1"/>
  <c r="AH75" i="5"/>
  <c r="B94" i="9"/>
  <c r="X95" i="13"/>
  <c r="K63" i="5"/>
  <c r="P94" i="8"/>
  <c r="U93" i="8"/>
  <c r="M14" i="12"/>
  <c r="Q14" i="12"/>
  <c r="E57" i="12"/>
  <c r="G57" i="12" s="1"/>
  <c r="C58" i="12" s="1"/>
  <c r="D58" i="12"/>
  <c r="T14" i="9"/>
  <c r="L14" i="9"/>
  <c r="E63" i="9"/>
  <c r="G63" i="9" s="1"/>
  <c r="C64" i="9" s="1"/>
  <c r="D64" i="9"/>
  <c r="E55" i="6"/>
  <c r="G55" i="6" s="1"/>
  <c r="C56" i="6" s="1"/>
  <c r="D56" i="6"/>
  <c r="I95" i="13"/>
  <c r="K94" i="13"/>
  <c r="AI58" i="15"/>
  <c r="AK58" i="15" s="1"/>
  <c r="AG59" i="15" s="1"/>
  <c r="AH59" i="15"/>
  <c r="B94" i="6"/>
  <c r="AI78" i="8"/>
  <c r="AK78" i="8" s="1"/>
  <c r="AG79" i="8" s="1"/>
  <c r="AH79" i="8"/>
  <c r="K93" i="7"/>
  <c r="I94" i="7"/>
  <c r="K56" i="8"/>
  <c r="R26" i="8"/>
  <c r="S26" i="8" s="1"/>
  <c r="N26" i="8"/>
  <c r="J27" i="8" s="1"/>
  <c r="B94" i="5"/>
  <c r="D93" i="10"/>
  <c r="B94" i="10"/>
  <c r="K93" i="10"/>
  <c r="I94" i="10"/>
  <c r="I94" i="5"/>
  <c r="U93" i="12"/>
  <c r="P94" i="12"/>
  <c r="D79" i="8"/>
  <c r="B94" i="12"/>
  <c r="AI55" i="6"/>
  <c r="AK55" i="6" s="1"/>
  <c r="AG56" i="6" s="1"/>
  <c r="AH56" i="6"/>
  <c r="M29" i="5"/>
  <c r="Q29" i="5"/>
  <c r="X94" i="9"/>
  <c r="E76" i="11"/>
  <c r="G76" i="11" s="1"/>
  <c r="C77" i="11" s="1"/>
  <c r="D77" i="11"/>
  <c r="P94" i="15"/>
  <c r="U93" i="15"/>
  <c r="I94" i="12"/>
  <c r="X94" i="3"/>
  <c r="P95" i="13"/>
  <c r="U94" i="13"/>
  <c r="R40" i="3"/>
  <c r="S40" i="3" s="1"/>
  <c r="N40" i="3"/>
  <c r="J41" i="3" s="1"/>
  <c r="P94" i="6"/>
  <c r="U93" i="6"/>
  <c r="B94" i="16"/>
  <c r="I94" i="16"/>
  <c r="AF94" i="15"/>
  <c r="I94" i="8"/>
  <c r="I94" i="9"/>
  <c r="Z26" i="8"/>
  <c r="V26" i="8"/>
  <c r="AI63" i="9"/>
  <c r="AK63" i="9" s="1"/>
  <c r="AG64" i="9" s="1"/>
  <c r="AH64" i="9"/>
  <c r="X94" i="6"/>
  <c r="I94" i="15"/>
  <c r="P94" i="9"/>
  <c r="U93" i="9"/>
  <c r="D93" i="7"/>
  <c r="B94" i="7"/>
  <c r="I94" i="3"/>
  <c r="K93" i="3"/>
  <c r="K61" i="15"/>
  <c r="X94" i="16"/>
  <c r="V40" i="3"/>
  <c r="Z40" i="3"/>
  <c r="AI76" i="11"/>
  <c r="AK76" i="11" s="1"/>
  <c r="AG77" i="11" s="1"/>
  <c r="AH77" i="11"/>
  <c r="X94" i="7"/>
  <c r="AF94" i="16"/>
  <c r="B94" i="11"/>
  <c r="AJ64" i="9" l="1"/>
  <c r="AJ79" i="8"/>
  <c r="F22" i="16"/>
  <c r="F58" i="12"/>
  <c r="F75" i="5"/>
  <c r="AJ77" i="3"/>
  <c r="AI77" i="3" s="1"/>
  <c r="AK77" i="3" s="1"/>
  <c r="AG78" i="3" s="1"/>
  <c r="F77" i="11"/>
  <c r="AJ80" i="10"/>
  <c r="AI80" i="10" s="1"/>
  <c r="AK80" i="10" s="1"/>
  <c r="AG81" i="10" s="1"/>
  <c r="AJ59" i="15"/>
  <c r="F64" i="9"/>
  <c r="AJ22" i="16"/>
  <c r="F78" i="8"/>
  <c r="E78" i="8" s="1"/>
  <c r="G78" i="8"/>
  <c r="C79" i="8" s="1"/>
  <c r="G85" i="7"/>
  <c r="C86" i="7" s="1"/>
  <c r="F85" i="7"/>
  <c r="E85" i="7" s="1"/>
  <c r="AJ56" i="6"/>
  <c r="AJ75" i="5"/>
  <c r="AJ75" i="13"/>
  <c r="AI75" i="13" s="1"/>
  <c r="AK75" i="13" s="1"/>
  <c r="AG76" i="13" s="1"/>
  <c r="F56" i="6"/>
  <c r="AJ77" i="11"/>
  <c r="AJ58" i="12"/>
  <c r="F59" i="15"/>
  <c r="Q41" i="3"/>
  <c r="M41" i="3"/>
  <c r="D80" i="8"/>
  <c r="E56" i="6"/>
  <c r="G56" i="6" s="1"/>
  <c r="C57" i="6" s="1"/>
  <c r="D57" i="6"/>
  <c r="E58" i="12"/>
  <c r="G58" i="12" s="1"/>
  <c r="C59" i="12" s="1"/>
  <c r="D59" i="12"/>
  <c r="K64" i="5"/>
  <c r="R38" i="7"/>
  <c r="S38" i="7" s="1"/>
  <c r="N38" i="7"/>
  <c r="J39" i="7" s="1"/>
  <c r="AI58" i="12"/>
  <c r="AK58" i="12" s="1"/>
  <c r="AG59" i="12" s="1"/>
  <c r="AH59" i="12"/>
  <c r="R28" i="15"/>
  <c r="S28" i="15" s="1"/>
  <c r="N28" i="15"/>
  <c r="J29" i="15" s="1"/>
  <c r="Z40" i="13"/>
  <c r="V40" i="13"/>
  <c r="P95" i="5"/>
  <c r="U94" i="5"/>
  <c r="AJ77" i="7"/>
  <c r="AI77" i="7" s="1"/>
  <c r="AK77" i="7"/>
  <c r="AG78" i="7" s="1"/>
  <c r="F78" i="10"/>
  <c r="E78" i="10" s="1"/>
  <c r="G78" i="10" s="1"/>
  <c r="C79" i="10" s="1"/>
  <c r="D94" i="7"/>
  <c r="B95" i="7"/>
  <c r="P95" i="9"/>
  <c r="U94" i="9"/>
  <c r="I95" i="8"/>
  <c r="AF95" i="15"/>
  <c r="I95" i="16"/>
  <c r="B95" i="16"/>
  <c r="I95" i="12"/>
  <c r="I95" i="5"/>
  <c r="I95" i="10"/>
  <c r="K94" i="10"/>
  <c r="B95" i="10"/>
  <c r="D94" i="10"/>
  <c r="B95" i="5"/>
  <c r="AI79" i="8"/>
  <c r="AK79" i="8" s="1"/>
  <c r="AG80" i="8" s="1"/>
  <c r="AH80" i="8"/>
  <c r="Z38" i="7"/>
  <c r="V38" i="7"/>
  <c r="B95" i="15"/>
  <c r="B96" i="13"/>
  <c r="I95" i="6"/>
  <c r="AF95" i="5"/>
  <c r="X95" i="10"/>
  <c r="P95" i="7"/>
  <c r="U94" i="7"/>
  <c r="K56" i="11"/>
  <c r="AH94" i="3"/>
  <c r="AF95" i="3"/>
  <c r="Z28" i="15"/>
  <c r="V28" i="15"/>
  <c r="B95" i="8"/>
  <c r="E59" i="15"/>
  <c r="G59" i="15" s="1"/>
  <c r="C60" i="15" s="1"/>
  <c r="D60" i="15"/>
  <c r="I95" i="11"/>
  <c r="X95" i="15"/>
  <c r="F84" i="13"/>
  <c r="E84" i="13" s="1"/>
  <c r="G84" i="13" s="1"/>
  <c r="C85" i="13" s="1"/>
  <c r="B95" i="11"/>
  <c r="K94" i="3"/>
  <c r="I95" i="3"/>
  <c r="U95" i="13"/>
  <c r="P96" i="13"/>
  <c r="T29" i="5"/>
  <c r="L29" i="5"/>
  <c r="B95" i="12"/>
  <c r="B95" i="6"/>
  <c r="E64" i="9"/>
  <c r="G64" i="9" s="1"/>
  <c r="C65" i="9" s="1"/>
  <c r="D65" i="9"/>
  <c r="AI75" i="5"/>
  <c r="AK75" i="5" s="1"/>
  <c r="AG76" i="5" s="1"/>
  <c r="AH76" i="5"/>
  <c r="X95" i="11"/>
  <c r="R16" i="6"/>
  <c r="S16" i="6" s="1"/>
  <c r="N16" i="6"/>
  <c r="J17" i="6" s="1"/>
  <c r="P95" i="11"/>
  <c r="U94" i="11"/>
  <c r="K19" i="12"/>
  <c r="E75" i="5"/>
  <c r="G75" i="5" s="1"/>
  <c r="C76" i="5" s="1"/>
  <c r="D76" i="5"/>
  <c r="F76" i="3"/>
  <c r="E76" i="3" s="1"/>
  <c r="G76" i="3" s="1"/>
  <c r="C77" i="3" s="1"/>
  <c r="AF95" i="11"/>
  <c r="D94" i="3"/>
  <c r="B95" i="3"/>
  <c r="X95" i="6"/>
  <c r="AI77" i="11"/>
  <c r="AK77" i="11" s="1"/>
  <c r="AG78" i="11" s="1"/>
  <c r="AH78" i="11"/>
  <c r="AF95" i="16"/>
  <c r="M27" i="8"/>
  <c r="Q27" i="8"/>
  <c r="K94" i="7"/>
  <c r="I95" i="7"/>
  <c r="AI59" i="15"/>
  <c r="AK59" i="15" s="1"/>
  <c r="AG60" i="15" s="1"/>
  <c r="AH60" i="15"/>
  <c r="P95" i="8"/>
  <c r="U94" i="8"/>
  <c r="V16" i="6"/>
  <c r="Z16" i="6"/>
  <c r="AF95" i="12"/>
  <c r="T38" i="10"/>
  <c r="L38" i="10"/>
  <c r="X95" i="12"/>
  <c r="P95" i="16"/>
  <c r="U94" i="16"/>
  <c r="AH94" i="7"/>
  <c r="AF95" i="7"/>
  <c r="AF95" i="6"/>
  <c r="D93" i="13"/>
  <c r="AI22" i="16"/>
  <c r="AK22" i="16" s="1"/>
  <c r="AG23" i="16" s="1"/>
  <c r="AH23" i="16"/>
  <c r="K25" i="16"/>
  <c r="K62" i="15"/>
  <c r="X95" i="16"/>
  <c r="I95" i="15"/>
  <c r="U94" i="15"/>
  <c r="P95" i="15"/>
  <c r="X95" i="9"/>
  <c r="AI56" i="6"/>
  <c r="AK56" i="6" s="1"/>
  <c r="AG57" i="6" s="1"/>
  <c r="AH57" i="6"/>
  <c r="R14" i="9"/>
  <c r="S14" i="9" s="1"/>
  <c r="N14" i="9"/>
  <c r="J15" i="9" s="1"/>
  <c r="T14" i="12"/>
  <c r="L14" i="12"/>
  <c r="B95" i="9"/>
  <c r="R26" i="11"/>
  <c r="S26" i="11" s="1"/>
  <c r="N26" i="11"/>
  <c r="J27" i="11" s="1"/>
  <c r="AF95" i="9"/>
  <c r="E22" i="16"/>
  <c r="G22" i="16" s="1"/>
  <c r="C23" i="16" s="1"/>
  <c r="D23" i="16"/>
  <c r="P95" i="10"/>
  <c r="U94" i="10"/>
  <c r="AF95" i="8"/>
  <c r="X95" i="8"/>
  <c r="K20" i="9"/>
  <c r="U94" i="3"/>
  <c r="P95" i="3"/>
  <c r="AF96" i="13"/>
  <c r="X95" i="7"/>
  <c r="AI64" i="9"/>
  <c r="AK64" i="9" s="1"/>
  <c r="AG65" i="9" s="1"/>
  <c r="AH65" i="9"/>
  <c r="I95" i="9"/>
  <c r="U94" i="6"/>
  <c r="P95" i="6"/>
  <c r="X95" i="3"/>
  <c r="E77" i="11"/>
  <c r="G77" i="11" s="1"/>
  <c r="C78" i="11" s="1"/>
  <c r="D78" i="11"/>
  <c r="P95" i="12"/>
  <c r="U94" i="12"/>
  <c r="K57" i="8"/>
  <c r="K95" i="13"/>
  <c r="I96" i="13"/>
  <c r="V14" i="9"/>
  <c r="Z14" i="9"/>
  <c r="X96" i="13"/>
  <c r="T16" i="16"/>
  <c r="L16" i="16"/>
  <c r="Z26" i="11"/>
  <c r="V26" i="11"/>
  <c r="K26" i="6"/>
  <c r="AH94" i="10"/>
  <c r="AF95" i="10"/>
  <c r="X95" i="5"/>
  <c r="R40" i="13"/>
  <c r="S40" i="13" s="1"/>
  <c r="N40" i="13"/>
  <c r="J41" i="13" s="1"/>
  <c r="AH93" i="13"/>
  <c r="AJ60" i="15" l="1"/>
  <c r="F77" i="3"/>
  <c r="E77" i="3" s="1"/>
  <c r="G77" i="3"/>
  <c r="C78" i="3" s="1"/>
  <c r="F65" i="9"/>
  <c r="AJ76" i="13"/>
  <c r="AI76" i="13" s="1"/>
  <c r="AK76" i="13" s="1"/>
  <c r="AG77" i="13" s="1"/>
  <c r="AJ78" i="3"/>
  <c r="AI78" i="3" s="1"/>
  <c r="AK78" i="3" s="1"/>
  <c r="AG79" i="3" s="1"/>
  <c r="AJ80" i="8"/>
  <c r="F78" i="11"/>
  <c r="F76" i="5"/>
  <c r="F60" i="15"/>
  <c r="F59" i="12"/>
  <c r="F23" i="16"/>
  <c r="K50" i="4" s="1"/>
  <c r="Q50" i="4" s="1"/>
  <c r="AJ59" i="12"/>
  <c r="AJ65" i="9"/>
  <c r="AJ76" i="5"/>
  <c r="F85" i="13"/>
  <c r="E85" i="13" s="1"/>
  <c r="G85" i="13"/>
  <c r="C86" i="13" s="1"/>
  <c r="F57" i="6"/>
  <c r="AJ81" i="10"/>
  <c r="AI81" i="10" s="1"/>
  <c r="AK81" i="10" s="1"/>
  <c r="AG82" i="10" s="1"/>
  <c r="AJ78" i="11"/>
  <c r="AJ23" i="16"/>
  <c r="N50" i="4" s="1"/>
  <c r="T50" i="4" s="1"/>
  <c r="AJ57" i="6"/>
  <c r="F79" i="10"/>
  <c r="E79" i="10" s="1"/>
  <c r="G79" i="10" s="1"/>
  <c r="C80" i="10" s="1"/>
  <c r="U95" i="3"/>
  <c r="P96" i="3"/>
  <c r="X96" i="8"/>
  <c r="AF96" i="8"/>
  <c r="R14" i="12"/>
  <c r="S14" i="12" s="1"/>
  <c r="N14" i="12"/>
  <c r="J15" i="12" s="1"/>
  <c r="X96" i="6"/>
  <c r="D95" i="3"/>
  <c r="B96" i="3"/>
  <c r="M17" i="6"/>
  <c r="Q17" i="6"/>
  <c r="R29" i="5"/>
  <c r="S29" i="5" s="1"/>
  <c r="N29" i="5"/>
  <c r="J30" i="5" s="1"/>
  <c r="E60" i="15"/>
  <c r="G60" i="15" s="1"/>
  <c r="C61" i="15" s="1"/>
  <c r="D61" i="15"/>
  <c r="B96" i="8"/>
  <c r="U95" i="5"/>
  <c r="P96" i="5"/>
  <c r="AI59" i="12"/>
  <c r="AK59" i="12" s="1"/>
  <c r="AG60" i="12" s="1"/>
  <c r="AH60" i="12"/>
  <c r="F86" i="7"/>
  <c r="E86" i="7" s="1"/>
  <c r="G86" i="7" s="1"/>
  <c r="C87" i="7" s="1"/>
  <c r="K58" i="8"/>
  <c r="AF97" i="13"/>
  <c r="U95" i="10"/>
  <c r="P96" i="10"/>
  <c r="Z14" i="12"/>
  <c r="V14" i="12"/>
  <c r="K63" i="15"/>
  <c r="D94" i="13"/>
  <c r="AF96" i="7"/>
  <c r="AH95" i="7"/>
  <c r="P96" i="8"/>
  <c r="U95" i="8"/>
  <c r="T27" i="8"/>
  <c r="L27" i="8"/>
  <c r="E76" i="5"/>
  <c r="G76" i="5" s="1"/>
  <c r="C77" i="5" s="1"/>
  <c r="D77" i="5"/>
  <c r="X96" i="11"/>
  <c r="B96" i="6"/>
  <c r="V29" i="5"/>
  <c r="Z29" i="5"/>
  <c r="E59" i="12"/>
  <c r="G59" i="12" s="1"/>
  <c r="C60" i="12" s="1"/>
  <c r="D60" i="12"/>
  <c r="T41" i="3"/>
  <c r="L41" i="3"/>
  <c r="F79" i="8"/>
  <c r="E79" i="8" s="1"/>
  <c r="G79" i="8" s="1"/>
  <c r="C80" i="8" s="1"/>
  <c r="Q41" i="13"/>
  <c r="M41" i="13"/>
  <c r="X97" i="13"/>
  <c r="U95" i="6"/>
  <c r="P96" i="6"/>
  <c r="R16" i="16"/>
  <c r="S16" i="16" s="1"/>
  <c r="N16" i="16"/>
  <c r="J17" i="16" s="1"/>
  <c r="P96" i="12"/>
  <c r="U95" i="12"/>
  <c r="X96" i="7"/>
  <c r="E23" i="16"/>
  <c r="G23" i="16" s="1"/>
  <c r="C24" i="16" s="1"/>
  <c r="D24" i="16"/>
  <c r="AF96" i="9"/>
  <c r="Q15" i="9"/>
  <c r="M15" i="9"/>
  <c r="U95" i="15"/>
  <c r="P96" i="15"/>
  <c r="AF96" i="16"/>
  <c r="AI76" i="5"/>
  <c r="AK76" i="5" s="1"/>
  <c r="AG77" i="5" s="1"/>
  <c r="AH77" i="5"/>
  <c r="B96" i="11"/>
  <c r="X96" i="15"/>
  <c r="X96" i="10"/>
  <c r="AF96" i="5"/>
  <c r="I96" i="6"/>
  <c r="M39" i="7"/>
  <c r="Q39" i="7"/>
  <c r="X96" i="3"/>
  <c r="AI65" i="9"/>
  <c r="AK65" i="9" s="1"/>
  <c r="AG66" i="9" s="1"/>
  <c r="AH66" i="9"/>
  <c r="B96" i="9"/>
  <c r="I96" i="15"/>
  <c r="X96" i="16"/>
  <c r="K26" i="16"/>
  <c r="U95" i="16"/>
  <c r="P96" i="16"/>
  <c r="X96" i="12"/>
  <c r="K95" i="7"/>
  <c r="I96" i="7"/>
  <c r="AI78" i="11"/>
  <c r="AK78" i="11" s="1"/>
  <c r="AG79" i="11" s="1"/>
  <c r="AH79" i="11"/>
  <c r="K20" i="12"/>
  <c r="B96" i="12"/>
  <c r="B96" i="15"/>
  <c r="B96" i="16"/>
  <c r="I96" i="16"/>
  <c r="AF96" i="15"/>
  <c r="E57" i="6"/>
  <c r="G57" i="6" s="1"/>
  <c r="C58" i="6" s="1"/>
  <c r="D58" i="6"/>
  <c r="K27" i="6"/>
  <c r="AH95" i="10"/>
  <c r="AF96" i="10"/>
  <c r="I97" i="13"/>
  <c r="K96" i="13"/>
  <c r="E78" i="11"/>
  <c r="G78" i="11" s="1"/>
  <c r="C79" i="11" s="1"/>
  <c r="D79" i="11"/>
  <c r="Q27" i="11"/>
  <c r="M27" i="11"/>
  <c r="AI57" i="6"/>
  <c r="AK57" i="6" s="1"/>
  <c r="AG58" i="6" s="1"/>
  <c r="AH58" i="6"/>
  <c r="X96" i="9"/>
  <c r="AF96" i="6"/>
  <c r="R38" i="10"/>
  <c r="S38" i="10" s="1"/>
  <c r="N38" i="10"/>
  <c r="J39" i="10" s="1"/>
  <c r="AI60" i="15"/>
  <c r="AK60" i="15" s="1"/>
  <c r="AG61" i="15" s="1"/>
  <c r="AH61" i="15"/>
  <c r="AF96" i="11"/>
  <c r="P96" i="11"/>
  <c r="U95" i="11"/>
  <c r="E65" i="9"/>
  <c r="G65" i="9" s="1"/>
  <c r="C66" i="9" s="1"/>
  <c r="D66" i="9"/>
  <c r="I96" i="11"/>
  <c r="K57" i="11"/>
  <c r="P96" i="7"/>
  <c r="U95" i="7"/>
  <c r="B97" i="13"/>
  <c r="AI80" i="8"/>
  <c r="AK80" i="8" s="1"/>
  <c r="AG81" i="8" s="1"/>
  <c r="AH81" i="8"/>
  <c r="I96" i="12"/>
  <c r="AJ78" i="7"/>
  <c r="AI78" i="7" s="1"/>
  <c r="AK78" i="7"/>
  <c r="AG79" i="7" s="1"/>
  <c r="M29" i="15"/>
  <c r="Q29" i="15"/>
  <c r="Z16" i="16"/>
  <c r="V16" i="16"/>
  <c r="X96" i="5"/>
  <c r="I96" i="9"/>
  <c r="AH94" i="13"/>
  <c r="K21" i="9"/>
  <c r="AI23" i="16"/>
  <c r="AK23" i="16" s="1"/>
  <c r="AG24" i="16" s="1"/>
  <c r="AH24" i="16"/>
  <c r="V38" i="10"/>
  <c r="Z38" i="10"/>
  <c r="AF96" i="12"/>
  <c r="U96" i="13"/>
  <c r="P97" i="13"/>
  <c r="K95" i="3"/>
  <c r="I96" i="3"/>
  <c r="AH95" i="3"/>
  <c r="AF96" i="3"/>
  <c r="B96" i="5"/>
  <c r="D95" i="10"/>
  <c r="B96" i="10"/>
  <c r="K95" i="10"/>
  <c r="I96" i="10"/>
  <c r="I96" i="5"/>
  <c r="I96" i="8"/>
  <c r="P96" i="9"/>
  <c r="U95" i="9"/>
  <c r="D95" i="7"/>
  <c r="B96" i="7"/>
  <c r="K65" i="5"/>
  <c r="D81" i="8"/>
  <c r="AJ60" i="12" l="1"/>
  <c r="AJ79" i="3"/>
  <c r="AI79" i="3" s="1"/>
  <c r="AK79" i="3"/>
  <c r="AG80" i="3" s="1"/>
  <c r="F77" i="5"/>
  <c r="F80" i="10"/>
  <c r="E80" i="10" s="1"/>
  <c r="G80" i="10" s="1"/>
  <c r="C81" i="10" s="1"/>
  <c r="AJ77" i="13"/>
  <c r="AI77" i="13" s="1"/>
  <c r="AK77" i="13"/>
  <c r="AG78" i="13" s="1"/>
  <c r="F79" i="11"/>
  <c r="AJ77" i="5"/>
  <c r="AJ24" i="16"/>
  <c r="F58" i="6"/>
  <c r="F80" i="8"/>
  <c r="E80" i="8" s="1"/>
  <c r="G80" i="8" s="1"/>
  <c r="C81" i="8" s="1"/>
  <c r="F60" i="12"/>
  <c r="AJ81" i="8"/>
  <c r="AJ61" i="15"/>
  <c r="AJ58" i="6"/>
  <c r="AJ66" i="9"/>
  <c r="F24" i="16"/>
  <c r="F87" i="7"/>
  <c r="E87" i="7" s="1"/>
  <c r="G87" i="7" s="1"/>
  <c r="C88" i="7" s="1"/>
  <c r="F66" i="9"/>
  <c r="AJ79" i="11"/>
  <c r="F61" i="15"/>
  <c r="AJ82" i="10"/>
  <c r="AI82" i="10" s="1"/>
  <c r="AK82" i="10" s="1"/>
  <c r="AG83" i="10" s="1"/>
  <c r="I97" i="5"/>
  <c r="K96" i="10"/>
  <c r="I97" i="10"/>
  <c r="D96" i="10"/>
  <c r="B97" i="10"/>
  <c r="B97" i="5"/>
  <c r="P97" i="7"/>
  <c r="U96" i="7"/>
  <c r="U96" i="11"/>
  <c r="P97" i="11"/>
  <c r="K28" i="6"/>
  <c r="I97" i="16"/>
  <c r="X97" i="12"/>
  <c r="X97" i="16"/>
  <c r="X97" i="15"/>
  <c r="T15" i="9"/>
  <c r="L15" i="9"/>
  <c r="Q17" i="16"/>
  <c r="M17" i="16"/>
  <c r="U96" i="8"/>
  <c r="P97" i="8"/>
  <c r="AH96" i="7"/>
  <c r="AF97" i="7"/>
  <c r="M30" i="5"/>
  <c r="Q30" i="5"/>
  <c r="D96" i="3"/>
  <c r="B97" i="3"/>
  <c r="AH96" i="3"/>
  <c r="AF97" i="3"/>
  <c r="I97" i="3"/>
  <c r="K96" i="3"/>
  <c r="T29" i="15"/>
  <c r="L29" i="15"/>
  <c r="AI61" i="15"/>
  <c r="AK61" i="15" s="1"/>
  <c r="AG62" i="15" s="1"/>
  <c r="AH62" i="15"/>
  <c r="AF97" i="6"/>
  <c r="T27" i="11"/>
  <c r="L27" i="11"/>
  <c r="AH96" i="10"/>
  <c r="AF97" i="10"/>
  <c r="B97" i="12"/>
  <c r="K27" i="16"/>
  <c r="B97" i="9"/>
  <c r="X97" i="3"/>
  <c r="T39" i="7"/>
  <c r="L39" i="7"/>
  <c r="D95" i="13"/>
  <c r="AI60" i="12"/>
  <c r="AK60" i="12" s="1"/>
  <c r="AG61" i="12" s="1"/>
  <c r="AH61" i="12"/>
  <c r="X97" i="6"/>
  <c r="M15" i="12"/>
  <c r="Q15" i="12"/>
  <c r="D82" i="8"/>
  <c r="AH95" i="13"/>
  <c r="I97" i="9"/>
  <c r="K58" i="11"/>
  <c r="K21" i="12"/>
  <c r="B97" i="11"/>
  <c r="AF97" i="16"/>
  <c r="P97" i="15"/>
  <c r="U96" i="15"/>
  <c r="AF97" i="9"/>
  <c r="R41" i="3"/>
  <c r="S41" i="3" s="1"/>
  <c r="N41" i="3"/>
  <c r="J42" i="3" s="1"/>
  <c r="E77" i="5"/>
  <c r="G77" i="5" s="1"/>
  <c r="C78" i="5" s="1"/>
  <c r="D78" i="5"/>
  <c r="F78" i="3"/>
  <c r="E78" i="3" s="1"/>
  <c r="G78" i="3" s="1"/>
  <c r="C79" i="3" s="1"/>
  <c r="P97" i="9"/>
  <c r="U96" i="9"/>
  <c r="U97" i="13"/>
  <c r="P98" i="13"/>
  <c r="AI24" i="16"/>
  <c r="AK24" i="16" s="1"/>
  <c r="AG25" i="16" s="1"/>
  <c r="AH25" i="16"/>
  <c r="AJ79" i="7"/>
  <c r="AI79" i="7" s="1"/>
  <c r="AK79" i="7" s="1"/>
  <c r="AG80" i="7" s="1"/>
  <c r="I97" i="11"/>
  <c r="M39" i="10"/>
  <c r="Q39" i="10"/>
  <c r="I98" i="13"/>
  <c r="K97" i="13"/>
  <c r="E58" i="6"/>
  <c r="G58" i="6" s="1"/>
  <c r="C59" i="6" s="1"/>
  <c r="D59" i="6"/>
  <c r="AF97" i="15"/>
  <c r="B97" i="15"/>
  <c r="U96" i="16"/>
  <c r="P97" i="16"/>
  <c r="AI66" i="9"/>
  <c r="AK66" i="9" s="1"/>
  <c r="AG67" i="9" s="1"/>
  <c r="AH67" i="9"/>
  <c r="AI77" i="5"/>
  <c r="AK77" i="5" s="1"/>
  <c r="AG78" i="5" s="1"/>
  <c r="AH78" i="5"/>
  <c r="E24" i="16"/>
  <c r="G24" i="16" s="1"/>
  <c r="C25" i="16" s="1"/>
  <c r="D25" i="16"/>
  <c r="T41" i="13"/>
  <c r="L41" i="13"/>
  <c r="V41" i="3"/>
  <c r="Z41" i="3"/>
  <c r="B97" i="6"/>
  <c r="K64" i="15"/>
  <c r="U96" i="10"/>
  <c r="P97" i="10"/>
  <c r="K59" i="8"/>
  <c r="B97" i="8"/>
  <c r="T17" i="6"/>
  <c r="L17" i="6"/>
  <c r="K66" i="5"/>
  <c r="AF97" i="12"/>
  <c r="I97" i="8"/>
  <c r="I97" i="12"/>
  <c r="B98" i="13"/>
  <c r="E66" i="9"/>
  <c r="G66" i="9" s="1"/>
  <c r="C67" i="9" s="1"/>
  <c r="D67" i="9"/>
  <c r="AF97" i="11"/>
  <c r="X97" i="9"/>
  <c r="E79" i="11"/>
  <c r="G79" i="11" s="1"/>
  <c r="C80" i="11" s="1"/>
  <c r="D80" i="11"/>
  <c r="B97" i="16"/>
  <c r="AI79" i="11"/>
  <c r="AK79" i="11" s="1"/>
  <c r="AG80" i="11" s="1"/>
  <c r="AH80" i="11"/>
  <c r="I97" i="7"/>
  <c r="K96" i="7"/>
  <c r="I97" i="6"/>
  <c r="AF97" i="5"/>
  <c r="X97" i="10"/>
  <c r="X97" i="7"/>
  <c r="P97" i="6"/>
  <c r="U96" i="6"/>
  <c r="X98" i="13"/>
  <c r="E60" i="12"/>
  <c r="G60" i="12" s="1"/>
  <c r="C61" i="12" s="1"/>
  <c r="D61" i="12"/>
  <c r="R27" i="8"/>
  <c r="S27" i="8" s="1"/>
  <c r="N27" i="8"/>
  <c r="J28" i="8" s="1"/>
  <c r="U96" i="5"/>
  <c r="P97" i="5"/>
  <c r="E61" i="15"/>
  <c r="G61" i="15" s="1"/>
  <c r="C62" i="15" s="1"/>
  <c r="D62" i="15"/>
  <c r="AF97" i="8"/>
  <c r="X97" i="8"/>
  <c r="F86" i="13"/>
  <c r="E86" i="13" s="1"/>
  <c r="G86" i="13" s="1"/>
  <c r="C87" i="13" s="1"/>
  <c r="B97" i="7"/>
  <c r="D96" i="7"/>
  <c r="K22" i="9"/>
  <c r="X97" i="5"/>
  <c r="AI81" i="8"/>
  <c r="AK81" i="8" s="1"/>
  <c r="AG82" i="8" s="1"/>
  <c r="AH82" i="8"/>
  <c r="AI58" i="6"/>
  <c r="AK58" i="6" s="1"/>
  <c r="AG59" i="6" s="1"/>
  <c r="AH59" i="6"/>
  <c r="I97" i="15"/>
  <c r="U96" i="12"/>
  <c r="P97" i="12"/>
  <c r="X97" i="11"/>
  <c r="V27" i="8"/>
  <c r="Z27" i="8"/>
  <c r="AF98" i="13"/>
  <c r="P97" i="3"/>
  <c r="U96" i="3"/>
  <c r="F62" i="15" l="1"/>
  <c r="F61" i="12"/>
  <c r="F67" i="9"/>
  <c r="F79" i="3"/>
  <c r="E79" i="3" s="1"/>
  <c r="G79" i="3" s="1"/>
  <c r="C80" i="3" s="1"/>
  <c r="F81" i="8"/>
  <c r="E81" i="8" s="1"/>
  <c r="G81" i="8" s="1"/>
  <c r="C82" i="8" s="1"/>
  <c r="AK83" i="10"/>
  <c r="AG84" i="10" s="1"/>
  <c r="AJ83" i="10"/>
  <c r="AI83" i="10" s="1"/>
  <c r="F81" i="10"/>
  <c r="E81" i="10" s="1"/>
  <c r="G81" i="10" s="1"/>
  <c r="C82" i="10" s="1"/>
  <c r="F25" i="16"/>
  <c r="F80" i="11"/>
  <c r="F78" i="5"/>
  <c r="AJ25" i="16"/>
  <c r="AJ78" i="5"/>
  <c r="AJ62" i="15"/>
  <c r="AJ61" i="12"/>
  <c r="AJ82" i="8"/>
  <c r="AJ59" i="6"/>
  <c r="F87" i="13"/>
  <c r="E87" i="13" s="1"/>
  <c r="G87" i="13"/>
  <c r="C88" i="13" s="1"/>
  <c r="AJ80" i="11"/>
  <c r="AJ67" i="9"/>
  <c r="F59" i="6"/>
  <c r="AK80" i="7"/>
  <c r="AG81" i="7" s="1"/>
  <c r="AJ80" i="7"/>
  <c r="AI80" i="7" s="1"/>
  <c r="F88" i="7"/>
  <c r="E88" i="7" s="1"/>
  <c r="G88" i="7" s="1"/>
  <c r="C89" i="7" s="1"/>
  <c r="U97" i="12"/>
  <c r="P98" i="12"/>
  <c r="K23" i="9"/>
  <c r="X99" i="13"/>
  <c r="K97" i="7"/>
  <c r="I98" i="7"/>
  <c r="X98" i="9"/>
  <c r="K60" i="8"/>
  <c r="AI25" i="16"/>
  <c r="AK25" i="16" s="1"/>
  <c r="AG26" i="16" s="1"/>
  <c r="AH26" i="16"/>
  <c r="AF98" i="9"/>
  <c r="AI61" i="12"/>
  <c r="AK61" i="12" s="1"/>
  <c r="AG62" i="12" s="1"/>
  <c r="AH62" i="12"/>
  <c r="Z39" i="7"/>
  <c r="V39" i="7"/>
  <c r="B98" i="9"/>
  <c r="D97" i="3"/>
  <c r="B98" i="3"/>
  <c r="R15" i="9"/>
  <c r="S15" i="9" s="1"/>
  <c r="N15" i="9"/>
  <c r="J16" i="9" s="1"/>
  <c r="X98" i="16"/>
  <c r="X98" i="12"/>
  <c r="U97" i="7"/>
  <c r="P98" i="7"/>
  <c r="Q28" i="8"/>
  <c r="M28" i="8"/>
  <c r="AI80" i="11"/>
  <c r="AK80" i="11" s="1"/>
  <c r="AG81" i="11" s="1"/>
  <c r="AH81" i="11"/>
  <c r="B99" i="13"/>
  <c r="K67" i="5"/>
  <c r="B98" i="8"/>
  <c r="B98" i="6"/>
  <c r="R41" i="13"/>
  <c r="S41" i="13" s="1"/>
  <c r="N41" i="13"/>
  <c r="J42" i="13" s="1"/>
  <c r="AI67" i="9"/>
  <c r="AK67" i="9" s="1"/>
  <c r="AG68" i="9" s="1"/>
  <c r="AH68" i="9"/>
  <c r="U97" i="16"/>
  <c r="P98" i="16"/>
  <c r="B98" i="15"/>
  <c r="AF98" i="15"/>
  <c r="K98" i="13"/>
  <c r="I99" i="13"/>
  <c r="I98" i="11"/>
  <c r="E78" i="5"/>
  <c r="G78" i="5" s="1"/>
  <c r="C79" i="5" s="1"/>
  <c r="D79" i="5"/>
  <c r="K22" i="12"/>
  <c r="D83" i="8"/>
  <c r="K28" i="16"/>
  <c r="R29" i="15"/>
  <c r="S29" i="15" s="1"/>
  <c r="N29" i="15"/>
  <c r="J30" i="15" s="1"/>
  <c r="I98" i="3"/>
  <c r="K97" i="3"/>
  <c r="V15" i="9"/>
  <c r="Z15" i="9"/>
  <c r="I98" i="16"/>
  <c r="AJ78" i="13"/>
  <c r="AI78" i="13" s="1"/>
  <c r="AK78" i="13"/>
  <c r="AG79" i="13" s="1"/>
  <c r="AJ80" i="3"/>
  <c r="AI80" i="3" s="1"/>
  <c r="AK80" i="3"/>
  <c r="AG81" i="3" s="1"/>
  <c r="X98" i="5"/>
  <c r="P98" i="5"/>
  <c r="U97" i="5"/>
  <c r="X98" i="7"/>
  <c r="AF98" i="11"/>
  <c r="I98" i="8"/>
  <c r="V41" i="13"/>
  <c r="Z41" i="13"/>
  <c r="AF98" i="16"/>
  <c r="AF98" i="6"/>
  <c r="Z29" i="15"/>
  <c r="V29" i="15"/>
  <c r="AH97" i="7"/>
  <c r="AF98" i="7"/>
  <c r="U97" i="8"/>
  <c r="P98" i="8"/>
  <c r="U97" i="11"/>
  <c r="P98" i="11"/>
  <c r="X98" i="11"/>
  <c r="AI82" i="8"/>
  <c r="AK82" i="8" s="1"/>
  <c r="AG83" i="8" s="1"/>
  <c r="AH83" i="8"/>
  <c r="E61" i="12"/>
  <c r="G61" i="12" s="1"/>
  <c r="C62" i="12" s="1"/>
  <c r="D62" i="12"/>
  <c r="P98" i="6"/>
  <c r="U97" i="6"/>
  <c r="X98" i="10"/>
  <c r="AF98" i="5"/>
  <c r="I98" i="6"/>
  <c r="E80" i="11"/>
  <c r="G80" i="11" s="1"/>
  <c r="C81" i="11" s="1"/>
  <c r="D81" i="11"/>
  <c r="K65" i="15"/>
  <c r="E25" i="16"/>
  <c r="G25" i="16" s="1"/>
  <c r="C26" i="16" s="1"/>
  <c r="D26" i="16"/>
  <c r="L39" i="10"/>
  <c r="T39" i="10"/>
  <c r="U97" i="9"/>
  <c r="P98" i="9"/>
  <c r="Q42" i="3"/>
  <c r="M42" i="3"/>
  <c r="K59" i="11"/>
  <c r="X98" i="6"/>
  <c r="D96" i="13"/>
  <c r="B98" i="12"/>
  <c r="R27" i="11"/>
  <c r="S27" i="11" s="1"/>
  <c r="N27" i="11"/>
  <c r="J28" i="11" s="1"/>
  <c r="K29" i="6"/>
  <c r="B98" i="5"/>
  <c r="D97" i="10"/>
  <c r="B98" i="10"/>
  <c r="K97" i="10"/>
  <c r="I98" i="10"/>
  <c r="I98" i="5"/>
  <c r="AI59" i="6"/>
  <c r="AK59" i="6" s="1"/>
  <c r="AG60" i="6" s="1"/>
  <c r="AH60" i="6"/>
  <c r="I98" i="15"/>
  <c r="E62" i="15"/>
  <c r="G62" i="15" s="1"/>
  <c r="C63" i="15" s="1"/>
  <c r="D63" i="15"/>
  <c r="B98" i="16"/>
  <c r="I98" i="12"/>
  <c r="AF98" i="12"/>
  <c r="R17" i="6"/>
  <c r="S17" i="6" s="1"/>
  <c r="N17" i="6"/>
  <c r="J18" i="6" s="1"/>
  <c r="P98" i="10"/>
  <c r="U97" i="10"/>
  <c r="E59" i="6"/>
  <c r="G59" i="6" s="1"/>
  <c r="C60" i="6" s="1"/>
  <c r="D60" i="6"/>
  <c r="U98" i="13"/>
  <c r="P99" i="13"/>
  <c r="P98" i="15"/>
  <c r="U97" i="15"/>
  <c r="B98" i="11"/>
  <c r="I98" i="9"/>
  <c r="V27" i="11"/>
  <c r="Z27" i="11"/>
  <c r="T17" i="16"/>
  <c r="L17" i="16"/>
  <c r="P98" i="3"/>
  <c r="U97" i="3"/>
  <c r="D97" i="7"/>
  <c r="B98" i="7"/>
  <c r="AF99" i="13"/>
  <c r="X98" i="8"/>
  <c r="AF98" i="8"/>
  <c r="E67" i="9"/>
  <c r="G67" i="9" s="1"/>
  <c r="C68" i="9" s="1"/>
  <c r="D68" i="9"/>
  <c r="V17" i="6"/>
  <c r="Z17" i="6"/>
  <c r="AI78" i="5"/>
  <c r="AK78" i="5" s="1"/>
  <c r="AG79" i="5" s="1"/>
  <c r="AH79" i="5"/>
  <c r="AH96" i="13"/>
  <c r="T15" i="12"/>
  <c r="L15" i="12"/>
  <c r="R39" i="7"/>
  <c r="S39" i="7" s="1"/>
  <c r="N39" i="7"/>
  <c r="J40" i="7" s="1"/>
  <c r="X98" i="3"/>
  <c r="AH97" i="10"/>
  <c r="AF98" i="10"/>
  <c r="AI62" i="15"/>
  <c r="AK62" i="15" s="1"/>
  <c r="AG63" i="15" s="1"/>
  <c r="AH63" i="15"/>
  <c r="AH97" i="3"/>
  <c r="AF98" i="3"/>
  <c r="T30" i="5"/>
  <c r="L30" i="5"/>
  <c r="X98" i="15"/>
  <c r="F68" i="9" l="1"/>
  <c r="AJ68" i="9"/>
  <c r="F60" i="6"/>
  <c r="F82" i="8"/>
  <c r="E82" i="8" s="1"/>
  <c r="G82" i="8" s="1"/>
  <c r="C83" i="8" s="1"/>
  <c r="AJ81" i="11"/>
  <c r="AJ26" i="16"/>
  <c r="F80" i="3"/>
  <c r="E80" i="3" s="1"/>
  <c r="G80" i="3" s="1"/>
  <c r="C81" i="3" s="1"/>
  <c r="F81" i="11"/>
  <c r="F62" i="12"/>
  <c r="F79" i="5"/>
  <c r="AJ79" i="5"/>
  <c r="AJ63" i="15"/>
  <c r="F63" i="15"/>
  <c r="F26" i="16"/>
  <c r="AJ83" i="8"/>
  <c r="F82" i="10"/>
  <c r="E82" i="10" s="1"/>
  <c r="G82" i="10" s="1"/>
  <c r="C83" i="10" s="1"/>
  <c r="AJ60" i="6"/>
  <c r="AJ62" i="12"/>
  <c r="G89" i="7"/>
  <c r="C90" i="7" s="1"/>
  <c r="F89" i="7"/>
  <c r="E89" i="7" s="1"/>
  <c r="E68" i="9"/>
  <c r="G68" i="9" s="1"/>
  <c r="C69" i="9" s="1"/>
  <c r="D69" i="9"/>
  <c r="B99" i="11"/>
  <c r="P100" i="13"/>
  <c r="U99" i="13"/>
  <c r="AI60" i="6"/>
  <c r="AK60" i="6" s="1"/>
  <c r="AG61" i="6" s="1"/>
  <c r="AH61" i="6"/>
  <c r="D97" i="13"/>
  <c r="X99" i="6"/>
  <c r="E62" i="12"/>
  <c r="G62" i="12" s="1"/>
  <c r="C63" i="12" s="1"/>
  <c r="D63" i="12"/>
  <c r="AF99" i="6"/>
  <c r="AF99" i="16"/>
  <c r="I99" i="8"/>
  <c r="X99" i="7"/>
  <c r="AJ81" i="3"/>
  <c r="AI81" i="3" s="1"/>
  <c r="AK81" i="3"/>
  <c r="AG82" i="3" s="1"/>
  <c r="M30" i="15"/>
  <c r="Q30" i="15"/>
  <c r="K23" i="12"/>
  <c r="U98" i="16"/>
  <c r="P99" i="16"/>
  <c r="B99" i="6"/>
  <c r="X99" i="12"/>
  <c r="X99" i="16"/>
  <c r="AI26" i="16"/>
  <c r="AK26" i="16" s="1"/>
  <c r="AG27" i="16" s="1"/>
  <c r="AH27" i="16"/>
  <c r="AJ81" i="7"/>
  <c r="AI81" i="7" s="1"/>
  <c r="AK81" i="7" s="1"/>
  <c r="AG82" i="7" s="1"/>
  <c r="AJ84" i="10"/>
  <c r="AI84" i="10" s="1"/>
  <c r="AK84" i="10"/>
  <c r="AG85" i="10" s="1"/>
  <c r="AI79" i="5"/>
  <c r="AK79" i="5" s="1"/>
  <c r="AG80" i="5" s="1"/>
  <c r="AH80" i="5"/>
  <c r="P99" i="3"/>
  <c r="U98" i="3"/>
  <c r="P99" i="15"/>
  <c r="U98" i="15"/>
  <c r="AF99" i="12"/>
  <c r="I99" i="12"/>
  <c r="B99" i="16"/>
  <c r="K66" i="15"/>
  <c r="P99" i="8"/>
  <c r="U98" i="8"/>
  <c r="AH98" i="7"/>
  <c r="AF99" i="7"/>
  <c r="I99" i="16"/>
  <c r="I99" i="11"/>
  <c r="B99" i="15"/>
  <c r="Q42" i="13"/>
  <c r="M42" i="13"/>
  <c r="T28" i="8"/>
  <c r="L28" i="8"/>
  <c r="AF99" i="9"/>
  <c r="F88" i="13"/>
  <c r="E88" i="13" s="1"/>
  <c r="G88" i="13" s="1"/>
  <c r="C89" i="13" s="1"/>
  <c r="AF100" i="13"/>
  <c r="Q18" i="6"/>
  <c r="M18" i="6"/>
  <c r="K30" i="6"/>
  <c r="I99" i="6"/>
  <c r="AF99" i="5"/>
  <c r="X99" i="10"/>
  <c r="AI83" i="8"/>
  <c r="AK83" i="8" s="1"/>
  <c r="AG84" i="8" s="1"/>
  <c r="AH84" i="8"/>
  <c r="U98" i="11"/>
  <c r="P99" i="11"/>
  <c r="P99" i="5"/>
  <c r="U98" i="5"/>
  <c r="AJ79" i="13"/>
  <c r="AI79" i="13" s="1"/>
  <c r="AK79" i="13" s="1"/>
  <c r="AG80" i="13" s="1"/>
  <c r="K29" i="16"/>
  <c r="E79" i="5"/>
  <c r="G79" i="5" s="1"/>
  <c r="C80" i="5" s="1"/>
  <c r="D80" i="5"/>
  <c r="AF99" i="15"/>
  <c r="B99" i="9"/>
  <c r="K61" i="8"/>
  <c r="X100" i="13"/>
  <c r="X99" i="15"/>
  <c r="I99" i="15"/>
  <c r="B99" i="12"/>
  <c r="K60" i="11"/>
  <c r="U98" i="9"/>
  <c r="P99" i="9"/>
  <c r="Z39" i="10"/>
  <c r="V39" i="10"/>
  <c r="E81" i="11"/>
  <c r="G81" i="11" s="1"/>
  <c r="C82" i="11" s="1"/>
  <c r="D82" i="11"/>
  <c r="P99" i="6"/>
  <c r="U98" i="6"/>
  <c r="X99" i="5"/>
  <c r="K68" i="5"/>
  <c r="D98" i="3"/>
  <c r="B99" i="3"/>
  <c r="R30" i="5"/>
  <c r="S30" i="5" s="1"/>
  <c r="N30" i="5"/>
  <c r="J31" i="5" s="1"/>
  <c r="R15" i="12"/>
  <c r="S15" i="12" s="1"/>
  <c r="N15" i="12"/>
  <c r="J16" i="12" s="1"/>
  <c r="V30" i="5"/>
  <c r="Z30" i="5"/>
  <c r="AH98" i="10"/>
  <c r="AF99" i="10"/>
  <c r="V15" i="12"/>
  <c r="Z15" i="12"/>
  <c r="AF99" i="8"/>
  <c r="X99" i="8"/>
  <c r="D98" i="7"/>
  <c r="B99" i="7"/>
  <c r="R17" i="16"/>
  <c r="S17" i="16" s="1"/>
  <c r="N17" i="16"/>
  <c r="J18" i="16" s="1"/>
  <c r="I99" i="9"/>
  <c r="P99" i="10"/>
  <c r="U98" i="10"/>
  <c r="E63" i="15"/>
  <c r="G63" i="15" s="1"/>
  <c r="C64" i="15" s="1"/>
  <c r="D64" i="15"/>
  <c r="I99" i="5"/>
  <c r="K98" i="10"/>
  <c r="I99" i="10"/>
  <c r="D98" i="10"/>
  <c r="B99" i="10"/>
  <c r="B99" i="5"/>
  <c r="Q28" i="11"/>
  <c r="M28" i="11"/>
  <c r="R39" i="10"/>
  <c r="S39" i="10" s="1"/>
  <c r="N39" i="10"/>
  <c r="J40" i="10" s="1"/>
  <c r="X99" i="11"/>
  <c r="K98" i="3"/>
  <c r="I99" i="3"/>
  <c r="D84" i="8"/>
  <c r="K99" i="13"/>
  <c r="I100" i="13"/>
  <c r="B99" i="8"/>
  <c r="AI62" i="12"/>
  <c r="AK62" i="12" s="1"/>
  <c r="AG63" i="12" s="1"/>
  <c r="AH63" i="12"/>
  <c r="K24" i="9"/>
  <c r="P99" i="12"/>
  <c r="U98" i="12"/>
  <c r="Q40" i="7"/>
  <c r="M40" i="7"/>
  <c r="AF99" i="3"/>
  <c r="AH98" i="3"/>
  <c r="AI63" i="15"/>
  <c r="AK63" i="15" s="1"/>
  <c r="AG64" i="15" s="1"/>
  <c r="AH64" i="15"/>
  <c r="X99" i="3"/>
  <c r="AH97" i="13"/>
  <c r="V17" i="16"/>
  <c r="Z17" i="16"/>
  <c r="E60" i="6"/>
  <c r="G60" i="6" s="1"/>
  <c r="C61" i="6" s="1"/>
  <c r="D61" i="6"/>
  <c r="T42" i="3"/>
  <c r="L42" i="3"/>
  <c r="E26" i="16"/>
  <c r="G26" i="16" s="1"/>
  <c r="C27" i="16" s="1"/>
  <c r="D27" i="16"/>
  <c r="AF99" i="11"/>
  <c r="AI68" i="9"/>
  <c r="AK68" i="9" s="1"/>
  <c r="AG69" i="9" s="1"/>
  <c r="AH69" i="9"/>
  <c r="B100" i="13"/>
  <c r="AI81" i="11"/>
  <c r="AK81" i="11" s="1"/>
  <c r="AG82" i="11" s="1"/>
  <c r="AH82" i="11"/>
  <c r="U98" i="7"/>
  <c r="P99" i="7"/>
  <c r="Q16" i="9"/>
  <c r="M16" i="9"/>
  <c r="X99" i="9"/>
  <c r="K98" i="7"/>
  <c r="I99" i="7"/>
  <c r="AJ82" i="7" l="1"/>
  <c r="AI82" i="7" s="1"/>
  <c r="AK82" i="7" s="1"/>
  <c r="AG83" i="7" s="1"/>
  <c r="F63" i="12"/>
  <c r="F80" i="5"/>
  <c r="AJ27" i="16"/>
  <c r="F83" i="10"/>
  <c r="E83" i="10" s="1"/>
  <c r="G83" i="10" s="1"/>
  <c r="C84" i="10" s="1"/>
  <c r="F83" i="8"/>
  <c r="E83" i="8" s="1"/>
  <c r="G83" i="8" s="1"/>
  <c r="C84" i="8" s="1"/>
  <c r="AJ63" i="12"/>
  <c r="AJ80" i="13"/>
  <c r="AI80" i="13" s="1"/>
  <c r="AK80" i="13"/>
  <c r="AG81" i="13" s="1"/>
  <c r="AJ84" i="8"/>
  <c r="AJ80" i="5"/>
  <c r="F69" i="9"/>
  <c r="F27" i="16"/>
  <c r="F64" i="15"/>
  <c r="F61" i="6"/>
  <c r="AJ64" i="15"/>
  <c r="AJ61" i="6"/>
  <c r="AJ82" i="11"/>
  <c r="AJ69" i="9"/>
  <c r="F82" i="11"/>
  <c r="F89" i="13"/>
  <c r="E89" i="13" s="1"/>
  <c r="G89" i="13"/>
  <c r="C90" i="13" s="1"/>
  <c r="F81" i="3"/>
  <c r="E81" i="3" s="1"/>
  <c r="G81" i="3"/>
  <c r="C82" i="3" s="1"/>
  <c r="E27" i="16"/>
  <c r="G27" i="16" s="1"/>
  <c r="C28" i="16" s="1"/>
  <c r="D28" i="16"/>
  <c r="T40" i="7"/>
  <c r="L40" i="7"/>
  <c r="AI63" i="12"/>
  <c r="AK63" i="12" s="1"/>
  <c r="AG64" i="12" s="1"/>
  <c r="AH64" i="12"/>
  <c r="I101" i="13"/>
  <c r="K100" i="13"/>
  <c r="X100" i="11"/>
  <c r="X100" i="8"/>
  <c r="AF100" i="8"/>
  <c r="E82" i="11"/>
  <c r="G82" i="11" s="1"/>
  <c r="C83" i="11" s="1"/>
  <c r="D83" i="11"/>
  <c r="K61" i="11"/>
  <c r="I100" i="15"/>
  <c r="K30" i="16"/>
  <c r="AI84" i="8"/>
  <c r="AK84" i="8" s="1"/>
  <c r="AG85" i="8" s="1"/>
  <c r="AH85" i="8"/>
  <c r="X100" i="10"/>
  <c r="AF100" i="5"/>
  <c r="I100" i="6"/>
  <c r="AF101" i="13"/>
  <c r="B100" i="15"/>
  <c r="P100" i="8"/>
  <c r="U99" i="8"/>
  <c r="P100" i="15"/>
  <c r="U99" i="15"/>
  <c r="AJ85" i="10"/>
  <c r="AI85" i="10" s="1"/>
  <c r="AK85" i="10" s="1"/>
  <c r="AG86" i="10" s="1"/>
  <c r="AK82" i="3"/>
  <c r="AG83" i="3" s="1"/>
  <c r="AJ82" i="3"/>
  <c r="AI82" i="3" s="1"/>
  <c r="AI61" i="6"/>
  <c r="AK61" i="6" s="1"/>
  <c r="AG62" i="6" s="1"/>
  <c r="AH62" i="6"/>
  <c r="F90" i="7"/>
  <c r="E90" i="7" s="1"/>
  <c r="G90" i="7" s="1"/>
  <c r="C91" i="7" s="1"/>
  <c r="T28" i="11"/>
  <c r="L28" i="11"/>
  <c r="B100" i="5"/>
  <c r="D99" i="10"/>
  <c r="B100" i="10"/>
  <c r="K99" i="10"/>
  <c r="I100" i="10"/>
  <c r="I100" i="5"/>
  <c r="Q18" i="16"/>
  <c r="M18" i="16"/>
  <c r="P100" i="9"/>
  <c r="U99" i="9"/>
  <c r="X100" i="15"/>
  <c r="X101" i="13"/>
  <c r="P100" i="16"/>
  <c r="U99" i="16"/>
  <c r="K24" i="12"/>
  <c r="AF100" i="16"/>
  <c r="AF100" i="6"/>
  <c r="P101" i="13"/>
  <c r="U100" i="13"/>
  <c r="B101" i="13"/>
  <c r="D85" i="8"/>
  <c r="I100" i="3"/>
  <c r="K99" i="3"/>
  <c r="I100" i="9"/>
  <c r="Q16" i="12"/>
  <c r="M16" i="12"/>
  <c r="K69" i="5"/>
  <c r="X100" i="5"/>
  <c r="K62" i="8"/>
  <c r="P100" i="5"/>
  <c r="U99" i="5"/>
  <c r="K31" i="6"/>
  <c r="I100" i="11"/>
  <c r="AF100" i="12"/>
  <c r="P100" i="3"/>
  <c r="U99" i="3"/>
  <c r="X100" i="12"/>
  <c r="E63" i="12"/>
  <c r="G63" i="12" s="1"/>
  <c r="C64" i="12" s="1"/>
  <c r="D64" i="12"/>
  <c r="AF100" i="11"/>
  <c r="R42" i="3"/>
  <c r="S42" i="3" s="1"/>
  <c r="N42" i="3"/>
  <c r="J43" i="3" s="1"/>
  <c r="P100" i="7"/>
  <c r="U99" i="7"/>
  <c r="V42" i="3"/>
  <c r="Z42" i="3"/>
  <c r="X100" i="3"/>
  <c r="B100" i="12"/>
  <c r="AF100" i="15"/>
  <c r="R28" i="8"/>
  <c r="S28" i="8" s="1"/>
  <c r="N28" i="8"/>
  <c r="J29" i="8" s="1"/>
  <c r="X100" i="6"/>
  <c r="E69" i="9"/>
  <c r="G69" i="9" s="1"/>
  <c r="C70" i="9" s="1"/>
  <c r="D70" i="9"/>
  <c r="AI82" i="11"/>
  <c r="AK82" i="11" s="1"/>
  <c r="AG83" i="11" s="1"/>
  <c r="AH83" i="11"/>
  <c r="AI69" i="9"/>
  <c r="AK69" i="9" s="1"/>
  <c r="AG70" i="9" s="1"/>
  <c r="AH70" i="9"/>
  <c r="E61" i="6"/>
  <c r="G61" i="6" s="1"/>
  <c r="C62" i="6" s="1"/>
  <c r="D62" i="6"/>
  <c r="AI64" i="15"/>
  <c r="AK64" i="15" s="1"/>
  <c r="AG65" i="15" s="1"/>
  <c r="AH65" i="15"/>
  <c r="U99" i="12"/>
  <c r="P100" i="12"/>
  <c r="K25" i="9"/>
  <c r="B100" i="8"/>
  <c r="E64" i="15"/>
  <c r="G64" i="15" s="1"/>
  <c r="C65" i="15" s="1"/>
  <c r="D65" i="15"/>
  <c r="P100" i="10"/>
  <c r="U99" i="10"/>
  <c r="D99" i="7"/>
  <c r="B100" i="7"/>
  <c r="AF100" i="10"/>
  <c r="AH99" i="10"/>
  <c r="Q31" i="5"/>
  <c r="M31" i="5"/>
  <c r="P100" i="6"/>
  <c r="U99" i="6"/>
  <c r="E80" i="5"/>
  <c r="G80" i="5" s="1"/>
  <c r="C81" i="5" s="1"/>
  <c r="D81" i="5"/>
  <c r="T18" i="6"/>
  <c r="L18" i="6"/>
  <c r="V28" i="8"/>
  <c r="Z28" i="8"/>
  <c r="I100" i="16"/>
  <c r="K67" i="15"/>
  <c r="B100" i="16"/>
  <c r="I100" i="12"/>
  <c r="AI80" i="5"/>
  <c r="AK80" i="5" s="1"/>
  <c r="AG81" i="5" s="1"/>
  <c r="AH81" i="5"/>
  <c r="AI27" i="16"/>
  <c r="AK27" i="16" s="1"/>
  <c r="AG28" i="16" s="1"/>
  <c r="AH28" i="16"/>
  <c r="B100" i="6"/>
  <c r="T30" i="15"/>
  <c r="L30" i="15"/>
  <c r="X100" i="7"/>
  <c r="I100" i="8"/>
  <c r="D98" i="13"/>
  <c r="X100" i="9"/>
  <c r="AH98" i="13"/>
  <c r="K99" i="7"/>
  <c r="I100" i="7"/>
  <c r="T16" i="9"/>
  <c r="L16" i="9"/>
  <c r="AH99" i="3"/>
  <c r="AF100" i="3"/>
  <c r="M40" i="10"/>
  <c r="Q40" i="10"/>
  <c r="B100" i="3"/>
  <c r="D99" i="3"/>
  <c r="B100" i="9"/>
  <c r="U99" i="11"/>
  <c r="P100" i="11"/>
  <c r="AF100" i="9"/>
  <c r="T42" i="13"/>
  <c r="L42" i="13"/>
  <c r="AH99" i="7"/>
  <c r="AF100" i="7"/>
  <c r="X100" i="16"/>
  <c r="B100" i="11"/>
  <c r="F81" i="5" l="1"/>
  <c r="F65" i="15"/>
  <c r="AJ65" i="15"/>
  <c r="AJ83" i="11"/>
  <c r="F83" i="11"/>
  <c r="F84" i="8"/>
  <c r="E84" i="8" s="1"/>
  <c r="G84" i="8"/>
  <c r="C85" i="8" s="1"/>
  <c r="AJ85" i="8"/>
  <c r="AJ64" i="12"/>
  <c r="F84" i="10"/>
  <c r="E84" i="10" s="1"/>
  <c r="G84" i="10" s="1"/>
  <c r="C85" i="10" s="1"/>
  <c r="F62" i="6"/>
  <c r="F70" i="9"/>
  <c r="AJ86" i="10"/>
  <c r="AI86" i="10" s="1"/>
  <c r="AK86" i="10"/>
  <c r="AG87" i="10" s="1"/>
  <c r="AJ28" i="16"/>
  <c r="AJ81" i="5"/>
  <c r="G91" i="7"/>
  <c r="C92" i="7" s="1"/>
  <c r="F91" i="7"/>
  <c r="E91" i="7" s="1"/>
  <c r="AJ70" i="9"/>
  <c r="AI70" i="9" s="1"/>
  <c r="AK70" i="9" s="1"/>
  <c r="AG71" i="9" s="1"/>
  <c r="F64" i="12"/>
  <c r="AJ62" i="6"/>
  <c r="F28" i="16"/>
  <c r="AJ83" i="7"/>
  <c r="AI83" i="7" s="1"/>
  <c r="AK83" i="7"/>
  <c r="AG84" i="7" s="1"/>
  <c r="R30" i="15"/>
  <c r="S30" i="15" s="1"/>
  <c r="N30" i="15"/>
  <c r="J31" i="15" s="1"/>
  <c r="K68" i="15"/>
  <c r="E81" i="5"/>
  <c r="G81" i="5" s="1"/>
  <c r="C82" i="5" s="1"/>
  <c r="D82" i="5"/>
  <c r="AH100" i="10"/>
  <c r="AF101" i="10"/>
  <c r="AH71" i="9"/>
  <c r="M43" i="3"/>
  <c r="Q43" i="3"/>
  <c r="AF101" i="11"/>
  <c r="K32" i="6"/>
  <c r="I101" i="9"/>
  <c r="AJ83" i="3"/>
  <c r="AI83" i="3" s="1"/>
  <c r="AK83" i="3" s="1"/>
  <c r="AG84" i="3" s="1"/>
  <c r="I101" i="6"/>
  <c r="AF101" i="5"/>
  <c r="X101" i="10"/>
  <c r="R40" i="7"/>
  <c r="S40" i="7" s="1"/>
  <c r="N40" i="7"/>
  <c r="J41" i="7" s="1"/>
  <c r="F90" i="13"/>
  <c r="E90" i="13" s="1"/>
  <c r="G90" i="13" s="1"/>
  <c r="C91" i="13" s="1"/>
  <c r="AJ81" i="13"/>
  <c r="AI81" i="13" s="1"/>
  <c r="AK81" i="13" s="1"/>
  <c r="AG82" i="13" s="1"/>
  <c r="R42" i="13"/>
  <c r="S42" i="13" s="1"/>
  <c r="N42" i="13"/>
  <c r="J43" i="13" s="1"/>
  <c r="Z16" i="9"/>
  <c r="V16" i="9"/>
  <c r="V30" i="15"/>
  <c r="Z30" i="15"/>
  <c r="B101" i="6"/>
  <c r="I101" i="12"/>
  <c r="I101" i="16"/>
  <c r="P101" i="10"/>
  <c r="U100" i="10"/>
  <c r="X101" i="6"/>
  <c r="Q29" i="8"/>
  <c r="M29" i="8"/>
  <c r="I101" i="11"/>
  <c r="P101" i="5"/>
  <c r="U100" i="5"/>
  <c r="T16" i="12"/>
  <c r="L16" i="12"/>
  <c r="B102" i="13"/>
  <c r="X101" i="15"/>
  <c r="AI85" i="8"/>
  <c r="AK85" i="8" s="1"/>
  <c r="AG86" i="8" s="1"/>
  <c r="AH86" i="8"/>
  <c r="E83" i="11"/>
  <c r="G83" i="11" s="1"/>
  <c r="C84" i="11" s="1"/>
  <c r="D84" i="11"/>
  <c r="Z40" i="7"/>
  <c r="V40" i="7"/>
  <c r="R16" i="9"/>
  <c r="S16" i="9" s="1"/>
  <c r="N16" i="9"/>
  <c r="J17" i="9" s="1"/>
  <c r="D100" i="3"/>
  <c r="B101" i="3"/>
  <c r="AH99" i="13"/>
  <c r="AI28" i="16"/>
  <c r="AK28" i="16" s="1"/>
  <c r="AG29" i="16" s="1"/>
  <c r="AH29" i="16"/>
  <c r="B101" i="8"/>
  <c r="AI65" i="15"/>
  <c r="AK65" i="15" s="1"/>
  <c r="AG66" i="15" s="1"/>
  <c r="AH66" i="15"/>
  <c r="AI83" i="11"/>
  <c r="AK83" i="11" s="1"/>
  <c r="AG84" i="11" s="1"/>
  <c r="AH84" i="11"/>
  <c r="P101" i="7"/>
  <c r="U100" i="7"/>
  <c r="U101" i="13"/>
  <c r="P102" i="13"/>
  <c r="T18" i="16"/>
  <c r="L18" i="16"/>
  <c r="I101" i="5"/>
  <c r="I101" i="10"/>
  <c r="K100" i="10"/>
  <c r="B101" i="10"/>
  <c r="D100" i="10"/>
  <c r="B101" i="5"/>
  <c r="P101" i="8"/>
  <c r="U100" i="8"/>
  <c r="AF101" i="8"/>
  <c r="X101" i="8"/>
  <c r="X101" i="11"/>
  <c r="E28" i="16"/>
  <c r="G28" i="16" s="1"/>
  <c r="C29" i="16" s="1"/>
  <c r="D29" i="16"/>
  <c r="B101" i="11"/>
  <c r="I101" i="8"/>
  <c r="X101" i="7"/>
  <c r="U100" i="6"/>
  <c r="P101" i="6"/>
  <c r="E65" i="15"/>
  <c r="G65" i="15" s="1"/>
  <c r="C66" i="15" s="1"/>
  <c r="D66" i="15"/>
  <c r="E64" i="12"/>
  <c r="G64" i="12" s="1"/>
  <c r="C65" i="12" s="1"/>
  <c r="D65" i="12"/>
  <c r="X101" i="12"/>
  <c r="K63" i="8"/>
  <c r="K25" i="12"/>
  <c r="X102" i="13"/>
  <c r="P101" i="9"/>
  <c r="U100" i="9"/>
  <c r="AI62" i="6"/>
  <c r="AK62" i="6" s="1"/>
  <c r="AG63" i="6" s="1"/>
  <c r="AH63" i="6"/>
  <c r="U100" i="15"/>
  <c r="P101" i="15"/>
  <c r="AF102" i="13"/>
  <c r="K31" i="16"/>
  <c r="K101" i="13"/>
  <c r="I102" i="13"/>
  <c r="Z42" i="13"/>
  <c r="V42" i="13"/>
  <c r="X101" i="9"/>
  <c r="AH100" i="7"/>
  <c r="AF101" i="7"/>
  <c r="T40" i="10"/>
  <c r="L40" i="10"/>
  <c r="K100" i="7"/>
  <c r="I101" i="7"/>
  <c r="D99" i="13"/>
  <c r="AI81" i="5"/>
  <c r="AK81" i="5" s="1"/>
  <c r="AG82" i="5" s="1"/>
  <c r="AH82" i="5"/>
  <c r="R18" i="6"/>
  <c r="S18" i="6" s="1"/>
  <c r="N18" i="6"/>
  <c r="J19" i="6" s="1"/>
  <c r="D100" i="7"/>
  <c r="B101" i="7"/>
  <c r="P101" i="12"/>
  <c r="U100" i="12"/>
  <c r="E62" i="6"/>
  <c r="G62" i="6" s="1"/>
  <c r="C63" i="6" s="1"/>
  <c r="D63" i="6"/>
  <c r="E70" i="9"/>
  <c r="G70" i="9" s="1"/>
  <c r="C71" i="9" s="1"/>
  <c r="D71" i="9"/>
  <c r="AF101" i="15"/>
  <c r="X101" i="3"/>
  <c r="AF101" i="12"/>
  <c r="X101" i="5"/>
  <c r="K100" i="3"/>
  <c r="I101" i="3"/>
  <c r="AF101" i="6"/>
  <c r="R28" i="11"/>
  <c r="S28" i="11" s="1"/>
  <c r="N28" i="11"/>
  <c r="J29" i="11" s="1"/>
  <c r="B101" i="15"/>
  <c r="I101" i="15"/>
  <c r="AI64" i="12"/>
  <c r="AK64" i="12" s="1"/>
  <c r="AG65" i="12" s="1"/>
  <c r="AH65" i="12"/>
  <c r="F82" i="3"/>
  <c r="E82" i="3" s="1"/>
  <c r="G82" i="3" s="1"/>
  <c r="C83" i="3" s="1"/>
  <c r="AH100" i="3"/>
  <c r="AF101" i="3"/>
  <c r="P101" i="11"/>
  <c r="U100" i="11"/>
  <c r="X101" i="16"/>
  <c r="AF101" i="9"/>
  <c r="B101" i="9"/>
  <c r="B101" i="16"/>
  <c r="V18" i="6"/>
  <c r="Z18" i="6"/>
  <c r="T31" i="5"/>
  <c r="L31" i="5"/>
  <c r="K26" i="9"/>
  <c r="B101" i="12"/>
  <c r="U100" i="3"/>
  <c r="P101" i="3"/>
  <c r="K70" i="5"/>
  <c r="D86" i="8"/>
  <c r="AF101" i="16"/>
  <c r="P101" i="16"/>
  <c r="U100" i="16"/>
  <c r="V28" i="11"/>
  <c r="Z28" i="11"/>
  <c r="K62" i="11"/>
  <c r="F83" i="3" l="1"/>
  <c r="E83" i="3" s="1"/>
  <c r="G83" i="3"/>
  <c r="C84" i="3" s="1"/>
  <c r="F29" i="16"/>
  <c r="AJ29" i="16"/>
  <c r="AJ84" i="11"/>
  <c r="AJ65" i="12"/>
  <c r="AI65" i="12" s="1"/>
  <c r="AK65" i="12" s="1"/>
  <c r="AG66" i="12" s="1"/>
  <c r="F82" i="5"/>
  <c r="F85" i="10"/>
  <c r="E85" i="10" s="1"/>
  <c r="G85" i="10"/>
  <c r="C86" i="10" s="1"/>
  <c r="F65" i="12"/>
  <c r="AJ66" i="15"/>
  <c r="F84" i="11"/>
  <c r="AJ82" i="13"/>
  <c r="AI82" i="13" s="1"/>
  <c r="AK82" i="13"/>
  <c r="AG83" i="13" s="1"/>
  <c r="AJ63" i="6"/>
  <c r="F91" i="13"/>
  <c r="E91" i="13" s="1"/>
  <c r="G91" i="13"/>
  <c r="C92" i="13" s="1"/>
  <c r="AJ84" i="3"/>
  <c r="AI84" i="3" s="1"/>
  <c r="AK84" i="3" s="1"/>
  <c r="AG85" i="3" s="1"/>
  <c r="AJ82" i="5"/>
  <c r="F71" i="9"/>
  <c r="F63" i="6"/>
  <c r="E63" i="6" s="1"/>
  <c r="G63" i="6" s="1"/>
  <c r="C64" i="6" s="1"/>
  <c r="F66" i="15"/>
  <c r="AJ86" i="8"/>
  <c r="AJ71" i="9"/>
  <c r="AF102" i="9"/>
  <c r="AF102" i="3"/>
  <c r="AH101" i="3"/>
  <c r="AH66" i="12"/>
  <c r="K101" i="3"/>
  <c r="I102" i="3"/>
  <c r="D64" i="6"/>
  <c r="D101" i="7"/>
  <c r="B102" i="7"/>
  <c r="K101" i="7"/>
  <c r="I102" i="7"/>
  <c r="AF103" i="13"/>
  <c r="E65" i="12"/>
  <c r="G65" i="12" s="1"/>
  <c r="C66" i="12" s="1"/>
  <c r="D66" i="12"/>
  <c r="U101" i="6"/>
  <c r="P102" i="6"/>
  <c r="E29" i="16"/>
  <c r="G29" i="16" s="1"/>
  <c r="C30" i="16" s="1"/>
  <c r="D30" i="16"/>
  <c r="D101" i="3"/>
  <c r="B102" i="3"/>
  <c r="AI86" i="8"/>
  <c r="AK86" i="8" s="1"/>
  <c r="AG87" i="8" s="1"/>
  <c r="AH87" i="8"/>
  <c r="AF102" i="11"/>
  <c r="F92" i="7"/>
  <c r="E92" i="7" s="1"/>
  <c r="G92" i="7" s="1"/>
  <c r="C93" i="7" s="1"/>
  <c r="AJ87" i="10"/>
  <c r="AI87" i="10" s="1"/>
  <c r="AK87" i="10" s="1"/>
  <c r="AG88" i="10" s="1"/>
  <c r="F85" i="8"/>
  <c r="E85" i="8" s="1"/>
  <c r="G85" i="8" s="1"/>
  <c r="C86" i="8" s="1"/>
  <c r="P102" i="12"/>
  <c r="U101" i="12"/>
  <c r="D100" i="13"/>
  <c r="K32" i="16"/>
  <c r="X102" i="11"/>
  <c r="X102" i="8"/>
  <c r="AF102" i="8"/>
  <c r="P102" i="8"/>
  <c r="U101" i="8"/>
  <c r="AI29" i="16"/>
  <c r="AK29" i="16" s="1"/>
  <c r="AG30" i="16" s="1"/>
  <c r="AH30" i="16"/>
  <c r="I102" i="12"/>
  <c r="Q43" i="13"/>
  <c r="M43" i="13"/>
  <c r="M41" i="7"/>
  <c r="Q41" i="7"/>
  <c r="AH101" i="10"/>
  <c r="AF102" i="10"/>
  <c r="E82" i="5"/>
  <c r="G82" i="5" s="1"/>
  <c r="C83" i="5" s="1"/>
  <c r="D83" i="5"/>
  <c r="AJ84" i="7"/>
  <c r="AI84" i="7" s="1"/>
  <c r="AK84" i="7"/>
  <c r="AG85" i="7" s="1"/>
  <c r="K27" i="9"/>
  <c r="P102" i="11"/>
  <c r="U101" i="11"/>
  <c r="Q29" i="11"/>
  <c r="M29" i="11"/>
  <c r="K26" i="12"/>
  <c r="B102" i="5"/>
  <c r="D101" i="10"/>
  <c r="B102" i="10"/>
  <c r="K101" i="10"/>
  <c r="I102" i="10"/>
  <c r="I102" i="5"/>
  <c r="U102" i="13"/>
  <c r="P103" i="13"/>
  <c r="AI84" i="11"/>
  <c r="AK84" i="11" s="1"/>
  <c r="AG85" i="11" s="1"/>
  <c r="AH85" i="11"/>
  <c r="R16" i="12"/>
  <c r="S16" i="12" s="1"/>
  <c r="N16" i="12"/>
  <c r="J17" i="12" s="1"/>
  <c r="U101" i="10"/>
  <c r="P102" i="10"/>
  <c r="I102" i="16"/>
  <c r="I102" i="9"/>
  <c r="I102" i="15"/>
  <c r="B102" i="15"/>
  <c r="AF102" i="12"/>
  <c r="Q19" i="6"/>
  <c r="M19" i="6"/>
  <c r="R40" i="10"/>
  <c r="S40" i="10" s="1"/>
  <c r="N40" i="10"/>
  <c r="J41" i="10" s="1"/>
  <c r="AF102" i="7"/>
  <c r="AH101" i="7"/>
  <c r="X102" i="9"/>
  <c r="E66" i="15"/>
  <c r="G66" i="15" s="1"/>
  <c r="C67" i="15" s="1"/>
  <c r="D67" i="15"/>
  <c r="R18" i="16"/>
  <c r="S18" i="16" s="1"/>
  <c r="N18" i="16"/>
  <c r="J19" i="16" s="1"/>
  <c r="AH100" i="13"/>
  <c r="X102" i="15"/>
  <c r="Z16" i="12"/>
  <c r="V16" i="12"/>
  <c r="I102" i="11"/>
  <c r="X102" i="6"/>
  <c r="T43" i="3"/>
  <c r="L43" i="3"/>
  <c r="K69" i="15"/>
  <c r="AF102" i="16"/>
  <c r="B102" i="12"/>
  <c r="D87" i="8"/>
  <c r="K63" i="11"/>
  <c r="U101" i="16"/>
  <c r="P102" i="16"/>
  <c r="R31" i="5"/>
  <c r="S31" i="5" s="1"/>
  <c r="N31" i="5"/>
  <c r="J32" i="5" s="1"/>
  <c r="X102" i="16"/>
  <c r="E71" i="9"/>
  <c r="G71" i="9" s="1"/>
  <c r="C72" i="9" s="1"/>
  <c r="D72" i="9"/>
  <c r="Z40" i="10"/>
  <c r="V40" i="10"/>
  <c r="I103" i="13"/>
  <c r="K102" i="13"/>
  <c r="U101" i="15"/>
  <c r="P102" i="15"/>
  <c r="AI63" i="6"/>
  <c r="AK63" i="6" s="1"/>
  <c r="AG64" i="6" s="1"/>
  <c r="AH64" i="6"/>
  <c r="K64" i="8"/>
  <c r="X102" i="7"/>
  <c r="I102" i="8"/>
  <c r="B102" i="11"/>
  <c r="V18" i="16"/>
  <c r="Z18" i="16"/>
  <c r="AI66" i="15"/>
  <c r="AK66" i="15" s="1"/>
  <c r="AG67" i="15" s="1"/>
  <c r="AH67" i="15"/>
  <c r="B102" i="8"/>
  <c r="E84" i="11"/>
  <c r="G84" i="11" s="1"/>
  <c r="C85" i="11" s="1"/>
  <c r="D85" i="11"/>
  <c r="U101" i="5"/>
  <c r="P102" i="5"/>
  <c r="B102" i="6"/>
  <c r="X102" i="10"/>
  <c r="AF102" i="5"/>
  <c r="I102" i="6"/>
  <c r="AI71" i="9"/>
  <c r="AK71" i="9" s="1"/>
  <c r="AG72" i="9" s="1"/>
  <c r="AH72" i="9"/>
  <c r="U101" i="3"/>
  <c r="P102" i="3"/>
  <c r="K71" i="5"/>
  <c r="Z31" i="5"/>
  <c r="V31" i="5"/>
  <c r="B102" i="16"/>
  <c r="B102" i="9"/>
  <c r="AF102" i="6"/>
  <c r="X102" i="5"/>
  <c r="X102" i="3"/>
  <c r="AF102" i="15"/>
  <c r="AI82" i="5"/>
  <c r="AK82" i="5" s="1"/>
  <c r="AG83" i="5" s="1"/>
  <c r="AH83" i="5"/>
  <c r="P102" i="9"/>
  <c r="U101" i="9"/>
  <c r="X103" i="13"/>
  <c r="X102" i="12"/>
  <c r="P102" i="7"/>
  <c r="U101" i="7"/>
  <c r="M17" i="9"/>
  <c r="Q17" i="9"/>
  <c r="B103" i="13"/>
  <c r="T29" i="8"/>
  <c r="L29" i="8"/>
  <c r="K33" i="6"/>
  <c r="Q31" i="15"/>
  <c r="M31" i="15"/>
  <c r="AJ30" i="16" l="1"/>
  <c r="F93" i="7"/>
  <c r="E93" i="7" s="1"/>
  <c r="G93" i="7" s="1"/>
  <c r="C94" i="7" s="1"/>
  <c r="AK85" i="3"/>
  <c r="AG86" i="3" s="1"/>
  <c r="AJ85" i="3"/>
  <c r="AI85" i="3" s="1"/>
  <c r="AJ66" i="12"/>
  <c r="F30" i="16"/>
  <c r="AJ72" i="9"/>
  <c r="AJ85" i="11"/>
  <c r="F83" i="5"/>
  <c r="AJ87" i="8"/>
  <c r="F64" i="6"/>
  <c r="AJ67" i="15"/>
  <c r="F67" i="15"/>
  <c r="F85" i="11"/>
  <c r="F86" i="8"/>
  <c r="E86" i="8" s="1"/>
  <c r="G86" i="8" s="1"/>
  <c r="C87" i="8" s="1"/>
  <c r="AJ83" i="5"/>
  <c r="AJ64" i="6"/>
  <c r="F72" i="9"/>
  <c r="AJ88" i="10"/>
  <c r="AI88" i="10" s="1"/>
  <c r="AK88" i="10" s="1"/>
  <c r="AG89" i="10" s="1"/>
  <c r="F66" i="12"/>
  <c r="B103" i="11"/>
  <c r="I103" i="8"/>
  <c r="X103" i="7"/>
  <c r="X103" i="16"/>
  <c r="K70" i="15"/>
  <c r="E67" i="15"/>
  <c r="G67" i="15" s="1"/>
  <c r="C68" i="15" s="1"/>
  <c r="D68" i="15"/>
  <c r="I103" i="9"/>
  <c r="E83" i="5"/>
  <c r="G83" i="5" s="1"/>
  <c r="C84" i="5" s="1"/>
  <c r="D84" i="5"/>
  <c r="AF103" i="8"/>
  <c r="X103" i="8"/>
  <c r="AF103" i="11"/>
  <c r="AI87" i="8"/>
  <c r="AK87" i="8" s="1"/>
  <c r="AG88" i="8" s="1"/>
  <c r="AH88" i="8"/>
  <c r="P103" i="6"/>
  <c r="U102" i="6"/>
  <c r="I103" i="7"/>
  <c r="K102" i="7"/>
  <c r="B103" i="7"/>
  <c r="D102" i="7"/>
  <c r="R29" i="8"/>
  <c r="S29" i="8" s="1"/>
  <c r="N29" i="8"/>
  <c r="J30" i="8" s="1"/>
  <c r="Z29" i="8"/>
  <c r="V29" i="8"/>
  <c r="AI83" i="5"/>
  <c r="AK83" i="5" s="1"/>
  <c r="AG84" i="5" s="1"/>
  <c r="AH84" i="5"/>
  <c r="B103" i="9"/>
  <c r="I103" i="6"/>
  <c r="AF103" i="5"/>
  <c r="X103" i="10"/>
  <c r="B103" i="6"/>
  <c r="U102" i="5"/>
  <c r="P103" i="5"/>
  <c r="E85" i="11"/>
  <c r="G85" i="11" s="1"/>
  <c r="C86" i="11" s="1"/>
  <c r="D86" i="11"/>
  <c r="K65" i="8"/>
  <c r="P103" i="15"/>
  <c r="U102" i="15"/>
  <c r="X103" i="6"/>
  <c r="X103" i="9"/>
  <c r="AH102" i="7"/>
  <c r="AF103" i="7"/>
  <c r="U102" i="11"/>
  <c r="P103" i="11"/>
  <c r="I103" i="12"/>
  <c r="X103" i="11"/>
  <c r="D101" i="13"/>
  <c r="AF104" i="13"/>
  <c r="B103" i="16"/>
  <c r="B103" i="8"/>
  <c r="K64" i="11"/>
  <c r="R43" i="3"/>
  <c r="S43" i="3" s="1"/>
  <c r="N43" i="3"/>
  <c r="J44" i="3" s="1"/>
  <c r="AH101" i="13"/>
  <c r="M41" i="10"/>
  <c r="Q41" i="10"/>
  <c r="B103" i="15"/>
  <c r="I103" i="15"/>
  <c r="K27" i="12"/>
  <c r="K28" i="9"/>
  <c r="AI30" i="16"/>
  <c r="AK30" i="16" s="1"/>
  <c r="AG31" i="16" s="1"/>
  <c r="AH31" i="16"/>
  <c r="E30" i="16"/>
  <c r="G30" i="16" s="1"/>
  <c r="C31" i="16" s="1"/>
  <c r="D31" i="16"/>
  <c r="E64" i="6"/>
  <c r="G64" i="6" s="1"/>
  <c r="C65" i="6" s="1"/>
  <c r="D65" i="6"/>
  <c r="G86" i="10"/>
  <c r="C87" i="10" s="1"/>
  <c r="F86" i="10"/>
  <c r="E86" i="10" s="1"/>
  <c r="T31" i="15"/>
  <c r="L31" i="15"/>
  <c r="X104" i="13"/>
  <c r="P103" i="3"/>
  <c r="U102" i="3"/>
  <c r="AI67" i="15"/>
  <c r="AK67" i="15" s="1"/>
  <c r="AG68" i="15" s="1"/>
  <c r="AH68" i="15"/>
  <c r="AI64" i="6"/>
  <c r="AK64" i="6" s="1"/>
  <c r="AG65" i="6" s="1"/>
  <c r="AH65" i="6"/>
  <c r="I104" i="13"/>
  <c r="K103" i="13"/>
  <c r="E72" i="9"/>
  <c r="G72" i="9" s="1"/>
  <c r="C73" i="9" s="1"/>
  <c r="D73" i="9"/>
  <c r="Z43" i="3"/>
  <c r="V43" i="3"/>
  <c r="X103" i="15"/>
  <c r="U102" i="10"/>
  <c r="P103" i="10"/>
  <c r="Q17" i="12"/>
  <c r="M17" i="12"/>
  <c r="I103" i="5"/>
  <c r="K102" i="10"/>
  <c r="I103" i="10"/>
  <c r="D102" i="10"/>
  <c r="B103" i="10"/>
  <c r="B103" i="5"/>
  <c r="AH102" i="10"/>
  <c r="AF103" i="10"/>
  <c r="U102" i="12"/>
  <c r="P103" i="12"/>
  <c r="D102" i="3"/>
  <c r="B103" i="3"/>
  <c r="AH102" i="3"/>
  <c r="AF103" i="3"/>
  <c r="F92" i="13"/>
  <c r="E92" i="13" s="1"/>
  <c r="G92" i="13" s="1"/>
  <c r="C93" i="13" s="1"/>
  <c r="AJ83" i="13"/>
  <c r="AI83" i="13" s="1"/>
  <c r="AK83" i="13" s="1"/>
  <c r="AG84" i="13" s="1"/>
  <c r="P103" i="7"/>
  <c r="U102" i="7"/>
  <c r="AI72" i="9"/>
  <c r="AK72" i="9" s="1"/>
  <c r="AG73" i="9" s="1"/>
  <c r="AH73" i="9"/>
  <c r="P103" i="16"/>
  <c r="U102" i="16"/>
  <c r="D88" i="8"/>
  <c r="AF103" i="16"/>
  <c r="I103" i="11"/>
  <c r="Q19" i="16"/>
  <c r="M19" i="16"/>
  <c r="T19" i="6"/>
  <c r="L19" i="6"/>
  <c r="AF103" i="12"/>
  <c r="I103" i="16"/>
  <c r="T29" i="11"/>
  <c r="L29" i="11"/>
  <c r="AJ85" i="7"/>
  <c r="AI85" i="7" s="1"/>
  <c r="AK85" i="7"/>
  <c r="AG86" i="7" s="1"/>
  <c r="T41" i="7"/>
  <c r="L41" i="7"/>
  <c r="U102" i="8"/>
  <c r="P103" i="8"/>
  <c r="AI66" i="12"/>
  <c r="AK66" i="12" s="1"/>
  <c r="AG67" i="12" s="1"/>
  <c r="AH67" i="12"/>
  <c r="F84" i="3"/>
  <c r="E84" i="3" s="1"/>
  <c r="G84" i="3" s="1"/>
  <c r="C85" i="3" s="1"/>
  <c r="X103" i="12"/>
  <c r="K34" i="6"/>
  <c r="T17" i="9"/>
  <c r="L17" i="9"/>
  <c r="X103" i="5"/>
  <c r="B104" i="13"/>
  <c r="P103" i="9"/>
  <c r="U102" i="9"/>
  <c r="AF103" i="15"/>
  <c r="X103" i="3"/>
  <c r="AF103" i="6"/>
  <c r="K72" i="5"/>
  <c r="Q32" i="5"/>
  <c r="M32" i="5"/>
  <c r="B103" i="12"/>
  <c r="AI85" i="11"/>
  <c r="AK85" i="11" s="1"/>
  <c r="AG86" i="11" s="1"/>
  <c r="AH86" i="11"/>
  <c r="U103" i="13"/>
  <c r="P104" i="13"/>
  <c r="T43" i="13"/>
  <c r="L43" i="13"/>
  <c r="K33" i="16"/>
  <c r="E66" i="12"/>
  <c r="G66" i="12" s="1"/>
  <c r="C67" i="12" s="1"/>
  <c r="D67" i="12"/>
  <c r="K102" i="3"/>
  <c r="I103" i="3"/>
  <c r="AF103" i="9"/>
  <c r="AJ84" i="13" l="1"/>
  <c r="AI84" i="13" s="1"/>
  <c r="AK84" i="13"/>
  <c r="AG85" i="13" s="1"/>
  <c r="F67" i="12"/>
  <c r="F31" i="16"/>
  <c r="AJ68" i="15"/>
  <c r="F84" i="5"/>
  <c r="F93" i="13"/>
  <c r="E93" i="13" s="1"/>
  <c r="G93" i="13" s="1"/>
  <c r="C94" i="13" s="1"/>
  <c r="AJ31" i="16"/>
  <c r="AJ84" i="5"/>
  <c r="AJ88" i="8"/>
  <c r="AJ86" i="11"/>
  <c r="F87" i="8"/>
  <c r="E87" i="8" s="1"/>
  <c r="G87" i="8"/>
  <c r="C88" i="8" s="1"/>
  <c r="F73" i="9"/>
  <c r="AJ73" i="9"/>
  <c r="F65" i="6"/>
  <c r="F68" i="15"/>
  <c r="F94" i="7"/>
  <c r="E94" i="7" s="1"/>
  <c r="G94" i="7" s="1"/>
  <c r="C95" i="7" s="1"/>
  <c r="AJ67" i="12"/>
  <c r="F85" i="3"/>
  <c r="E85" i="3" s="1"/>
  <c r="G85" i="3" s="1"/>
  <c r="C86" i="3" s="1"/>
  <c r="AJ65" i="6"/>
  <c r="F86" i="11"/>
  <c r="AJ89" i="10"/>
  <c r="AI89" i="10" s="1"/>
  <c r="AK89" i="10" s="1"/>
  <c r="AG90" i="10" s="1"/>
  <c r="K35" i="6"/>
  <c r="V29" i="11"/>
  <c r="Z29" i="11"/>
  <c r="D89" i="8"/>
  <c r="U103" i="7"/>
  <c r="P104" i="7"/>
  <c r="T17" i="12"/>
  <c r="L17" i="12"/>
  <c r="E73" i="9"/>
  <c r="G73" i="9" s="1"/>
  <c r="C74" i="9" s="1"/>
  <c r="D74" i="9"/>
  <c r="F87" i="10"/>
  <c r="E87" i="10" s="1"/>
  <c r="G87" i="10" s="1"/>
  <c r="C88" i="10" s="1"/>
  <c r="M30" i="8"/>
  <c r="Q30" i="8"/>
  <c r="X104" i="8"/>
  <c r="AF104" i="8"/>
  <c r="AJ86" i="3"/>
  <c r="AI86" i="3" s="1"/>
  <c r="AK86" i="3" s="1"/>
  <c r="AG87" i="3" s="1"/>
  <c r="AF104" i="9"/>
  <c r="AF104" i="6"/>
  <c r="K34" i="16"/>
  <c r="K73" i="5"/>
  <c r="X104" i="3"/>
  <c r="U103" i="8"/>
  <c r="P104" i="8"/>
  <c r="R41" i="7"/>
  <c r="S41" i="7" s="1"/>
  <c r="N41" i="7"/>
  <c r="J42" i="7" s="1"/>
  <c r="R19" i="6"/>
  <c r="S19" i="6" s="1"/>
  <c r="N19" i="6"/>
  <c r="J20" i="6" s="1"/>
  <c r="D103" i="3"/>
  <c r="B104" i="3"/>
  <c r="B104" i="5"/>
  <c r="D103" i="10"/>
  <c r="B104" i="10"/>
  <c r="K103" i="10"/>
  <c r="I104" i="10"/>
  <c r="I104" i="5"/>
  <c r="X104" i="15"/>
  <c r="E65" i="6"/>
  <c r="G65" i="6" s="1"/>
  <c r="C66" i="6" s="1"/>
  <c r="D66" i="6"/>
  <c r="T41" i="10"/>
  <c r="L41" i="10"/>
  <c r="K65" i="11"/>
  <c r="B104" i="9"/>
  <c r="D103" i="7"/>
  <c r="B104" i="7"/>
  <c r="K103" i="7"/>
  <c r="I104" i="7"/>
  <c r="AF104" i="11"/>
  <c r="I104" i="9"/>
  <c r="B104" i="12"/>
  <c r="X104" i="5"/>
  <c r="V41" i="7"/>
  <c r="Z41" i="7"/>
  <c r="Z19" i="6"/>
  <c r="V19" i="6"/>
  <c r="I104" i="11"/>
  <c r="AH103" i="3"/>
  <c r="AF104" i="3"/>
  <c r="U103" i="12"/>
  <c r="P104" i="12"/>
  <c r="AH103" i="10"/>
  <c r="AF104" i="10"/>
  <c r="AI65" i="6"/>
  <c r="AK65" i="6" s="1"/>
  <c r="AG66" i="6" s="1"/>
  <c r="AH66" i="6"/>
  <c r="K29" i="9"/>
  <c r="I104" i="15"/>
  <c r="B104" i="15"/>
  <c r="X104" i="11"/>
  <c r="AI84" i="5"/>
  <c r="AK84" i="5" s="1"/>
  <c r="AG85" i="5" s="1"/>
  <c r="AH85" i="5"/>
  <c r="E68" i="15"/>
  <c r="G68" i="15" s="1"/>
  <c r="C69" i="15" s="1"/>
  <c r="D69" i="15"/>
  <c r="X104" i="7"/>
  <c r="I104" i="8"/>
  <c r="U103" i="9"/>
  <c r="P104" i="9"/>
  <c r="AJ86" i="7"/>
  <c r="AI86" i="7" s="1"/>
  <c r="AK86" i="7" s="1"/>
  <c r="AG87" i="7" s="1"/>
  <c r="T19" i="16"/>
  <c r="L19" i="16"/>
  <c r="AI73" i="9"/>
  <c r="AK73" i="9" s="1"/>
  <c r="AG74" i="9" s="1"/>
  <c r="AH74" i="9"/>
  <c r="U103" i="3"/>
  <c r="P104" i="3"/>
  <c r="X105" i="13"/>
  <c r="R31" i="15"/>
  <c r="S31" i="15" s="1"/>
  <c r="N31" i="15"/>
  <c r="J32" i="15" s="1"/>
  <c r="E31" i="16"/>
  <c r="G31" i="16" s="1"/>
  <c r="C32" i="16" s="1"/>
  <c r="D32" i="16"/>
  <c r="AH102" i="13"/>
  <c r="I104" i="12"/>
  <c r="U103" i="11"/>
  <c r="P104" i="11"/>
  <c r="AH103" i="7"/>
  <c r="AF104" i="7"/>
  <c r="X104" i="9"/>
  <c r="K66" i="8"/>
  <c r="P104" i="5"/>
  <c r="U103" i="5"/>
  <c r="AI88" i="8"/>
  <c r="AK88" i="8" s="1"/>
  <c r="AG89" i="8" s="1"/>
  <c r="AH89" i="8"/>
  <c r="X104" i="16"/>
  <c r="B104" i="11"/>
  <c r="AF104" i="15"/>
  <c r="K103" i="3"/>
  <c r="I104" i="3"/>
  <c r="R17" i="9"/>
  <c r="S17" i="9" s="1"/>
  <c r="N17" i="9"/>
  <c r="J18" i="9" s="1"/>
  <c r="AI67" i="12"/>
  <c r="AK67" i="12" s="1"/>
  <c r="AG68" i="12" s="1"/>
  <c r="AH68" i="12"/>
  <c r="I104" i="16"/>
  <c r="AF104" i="12"/>
  <c r="AF104" i="16"/>
  <c r="K104" i="13"/>
  <c r="I105" i="13"/>
  <c r="AI68" i="15"/>
  <c r="AK68" i="15" s="1"/>
  <c r="AG69" i="15" s="1"/>
  <c r="AH69" i="15"/>
  <c r="Z31" i="15"/>
  <c r="V31" i="15"/>
  <c r="K28" i="12"/>
  <c r="AF105" i="13"/>
  <c r="D102" i="13"/>
  <c r="B104" i="6"/>
  <c r="X104" i="10"/>
  <c r="AF104" i="5"/>
  <c r="I104" i="6"/>
  <c r="AI86" i="11"/>
  <c r="AK86" i="11" s="1"/>
  <c r="AG87" i="11" s="1"/>
  <c r="AH87" i="11"/>
  <c r="R43" i="13"/>
  <c r="S43" i="13" s="1"/>
  <c r="N43" i="13"/>
  <c r="J44" i="13" s="1"/>
  <c r="T32" i="5"/>
  <c r="L32" i="5"/>
  <c r="V43" i="13"/>
  <c r="Z43" i="13"/>
  <c r="E67" i="12"/>
  <c r="G67" i="12" s="1"/>
  <c r="C68" i="12" s="1"/>
  <c r="D68" i="12"/>
  <c r="U104" i="13"/>
  <c r="P105" i="13"/>
  <c r="B105" i="13"/>
  <c r="V17" i="9"/>
  <c r="Z17" i="9"/>
  <c r="X104" i="12"/>
  <c r="R29" i="11"/>
  <c r="S29" i="11" s="1"/>
  <c r="N29" i="11"/>
  <c r="J30" i="11" s="1"/>
  <c r="U103" i="16"/>
  <c r="P104" i="16"/>
  <c r="P104" i="10"/>
  <c r="U103" i="10"/>
  <c r="AI31" i="16"/>
  <c r="AK31" i="16" s="1"/>
  <c r="AG32" i="16" s="1"/>
  <c r="AH32" i="16"/>
  <c r="M44" i="3"/>
  <c r="Q44" i="3"/>
  <c r="B104" i="8"/>
  <c r="B104" i="16"/>
  <c r="X104" i="6"/>
  <c r="P104" i="15"/>
  <c r="U103" i="15"/>
  <c r="E86" i="11"/>
  <c r="G86" i="11" s="1"/>
  <c r="C87" i="11" s="1"/>
  <c r="D87" i="11"/>
  <c r="P104" i="6"/>
  <c r="U103" i="6"/>
  <c r="E84" i="5"/>
  <c r="G84" i="5" s="1"/>
  <c r="C85" i="5" s="1"/>
  <c r="D85" i="5"/>
  <c r="K71" i="15"/>
  <c r="AJ74" i="9" l="1"/>
  <c r="F66" i="6"/>
  <c r="F95" i="7"/>
  <c r="E95" i="7" s="1"/>
  <c r="G95" i="7"/>
  <c r="C96" i="7" s="1"/>
  <c r="AJ90" i="10"/>
  <c r="AI90" i="10" s="1"/>
  <c r="AK90" i="10" s="1"/>
  <c r="AG91" i="10" s="1"/>
  <c r="AJ87" i="11"/>
  <c r="AJ68" i="12"/>
  <c r="F88" i="10"/>
  <c r="E88" i="10" s="1"/>
  <c r="G88" i="10" s="1"/>
  <c r="C89" i="10" s="1"/>
  <c r="F68" i="12"/>
  <c r="AJ87" i="7"/>
  <c r="AI87" i="7" s="1"/>
  <c r="AK87" i="7" s="1"/>
  <c r="AG88" i="7" s="1"/>
  <c r="F69" i="15"/>
  <c r="AJ87" i="3"/>
  <c r="AI87" i="3" s="1"/>
  <c r="AK87" i="3" s="1"/>
  <c r="AG88" i="3" s="1"/>
  <c r="F87" i="11"/>
  <c r="F85" i="5"/>
  <c r="AJ32" i="16"/>
  <c r="F74" i="9"/>
  <c r="F86" i="3"/>
  <c r="E86" i="3" s="1"/>
  <c r="G86" i="3"/>
  <c r="C87" i="3" s="1"/>
  <c r="AJ69" i="15"/>
  <c r="AJ89" i="8"/>
  <c r="F32" i="16"/>
  <c r="AJ85" i="5"/>
  <c r="AJ66" i="6"/>
  <c r="F94" i="13"/>
  <c r="E94" i="13" s="1"/>
  <c r="G94" i="13" s="1"/>
  <c r="C95" i="13" s="1"/>
  <c r="AI87" i="11"/>
  <c r="AK87" i="11" s="1"/>
  <c r="AG88" i="11" s="1"/>
  <c r="AH88" i="11"/>
  <c r="Q18" i="9"/>
  <c r="M18" i="9"/>
  <c r="AF105" i="15"/>
  <c r="M32" i="15"/>
  <c r="Q32" i="15"/>
  <c r="X106" i="13"/>
  <c r="Z19" i="16"/>
  <c r="V19" i="16"/>
  <c r="AI85" i="5"/>
  <c r="AK85" i="5" s="1"/>
  <c r="AG86" i="5" s="1"/>
  <c r="AH86" i="5"/>
  <c r="I105" i="9"/>
  <c r="K104" i="7"/>
  <c r="I105" i="7"/>
  <c r="D104" i="7"/>
  <c r="B105" i="7"/>
  <c r="B105" i="9"/>
  <c r="Q20" i="6"/>
  <c r="M20" i="6"/>
  <c r="P105" i="8"/>
  <c r="U104" i="8"/>
  <c r="P105" i="5"/>
  <c r="U104" i="5"/>
  <c r="R41" i="10"/>
  <c r="S41" i="10" s="1"/>
  <c r="N41" i="10"/>
  <c r="J42" i="10" s="1"/>
  <c r="K35" i="16"/>
  <c r="AF105" i="6"/>
  <c r="AF105" i="8"/>
  <c r="X105" i="8"/>
  <c r="T30" i="8"/>
  <c r="L30" i="8"/>
  <c r="R17" i="12"/>
  <c r="S17" i="12" s="1"/>
  <c r="N17" i="12"/>
  <c r="J18" i="12" s="1"/>
  <c r="B105" i="16"/>
  <c r="X105" i="12"/>
  <c r="B106" i="13"/>
  <c r="R32" i="5"/>
  <c r="S32" i="5" s="1"/>
  <c r="N32" i="5"/>
  <c r="J33" i="5" s="1"/>
  <c r="D103" i="13"/>
  <c r="AF106" i="13"/>
  <c r="AI69" i="15"/>
  <c r="AK69" i="15" s="1"/>
  <c r="AG70" i="15" s="1"/>
  <c r="AH70" i="15"/>
  <c r="I105" i="16"/>
  <c r="AI89" i="8"/>
  <c r="AK89" i="8" s="1"/>
  <c r="AG90" i="8" s="1"/>
  <c r="AH90" i="8"/>
  <c r="X105" i="9"/>
  <c r="AH104" i="7"/>
  <c r="AF105" i="7"/>
  <c r="AH103" i="13"/>
  <c r="P105" i="3"/>
  <c r="U104" i="3"/>
  <c r="K30" i="9"/>
  <c r="X105" i="5"/>
  <c r="B105" i="12"/>
  <c r="AF105" i="11"/>
  <c r="V41" i="10"/>
  <c r="Z41" i="10"/>
  <c r="I105" i="5"/>
  <c r="K104" i="10"/>
  <c r="I105" i="10"/>
  <c r="D104" i="10"/>
  <c r="B105" i="10"/>
  <c r="B105" i="5"/>
  <c r="D104" i="3"/>
  <c r="B105" i="3"/>
  <c r="Q42" i="7"/>
  <c r="M42" i="7"/>
  <c r="Z17" i="12"/>
  <c r="V17" i="12"/>
  <c r="K36" i="6"/>
  <c r="T44" i="3"/>
  <c r="L44" i="3"/>
  <c r="P106" i="13"/>
  <c r="U105" i="13"/>
  <c r="V32" i="5"/>
  <c r="Z32" i="5"/>
  <c r="AI74" i="9"/>
  <c r="AK74" i="9" s="1"/>
  <c r="AG75" i="9" s="1"/>
  <c r="AH75" i="9"/>
  <c r="AH104" i="10"/>
  <c r="AF105" i="10"/>
  <c r="I105" i="11"/>
  <c r="E66" i="6"/>
  <c r="G66" i="6" s="1"/>
  <c r="C67" i="6" s="1"/>
  <c r="D67" i="6"/>
  <c r="X105" i="15"/>
  <c r="X105" i="3"/>
  <c r="F88" i="8"/>
  <c r="E88" i="8" s="1"/>
  <c r="G88" i="8" s="1"/>
  <c r="C89" i="8" s="1"/>
  <c r="P105" i="6"/>
  <c r="U104" i="6"/>
  <c r="B105" i="8"/>
  <c r="AI32" i="16"/>
  <c r="AK32" i="16" s="1"/>
  <c r="AG33" i="16" s="1"/>
  <c r="AH33" i="16"/>
  <c r="M30" i="11"/>
  <c r="Q30" i="11"/>
  <c r="E68" i="12"/>
  <c r="G68" i="12" s="1"/>
  <c r="C69" i="12" s="1"/>
  <c r="D69" i="12"/>
  <c r="Q44" i="13"/>
  <c r="M44" i="13"/>
  <c r="K29" i="12"/>
  <c r="AF105" i="16"/>
  <c r="AF105" i="12"/>
  <c r="AI68" i="12"/>
  <c r="AK68" i="12" s="1"/>
  <c r="AG69" i="12" s="1"/>
  <c r="AH69" i="12"/>
  <c r="K104" i="3"/>
  <c r="I105" i="3"/>
  <c r="B105" i="11"/>
  <c r="P105" i="11"/>
  <c r="U104" i="11"/>
  <c r="E32" i="16"/>
  <c r="G32" i="16" s="1"/>
  <c r="C33" i="16" s="1"/>
  <c r="D33" i="16"/>
  <c r="U104" i="9"/>
  <c r="P105" i="9"/>
  <c r="E69" i="15"/>
  <c r="G69" i="15" s="1"/>
  <c r="C70" i="15" s="1"/>
  <c r="D70" i="15"/>
  <c r="AI66" i="6"/>
  <c r="AK66" i="6" s="1"/>
  <c r="AG67" i="6" s="1"/>
  <c r="AH67" i="6"/>
  <c r="U104" i="12"/>
  <c r="P105" i="12"/>
  <c r="AF105" i="9"/>
  <c r="U104" i="7"/>
  <c r="P105" i="7"/>
  <c r="D90" i="8"/>
  <c r="AJ85" i="13"/>
  <c r="AI85" i="13" s="1"/>
  <c r="AK85" i="13" s="1"/>
  <c r="AG86" i="13" s="1"/>
  <c r="E85" i="5"/>
  <c r="G85" i="5" s="1"/>
  <c r="C86" i="5" s="1"/>
  <c r="D86" i="5"/>
  <c r="K72" i="15"/>
  <c r="E87" i="11"/>
  <c r="G87" i="11" s="1"/>
  <c r="C88" i="11" s="1"/>
  <c r="D88" i="11"/>
  <c r="P105" i="15"/>
  <c r="U104" i="15"/>
  <c r="P105" i="10"/>
  <c r="U104" i="10"/>
  <c r="U104" i="16"/>
  <c r="P105" i="16"/>
  <c r="X105" i="6"/>
  <c r="I105" i="6"/>
  <c r="AF105" i="5"/>
  <c r="X105" i="10"/>
  <c r="B105" i="6"/>
  <c r="K105" i="13"/>
  <c r="I106" i="13"/>
  <c r="X105" i="16"/>
  <c r="K67" i="8"/>
  <c r="I105" i="12"/>
  <c r="R19" i="16"/>
  <c r="S19" i="16" s="1"/>
  <c r="N19" i="16"/>
  <c r="J20" i="16" s="1"/>
  <c r="I105" i="8"/>
  <c r="X105" i="7"/>
  <c r="X105" i="11"/>
  <c r="B105" i="15"/>
  <c r="I105" i="15"/>
  <c r="AF105" i="3"/>
  <c r="AH104" i="3"/>
  <c r="K66" i="11"/>
  <c r="K74" i="5"/>
  <c r="E74" i="9"/>
  <c r="G74" i="9" s="1"/>
  <c r="C75" i="9" s="1"/>
  <c r="D75" i="9"/>
  <c r="AJ75" i="9" l="1"/>
  <c r="AJ70" i="15"/>
  <c r="F95" i="13"/>
  <c r="E95" i="13" s="1"/>
  <c r="G95" i="13"/>
  <c r="C96" i="13" s="1"/>
  <c r="AJ88" i="3"/>
  <c r="AI88" i="3" s="1"/>
  <c r="AK88" i="3" s="1"/>
  <c r="AG89" i="3" s="1"/>
  <c r="F69" i="12"/>
  <c r="G69" i="12"/>
  <c r="C70" i="12" s="1"/>
  <c r="AJ86" i="5"/>
  <c r="AJ91" i="10"/>
  <c r="AI91" i="10" s="1"/>
  <c r="AK91" i="10" s="1"/>
  <c r="AG92" i="10" s="1"/>
  <c r="F75" i="9"/>
  <c r="F86" i="5"/>
  <c r="AJ88" i="7"/>
  <c r="AI88" i="7" s="1"/>
  <c r="AK88" i="7" s="1"/>
  <c r="AG89" i="7" s="1"/>
  <c r="F67" i="6"/>
  <c r="AJ86" i="13"/>
  <c r="AI86" i="13" s="1"/>
  <c r="AK86" i="13" s="1"/>
  <c r="AG87" i="13" s="1"/>
  <c r="F89" i="8"/>
  <c r="E89" i="8" s="1"/>
  <c r="G89" i="8"/>
  <c r="C90" i="8" s="1"/>
  <c r="AJ90" i="8"/>
  <c r="AJ69" i="12"/>
  <c r="F89" i="10"/>
  <c r="E89" i="10" s="1"/>
  <c r="G89" i="10" s="1"/>
  <c r="C90" i="10" s="1"/>
  <c r="F70" i="15"/>
  <c r="F88" i="11"/>
  <c r="AJ67" i="6"/>
  <c r="F33" i="16"/>
  <c r="AJ33" i="16"/>
  <c r="AJ88" i="11"/>
  <c r="I106" i="12"/>
  <c r="P106" i="16"/>
  <c r="U105" i="16"/>
  <c r="AF106" i="16"/>
  <c r="E69" i="12"/>
  <c r="D70" i="12"/>
  <c r="P106" i="6"/>
  <c r="U105" i="6"/>
  <c r="R44" i="3"/>
  <c r="S44" i="3" s="1"/>
  <c r="N44" i="3"/>
  <c r="J45" i="3" s="1"/>
  <c r="T42" i="7"/>
  <c r="L42" i="7"/>
  <c r="B106" i="5"/>
  <c r="D105" i="10"/>
  <c r="B106" i="10"/>
  <c r="K105" i="10"/>
  <c r="I106" i="10"/>
  <c r="I106" i="5"/>
  <c r="B106" i="12"/>
  <c r="K31" i="9"/>
  <c r="P106" i="3"/>
  <c r="U105" i="3"/>
  <c r="K36" i="16"/>
  <c r="B106" i="9"/>
  <c r="D105" i="7"/>
  <c r="B106" i="7"/>
  <c r="K105" i="7"/>
  <c r="I106" i="7"/>
  <c r="I106" i="9"/>
  <c r="T18" i="9"/>
  <c r="L18" i="9"/>
  <c r="E75" i="9"/>
  <c r="G75" i="9" s="1"/>
  <c r="C76" i="9" s="1"/>
  <c r="D76" i="9"/>
  <c r="P106" i="15"/>
  <c r="U105" i="15"/>
  <c r="E86" i="5"/>
  <c r="G86" i="5" s="1"/>
  <c r="C87" i="5" s="1"/>
  <c r="D87" i="5"/>
  <c r="AF106" i="12"/>
  <c r="K30" i="12"/>
  <c r="AI75" i="9"/>
  <c r="AK75" i="9" s="1"/>
  <c r="AG76" i="9" s="1"/>
  <c r="AH76" i="9"/>
  <c r="V44" i="3"/>
  <c r="Z44" i="3"/>
  <c r="B106" i="3"/>
  <c r="D105" i="3"/>
  <c r="AH105" i="7"/>
  <c r="AF106" i="7"/>
  <c r="X106" i="9"/>
  <c r="AI70" i="15"/>
  <c r="AK70" i="15" s="1"/>
  <c r="AG71" i="15" s="1"/>
  <c r="AH71" i="15"/>
  <c r="K67" i="11"/>
  <c r="Q20" i="16"/>
  <c r="M20" i="16"/>
  <c r="U105" i="12"/>
  <c r="P106" i="12"/>
  <c r="E33" i="16"/>
  <c r="G33" i="16" s="1"/>
  <c r="C34" i="16" s="1"/>
  <c r="D34" i="16"/>
  <c r="U105" i="11"/>
  <c r="P106" i="11"/>
  <c r="B106" i="11"/>
  <c r="K37" i="6"/>
  <c r="AF107" i="13"/>
  <c r="X106" i="12"/>
  <c r="Q18" i="12"/>
  <c r="M18" i="12"/>
  <c r="M42" i="10"/>
  <c r="Q42" i="10"/>
  <c r="P106" i="5"/>
  <c r="U105" i="5"/>
  <c r="T20" i="6"/>
  <c r="L20" i="6"/>
  <c r="X107" i="13"/>
  <c r="I106" i="15"/>
  <c r="X106" i="11"/>
  <c r="E88" i="11"/>
  <c r="G88" i="11" s="1"/>
  <c r="C89" i="11" s="1"/>
  <c r="D89" i="11"/>
  <c r="P106" i="7"/>
  <c r="U105" i="7"/>
  <c r="AI67" i="6"/>
  <c r="AK67" i="6" s="1"/>
  <c r="AG68" i="6" s="1"/>
  <c r="AH68" i="6"/>
  <c r="P106" i="9"/>
  <c r="U105" i="9"/>
  <c r="I106" i="3"/>
  <c r="K105" i="3"/>
  <c r="T44" i="13"/>
  <c r="L44" i="13"/>
  <c r="T30" i="11"/>
  <c r="L30" i="11"/>
  <c r="B106" i="8"/>
  <c r="X106" i="3"/>
  <c r="X106" i="15"/>
  <c r="X106" i="5"/>
  <c r="AH104" i="13"/>
  <c r="D104" i="13"/>
  <c r="X106" i="8"/>
  <c r="AF106" i="8"/>
  <c r="AI88" i="11"/>
  <c r="AK88" i="11" s="1"/>
  <c r="AG89" i="11" s="1"/>
  <c r="AH89" i="11"/>
  <c r="F87" i="3"/>
  <c r="E87" i="3" s="1"/>
  <c r="G87" i="3" s="1"/>
  <c r="C88" i="3" s="1"/>
  <c r="F96" i="7"/>
  <c r="E96" i="7" s="1"/>
  <c r="G96" i="7" s="1"/>
  <c r="C97" i="7" s="1"/>
  <c r="B106" i="15"/>
  <c r="X106" i="7"/>
  <c r="I106" i="8"/>
  <c r="K68" i="8"/>
  <c r="I107" i="13"/>
  <c r="K106" i="13"/>
  <c r="B106" i="6"/>
  <c r="X106" i="10"/>
  <c r="AF106" i="5"/>
  <c r="I106" i="6"/>
  <c r="AF106" i="9"/>
  <c r="E67" i="6"/>
  <c r="G67" i="6" s="1"/>
  <c r="C68" i="6" s="1"/>
  <c r="D68" i="6"/>
  <c r="I106" i="11"/>
  <c r="P107" i="13"/>
  <c r="U106" i="13"/>
  <c r="B106" i="16"/>
  <c r="R30" i="8"/>
  <c r="S30" i="8" s="1"/>
  <c r="N30" i="8"/>
  <c r="J31" i="8" s="1"/>
  <c r="P106" i="8"/>
  <c r="U105" i="8"/>
  <c r="T32" i="15"/>
  <c r="L32" i="15"/>
  <c r="AH105" i="3"/>
  <c r="AF106" i="3"/>
  <c r="K75" i="5"/>
  <c r="X106" i="16"/>
  <c r="X106" i="6"/>
  <c r="P106" i="10"/>
  <c r="U105" i="10"/>
  <c r="K73" i="15"/>
  <c r="D91" i="8"/>
  <c r="E70" i="15"/>
  <c r="G70" i="15" s="1"/>
  <c r="C71" i="15" s="1"/>
  <c r="D71" i="15"/>
  <c r="AI69" i="12"/>
  <c r="AK69" i="12" s="1"/>
  <c r="AG70" i="12" s="1"/>
  <c r="AH70" i="12"/>
  <c r="AI33" i="16"/>
  <c r="AK33" i="16" s="1"/>
  <c r="AG34" i="16" s="1"/>
  <c r="AH34" i="16"/>
  <c r="AF106" i="10"/>
  <c r="AH105" i="10"/>
  <c r="AF106" i="11"/>
  <c r="AI90" i="8"/>
  <c r="AK90" i="8" s="1"/>
  <c r="AG91" i="8" s="1"/>
  <c r="AH91" i="8"/>
  <c r="I106" i="16"/>
  <c r="Q33" i="5"/>
  <c r="M33" i="5"/>
  <c r="B107" i="13"/>
  <c r="Z30" i="8"/>
  <c r="V30" i="8"/>
  <c r="AF106" i="6"/>
  <c r="AI86" i="5"/>
  <c r="AK86" i="5" s="1"/>
  <c r="AG87" i="5" s="1"/>
  <c r="AH87" i="5"/>
  <c r="AF106" i="15"/>
  <c r="AJ34" i="16" l="1"/>
  <c r="AJ89" i="7"/>
  <c r="AI89" i="7" s="1"/>
  <c r="AK89" i="7" s="1"/>
  <c r="AG90" i="7" s="1"/>
  <c r="AJ76" i="9"/>
  <c r="AJ89" i="3"/>
  <c r="AI89" i="3" s="1"/>
  <c r="AK89" i="3" s="1"/>
  <c r="AG90" i="3" s="1"/>
  <c r="AJ70" i="12"/>
  <c r="AI70" i="12" s="1"/>
  <c r="AK70" i="12" s="1"/>
  <c r="AG71" i="12" s="1"/>
  <c r="F88" i="3"/>
  <c r="E88" i="3" s="1"/>
  <c r="G88" i="3"/>
  <c r="C89" i="3" s="1"/>
  <c r="F89" i="11"/>
  <c r="F68" i="6"/>
  <c r="F34" i="16"/>
  <c r="F76" i="9"/>
  <c r="AJ92" i="10"/>
  <c r="AI92" i="10" s="1"/>
  <c r="AK92" i="10" s="1"/>
  <c r="AG93" i="10" s="1"/>
  <c r="AJ91" i="8"/>
  <c r="F71" i="15"/>
  <c r="AJ89" i="11"/>
  <c r="AJ68" i="6"/>
  <c r="AJ71" i="15"/>
  <c r="AJ87" i="13"/>
  <c r="AI87" i="13" s="1"/>
  <c r="AK87" i="13"/>
  <c r="AG88" i="13" s="1"/>
  <c r="F97" i="7"/>
  <c r="E97" i="7" s="1"/>
  <c r="G97" i="7"/>
  <c r="C98" i="7" s="1"/>
  <c r="AJ87" i="5"/>
  <c r="F87" i="5"/>
  <c r="G90" i="10"/>
  <c r="C91" i="10" s="1"/>
  <c r="F90" i="10"/>
  <c r="E90" i="10" s="1"/>
  <c r="AH71" i="12"/>
  <c r="K74" i="15"/>
  <c r="AH106" i="3"/>
  <c r="AF107" i="3"/>
  <c r="V32" i="15"/>
  <c r="Z32" i="15"/>
  <c r="P107" i="8"/>
  <c r="U106" i="8"/>
  <c r="I107" i="11"/>
  <c r="E68" i="6"/>
  <c r="G68" i="6" s="1"/>
  <c r="C69" i="6" s="1"/>
  <c r="D69" i="6"/>
  <c r="X107" i="15"/>
  <c r="X107" i="3"/>
  <c r="V30" i="11"/>
  <c r="Z30" i="11"/>
  <c r="P107" i="9"/>
  <c r="U106" i="9"/>
  <c r="V20" i="6"/>
  <c r="Z20" i="6"/>
  <c r="P107" i="5"/>
  <c r="U106" i="5"/>
  <c r="X107" i="12"/>
  <c r="E34" i="16"/>
  <c r="G34" i="16" s="1"/>
  <c r="C35" i="16" s="1"/>
  <c r="D35" i="16"/>
  <c r="K68" i="11"/>
  <c r="K37" i="16"/>
  <c r="V42" i="7"/>
  <c r="Z42" i="7"/>
  <c r="AF107" i="16"/>
  <c r="U106" i="16"/>
  <c r="P107" i="16"/>
  <c r="F70" i="12"/>
  <c r="P107" i="10"/>
  <c r="U106" i="10"/>
  <c r="I107" i="6"/>
  <c r="AF107" i="5"/>
  <c r="X107" i="10"/>
  <c r="B107" i="6"/>
  <c r="K107" i="13"/>
  <c r="I108" i="13"/>
  <c r="I107" i="8"/>
  <c r="X107" i="7"/>
  <c r="AH105" i="13"/>
  <c r="R44" i="13"/>
  <c r="S44" i="13" s="1"/>
  <c r="N44" i="13"/>
  <c r="J45" i="13" s="1"/>
  <c r="E89" i="11"/>
  <c r="G89" i="11" s="1"/>
  <c r="C90" i="11" s="1"/>
  <c r="D90" i="11"/>
  <c r="X107" i="11"/>
  <c r="X108" i="13"/>
  <c r="X107" i="9"/>
  <c r="AH106" i="7"/>
  <c r="AF107" i="7"/>
  <c r="AI76" i="9"/>
  <c r="AK76" i="9" s="1"/>
  <c r="AG77" i="9" s="1"/>
  <c r="AH77" i="9"/>
  <c r="U106" i="15"/>
  <c r="P107" i="15"/>
  <c r="Q45" i="3"/>
  <c r="M45" i="3"/>
  <c r="F90" i="8"/>
  <c r="E90" i="8" s="1"/>
  <c r="G90" i="8" s="1"/>
  <c r="C91" i="8" s="1"/>
  <c r="AF107" i="11"/>
  <c r="AF107" i="6"/>
  <c r="X107" i="16"/>
  <c r="K69" i="8"/>
  <c r="AI89" i="11"/>
  <c r="AK89" i="11" s="1"/>
  <c r="AG90" i="11" s="1"/>
  <c r="AH90" i="11"/>
  <c r="X107" i="5"/>
  <c r="B107" i="8"/>
  <c r="V44" i="13"/>
  <c r="Z44" i="13"/>
  <c r="K106" i="3"/>
  <c r="I107" i="3"/>
  <c r="I107" i="15"/>
  <c r="K38" i="6"/>
  <c r="P107" i="12"/>
  <c r="U106" i="12"/>
  <c r="AI71" i="15"/>
  <c r="AK71" i="15" s="1"/>
  <c r="AG72" i="15" s="1"/>
  <c r="AH72" i="15"/>
  <c r="E76" i="9"/>
  <c r="G76" i="9" s="1"/>
  <c r="C77" i="9" s="1"/>
  <c r="D77" i="9"/>
  <c r="I107" i="9"/>
  <c r="K106" i="7"/>
  <c r="I107" i="7"/>
  <c r="D106" i="7"/>
  <c r="B107" i="7"/>
  <c r="B107" i="9"/>
  <c r="U106" i="3"/>
  <c r="P107" i="3"/>
  <c r="I107" i="12"/>
  <c r="AI34" i="16"/>
  <c r="AK34" i="16" s="1"/>
  <c r="AG35" i="16" s="1"/>
  <c r="AH35" i="16"/>
  <c r="K76" i="5"/>
  <c r="M31" i="8"/>
  <c r="Q31" i="8"/>
  <c r="B107" i="15"/>
  <c r="AF107" i="8"/>
  <c r="X107" i="8"/>
  <c r="P107" i="7"/>
  <c r="U106" i="7"/>
  <c r="T42" i="10"/>
  <c r="L42" i="10"/>
  <c r="T20" i="16"/>
  <c r="L20" i="16"/>
  <c r="D106" i="3"/>
  <c r="B107" i="3"/>
  <c r="K31" i="12"/>
  <c r="AF107" i="12"/>
  <c r="K32" i="9"/>
  <c r="I107" i="5"/>
  <c r="I107" i="10"/>
  <c r="K106" i="10"/>
  <c r="B107" i="10"/>
  <c r="D106" i="10"/>
  <c r="B107" i="5"/>
  <c r="U106" i="6"/>
  <c r="P107" i="6"/>
  <c r="AF107" i="15"/>
  <c r="B108" i="13"/>
  <c r="AH106" i="10"/>
  <c r="AF107" i="10"/>
  <c r="D92" i="8"/>
  <c r="X107" i="6"/>
  <c r="B107" i="16"/>
  <c r="AI68" i="6"/>
  <c r="AK68" i="6" s="1"/>
  <c r="AG69" i="6" s="1"/>
  <c r="AH69" i="6"/>
  <c r="R18" i="9"/>
  <c r="S18" i="9" s="1"/>
  <c r="N18" i="9"/>
  <c r="J19" i="9" s="1"/>
  <c r="E70" i="12"/>
  <c r="G70" i="12" s="1"/>
  <c r="C71" i="12" s="1"/>
  <c r="D71" i="12"/>
  <c r="F96" i="13"/>
  <c r="E96" i="13" s="1"/>
  <c r="G96" i="13"/>
  <c r="C97" i="13" s="1"/>
  <c r="AI91" i="8"/>
  <c r="AK91" i="8" s="1"/>
  <c r="AG92" i="8" s="1"/>
  <c r="AH92" i="8"/>
  <c r="E71" i="15"/>
  <c r="G71" i="15" s="1"/>
  <c r="C72" i="15" s="1"/>
  <c r="D72" i="15"/>
  <c r="T33" i="5"/>
  <c r="L33" i="5"/>
  <c r="AI87" i="5"/>
  <c r="AK87" i="5" s="1"/>
  <c r="AG88" i="5" s="1"/>
  <c r="AH88" i="5"/>
  <c r="I107" i="16"/>
  <c r="R32" i="15"/>
  <c r="S32" i="15" s="1"/>
  <c r="N32" i="15"/>
  <c r="J33" i="15" s="1"/>
  <c r="U107" i="13"/>
  <c r="P108" i="13"/>
  <c r="AF107" i="9"/>
  <c r="D105" i="13"/>
  <c r="R30" i="11"/>
  <c r="S30" i="11" s="1"/>
  <c r="N30" i="11"/>
  <c r="J31" i="11" s="1"/>
  <c r="R20" i="6"/>
  <c r="S20" i="6" s="1"/>
  <c r="N20" i="6"/>
  <c r="J21" i="6" s="1"/>
  <c r="T18" i="12"/>
  <c r="L18" i="12"/>
  <c r="AF108" i="13"/>
  <c r="B107" i="11"/>
  <c r="P107" i="11"/>
  <c r="U106" i="11"/>
  <c r="E87" i="5"/>
  <c r="G87" i="5" s="1"/>
  <c r="C88" i="5" s="1"/>
  <c r="D88" i="5"/>
  <c r="Z18" i="9"/>
  <c r="V18" i="9"/>
  <c r="B107" i="12"/>
  <c r="R42" i="7"/>
  <c r="S42" i="7" s="1"/>
  <c r="N42" i="7"/>
  <c r="J43" i="7" s="1"/>
  <c r="AJ88" i="5" l="1"/>
  <c r="F91" i="8"/>
  <c r="E91" i="8" s="1"/>
  <c r="G91" i="8" s="1"/>
  <c r="C92" i="8" s="1"/>
  <c r="AJ77" i="9"/>
  <c r="F35" i="16"/>
  <c r="AJ93" i="10"/>
  <c r="AI93" i="10" s="1"/>
  <c r="AK93" i="10" s="1"/>
  <c r="AG94" i="10" s="1"/>
  <c r="F69" i="6"/>
  <c r="AJ71" i="12"/>
  <c r="AJ92" i="8"/>
  <c r="AJ90" i="3"/>
  <c r="AI90" i="3" s="1"/>
  <c r="AK90" i="3" s="1"/>
  <c r="AG91" i="3" s="1"/>
  <c r="F90" i="11"/>
  <c r="AJ35" i="16"/>
  <c r="AJ90" i="11"/>
  <c r="F72" i="15"/>
  <c r="F71" i="12"/>
  <c r="AJ90" i="7"/>
  <c r="AI90" i="7" s="1"/>
  <c r="AK90" i="7" s="1"/>
  <c r="AG91" i="7" s="1"/>
  <c r="AJ72" i="15"/>
  <c r="AJ69" i="6"/>
  <c r="F88" i="5"/>
  <c r="F77" i="9"/>
  <c r="D93" i="8"/>
  <c r="I108" i="12"/>
  <c r="B108" i="9"/>
  <c r="D107" i="7"/>
  <c r="B108" i="7"/>
  <c r="K107" i="7"/>
  <c r="I108" i="7"/>
  <c r="I108" i="9"/>
  <c r="P108" i="12"/>
  <c r="U107" i="12"/>
  <c r="I108" i="15"/>
  <c r="K107" i="3"/>
  <c r="I108" i="3"/>
  <c r="AF108" i="6"/>
  <c r="AH106" i="13"/>
  <c r="X108" i="7"/>
  <c r="I108" i="8"/>
  <c r="U107" i="16"/>
  <c r="P108" i="16"/>
  <c r="E35" i="16"/>
  <c r="G35" i="16" s="1"/>
  <c r="C36" i="16" s="1"/>
  <c r="D36" i="16"/>
  <c r="G91" i="10"/>
  <c r="C92" i="10" s="1"/>
  <c r="F91" i="10"/>
  <c r="E91" i="10" s="1"/>
  <c r="F98" i="7"/>
  <c r="E98" i="7" s="1"/>
  <c r="G98" i="7" s="1"/>
  <c r="C99" i="7" s="1"/>
  <c r="AF108" i="9"/>
  <c r="AI88" i="5"/>
  <c r="AK88" i="5" s="1"/>
  <c r="AG89" i="5" s="1"/>
  <c r="AH89" i="5"/>
  <c r="AI92" i="8"/>
  <c r="AK92" i="8" s="1"/>
  <c r="AG93" i="8" s="1"/>
  <c r="AH93" i="8"/>
  <c r="M19" i="9"/>
  <c r="Q19" i="9"/>
  <c r="X108" i="6"/>
  <c r="R20" i="16"/>
  <c r="S20" i="16" s="1"/>
  <c r="N20" i="16"/>
  <c r="J21" i="16" s="1"/>
  <c r="B108" i="15"/>
  <c r="T31" i="8"/>
  <c r="L31" i="8"/>
  <c r="AI90" i="11"/>
  <c r="AK90" i="11" s="1"/>
  <c r="AG91" i="11" s="1"/>
  <c r="AH91" i="11"/>
  <c r="X108" i="16"/>
  <c r="T45" i="3"/>
  <c r="L45" i="3"/>
  <c r="X108" i="11"/>
  <c r="X108" i="12"/>
  <c r="K75" i="15"/>
  <c r="R18" i="12"/>
  <c r="S18" i="12" s="1"/>
  <c r="N18" i="12"/>
  <c r="J19" i="12" s="1"/>
  <c r="Z18" i="12"/>
  <c r="V18" i="12"/>
  <c r="I108" i="16"/>
  <c r="B108" i="5"/>
  <c r="D107" i="10"/>
  <c r="B108" i="10"/>
  <c r="K107" i="10"/>
  <c r="I108" i="10"/>
  <c r="I108" i="5"/>
  <c r="D107" i="3"/>
  <c r="B108" i="3"/>
  <c r="Z20" i="16"/>
  <c r="V20" i="16"/>
  <c r="K39" i="6"/>
  <c r="X108" i="5"/>
  <c r="E90" i="11"/>
  <c r="G90" i="11" s="1"/>
  <c r="C91" i="11" s="1"/>
  <c r="D91" i="11"/>
  <c r="U107" i="10"/>
  <c r="P108" i="10"/>
  <c r="K38" i="16"/>
  <c r="U107" i="5"/>
  <c r="P108" i="5"/>
  <c r="E69" i="6"/>
  <c r="G69" i="6" s="1"/>
  <c r="C70" i="6" s="1"/>
  <c r="D70" i="6"/>
  <c r="I108" i="11"/>
  <c r="AH107" i="3"/>
  <c r="AF108" i="3"/>
  <c r="AJ88" i="13"/>
  <c r="AI88" i="13" s="1"/>
  <c r="AK88" i="13"/>
  <c r="AG89" i="13" s="1"/>
  <c r="U108" i="13"/>
  <c r="P109" i="13"/>
  <c r="E88" i="5"/>
  <c r="G88" i="5" s="1"/>
  <c r="C89" i="5" s="1"/>
  <c r="D89" i="5"/>
  <c r="R33" i="5"/>
  <c r="S33" i="5" s="1"/>
  <c r="N33" i="5"/>
  <c r="J34" i="5" s="1"/>
  <c r="F97" i="13"/>
  <c r="E97" i="13" s="1"/>
  <c r="G97" i="13" s="1"/>
  <c r="C98" i="13" s="1"/>
  <c r="AH107" i="10"/>
  <c r="AF108" i="10"/>
  <c r="AF108" i="15"/>
  <c r="U107" i="6"/>
  <c r="P108" i="6"/>
  <c r="K33" i="9"/>
  <c r="R42" i="10"/>
  <c r="S42" i="10" s="1"/>
  <c r="N42" i="10"/>
  <c r="J43" i="10" s="1"/>
  <c r="P108" i="7"/>
  <c r="U107" i="7"/>
  <c r="K77" i="5"/>
  <c r="U107" i="3"/>
  <c r="P108" i="3"/>
  <c r="E77" i="9"/>
  <c r="G77" i="9" s="1"/>
  <c r="C78" i="9" s="1"/>
  <c r="D78" i="9"/>
  <c r="K70" i="8"/>
  <c r="B108" i="6"/>
  <c r="X108" i="10"/>
  <c r="AF108" i="5"/>
  <c r="I108" i="6"/>
  <c r="P108" i="9"/>
  <c r="U107" i="9"/>
  <c r="X108" i="3"/>
  <c r="X108" i="15"/>
  <c r="P108" i="8"/>
  <c r="U107" i="8"/>
  <c r="AI71" i="12"/>
  <c r="AK71" i="12" s="1"/>
  <c r="AG72" i="12" s="1"/>
  <c r="AH72" i="12"/>
  <c r="AF109" i="13"/>
  <c r="Z33" i="5"/>
  <c r="V33" i="5"/>
  <c r="AI69" i="6"/>
  <c r="AK69" i="6" s="1"/>
  <c r="AG70" i="6" s="1"/>
  <c r="AH70" i="6"/>
  <c r="AF108" i="12"/>
  <c r="Z42" i="10"/>
  <c r="V42" i="10"/>
  <c r="AF108" i="11"/>
  <c r="Q45" i="13"/>
  <c r="M45" i="13"/>
  <c r="AF108" i="16"/>
  <c r="K69" i="11"/>
  <c r="F89" i="3"/>
  <c r="E89" i="3" s="1"/>
  <c r="G89" i="3" s="1"/>
  <c r="C90" i="3" s="1"/>
  <c r="D106" i="13"/>
  <c r="M21" i="6"/>
  <c r="Q21" i="6"/>
  <c r="Q33" i="15"/>
  <c r="M33" i="15"/>
  <c r="M43" i="7"/>
  <c r="Q43" i="7"/>
  <c r="B108" i="12"/>
  <c r="P108" i="11"/>
  <c r="U107" i="11"/>
  <c r="B108" i="11"/>
  <c r="M31" i="11"/>
  <c r="Q31" i="11"/>
  <c r="E72" i="15"/>
  <c r="G72" i="15" s="1"/>
  <c r="C73" i="15" s="1"/>
  <c r="D73" i="15"/>
  <c r="E71" i="12"/>
  <c r="G71" i="12" s="1"/>
  <c r="C72" i="12" s="1"/>
  <c r="D72" i="12"/>
  <c r="B108" i="16"/>
  <c r="B109" i="13"/>
  <c r="K32" i="12"/>
  <c r="X108" i="8"/>
  <c r="AF108" i="8"/>
  <c r="AI35" i="16"/>
  <c r="AK35" i="16" s="1"/>
  <c r="AG36" i="16" s="1"/>
  <c r="AH36" i="16"/>
  <c r="AI72" i="15"/>
  <c r="AK72" i="15" s="1"/>
  <c r="AG73" i="15" s="1"/>
  <c r="AH73" i="15"/>
  <c r="B108" i="8"/>
  <c r="U107" i="15"/>
  <c r="P108" i="15"/>
  <c r="AI77" i="9"/>
  <c r="AK77" i="9" s="1"/>
  <c r="AG78" i="9" s="1"/>
  <c r="AH78" i="9"/>
  <c r="AF108" i="7"/>
  <c r="AH107" i="7"/>
  <c r="X108" i="9"/>
  <c r="X109" i="13"/>
  <c r="I109" i="13"/>
  <c r="K108" i="13"/>
  <c r="AJ78" i="9" l="1"/>
  <c r="F90" i="3"/>
  <c r="E90" i="3" s="1"/>
  <c r="G90" i="3"/>
  <c r="C91" i="3" s="1"/>
  <c r="F98" i="13"/>
  <c r="E98" i="13" s="1"/>
  <c r="G98" i="13" s="1"/>
  <c r="C99" i="13" s="1"/>
  <c r="AJ36" i="16"/>
  <c r="AJ93" i="8"/>
  <c r="AJ94" i="10"/>
  <c r="AI94" i="10" s="1"/>
  <c r="AK94" i="10"/>
  <c r="AG95" i="10" s="1"/>
  <c r="F70" i="6"/>
  <c r="F72" i="12"/>
  <c r="F91" i="11"/>
  <c r="AJ72" i="12"/>
  <c r="AJ91" i="11"/>
  <c r="AJ89" i="5"/>
  <c r="F36" i="16"/>
  <c r="AK91" i="7"/>
  <c r="AG92" i="7" s="1"/>
  <c r="AJ91" i="7"/>
  <c r="AI91" i="7" s="1"/>
  <c r="AJ91" i="3"/>
  <c r="AI91" i="3" s="1"/>
  <c r="AK91" i="3" s="1"/>
  <c r="AG92" i="3" s="1"/>
  <c r="F73" i="15"/>
  <c r="AJ70" i="6"/>
  <c r="F78" i="9"/>
  <c r="F89" i="5"/>
  <c r="F92" i="8"/>
  <c r="E92" i="8" s="1"/>
  <c r="G92" i="8" s="1"/>
  <c r="C93" i="8" s="1"/>
  <c r="AJ73" i="15"/>
  <c r="F99" i="7"/>
  <c r="E99" i="7" s="1"/>
  <c r="G99" i="7" s="1"/>
  <c r="C100" i="7" s="1"/>
  <c r="AH108" i="7"/>
  <c r="AF109" i="7"/>
  <c r="U108" i="11"/>
  <c r="P109" i="11"/>
  <c r="B109" i="12"/>
  <c r="AF109" i="12"/>
  <c r="X109" i="15"/>
  <c r="X109" i="3"/>
  <c r="K78" i="5"/>
  <c r="E89" i="5"/>
  <c r="G89" i="5" s="1"/>
  <c r="C90" i="5" s="1"/>
  <c r="D90" i="5"/>
  <c r="P110" i="13"/>
  <c r="U109" i="13"/>
  <c r="D108" i="3"/>
  <c r="B109" i="3"/>
  <c r="I109" i="5"/>
  <c r="K108" i="10"/>
  <c r="I109" i="10"/>
  <c r="D108" i="10"/>
  <c r="B109" i="10"/>
  <c r="B109" i="5"/>
  <c r="R45" i="3"/>
  <c r="S45" i="3" s="1"/>
  <c r="N45" i="3"/>
  <c r="J46" i="3" s="1"/>
  <c r="X109" i="16"/>
  <c r="Q21" i="16"/>
  <c r="M21" i="16"/>
  <c r="F92" i="10"/>
  <c r="E92" i="10" s="1"/>
  <c r="G92" i="10" s="1"/>
  <c r="C93" i="10" s="1"/>
  <c r="AH107" i="13"/>
  <c r="AI36" i="16"/>
  <c r="AK36" i="16" s="1"/>
  <c r="AG37" i="16" s="1"/>
  <c r="AH37" i="16"/>
  <c r="B109" i="16"/>
  <c r="E73" i="15"/>
  <c r="G73" i="15" s="1"/>
  <c r="C74" i="15" s="1"/>
  <c r="D74" i="15"/>
  <c r="AF109" i="16"/>
  <c r="AI72" i="12"/>
  <c r="AK72" i="12" s="1"/>
  <c r="AG73" i="12" s="1"/>
  <c r="AH73" i="12"/>
  <c r="I109" i="6"/>
  <c r="AF109" i="5"/>
  <c r="X109" i="10"/>
  <c r="B109" i="6"/>
  <c r="K71" i="8"/>
  <c r="P109" i="3"/>
  <c r="U108" i="3"/>
  <c r="P109" i="7"/>
  <c r="U108" i="7"/>
  <c r="AH108" i="3"/>
  <c r="AF109" i="3"/>
  <c r="K40" i="6"/>
  <c r="I109" i="16"/>
  <c r="Z45" i="3"/>
  <c r="V45" i="3"/>
  <c r="B109" i="15"/>
  <c r="AI89" i="5"/>
  <c r="AK89" i="5" s="1"/>
  <c r="AG90" i="5" s="1"/>
  <c r="AH90" i="5"/>
  <c r="I109" i="9"/>
  <c r="I109" i="7"/>
  <c r="K108" i="7"/>
  <c r="B109" i="7"/>
  <c r="D108" i="7"/>
  <c r="B109" i="9"/>
  <c r="B110" i="13"/>
  <c r="T21" i="6"/>
  <c r="L21" i="6"/>
  <c r="K70" i="11"/>
  <c r="U108" i="5"/>
  <c r="P109" i="5"/>
  <c r="K39" i="16"/>
  <c r="X109" i="5"/>
  <c r="Q19" i="12"/>
  <c r="M19" i="12"/>
  <c r="X109" i="11"/>
  <c r="AI91" i="11"/>
  <c r="AK91" i="11" s="1"/>
  <c r="AG92" i="11" s="1"/>
  <c r="AH92" i="11"/>
  <c r="AF109" i="9"/>
  <c r="E36" i="16"/>
  <c r="G36" i="16" s="1"/>
  <c r="C37" i="16" s="1"/>
  <c r="D37" i="16"/>
  <c r="U108" i="12"/>
  <c r="P109" i="12"/>
  <c r="I109" i="12"/>
  <c r="K33" i="12"/>
  <c r="T43" i="7"/>
  <c r="L43" i="7"/>
  <c r="AF109" i="11"/>
  <c r="AI70" i="6"/>
  <c r="AK70" i="6" s="1"/>
  <c r="AG71" i="6" s="1"/>
  <c r="AH71" i="6"/>
  <c r="U108" i="8"/>
  <c r="P109" i="8"/>
  <c r="P109" i="9"/>
  <c r="U108" i="9"/>
  <c r="E78" i="9"/>
  <c r="G78" i="9" s="1"/>
  <c r="C79" i="9" s="1"/>
  <c r="D79" i="9"/>
  <c r="M43" i="10"/>
  <c r="Q43" i="10"/>
  <c r="P109" i="6"/>
  <c r="U108" i="6"/>
  <c r="AH108" i="10"/>
  <c r="AF109" i="10"/>
  <c r="AJ89" i="13"/>
  <c r="AI89" i="13" s="1"/>
  <c r="AK89" i="13" s="1"/>
  <c r="AG90" i="13" s="1"/>
  <c r="X109" i="12"/>
  <c r="K108" i="3"/>
  <c r="I109" i="3"/>
  <c r="I109" i="15"/>
  <c r="B109" i="8"/>
  <c r="I110" i="13"/>
  <c r="K109" i="13"/>
  <c r="X109" i="8"/>
  <c r="T31" i="11"/>
  <c r="L31" i="11"/>
  <c r="T33" i="15"/>
  <c r="L33" i="15"/>
  <c r="D107" i="13"/>
  <c r="T45" i="13"/>
  <c r="L45" i="13"/>
  <c r="AF110" i="13"/>
  <c r="AF109" i="15"/>
  <c r="M34" i="5"/>
  <c r="Q34" i="5"/>
  <c r="I109" i="11"/>
  <c r="K76" i="15"/>
  <c r="R31" i="8"/>
  <c r="S31" i="8" s="1"/>
  <c r="N31" i="8"/>
  <c r="J32" i="8" s="1"/>
  <c r="X109" i="6"/>
  <c r="T19" i="9"/>
  <c r="L19" i="9"/>
  <c r="P109" i="16"/>
  <c r="U108" i="16"/>
  <c r="AF109" i="6"/>
  <c r="D94" i="8"/>
  <c r="X109" i="9"/>
  <c r="AI78" i="9"/>
  <c r="AK78" i="9" s="1"/>
  <c r="AG79" i="9" s="1"/>
  <c r="AH79" i="9"/>
  <c r="X110" i="13"/>
  <c r="AF109" i="8"/>
  <c r="P109" i="15"/>
  <c r="U108" i="15"/>
  <c r="AI73" i="15"/>
  <c r="AK73" i="15" s="1"/>
  <c r="AG74" i="15" s="1"/>
  <c r="AH74" i="15"/>
  <c r="E72" i="12"/>
  <c r="G72" i="12" s="1"/>
  <c r="C73" i="12" s="1"/>
  <c r="D73" i="12"/>
  <c r="B109" i="11"/>
  <c r="K34" i="9"/>
  <c r="E70" i="6"/>
  <c r="G70" i="6" s="1"/>
  <c r="C71" i="6" s="1"/>
  <c r="D71" i="6"/>
  <c r="U108" i="10"/>
  <c r="P109" i="10"/>
  <c r="E91" i="11"/>
  <c r="G91" i="11" s="1"/>
  <c r="C92" i="11" s="1"/>
  <c r="D92" i="11"/>
  <c r="V31" i="8"/>
  <c r="Z31" i="8"/>
  <c r="AI93" i="8"/>
  <c r="AK93" i="8" s="1"/>
  <c r="AG94" i="8" s="1"/>
  <c r="AH94" i="8"/>
  <c r="I109" i="8"/>
  <c r="X109" i="7"/>
  <c r="AJ90" i="5" l="1"/>
  <c r="AJ73" i="12"/>
  <c r="AJ37" i="16"/>
  <c r="AJ92" i="3"/>
  <c r="AI92" i="3" s="1"/>
  <c r="AK92" i="3" s="1"/>
  <c r="AG93" i="3" s="1"/>
  <c r="AJ79" i="9"/>
  <c r="F90" i="5"/>
  <c r="F93" i="8"/>
  <c r="E93" i="8" s="1"/>
  <c r="G93" i="8" s="1"/>
  <c r="C94" i="8" s="1"/>
  <c r="F93" i="10"/>
  <c r="E93" i="10" s="1"/>
  <c r="G93" i="10" s="1"/>
  <c r="C94" i="10" s="1"/>
  <c r="F99" i="13"/>
  <c r="E99" i="13" s="1"/>
  <c r="G99" i="13" s="1"/>
  <c r="C100" i="13" s="1"/>
  <c r="AJ90" i="13"/>
  <c r="AI90" i="13" s="1"/>
  <c r="AK90" i="13" s="1"/>
  <c r="AG91" i="13" s="1"/>
  <c r="F74" i="15"/>
  <c r="AJ74" i="15"/>
  <c r="F37" i="16"/>
  <c r="F92" i="11"/>
  <c r="F71" i="6"/>
  <c r="AJ94" i="8"/>
  <c r="F73" i="12"/>
  <c r="F79" i="9"/>
  <c r="AJ71" i="6"/>
  <c r="AJ92" i="11"/>
  <c r="F100" i="7"/>
  <c r="E100" i="7" s="1"/>
  <c r="G100" i="7" s="1"/>
  <c r="C101" i="7" s="1"/>
  <c r="X110" i="7"/>
  <c r="K77" i="15"/>
  <c r="AF111" i="13"/>
  <c r="R45" i="13"/>
  <c r="S45" i="13" s="1"/>
  <c r="N45" i="13"/>
  <c r="J46" i="13" s="1"/>
  <c r="R31" i="11"/>
  <c r="S31" i="11" s="1"/>
  <c r="N31" i="11"/>
  <c r="J32" i="11" s="1"/>
  <c r="X110" i="12"/>
  <c r="K34" i="12"/>
  <c r="AF110" i="9"/>
  <c r="X110" i="5"/>
  <c r="AI90" i="5"/>
  <c r="AK90" i="5" s="1"/>
  <c r="AG91" i="5" s="1"/>
  <c r="AH91" i="5"/>
  <c r="U109" i="7"/>
  <c r="P110" i="7"/>
  <c r="B110" i="6"/>
  <c r="X110" i="10"/>
  <c r="AF110" i="5"/>
  <c r="I110" i="6"/>
  <c r="AH108" i="13"/>
  <c r="D109" i="3"/>
  <c r="B110" i="3"/>
  <c r="X110" i="3"/>
  <c r="X110" i="15"/>
  <c r="AJ92" i="7"/>
  <c r="AI92" i="7" s="1"/>
  <c r="AK92" i="7" s="1"/>
  <c r="AG93" i="7" s="1"/>
  <c r="E71" i="6"/>
  <c r="G71" i="6" s="1"/>
  <c r="C72" i="6" s="1"/>
  <c r="D72" i="6"/>
  <c r="X110" i="6"/>
  <c r="V45" i="13"/>
  <c r="Z45" i="13"/>
  <c r="Z31" i="11"/>
  <c r="V31" i="11"/>
  <c r="AH109" i="10"/>
  <c r="AF110" i="10"/>
  <c r="U109" i="8"/>
  <c r="P110" i="8"/>
  <c r="AI71" i="6"/>
  <c r="AK71" i="6" s="1"/>
  <c r="AG72" i="6" s="1"/>
  <c r="AH72" i="6"/>
  <c r="T19" i="12"/>
  <c r="L19" i="12"/>
  <c r="AF110" i="16"/>
  <c r="M46" i="3"/>
  <c r="Q46" i="3"/>
  <c r="K79" i="5"/>
  <c r="AF110" i="12"/>
  <c r="K35" i="9"/>
  <c r="R19" i="9"/>
  <c r="S19" i="9" s="1"/>
  <c r="N19" i="9"/>
  <c r="J20" i="9" s="1"/>
  <c r="D108" i="13"/>
  <c r="P110" i="6"/>
  <c r="U109" i="6"/>
  <c r="T43" i="10"/>
  <c r="L43" i="10"/>
  <c r="P110" i="5"/>
  <c r="U109" i="5"/>
  <c r="K71" i="11"/>
  <c r="I110" i="16"/>
  <c r="K72" i="8"/>
  <c r="E74" i="15"/>
  <c r="G74" i="15" s="1"/>
  <c r="C75" i="15" s="1"/>
  <c r="D75" i="15"/>
  <c r="U110" i="13"/>
  <c r="P111" i="13"/>
  <c r="U109" i="11"/>
  <c r="P110" i="11"/>
  <c r="AH109" i="7"/>
  <c r="AF110" i="7"/>
  <c r="F91" i="3"/>
  <c r="E91" i="3" s="1"/>
  <c r="G91" i="3" s="1"/>
  <c r="C92" i="3" s="1"/>
  <c r="X110" i="9"/>
  <c r="AI79" i="9"/>
  <c r="AK79" i="9" s="1"/>
  <c r="AG80" i="9" s="1"/>
  <c r="AH80" i="9"/>
  <c r="V19" i="9"/>
  <c r="Z19" i="9"/>
  <c r="AF110" i="15"/>
  <c r="X110" i="8"/>
  <c r="B110" i="8"/>
  <c r="E79" i="9"/>
  <c r="G79" i="9" s="1"/>
  <c r="C80" i="9" s="1"/>
  <c r="D80" i="9"/>
  <c r="R43" i="7"/>
  <c r="S43" i="7" s="1"/>
  <c r="N43" i="7"/>
  <c r="J44" i="7" s="1"/>
  <c r="E37" i="16"/>
  <c r="G37" i="16" s="1"/>
  <c r="C38" i="16" s="1"/>
  <c r="D38" i="16"/>
  <c r="X110" i="11"/>
  <c r="B111" i="13"/>
  <c r="AH109" i="3"/>
  <c r="AF110" i="3"/>
  <c r="B110" i="12"/>
  <c r="I110" i="8"/>
  <c r="AI74" i="15"/>
  <c r="AK74" i="15" s="1"/>
  <c r="AG75" i="15" s="1"/>
  <c r="AH75" i="15"/>
  <c r="P110" i="10"/>
  <c r="U109" i="10"/>
  <c r="E73" i="12"/>
  <c r="G73" i="12" s="1"/>
  <c r="C74" i="12" s="1"/>
  <c r="D74" i="12"/>
  <c r="AF110" i="8"/>
  <c r="AF110" i="6"/>
  <c r="U109" i="16"/>
  <c r="P110" i="16"/>
  <c r="Q32" i="8"/>
  <c r="M32" i="8"/>
  <c r="T34" i="5"/>
  <c r="L34" i="5"/>
  <c r="R33" i="15"/>
  <c r="S33" i="15" s="1"/>
  <c r="N33" i="15"/>
  <c r="J34" i="15" s="1"/>
  <c r="I110" i="15"/>
  <c r="K109" i="3"/>
  <c r="I110" i="3"/>
  <c r="Z43" i="7"/>
  <c r="V43" i="7"/>
  <c r="K40" i="16"/>
  <c r="R21" i="6"/>
  <c r="S21" i="6" s="1"/>
  <c r="N21" i="6"/>
  <c r="J22" i="6" s="1"/>
  <c r="B110" i="15"/>
  <c r="K41" i="6"/>
  <c r="P110" i="3"/>
  <c r="U109" i="3"/>
  <c r="AI73" i="12"/>
  <c r="AK73" i="12" s="1"/>
  <c r="AG74" i="12" s="1"/>
  <c r="AH74" i="12"/>
  <c r="AI37" i="16"/>
  <c r="AK37" i="16" s="1"/>
  <c r="AG38" i="16" s="1"/>
  <c r="AH38" i="16"/>
  <c r="T21" i="16"/>
  <c r="L21" i="16"/>
  <c r="X110" i="16"/>
  <c r="AJ95" i="10"/>
  <c r="AI95" i="10" s="1"/>
  <c r="AK95" i="10" s="1"/>
  <c r="AG96" i="10" s="1"/>
  <c r="B110" i="11"/>
  <c r="E92" i="11"/>
  <c r="G92" i="11" s="1"/>
  <c r="C93" i="11" s="1"/>
  <c r="D93" i="11"/>
  <c r="X111" i="13"/>
  <c r="AI94" i="8"/>
  <c r="AK94" i="8" s="1"/>
  <c r="AG95" i="8" s="1"/>
  <c r="AH95" i="8"/>
  <c r="P110" i="15"/>
  <c r="U109" i="15"/>
  <c r="D95" i="8"/>
  <c r="I110" i="11"/>
  <c r="V33" i="15"/>
  <c r="Z33" i="15"/>
  <c r="K110" i="13"/>
  <c r="I111" i="13"/>
  <c r="U109" i="9"/>
  <c r="P110" i="9"/>
  <c r="AF110" i="11"/>
  <c r="I110" i="12"/>
  <c r="U109" i="12"/>
  <c r="P110" i="12"/>
  <c r="AI92" i="11"/>
  <c r="AK92" i="11" s="1"/>
  <c r="AG93" i="11" s="1"/>
  <c r="AH93" i="11"/>
  <c r="V21" i="6"/>
  <c r="Z21" i="6"/>
  <c r="B110" i="9"/>
  <c r="D109" i="7"/>
  <c r="B110" i="7"/>
  <c r="K109" i="7"/>
  <c r="I110" i="7"/>
  <c r="I110" i="9"/>
  <c r="B110" i="16"/>
  <c r="B110" i="5"/>
  <c r="D109" i="10"/>
  <c r="B110" i="10"/>
  <c r="K109" i="10"/>
  <c r="I110" i="10"/>
  <c r="I110" i="5"/>
  <c r="E90" i="5"/>
  <c r="G90" i="5" s="1"/>
  <c r="C91" i="5" s="1"/>
  <c r="D91" i="5"/>
  <c r="AJ96" i="10" l="1"/>
  <c r="AI96" i="10" s="1"/>
  <c r="AK96" i="10" s="1"/>
  <c r="AG97" i="10" s="1"/>
  <c r="AJ80" i="9"/>
  <c r="F74" i="12"/>
  <c r="F38" i="16"/>
  <c r="F72" i="6"/>
  <c r="F92" i="3"/>
  <c r="E92" i="3" s="1"/>
  <c r="G92" i="3" s="1"/>
  <c r="C93" i="3" s="1"/>
  <c r="AJ72" i="6"/>
  <c r="AJ93" i="7"/>
  <c r="AI93" i="7" s="1"/>
  <c r="AK93" i="7" s="1"/>
  <c r="AG94" i="7" s="1"/>
  <c r="AJ91" i="13"/>
  <c r="AI91" i="13" s="1"/>
  <c r="AK91" i="13" s="1"/>
  <c r="AG92" i="13" s="1"/>
  <c r="AJ93" i="3"/>
  <c r="AI93" i="3" s="1"/>
  <c r="AK93" i="3" s="1"/>
  <c r="AG94" i="3" s="1"/>
  <c r="AJ93" i="11"/>
  <c r="AJ91" i="5"/>
  <c r="F101" i="7"/>
  <c r="E101" i="7" s="1"/>
  <c r="G101" i="7" s="1"/>
  <c r="C102" i="7" s="1"/>
  <c r="F100" i="13"/>
  <c r="E100" i="13" s="1"/>
  <c r="G100" i="13"/>
  <c r="C101" i="13" s="1"/>
  <c r="AJ74" i="12"/>
  <c r="F91" i="5"/>
  <c r="F93" i="11"/>
  <c r="F75" i="15"/>
  <c r="F94" i="10"/>
  <c r="E94" i="10" s="1"/>
  <c r="G94" i="10" s="1"/>
  <c r="C95" i="10" s="1"/>
  <c r="AJ95" i="8"/>
  <c r="AJ38" i="16"/>
  <c r="AJ75" i="15"/>
  <c r="F80" i="9"/>
  <c r="F94" i="8"/>
  <c r="E94" i="8" s="1"/>
  <c r="G94" i="8" s="1"/>
  <c r="C95" i="8" s="1"/>
  <c r="U110" i="9"/>
  <c r="P111" i="9"/>
  <c r="K111" i="13"/>
  <c r="I112" i="13"/>
  <c r="Z21" i="16"/>
  <c r="V21" i="16"/>
  <c r="K42" i="6"/>
  <c r="T32" i="8"/>
  <c r="L32" i="8"/>
  <c r="AF111" i="8"/>
  <c r="B111" i="12"/>
  <c r="M44" i="7"/>
  <c r="Q44" i="7"/>
  <c r="X111" i="8"/>
  <c r="AH110" i="7"/>
  <c r="AF111" i="7"/>
  <c r="D109" i="13"/>
  <c r="K80" i="5"/>
  <c r="Z19" i="12"/>
  <c r="V19" i="12"/>
  <c r="X111" i="15"/>
  <c r="X111" i="3"/>
  <c r="U110" i="7"/>
  <c r="P111" i="7"/>
  <c r="AI91" i="5"/>
  <c r="AK91" i="5" s="1"/>
  <c r="AG92" i="5" s="1"/>
  <c r="AH92" i="5"/>
  <c r="Q46" i="13"/>
  <c r="M46" i="13"/>
  <c r="AF112" i="13"/>
  <c r="I111" i="9"/>
  <c r="E93" i="11"/>
  <c r="G93" i="11" s="1"/>
  <c r="C94" i="11" s="1"/>
  <c r="D94" i="11"/>
  <c r="AI38" i="16"/>
  <c r="AK38" i="16" s="1"/>
  <c r="AG39" i="16" s="1"/>
  <c r="AH39" i="16"/>
  <c r="AI75" i="15"/>
  <c r="AK75" i="15" s="1"/>
  <c r="AG76" i="15" s="1"/>
  <c r="AH76" i="15"/>
  <c r="AF111" i="3"/>
  <c r="AH110" i="3"/>
  <c r="X111" i="11"/>
  <c r="AI80" i="9"/>
  <c r="AK80" i="9" s="1"/>
  <c r="AG81" i="9" s="1"/>
  <c r="AH81" i="9"/>
  <c r="P112" i="13"/>
  <c r="U111" i="13"/>
  <c r="E75" i="15"/>
  <c r="G75" i="15" s="1"/>
  <c r="C76" i="15" s="1"/>
  <c r="D76" i="15"/>
  <c r="I111" i="16"/>
  <c r="AF111" i="12"/>
  <c r="AI72" i="6"/>
  <c r="AK72" i="6" s="1"/>
  <c r="AG73" i="6" s="1"/>
  <c r="AH73" i="6"/>
  <c r="X111" i="6"/>
  <c r="AI93" i="11"/>
  <c r="AK93" i="11" s="1"/>
  <c r="AG94" i="11" s="1"/>
  <c r="AH94" i="11"/>
  <c r="U110" i="12"/>
  <c r="P111" i="12"/>
  <c r="I111" i="12"/>
  <c r="AF111" i="11"/>
  <c r="D96" i="8"/>
  <c r="P111" i="15"/>
  <c r="U110" i="15"/>
  <c r="Q22" i="6"/>
  <c r="M22" i="6"/>
  <c r="Q34" i="15"/>
  <c r="M34" i="15"/>
  <c r="AF111" i="6"/>
  <c r="E80" i="9"/>
  <c r="G80" i="9" s="1"/>
  <c r="C81" i="9" s="1"/>
  <c r="D81" i="9"/>
  <c r="AF111" i="15"/>
  <c r="P111" i="11"/>
  <c r="U110" i="11"/>
  <c r="Q20" i="9"/>
  <c r="M20" i="9"/>
  <c r="AH110" i="10"/>
  <c r="AF111" i="10"/>
  <c r="I111" i="6"/>
  <c r="AF111" i="5"/>
  <c r="X111" i="10"/>
  <c r="B111" i="6"/>
  <c r="K35" i="12"/>
  <c r="K78" i="15"/>
  <c r="K110" i="10"/>
  <c r="I111" i="10"/>
  <c r="B111" i="5"/>
  <c r="B111" i="16"/>
  <c r="X111" i="16"/>
  <c r="AI74" i="12"/>
  <c r="AK74" i="12" s="1"/>
  <c r="AG75" i="12" s="1"/>
  <c r="AH75" i="12"/>
  <c r="P111" i="3"/>
  <c r="U110" i="3"/>
  <c r="P111" i="10"/>
  <c r="U110" i="10"/>
  <c r="K73" i="8"/>
  <c r="R43" i="10"/>
  <c r="S43" i="10" s="1"/>
  <c r="N43" i="10"/>
  <c r="J44" i="10" s="1"/>
  <c r="P111" i="6"/>
  <c r="U110" i="6"/>
  <c r="AH109" i="13"/>
  <c r="AF111" i="9"/>
  <c r="D110" i="7"/>
  <c r="B111" i="7"/>
  <c r="D110" i="10"/>
  <c r="B111" i="10"/>
  <c r="I111" i="11"/>
  <c r="K41" i="16"/>
  <c r="R34" i="5"/>
  <c r="S34" i="5" s="1"/>
  <c r="N34" i="5"/>
  <c r="J35" i="5" s="1"/>
  <c r="E74" i="12"/>
  <c r="G74" i="12" s="1"/>
  <c r="C75" i="12" s="1"/>
  <c r="D75" i="12"/>
  <c r="I111" i="8"/>
  <c r="B112" i="13"/>
  <c r="E38" i="16"/>
  <c r="G38" i="16" s="1"/>
  <c r="C39" i="16" s="1"/>
  <c r="D39" i="16"/>
  <c r="X111" i="9"/>
  <c r="P111" i="5"/>
  <c r="U110" i="5"/>
  <c r="V43" i="10"/>
  <c r="Z43" i="10"/>
  <c r="K36" i="9"/>
  <c r="T46" i="3"/>
  <c r="L46" i="3"/>
  <c r="E72" i="6"/>
  <c r="G72" i="6" s="1"/>
  <c r="C73" i="6" s="1"/>
  <c r="D73" i="6"/>
  <c r="X111" i="12"/>
  <c r="M32" i="11"/>
  <c r="Q32" i="11"/>
  <c r="K110" i="7"/>
  <c r="I111" i="7"/>
  <c r="B111" i="9"/>
  <c r="I111" i="5"/>
  <c r="E91" i="5"/>
  <c r="G91" i="5" s="1"/>
  <c r="C92" i="5" s="1"/>
  <c r="D92" i="5"/>
  <c r="AI95" i="8"/>
  <c r="AK95" i="8" s="1"/>
  <c r="AG96" i="8" s="1"/>
  <c r="AH96" i="8"/>
  <c r="X112" i="13"/>
  <c r="B111" i="11"/>
  <c r="R21" i="16"/>
  <c r="S21" i="16" s="1"/>
  <c r="N21" i="16"/>
  <c r="J22" i="16" s="1"/>
  <c r="B111" i="15"/>
  <c r="K110" i="3"/>
  <c r="I111" i="3"/>
  <c r="I111" i="15"/>
  <c r="Z34" i="5"/>
  <c r="V34" i="5"/>
  <c r="U110" i="16"/>
  <c r="P111" i="16"/>
  <c r="B111" i="8"/>
  <c r="K72" i="11"/>
  <c r="AF111" i="16"/>
  <c r="R19" i="12"/>
  <c r="S19" i="12" s="1"/>
  <c r="N19" i="12"/>
  <c r="J20" i="12" s="1"/>
  <c r="P111" i="8"/>
  <c r="U110" i="8"/>
  <c r="D110" i="3"/>
  <c r="B111" i="3"/>
  <c r="X111" i="5"/>
  <c r="X111" i="7"/>
  <c r="AJ96" i="8" l="1"/>
  <c r="F81" i="9"/>
  <c r="AJ76" i="15"/>
  <c r="F93" i="3"/>
  <c r="E93" i="3" s="1"/>
  <c r="G93" i="3"/>
  <c r="C94" i="3" s="1"/>
  <c r="AJ81" i="9"/>
  <c r="AJ94" i="11"/>
  <c r="AJ39" i="16"/>
  <c r="AK94" i="3"/>
  <c r="AG95" i="3" s="1"/>
  <c r="AJ94" i="3"/>
  <c r="AI94" i="3" s="1"/>
  <c r="F75" i="12"/>
  <c r="F39" i="16"/>
  <c r="F76" i="15"/>
  <c r="AJ92" i="13"/>
  <c r="AI92" i="13" s="1"/>
  <c r="AK92" i="13" s="1"/>
  <c r="AG93" i="13" s="1"/>
  <c r="AJ75" i="12"/>
  <c r="F94" i="11"/>
  <c r="AJ92" i="5"/>
  <c r="F95" i="10"/>
  <c r="E95" i="10" s="1"/>
  <c r="G95" i="10" s="1"/>
  <c r="C96" i="10" s="1"/>
  <c r="AJ94" i="7"/>
  <c r="AI94" i="7" s="1"/>
  <c r="AK94" i="7" s="1"/>
  <c r="AG95" i="7" s="1"/>
  <c r="F92" i="5"/>
  <c r="F73" i="6"/>
  <c r="AJ73" i="6"/>
  <c r="G95" i="8"/>
  <c r="C96" i="8" s="1"/>
  <c r="F95" i="8"/>
  <c r="E95" i="8" s="1"/>
  <c r="F102" i="7"/>
  <c r="E102" i="7" s="1"/>
  <c r="G102" i="7" s="1"/>
  <c r="C103" i="7" s="1"/>
  <c r="AJ97" i="10"/>
  <c r="AI97" i="10" s="1"/>
  <c r="AK97" i="10" s="1"/>
  <c r="AG98" i="10" s="1"/>
  <c r="I112" i="5"/>
  <c r="T32" i="11"/>
  <c r="L32" i="11"/>
  <c r="X112" i="9"/>
  <c r="E75" i="12"/>
  <c r="G75" i="12" s="1"/>
  <c r="C76" i="12" s="1"/>
  <c r="D76" i="12"/>
  <c r="AH110" i="13"/>
  <c r="D97" i="8"/>
  <c r="AI73" i="6"/>
  <c r="AK73" i="6" s="1"/>
  <c r="AG74" i="6" s="1"/>
  <c r="AH74" i="6"/>
  <c r="AH111" i="3"/>
  <c r="AF112" i="3"/>
  <c r="E94" i="11"/>
  <c r="G94" i="11" s="1"/>
  <c r="C95" i="11" s="1"/>
  <c r="D95" i="11"/>
  <c r="X112" i="8"/>
  <c r="R32" i="8"/>
  <c r="S32" i="8" s="1"/>
  <c r="N32" i="8"/>
  <c r="J33" i="8" s="1"/>
  <c r="M20" i="12"/>
  <c r="Q20" i="12"/>
  <c r="AF112" i="16"/>
  <c r="I112" i="15"/>
  <c r="I112" i="3"/>
  <c r="K111" i="3"/>
  <c r="B112" i="15"/>
  <c r="E92" i="5"/>
  <c r="G92" i="5" s="1"/>
  <c r="C93" i="5" s="1"/>
  <c r="D93" i="5"/>
  <c r="X112" i="12"/>
  <c r="E73" i="6"/>
  <c r="G73" i="6" s="1"/>
  <c r="C74" i="6" s="1"/>
  <c r="D74" i="6"/>
  <c r="P112" i="5"/>
  <c r="U111" i="5"/>
  <c r="D111" i="7"/>
  <c r="B112" i="7"/>
  <c r="P112" i="6"/>
  <c r="U111" i="6"/>
  <c r="P112" i="3"/>
  <c r="U111" i="3"/>
  <c r="B112" i="16"/>
  <c r="K36" i="12"/>
  <c r="B112" i="6"/>
  <c r="X112" i="10"/>
  <c r="AF112" i="5"/>
  <c r="I112" i="6"/>
  <c r="AF112" i="10"/>
  <c r="AH111" i="10"/>
  <c r="AF112" i="15"/>
  <c r="X112" i="11"/>
  <c r="AI76" i="15"/>
  <c r="AK76" i="15" s="1"/>
  <c r="AG77" i="15" s="1"/>
  <c r="AH77" i="15"/>
  <c r="AF113" i="13"/>
  <c r="X112" i="3"/>
  <c r="X112" i="15"/>
  <c r="D110" i="13"/>
  <c r="V32" i="8"/>
  <c r="Z32" i="8"/>
  <c r="B112" i="8"/>
  <c r="I112" i="8"/>
  <c r="M35" i="5"/>
  <c r="Q35" i="5"/>
  <c r="AF112" i="9"/>
  <c r="B112" i="5"/>
  <c r="K111" i="10"/>
  <c r="I112" i="10"/>
  <c r="E81" i="9"/>
  <c r="G81" i="9" s="1"/>
  <c r="C82" i="9" s="1"/>
  <c r="D82" i="9"/>
  <c r="T22" i="6"/>
  <c r="L22" i="6"/>
  <c r="AF112" i="11"/>
  <c r="I112" i="12"/>
  <c r="AF112" i="12"/>
  <c r="E76" i="15"/>
  <c r="G76" i="15" s="1"/>
  <c r="C77" i="15" s="1"/>
  <c r="D77" i="15"/>
  <c r="T46" i="13"/>
  <c r="L46" i="13"/>
  <c r="B112" i="12"/>
  <c r="K43" i="6"/>
  <c r="F101" i="13"/>
  <c r="E101" i="13" s="1"/>
  <c r="G101" i="13" s="1"/>
  <c r="C102" i="13" s="1"/>
  <c r="X112" i="7"/>
  <c r="K73" i="11"/>
  <c r="Q22" i="16"/>
  <c r="M22" i="16"/>
  <c r="R46" i="3"/>
  <c r="S46" i="3" s="1"/>
  <c r="N46" i="3"/>
  <c r="J47" i="3" s="1"/>
  <c r="I112" i="11"/>
  <c r="D111" i="10"/>
  <c r="B112" i="10"/>
  <c r="M44" i="10"/>
  <c r="Q44" i="10"/>
  <c r="AI75" i="12"/>
  <c r="AK75" i="12" s="1"/>
  <c r="AG76" i="12" s="1"/>
  <c r="AH76" i="12"/>
  <c r="X112" i="16"/>
  <c r="AF112" i="6"/>
  <c r="U111" i="12"/>
  <c r="P112" i="12"/>
  <c r="AI94" i="11"/>
  <c r="AK94" i="11" s="1"/>
  <c r="AG95" i="11" s="1"/>
  <c r="AH95" i="11"/>
  <c r="P113" i="13"/>
  <c r="U112" i="13"/>
  <c r="I112" i="9"/>
  <c r="P112" i="7"/>
  <c r="U111" i="7"/>
  <c r="AF112" i="8"/>
  <c r="P112" i="9"/>
  <c r="U111" i="9"/>
  <c r="P112" i="16"/>
  <c r="U111" i="16"/>
  <c r="B112" i="11"/>
  <c r="X113" i="13"/>
  <c r="B112" i="9"/>
  <c r="K111" i="7"/>
  <c r="I112" i="7"/>
  <c r="Z46" i="3"/>
  <c r="V46" i="3"/>
  <c r="E39" i="16"/>
  <c r="G39" i="16" s="1"/>
  <c r="C40" i="16" s="1"/>
  <c r="D40" i="16"/>
  <c r="B113" i="13"/>
  <c r="K42" i="16"/>
  <c r="P112" i="15"/>
  <c r="U111" i="15"/>
  <c r="X112" i="6"/>
  <c r="AI39" i="16"/>
  <c r="AK39" i="16" s="1"/>
  <c r="AG40" i="16" s="1"/>
  <c r="AH40" i="16"/>
  <c r="T44" i="7"/>
  <c r="L44" i="7"/>
  <c r="P112" i="8"/>
  <c r="U111" i="8"/>
  <c r="X112" i="5"/>
  <c r="B112" i="3"/>
  <c r="D111" i="3"/>
  <c r="AI96" i="8"/>
  <c r="AK96" i="8" s="1"/>
  <c r="AG97" i="8" s="1"/>
  <c r="AH97" i="8"/>
  <c r="K37" i="9"/>
  <c r="K74" i="8"/>
  <c r="P112" i="10"/>
  <c r="U111" i="10"/>
  <c r="K79" i="15"/>
  <c r="T20" i="9"/>
  <c r="L20" i="9"/>
  <c r="U111" i="11"/>
  <c r="P112" i="11"/>
  <c r="T34" i="15"/>
  <c r="L34" i="15"/>
  <c r="I112" i="16"/>
  <c r="AI81" i="9"/>
  <c r="AK81" i="9" s="1"/>
  <c r="AG82" i="9" s="1"/>
  <c r="AH82" i="9"/>
  <c r="AI92" i="5"/>
  <c r="AK92" i="5" s="1"/>
  <c r="AG93" i="5" s="1"/>
  <c r="AH93" i="5"/>
  <c r="K81" i="5"/>
  <c r="AH111" i="7"/>
  <c r="AF112" i="7"/>
  <c r="I113" i="13"/>
  <c r="K112" i="13"/>
  <c r="AJ97" i="8" l="1"/>
  <c r="F82" i="9"/>
  <c r="F74" i="6"/>
  <c r="F96" i="10"/>
  <c r="E96" i="10" s="1"/>
  <c r="G96" i="10" s="1"/>
  <c r="C97" i="10" s="1"/>
  <c r="AJ74" i="6"/>
  <c r="AJ93" i="5"/>
  <c r="AJ40" i="16"/>
  <c r="F93" i="5"/>
  <c r="F95" i="11"/>
  <c r="AJ82" i="9"/>
  <c r="F40" i="16"/>
  <c r="AJ77" i="15"/>
  <c r="AK98" i="10"/>
  <c r="AG99" i="10" s="1"/>
  <c r="AJ98" i="10"/>
  <c r="AI98" i="10" s="1"/>
  <c r="AJ93" i="13"/>
  <c r="AI93" i="13" s="1"/>
  <c r="AK93" i="13" s="1"/>
  <c r="AG94" i="13" s="1"/>
  <c r="AJ95" i="11"/>
  <c r="AJ76" i="12"/>
  <c r="F102" i="13"/>
  <c r="E102" i="13" s="1"/>
  <c r="G102" i="13" s="1"/>
  <c r="C103" i="13" s="1"/>
  <c r="F77" i="15"/>
  <c r="F76" i="12"/>
  <c r="F103" i="7"/>
  <c r="E103" i="7" s="1"/>
  <c r="G103" i="7" s="1"/>
  <c r="C104" i="7" s="1"/>
  <c r="AJ95" i="7"/>
  <c r="AI95" i="7" s="1"/>
  <c r="AK95" i="7" s="1"/>
  <c r="AG96" i="7" s="1"/>
  <c r="V20" i="9"/>
  <c r="Z20" i="9"/>
  <c r="R44" i="7"/>
  <c r="S44" i="7" s="1"/>
  <c r="N44" i="7"/>
  <c r="J45" i="7" s="1"/>
  <c r="U112" i="15"/>
  <c r="P113" i="15"/>
  <c r="AF113" i="6"/>
  <c r="T22" i="16"/>
  <c r="L22" i="16"/>
  <c r="T35" i="5"/>
  <c r="L35" i="5"/>
  <c r="AI77" i="15"/>
  <c r="AK77" i="15" s="1"/>
  <c r="AG78" i="15" s="1"/>
  <c r="AH78" i="15"/>
  <c r="X113" i="11"/>
  <c r="V32" i="11"/>
  <c r="Z32" i="11"/>
  <c r="F96" i="8"/>
  <c r="E96" i="8" s="1"/>
  <c r="G96" i="8" s="1"/>
  <c r="C97" i="8" s="1"/>
  <c r="AJ95" i="3"/>
  <c r="AI95" i="3" s="1"/>
  <c r="AK95" i="3" s="1"/>
  <c r="AG96" i="3" s="1"/>
  <c r="K80" i="15"/>
  <c r="Z44" i="7"/>
  <c r="V44" i="7"/>
  <c r="X113" i="6"/>
  <c r="P113" i="9"/>
  <c r="U112" i="9"/>
  <c r="U113" i="13"/>
  <c r="P114" i="13"/>
  <c r="K44" i="6"/>
  <c r="I113" i="12"/>
  <c r="R22" i="6"/>
  <c r="S22" i="6" s="1"/>
  <c r="N22" i="6"/>
  <c r="J23" i="6" s="1"/>
  <c r="X113" i="15"/>
  <c r="X113" i="3"/>
  <c r="AH112" i="10"/>
  <c r="AF113" i="10"/>
  <c r="I113" i="6"/>
  <c r="AF113" i="5"/>
  <c r="X113" i="10"/>
  <c r="B113" i="6"/>
  <c r="T20" i="12"/>
  <c r="L20" i="12"/>
  <c r="AI74" i="6"/>
  <c r="AK74" i="6" s="1"/>
  <c r="AG75" i="6" s="1"/>
  <c r="AH75" i="6"/>
  <c r="AH111" i="13"/>
  <c r="K38" i="9"/>
  <c r="K43" i="16"/>
  <c r="B113" i="11"/>
  <c r="P113" i="16"/>
  <c r="U112" i="16"/>
  <c r="AI95" i="11"/>
  <c r="AK95" i="11" s="1"/>
  <c r="AG96" i="11" s="1"/>
  <c r="AH96" i="11"/>
  <c r="B113" i="10"/>
  <c r="D112" i="10"/>
  <c r="X113" i="7"/>
  <c r="Z22" i="6"/>
  <c r="V22" i="6"/>
  <c r="AF113" i="9"/>
  <c r="AF114" i="13"/>
  <c r="K37" i="12"/>
  <c r="B113" i="16"/>
  <c r="D112" i="7"/>
  <c r="B113" i="7"/>
  <c r="E74" i="6"/>
  <c r="G74" i="6" s="1"/>
  <c r="C75" i="6" s="1"/>
  <c r="D75" i="6"/>
  <c r="X113" i="12"/>
  <c r="AH112" i="3"/>
  <c r="AF113" i="3"/>
  <c r="X113" i="9"/>
  <c r="K113" i="13"/>
  <c r="I114" i="13"/>
  <c r="K82" i="5"/>
  <c r="P113" i="8"/>
  <c r="U112" i="8"/>
  <c r="B114" i="13"/>
  <c r="AF113" i="8"/>
  <c r="P113" i="7"/>
  <c r="U112" i="7"/>
  <c r="I113" i="9"/>
  <c r="L44" i="10"/>
  <c r="T44" i="10"/>
  <c r="K74" i="11"/>
  <c r="R46" i="13"/>
  <c r="S46" i="13" s="1"/>
  <c r="N46" i="13"/>
  <c r="J47" i="13" s="1"/>
  <c r="E82" i="9"/>
  <c r="G82" i="9" s="1"/>
  <c r="C83" i="9" s="1"/>
  <c r="D83" i="9"/>
  <c r="I113" i="10"/>
  <c r="K112" i="10"/>
  <c r="B113" i="5"/>
  <c r="AF113" i="15"/>
  <c r="Q33" i="8"/>
  <c r="M33" i="8"/>
  <c r="X113" i="8"/>
  <c r="D98" i="8"/>
  <c r="E76" i="12"/>
  <c r="G76" i="12" s="1"/>
  <c r="C77" i="12" s="1"/>
  <c r="D77" i="12"/>
  <c r="I113" i="16"/>
  <c r="R34" i="15"/>
  <c r="S34" i="15" s="1"/>
  <c r="N34" i="15"/>
  <c r="J35" i="15" s="1"/>
  <c r="V34" i="15"/>
  <c r="Z34" i="15"/>
  <c r="AI93" i="5"/>
  <c r="AK93" i="5" s="1"/>
  <c r="AG94" i="5" s="1"/>
  <c r="AH94" i="5"/>
  <c r="K75" i="8"/>
  <c r="D112" i="3"/>
  <c r="B113" i="3"/>
  <c r="X113" i="5"/>
  <c r="AI40" i="16"/>
  <c r="AK40" i="16" s="1"/>
  <c r="AG41" i="16" s="1"/>
  <c r="AH41" i="16"/>
  <c r="E40" i="16"/>
  <c r="G40" i="16" s="1"/>
  <c r="C41" i="16" s="1"/>
  <c r="D41" i="16"/>
  <c r="K112" i="7"/>
  <c r="I113" i="7"/>
  <c r="B113" i="9"/>
  <c r="X114" i="13"/>
  <c r="P113" i="12"/>
  <c r="U112" i="12"/>
  <c r="X113" i="16"/>
  <c r="I113" i="11"/>
  <c r="M47" i="3"/>
  <c r="Q47" i="3"/>
  <c r="B113" i="12"/>
  <c r="V46" i="13"/>
  <c r="Z46" i="13"/>
  <c r="D111" i="13"/>
  <c r="U112" i="3"/>
  <c r="P113" i="3"/>
  <c r="E93" i="5"/>
  <c r="G93" i="5" s="1"/>
  <c r="C94" i="5" s="1"/>
  <c r="D94" i="5"/>
  <c r="F94" i="3"/>
  <c r="E94" i="3" s="1"/>
  <c r="G94" i="3" s="1"/>
  <c r="C95" i="3" s="1"/>
  <c r="AI82" i="9"/>
  <c r="AK82" i="9" s="1"/>
  <c r="AG83" i="9" s="1"/>
  <c r="AH83" i="9"/>
  <c r="P113" i="10"/>
  <c r="U112" i="10"/>
  <c r="AI97" i="8"/>
  <c r="AK97" i="8" s="1"/>
  <c r="AG98" i="8" s="1"/>
  <c r="AH98" i="8"/>
  <c r="P113" i="11"/>
  <c r="U112" i="11"/>
  <c r="AH112" i="7"/>
  <c r="AF113" i="7"/>
  <c r="R20" i="9"/>
  <c r="S20" i="9" s="1"/>
  <c r="N20" i="9"/>
  <c r="J21" i="9" s="1"/>
  <c r="AI76" i="12"/>
  <c r="AK76" i="12" s="1"/>
  <c r="AG77" i="12" s="1"/>
  <c r="AH77" i="12"/>
  <c r="E77" i="15"/>
  <c r="G77" i="15" s="1"/>
  <c r="C78" i="15" s="1"/>
  <c r="D78" i="15"/>
  <c r="AF113" i="12"/>
  <c r="AF113" i="11"/>
  <c r="I113" i="8"/>
  <c r="B113" i="8"/>
  <c r="U112" i="6"/>
  <c r="P113" i="6"/>
  <c r="P113" i="5"/>
  <c r="U112" i="5"/>
  <c r="B113" i="15"/>
  <c r="K112" i="3"/>
  <c r="I113" i="3"/>
  <c r="I113" i="15"/>
  <c r="AF113" i="16"/>
  <c r="E95" i="11"/>
  <c r="G95" i="11" s="1"/>
  <c r="C96" i="11" s="1"/>
  <c r="D96" i="11"/>
  <c r="R32" i="11"/>
  <c r="S32" i="11" s="1"/>
  <c r="N32" i="11"/>
  <c r="J33" i="11" s="1"/>
  <c r="I113" i="5"/>
  <c r="F96" i="11" l="1"/>
  <c r="F95" i="3"/>
  <c r="E95" i="3" s="1"/>
  <c r="G95" i="3" s="1"/>
  <c r="C96" i="3" s="1"/>
  <c r="F75" i="6"/>
  <c r="F103" i="13"/>
  <c r="E103" i="13" s="1"/>
  <c r="G103" i="13"/>
  <c r="C104" i="13" s="1"/>
  <c r="AJ96" i="11"/>
  <c r="AJ96" i="3"/>
  <c r="AI96" i="3" s="1"/>
  <c r="AK96" i="3" s="1"/>
  <c r="AG97" i="3" s="1"/>
  <c r="AJ78" i="15"/>
  <c r="AJ96" i="7"/>
  <c r="AI96" i="7" s="1"/>
  <c r="AK96" i="7"/>
  <c r="AG97" i="7" s="1"/>
  <c r="F97" i="10"/>
  <c r="E97" i="10" s="1"/>
  <c r="G97" i="10" s="1"/>
  <c r="C98" i="10" s="1"/>
  <c r="AJ98" i="8"/>
  <c r="F83" i="9"/>
  <c r="AJ75" i="6"/>
  <c r="F97" i="8"/>
  <c r="E97" i="8" s="1"/>
  <c r="G97" i="8" s="1"/>
  <c r="C98" i="8" s="1"/>
  <c r="F104" i="7"/>
  <c r="E104" i="7" s="1"/>
  <c r="G104" i="7" s="1"/>
  <c r="C105" i="7" s="1"/>
  <c r="AJ94" i="13"/>
  <c r="AI94" i="13" s="1"/>
  <c r="AK94" i="13" s="1"/>
  <c r="AG95" i="13" s="1"/>
  <c r="F94" i="5"/>
  <c r="F78" i="15"/>
  <c r="AJ41" i="16"/>
  <c r="AJ94" i="5"/>
  <c r="F41" i="16"/>
  <c r="AJ77" i="12"/>
  <c r="AJ83" i="9"/>
  <c r="F77" i="12"/>
  <c r="AI98" i="8"/>
  <c r="AK98" i="8" s="1"/>
  <c r="AG99" i="8" s="1"/>
  <c r="AH99" i="8"/>
  <c r="B114" i="12"/>
  <c r="X114" i="16"/>
  <c r="E41" i="16"/>
  <c r="G41" i="16" s="1"/>
  <c r="C42" i="16" s="1"/>
  <c r="D42" i="16"/>
  <c r="AI94" i="5"/>
  <c r="AK94" i="5" s="1"/>
  <c r="AG95" i="5" s="1"/>
  <c r="AH95" i="5"/>
  <c r="E77" i="12"/>
  <c r="G77" i="12" s="1"/>
  <c r="C78" i="12" s="1"/>
  <c r="D78" i="12"/>
  <c r="B114" i="5"/>
  <c r="K113" i="10"/>
  <c r="I114" i="10"/>
  <c r="I114" i="9"/>
  <c r="B115" i="13"/>
  <c r="X114" i="12"/>
  <c r="D113" i="7"/>
  <c r="B114" i="7"/>
  <c r="X114" i="7"/>
  <c r="U113" i="16"/>
  <c r="P114" i="16"/>
  <c r="B114" i="6"/>
  <c r="X114" i="10"/>
  <c r="AF114" i="5"/>
  <c r="I114" i="6"/>
  <c r="AH113" i="10"/>
  <c r="AF114" i="10"/>
  <c r="X114" i="3"/>
  <c r="X114" i="15"/>
  <c r="AF114" i="6"/>
  <c r="U113" i="15"/>
  <c r="P114" i="15"/>
  <c r="M45" i="7"/>
  <c r="Q45" i="7"/>
  <c r="AK99" i="10"/>
  <c r="AG100" i="10" s="1"/>
  <c r="AJ99" i="10"/>
  <c r="AI99" i="10" s="1"/>
  <c r="AI77" i="12"/>
  <c r="AK77" i="12" s="1"/>
  <c r="AG78" i="12" s="1"/>
  <c r="AH78" i="12"/>
  <c r="E94" i="5"/>
  <c r="G94" i="5" s="1"/>
  <c r="C95" i="5" s="1"/>
  <c r="D95" i="5"/>
  <c r="E83" i="9"/>
  <c r="G83" i="9" s="1"/>
  <c r="C84" i="9" s="1"/>
  <c r="D84" i="9"/>
  <c r="V44" i="10"/>
  <c r="Z44" i="10"/>
  <c r="P114" i="7"/>
  <c r="U113" i="7"/>
  <c r="E75" i="6"/>
  <c r="G75" i="6" s="1"/>
  <c r="C76" i="6" s="1"/>
  <c r="D76" i="6"/>
  <c r="AF115" i="13"/>
  <c r="K44" i="16"/>
  <c r="AI75" i="6"/>
  <c r="AK75" i="6" s="1"/>
  <c r="AG76" i="6" s="1"/>
  <c r="AH76" i="6"/>
  <c r="K45" i="6"/>
  <c r="X114" i="6"/>
  <c r="R35" i="5"/>
  <c r="S35" i="5" s="1"/>
  <c r="N35" i="5"/>
  <c r="J36" i="5" s="1"/>
  <c r="E96" i="11"/>
  <c r="G96" i="11" s="1"/>
  <c r="C97" i="11" s="1"/>
  <c r="D97" i="11"/>
  <c r="U113" i="5"/>
  <c r="P114" i="5"/>
  <c r="B114" i="8"/>
  <c r="I114" i="8"/>
  <c r="U113" i="10"/>
  <c r="P114" i="10"/>
  <c r="X115" i="13"/>
  <c r="AI41" i="16"/>
  <c r="AK41" i="16" s="1"/>
  <c r="AG42" i="16" s="1"/>
  <c r="AH42" i="16"/>
  <c r="D99" i="8"/>
  <c r="AF114" i="15"/>
  <c r="R44" i="10"/>
  <c r="S44" i="10" s="1"/>
  <c r="N44" i="10"/>
  <c r="J45" i="10" s="1"/>
  <c r="AH113" i="3"/>
  <c r="AF114" i="3"/>
  <c r="B114" i="16"/>
  <c r="D113" i="10"/>
  <c r="B114" i="10"/>
  <c r="P114" i="9"/>
  <c r="U113" i="9"/>
  <c r="K81" i="15"/>
  <c r="V35" i="5"/>
  <c r="Z35" i="5"/>
  <c r="I114" i="15"/>
  <c r="B114" i="15"/>
  <c r="Q21" i="9"/>
  <c r="M21" i="9"/>
  <c r="AF114" i="7"/>
  <c r="AH113" i="7"/>
  <c r="AI83" i="9"/>
  <c r="AK83" i="9" s="1"/>
  <c r="AG84" i="9" s="1"/>
  <c r="AH84" i="9"/>
  <c r="I114" i="11"/>
  <c r="B114" i="9"/>
  <c r="K113" i="7"/>
  <c r="I114" i="7"/>
  <c r="X114" i="8"/>
  <c r="Q47" i="13"/>
  <c r="M47" i="13"/>
  <c r="AF114" i="8"/>
  <c r="P114" i="8"/>
  <c r="U113" i="8"/>
  <c r="K114" i="13"/>
  <c r="I115" i="13"/>
  <c r="K38" i="12"/>
  <c r="K39" i="9"/>
  <c r="R20" i="12"/>
  <c r="S20" i="12" s="1"/>
  <c r="N20" i="12"/>
  <c r="J21" i="12" s="1"/>
  <c r="R22" i="16"/>
  <c r="S22" i="16" s="1"/>
  <c r="N22" i="16"/>
  <c r="J23" i="16" s="1"/>
  <c r="I114" i="5"/>
  <c r="AF114" i="11"/>
  <c r="AF114" i="12"/>
  <c r="P114" i="11"/>
  <c r="U113" i="11"/>
  <c r="U113" i="3"/>
  <c r="P114" i="3"/>
  <c r="D112" i="13"/>
  <c r="T47" i="3"/>
  <c r="L47" i="3"/>
  <c r="P114" i="12"/>
  <c r="U113" i="12"/>
  <c r="K76" i="8"/>
  <c r="M35" i="15"/>
  <c r="Q35" i="15"/>
  <c r="T33" i="8"/>
  <c r="L33" i="8"/>
  <c r="AF114" i="9"/>
  <c r="AI96" i="11"/>
  <c r="AK96" i="11" s="1"/>
  <c r="AG97" i="11" s="1"/>
  <c r="AH97" i="11"/>
  <c r="Z20" i="12"/>
  <c r="V20" i="12"/>
  <c r="X114" i="11"/>
  <c r="Z22" i="16"/>
  <c r="V22" i="16"/>
  <c r="K113" i="3"/>
  <c r="I114" i="3"/>
  <c r="M33" i="11"/>
  <c r="Q33" i="11"/>
  <c r="U113" i="6"/>
  <c r="P114" i="6"/>
  <c r="AF114" i="16"/>
  <c r="E78" i="15"/>
  <c r="G78" i="15" s="1"/>
  <c r="C79" i="15" s="1"/>
  <c r="D79" i="15"/>
  <c r="X114" i="5"/>
  <c r="D113" i="3"/>
  <c r="B114" i="3"/>
  <c r="I114" i="16"/>
  <c r="K75" i="11"/>
  <c r="K83" i="5"/>
  <c r="X114" i="9"/>
  <c r="B114" i="11"/>
  <c r="AH112" i="13"/>
  <c r="Q23" i="6"/>
  <c r="M23" i="6"/>
  <c r="I114" i="12"/>
  <c r="U114" i="13"/>
  <c r="P115" i="13"/>
  <c r="AI78" i="15"/>
  <c r="AK78" i="15" s="1"/>
  <c r="AG79" i="15" s="1"/>
  <c r="AH79" i="15"/>
  <c r="F76" i="6" l="1"/>
  <c r="F84" i="9"/>
  <c r="F42" i="16"/>
  <c r="AJ95" i="13"/>
  <c r="AI95" i="13" s="1"/>
  <c r="AK95" i="13" s="1"/>
  <c r="AG96" i="13" s="1"/>
  <c r="F98" i="10"/>
  <c r="E98" i="10" s="1"/>
  <c r="G98" i="10" s="1"/>
  <c r="C99" i="10" s="1"/>
  <c r="F97" i="11"/>
  <c r="AJ76" i="6"/>
  <c r="F95" i="5"/>
  <c r="F78" i="12"/>
  <c r="F105" i="7"/>
  <c r="E105" i="7" s="1"/>
  <c r="G105" i="7"/>
  <c r="C106" i="7" s="1"/>
  <c r="F79" i="15"/>
  <c r="E79" i="15" s="1"/>
  <c r="G79" i="15" s="1"/>
  <c r="C80" i="15" s="1"/>
  <c r="F98" i="8"/>
  <c r="E98" i="8" s="1"/>
  <c r="G98" i="8" s="1"/>
  <c r="C99" i="8" s="1"/>
  <c r="AJ78" i="12"/>
  <c r="AJ95" i="5"/>
  <c r="AJ99" i="8"/>
  <c r="G96" i="3"/>
  <c r="C97" i="3" s="1"/>
  <c r="F96" i="3"/>
  <c r="E96" i="3" s="1"/>
  <c r="AJ84" i="9"/>
  <c r="AJ79" i="15"/>
  <c r="AJ97" i="11"/>
  <c r="AJ42" i="16"/>
  <c r="AJ97" i="3"/>
  <c r="AI97" i="3" s="1"/>
  <c r="AK97" i="3" s="1"/>
  <c r="AG98" i="3" s="1"/>
  <c r="AH113" i="13"/>
  <c r="D80" i="15"/>
  <c r="R33" i="8"/>
  <c r="S33" i="8" s="1"/>
  <c r="N33" i="8"/>
  <c r="J34" i="8" s="1"/>
  <c r="K40" i="9"/>
  <c r="I116" i="13"/>
  <c r="K115" i="13"/>
  <c r="AF115" i="8"/>
  <c r="I115" i="7"/>
  <c r="K114" i="7"/>
  <c r="B115" i="9"/>
  <c r="K82" i="15"/>
  <c r="U114" i="5"/>
  <c r="P115" i="5"/>
  <c r="E97" i="11"/>
  <c r="G97" i="11" s="1"/>
  <c r="C98" i="11" s="1"/>
  <c r="D98" i="11"/>
  <c r="E76" i="6"/>
  <c r="G76" i="6" s="1"/>
  <c r="C77" i="6" s="1"/>
  <c r="D77" i="6"/>
  <c r="AJ100" i="10"/>
  <c r="AI100" i="10" s="1"/>
  <c r="AK100" i="10" s="1"/>
  <c r="AG101" i="10" s="1"/>
  <c r="P115" i="15"/>
  <c r="U114" i="15"/>
  <c r="AH114" i="10"/>
  <c r="AF115" i="10"/>
  <c r="I115" i="6"/>
  <c r="AF115" i="5"/>
  <c r="X115" i="10"/>
  <c r="B115" i="6"/>
  <c r="B115" i="12"/>
  <c r="I115" i="16"/>
  <c r="D114" i="3"/>
  <c r="B115" i="3"/>
  <c r="X115" i="5"/>
  <c r="K114" i="3"/>
  <c r="I115" i="3"/>
  <c r="Z33" i="8"/>
  <c r="V33" i="8"/>
  <c r="U114" i="12"/>
  <c r="P115" i="12"/>
  <c r="U114" i="11"/>
  <c r="P115" i="11"/>
  <c r="I115" i="11"/>
  <c r="P115" i="9"/>
  <c r="U114" i="9"/>
  <c r="B115" i="16"/>
  <c r="AF115" i="15"/>
  <c r="X116" i="13"/>
  <c r="X115" i="6"/>
  <c r="AI76" i="6"/>
  <c r="AK76" i="6" s="1"/>
  <c r="AG77" i="6" s="1"/>
  <c r="AH77" i="6"/>
  <c r="P115" i="7"/>
  <c r="U114" i="7"/>
  <c r="E95" i="5"/>
  <c r="G95" i="5" s="1"/>
  <c r="C96" i="5" s="1"/>
  <c r="D96" i="5"/>
  <c r="AF115" i="6"/>
  <c r="X115" i="15"/>
  <c r="X115" i="3"/>
  <c r="K114" i="10"/>
  <c r="I115" i="10"/>
  <c r="B115" i="5"/>
  <c r="E78" i="12"/>
  <c r="G78" i="12" s="1"/>
  <c r="C79" i="12" s="1"/>
  <c r="D79" i="12"/>
  <c r="X115" i="16"/>
  <c r="G104" i="13"/>
  <c r="C105" i="13" s="1"/>
  <c r="F104" i="13"/>
  <c r="E104" i="13" s="1"/>
  <c r="K84" i="5"/>
  <c r="R47" i="3"/>
  <c r="S47" i="3" s="1"/>
  <c r="N47" i="3"/>
  <c r="J48" i="3" s="1"/>
  <c r="P115" i="3"/>
  <c r="U114" i="3"/>
  <c r="M23" i="16"/>
  <c r="Q23" i="16"/>
  <c r="K39" i="12"/>
  <c r="AI42" i="16"/>
  <c r="AK42" i="16" s="1"/>
  <c r="AG43" i="16" s="1"/>
  <c r="AH43" i="16"/>
  <c r="Q36" i="5"/>
  <c r="M36" i="5"/>
  <c r="T45" i="7"/>
  <c r="L45" i="7"/>
  <c r="U114" i="16"/>
  <c r="P115" i="16"/>
  <c r="B116" i="13"/>
  <c r="AI99" i="8"/>
  <c r="AK99" i="8" s="1"/>
  <c r="AG100" i="8" s="1"/>
  <c r="AH100" i="8"/>
  <c r="AI79" i="15"/>
  <c r="AK79" i="15" s="1"/>
  <c r="AG80" i="15" s="1"/>
  <c r="AH80" i="15"/>
  <c r="B115" i="11"/>
  <c r="T35" i="15"/>
  <c r="L35" i="15"/>
  <c r="V47" i="3"/>
  <c r="Z47" i="3"/>
  <c r="I115" i="5"/>
  <c r="X115" i="8"/>
  <c r="AI84" i="9"/>
  <c r="AK84" i="9" s="1"/>
  <c r="AG85" i="9" s="1"/>
  <c r="AH85" i="9"/>
  <c r="B115" i="15"/>
  <c r="I115" i="15"/>
  <c r="M45" i="10"/>
  <c r="Q45" i="10"/>
  <c r="K45" i="16"/>
  <c r="AF116" i="13"/>
  <c r="AI78" i="12"/>
  <c r="AK78" i="12" s="1"/>
  <c r="AG79" i="12" s="1"/>
  <c r="AH79" i="12"/>
  <c r="X115" i="12"/>
  <c r="AI95" i="5"/>
  <c r="AK95" i="5" s="1"/>
  <c r="AG96" i="5" s="1"/>
  <c r="AH96" i="5"/>
  <c r="AJ97" i="7"/>
  <c r="AI97" i="7" s="1"/>
  <c r="AK97" i="7" s="1"/>
  <c r="AG98" i="7" s="1"/>
  <c r="X115" i="9"/>
  <c r="I115" i="12"/>
  <c r="AF115" i="16"/>
  <c r="P115" i="6"/>
  <c r="U114" i="6"/>
  <c r="T33" i="11"/>
  <c r="L33" i="11"/>
  <c r="X115" i="11"/>
  <c r="AI97" i="11"/>
  <c r="AK97" i="11" s="1"/>
  <c r="AG98" i="11" s="1"/>
  <c r="AH98" i="11"/>
  <c r="D113" i="13"/>
  <c r="AF115" i="11"/>
  <c r="Q21" i="12"/>
  <c r="M21" i="12"/>
  <c r="U114" i="8"/>
  <c r="P115" i="8"/>
  <c r="AH114" i="7"/>
  <c r="AF115" i="7"/>
  <c r="D114" i="10"/>
  <c r="B115" i="10"/>
  <c r="I115" i="8"/>
  <c r="B115" i="8"/>
  <c r="B115" i="7"/>
  <c r="D114" i="7"/>
  <c r="I115" i="9"/>
  <c r="T23" i="6"/>
  <c r="R14" i="4" s="1"/>
  <c r="S14" i="4" s="1"/>
  <c r="U14" i="4" s="1"/>
  <c r="L23" i="6"/>
  <c r="K76" i="11"/>
  <c r="P116" i="13"/>
  <c r="U115" i="13"/>
  <c r="AF115" i="9"/>
  <c r="K77" i="8"/>
  <c r="AF115" i="12"/>
  <c r="T47" i="13"/>
  <c r="L47" i="13"/>
  <c r="T21" i="9"/>
  <c r="L21" i="9"/>
  <c r="AH114" i="3"/>
  <c r="AF115" i="3"/>
  <c r="D100" i="8"/>
  <c r="U114" i="10"/>
  <c r="P115" i="10"/>
  <c r="K46" i="6"/>
  <c r="E84" i="9"/>
  <c r="G84" i="9" s="1"/>
  <c r="C85" i="9" s="1"/>
  <c r="D85" i="9"/>
  <c r="X115" i="7"/>
  <c r="E42" i="16"/>
  <c r="G42" i="16" s="1"/>
  <c r="C43" i="16" s="1"/>
  <c r="D43" i="16"/>
  <c r="AJ43" i="16" l="1"/>
  <c r="AJ101" i="10"/>
  <c r="AI101" i="10" s="1"/>
  <c r="AK101" i="10" s="1"/>
  <c r="AG102" i="10" s="1"/>
  <c r="F80" i="15"/>
  <c r="AJ98" i="3"/>
  <c r="AI98" i="3" s="1"/>
  <c r="AK98" i="3"/>
  <c r="AG99" i="3" s="1"/>
  <c r="F99" i="10"/>
  <c r="E99" i="10" s="1"/>
  <c r="G99" i="10"/>
  <c r="C100" i="10" s="1"/>
  <c r="AJ79" i="12"/>
  <c r="F77" i="6"/>
  <c r="AJ96" i="13"/>
  <c r="AI96" i="13" s="1"/>
  <c r="AK96" i="13" s="1"/>
  <c r="AG97" i="13" s="1"/>
  <c r="AJ98" i="11"/>
  <c r="AJ80" i="15"/>
  <c r="AJ98" i="7"/>
  <c r="AI98" i="7" s="1"/>
  <c r="AK98" i="7" s="1"/>
  <c r="AG99" i="7" s="1"/>
  <c r="AJ100" i="8"/>
  <c r="F96" i="5"/>
  <c r="F85" i="9"/>
  <c r="AJ77" i="6"/>
  <c r="F43" i="16"/>
  <c r="AJ85" i="9"/>
  <c r="F98" i="11"/>
  <c r="I6" i="18"/>
  <c r="V14" i="4"/>
  <c r="F79" i="12"/>
  <c r="AJ96" i="5"/>
  <c r="F99" i="8"/>
  <c r="E99" i="8" s="1"/>
  <c r="G99" i="8"/>
  <c r="C100" i="8" s="1"/>
  <c r="R33" i="11"/>
  <c r="S33" i="11" s="1"/>
  <c r="N33" i="11"/>
  <c r="J34" i="11" s="1"/>
  <c r="AF116" i="16"/>
  <c r="I116" i="12"/>
  <c r="I116" i="15"/>
  <c r="B116" i="15"/>
  <c r="R45" i="7"/>
  <c r="S45" i="7" s="1"/>
  <c r="N45" i="7"/>
  <c r="J46" i="7" s="1"/>
  <c r="M34" i="8"/>
  <c r="Q34" i="8"/>
  <c r="G97" i="3"/>
  <c r="C98" i="3" s="1"/>
  <c r="F97" i="3"/>
  <c r="E97" i="3" s="1"/>
  <c r="Z33" i="11"/>
  <c r="V33" i="11"/>
  <c r="AI79" i="12"/>
  <c r="AK79" i="12" s="1"/>
  <c r="AG80" i="12" s="1"/>
  <c r="AH80" i="12"/>
  <c r="T45" i="10"/>
  <c r="L45" i="10"/>
  <c r="X116" i="8"/>
  <c r="I116" i="5"/>
  <c r="AI80" i="15"/>
  <c r="AK80" i="15" s="1"/>
  <c r="AG81" i="15" s="1"/>
  <c r="AH81" i="15"/>
  <c r="P116" i="16"/>
  <c r="U115" i="16"/>
  <c r="V45" i="7"/>
  <c r="Z45" i="7"/>
  <c r="K40" i="12"/>
  <c r="M48" i="3"/>
  <c r="Q48" i="3"/>
  <c r="F105" i="13"/>
  <c r="E105" i="13" s="1"/>
  <c r="G105" i="13"/>
  <c r="C106" i="13" s="1"/>
  <c r="X116" i="3"/>
  <c r="X116" i="15"/>
  <c r="AF116" i="6"/>
  <c r="U115" i="7"/>
  <c r="P116" i="7"/>
  <c r="X116" i="6"/>
  <c r="AF116" i="15"/>
  <c r="B116" i="16"/>
  <c r="I116" i="16"/>
  <c r="K116" i="13"/>
  <c r="I117" i="13"/>
  <c r="K77" i="11"/>
  <c r="AH115" i="3"/>
  <c r="AF116" i="3"/>
  <c r="R23" i="6"/>
  <c r="S23" i="6" s="1"/>
  <c r="N23" i="6"/>
  <c r="J24" i="6" s="1"/>
  <c r="D114" i="13"/>
  <c r="X116" i="11"/>
  <c r="B117" i="13"/>
  <c r="E79" i="12"/>
  <c r="G79" i="12" s="1"/>
  <c r="C80" i="12" s="1"/>
  <c r="D80" i="12"/>
  <c r="AI77" i="6"/>
  <c r="AK77" i="6" s="1"/>
  <c r="AG78" i="6" s="1"/>
  <c r="AH78" i="6"/>
  <c r="I116" i="11"/>
  <c r="K115" i="3"/>
  <c r="I116" i="3"/>
  <c r="X116" i="5"/>
  <c r="D115" i="3"/>
  <c r="B116" i="3"/>
  <c r="B116" i="6"/>
  <c r="X116" i="10"/>
  <c r="AF116" i="5"/>
  <c r="I116" i="6"/>
  <c r="AH115" i="10"/>
  <c r="AF116" i="10"/>
  <c r="K83" i="15"/>
  <c r="E80" i="15"/>
  <c r="G80" i="15" s="1"/>
  <c r="C81" i="15" s="1"/>
  <c r="D81" i="15"/>
  <c r="R47" i="13"/>
  <c r="S47" i="13" s="1"/>
  <c r="N47" i="13"/>
  <c r="J48" i="13" s="1"/>
  <c r="K78" i="8"/>
  <c r="U116" i="13"/>
  <c r="P117" i="13"/>
  <c r="V23" i="6"/>
  <c r="Z23" i="6"/>
  <c r="I116" i="9"/>
  <c r="D115" i="7"/>
  <c r="B116" i="7"/>
  <c r="R35" i="15"/>
  <c r="S35" i="15" s="1"/>
  <c r="N35" i="15"/>
  <c r="J36" i="15" s="1"/>
  <c r="B116" i="11"/>
  <c r="AI100" i="8"/>
  <c r="AK100" i="8" s="1"/>
  <c r="AG101" i="8" s="1"/>
  <c r="AH101" i="8"/>
  <c r="T36" i="5"/>
  <c r="L36" i="5"/>
  <c r="X116" i="16"/>
  <c r="U115" i="11"/>
  <c r="P116" i="11"/>
  <c r="B116" i="12"/>
  <c r="P116" i="15"/>
  <c r="U115" i="15"/>
  <c r="E77" i="6"/>
  <c r="G77" i="6" s="1"/>
  <c r="C78" i="6" s="1"/>
  <c r="D78" i="6"/>
  <c r="P116" i="5"/>
  <c r="U115" i="5"/>
  <c r="B116" i="9"/>
  <c r="K115" i="7"/>
  <c r="I116" i="7"/>
  <c r="E43" i="16"/>
  <c r="G43" i="16" s="1"/>
  <c r="C44" i="16" s="1"/>
  <c r="D44" i="16"/>
  <c r="V47" i="13"/>
  <c r="Z47" i="13"/>
  <c r="E85" i="9"/>
  <c r="G85" i="9" s="1"/>
  <c r="C86" i="9" s="1"/>
  <c r="D86" i="9"/>
  <c r="R21" i="9"/>
  <c r="S21" i="9" s="1"/>
  <c r="N21" i="9"/>
  <c r="J22" i="9" s="1"/>
  <c r="AF116" i="11"/>
  <c r="AI98" i="11"/>
  <c r="AK98" i="11" s="1"/>
  <c r="AG99" i="11" s="1"/>
  <c r="AH99" i="11"/>
  <c r="X116" i="9"/>
  <c r="X116" i="12"/>
  <c r="AF117" i="13"/>
  <c r="K46" i="16"/>
  <c r="AI85" i="9"/>
  <c r="AK85" i="9" s="1"/>
  <c r="AG86" i="9" s="1"/>
  <c r="AH86" i="9"/>
  <c r="Z35" i="15"/>
  <c r="V35" i="15"/>
  <c r="P116" i="3"/>
  <c r="U115" i="3"/>
  <c r="K85" i="5"/>
  <c r="X117" i="13"/>
  <c r="U115" i="9"/>
  <c r="P116" i="9"/>
  <c r="K41" i="9"/>
  <c r="AH114" i="13"/>
  <c r="F106" i="7"/>
  <c r="E106" i="7" s="1"/>
  <c r="G106" i="7" s="1"/>
  <c r="C107" i="7" s="1"/>
  <c r="D101" i="8"/>
  <c r="P116" i="10"/>
  <c r="U115" i="10"/>
  <c r="X116" i="7"/>
  <c r="K47" i="6"/>
  <c r="V21" i="9"/>
  <c r="Z21" i="9"/>
  <c r="AF116" i="12"/>
  <c r="AF116" i="9"/>
  <c r="B116" i="8"/>
  <c r="I116" i="8"/>
  <c r="D115" i="10"/>
  <c r="B116" i="10"/>
  <c r="AH115" i="7"/>
  <c r="AF116" i="7"/>
  <c r="U115" i="8"/>
  <c r="P116" i="8"/>
  <c r="T21" i="12"/>
  <c r="L21" i="12"/>
  <c r="P116" i="6"/>
  <c r="U115" i="6"/>
  <c r="AI96" i="5"/>
  <c r="AK96" i="5" s="1"/>
  <c r="AG97" i="5" s="1"/>
  <c r="AH97" i="5"/>
  <c r="AI43" i="16"/>
  <c r="AK43" i="16" s="1"/>
  <c r="AG44" i="16" s="1"/>
  <c r="AH44" i="16"/>
  <c r="T23" i="16"/>
  <c r="R50" i="4" s="1"/>
  <c r="S50" i="4" s="1"/>
  <c r="U50" i="4" s="1"/>
  <c r="L23" i="16"/>
  <c r="B116" i="5"/>
  <c r="K115" i="10"/>
  <c r="I116" i="10"/>
  <c r="E96" i="5"/>
  <c r="G96" i="5" s="1"/>
  <c r="C97" i="5" s="1"/>
  <c r="D97" i="5"/>
  <c r="U115" i="12"/>
  <c r="P116" i="12"/>
  <c r="E98" i="11"/>
  <c r="G98" i="11" s="1"/>
  <c r="C99" i="11" s="1"/>
  <c r="D99" i="11"/>
  <c r="AF116" i="8"/>
  <c r="F78" i="6" l="1"/>
  <c r="F44" i="16"/>
  <c r="F80" i="12"/>
  <c r="AJ81" i="15"/>
  <c r="AJ80" i="12"/>
  <c r="F81" i="15"/>
  <c r="AJ97" i="13"/>
  <c r="AI97" i="13" s="1"/>
  <c r="AK97" i="13" s="1"/>
  <c r="AG98" i="13" s="1"/>
  <c r="F97" i="5"/>
  <c r="F107" i="7"/>
  <c r="E107" i="7" s="1"/>
  <c r="G107" i="7" s="1"/>
  <c r="C108" i="7" s="1"/>
  <c r="AJ86" i="9"/>
  <c r="AK99" i="11"/>
  <c r="AG100" i="11" s="1"/>
  <c r="AJ99" i="11"/>
  <c r="I42" i="18"/>
  <c r="V50" i="4"/>
  <c r="F86" i="9"/>
  <c r="F99" i="11"/>
  <c r="AJ102" i="10"/>
  <c r="AI102" i="10" s="1"/>
  <c r="AK102" i="10"/>
  <c r="AG103" i="10" s="1"/>
  <c r="AJ44" i="16"/>
  <c r="AJ97" i="5"/>
  <c r="AJ101" i="8"/>
  <c r="AJ78" i="6"/>
  <c r="AJ99" i="7"/>
  <c r="AI99" i="7" s="1"/>
  <c r="AK99" i="7" s="1"/>
  <c r="AG100" i="7" s="1"/>
  <c r="I117" i="8"/>
  <c r="X118" i="13"/>
  <c r="AI99" i="11"/>
  <c r="AH100" i="11"/>
  <c r="K116" i="7"/>
  <c r="I117" i="7"/>
  <c r="B117" i="9"/>
  <c r="E78" i="6"/>
  <c r="G78" i="6" s="1"/>
  <c r="C79" i="6" s="1"/>
  <c r="D79" i="6"/>
  <c r="P117" i="15"/>
  <c r="U116" i="15"/>
  <c r="B117" i="12"/>
  <c r="P117" i="11"/>
  <c r="U116" i="11"/>
  <c r="V36" i="5"/>
  <c r="Z36" i="5"/>
  <c r="D116" i="7"/>
  <c r="B117" i="7"/>
  <c r="I117" i="9"/>
  <c r="E81" i="15"/>
  <c r="G81" i="15" s="1"/>
  <c r="C82" i="15" s="1"/>
  <c r="D82" i="15"/>
  <c r="I117" i="11"/>
  <c r="E80" i="12"/>
  <c r="G80" i="12" s="1"/>
  <c r="C81" i="12" s="1"/>
  <c r="D81" i="12"/>
  <c r="K78" i="11"/>
  <c r="AF117" i="15"/>
  <c r="X117" i="6"/>
  <c r="I117" i="5"/>
  <c r="X117" i="8"/>
  <c r="AI80" i="12"/>
  <c r="AK80" i="12" s="1"/>
  <c r="AG81" i="12" s="1"/>
  <c r="AH81" i="12"/>
  <c r="F98" i="3"/>
  <c r="E98" i="3" s="1"/>
  <c r="G98" i="3" s="1"/>
  <c r="C99" i="3" s="1"/>
  <c r="B117" i="8"/>
  <c r="D116" i="10"/>
  <c r="B117" i="10"/>
  <c r="AF117" i="12"/>
  <c r="K48" i="6"/>
  <c r="X117" i="12"/>
  <c r="X117" i="9"/>
  <c r="AI101" i="8"/>
  <c r="AK101" i="8" s="1"/>
  <c r="AG102" i="8" s="1"/>
  <c r="AH102" i="8"/>
  <c r="P118" i="13"/>
  <c r="U117" i="13"/>
  <c r="AH116" i="10"/>
  <c r="AF117" i="10"/>
  <c r="I117" i="6"/>
  <c r="AF117" i="5"/>
  <c r="X117" i="10"/>
  <c r="B117" i="6"/>
  <c r="D116" i="3"/>
  <c r="B117" i="3"/>
  <c r="X117" i="5"/>
  <c r="K116" i="3"/>
  <c r="I117" i="3"/>
  <c r="AF117" i="6"/>
  <c r="X117" i="15"/>
  <c r="X117" i="3"/>
  <c r="T48" i="3"/>
  <c r="L48" i="3"/>
  <c r="AI81" i="15"/>
  <c r="AK81" i="15" s="1"/>
  <c r="AG82" i="15" s="1"/>
  <c r="AH82" i="15"/>
  <c r="Q34" i="11"/>
  <c r="M34" i="11"/>
  <c r="F100" i="10"/>
  <c r="E100" i="10" s="1"/>
  <c r="G100" i="10" s="1"/>
  <c r="C101" i="10" s="1"/>
  <c r="E99" i="11"/>
  <c r="G99" i="11" s="1"/>
  <c r="C100" i="11" s="1"/>
  <c r="D100" i="11"/>
  <c r="Z23" i="16"/>
  <c r="V23" i="16"/>
  <c r="R21" i="12"/>
  <c r="S21" i="12" s="1"/>
  <c r="N21" i="12"/>
  <c r="J22" i="12" s="1"/>
  <c r="AH115" i="13"/>
  <c r="U116" i="9"/>
  <c r="P117" i="9"/>
  <c r="K86" i="5"/>
  <c r="P117" i="3"/>
  <c r="U116" i="3"/>
  <c r="AI86" i="9"/>
  <c r="AK86" i="9" s="1"/>
  <c r="AG87" i="9" s="1"/>
  <c r="AH87" i="9"/>
  <c r="M22" i="9"/>
  <c r="Q22" i="9"/>
  <c r="P117" i="5"/>
  <c r="U116" i="5"/>
  <c r="K79" i="8"/>
  <c r="K84" i="15"/>
  <c r="B118" i="13"/>
  <c r="D115" i="13"/>
  <c r="K41" i="12"/>
  <c r="T34" i="8"/>
  <c r="L34" i="8"/>
  <c r="AF117" i="9"/>
  <c r="AI44" i="16"/>
  <c r="AK44" i="16" s="1"/>
  <c r="AG45" i="16" s="1"/>
  <c r="AH45" i="16"/>
  <c r="V21" i="12"/>
  <c r="Z21" i="12"/>
  <c r="E44" i="16"/>
  <c r="G44" i="16" s="1"/>
  <c r="C45" i="16" s="1"/>
  <c r="D45" i="16"/>
  <c r="Q36" i="15"/>
  <c r="M36" i="15"/>
  <c r="K117" i="13"/>
  <c r="I118" i="13"/>
  <c r="I117" i="16"/>
  <c r="U116" i="7"/>
  <c r="P117" i="7"/>
  <c r="F106" i="13"/>
  <c r="E106" i="13" s="1"/>
  <c r="G106" i="13" s="1"/>
  <c r="C107" i="13" s="1"/>
  <c r="P117" i="16"/>
  <c r="U116" i="16"/>
  <c r="B117" i="15"/>
  <c r="I117" i="15"/>
  <c r="AF117" i="16"/>
  <c r="F100" i="8"/>
  <c r="E100" i="8" s="1"/>
  <c r="G100" i="8" s="1"/>
  <c r="C101" i="8" s="1"/>
  <c r="AJ99" i="3"/>
  <c r="AI99" i="3" s="1"/>
  <c r="AK99" i="3" s="1"/>
  <c r="AG100" i="3" s="1"/>
  <c r="P117" i="8"/>
  <c r="U116" i="8"/>
  <c r="P117" i="10"/>
  <c r="U116" i="10"/>
  <c r="R23" i="16"/>
  <c r="S23" i="16" s="1"/>
  <c r="N23" i="16"/>
  <c r="J24" i="16" s="1"/>
  <c r="K116" i="10"/>
  <c r="I117" i="10"/>
  <c r="X117" i="7"/>
  <c r="D102" i="8"/>
  <c r="K42" i="9"/>
  <c r="K47" i="16"/>
  <c r="AF118" i="13"/>
  <c r="E86" i="9"/>
  <c r="G86" i="9" s="1"/>
  <c r="C87" i="9" s="1"/>
  <c r="D87" i="9"/>
  <c r="X117" i="16"/>
  <c r="M48" i="13"/>
  <c r="Q48" i="13"/>
  <c r="AI78" i="6"/>
  <c r="AK78" i="6" s="1"/>
  <c r="AG79" i="6" s="1"/>
  <c r="AH79" i="6"/>
  <c r="Q24" i="6"/>
  <c r="M24" i="6"/>
  <c r="AF117" i="3"/>
  <c r="AH116" i="3"/>
  <c r="R45" i="10"/>
  <c r="S45" i="10" s="1"/>
  <c r="N45" i="10"/>
  <c r="J46" i="10" s="1"/>
  <c r="M46" i="7"/>
  <c r="Q46" i="7"/>
  <c r="I117" i="12"/>
  <c r="AH116" i="7"/>
  <c r="AF117" i="7"/>
  <c r="U116" i="12"/>
  <c r="P117" i="12"/>
  <c r="B117" i="5"/>
  <c r="AF117" i="8"/>
  <c r="E97" i="5"/>
  <c r="G97" i="5" s="1"/>
  <c r="C98" i="5" s="1"/>
  <c r="D98" i="5"/>
  <c r="AI97" i="5"/>
  <c r="AK97" i="5" s="1"/>
  <c r="AG98" i="5" s="1"/>
  <c r="AH98" i="5"/>
  <c r="P117" i="6"/>
  <c r="U116" i="6"/>
  <c r="AF117" i="11"/>
  <c r="R36" i="5"/>
  <c r="S36" i="5" s="1"/>
  <c r="N36" i="5"/>
  <c r="J37" i="5" s="1"/>
  <c r="B117" i="11"/>
  <c r="X117" i="11"/>
  <c r="B117" i="16"/>
  <c r="Z45" i="10"/>
  <c r="V45" i="10"/>
  <c r="AW12" i="19"/>
  <c r="I9" i="18"/>
  <c r="AJ45" i="16" l="1"/>
  <c r="AJ82" i="15"/>
  <c r="AJ81" i="12"/>
  <c r="AJ100" i="7"/>
  <c r="AI100" i="7" s="1"/>
  <c r="AK100" i="7" s="1"/>
  <c r="AG101" i="7" s="1"/>
  <c r="AJ87" i="9"/>
  <c r="F100" i="11"/>
  <c r="F81" i="12"/>
  <c r="AJ79" i="6"/>
  <c r="F101" i="10"/>
  <c r="E101" i="10" s="1"/>
  <c r="G101" i="10" s="1"/>
  <c r="C102" i="10" s="1"/>
  <c r="AJ102" i="8"/>
  <c r="G108" i="7"/>
  <c r="C109" i="7" s="1"/>
  <c r="F108" i="7"/>
  <c r="E108" i="7" s="1"/>
  <c r="F87" i="9"/>
  <c r="F98" i="5"/>
  <c r="AK100" i="3"/>
  <c r="AG101" i="3" s="1"/>
  <c r="AJ100" i="3"/>
  <c r="AI100" i="3" s="1"/>
  <c r="AJ98" i="5"/>
  <c r="F45" i="16"/>
  <c r="F101" i="8"/>
  <c r="E101" i="8" s="1"/>
  <c r="G101" i="8"/>
  <c r="C102" i="8" s="1"/>
  <c r="F107" i="13"/>
  <c r="E107" i="13" s="1"/>
  <c r="G107" i="13"/>
  <c r="C108" i="13" s="1"/>
  <c r="F99" i="3"/>
  <c r="E99" i="3" s="1"/>
  <c r="G99" i="3"/>
  <c r="C100" i="3" s="1"/>
  <c r="F82" i="15"/>
  <c r="F79" i="6"/>
  <c r="AJ98" i="13"/>
  <c r="AI98" i="13" s="1"/>
  <c r="AK98" i="13"/>
  <c r="AG99" i="13" s="1"/>
  <c r="I118" i="12"/>
  <c r="T46" i="7"/>
  <c r="L46" i="7"/>
  <c r="T48" i="13"/>
  <c r="L48" i="13"/>
  <c r="K117" i="10"/>
  <c r="I118" i="10"/>
  <c r="K87" i="5"/>
  <c r="B118" i="8"/>
  <c r="AI81" i="12"/>
  <c r="AK81" i="12" s="1"/>
  <c r="AG82" i="12" s="1"/>
  <c r="AH82" i="12"/>
  <c r="B118" i="12"/>
  <c r="AJ103" i="10"/>
  <c r="AI103" i="10" s="1"/>
  <c r="AK103" i="10" s="1"/>
  <c r="AG104" i="10" s="1"/>
  <c r="AJ100" i="11"/>
  <c r="X118" i="11"/>
  <c r="AF118" i="8"/>
  <c r="B118" i="5"/>
  <c r="AH117" i="7"/>
  <c r="AF118" i="7"/>
  <c r="E87" i="9"/>
  <c r="G87" i="9" s="1"/>
  <c r="C88" i="9" s="1"/>
  <c r="D88" i="9"/>
  <c r="D103" i="8"/>
  <c r="E45" i="16"/>
  <c r="G45" i="16" s="1"/>
  <c r="C46" i="16" s="1"/>
  <c r="D46" i="16"/>
  <c r="R34" i="8"/>
  <c r="S34" i="8" s="1"/>
  <c r="N34" i="8"/>
  <c r="J35" i="8" s="1"/>
  <c r="K85" i="15"/>
  <c r="T22" i="9"/>
  <c r="L22" i="9"/>
  <c r="T34" i="11"/>
  <c r="L34" i="11"/>
  <c r="R48" i="3"/>
  <c r="S48" i="3" s="1"/>
  <c r="N48" i="3"/>
  <c r="J49" i="3" s="1"/>
  <c r="I118" i="3"/>
  <c r="K117" i="3"/>
  <c r="X118" i="5"/>
  <c r="B118" i="3"/>
  <c r="D117" i="3"/>
  <c r="B118" i="6"/>
  <c r="X118" i="10"/>
  <c r="AF118" i="5"/>
  <c r="I118" i="6"/>
  <c r="AF118" i="10"/>
  <c r="AH117" i="10"/>
  <c r="X118" i="12"/>
  <c r="D117" i="10"/>
  <c r="B118" i="10"/>
  <c r="E82" i="15"/>
  <c r="G82" i="15" s="1"/>
  <c r="C83" i="15" s="1"/>
  <c r="D83" i="15"/>
  <c r="E79" i="6"/>
  <c r="G79" i="6" s="1"/>
  <c r="C80" i="6" s="1"/>
  <c r="D80" i="6"/>
  <c r="I118" i="8"/>
  <c r="AI98" i="5"/>
  <c r="AK98" i="5" s="1"/>
  <c r="AG99" i="5" s="1"/>
  <c r="AH99" i="5"/>
  <c r="E98" i="5"/>
  <c r="G98" i="5" s="1"/>
  <c r="C99" i="5" s="1"/>
  <c r="D99" i="5"/>
  <c r="M46" i="10"/>
  <c r="Q46" i="10"/>
  <c r="AI79" i="6"/>
  <c r="AK79" i="6" s="1"/>
  <c r="AG80" i="6" s="1"/>
  <c r="AH80" i="6"/>
  <c r="AF119" i="13"/>
  <c r="P118" i="16"/>
  <c r="U117" i="16"/>
  <c r="I119" i="13"/>
  <c r="K118" i="13"/>
  <c r="Z34" i="8"/>
  <c r="V34" i="8"/>
  <c r="Z48" i="3"/>
  <c r="V48" i="3"/>
  <c r="X118" i="3"/>
  <c r="X118" i="15"/>
  <c r="AF118" i="6"/>
  <c r="P119" i="13"/>
  <c r="U118" i="13"/>
  <c r="K49" i="6"/>
  <c r="X118" i="6"/>
  <c r="AF118" i="15"/>
  <c r="K48" i="16"/>
  <c r="M24" i="16"/>
  <c r="Q24" i="16"/>
  <c r="P118" i="10"/>
  <c r="U117" i="10"/>
  <c r="P118" i="8"/>
  <c r="U117" i="8"/>
  <c r="AF118" i="16"/>
  <c r="I118" i="15"/>
  <c r="B118" i="15"/>
  <c r="AF118" i="9"/>
  <c r="K42" i="12"/>
  <c r="K80" i="8"/>
  <c r="P118" i="5"/>
  <c r="U117" i="5"/>
  <c r="AI87" i="9"/>
  <c r="AK87" i="9" s="1"/>
  <c r="AG88" i="9" s="1"/>
  <c r="AH88" i="9"/>
  <c r="AH116" i="13"/>
  <c r="E100" i="11"/>
  <c r="G100" i="11" s="1"/>
  <c r="C101" i="11" s="1"/>
  <c r="D101" i="11"/>
  <c r="X118" i="9"/>
  <c r="K79" i="11"/>
  <c r="U117" i="11"/>
  <c r="P118" i="11"/>
  <c r="AI100" i="11"/>
  <c r="AK100" i="11" s="1"/>
  <c r="AG101" i="11" s="1"/>
  <c r="AH101" i="11"/>
  <c r="I10" i="18"/>
  <c r="I11" i="18"/>
  <c r="B118" i="16"/>
  <c r="P118" i="6"/>
  <c r="U117" i="6"/>
  <c r="AH117" i="3"/>
  <c r="AF118" i="3"/>
  <c r="T36" i="15"/>
  <c r="L36" i="15"/>
  <c r="P118" i="3"/>
  <c r="U117" i="3"/>
  <c r="P118" i="9"/>
  <c r="U117" i="9"/>
  <c r="AI102" i="8"/>
  <c r="AK102" i="8" s="1"/>
  <c r="AG103" i="8" s="1"/>
  <c r="AH103" i="8"/>
  <c r="I118" i="11"/>
  <c r="I118" i="9"/>
  <c r="D117" i="7"/>
  <c r="B118" i="7"/>
  <c r="B118" i="9"/>
  <c r="K117" i="7"/>
  <c r="I118" i="7"/>
  <c r="X119" i="13"/>
  <c r="AW69" i="19"/>
  <c r="I45" i="18"/>
  <c r="U117" i="12"/>
  <c r="P118" i="12"/>
  <c r="Q37" i="5"/>
  <c r="M37" i="5"/>
  <c r="AF118" i="11"/>
  <c r="B118" i="11"/>
  <c r="T24" i="6"/>
  <c r="L24" i="6"/>
  <c r="X118" i="16"/>
  <c r="K43" i="9"/>
  <c r="X118" i="7"/>
  <c r="P118" i="7"/>
  <c r="U117" i="7"/>
  <c r="I118" i="16"/>
  <c r="AI45" i="16"/>
  <c r="AK45" i="16" s="1"/>
  <c r="AG46" i="16" s="1"/>
  <c r="AH46" i="16"/>
  <c r="D116" i="13"/>
  <c r="B119" i="13"/>
  <c r="M22" i="12"/>
  <c r="Q22" i="12"/>
  <c r="AI82" i="15"/>
  <c r="AK82" i="15" s="1"/>
  <c r="AG83" i="15" s="1"/>
  <c r="AH83" i="15"/>
  <c r="AF118" i="12"/>
  <c r="X118" i="8"/>
  <c r="I118" i="5"/>
  <c r="E81" i="12"/>
  <c r="G81" i="12" s="1"/>
  <c r="C82" i="12" s="1"/>
  <c r="D82" i="12"/>
  <c r="P118" i="15"/>
  <c r="U117" i="15"/>
  <c r="F80" i="6" l="1"/>
  <c r="F88" i="9"/>
  <c r="F99" i="5"/>
  <c r="AJ104" i="10"/>
  <c r="AI104" i="10" s="1"/>
  <c r="AK104" i="10" s="1"/>
  <c r="AG105" i="10" s="1"/>
  <c r="AJ101" i="11"/>
  <c r="F101" i="11"/>
  <c r="F83" i="15"/>
  <c r="AJ101" i="7"/>
  <c r="AI101" i="7" s="1"/>
  <c r="AK101" i="7" s="1"/>
  <c r="AG102" i="7" s="1"/>
  <c r="AJ80" i="6"/>
  <c r="AJ99" i="5"/>
  <c r="F46" i="16"/>
  <c r="F102" i="10"/>
  <c r="E102" i="10" s="1"/>
  <c r="G102" i="10" s="1"/>
  <c r="C103" i="10" s="1"/>
  <c r="AJ46" i="16"/>
  <c r="F82" i="12"/>
  <c r="AJ82" i="12"/>
  <c r="AJ83" i="15"/>
  <c r="AJ103" i="8"/>
  <c r="AJ88" i="9"/>
  <c r="X119" i="16"/>
  <c r="AH118" i="3"/>
  <c r="AF119" i="3"/>
  <c r="AW17" i="19"/>
  <c r="I12" i="18"/>
  <c r="AW22" i="19" s="1"/>
  <c r="P119" i="11"/>
  <c r="U118" i="11"/>
  <c r="X119" i="9"/>
  <c r="AH117" i="13"/>
  <c r="AF119" i="9"/>
  <c r="AF119" i="15"/>
  <c r="X119" i="6"/>
  <c r="K119" i="13"/>
  <c r="I120" i="13"/>
  <c r="P119" i="16"/>
  <c r="U118" i="16"/>
  <c r="V34" i="11"/>
  <c r="Z34" i="11"/>
  <c r="B119" i="5"/>
  <c r="AF119" i="8"/>
  <c r="X119" i="11"/>
  <c r="B119" i="12"/>
  <c r="AI82" i="12"/>
  <c r="AK82" i="12" s="1"/>
  <c r="AG83" i="12" s="1"/>
  <c r="AH83" i="12"/>
  <c r="R48" i="13"/>
  <c r="S48" i="13" s="1"/>
  <c r="N48" i="13"/>
  <c r="J49" i="13" s="1"/>
  <c r="AJ101" i="3"/>
  <c r="AI101" i="3" s="1"/>
  <c r="AK101" i="3"/>
  <c r="AG102" i="3" s="1"/>
  <c r="F109" i="7"/>
  <c r="E109" i="7" s="1"/>
  <c r="G109" i="7" s="1"/>
  <c r="C110" i="7" s="1"/>
  <c r="P119" i="7"/>
  <c r="U118" i="7"/>
  <c r="X120" i="13"/>
  <c r="K118" i="7"/>
  <c r="I119" i="7"/>
  <c r="B119" i="9"/>
  <c r="D118" i="7"/>
  <c r="B119" i="7"/>
  <c r="I119" i="9"/>
  <c r="K80" i="11"/>
  <c r="K43" i="12"/>
  <c r="U119" i="13"/>
  <c r="P120" i="13"/>
  <c r="E99" i="5"/>
  <c r="G99" i="5" s="1"/>
  <c r="C100" i="5" s="1"/>
  <c r="D100" i="5"/>
  <c r="E83" i="15"/>
  <c r="G83" i="15" s="1"/>
  <c r="C84" i="15" s="1"/>
  <c r="D84" i="15"/>
  <c r="B119" i="10"/>
  <c r="D118" i="10"/>
  <c r="X119" i="12"/>
  <c r="R22" i="9"/>
  <c r="S22" i="9" s="1"/>
  <c r="N22" i="9"/>
  <c r="J23" i="9" s="1"/>
  <c r="E46" i="16"/>
  <c r="G46" i="16" s="1"/>
  <c r="C47" i="16" s="1"/>
  <c r="D47" i="16"/>
  <c r="V48" i="13"/>
  <c r="Z48" i="13"/>
  <c r="D117" i="13"/>
  <c r="AI46" i="16"/>
  <c r="AK46" i="16" s="1"/>
  <c r="AG47" i="16" s="1"/>
  <c r="AH47" i="16"/>
  <c r="I119" i="16"/>
  <c r="X119" i="7"/>
  <c r="R24" i="6"/>
  <c r="S24" i="6" s="1"/>
  <c r="N24" i="6"/>
  <c r="J25" i="6" s="1"/>
  <c r="U118" i="3"/>
  <c r="P119" i="3"/>
  <c r="AI88" i="9"/>
  <c r="AK88" i="9" s="1"/>
  <c r="AG89" i="9" s="1"/>
  <c r="AH89" i="9"/>
  <c r="P119" i="8"/>
  <c r="U118" i="8"/>
  <c r="T24" i="16"/>
  <c r="L24" i="16"/>
  <c r="AI80" i="6"/>
  <c r="AK80" i="6" s="1"/>
  <c r="AG81" i="6" s="1"/>
  <c r="AH81" i="6"/>
  <c r="I119" i="8"/>
  <c r="AH118" i="10"/>
  <c r="AF119" i="10"/>
  <c r="I119" i="6"/>
  <c r="AF119" i="5"/>
  <c r="X119" i="10"/>
  <c r="B119" i="6"/>
  <c r="D118" i="3"/>
  <c r="B119" i="3"/>
  <c r="X119" i="5"/>
  <c r="K118" i="3"/>
  <c r="I119" i="3"/>
  <c r="V22" i="9"/>
  <c r="Z22" i="9"/>
  <c r="K88" i="5"/>
  <c r="R46" i="7"/>
  <c r="S46" i="7" s="1"/>
  <c r="N46" i="7"/>
  <c r="J47" i="7" s="1"/>
  <c r="F108" i="13"/>
  <c r="E108" i="13" s="1"/>
  <c r="G108" i="13" s="1"/>
  <c r="C109" i="13" s="1"/>
  <c r="Z24" i="6"/>
  <c r="V24" i="6"/>
  <c r="AF119" i="11"/>
  <c r="I46" i="18"/>
  <c r="I47" i="18" s="1"/>
  <c r="R36" i="15"/>
  <c r="S36" i="15" s="1"/>
  <c r="N36" i="15"/>
  <c r="J37" i="15" s="1"/>
  <c r="AI101" i="11"/>
  <c r="AK101" i="11" s="1"/>
  <c r="AG102" i="11" s="1"/>
  <c r="AH102" i="11"/>
  <c r="P119" i="5"/>
  <c r="U118" i="5"/>
  <c r="B119" i="15"/>
  <c r="I119" i="15"/>
  <c r="AF119" i="16"/>
  <c r="K49" i="16"/>
  <c r="AF119" i="6"/>
  <c r="X119" i="15"/>
  <c r="X119" i="3"/>
  <c r="AI99" i="5"/>
  <c r="AK99" i="5" s="1"/>
  <c r="AG100" i="5" s="1"/>
  <c r="AH100" i="5"/>
  <c r="M49" i="3"/>
  <c r="Q49" i="3"/>
  <c r="K86" i="15"/>
  <c r="D104" i="8"/>
  <c r="V46" i="7"/>
  <c r="Z46" i="7"/>
  <c r="AI83" i="15"/>
  <c r="AK83" i="15" s="1"/>
  <c r="AG84" i="15" s="1"/>
  <c r="AH84" i="15"/>
  <c r="P119" i="12"/>
  <c r="U118" i="12"/>
  <c r="P119" i="9"/>
  <c r="U118" i="9"/>
  <c r="Z36" i="15"/>
  <c r="V36" i="15"/>
  <c r="B119" i="16"/>
  <c r="E101" i="11"/>
  <c r="G101" i="11" s="1"/>
  <c r="C102" i="11" s="1"/>
  <c r="D102" i="11"/>
  <c r="P119" i="10"/>
  <c r="U118" i="10"/>
  <c r="AF120" i="13"/>
  <c r="I119" i="10"/>
  <c r="K118" i="10"/>
  <c r="I119" i="12"/>
  <c r="AJ99" i="13"/>
  <c r="AI99" i="13" s="1"/>
  <c r="AK99" i="13" s="1"/>
  <c r="AG100" i="13" s="1"/>
  <c r="F100" i="3"/>
  <c r="E100" i="3" s="1"/>
  <c r="G100" i="3" s="1"/>
  <c r="C101" i="3" s="1"/>
  <c r="F102" i="8"/>
  <c r="E102" i="8" s="1"/>
  <c r="G102" i="8" s="1"/>
  <c r="C103" i="8" s="1"/>
  <c r="U118" i="15"/>
  <c r="P119" i="15"/>
  <c r="E82" i="12"/>
  <c r="G82" i="12" s="1"/>
  <c r="C83" i="12" s="1"/>
  <c r="D83" i="12"/>
  <c r="I119" i="5"/>
  <c r="X119" i="8"/>
  <c r="AF119" i="12"/>
  <c r="T22" i="12"/>
  <c r="L22" i="12"/>
  <c r="B120" i="13"/>
  <c r="K44" i="9"/>
  <c r="B119" i="11"/>
  <c r="T37" i="5"/>
  <c r="L37" i="5"/>
  <c r="I119" i="11"/>
  <c r="AI103" i="8"/>
  <c r="AK103" i="8" s="1"/>
  <c r="AG104" i="8" s="1"/>
  <c r="AH104" i="8"/>
  <c r="U118" i="6"/>
  <c r="P119" i="6"/>
  <c r="K81" i="8"/>
  <c r="K50" i="6"/>
  <c r="T46" i="10"/>
  <c r="L46" i="10"/>
  <c r="E80" i="6"/>
  <c r="G80" i="6" s="1"/>
  <c r="C81" i="6" s="1"/>
  <c r="D81" i="6"/>
  <c r="R34" i="11"/>
  <c r="S34" i="11" s="1"/>
  <c r="N34" i="11"/>
  <c r="J35" i="11" s="1"/>
  <c r="Q35" i="8"/>
  <c r="M35" i="8"/>
  <c r="E88" i="9"/>
  <c r="G88" i="9" s="1"/>
  <c r="C89" i="9" s="1"/>
  <c r="D89" i="9"/>
  <c r="AH118" i="7"/>
  <c r="AF119" i="7"/>
  <c r="B119" i="8"/>
  <c r="F83" i="12" l="1"/>
  <c r="AJ100" i="5"/>
  <c r="F109" i="13"/>
  <c r="E109" i="13" s="1"/>
  <c r="G109" i="13"/>
  <c r="C110" i="13" s="1"/>
  <c r="F103" i="10"/>
  <c r="E103" i="10" s="1"/>
  <c r="G103" i="10"/>
  <c r="C104" i="10" s="1"/>
  <c r="AJ89" i="9"/>
  <c r="G110" i="7"/>
  <c r="C111" i="7" s="1"/>
  <c r="F110" i="7"/>
  <c r="E110" i="7" s="1"/>
  <c r="AJ83" i="12"/>
  <c r="AW74" i="19"/>
  <c r="I48" i="18"/>
  <c r="AW79" i="19" s="1"/>
  <c r="F47" i="16"/>
  <c r="AJ105" i="10"/>
  <c r="AI105" i="10" s="1"/>
  <c r="AK105" i="10"/>
  <c r="AG106" i="10" s="1"/>
  <c r="F81" i="6"/>
  <c r="F103" i="8"/>
  <c r="E103" i="8" s="1"/>
  <c r="G103" i="8"/>
  <c r="C104" i="8" s="1"/>
  <c r="AJ47" i="16"/>
  <c r="AI47" i="16" s="1"/>
  <c r="AK47" i="16" s="1"/>
  <c r="AG48" i="16" s="1"/>
  <c r="F84" i="15"/>
  <c r="F102" i="11"/>
  <c r="F89" i="9"/>
  <c r="F101" i="3"/>
  <c r="E101" i="3" s="1"/>
  <c r="G101" i="3"/>
  <c r="C102" i="3" s="1"/>
  <c r="AJ84" i="15"/>
  <c r="AJ102" i="7"/>
  <c r="AI102" i="7" s="1"/>
  <c r="AK102" i="7" s="1"/>
  <c r="AG103" i="7" s="1"/>
  <c r="AJ81" i="6"/>
  <c r="AJ104" i="8"/>
  <c r="AJ100" i="13"/>
  <c r="AI100" i="13" s="1"/>
  <c r="AK100" i="13" s="1"/>
  <c r="AG101" i="13" s="1"/>
  <c r="AJ102" i="11"/>
  <c r="F100" i="5"/>
  <c r="I120" i="12"/>
  <c r="P120" i="9"/>
  <c r="U119" i="9"/>
  <c r="Q37" i="15"/>
  <c r="M37" i="15"/>
  <c r="I120" i="8"/>
  <c r="AH48" i="16"/>
  <c r="E47" i="16"/>
  <c r="G47" i="16" s="1"/>
  <c r="C48" i="16" s="1"/>
  <c r="D48" i="16"/>
  <c r="E100" i="5"/>
  <c r="G100" i="5" s="1"/>
  <c r="C101" i="5" s="1"/>
  <c r="D101" i="5"/>
  <c r="Q49" i="13"/>
  <c r="M49" i="13"/>
  <c r="U119" i="16"/>
  <c r="P120" i="16"/>
  <c r="X120" i="16"/>
  <c r="E81" i="6"/>
  <c r="G81" i="6" s="1"/>
  <c r="C82" i="6" s="1"/>
  <c r="D82" i="6"/>
  <c r="T35" i="8"/>
  <c r="L35" i="8"/>
  <c r="K45" i="9"/>
  <c r="K119" i="10"/>
  <c r="I120" i="10"/>
  <c r="K50" i="16"/>
  <c r="AF120" i="16"/>
  <c r="AI89" i="9"/>
  <c r="AK89" i="9" s="1"/>
  <c r="AG90" i="9" s="1"/>
  <c r="AH90" i="9"/>
  <c r="AF120" i="9"/>
  <c r="K82" i="8"/>
  <c r="U119" i="15"/>
  <c r="P120" i="15"/>
  <c r="P120" i="12"/>
  <c r="U119" i="12"/>
  <c r="X120" i="3"/>
  <c r="X120" i="15"/>
  <c r="AF120" i="6"/>
  <c r="M47" i="7"/>
  <c r="Q47" i="7"/>
  <c r="AI81" i="6"/>
  <c r="AK81" i="6" s="1"/>
  <c r="AG82" i="6" s="1"/>
  <c r="AH82" i="6"/>
  <c r="D118" i="13"/>
  <c r="M23" i="9"/>
  <c r="Q23" i="9"/>
  <c r="AI83" i="12"/>
  <c r="AK83" i="12" s="1"/>
  <c r="AG84" i="12" s="1"/>
  <c r="AH84" i="12"/>
  <c r="B120" i="12"/>
  <c r="V37" i="5"/>
  <c r="Z37" i="5"/>
  <c r="AI104" i="8"/>
  <c r="AK104" i="8" s="1"/>
  <c r="AG105" i="8" s="1"/>
  <c r="AH105" i="8"/>
  <c r="R22" i="12"/>
  <c r="S22" i="12" s="1"/>
  <c r="N22" i="12"/>
  <c r="J23" i="12" s="1"/>
  <c r="U119" i="10"/>
  <c r="P120" i="10"/>
  <c r="D105" i="8"/>
  <c r="T49" i="3"/>
  <c r="L49" i="3"/>
  <c r="U119" i="5"/>
  <c r="P120" i="5"/>
  <c r="AF120" i="11"/>
  <c r="K119" i="3"/>
  <c r="I120" i="3"/>
  <c r="X120" i="5"/>
  <c r="D119" i="3"/>
  <c r="B120" i="3"/>
  <c r="B120" i="6"/>
  <c r="X120" i="10"/>
  <c r="AF120" i="5"/>
  <c r="I120" i="6"/>
  <c r="AH119" i="10"/>
  <c r="AF120" i="10"/>
  <c r="X120" i="12"/>
  <c r="D119" i="10"/>
  <c r="B120" i="10"/>
  <c r="K44" i="12"/>
  <c r="X121" i="13"/>
  <c r="X120" i="11"/>
  <c r="AF120" i="8"/>
  <c r="B120" i="5"/>
  <c r="K120" i="13"/>
  <c r="I121" i="13"/>
  <c r="X120" i="6"/>
  <c r="AF120" i="15"/>
  <c r="AH118" i="13"/>
  <c r="X120" i="9"/>
  <c r="AH119" i="3"/>
  <c r="AF120" i="3"/>
  <c r="B120" i="8"/>
  <c r="V46" i="10"/>
  <c r="Z46" i="10"/>
  <c r="K51" i="6"/>
  <c r="AF120" i="12"/>
  <c r="I120" i="5"/>
  <c r="E102" i="11"/>
  <c r="G102" i="11" s="1"/>
  <c r="C103" i="11" s="1"/>
  <c r="D103" i="11"/>
  <c r="AI100" i="5"/>
  <c r="AK100" i="5" s="1"/>
  <c r="AG101" i="5" s="1"/>
  <c r="AH101" i="5"/>
  <c r="I120" i="15"/>
  <c r="B120" i="15"/>
  <c r="AI102" i="11"/>
  <c r="AK102" i="11" s="1"/>
  <c r="AG103" i="11" s="1"/>
  <c r="AH103" i="11"/>
  <c r="K89" i="5"/>
  <c r="R24" i="16"/>
  <c r="S24" i="16" s="1"/>
  <c r="N24" i="16"/>
  <c r="J25" i="16" s="1"/>
  <c r="U119" i="3"/>
  <c r="P120" i="3"/>
  <c r="Q25" i="6"/>
  <c r="M25" i="6"/>
  <c r="X120" i="7"/>
  <c r="E84" i="15"/>
  <c r="G84" i="15" s="1"/>
  <c r="C85" i="15" s="1"/>
  <c r="D85" i="15"/>
  <c r="U120" i="13"/>
  <c r="P121" i="13"/>
  <c r="I120" i="9"/>
  <c r="D119" i="7"/>
  <c r="B120" i="7"/>
  <c r="B120" i="9"/>
  <c r="K119" i="7"/>
  <c r="I120" i="7"/>
  <c r="AJ102" i="3"/>
  <c r="AI102" i="3" s="1"/>
  <c r="AK102" i="3" s="1"/>
  <c r="AG103" i="3" s="1"/>
  <c r="P120" i="11"/>
  <c r="U119" i="11"/>
  <c r="R46" i="10"/>
  <c r="S46" i="10" s="1"/>
  <c r="N46" i="10"/>
  <c r="J47" i="10" s="1"/>
  <c r="AF120" i="7"/>
  <c r="AH119" i="7"/>
  <c r="U119" i="6"/>
  <c r="P120" i="6"/>
  <c r="I120" i="11"/>
  <c r="Q35" i="11"/>
  <c r="M35" i="11"/>
  <c r="V22" i="12"/>
  <c r="Z22" i="12"/>
  <c r="X120" i="8"/>
  <c r="E89" i="9"/>
  <c r="G89" i="9" s="1"/>
  <c r="C90" i="9" s="1"/>
  <c r="D90" i="9"/>
  <c r="R37" i="5"/>
  <c r="S37" i="5" s="1"/>
  <c r="N37" i="5"/>
  <c r="J38" i="5" s="1"/>
  <c r="B120" i="11"/>
  <c r="B121" i="13"/>
  <c r="E83" i="12"/>
  <c r="G83" i="12" s="1"/>
  <c r="C84" i="12" s="1"/>
  <c r="D84" i="12"/>
  <c r="AF121" i="13"/>
  <c r="B120" i="16"/>
  <c r="AI84" i="15"/>
  <c r="AK84" i="15" s="1"/>
  <c r="AG85" i="15" s="1"/>
  <c r="AH85" i="15"/>
  <c r="K87" i="15"/>
  <c r="V24" i="16"/>
  <c r="Z24" i="16"/>
  <c r="P120" i="8"/>
  <c r="U119" i="8"/>
  <c r="I120" i="16"/>
  <c r="K81" i="11"/>
  <c r="P120" i="7"/>
  <c r="U119" i="7"/>
  <c r="F103" i="11" l="1"/>
  <c r="F82" i="6"/>
  <c r="F101" i="5"/>
  <c r="AJ101" i="13"/>
  <c r="AI101" i="13" s="1"/>
  <c r="AK101" i="13" s="1"/>
  <c r="AG102" i="13" s="1"/>
  <c r="F84" i="12"/>
  <c r="F90" i="9"/>
  <c r="AJ82" i="6"/>
  <c r="AJ84" i="12"/>
  <c r="AJ90" i="9"/>
  <c r="F48" i="16"/>
  <c r="AJ103" i="11"/>
  <c r="F85" i="15"/>
  <c r="AJ85" i="15"/>
  <c r="AJ105" i="8"/>
  <c r="AJ103" i="7"/>
  <c r="AI103" i="7" s="1"/>
  <c r="AK103" i="7"/>
  <c r="AG104" i="7" s="1"/>
  <c r="AJ103" i="3"/>
  <c r="AI103" i="3" s="1"/>
  <c r="AK103" i="3" s="1"/>
  <c r="AG104" i="3" s="1"/>
  <c r="AJ101" i="5"/>
  <c r="AJ48" i="16"/>
  <c r="B121" i="11"/>
  <c r="X121" i="8"/>
  <c r="P121" i="6"/>
  <c r="U120" i="6"/>
  <c r="E85" i="15"/>
  <c r="G85" i="15" s="1"/>
  <c r="C86" i="15" s="1"/>
  <c r="D86" i="15"/>
  <c r="I121" i="5"/>
  <c r="AH120" i="3"/>
  <c r="AF121" i="3"/>
  <c r="K45" i="12"/>
  <c r="T23" i="9"/>
  <c r="L23" i="9"/>
  <c r="T47" i="7"/>
  <c r="L47" i="7"/>
  <c r="P121" i="15"/>
  <c r="U120" i="15"/>
  <c r="AF121" i="9"/>
  <c r="AF121" i="16"/>
  <c r="T37" i="15"/>
  <c r="L37" i="15"/>
  <c r="F111" i="7"/>
  <c r="E111" i="7" s="1"/>
  <c r="G111" i="7"/>
  <c r="C112" i="7" s="1"/>
  <c r="G110" i="13"/>
  <c r="C111" i="13" s="1"/>
  <c r="F110" i="13"/>
  <c r="E110" i="13" s="1"/>
  <c r="K88" i="15"/>
  <c r="Q38" i="5"/>
  <c r="M38" i="5"/>
  <c r="T35" i="11"/>
  <c r="L35" i="11"/>
  <c r="U120" i="11"/>
  <c r="P121" i="11"/>
  <c r="Q25" i="16"/>
  <c r="M25" i="16"/>
  <c r="AI101" i="5"/>
  <c r="AK101" i="5" s="1"/>
  <c r="AG102" i="5" s="1"/>
  <c r="AH102" i="5"/>
  <c r="B121" i="5"/>
  <c r="AF121" i="8"/>
  <c r="B121" i="12"/>
  <c r="D119" i="13"/>
  <c r="AI90" i="9"/>
  <c r="AK90" i="9" s="1"/>
  <c r="AG91" i="9" s="1"/>
  <c r="AH91" i="9"/>
  <c r="K46" i="9"/>
  <c r="E48" i="16"/>
  <c r="G48" i="16" s="1"/>
  <c r="C49" i="16" s="1"/>
  <c r="D49" i="16"/>
  <c r="P122" i="13"/>
  <c r="U121" i="13"/>
  <c r="X121" i="7"/>
  <c r="P121" i="3"/>
  <c r="U120" i="3"/>
  <c r="B121" i="15"/>
  <c r="I121" i="15"/>
  <c r="AF121" i="12"/>
  <c r="B121" i="8"/>
  <c r="AF121" i="15"/>
  <c r="X121" i="6"/>
  <c r="I122" i="13"/>
  <c r="K121" i="13"/>
  <c r="X121" i="11"/>
  <c r="U120" i="10"/>
  <c r="P121" i="10"/>
  <c r="Q23" i="12"/>
  <c r="M23" i="12"/>
  <c r="AI84" i="12"/>
  <c r="AK84" i="12" s="1"/>
  <c r="AG85" i="12" s="1"/>
  <c r="AH85" i="12"/>
  <c r="K120" i="10"/>
  <c r="I121" i="10"/>
  <c r="P121" i="9"/>
  <c r="U120" i="9"/>
  <c r="F104" i="8"/>
  <c r="E104" i="8" s="1"/>
  <c r="G104" i="8" s="1"/>
  <c r="C105" i="8" s="1"/>
  <c r="AJ106" i="10"/>
  <c r="AI106" i="10" s="1"/>
  <c r="AK106" i="10" s="1"/>
  <c r="AG107" i="10" s="1"/>
  <c r="B121" i="16"/>
  <c r="I121" i="11"/>
  <c r="I121" i="7"/>
  <c r="K120" i="7"/>
  <c r="B121" i="9"/>
  <c r="B121" i="7"/>
  <c r="D120" i="7"/>
  <c r="I121" i="9"/>
  <c r="T25" i="6"/>
  <c r="L25" i="6"/>
  <c r="K90" i="5"/>
  <c r="E103" i="11"/>
  <c r="G103" i="11" s="1"/>
  <c r="C104" i="11" s="1"/>
  <c r="D104" i="11"/>
  <c r="X121" i="9"/>
  <c r="X122" i="13"/>
  <c r="D120" i="10"/>
  <c r="B121" i="10"/>
  <c r="AH120" i="10"/>
  <c r="AF121" i="10"/>
  <c r="I121" i="6"/>
  <c r="AF121" i="5"/>
  <c r="X121" i="10"/>
  <c r="B121" i="6"/>
  <c r="D120" i="3"/>
  <c r="B121" i="3"/>
  <c r="X121" i="5"/>
  <c r="K120" i="3"/>
  <c r="I121" i="3"/>
  <c r="U120" i="5"/>
  <c r="P121" i="5"/>
  <c r="R49" i="3"/>
  <c r="S49" i="3" s="1"/>
  <c r="N49" i="3"/>
  <c r="J50" i="3" s="1"/>
  <c r="AI82" i="6"/>
  <c r="AK82" i="6" s="1"/>
  <c r="AG83" i="6" s="1"/>
  <c r="AH83" i="6"/>
  <c r="U120" i="12"/>
  <c r="P121" i="12"/>
  <c r="K51" i="16"/>
  <c r="R35" i="8"/>
  <c r="S35" i="8" s="1"/>
  <c r="N35" i="8"/>
  <c r="J36" i="8" s="1"/>
  <c r="X121" i="16"/>
  <c r="T49" i="13"/>
  <c r="L49" i="13"/>
  <c r="AI48" i="16"/>
  <c r="AK48" i="16" s="1"/>
  <c r="AG49" i="16" s="1"/>
  <c r="AH49" i="16"/>
  <c r="I121" i="12"/>
  <c r="F104" i="10"/>
  <c r="E104" i="10" s="1"/>
  <c r="G104" i="10" s="1"/>
  <c r="C105" i="10" s="1"/>
  <c r="AF122" i="13"/>
  <c r="AI85" i="15"/>
  <c r="AK85" i="15" s="1"/>
  <c r="AG86" i="15" s="1"/>
  <c r="AH86" i="15"/>
  <c r="B122" i="13"/>
  <c r="AH120" i="7"/>
  <c r="AF121" i="7"/>
  <c r="AH119" i="13"/>
  <c r="AF121" i="11"/>
  <c r="Z49" i="3"/>
  <c r="V49" i="3"/>
  <c r="AI105" i="8"/>
  <c r="AK105" i="8" s="1"/>
  <c r="AG106" i="8" s="1"/>
  <c r="AH106" i="8"/>
  <c r="AF121" i="6"/>
  <c r="X121" i="15"/>
  <c r="X121" i="3"/>
  <c r="Z35" i="8"/>
  <c r="V35" i="8"/>
  <c r="I121" i="8"/>
  <c r="F102" i="3"/>
  <c r="E102" i="3" s="1"/>
  <c r="G102" i="3" s="1"/>
  <c r="C103" i="3" s="1"/>
  <c r="I121" i="16"/>
  <c r="K82" i="11"/>
  <c r="U120" i="8"/>
  <c r="P121" i="8"/>
  <c r="E90" i="9"/>
  <c r="G90" i="9" s="1"/>
  <c r="C91" i="9" s="1"/>
  <c r="D91" i="9"/>
  <c r="P121" i="7"/>
  <c r="U120" i="7"/>
  <c r="E84" i="12"/>
  <c r="G84" i="12" s="1"/>
  <c r="C85" i="12" s="1"/>
  <c r="D85" i="12"/>
  <c r="M47" i="10"/>
  <c r="Q47" i="10"/>
  <c r="AI103" i="11"/>
  <c r="AK103" i="11" s="1"/>
  <c r="AG104" i="11" s="1"/>
  <c r="AH104" i="11"/>
  <c r="K52" i="6"/>
  <c r="X121" i="12"/>
  <c r="D106" i="8"/>
  <c r="K83" i="8"/>
  <c r="E82" i="6"/>
  <c r="G82" i="6" s="1"/>
  <c r="C83" i="6" s="1"/>
  <c r="D83" i="6"/>
  <c r="U120" i="16"/>
  <c r="P121" i="16"/>
  <c r="E101" i="5"/>
  <c r="G101" i="5" s="1"/>
  <c r="C102" i="5" s="1"/>
  <c r="D102" i="5"/>
  <c r="AJ49" i="16" l="1"/>
  <c r="F86" i="15"/>
  <c r="AJ102" i="5"/>
  <c r="AJ104" i="3"/>
  <c r="AI104" i="3" s="1"/>
  <c r="AK104" i="3" s="1"/>
  <c r="AG105" i="3" s="1"/>
  <c r="AJ104" i="11"/>
  <c r="AJ85" i="12"/>
  <c r="AJ102" i="13"/>
  <c r="AI102" i="13" s="1"/>
  <c r="AK102" i="13" s="1"/>
  <c r="AG103" i="13" s="1"/>
  <c r="AJ86" i="15"/>
  <c r="F103" i="3"/>
  <c r="E103" i="3" s="1"/>
  <c r="G103" i="3" s="1"/>
  <c r="C104" i="3" s="1"/>
  <c r="F105" i="10"/>
  <c r="E105" i="10" s="1"/>
  <c r="G105" i="10" s="1"/>
  <c r="C106" i="10" s="1"/>
  <c r="AJ107" i="10"/>
  <c r="AI107" i="10" s="1"/>
  <c r="AK107" i="10" s="1"/>
  <c r="AG108" i="10" s="1"/>
  <c r="AJ91" i="9"/>
  <c r="F91" i="9"/>
  <c r="AJ106" i="8"/>
  <c r="AJ83" i="6"/>
  <c r="F49" i="16"/>
  <c r="F83" i="6"/>
  <c r="F104" i="11"/>
  <c r="F105" i="8"/>
  <c r="E105" i="8" s="1"/>
  <c r="G105" i="8"/>
  <c r="C106" i="8" s="1"/>
  <c r="F102" i="5"/>
  <c r="F85" i="12"/>
  <c r="T47" i="10"/>
  <c r="L47" i="10"/>
  <c r="X122" i="3"/>
  <c r="X122" i="15"/>
  <c r="AF122" i="6"/>
  <c r="AF123" i="13"/>
  <c r="M36" i="8"/>
  <c r="Q36" i="8"/>
  <c r="K121" i="3"/>
  <c r="I122" i="3"/>
  <c r="X122" i="5"/>
  <c r="D121" i="3"/>
  <c r="B122" i="3"/>
  <c r="B122" i="6"/>
  <c r="X122" i="10"/>
  <c r="AF122" i="5"/>
  <c r="I122" i="6"/>
  <c r="AH121" i="10"/>
  <c r="AF122" i="10"/>
  <c r="K91" i="5"/>
  <c r="I122" i="11"/>
  <c r="T23" i="12"/>
  <c r="L23" i="12"/>
  <c r="X122" i="11"/>
  <c r="I122" i="15"/>
  <c r="B122" i="15"/>
  <c r="X122" i="7"/>
  <c r="B122" i="12"/>
  <c r="T25" i="16"/>
  <c r="L25" i="16"/>
  <c r="T38" i="5"/>
  <c r="L38" i="5"/>
  <c r="F111" i="13"/>
  <c r="E111" i="13" s="1"/>
  <c r="G111" i="13" s="1"/>
  <c r="C112" i="13" s="1"/>
  <c r="AF122" i="9"/>
  <c r="R47" i="7"/>
  <c r="S47" i="7" s="1"/>
  <c r="N47" i="7"/>
  <c r="J48" i="7" s="1"/>
  <c r="P122" i="6"/>
  <c r="U121" i="6"/>
  <c r="B122" i="11"/>
  <c r="E102" i="5"/>
  <c r="G102" i="5" s="1"/>
  <c r="C103" i="5" s="1"/>
  <c r="D103" i="5"/>
  <c r="I122" i="8"/>
  <c r="AH120" i="13"/>
  <c r="B123" i="13"/>
  <c r="U121" i="12"/>
  <c r="P122" i="12"/>
  <c r="M50" i="3"/>
  <c r="Q50" i="3"/>
  <c r="K122" i="13"/>
  <c r="I123" i="13"/>
  <c r="X122" i="6"/>
  <c r="AF122" i="15"/>
  <c r="AF122" i="12"/>
  <c r="P122" i="3"/>
  <c r="U121" i="3"/>
  <c r="E49" i="16"/>
  <c r="G49" i="16" s="1"/>
  <c r="C50" i="16" s="1"/>
  <c r="D50" i="16"/>
  <c r="D120" i="13"/>
  <c r="F112" i="7"/>
  <c r="E112" i="7" s="1"/>
  <c r="G112" i="7" s="1"/>
  <c r="C113" i="7" s="1"/>
  <c r="Z47" i="7"/>
  <c r="V47" i="7"/>
  <c r="R26" i="4"/>
  <c r="S26" i="4" s="1"/>
  <c r="U26" i="4" s="1"/>
  <c r="E86" i="15"/>
  <c r="G86" i="15" s="1"/>
  <c r="C87" i="15" s="1"/>
  <c r="D87" i="15"/>
  <c r="I122" i="16"/>
  <c r="U121" i="8"/>
  <c r="P122" i="8"/>
  <c r="AI49" i="16"/>
  <c r="AK49" i="16" s="1"/>
  <c r="AG50" i="16" s="1"/>
  <c r="AH50" i="16"/>
  <c r="K52" i="16"/>
  <c r="R25" i="6"/>
  <c r="S25" i="6" s="1"/>
  <c r="N25" i="6"/>
  <c r="J26" i="6" s="1"/>
  <c r="U121" i="9"/>
  <c r="P122" i="9"/>
  <c r="AF122" i="16"/>
  <c r="P122" i="15"/>
  <c r="U121" i="15"/>
  <c r="R23" i="9"/>
  <c r="S23" i="9" s="1"/>
  <c r="N23" i="9"/>
  <c r="J24" i="9" s="1"/>
  <c r="I122" i="5"/>
  <c r="E85" i="12"/>
  <c r="G85" i="12" s="1"/>
  <c r="C86" i="12" s="1"/>
  <c r="D86" i="12"/>
  <c r="D107" i="8"/>
  <c r="AI106" i="8"/>
  <c r="AK106" i="8" s="1"/>
  <c r="AG107" i="8" s="1"/>
  <c r="AH107" i="8"/>
  <c r="AF122" i="11"/>
  <c r="X122" i="16"/>
  <c r="Z25" i="6"/>
  <c r="V25" i="6"/>
  <c r="I122" i="9"/>
  <c r="D121" i="7"/>
  <c r="B122" i="7"/>
  <c r="B122" i="9"/>
  <c r="K121" i="7"/>
  <c r="I122" i="7"/>
  <c r="U122" i="13"/>
  <c r="P123" i="13"/>
  <c r="K47" i="9"/>
  <c r="K89" i="15"/>
  <c r="R37" i="15"/>
  <c r="S37" i="15" s="1"/>
  <c r="N37" i="15"/>
  <c r="J38" i="15" s="1"/>
  <c r="V23" i="9"/>
  <c r="Z23" i="9"/>
  <c r="X122" i="12"/>
  <c r="K83" i="11"/>
  <c r="U121" i="7"/>
  <c r="P122" i="7"/>
  <c r="AH121" i="7"/>
  <c r="AF122" i="7"/>
  <c r="AI86" i="15"/>
  <c r="AK86" i="15" s="1"/>
  <c r="AG87" i="15" s="1"/>
  <c r="AH87" i="15"/>
  <c r="R49" i="13"/>
  <c r="S49" i="13" s="1"/>
  <c r="N49" i="13"/>
  <c r="J50" i="13" s="1"/>
  <c r="X123" i="13"/>
  <c r="E104" i="11"/>
  <c r="G104" i="11" s="1"/>
  <c r="C105" i="11" s="1"/>
  <c r="D105" i="11"/>
  <c r="B122" i="16"/>
  <c r="AI85" i="12"/>
  <c r="AK85" i="12" s="1"/>
  <c r="AG86" i="12" s="1"/>
  <c r="AH86" i="12"/>
  <c r="AF122" i="8"/>
  <c r="B122" i="5"/>
  <c r="AI102" i="5"/>
  <c r="AK102" i="5" s="1"/>
  <c r="AG103" i="5" s="1"/>
  <c r="AH103" i="5"/>
  <c r="R35" i="11"/>
  <c r="S35" i="11" s="1"/>
  <c r="N35" i="11"/>
  <c r="J36" i="11" s="1"/>
  <c r="V37" i="15"/>
  <c r="Z37" i="15"/>
  <c r="AH121" i="3"/>
  <c r="AF122" i="3"/>
  <c r="AJ104" i="7"/>
  <c r="AI104" i="7" s="1"/>
  <c r="AK104" i="7" s="1"/>
  <c r="AG105" i="7" s="1"/>
  <c r="P122" i="16"/>
  <c r="U121" i="16"/>
  <c r="AI104" i="11"/>
  <c r="AK104" i="11" s="1"/>
  <c r="AG105" i="11" s="1"/>
  <c r="AH105" i="11"/>
  <c r="E83" i="6"/>
  <c r="G83" i="6" s="1"/>
  <c r="C84" i="6" s="1"/>
  <c r="D84" i="6"/>
  <c r="K84" i="8"/>
  <c r="K53" i="6"/>
  <c r="E91" i="9"/>
  <c r="G91" i="9" s="1"/>
  <c r="C92" i="9" s="1"/>
  <c r="D92" i="9"/>
  <c r="I122" i="12"/>
  <c r="V49" i="13"/>
  <c r="Z49" i="13"/>
  <c r="AI83" i="6"/>
  <c r="AK83" i="6" s="1"/>
  <c r="AG84" i="6" s="1"/>
  <c r="AH84" i="6"/>
  <c r="P122" i="5"/>
  <c r="U121" i="5"/>
  <c r="D121" i="10"/>
  <c r="B122" i="10"/>
  <c r="X122" i="9"/>
  <c r="K121" i="10"/>
  <c r="I122" i="10"/>
  <c r="P122" i="10"/>
  <c r="U121" i="10"/>
  <c r="B122" i="8"/>
  <c r="AI91" i="9"/>
  <c r="AK91" i="9" s="1"/>
  <c r="AG92" i="9" s="1"/>
  <c r="AH92" i="9"/>
  <c r="U121" i="11"/>
  <c r="P122" i="11"/>
  <c r="V35" i="11"/>
  <c r="Z35" i="11"/>
  <c r="K46" i="12"/>
  <c r="X122" i="8"/>
  <c r="AJ103" i="5" l="1"/>
  <c r="AJ87" i="15"/>
  <c r="AJ50" i="16"/>
  <c r="F50" i="16"/>
  <c r="AJ108" i="10"/>
  <c r="AI108" i="10" s="1"/>
  <c r="AK108" i="10" s="1"/>
  <c r="AG109" i="10" s="1"/>
  <c r="AJ107" i="8"/>
  <c r="F106" i="10"/>
  <c r="E106" i="10" s="1"/>
  <c r="G106" i="10"/>
  <c r="C107" i="10" s="1"/>
  <c r="AJ105" i="3"/>
  <c r="AI105" i="3" s="1"/>
  <c r="AK105" i="3" s="1"/>
  <c r="AG106" i="3" s="1"/>
  <c r="F92" i="9"/>
  <c r="F113" i="7"/>
  <c r="E113" i="7" s="1"/>
  <c r="G113" i="7" s="1"/>
  <c r="C114" i="7" s="1"/>
  <c r="F104" i="3"/>
  <c r="E104" i="3" s="1"/>
  <c r="G104" i="3" s="1"/>
  <c r="C105" i="3" s="1"/>
  <c r="AJ105" i="11"/>
  <c r="AJ92" i="9"/>
  <c r="AJ105" i="7"/>
  <c r="AI105" i="7" s="1"/>
  <c r="AK105" i="7" s="1"/>
  <c r="AG106" i="7" s="1"/>
  <c r="AJ86" i="12"/>
  <c r="F103" i="5"/>
  <c r="G105" i="11"/>
  <c r="C106" i="11" s="1"/>
  <c r="F105" i="11"/>
  <c r="AJ84" i="6"/>
  <c r="F84" i="6"/>
  <c r="F86" i="12"/>
  <c r="E86" i="12" s="1"/>
  <c r="G86" i="12" s="1"/>
  <c r="C87" i="12" s="1"/>
  <c r="F87" i="15"/>
  <c r="F112" i="13"/>
  <c r="E112" i="13" s="1"/>
  <c r="G112" i="13" s="1"/>
  <c r="C113" i="13" s="1"/>
  <c r="AJ103" i="13"/>
  <c r="AI103" i="13" s="1"/>
  <c r="AK103" i="13" s="1"/>
  <c r="AG104" i="13" s="1"/>
  <c r="Q36" i="11"/>
  <c r="M36" i="11"/>
  <c r="B123" i="5"/>
  <c r="AF123" i="8"/>
  <c r="E105" i="11"/>
  <c r="D106" i="11"/>
  <c r="X124" i="13"/>
  <c r="D87" i="12"/>
  <c r="P123" i="8"/>
  <c r="U122" i="8"/>
  <c r="D121" i="13"/>
  <c r="T50" i="3"/>
  <c r="L50" i="3"/>
  <c r="U122" i="12"/>
  <c r="P123" i="12"/>
  <c r="I123" i="8"/>
  <c r="R38" i="5"/>
  <c r="S38" i="5" s="1"/>
  <c r="N38" i="5"/>
  <c r="J39" i="5" s="1"/>
  <c r="K92" i="5"/>
  <c r="R47" i="10"/>
  <c r="S47" i="10" s="1"/>
  <c r="N47" i="10"/>
  <c r="J48" i="10" s="1"/>
  <c r="F106" i="8"/>
  <c r="E106" i="8" s="1"/>
  <c r="G106" i="8" s="1"/>
  <c r="C107" i="8" s="1"/>
  <c r="AI92" i="9"/>
  <c r="AK92" i="9" s="1"/>
  <c r="AG93" i="9" s="1"/>
  <c r="AH93" i="9"/>
  <c r="K85" i="8"/>
  <c r="B123" i="16"/>
  <c r="AH122" i="7"/>
  <c r="AF123" i="7"/>
  <c r="U122" i="7"/>
  <c r="P123" i="7"/>
  <c r="K84" i="11"/>
  <c r="K90" i="15"/>
  <c r="K122" i="7"/>
  <c r="I123" i="7"/>
  <c r="B123" i="9"/>
  <c r="D122" i="7"/>
  <c r="B123" i="7"/>
  <c r="I123" i="9"/>
  <c r="AI50" i="16"/>
  <c r="AK50" i="16" s="1"/>
  <c r="AG51" i="16" s="1"/>
  <c r="AH51" i="16"/>
  <c r="I18" i="18"/>
  <c r="V26" i="4"/>
  <c r="Z38" i="5"/>
  <c r="V38" i="5"/>
  <c r="B123" i="12"/>
  <c r="B123" i="15"/>
  <c r="I123" i="15"/>
  <c r="X123" i="11"/>
  <c r="Z47" i="10"/>
  <c r="V47" i="10"/>
  <c r="R38" i="4"/>
  <c r="S38" i="4" s="1"/>
  <c r="U38" i="4" s="1"/>
  <c r="P123" i="5"/>
  <c r="U122" i="5"/>
  <c r="E92" i="9"/>
  <c r="G92" i="9" s="1"/>
  <c r="C93" i="9" s="1"/>
  <c r="D93" i="9"/>
  <c r="AF123" i="3"/>
  <c r="AH122" i="3"/>
  <c r="AI103" i="5"/>
  <c r="AK103" i="5" s="1"/>
  <c r="AG104" i="5" s="1"/>
  <c r="AH104" i="5"/>
  <c r="M50" i="13"/>
  <c r="Q50" i="13"/>
  <c r="AI107" i="8"/>
  <c r="AK107" i="8" s="1"/>
  <c r="AG108" i="8" s="1"/>
  <c r="AH108" i="8"/>
  <c r="M24" i="9"/>
  <c r="Q24" i="9"/>
  <c r="P123" i="15"/>
  <c r="U122" i="15"/>
  <c r="AF123" i="16"/>
  <c r="I123" i="16"/>
  <c r="E50" i="16"/>
  <c r="G50" i="16" s="1"/>
  <c r="C51" i="16" s="1"/>
  <c r="D51" i="16"/>
  <c r="P123" i="3"/>
  <c r="U122" i="3"/>
  <c r="Q48" i="7"/>
  <c r="M48" i="7"/>
  <c r="R25" i="16"/>
  <c r="S25" i="16" s="1"/>
  <c r="N25" i="16"/>
  <c r="J26" i="16" s="1"/>
  <c r="I123" i="11"/>
  <c r="P123" i="11"/>
  <c r="U122" i="11"/>
  <c r="E84" i="6"/>
  <c r="G84" i="6" s="1"/>
  <c r="C85" i="6" s="1"/>
  <c r="D85" i="6"/>
  <c r="K48" i="9"/>
  <c r="U122" i="9"/>
  <c r="P123" i="9"/>
  <c r="Q26" i="6"/>
  <c r="M26" i="6"/>
  <c r="AF123" i="15"/>
  <c r="X123" i="6"/>
  <c r="AH121" i="13"/>
  <c r="B123" i="11"/>
  <c r="Z25" i="16"/>
  <c r="V25" i="16"/>
  <c r="AF124" i="13"/>
  <c r="X123" i="8"/>
  <c r="AI86" i="12"/>
  <c r="AK86" i="12" s="1"/>
  <c r="AG87" i="12" s="1"/>
  <c r="AH87" i="12"/>
  <c r="AI87" i="15"/>
  <c r="AK87" i="15" s="1"/>
  <c r="AG88" i="15" s="1"/>
  <c r="AH88" i="15"/>
  <c r="X123" i="16"/>
  <c r="D108" i="8"/>
  <c r="I123" i="5"/>
  <c r="B124" i="13"/>
  <c r="R23" i="12"/>
  <c r="S23" i="12" s="1"/>
  <c r="N23" i="12"/>
  <c r="J24" i="12" s="1"/>
  <c r="T36" i="8"/>
  <c r="L36" i="8"/>
  <c r="AF123" i="6"/>
  <c r="X123" i="15"/>
  <c r="X123" i="3"/>
  <c r="K47" i="12"/>
  <c r="B123" i="8"/>
  <c r="X123" i="9"/>
  <c r="AI84" i="6"/>
  <c r="AK84" i="6" s="1"/>
  <c r="AG85" i="6" s="1"/>
  <c r="AH85" i="6"/>
  <c r="P123" i="10"/>
  <c r="U122" i="10"/>
  <c r="K122" i="10"/>
  <c r="I123" i="10"/>
  <c r="D122" i="10"/>
  <c r="B123" i="10"/>
  <c r="I123" i="12"/>
  <c r="K54" i="6"/>
  <c r="AI105" i="11"/>
  <c r="AK105" i="11" s="1"/>
  <c r="AG106" i="11" s="1"/>
  <c r="AH106" i="11"/>
  <c r="P123" i="16"/>
  <c r="U122" i="16"/>
  <c r="X123" i="12"/>
  <c r="Q38" i="15"/>
  <c r="M38" i="15"/>
  <c r="P124" i="13"/>
  <c r="U123" i="13"/>
  <c r="AF123" i="11"/>
  <c r="K53" i="16"/>
  <c r="E87" i="15"/>
  <c r="G87" i="15" s="1"/>
  <c r="C88" i="15" s="1"/>
  <c r="D88" i="15"/>
  <c r="AF123" i="12"/>
  <c r="K123" i="13"/>
  <c r="I124" i="13"/>
  <c r="E103" i="5"/>
  <c r="G103" i="5" s="1"/>
  <c r="C104" i="5" s="1"/>
  <c r="D104" i="5"/>
  <c r="P123" i="6"/>
  <c r="U122" i="6"/>
  <c r="AF123" i="9"/>
  <c r="X123" i="7"/>
  <c r="Z23" i="12"/>
  <c r="V23" i="12"/>
  <c r="AH122" i="10"/>
  <c r="AF123" i="10"/>
  <c r="I123" i="6"/>
  <c r="AF123" i="5"/>
  <c r="X123" i="10"/>
  <c r="B123" i="6"/>
  <c r="D122" i="3"/>
  <c r="B123" i="3"/>
  <c r="X123" i="5"/>
  <c r="K122" i="3"/>
  <c r="I123" i="3"/>
  <c r="AJ93" i="9" l="1"/>
  <c r="F113" i="13"/>
  <c r="E113" i="13" s="1"/>
  <c r="G113" i="13"/>
  <c r="C114" i="13" s="1"/>
  <c r="G105" i="3"/>
  <c r="C106" i="3" s="1"/>
  <c r="F105" i="3"/>
  <c r="E105" i="3" s="1"/>
  <c r="F107" i="8"/>
  <c r="E107" i="8" s="1"/>
  <c r="G107" i="8" s="1"/>
  <c r="C108" i="8" s="1"/>
  <c r="F114" i="7"/>
  <c r="E114" i="7" s="1"/>
  <c r="G114" i="7" s="1"/>
  <c r="C115" i="7" s="1"/>
  <c r="AJ109" i="10"/>
  <c r="AI109" i="10" s="1"/>
  <c r="AK109" i="10" s="1"/>
  <c r="AG110" i="10" s="1"/>
  <c r="AJ106" i="11"/>
  <c r="AJ51" i="16"/>
  <c r="F87" i="12"/>
  <c r="F51" i="16"/>
  <c r="F85" i="6"/>
  <c r="AJ88" i="15"/>
  <c r="AJ108" i="8"/>
  <c r="AJ106" i="7"/>
  <c r="AI106" i="7" s="1"/>
  <c r="AK106" i="7" s="1"/>
  <c r="AG107" i="7" s="1"/>
  <c r="AJ106" i="3"/>
  <c r="AI106" i="3" s="1"/>
  <c r="AK106" i="3"/>
  <c r="AG107" i="3" s="1"/>
  <c r="F88" i="15"/>
  <c r="AJ104" i="5"/>
  <c r="F104" i="5"/>
  <c r="E104" i="5" s="1"/>
  <c r="G104" i="5" s="1"/>
  <c r="C105" i="5" s="1"/>
  <c r="AJ85" i="6"/>
  <c r="AJ87" i="12"/>
  <c r="F93" i="9"/>
  <c r="AJ104" i="13"/>
  <c r="AI104" i="13" s="1"/>
  <c r="AK104" i="13" s="1"/>
  <c r="AG105" i="13" s="1"/>
  <c r="D105" i="5"/>
  <c r="P125" i="13"/>
  <c r="U124" i="13"/>
  <c r="X124" i="12"/>
  <c r="AI106" i="11"/>
  <c r="AK106" i="11" s="1"/>
  <c r="AG107" i="11" s="1"/>
  <c r="AH107" i="11"/>
  <c r="I124" i="12"/>
  <c r="M24" i="12"/>
  <c r="Q24" i="12"/>
  <c r="B125" i="13"/>
  <c r="AI87" i="12"/>
  <c r="AK87" i="12" s="1"/>
  <c r="AG88" i="12" s="1"/>
  <c r="AH88" i="12"/>
  <c r="X124" i="8"/>
  <c r="X124" i="6"/>
  <c r="AF124" i="15"/>
  <c r="K49" i="9"/>
  <c r="T24" i="9"/>
  <c r="L24" i="9"/>
  <c r="AI104" i="5"/>
  <c r="AK104" i="5" s="1"/>
  <c r="AG105" i="5" s="1"/>
  <c r="AH105" i="5"/>
  <c r="I124" i="15"/>
  <c r="B124" i="15"/>
  <c r="AI51" i="16"/>
  <c r="AK51" i="16" s="1"/>
  <c r="AG52" i="16" s="1"/>
  <c r="AH52" i="16"/>
  <c r="Q39" i="5"/>
  <c r="M39" i="5"/>
  <c r="T36" i="11"/>
  <c r="L36" i="11"/>
  <c r="F106" i="11"/>
  <c r="F107" i="10"/>
  <c r="E107" i="10" s="1"/>
  <c r="G107" i="10" s="1"/>
  <c r="C108" i="10" s="1"/>
  <c r="B124" i="6"/>
  <c r="I124" i="6"/>
  <c r="AF124" i="10"/>
  <c r="AH123" i="10"/>
  <c r="X124" i="7"/>
  <c r="AF124" i="9"/>
  <c r="I125" i="13"/>
  <c r="K124" i="13"/>
  <c r="AF124" i="11"/>
  <c r="D123" i="10"/>
  <c r="B124" i="10"/>
  <c r="K123" i="10"/>
  <c r="I124" i="10"/>
  <c r="P124" i="9"/>
  <c r="U123" i="9"/>
  <c r="M26" i="16"/>
  <c r="Q26" i="16"/>
  <c r="E51" i="16"/>
  <c r="G51" i="16" s="1"/>
  <c r="C52" i="16" s="1"/>
  <c r="D52" i="16"/>
  <c r="AF124" i="16"/>
  <c r="AI108" i="8"/>
  <c r="AK108" i="8" s="1"/>
  <c r="AG109" i="8" s="1"/>
  <c r="AH109" i="8"/>
  <c r="AH123" i="3"/>
  <c r="AF124" i="3"/>
  <c r="B124" i="3"/>
  <c r="D123" i="3"/>
  <c r="T38" i="15"/>
  <c r="L38" i="15"/>
  <c r="K55" i="6"/>
  <c r="P124" i="10"/>
  <c r="U123" i="10"/>
  <c r="K48" i="12"/>
  <c r="D109" i="8"/>
  <c r="X124" i="16"/>
  <c r="AF125" i="13"/>
  <c r="B124" i="11"/>
  <c r="T26" i="6"/>
  <c r="L26" i="6"/>
  <c r="P124" i="15"/>
  <c r="U123" i="15"/>
  <c r="E93" i="9"/>
  <c r="G93" i="9" s="1"/>
  <c r="C94" i="9" s="1"/>
  <c r="D94" i="9"/>
  <c r="P124" i="5"/>
  <c r="U123" i="5"/>
  <c r="X124" i="11"/>
  <c r="B124" i="16"/>
  <c r="K86" i="8"/>
  <c r="Q48" i="10"/>
  <c r="M48" i="10"/>
  <c r="U123" i="12"/>
  <c r="P124" i="12"/>
  <c r="E87" i="12"/>
  <c r="G87" i="12" s="1"/>
  <c r="C88" i="12" s="1"/>
  <c r="D88" i="12"/>
  <c r="X124" i="10"/>
  <c r="AF124" i="12"/>
  <c r="E88" i="15"/>
  <c r="G88" i="15" s="1"/>
  <c r="C89" i="15" s="1"/>
  <c r="D89" i="15"/>
  <c r="P124" i="16"/>
  <c r="U123" i="16"/>
  <c r="X124" i="9"/>
  <c r="B124" i="8"/>
  <c r="X124" i="3"/>
  <c r="X124" i="15"/>
  <c r="AF124" i="6"/>
  <c r="E85" i="6"/>
  <c r="G85" i="6" s="1"/>
  <c r="C86" i="6" s="1"/>
  <c r="D86" i="6"/>
  <c r="U123" i="11"/>
  <c r="P124" i="11"/>
  <c r="T48" i="7"/>
  <c r="L48" i="7"/>
  <c r="B124" i="12"/>
  <c r="K91" i="15"/>
  <c r="P124" i="7"/>
  <c r="U123" i="7"/>
  <c r="R50" i="3"/>
  <c r="S50" i="3" s="1"/>
  <c r="N50" i="3"/>
  <c r="J51" i="3" s="1"/>
  <c r="X125" i="13"/>
  <c r="AF124" i="8"/>
  <c r="B124" i="5"/>
  <c r="I124" i="3"/>
  <c r="K123" i="3"/>
  <c r="P124" i="6"/>
  <c r="U123" i="6"/>
  <c r="R36" i="8"/>
  <c r="S36" i="8" s="1"/>
  <c r="N36" i="8"/>
  <c r="J37" i="8" s="1"/>
  <c r="AI88" i="15"/>
  <c r="AK88" i="15" s="1"/>
  <c r="AG89" i="15" s="1"/>
  <c r="AH89" i="15"/>
  <c r="I124" i="11"/>
  <c r="I124" i="9"/>
  <c r="D123" i="7"/>
  <c r="B124" i="7"/>
  <c r="B124" i="9"/>
  <c r="K123" i="7"/>
  <c r="I124" i="7"/>
  <c r="AH123" i="7"/>
  <c r="AF124" i="7"/>
  <c r="AI93" i="9"/>
  <c r="AK93" i="9" s="1"/>
  <c r="AG94" i="9" s="1"/>
  <c r="AH94" i="9"/>
  <c r="K93" i="5"/>
  <c r="I124" i="8"/>
  <c r="V50" i="3"/>
  <c r="Z50" i="3"/>
  <c r="P124" i="8"/>
  <c r="U123" i="8"/>
  <c r="E106" i="11"/>
  <c r="G106" i="11" s="1"/>
  <c r="C107" i="11" s="1"/>
  <c r="D107" i="11"/>
  <c r="X124" i="5"/>
  <c r="AF124" i="5"/>
  <c r="K54" i="16"/>
  <c r="AI85" i="6"/>
  <c r="AK85" i="6" s="1"/>
  <c r="AG86" i="6" s="1"/>
  <c r="AH86" i="6"/>
  <c r="Z36" i="8"/>
  <c r="V36" i="8"/>
  <c r="I124" i="5"/>
  <c r="AH122" i="13"/>
  <c r="P124" i="3"/>
  <c r="U123" i="3"/>
  <c r="I124" i="16"/>
  <c r="T50" i="13"/>
  <c r="L50" i="13"/>
  <c r="I30" i="18"/>
  <c r="V38" i="4"/>
  <c r="AW29" i="19"/>
  <c r="I21" i="18"/>
  <c r="K85" i="11"/>
  <c r="D122" i="13"/>
  <c r="F94" i="9" l="1"/>
  <c r="AJ52" i="16"/>
  <c r="AJ88" i="12"/>
  <c r="AJ107" i="11"/>
  <c r="F108" i="8"/>
  <c r="E108" i="8" s="1"/>
  <c r="G108" i="8" s="1"/>
  <c r="C109" i="8" s="1"/>
  <c r="F88" i="12"/>
  <c r="F86" i="6"/>
  <c r="AJ109" i="8"/>
  <c r="AJ107" i="7"/>
  <c r="AI107" i="7" s="1"/>
  <c r="AK107" i="7" s="1"/>
  <c r="AG108" i="7" s="1"/>
  <c r="AJ89" i="15"/>
  <c r="AI89" i="15" s="1"/>
  <c r="AK89" i="15" s="1"/>
  <c r="AG90" i="15" s="1"/>
  <c r="F89" i="15"/>
  <c r="F105" i="5"/>
  <c r="F107" i="11"/>
  <c r="AJ94" i="9"/>
  <c r="AI94" i="9" s="1"/>
  <c r="AK94" i="9" s="1"/>
  <c r="AG95" i="9" s="1"/>
  <c r="AJ105" i="5"/>
  <c r="AJ110" i="10"/>
  <c r="AI110" i="10" s="1"/>
  <c r="AK110" i="10" s="1"/>
  <c r="AG111" i="10" s="1"/>
  <c r="AJ86" i="6"/>
  <c r="F52" i="16"/>
  <c r="E52" i="16" s="1"/>
  <c r="G52" i="16" s="1"/>
  <c r="C53" i="16" s="1"/>
  <c r="F108" i="10"/>
  <c r="E108" i="10" s="1"/>
  <c r="G108" i="10" s="1"/>
  <c r="C109" i="10" s="1"/>
  <c r="AJ105" i="13"/>
  <c r="AI105" i="13" s="1"/>
  <c r="AK105" i="13"/>
  <c r="AG106" i="13" s="1"/>
  <c r="F115" i="7"/>
  <c r="E115" i="7" s="1"/>
  <c r="G115" i="7" s="1"/>
  <c r="C116" i="7" s="1"/>
  <c r="I125" i="16"/>
  <c r="AH95" i="9"/>
  <c r="AH90" i="15"/>
  <c r="K124" i="3"/>
  <c r="I125" i="3"/>
  <c r="P125" i="7"/>
  <c r="U124" i="7"/>
  <c r="P125" i="12"/>
  <c r="U124" i="12"/>
  <c r="B125" i="11"/>
  <c r="D110" i="8"/>
  <c r="D53" i="16"/>
  <c r="T39" i="5"/>
  <c r="L39" i="5"/>
  <c r="AF125" i="15"/>
  <c r="X125" i="6"/>
  <c r="B126" i="13"/>
  <c r="U125" i="13"/>
  <c r="P126" i="13"/>
  <c r="F106" i="3"/>
  <c r="E106" i="3" s="1"/>
  <c r="G106" i="3"/>
  <c r="C107" i="3" s="1"/>
  <c r="AI86" i="6"/>
  <c r="AK86" i="6" s="1"/>
  <c r="AG87" i="6" s="1"/>
  <c r="AH87" i="6"/>
  <c r="I125" i="8"/>
  <c r="M51" i="3"/>
  <c r="Q51" i="3"/>
  <c r="B125" i="12"/>
  <c r="R48" i="7"/>
  <c r="S48" i="7" s="1"/>
  <c r="N48" i="7"/>
  <c r="J49" i="7" s="1"/>
  <c r="AF125" i="6"/>
  <c r="X125" i="15"/>
  <c r="X125" i="3"/>
  <c r="E89" i="15"/>
  <c r="G89" i="15" s="1"/>
  <c r="C90" i="15" s="1"/>
  <c r="D90" i="15"/>
  <c r="AF125" i="12"/>
  <c r="T48" i="10"/>
  <c r="L48" i="10"/>
  <c r="E94" i="9"/>
  <c r="G94" i="9" s="1"/>
  <c r="C95" i="9" s="1"/>
  <c r="D95" i="9"/>
  <c r="R38" i="15"/>
  <c r="S38" i="15" s="1"/>
  <c r="N38" i="15"/>
  <c r="J39" i="15" s="1"/>
  <c r="R24" i="9"/>
  <c r="S24" i="9" s="1"/>
  <c r="N24" i="9"/>
  <c r="J25" i="9" s="1"/>
  <c r="E105" i="5"/>
  <c r="G105" i="5" s="1"/>
  <c r="C106" i="5" s="1"/>
  <c r="D106" i="5"/>
  <c r="G114" i="13"/>
  <c r="C115" i="13" s="1"/>
  <c r="F114" i="13"/>
  <c r="E114" i="13" s="1"/>
  <c r="U124" i="3"/>
  <c r="P125" i="3"/>
  <c r="M37" i="8"/>
  <c r="Q37" i="8"/>
  <c r="Z48" i="7"/>
  <c r="V48" i="7"/>
  <c r="X125" i="10"/>
  <c r="AF126" i="13"/>
  <c r="K49" i="12"/>
  <c r="Z38" i="15"/>
  <c r="V38" i="15"/>
  <c r="D124" i="3"/>
  <c r="B125" i="3"/>
  <c r="P125" i="9"/>
  <c r="U124" i="9"/>
  <c r="Z24" i="9"/>
  <c r="V24" i="9"/>
  <c r="V50" i="13"/>
  <c r="Z50" i="13"/>
  <c r="I125" i="5"/>
  <c r="X126" i="13"/>
  <c r="P125" i="11"/>
  <c r="U124" i="11"/>
  <c r="B125" i="8"/>
  <c r="X125" i="9"/>
  <c r="U124" i="15"/>
  <c r="P125" i="15"/>
  <c r="P125" i="10"/>
  <c r="U124" i="10"/>
  <c r="AF125" i="9"/>
  <c r="X125" i="7"/>
  <c r="AI52" i="16"/>
  <c r="AK52" i="16" s="1"/>
  <c r="AG53" i="16" s="1"/>
  <c r="AH53" i="16"/>
  <c r="K50" i="9"/>
  <c r="X125" i="8"/>
  <c r="T24" i="12"/>
  <c r="L24" i="12"/>
  <c r="K55" i="16"/>
  <c r="AW49" i="19"/>
  <c r="I33" i="18"/>
  <c r="AF125" i="5"/>
  <c r="X125" i="5"/>
  <c r="K94" i="5"/>
  <c r="K124" i="7"/>
  <c r="I125" i="7"/>
  <c r="B125" i="9"/>
  <c r="D124" i="7"/>
  <c r="B125" i="7"/>
  <c r="I125" i="9"/>
  <c r="K92" i="15"/>
  <c r="E86" i="6"/>
  <c r="G86" i="6" s="1"/>
  <c r="C87" i="6" s="1"/>
  <c r="D87" i="6"/>
  <c r="E88" i="12"/>
  <c r="G88" i="12" s="1"/>
  <c r="C89" i="12" s="1"/>
  <c r="D89" i="12"/>
  <c r="K87" i="8"/>
  <c r="B125" i="16"/>
  <c r="X125" i="11"/>
  <c r="R26" i="6"/>
  <c r="S26" i="6" s="1"/>
  <c r="N26" i="6"/>
  <c r="J27" i="6" s="1"/>
  <c r="AI109" i="8"/>
  <c r="AK109" i="8" s="1"/>
  <c r="AG110" i="8" s="1"/>
  <c r="AH110" i="8"/>
  <c r="T26" i="16"/>
  <c r="L26" i="16"/>
  <c r="I125" i="10"/>
  <c r="K124" i="10"/>
  <c r="B125" i="10"/>
  <c r="D124" i="10"/>
  <c r="AF125" i="11"/>
  <c r="R36" i="11"/>
  <c r="S36" i="11" s="1"/>
  <c r="N36" i="11"/>
  <c r="J37" i="11" s="1"/>
  <c r="B125" i="15"/>
  <c r="I125" i="15"/>
  <c r="AI107" i="11"/>
  <c r="AK107" i="11" s="1"/>
  <c r="AG108" i="11" s="1"/>
  <c r="AH108" i="11"/>
  <c r="X125" i="12"/>
  <c r="AK107" i="3"/>
  <c r="AG108" i="3" s="1"/>
  <c r="AJ107" i="3"/>
  <c r="AI107" i="3" s="1"/>
  <c r="I22" i="18"/>
  <c r="I23" i="18" s="1"/>
  <c r="D123" i="13"/>
  <c r="AH123" i="13"/>
  <c r="K86" i="11"/>
  <c r="R50" i="13"/>
  <c r="S50" i="13" s="1"/>
  <c r="N50" i="13"/>
  <c r="J51" i="13" s="1"/>
  <c r="E107" i="11"/>
  <c r="G107" i="11" s="1"/>
  <c r="C108" i="11" s="1"/>
  <c r="D108" i="11"/>
  <c r="P125" i="8"/>
  <c r="U124" i="8"/>
  <c r="AH124" i="7"/>
  <c r="AF125" i="7"/>
  <c r="I125" i="11"/>
  <c r="U124" i="6"/>
  <c r="P125" i="6"/>
  <c r="B125" i="5"/>
  <c r="AF125" i="8"/>
  <c r="P125" i="16"/>
  <c r="U124" i="16"/>
  <c r="P125" i="5"/>
  <c r="U124" i="5"/>
  <c r="V26" i="6"/>
  <c r="Z26" i="6"/>
  <c r="X125" i="16"/>
  <c r="K56" i="6"/>
  <c r="AH124" i="3"/>
  <c r="AF125" i="3"/>
  <c r="AF125" i="16"/>
  <c r="K125" i="13"/>
  <c r="I126" i="13"/>
  <c r="AH124" i="10"/>
  <c r="AF125" i="10"/>
  <c r="I125" i="6"/>
  <c r="B125" i="6"/>
  <c r="V36" i="11"/>
  <c r="Z36" i="11"/>
  <c r="AI105" i="5"/>
  <c r="AK105" i="5" s="1"/>
  <c r="AG106" i="5" s="1"/>
  <c r="AH106" i="5"/>
  <c r="AI88" i="12"/>
  <c r="AK88" i="12" s="1"/>
  <c r="AG89" i="12" s="1"/>
  <c r="AH89" i="12"/>
  <c r="I125" i="12"/>
  <c r="F87" i="6" l="1"/>
  <c r="F106" i="5"/>
  <c r="F95" i="9"/>
  <c r="F53" i="16"/>
  <c r="AJ53" i="16"/>
  <c r="F109" i="8"/>
  <c r="E109" i="8" s="1"/>
  <c r="G109" i="8" s="1"/>
  <c r="C110" i="8" s="1"/>
  <c r="F116" i="7"/>
  <c r="E116" i="7" s="1"/>
  <c r="G116" i="7" s="1"/>
  <c r="C117" i="7" s="1"/>
  <c r="AJ111" i="10"/>
  <c r="AI111" i="10" s="1"/>
  <c r="AK111" i="10" s="1"/>
  <c r="AG112" i="10" s="1"/>
  <c r="AJ90" i="15"/>
  <c r="AJ89" i="12"/>
  <c r="AJ106" i="5"/>
  <c r="I24" i="18"/>
  <c r="AW39" i="19" s="1"/>
  <c r="AW34" i="19"/>
  <c r="AJ110" i="8"/>
  <c r="AJ108" i="7"/>
  <c r="AI108" i="7" s="1"/>
  <c r="AK108" i="7"/>
  <c r="AG109" i="7" s="1"/>
  <c r="AJ108" i="11"/>
  <c r="F108" i="11"/>
  <c r="F89" i="12"/>
  <c r="AJ87" i="6"/>
  <c r="AJ95" i="9"/>
  <c r="F90" i="15"/>
  <c r="F109" i="10"/>
  <c r="E109" i="10" s="1"/>
  <c r="G109" i="10"/>
  <c r="C110" i="10" s="1"/>
  <c r="M51" i="13"/>
  <c r="Q51" i="13"/>
  <c r="D124" i="13"/>
  <c r="AJ108" i="3"/>
  <c r="AI108" i="3" s="1"/>
  <c r="AK108" i="3" s="1"/>
  <c r="AG109" i="3" s="1"/>
  <c r="X126" i="12"/>
  <c r="Z26" i="16"/>
  <c r="V26" i="16"/>
  <c r="AF127" i="13"/>
  <c r="F115" i="13"/>
  <c r="E115" i="13" s="1"/>
  <c r="G115" i="13"/>
  <c r="C116" i="13" s="1"/>
  <c r="Q39" i="15"/>
  <c r="M39" i="15"/>
  <c r="E90" i="15"/>
  <c r="G90" i="15" s="1"/>
  <c r="C91" i="15" s="1"/>
  <c r="D91" i="15"/>
  <c r="R39" i="5"/>
  <c r="S39" i="5" s="1"/>
  <c r="N39" i="5"/>
  <c r="J40" i="5" s="1"/>
  <c r="I126" i="12"/>
  <c r="U125" i="16"/>
  <c r="P126" i="16"/>
  <c r="AF126" i="8"/>
  <c r="B126" i="5"/>
  <c r="I126" i="11"/>
  <c r="AF126" i="7"/>
  <c r="AH125" i="7"/>
  <c r="AI108" i="11"/>
  <c r="AK108" i="11" s="1"/>
  <c r="AG109" i="11" s="1"/>
  <c r="AH109" i="11"/>
  <c r="AI110" i="8"/>
  <c r="AK110" i="8" s="1"/>
  <c r="AG111" i="8" s="1"/>
  <c r="AH111" i="8"/>
  <c r="E89" i="12"/>
  <c r="G89" i="12" s="1"/>
  <c r="C90" i="12" s="1"/>
  <c r="D90" i="12"/>
  <c r="K95" i="5"/>
  <c r="R24" i="12"/>
  <c r="S24" i="12" s="1"/>
  <c r="N24" i="12"/>
  <c r="J25" i="12" s="1"/>
  <c r="D125" i="3"/>
  <c r="B126" i="3"/>
  <c r="T37" i="8"/>
  <c r="L37" i="8"/>
  <c r="E106" i="5"/>
  <c r="G106" i="5" s="1"/>
  <c r="C107" i="5" s="1"/>
  <c r="D107" i="5"/>
  <c r="AI87" i="6"/>
  <c r="AK87" i="6" s="1"/>
  <c r="AG88" i="6" s="1"/>
  <c r="AH88" i="6"/>
  <c r="U126" i="13"/>
  <c r="P127" i="13"/>
  <c r="X126" i="6"/>
  <c r="AF126" i="15"/>
  <c r="V39" i="5"/>
  <c r="Z39" i="5"/>
  <c r="K57" i="6"/>
  <c r="X126" i="16"/>
  <c r="P126" i="8"/>
  <c r="U125" i="8"/>
  <c r="K87" i="11"/>
  <c r="V24" i="12"/>
  <c r="Z24" i="12"/>
  <c r="X126" i="8"/>
  <c r="U125" i="10"/>
  <c r="P126" i="10"/>
  <c r="X127" i="13"/>
  <c r="K50" i="12"/>
  <c r="E95" i="9"/>
  <c r="G95" i="9" s="1"/>
  <c r="C96" i="9" s="1"/>
  <c r="D96" i="9"/>
  <c r="M49" i="7"/>
  <c r="Q49" i="7"/>
  <c r="B126" i="12"/>
  <c r="B127" i="13"/>
  <c r="E53" i="16"/>
  <c r="G53" i="16" s="1"/>
  <c r="C54" i="16" s="1"/>
  <c r="D54" i="16"/>
  <c r="AI90" i="15"/>
  <c r="AK90" i="15" s="1"/>
  <c r="AG91" i="15" s="1"/>
  <c r="AH91" i="15"/>
  <c r="AJ106" i="13"/>
  <c r="AI106" i="13" s="1"/>
  <c r="AK106" i="13" s="1"/>
  <c r="AG107" i="13" s="1"/>
  <c r="AH125" i="10"/>
  <c r="AF126" i="10"/>
  <c r="AH125" i="3"/>
  <c r="AF126" i="3"/>
  <c r="U125" i="6"/>
  <c r="P126" i="6"/>
  <c r="M37" i="11"/>
  <c r="Q37" i="11"/>
  <c r="M27" i="6"/>
  <c r="Q27" i="6"/>
  <c r="E87" i="6"/>
  <c r="G87" i="6" s="1"/>
  <c r="C88" i="6" s="1"/>
  <c r="D88" i="6"/>
  <c r="I34" i="18"/>
  <c r="I35" i="18" s="1"/>
  <c r="K51" i="9"/>
  <c r="X126" i="9"/>
  <c r="B126" i="8"/>
  <c r="P126" i="9"/>
  <c r="U125" i="9"/>
  <c r="X126" i="3"/>
  <c r="X126" i="15"/>
  <c r="AF126" i="6"/>
  <c r="F107" i="3"/>
  <c r="E107" i="3" s="1"/>
  <c r="G107" i="3" s="1"/>
  <c r="C108" i="3" s="1"/>
  <c r="K125" i="3"/>
  <c r="I126" i="3"/>
  <c r="B126" i="6"/>
  <c r="I126" i="6"/>
  <c r="AF126" i="16"/>
  <c r="AI106" i="5"/>
  <c r="AK106" i="5" s="1"/>
  <c r="AG107" i="5" s="1"/>
  <c r="AH107" i="5"/>
  <c r="E108" i="11"/>
  <c r="G108" i="11" s="1"/>
  <c r="C109" i="11" s="1"/>
  <c r="D109" i="11"/>
  <c r="AH124" i="13"/>
  <c r="I126" i="15"/>
  <c r="B126" i="15"/>
  <c r="AF126" i="11"/>
  <c r="D125" i="10"/>
  <c r="B126" i="10"/>
  <c r="K125" i="10"/>
  <c r="I126" i="10"/>
  <c r="X126" i="11"/>
  <c r="B126" i="16"/>
  <c r="I126" i="9"/>
  <c r="D125" i="7"/>
  <c r="B126" i="7"/>
  <c r="B126" i="9"/>
  <c r="K125" i="7"/>
  <c r="I126" i="7"/>
  <c r="X126" i="5"/>
  <c r="AF126" i="5"/>
  <c r="U125" i="15"/>
  <c r="P126" i="15"/>
  <c r="P126" i="11"/>
  <c r="U125" i="11"/>
  <c r="M25" i="9"/>
  <c r="Q25" i="9"/>
  <c r="R48" i="10"/>
  <c r="S48" i="10" s="1"/>
  <c r="N48" i="10"/>
  <c r="J49" i="10" s="1"/>
  <c r="D111" i="8"/>
  <c r="B126" i="11"/>
  <c r="AI95" i="9"/>
  <c r="AK95" i="9" s="1"/>
  <c r="AG96" i="9" s="1"/>
  <c r="AH96" i="9"/>
  <c r="U125" i="5"/>
  <c r="P126" i="5"/>
  <c r="AI89" i="12"/>
  <c r="AK89" i="12" s="1"/>
  <c r="AG90" i="12" s="1"/>
  <c r="AH90" i="12"/>
  <c r="K126" i="13"/>
  <c r="I127" i="13"/>
  <c r="R26" i="16"/>
  <c r="S26" i="16" s="1"/>
  <c r="N26" i="16"/>
  <c r="J27" i="16" s="1"/>
  <c r="K88" i="8"/>
  <c r="K93" i="15"/>
  <c r="K56" i="16"/>
  <c r="AI53" i="16"/>
  <c r="AK53" i="16" s="1"/>
  <c r="AG54" i="16" s="1"/>
  <c r="AH54" i="16"/>
  <c r="X126" i="7"/>
  <c r="AF126" i="9"/>
  <c r="I126" i="5"/>
  <c r="X126" i="10"/>
  <c r="U125" i="3"/>
  <c r="P126" i="3"/>
  <c r="V48" i="10"/>
  <c r="Z48" i="10"/>
  <c r="AF126" i="12"/>
  <c r="T51" i="3"/>
  <c r="L51" i="3"/>
  <c r="I126" i="8"/>
  <c r="P126" i="12"/>
  <c r="U125" i="12"/>
  <c r="P126" i="7"/>
  <c r="U125" i="7"/>
  <c r="I126" i="16"/>
  <c r="F54" i="16" l="1"/>
  <c r="F96" i="9"/>
  <c r="F110" i="8"/>
  <c r="E110" i="8" s="1"/>
  <c r="G110" i="8"/>
  <c r="C111" i="8" s="1"/>
  <c r="AW54" i="19"/>
  <c r="I36" i="18"/>
  <c r="AW59" i="19" s="1"/>
  <c r="F90" i="12"/>
  <c r="AJ107" i="13"/>
  <c r="AI107" i="13" s="1"/>
  <c r="AK107" i="13"/>
  <c r="AG108" i="13" s="1"/>
  <c r="AJ88" i="6"/>
  <c r="AJ109" i="3"/>
  <c r="AI109" i="3" s="1"/>
  <c r="AK109" i="3" s="1"/>
  <c r="AG110" i="3" s="1"/>
  <c r="F109" i="11"/>
  <c r="F88" i="6"/>
  <c r="AJ111" i="8"/>
  <c r="AJ96" i="9"/>
  <c r="AJ90" i="12"/>
  <c r="AJ107" i="5"/>
  <c r="F108" i="3"/>
  <c r="E108" i="3" s="1"/>
  <c r="G108" i="3" s="1"/>
  <c r="C109" i="3" s="1"/>
  <c r="AJ91" i="15"/>
  <c r="F107" i="5"/>
  <c r="AJ112" i="10"/>
  <c r="AI112" i="10" s="1"/>
  <c r="AK112" i="10" s="1"/>
  <c r="AG113" i="10" s="1"/>
  <c r="AJ54" i="16"/>
  <c r="AJ109" i="11"/>
  <c r="F91" i="15"/>
  <c r="F117" i="7"/>
  <c r="E117" i="7" s="1"/>
  <c r="G117" i="7" s="1"/>
  <c r="C118" i="7" s="1"/>
  <c r="AI96" i="9"/>
  <c r="AK96" i="9" s="1"/>
  <c r="AG97" i="9" s="1"/>
  <c r="AH97" i="9"/>
  <c r="AH125" i="13"/>
  <c r="AF127" i="16"/>
  <c r="T27" i="6"/>
  <c r="L27" i="6"/>
  <c r="P127" i="6"/>
  <c r="U126" i="6"/>
  <c r="AH126" i="10"/>
  <c r="AF127" i="10"/>
  <c r="T49" i="7"/>
  <c r="L49" i="7"/>
  <c r="K58" i="6"/>
  <c r="AF127" i="15"/>
  <c r="X127" i="6"/>
  <c r="Q25" i="12"/>
  <c r="M25" i="12"/>
  <c r="AI111" i="8"/>
  <c r="AK111" i="8" s="1"/>
  <c r="AG112" i="8" s="1"/>
  <c r="AH112" i="8"/>
  <c r="F116" i="13"/>
  <c r="E116" i="13" s="1"/>
  <c r="G116" i="13" s="1"/>
  <c r="C117" i="13" s="1"/>
  <c r="AF128" i="13"/>
  <c r="I127" i="16"/>
  <c r="B127" i="11"/>
  <c r="P127" i="15"/>
  <c r="U126" i="15"/>
  <c r="AF127" i="5"/>
  <c r="X127" i="5"/>
  <c r="K126" i="10"/>
  <c r="I127" i="10"/>
  <c r="D126" i="10"/>
  <c r="B127" i="10"/>
  <c r="B127" i="15"/>
  <c r="I127" i="15"/>
  <c r="I127" i="6"/>
  <c r="B127" i="6"/>
  <c r="K126" i="3"/>
  <c r="I127" i="3"/>
  <c r="P127" i="9"/>
  <c r="U126" i="9"/>
  <c r="AH126" i="3"/>
  <c r="AF127" i="3"/>
  <c r="AI91" i="15"/>
  <c r="AK91" i="15" s="1"/>
  <c r="AG92" i="15" s="1"/>
  <c r="AH92" i="15"/>
  <c r="B128" i="13"/>
  <c r="U126" i="10"/>
  <c r="P127" i="10"/>
  <c r="P128" i="13"/>
  <c r="U127" i="13"/>
  <c r="E107" i="5"/>
  <c r="G107" i="5" s="1"/>
  <c r="C108" i="5" s="1"/>
  <c r="D108" i="5"/>
  <c r="D126" i="3"/>
  <c r="B127" i="3"/>
  <c r="E91" i="15"/>
  <c r="G91" i="15" s="1"/>
  <c r="C92" i="15" s="1"/>
  <c r="D92" i="15"/>
  <c r="AK109" i="7"/>
  <c r="AG110" i="7" s="1"/>
  <c r="AJ109" i="7"/>
  <c r="AI109" i="7" s="1"/>
  <c r="U126" i="5"/>
  <c r="P127" i="5"/>
  <c r="K94" i="15"/>
  <c r="D112" i="8"/>
  <c r="X127" i="11"/>
  <c r="AF127" i="11"/>
  <c r="E109" i="11"/>
  <c r="G109" i="11" s="1"/>
  <c r="C110" i="11" s="1"/>
  <c r="D110" i="11"/>
  <c r="E88" i="6"/>
  <c r="G88" i="6" s="1"/>
  <c r="C89" i="6" s="1"/>
  <c r="D89" i="6"/>
  <c r="T37" i="11"/>
  <c r="L37" i="11"/>
  <c r="E96" i="9"/>
  <c r="G96" i="9" s="1"/>
  <c r="C97" i="9" s="1"/>
  <c r="D97" i="9"/>
  <c r="X127" i="8"/>
  <c r="K96" i="5"/>
  <c r="AI109" i="11"/>
  <c r="AK109" i="11" s="1"/>
  <c r="AG110" i="11" s="1"/>
  <c r="AH110" i="11"/>
  <c r="D125" i="13"/>
  <c r="F110" i="10"/>
  <c r="E110" i="10" s="1"/>
  <c r="G110" i="10" s="1"/>
  <c r="C111" i="10" s="1"/>
  <c r="U126" i="12"/>
  <c r="P127" i="12"/>
  <c r="AF127" i="12"/>
  <c r="AF127" i="9"/>
  <c r="X127" i="7"/>
  <c r="AI90" i="12"/>
  <c r="AK90" i="12" s="1"/>
  <c r="AG91" i="12" s="1"/>
  <c r="AH91" i="12"/>
  <c r="T25" i="9"/>
  <c r="L25" i="9"/>
  <c r="B127" i="16"/>
  <c r="B127" i="8"/>
  <c r="X127" i="9"/>
  <c r="E54" i="16"/>
  <c r="G54" i="16" s="1"/>
  <c r="C55" i="16" s="1"/>
  <c r="D55" i="16"/>
  <c r="X128" i="13"/>
  <c r="K88" i="11"/>
  <c r="X127" i="16"/>
  <c r="R37" i="8"/>
  <c r="S37" i="8" s="1"/>
  <c r="N37" i="8"/>
  <c r="J38" i="8" s="1"/>
  <c r="AH126" i="7"/>
  <c r="AF127" i="7"/>
  <c r="I127" i="11"/>
  <c r="T39" i="15"/>
  <c r="L39" i="15"/>
  <c r="X127" i="12"/>
  <c r="K57" i="16"/>
  <c r="P127" i="7"/>
  <c r="U126" i="7"/>
  <c r="R51" i="3"/>
  <c r="S51" i="3" s="1"/>
  <c r="N51" i="3"/>
  <c r="J52" i="3" s="1"/>
  <c r="P127" i="3"/>
  <c r="U126" i="3"/>
  <c r="AI54" i="16"/>
  <c r="AK54" i="16" s="1"/>
  <c r="AG55" i="16" s="1"/>
  <c r="AH55" i="16"/>
  <c r="K89" i="8"/>
  <c r="U126" i="11"/>
  <c r="P127" i="11"/>
  <c r="I127" i="7"/>
  <c r="K126" i="7"/>
  <c r="B127" i="9"/>
  <c r="B127" i="7"/>
  <c r="D126" i="7"/>
  <c r="I127" i="9"/>
  <c r="AI107" i="5"/>
  <c r="AK107" i="5" s="1"/>
  <c r="AG108" i="5" s="1"/>
  <c r="AH108" i="5"/>
  <c r="AF127" i="6"/>
  <c r="X127" i="15"/>
  <c r="X127" i="3"/>
  <c r="K52" i="9"/>
  <c r="B127" i="12"/>
  <c r="K51" i="12"/>
  <c r="Z37" i="8"/>
  <c r="V37" i="8"/>
  <c r="E90" i="12"/>
  <c r="G90" i="12" s="1"/>
  <c r="C91" i="12" s="1"/>
  <c r="D91" i="12"/>
  <c r="I127" i="12"/>
  <c r="M27" i="16"/>
  <c r="Q27" i="16"/>
  <c r="I127" i="8"/>
  <c r="Z51" i="3"/>
  <c r="V51" i="3"/>
  <c r="X127" i="10"/>
  <c r="I127" i="5"/>
  <c r="I128" i="13"/>
  <c r="K127" i="13"/>
  <c r="Q49" i="10"/>
  <c r="M49" i="10"/>
  <c r="U126" i="8"/>
  <c r="P127" i="8"/>
  <c r="AI88" i="6"/>
  <c r="AK88" i="6" s="1"/>
  <c r="AG89" i="6" s="1"/>
  <c r="AH89" i="6"/>
  <c r="B127" i="5"/>
  <c r="AF127" i="8"/>
  <c r="U126" i="16"/>
  <c r="P127" i="16"/>
  <c r="M40" i="5"/>
  <c r="Q40" i="5"/>
  <c r="T51" i="13"/>
  <c r="L51" i="13"/>
  <c r="F55" i="16" l="1"/>
  <c r="F89" i="6"/>
  <c r="F92" i="15"/>
  <c r="F109" i="3"/>
  <c r="E109" i="3" s="1"/>
  <c r="G109" i="3" s="1"/>
  <c r="C110" i="3" s="1"/>
  <c r="AJ110" i="3"/>
  <c r="AI110" i="3" s="1"/>
  <c r="AK110" i="3" s="1"/>
  <c r="AG111" i="3" s="1"/>
  <c r="F97" i="9"/>
  <c r="F110" i="11"/>
  <c r="AJ91" i="12"/>
  <c r="AJ89" i="6"/>
  <c r="F117" i="13"/>
  <c r="E117" i="13" s="1"/>
  <c r="G117" i="13" s="1"/>
  <c r="C118" i="13" s="1"/>
  <c r="AJ113" i="10"/>
  <c r="AI113" i="10" s="1"/>
  <c r="AK113" i="10" s="1"/>
  <c r="AG114" i="10" s="1"/>
  <c r="F91" i="12"/>
  <c r="AJ55" i="16"/>
  <c r="AJ110" i="11"/>
  <c r="F108" i="5"/>
  <c r="AJ97" i="9"/>
  <c r="F111" i="10"/>
  <c r="E111" i="10" s="1"/>
  <c r="G111" i="10"/>
  <c r="C112" i="10" s="1"/>
  <c r="AJ108" i="5"/>
  <c r="AJ92" i="15"/>
  <c r="AJ112" i="8"/>
  <c r="F118" i="7"/>
  <c r="E118" i="7" s="1"/>
  <c r="G118" i="7" s="1"/>
  <c r="C119" i="7" s="1"/>
  <c r="B128" i="5"/>
  <c r="I128" i="12"/>
  <c r="B128" i="12"/>
  <c r="I128" i="9"/>
  <c r="D127" i="7"/>
  <c r="B128" i="7"/>
  <c r="B128" i="9"/>
  <c r="K127" i="7"/>
  <c r="I128" i="7"/>
  <c r="R39" i="15"/>
  <c r="S39" i="15" s="1"/>
  <c r="N39" i="15"/>
  <c r="J40" i="15" s="1"/>
  <c r="X129" i="13"/>
  <c r="E55" i="16"/>
  <c r="G55" i="16" s="1"/>
  <c r="C56" i="16" s="1"/>
  <c r="D56" i="16"/>
  <c r="R37" i="11"/>
  <c r="S37" i="11" s="1"/>
  <c r="N37" i="11"/>
  <c r="J38" i="11" s="1"/>
  <c r="D113" i="8"/>
  <c r="P128" i="5"/>
  <c r="U127" i="5"/>
  <c r="AJ110" i="7"/>
  <c r="AI110" i="7" s="1"/>
  <c r="AK110" i="7" s="1"/>
  <c r="AG111" i="7" s="1"/>
  <c r="T25" i="12"/>
  <c r="L25" i="12"/>
  <c r="X128" i="6"/>
  <c r="AF128" i="15"/>
  <c r="V49" i="7"/>
  <c r="Z49" i="7"/>
  <c r="AI97" i="9"/>
  <c r="AK97" i="9" s="1"/>
  <c r="AG98" i="9" s="1"/>
  <c r="AH98" i="9"/>
  <c r="K52" i="12"/>
  <c r="M52" i="3"/>
  <c r="Q52" i="3"/>
  <c r="V39" i="15"/>
  <c r="Z39" i="15"/>
  <c r="X128" i="16"/>
  <c r="X128" i="7"/>
  <c r="AF128" i="9"/>
  <c r="K97" i="5"/>
  <c r="V37" i="11"/>
  <c r="Z37" i="11"/>
  <c r="E92" i="15"/>
  <c r="G92" i="15" s="1"/>
  <c r="C93" i="15" s="1"/>
  <c r="D93" i="15"/>
  <c r="AH127" i="3"/>
  <c r="AF128" i="3"/>
  <c r="D127" i="10"/>
  <c r="B128" i="10"/>
  <c r="K127" i="10"/>
  <c r="I128" i="10"/>
  <c r="AF128" i="8"/>
  <c r="X128" i="3"/>
  <c r="X128" i="15"/>
  <c r="AF128" i="6"/>
  <c r="K90" i="8"/>
  <c r="Q38" i="8"/>
  <c r="M38" i="8"/>
  <c r="R25" i="9"/>
  <c r="S25" i="9" s="1"/>
  <c r="N25" i="9"/>
  <c r="J26" i="9" s="1"/>
  <c r="E89" i="6"/>
  <c r="G89" i="6" s="1"/>
  <c r="C90" i="6" s="1"/>
  <c r="D90" i="6"/>
  <c r="AF128" i="11"/>
  <c r="X128" i="11"/>
  <c r="K95" i="15"/>
  <c r="AI92" i="15"/>
  <c r="AK92" i="15" s="1"/>
  <c r="AG93" i="15" s="1"/>
  <c r="AH93" i="15"/>
  <c r="K127" i="3"/>
  <c r="I128" i="3"/>
  <c r="B128" i="6"/>
  <c r="I128" i="6"/>
  <c r="I128" i="15"/>
  <c r="B128" i="15"/>
  <c r="X128" i="5"/>
  <c r="AF128" i="5"/>
  <c r="R27" i="6"/>
  <c r="S27" i="6" s="1"/>
  <c r="N27" i="6"/>
  <c r="J28" i="6" s="1"/>
  <c r="AJ108" i="13"/>
  <c r="AI108" i="13" s="1"/>
  <c r="AK108" i="13" s="1"/>
  <c r="AG109" i="13" s="1"/>
  <c r="E91" i="12"/>
  <c r="G91" i="12" s="1"/>
  <c r="C92" i="12" s="1"/>
  <c r="D92" i="12"/>
  <c r="K53" i="9"/>
  <c r="U127" i="11"/>
  <c r="P128" i="11"/>
  <c r="P128" i="3"/>
  <c r="U127" i="3"/>
  <c r="U127" i="7"/>
  <c r="P128" i="7"/>
  <c r="X128" i="12"/>
  <c r="AH127" i="7"/>
  <c r="AF128" i="7"/>
  <c r="X128" i="9"/>
  <c r="B128" i="8"/>
  <c r="Z25" i="9"/>
  <c r="V25" i="9"/>
  <c r="AF128" i="12"/>
  <c r="U127" i="12"/>
  <c r="P128" i="12"/>
  <c r="D126" i="13"/>
  <c r="E108" i="5"/>
  <c r="G108" i="5" s="1"/>
  <c r="C109" i="5" s="1"/>
  <c r="D109" i="5"/>
  <c r="U128" i="13"/>
  <c r="P129" i="13"/>
  <c r="P128" i="10"/>
  <c r="U127" i="10"/>
  <c r="P128" i="15"/>
  <c r="U127" i="15"/>
  <c r="AF129" i="13"/>
  <c r="K59" i="6"/>
  <c r="AH127" i="10"/>
  <c r="AF128" i="10"/>
  <c r="V27" i="6"/>
  <c r="Z27" i="6"/>
  <c r="K128" i="13"/>
  <c r="I129" i="13"/>
  <c r="I128" i="8"/>
  <c r="T27" i="16"/>
  <c r="L27" i="16"/>
  <c r="AI55" i="16"/>
  <c r="AK55" i="16" s="1"/>
  <c r="AG56" i="16" s="1"/>
  <c r="AH56" i="16"/>
  <c r="K58" i="16"/>
  <c r="I128" i="11"/>
  <c r="K89" i="11"/>
  <c r="B128" i="16"/>
  <c r="AI91" i="12"/>
  <c r="AK91" i="12" s="1"/>
  <c r="AG92" i="12" s="1"/>
  <c r="AH92" i="12"/>
  <c r="E97" i="9"/>
  <c r="G97" i="9" s="1"/>
  <c r="C98" i="9" s="1"/>
  <c r="D98" i="9"/>
  <c r="E110" i="11"/>
  <c r="G110" i="11" s="1"/>
  <c r="C111" i="11" s="1"/>
  <c r="D111" i="11"/>
  <c r="B128" i="11"/>
  <c r="AI112" i="8"/>
  <c r="AK112" i="8" s="1"/>
  <c r="AG113" i="8" s="1"/>
  <c r="AH113" i="8"/>
  <c r="P128" i="6"/>
  <c r="U127" i="6"/>
  <c r="AH126" i="13"/>
  <c r="F111" i="8"/>
  <c r="E111" i="8" s="1"/>
  <c r="G111" i="8" s="1"/>
  <c r="C112" i="8" s="1"/>
  <c r="U127" i="8"/>
  <c r="P128" i="8"/>
  <c r="I128" i="5"/>
  <c r="T40" i="5"/>
  <c r="L40" i="5"/>
  <c r="X128" i="10"/>
  <c r="R51" i="13"/>
  <c r="S51" i="13" s="1"/>
  <c r="N51" i="13"/>
  <c r="J52" i="13" s="1"/>
  <c r="T49" i="10"/>
  <c r="L49" i="10"/>
  <c r="Z51" i="13"/>
  <c r="V51" i="13"/>
  <c r="P128" i="16"/>
  <c r="U127" i="16"/>
  <c r="AI89" i="6"/>
  <c r="AK89" i="6" s="1"/>
  <c r="AG90" i="6" s="1"/>
  <c r="AH90" i="6"/>
  <c r="AI108" i="5"/>
  <c r="AK108" i="5" s="1"/>
  <c r="AG109" i="5" s="1"/>
  <c r="AH109" i="5"/>
  <c r="AI110" i="11"/>
  <c r="AK110" i="11" s="1"/>
  <c r="AG111" i="11" s="1"/>
  <c r="AH111" i="11"/>
  <c r="X128" i="8"/>
  <c r="D127" i="3"/>
  <c r="B128" i="3"/>
  <c r="B129" i="13"/>
  <c r="U127" i="9"/>
  <c r="P128" i="9"/>
  <c r="I128" i="16"/>
  <c r="R49" i="7"/>
  <c r="S49" i="7" s="1"/>
  <c r="N49" i="7"/>
  <c r="J50" i="7" s="1"/>
  <c r="AF128" i="16"/>
  <c r="F98" i="9" l="1"/>
  <c r="AJ109" i="13"/>
  <c r="AI109" i="13" s="1"/>
  <c r="AK109" i="13" s="1"/>
  <c r="AG110" i="13" s="1"/>
  <c r="AJ93" i="15"/>
  <c r="AJ111" i="7"/>
  <c r="AI111" i="7" s="1"/>
  <c r="AK111" i="7" s="1"/>
  <c r="AG112" i="7" s="1"/>
  <c r="F56" i="16"/>
  <c r="AJ114" i="10"/>
  <c r="AI114" i="10" s="1"/>
  <c r="AK114" i="10" s="1"/>
  <c r="AG115" i="10" s="1"/>
  <c r="AJ111" i="3"/>
  <c r="AI111" i="3" s="1"/>
  <c r="AK111" i="3"/>
  <c r="AG112" i="3" s="1"/>
  <c r="F112" i="8"/>
  <c r="E112" i="8" s="1"/>
  <c r="G112" i="8"/>
  <c r="C113" i="8" s="1"/>
  <c r="G119" i="7"/>
  <c r="C120" i="7" s="1"/>
  <c r="F119" i="7"/>
  <c r="E119" i="7" s="1"/>
  <c r="F118" i="13"/>
  <c r="E118" i="13" s="1"/>
  <c r="G118" i="13"/>
  <c r="C119" i="13" s="1"/>
  <c r="F110" i="3"/>
  <c r="E110" i="3" s="1"/>
  <c r="G110" i="3"/>
  <c r="C111" i="3" s="1"/>
  <c r="AJ109" i="5"/>
  <c r="F109" i="5"/>
  <c r="AJ111" i="11"/>
  <c r="AI111" i="11" s="1"/>
  <c r="AK111" i="11" s="1"/>
  <c r="AG112" i="11" s="1"/>
  <c r="AJ92" i="12"/>
  <c r="F111" i="11"/>
  <c r="F93" i="15"/>
  <c r="AJ113" i="8"/>
  <c r="AJ56" i="16"/>
  <c r="AJ90" i="6"/>
  <c r="F92" i="12"/>
  <c r="F90" i="6"/>
  <c r="G90" i="6"/>
  <c r="C91" i="6" s="1"/>
  <c r="AJ98" i="9"/>
  <c r="P130" i="13"/>
  <c r="U129" i="13"/>
  <c r="E90" i="6"/>
  <c r="D91" i="6"/>
  <c r="X129" i="16"/>
  <c r="T52" i="3"/>
  <c r="L52" i="3"/>
  <c r="AF129" i="15"/>
  <c r="X129" i="6"/>
  <c r="B129" i="12"/>
  <c r="B129" i="5"/>
  <c r="I129" i="5"/>
  <c r="B130" i="13"/>
  <c r="AH112" i="11"/>
  <c r="E111" i="11"/>
  <c r="G111" i="11" s="1"/>
  <c r="C112" i="11" s="1"/>
  <c r="D112" i="11"/>
  <c r="K90" i="11"/>
  <c r="R27" i="16"/>
  <c r="S27" i="16" s="1"/>
  <c r="N27" i="16"/>
  <c r="J28" i="16" s="1"/>
  <c r="E109" i="5"/>
  <c r="G109" i="5" s="1"/>
  <c r="C110" i="5" s="1"/>
  <c r="D110" i="5"/>
  <c r="P129" i="3"/>
  <c r="U128" i="3"/>
  <c r="P129" i="11"/>
  <c r="U128" i="11"/>
  <c r="E92" i="12"/>
  <c r="G92" i="12" s="1"/>
  <c r="C93" i="12" s="1"/>
  <c r="D93" i="12"/>
  <c r="K91" i="8"/>
  <c r="AF129" i="6"/>
  <c r="X129" i="15"/>
  <c r="X129" i="3"/>
  <c r="AF129" i="3"/>
  <c r="AH128" i="3"/>
  <c r="K98" i="5"/>
  <c r="D114" i="8"/>
  <c r="Q40" i="15"/>
  <c r="M40" i="15"/>
  <c r="I129" i="12"/>
  <c r="P129" i="16"/>
  <c r="U128" i="16"/>
  <c r="R40" i="5"/>
  <c r="S40" i="5" s="1"/>
  <c r="N40" i="5"/>
  <c r="J41" i="5" s="1"/>
  <c r="AH127" i="13"/>
  <c r="P129" i="6"/>
  <c r="U128" i="6"/>
  <c r="V27" i="16"/>
  <c r="Z27" i="16"/>
  <c r="K60" i="6"/>
  <c r="AF130" i="13"/>
  <c r="P129" i="15"/>
  <c r="U128" i="15"/>
  <c r="P129" i="10"/>
  <c r="U128" i="10"/>
  <c r="AI93" i="15"/>
  <c r="AK93" i="15" s="1"/>
  <c r="AG94" i="15" s="1"/>
  <c r="AH94" i="15"/>
  <c r="Q26" i="9"/>
  <c r="M26" i="9"/>
  <c r="K53" i="12"/>
  <c r="R25" i="12"/>
  <c r="S25" i="12" s="1"/>
  <c r="N25" i="12"/>
  <c r="J26" i="12" s="1"/>
  <c r="Q52" i="13"/>
  <c r="M52" i="13"/>
  <c r="U128" i="9"/>
  <c r="P129" i="9"/>
  <c r="I129" i="16"/>
  <c r="X129" i="8"/>
  <c r="AI109" i="5"/>
  <c r="AK109" i="5" s="1"/>
  <c r="AG110" i="5" s="1"/>
  <c r="AH110" i="5"/>
  <c r="Z40" i="5"/>
  <c r="V40" i="5"/>
  <c r="B129" i="11"/>
  <c r="E98" i="9"/>
  <c r="G98" i="9" s="1"/>
  <c r="C99" i="9" s="1"/>
  <c r="D99" i="9"/>
  <c r="K59" i="16"/>
  <c r="K129" i="13"/>
  <c r="I130" i="13"/>
  <c r="D127" i="13"/>
  <c r="P129" i="12"/>
  <c r="U128" i="12"/>
  <c r="AF129" i="12"/>
  <c r="B129" i="8"/>
  <c r="X129" i="9"/>
  <c r="AH128" i="7"/>
  <c r="AF129" i="7"/>
  <c r="U128" i="7"/>
  <c r="P129" i="7"/>
  <c r="X129" i="11"/>
  <c r="AF129" i="11"/>
  <c r="E93" i="15"/>
  <c r="G93" i="15" s="1"/>
  <c r="C94" i="15" s="1"/>
  <c r="D94" i="15"/>
  <c r="Z25" i="12"/>
  <c r="V25" i="12"/>
  <c r="P129" i="5"/>
  <c r="U128" i="5"/>
  <c r="M38" i="11"/>
  <c r="Q38" i="11"/>
  <c r="F112" i="10"/>
  <c r="E112" i="10" s="1"/>
  <c r="G112" i="10" s="1"/>
  <c r="C113" i="10" s="1"/>
  <c r="P129" i="8"/>
  <c r="U128" i="8"/>
  <c r="B129" i="16"/>
  <c r="I129" i="8"/>
  <c r="K96" i="15"/>
  <c r="T38" i="8"/>
  <c r="L38" i="8"/>
  <c r="AF129" i="9"/>
  <c r="X129" i="7"/>
  <c r="AI98" i="9"/>
  <c r="AK98" i="9" s="1"/>
  <c r="AG99" i="9" s="1"/>
  <c r="AH99" i="9"/>
  <c r="K128" i="7"/>
  <c r="I129" i="7"/>
  <c r="B129" i="9"/>
  <c r="D128" i="7"/>
  <c r="B129" i="7"/>
  <c r="I129" i="9"/>
  <c r="Q50" i="7"/>
  <c r="M50" i="7"/>
  <c r="D128" i="3"/>
  <c r="B129" i="3"/>
  <c r="R49" i="10"/>
  <c r="S49" i="10" s="1"/>
  <c r="N49" i="10"/>
  <c r="J50" i="10" s="1"/>
  <c r="AF129" i="16"/>
  <c r="AI90" i="6"/>
  <c r="AK90" i="6" s="1"/>
  <c r="AG91" i="6" s="1"/>
  <c r="AH91" i="6"/>
  <c r="V49" i="10"/>
  <c r="Z49" i="10"/>
  <c r="X129" i="10"/>
  <c r="AI113" i="8"/>
  <c r="AK113" i="8" s="1"/>
  <c r="AG114" i="8" s="1"/>
  <c r="AH114" i="8"/>
  <c r="AI92" i="12"/>
  <c r="AK92" i="12" s="1"/>
  <c r="AG93" i="12" s="1"/>
  <c r="AH93" i="12"/>
  <c r="I129" i="11"/>
  <c r="AI56" i="16"/>
  <c r="AK56" i="16" s="1"/>
  <c r="AG57" i="16" s="1"/>
  <c r="AH57" i="16"/>
  <c r="AH128" i="10"/>
  <c r="AF129" i="10"/>
  <c r="X129" i="12"/>
  <c r="K54" i="9"/>
  <c r="Q28" i="6"/>
  <c r="M28" i="6"/>
  <c r="AF129" i="5"/>
  <c r="X129" i="5"/>
  <c r="B129" i="15"/>
  <c r="I129" i="15"/>
  <c r="I129" i="6"/>
  <c r="B129" i="6"/>
  <c r="K128" i="3"/>
  <c r="I129" i="3"/>
  <c r="AF129" i="8"/>
  <c r="K128" i="10"/>
  <c r="I129" i="10"/>
  <c r="D128" i="10"/>
  <c r="B129" i="10"/>
  <c r="E56" i="16"/>
  <c r="G56" i="16" s="1"/>
  <c r="C57" i="16" s="1"/>
  <c r="D57" i="16"/>
  <c r="X130" i="13"/>
  <c r="AJ114" i="8" l="1"/>
  <c r="F113" i="10"/>
  <c r="E113" i="10" s="1"/>
  <c r="G113" i="10" s="1"/>
  <c r="C114" i="10" s="1"/>
  <c r="AJ110" i="5"/>
  <c r="AJ115" i="10"/>
  <c r="AI115" i="10" s="1"/>
  <c r="AK115" i="10" s="1"/>
  <c r="AG116" i="10" s="1"/>
  <c r="F99" i="9"/>
  <c r="AJ94" i="15"/>
  <c r="AJ99" i="9"/>
  <c r="F94" i="15"/>
  <c r="AJ112" i="7"/>
  <c r="AI112" i="7" s="1"/>
  <c r="AK112" i="7" s="1"/>
  <c r="AG113" i="7" s="1"/>
  <c r="F57" i="16"/>
  <c r="AJ93" i="12"/>
  <c r="F112" i="11"/>
  <c r="AJ110" i="13"/>
  <c r="AI110" i="13" s="1"/>
  <c r="AK110" i="13" s="1"/>
  <c r="AG111" i="13" s="1"/>
  <c r="AJ57" i="16"/>
  <c r="AJ91" i="6"/>
  <c r="F93" i="12"/>
  <c r="F110" i="5"/>
  <c r="AJ112" i="11"/>
  <c r="I130" i="3"/>
  <c r="K129" i="3"/>
  <c r="B130" i="6"/>
  <c r="I130" i="6"/>
  <c r="I130" i="15"/>
  <c r="B130" i="15"/>
  <c r="X130" i="5"/>
  <c r="AF130" i="5"/>
  <c r="I130" i="11"/>
  <c r="R38" i="8"/>
  <c r="S38" i="8" s="1"/>
  <c r="N38" i="8"/>
  <c r="J39" i="8" s="1"/>
  <c r="I130" i="8"/>
  <c r="B130" i="16"/>
  <c r="P130" i="7"/>
  <c r="U129" i="7"/>
  <c r="D128" i="13"/>
  <c r="I131" i="13"/>
  <c r="K130" i="13"/>
  <c r="T52" i="13"/>
  <c r="L52" i="13"/>
  <c r="P130" i="15"/>
  <c r="U129" i="15"/>
  <c r="P130" i="16"/>
  <c r="U129" i="16"/>
  <c r="T40" i="15"/>
  <c r="L40" i="15"/>
  <c r="AH129" i="3"/>
  <c r="AF130" i="3"/>
  <c r="X130" i="3"/>
  <c r="X130" i="15"/>
  <c r="AF130" i="6"/>
  <c r="K91" i="11"/>
  <c r="F120" i="7"/>
  <c r="E120" i="7" s="1"/>
  <c r="G120" i="7" s="1"/>
  <c r="C121" i="7" s="1"/>
  <c r="X130" i="12"/>
  <c r="AI57" i="16"/>
  <c r="AK57" i="16" s="1"/>
  <c r="AG58" i="16" s="1"/>
  <c r="AH58" i="16"/>
  <c r="T50" i="7"/>
  <c r="L50" i="7"/>
  <c r="V38" i="8"/>
  <c r="Z38" i="8"/>
  <c r="P130" i="8"/>
  <c r="U129" i="8"/>
  <c r="AH129" i="7"/>
  <c r="AF130" i="7"/>
  <c r="X130" i="9"/>
  <c r="B130" i="8"/>
  <c r="P130" i="9"/>
  <c r="U129" i="9"/>
  <c r="T26" i="9"/>
  <c r="L26" i="9"/>
  <c r="AF131" i="13"/>
  <c r="AH128" i="13"/>
  <c r="K92" i="8"/>
  <c r="R52" i="3"/>
  <c r="S52" i="3" s="1"/>
  <c r="N52" i="3"/>
  <c r="J53" i="3" s="1"/>
  <c r="X130" i="16"/>
  <c r="F111" i="3"/>
  <c r="E111" i="3" s="1"/>
  <c r="G111" i="3" s="1"/>
  <c r="C112" i="3" s="1"/>
  <c r="G113" i="8"/>
  <c r="C114" i="8" s="1"/>
  <c r="F113" i="8"/>
  <c r="E113" i="8" s="1"/>
  <c r="T28" i="6"/>
  <c r="L28" i="6"/>
  <c r="X130" i="7"/>
  <c r="AF130" i="9"/>
  <c r="K97" i="15"/>
  <c r="P130" i="5"/>
  <c r="U129" i="5"/>
  <c r="E94" i="15"/>
  <c r="G94" i="15" s="1"/>
  <c r="C95" i="15" s="1"/>
  <c r="D95" i="15"/>
  <c r="K60" i="16"/>
  <c r="X130" i="8"/>
  <c r="I130" i="16"/>
  <c r="K61" i="6"/>
  <c r="E110" i="5"/>
  <c r="G110" i="5" s="1"/>
  <c r="C111" i="5" s="1"/>
  <c r="D111" i="5"/>
  <c r="E112" i="11"/>
  <c r="G112" i="11" s="1"/>
  <c r="C113" i="11" s="1"/>
  <c r="D113" i="11"/>
  <c r="Z52" i="3"/>
  <c r="V52" i="3"/>
  <c r="X131" i="13"/>
  <c r="AI93" i="12"/>
  <c r="AK93" i="12" s="1"/>
  <c r="AG94" i="12" s="1"/>
  <c r="AH94" i="12"/>
  <c r="AI91" i="6"/>
  <c r="AK91" i="6" s="1"/>
  <c r="AG92" i="6" s="1"/>
  <c r="AH92" i="6"/>
  <c r="AF130" i="16"/>
  <c r="T38" i="11"/>
  <c r="L38" i="11"/>
  <c r="U129" i="12"/>
  <c r="P130" i="12"/>
  <c r="B130" i="11"/>
  <c r="AI110" i="5"/>
  <c r="AK110" i="5" s="1"/>
  <c r="AG111" i="5" s="1"/>
  <c r="AH111" i="5"/>
  <c r="M26" i="12"/>
  <c r="Q26" i="12"/>
  <c r="M41" i="5"/>
  <c r="Q41" i="5"/>
  <c r="I130" i="12"/>
  <c r="D115" i="8"/>
  <c r="E93" i="12"/>
  <c r="G93" i="12" s="1"/>
  <c r="C94" i="12" s="1"/>
  <c r="D94" i="12"/>
  <c r="U129" i="11"/>
  <c r="P130" i="11"/>
  <c r="I130" i="5"/>
  <c r="B130" i="5"/>
  <c r="B130" i="12"/>
  <c r="F119" i="13"/>
  <c r="E119" i="13" s="1"/>
  <c r="G119" i="13"/>
  <c r="C120" i="13" s="1"/>
  <c r="AJ112" i="3"/>
  <c r="AI112" i="3" s="1"/>
  <c r="AK112" i="3" s="1"/>
  <c r="AG113" i="3" s="1"/>
  <c r="E57" i="16"/>
  <c r="G57" i="16" s="1"/>
  <c r="C58" i="16" s="1"/>
  <c r="D58" i="16"/>
  <c r="AI99" i="9"/>
  <c r="AK99" i="9" s="1"/>
  <c r="AG100" i="9" s="1"/>
  <c r="AH100" i="9"/>
  <c r="AF130" i="11"/>
  <c r="X130" i="11"/>
  <c r="E99" i="9"/>
  <c r="G99" i="9" s="1"/>
  <c r="C100" i="9" s="1"/>
  <c r="D100" i="9"/>
  <c r="AI94" i="15"/>
  <c r="AK94" i="15" s="1"/>
  <c r="AG95" i="15" s="1"/>
  <c r="AH95" i="15"/>
  <c r="P130" i="10"/>
  <c r="U129" i="10"/>
  <c r="Q28" i="16"/>
  <c r="M28" i="16"/>
  <c r="AI112" i="11"/>
  <c r="AK112" i="11" s="1"/>
  <c r="AG113" i="11" s="1"/>
  <c r="AH113" i="11"/>
  <c r="B131" i="13"/>
  <c r="D92" i="6"/>
  <c r="F91" i="6"/>
  <c r="E91" i="6" s="1"/>
  <c r="G91" i="6" s="1"/>
  <c r="C92" i="6" s="1"/>
  <c r="D129" i="10"/>
  <c r="B130" i="10"/>
  <c r="K129" i="10"/>
  <c r="I130" i="10"/>
  <c r="AF130" i="8"/>
  <c r="K55" i="9"/>
  <c r="AF130" i="10"/>
  <c r="AH129" i="10"/>
  <c r="AI114" i="8"/>
  <c r="AK114" i="8" s="1"/>
  <c r="AG115" i="8" s="1"/>
  <c r="AH115" i="8"/>
  <c r="X130" i="10"/>
  <c r="Q50" i="10"/>
  <c r="M50" i="10"/>
  <c r="B130" i="3"/>
  <c r="D129" i="3"/>
  <c r="I130" i="9"/>
  <c r="D129" i="7"/>
  <c r="B130" i="7"/>
  <c r="B130" i="9"/>
  <c r="K129" i="7"/>
  <c r="I130" i="7"/>
  <c r="AF130" i="12"/>
  <c r="K54" i="12"/>
  <c r="P130" i="6"/>
  <c r="U129" i="6"/>
  <c r="K99" i="5"/>
  <c r="P130" i="3"/>
  <c r="U129" i="3"/>
  <c r="X130" i="6"/>
  <c r="AF130" i="15"/>
  <c r="P131" i="13"/>
  <c r="U130" i="13"/>
  <c r="F92" i="6" l="1"/>
  <c r="F100" i="9"/>
  <c r="F58" i="16"/>
  <c r="AJ111" i="5"/>
  <c r="AJ113" i="3"/>
  <c r="AI113" i="3" s="1"/>
  <c r="AK113" i="3" s="1"/>
  <c r="AG114" i="3" s="1"/>
  <c r="AJ58" i="16"/>
  <c r="AJ92" i="6"/>
  <c r="AJ116" i="10"/>
  <c r="AI116" i="10" s="1"/>
  <c r="AK116" i="10" s="1"/>
  <c r="AG117" i="10" s="1"/>
  <c r="AJ115" i="8"/>
  <c r="F113" i="11"/>
  <c r="F112" i="3"/>
  <c r="E112" i="3" s="1"/>
  <c r="G112" i="3" s="1"/>
  <c r="C113" i="3" s="1"/>
  <c r="G121" i="7"/>
  <c r="C122" i="7" s="1"/>
  <c r="F121" i="7"/>
  <c r="E121" i="7" s="1"/>
  <c r="AJ113" i="7"/>
  <c r="AI113" i="7" s="1"/>
  <c r="AK113" i="7" s="1"/>
  <c r="AG114" i="7" s="1"/>
  <c r="AJ95" i="15"/>
  <c r="AJ100" i="9"/>
  <c r="F94" i="12"/>
  <c r="E94" i="12" s="1"/>
  <c r="G94" i="12" s="1"/>
  <c r="C95" i="12" s="1"/>
  <c r="AJ94" i="12"/>
  <c r="F114" i="10"/>
  <c r="E114" i="10" s="1"/>
  <c r="G114" i="10" s="1"/>
  <c r="C115" i="10" s="1"/>
  <c r="AJ113" i="11"/>
  <c r="F111" i="5"/>
  <c r="F95" i="15"/>
  <c r="AJ111" i="13"/>
  <c r="AI111" i="13" s="1"/>
  <c r="AK111" i="13"/>
  <c r="AG112" i="13" s="1"/>
  <c r="K100" i="5"/>
  <c r="T28" i="16"/>
  <c r="L28" i="16"/>
  <c r="B131" i="12"/>
  <c r="D95" i="12"/>
  <c r="X132" i="13"/>
  <c r="E113" i="11"/>
  <c r="G113" i="11" s="1"/>
  <c r="C114" i="11" s="1"/>
  <c r="D114" i="11"/>
  <c r="I131" i="16"/>
  <c r="X131" i="8"/>
  <c r="AF131" i="9"/>
  <c r="X131" i="7"/>
  <c r="G114" i="8"/>
  <c r="C115" i="8" s="1"/>
  <c r="F114" i="8"/>
  <c r="E114" i="8" s="1"/>
  <c r="P131" i="8"/>
  <c r="U130" i="8"/>
  <c r="V50" i="7"/>
  <c r="Z50" i="7"/>
  <c r="K92" i="11"/>
  <c r="R52" i="13"/>
  <c r="S52" i="13" s="1"/>
  <c r="N52" i="13"/>
  <c r="J53" i="13" s="1"/>
  <c r="Q39" i="8"/>
  <c r="M39" i="8"/>
  <c r="K130" i="7"/>
  <c r="I131" i="7"/>
  <c r="B131" i="9"/>
  <c r="D130" i="7"/>
  <c r="B131" i="7"/>
  <c r="I131" i="9"/>
  <c r="X131" i="10"/>
  <c r="E100" i="9"/>
  <c r="G100" i="9" s="1"/>
  <c r="C101" i="9" s="1"/>
  <c r="D101" i="9"/>
  <c r="X131" i="11"/>
  <c r="AF131" i="11"/>
  <c r="P131" i="12"/>
  <c r="U130" i="12"/>
  <c r="AI94" i="12"/>
  <c r="AK94" i="12" s="1"/>
  <c r="AG95" i="12" s="1"/>
  <c r="AH95" i="12"/>
  <c r="K98" i="15"/>
  <c r="AH129" i="13"/>
  <c r="V52" i="13"/>
  <c r="Z52" i="13"/>
  <c r="K131" i="13"/>
  <c r="I132" i="13"/>
  <c r="P131" i="7"/>
  <c r="U130" i="7"/>
  <c r="AF131" i="5"/>
  <c r="X131" i="5"/>
  <c r="B131" i="15"/>
  <c r="I131" i="15"/>
  <c r="I131" i="6"/>
  <c r="B131" i="6"/>
  <c r="K130" i="3"/>
  <c r="I131" i="3"/>
  <c r="AI115" i="8"/>
  <c r="AK115" i="8" s="1"/>
  <c r="AG116" i="8" s="1"/>
  <c r="AH116" i="8"/>
  <c r="E92" i="6"/>
  <c r="G92" i="6" s="1"/>
  <c r="C93" i="6" s="1"/>
  <c r="D93" i="6"/>
  <c r="D116" i="8"/>
  <c r="B131" i="11"/>
  <c r="R38" i="11"/>
  <c r="S38" i="11" s="1"/>
  <c r="N38" i="11"/>
  <c r="J39" i="11" s="1"/>
  <c r="E111" i="5"/>
  <c r="G111" i="5" s="1"/>
  <c r="C112" i="5" s="1"/>
  <c r="D112" i="5"/>
  <c r="K61" i="16"/>
  <c r="X131" i="16"/>
  <c r="P131" i="9"/>
  <c r="U130" i="9"/>
  <c r="AI58" i="16"/>
  <c r="AK58" i="16" s="1"/>
  <c r="AG59" i="16" s="1"/>
  <c r="AH59" i="16"/>
  <c r="X131" i="12"/>
  <c r="R40" i="15"/>
  <c r="S40" i="15" s="1"/>
  <c r="N40" i="15"/>
  <c r="J41" i="15" s="1"/>
  <c r="D129" i="13"/>
  <c r="I131" i="11"/>
  <c r="AF131" i="15"/>
  <c r="U130" i="6"/>
  <c r="P131" i="6"/>
  <c r="AF131" i="12"/>
  <c r="AH130" i="10"/>
  <c r="AF131" i="10"/>
  <c r="B132" i="13"/>
  <c r="P131" i="10"/>
  <c r="U130" i="10"/>
  <c r="AI100" i="9"/>
  <c r="AK100" i="9" s="1"/>
  <c r="AG101" i="9" s="1"/>
  <c r="AH101" i="9"/>
  <c r="F120" i="13"/>
  <c r="E120" i="13" s="1"/>
  <c r="G120" i="13" s="1"/>
  <c r="C121" i="13" s="1"/>
  <c r="B131" i="5"/>
  <c r="I131" i="5"/>
  <c r="T26" i="12"/>
  <c r="L26" i="12"/>
  <c r="Z38" i="11"/>
  <c r="V38" i="11"/>
  <c r="AF131" i="16"/>
  <c r="R28" i="6"/>
  <c r="S28" i="6" s="1"/>
  <c r="N28" i="6"/>
  <c r="J29" i="6" s="1"/>
  <c r="M53" i="3"/>
  <c r="Q53" i="3"/>
  <c r="R26" i="9"/>
  <c r="S26" i="9" s="1"/>
  <c r="N26" i="9"/>
  <c r="J27" i="9" s="1"/>
  <c r="AF131" i="6"/>
  <c r="X131" i="15"/>
  <c r="X131" i="3"/>
  <c r="AH130" i="3"/>
  <c r="AF131" i="3"/>
  <c r="V40" i="15"/>
  <c r="Z40" i="15"/>
  <c r="P131" i="16"/>
  <c r="U130" i="16"/>
  <c r="I131" i="8"/>
  <c r="X131" i="6"/>
  <c r="K55" i="12"/>
  <c r="U131" i="13"/>
  <c r="P132" i="13"/>
  <c r="D130" i="3"/>
  <c r="B131" i="3"/>
  <c r="K56" i="9"/>
  <c r="AF131" i="8"/>
  <c r="I131" i="10"/>
  <c r="K130" i="10"/>
  <c r="B131" i="10"/>
  <c r="D130" i="10"/>
  <c r="AI113" i="11"/>
  <c r="AK113" i="11" s="1"/>
  <c r="AG114" i="11" s="1"/>
  <c r="AH114" i="11"/>
  <c r="I131" i="12"/>
  <c r="E95" i="15"/>
  <c r="G95" i="15" s="1"/>
  <c r="C96" i="15" s="1"/>
  <c r="D96" i="15"/>
  <c r="V28" i="6"/>
  <c r="Z28" i="6"/>
  <c r="V26" i="9"/>
  <c r="Z26" i="9"/>
  <c r="B131" i="8"/>
  <c r="X131" i="9"/>
  <c r="AH130" i="7"/>
  <c r="AF131" i="7"/>
  <c r="B131" i="16"/>
  <c r="U130" i="3"/>
  <c r="P131" i="3"/>
  <c r="T50" i="10"/>
  <c r="L50" i="10"/>
  <c r="AI95" i="15"/>
  <c r="AK95" i="15" s="1"/>
  <c r="AG96" i="15" s="1"/>
  <c r="AH96" i="15"/>
  <c r="E58" i="16"/>
  <c r="G58" i="16" s="1"/>
  <c r="C59" i="16" s="1"/>
  <c r="D59" i="16"/>
  <c r="P131" i="11"/>
  <c r="U130" i="11"/>
  <c r="T41" i="5"/>
  <c r="L41" i="5"/>
  <c r="AI111" i="5"/>
  <c r="AK111" i="5" s="1"/>
  <c r="AG112" i="5" s="1"/>
  <c r="AH112" i="5"/>
  <c r="AI92" i="6"/>
  <c r="AK92" i="6" s="1"/>
  <c r="AG93" i="6" s="1"/>
  <c r="AH93" i="6"/>
  <c r="K62" i="6"/>
  <c r="P131" i="5"/>
  <c r="U130" i="5"/>
  <c r="K93" i="8"/>
  <c r="AF132" i="13"/>
  <c r="R50" i="7"/>
  <c r="S50" i="7" s="1"/>
  <c r="N50" i="7"/>
  <c r="J51" i="7" s="1"/>
  <c r="U130" i="15"/>
  <c r="P131" i="15"/>
  <c r="F59" i="16" l="1"/>
  <c r="F96" i="15"/>
  <c r="F95" i="12"/>
  <c r="F113" i="3"/>
  <c r="E113" i="3" s="1"/>
  <c r="G113" i="3" s="1"/>
  <c r="C114" i="3" s="1"/>
  <c r="AJ114" i="3"/>
  <c r="AI114" i="3" s="1"/>
  <c r="AK114" i="3" s="1"/>
  <c r="AG115" i="3" s="1"/>
  <c r="F121" i="13"/>
  <c r="E121" i="13" s="1"/>
  <c r="G121" i="13" s="1"/>
  <c r="C122" i="13" s="1"/>
  <c r="AJ59" i="16"/>
  <c r="F112" i="5"/>
  <c r="F93" i="6"/>
  <c r="AJ96" i="15"/>
  <c r="AJ114" i="11"/>
  <c r="AJ114" i="7"/>
  <c r="AI114" i="7" s="1"/>
  <c r="AK114" i="7" s="1"/>
  <c r="AG115" i="7" s="1"/>
  <c r="AJ117" i="10"/>
  <c r="AI117" i="10" s="1"/>
  <c r="AK117" i="10"/>
  <c r="AG118" i="10" s="1"/>
  <c r="AJ112" i="5"/>
  <c r="AJ93" i="6"/>
  <c r="AK101" i="9"/>
  <c r="AG102" i="9" s="1"/>
  <c r="AJ101" i="9"/>
  <c r="AJ116" i="8"/>
  <c r="AJ95" i="12"/>
  <c r="F101" i="9"/>
  <c r="F114" i="11"/>
  <c r="F115" i="10"/>
  <c r="E115" i="10" s="1"/>
  <c r="G115" i="10" s="1"/>
  <c r="C116" i="10" s="1"/>
  <c r="AI114" i="11"/>
  <c r="AK114" i="11" s="1"/>
  <c r="AG115" i="11" s="1"/>
  <c r="AH115" i="11"/>
  <c r="U132" i="13"/>
  <c r="T132" i="13"/>
  <c r="R132" i="13"/>
  <c r="P133" i="13"/>
  <c r="Q132" i="13"/>
  <c r="V132" i="13"/>
  <c r="S132" i="13"/>
  <c r="AI101" i="9"/>
  <c r="AH102" i="9"/>
  <c r="M41" i="15"/>
  <c r="Q41" i="15"/>
  <c r="D117" i="8"/>
  <c r="K93" i="11"/>
  <c r="G115" i="8"/>
  <c r="C116" i="8" s="1"/>
  <c r="F115" i="8"/>
  <c r="E115" i="8" s="1"/>
  <c r="X132" i="8"/>
  <c r="Z28" i="16"/>
  <c r="V28" i="16"/>
  <c r="F122" i="7"/>
  <c r="E122" i="7" s="1"/>
  <c r="G122" i="7" s="1"/>
  <c r="C123" i="7" s="1"/>
  <c r="K63" i="6"/>
  <c r="AI96" i="15"/>
  <c r="AK96" i="15" s="1"/>
  <c r="AG97" i="15" s="1"/>
  <c r="AH97" i="15"/>
  <c r="R41" i="5"/>
  <c r="S41" i="5" s="1"/>
  <c r="N41" i="5"/>
  <c r="J42" i="5" s="1"/>
  <c r="D131" i="10"/>
  <c r="B132" i="10"/>
  <c r="K131" i="10"/>
  <c r="I132" i="10"/>
  <c r="AF132" i="8"/>
  <c r="AF132" i="16"/>
  <c r="X132" i="12"/>
  <c r="E112" i="5"/>
  <c r="G112" i="5" s="1"/>
  <c r="C113" i="5" s="1"/>
  <c r="D113" i="5"/>
  <c r="K131" i="3"/>
  <c r="I132" i="3"/>
  <c r="B132" i="6"/>
  <c r="I132" i="6"/>
  <c r="I132" i="15"/>
  <c r="B132" i="15"/>
  <c r="X132" i="5"/>
  <c r="AF132" i="5"/>
  <c r="AI95" i="12"/>
  <c r="AK95" i="12" s="1"/>
  <c r="AG96" i="12" s="1"/>
  <c r="AH96" i="12"/>
  <c r="T39" i="8"/>
  <c r="L39" i="8"/>
  <c r="E114" i="11"/>
  <c r="G114" i="11" s="1"/>
  <c r="C115" i="11" s="1"/>
  <c r="D115" i="11"/>
  <c r="U131" i="15"/>
  <c r="P132" i="15"/>
  <c r="Z41" i="5"/>
  <c r="V41" i="5"/>
  <c r="R50" i="10"/>
  <c r="S50" i="10" s="1"/>
  <c r="N50" i="10"/>
  <c r="J51" i="10" s="1"/>
  <c r="K57" i="9"/>
  <c r="X132" i="6"/>
  <c r="T53" i="3"/>
  <c r="L53" i="3"/>
  <c r="R26" i="12"/>
  <c r="S26" i="12" s="1"/>
  <c r="N26" i="12"/>
  <c r="J27" i="12" s="1"/>
  <c r="U131" i="10"/>
  <c r="P132" i="10"/>
  <c r="AF132" i="12"/>
  <c r="I132" i="11"/>
  <c r="AI59" i="16"/>
  <c r="AK59" i="16" s="1"/>
  <c r="AG60" i="16" s="1"/>
  <c r="AH60" i="16"/>
  <c r="P132" i="9"/>
  <c r="U131" i="9"/>
  <c r="E93" i="6"/>
  <c r="G93" i="6" s="1"/>
  <c r="C94" i="6" s="1"/>
  <c r="D94" i="6"/>
  <c r="P132" i="12"/>
  <c r="U131" i="12"/>
  <c r="X132" i="10"/>
  <c r="K101" i="5"/>
  <c r="Q51" i="7"/>
  <c r="M51" i="7"/>
  <c r="AF132" i="7"/>
  <c r="AH131" i="7"/>
  <c r="B132" i="8"/>
  <c r="E96" i="15"/>
  <c r="G96" i="15" s="1"/>
  <c r="C97" i="15" s="1"/>
  <c r="D97" i="15"/>
  <c r="V26" i="12"/>
  <c r="Z26" i="12"/>
  <c r="I132" i="5"/>
  <c r="B132" i="5"/>
  <c r="Q39" i="11"/>
  <c r="M39" i="11"/>
  <c r="B132" i="11"/>
  <c r="N132" i="13"/>
  <c r="M132" i="13"/>
  <c r="K132" i="13"/>
  <c r="I133" i="13"/>
  <c r="J132" i="13"/>
  <c r="L132" i="13"/>
  <c r="AH130" i="13"/>
  <c r="AF132" i="11"/>
  <c r="X132" i="11"/>
  <c r="P132" i="8"/>
  <c r="U131" i="8"/>
  <c r="I132" i="16"/>
  <c r="E95" i="12"/>
  <c r="G95" i="12" s="1"/>
  <c r="C96" i="12" s="1"/>
  <c r="D96" i="12"/>
  <c r="B132" i="12"/>
  <c r="P132" i="11"/>
  <c r="U131" i="11"/>
  <c r="K94" i="8"/>
  <c r="AI93" i="6"/>
  <c r="AK93" i="6" s="1"/>
  <c r="AG94" i="6" s="1"/>
  <c r="AH94" i="6"/>
  <c r="Z50" i="10"/>
  <c r="V50" i="10"/>
  <c r="B132" i="16"/>
  <c r="X132" i="9"/>
  <c r="E59" i="16"/>
  <c r="G59" i="16" s="1"/>
  <c r="C60" i="16" s="1"/>
  <c r="D60" i="16"/>
  <c r="I132" i="12"/>
  <c r="M29" i="6"/>
  <c r="Q29" i="6"/>
  <c r="AH131" i="10"/>
  <c r="AF132" i="10"/>
  <c r="U131" i="6"/>
  <c r="P132" i="6"/>
  <c r="D130" i="13"/>
  <c r="AI116" i="8"/>
  <c r="AK116" i="8" s="1"/>
  <c r="AG117" i="8" s="1"/>
  <c r="AH117" i="8"/>
  <c r="P132" i="7"/>
  <c r="U131" i="7"/>
  <c r="E101" i="9"/>
  <c r="G101" i="9" s="1"/>
  <c r="C102" i="9" s="1"/>
  <c r="D102" i="9"/>
  <c r="I132" i="9"/>
  <c r="D131" i="7"/>
  <c r="B132" i="7"/>
  <c r="B132" i="9"/>
  <c r="K131" i="7"/>
  <c r="I132" i="7"/>
  <c r="Q53" i="13"/>
  <c r="M53" i="13"/>
  <c r="AK112" i="13"/>
  <c r="AG113" i="13" s="1"/>
  <c r="AJ112" i="13"/>
  <c r="AI112" i="13" s="1"/>
  <c r="AJ132" i="13"/>
  <c r="AI132" i="13"/>
  <c r="AF133" i="13"/>
  <c r="AG132" i="13"/>
  <c r="AK132" i="13"/>
  <c r="AH132" i="13"/>
  <c r="U131" i="5"/>
  <c r="P132" i="5"/>
  <c r="AI112" i="5"/>
  <c r="AK112" i="5" s="1"/>
  <c r="AG113" i="5" s="1"/>
  <c r="AH113" i="5"/>
  <c r="U131" i="3"/>
  <c r="P132" i="3"/>
  <c r="D131" i="3"/>
  <c r="B132" i="3"/>
  <c r="K56" i="12"/>
  <c r="I132" i="8"/>
  <c r="U131" i="16"/>
  <c r="P132" i="16"/>
  <c r="AH131" i="3"/>
  <c r="AF132" i="3"/>
  <c r="X132" i="3"/>
  <c r="X132" i="15"/>
  <c r="AF132" i="6"/>
  <c r="M27" i="9"/>
  <c r="Q27" i="9"/>
  <c r="G132" i="13"/>
  <c r="F132" i="13"/>
  <c r="D132" i="13"/>
  <c r="B133" i="13"/>
  <c r="C132" i="13"/>
  <c r="E132" i="13"/>
  <c r="AF132" i="15"/>
  <c r="X132" i="16"/>
  <c r="K62" i="16"/>
  <c r="K99" i="15"/>
  <c r="X132" i="7"/>
  <c r="AF132" i="9"/>
  <c r="AB132" i="13"/>
  <c r="AA132" i="13"/>
  <c r="X133" i="13"/>
  <c r="Y132" i="13"/>
  <c r="AC132" i="13"/>
  <c r="Z132" i="13"/>
  <c r="R28" i="16"/>
  <c r="S28" i="16" s="1"/>
  <c r="N28" i="16"/>
  <c r="J29" i="16" s="1"/>
  <c r="AJ115" i="11" l="1"/>
  <c r="AJ115" i="7"/>
  <c r="AI115" i="7" s="1"/>
  <c r="AK115" i="7" s="1"/>
  <c r="AG116" i="7" s="1"/>
  <c r="F122" i="13"/>
  <c r="E122" i="13" s="1"/>
  <c r="G122" i="13"/>
  <c r="C123" i="13" s="1"/>
  <c r="AJ94" i="6"/>
  <c r="F116" i="10"/>
  <c r="E116" i="10" s="1"/>
  <c r="G116" i="10" s="1"/>
  <c r="C117" i="10" s="1"/>
  <c r="AK115" i="3"/>
  <c r="AG116" i="3" s="1"/>
  <c r="AJ115" i="3"/>
  <c r="AI115" i="3" s="1"/>
  <c r="AJ97" i="15"/>
  <c r="F114" i="3"/>
  <c r="E114" i="3" s="1"/>
  <c r="G114" i="3"/>
  <c r="C115" i="3" s="1"/>
  <c r="AJ60" i="16"/>
  <c r="AJ113" i="5"/>
  <c r="AJ117" i="8"/>
  <c r="F94" i="6"/>
  <c r="F113" i="5"/>
  <c r="F96" i="12"/>
  <c r="F97" i="15"/>
  <c r="F123" i="7"/>
  <c r="E123" i="7" s="1"/>
  <c r="G123" i="7" s="1"/>
  <c r="C124" i="7" s="1"/>
  <c r="F60" i="16"/>
  <c r="F115" i="11"/>
  <c r="F102" i="9"/>
  <c r="AJ96" i="12"/>
  <c r="AK132" i="9"/>
  <c r="AJ132" i="9"/>
  <c r="AI132" i="9"/>
  <c r="AH132" i="9"/>
  <c r="AF133" i="9"/>
  <c r="AG132" i="9"/>
  <c r="AC132" i="7"/>
  <c r="AB132" i="7"/>
  <c r="AA132" i="7"/>
  <c r="Z132" i="7"/>
  <c r="X133" i="7"/>
  <c r="Y132" i="7"/>
  <c r="T27" i="9"/>
  <c r="L27" i="9"/>
  <c r="F132" i="3"/>
  <c r="E132" i="3"/>
  <c r="D132" i="3"/>
  <c r="B133" i="3"/>
  <c r="C132" i="3"/>
  <c r="G132" i="3"/>
  <c r="T53" i="13"/>
  <c r="L53" i="13"/>
  <c r="AI117" i="8"/>
  <c r="AK117" i="8" s="1"/>
  <c r="AG118" i="8" s="1"/>
  <c r="AH118" i="8"/>
  <c r="T132" i="6"/>
  <c r="S132" i="6"/>
  <c r="R132" i="6"/>
  <c r="P133" i="6"/>
  <c r="Q132" i="6"/>
  <c r="V132" i="6"/>
  <c r="U132" i="6"/>
  <c r="AJ132" i="10"/>
  <c r="AI132" i="10"/>
  <c r="AH132" i="10"/>
  <c r="AF133" i="10"/>
  <c r="AG132" i="10"/>
  <c r="AK132" i="10"/>
  <c r="T29" i="6"/>
  <c r="L29" i="6"/>
  <c r="AI94" i="6"/>
  <c r="AK94" i="6" s="1"/>
  <c r="AG95" i="6" s="1"/>
  <c r="AH95" i="6"/>
  <c r="L51" i="7"/>
  <c r="T51" i="7"/>
  <c r="V132" i="12"/>
  <c r="U132" i="12"/>
  <c r="S132" i="12"/>
  <c r="R132" i="12"/>
  <c r="P133" i="12"/>
  <c r="Q132" i="12"/>
  <c r="T132" i="12"/>
  <c r="K58" i="9"/>
  <c r="AC132" i="12"/>
  <c r="AB132" i="12"/>
  <c r="Z132" i="12"/>
  <c r="X133" i="12"/>
  <c r="Y132" i="12"/>
  <c r="AA132" i="12"/>
  <c r="AC132" i="8"/>
  <c r="AB132" i="8"/>
  <c r="AA132" i="8"/>
  <c r="Z132" i="8"/>
  <c r="X133" i="8"/>
  <c r="Y132" i="8"/>
  <c r="G116" i="8"/>
  <c r="C117" i="8" s="1"/>
  <c r="F116" i="8"/>
  <c r="E116" i="8" s="1"/>
  <c r="T41" i="15"/>
  <c r="L41" i="15"/>
  <c r="AJ102" i="9"/>
  <c r="AK118" i="10"/>
  <c r="AG119" i="10" s="1"/>
  <c r="AJ118" i="10"/>
  <c r="AI118" i="10" s="1"/>
  <c r="F133" i="13"/>
  <c r="E133" i="13"/>
  <c r="B134" i="13"/>
  <c r="C133" i="13"/>
  <c r="G133" i="13"/>
  <c r="D133" i="13"/>
  <c r="AI113" i="5"/>
  <c r="AK113" i="5" s="1"/>
  <c r="AG114" i="5" s="1"/>
  <c r="AH114" i="5"/>
  <c r="AI133" i="13"/>
  <c r="AH133" i="13"/>
  <c r="AF134" i="13"/>
  <c r="AG133" i="13"/>
  <c r="AK133" i="13"/>
  <c r="AJ133" i="13"/>
  <c r="I133" i="7"/>
  <c r="J132" i="7"/>
  <c r="N132" i="7"/>
  <c r="M132" i="7"/>
  <c r="L132" i="7"/>
  <c r="K132" i="7"/>
  <c r="B133" i="9"/>
  <c r="C132" i="9"/>
  <c r="G132" i="9"/>
  <c r="F132" i="9"/>
  <c r="E132" i="9"/>
  <c r="D132" i="9"/>
  <c r="B133" i="7"/>
  <c r="C132" i="7"/>
  <c r="G132" i="7"/>
  <c r="F132" i="7"/>
  <c r="E132" i="7"/>
  <c r="D132" i="7"/>
  <c r="I133" i="9"/>
  <c r="J132" i="9"/>
  <c r="N132" i="9"/>
  <c r="M132" i="9"/>
  <c r="L132" i="9"/>
  <c r="K132" i="9"/>
  <c r="N132" i="12"/>
  <c r="L132" i="12"/>
  <c r="K132" i="12"/>
  <c r="I133" i="12"/>
  <c r="J132" i="12"/>
  <c r="M132" i="12"/>
  <c r="V132" i="8"/>
  <c r="U132" i="8"/>
  <c r="T132" i="8"/>
  <c r="S132" i="8"/>
  <c r="R132" i="8"/>
  <c r="P133" i="8"/>
  <c r="Q132" i="8"/>
  <c r="M133" i="13"/>
  <c r="L133" i="13"/>
  <c r="I134" i="13"/>
  <c r="J133" i="13"/>
  <c r="N133" i="13"/>
  <c r="K133" i="13"/>
  <c r="AB132" i="10"/>
  <c r="AA132" i="10"/>
  <c r="Z132" i="10"/>
  <c r="X133" i="10"/>
  <c r="Y132" i="10"/>
  <c r="AC132" i="10"/>
  <c r="E94" i="6"/>
  <c r="G94" i="6" s="1"/>
  <c r="C95" i="6" s="1"/>
  <c r="D95" i="6"/>
  <c r="U132" i="10"/>
  <c r="T132" i="10"/>
  <c r="S132" i="10"/>
  <c r="R132" i="10"/>
  <c r="P133" i="10"/>
  <c r="Q132" i="10"/>
  <c r="V132" i="10"/>
  <c r="Q27" i="12"/>
  <c r="M27" i="12"/>
  <c r="E115" i="11"/>
  <c r="G115" i="11" s="1"/>
  <c r="C116" i="11" s="1"/>
  <c r="D116" i="11"/>
  <c r="AK132" i="8"/>
  <c r="AJ132" i="8"/>
  <c r="AI132" i="8"/>
  <c r="AH132" i="8"/>
  <c r="AF133" i="8"/>
  <c r="AG132" i="8"/>
  <c r="N132" i="10"/>
  <c r="M132" i="10"/>
  <c r="L132" i="10"/>
  <c r="K132" i="10"/>
  <c r="I133" i="10"/>
  <c r="J132" i="10"/>
  <c r="G132" i="10"/>
  <c r="F132" i="10"/>
  <c r="E132" i="10"/>
  <c r="D132" i="10"/>
  <c r="B133" i="10"/>
  <c r="C132" i="10"/>
  <c r="M42" i="5"/>
  <c r="Q42" i="5"/>
  <c r="K94" i="11"/>
  <c r="T133" i="13"/>
  <c r="S133" i="13"/>
  <c r="P134" i="13"/>
  <c r="Q133" i="13"/>
  <c r="V133" i="13"/>
  <c r="U133" i="13"/>
  <c r="R133" i="13"/>
  <c r="N132" i="8"/>
  <c r="M132" i="8"/>
  <c r="L132" i="8"/>
  <c r="K132" i="8"/>
  <c r="I133" i="8"/>
  <c r="J132" i="8"/>
  <c r="T132" i="3"/>
  <c r="S132" i="3"/>
  <c r="R132" i="3"/>
  <c r="P133" i="3"/>
  <c r="Q132" i="3"/>
  <c r="V132" i="3"/>
  <c r="U132" i="3"/>
  <c r="D131" i="13"/>
  <c r="E60" i="16"/>
  <c r="G60" i="16" s="1"/>
  <c r="C61" i="16" s="1"/>
  <c r="D61" i="16"/>
  <c r="B133" i="16"/>
  <c r="C132" i="16"/>
  <c r="E132" i="16"/>
  <c r="D132" i="16"/>
  <c r="G132" i="16"/>
  <c r="F132" i="16"/>
  <c r="K95" i="8"/>
  <c r="P133" i="9"/>
  <c r="Q132" i="9"/>
  <c r="V132" i="9"/>
  <c r="U132" i="9"/>
  <c r="T132" i="9"/>
  <c r="S132" i="9"/>
  <c r="R132" i="9"/>
  <c r="AK132" i="12"/>
  <c r="AJ132" i="12"/>
  <c r="AH132" i="12"/>
  <c r="AF133" i="12"/>
  <c r="AG132" i="12"/>
  <c r="AI132" i="12"/>
  <c r="AA132" i="6"/>
  <c r="Z132" i="6"/>
  <c r="X133" i="6"/>
  <c r="Y132" i="6"/>
  <c r="AC132" i="6"/>
  <c r="AB132" i="6"/>
  <c r="Q51" i="10"/>
  <c r="M51" i="10"/>
  <c r="T132" i="15"/>
  <c r="S132" i="15"/>
  <c r="R132" i="15"/>
  <c r="P133" i="15"/>
  <c r="Q132" i="15"/>
  <c r="V132" i="15"/>
  <c r="U132" i="15"/>
  <c r="E113" i="5"/>
  <c r="G113" i="5" s="1"/>
  <c r="C114" i="5" s="1"/>
  <c r="D114" i="5"/>
  <c r="AI102" i="9"/>
  <c r="AK102" i="9" s="1"/>
  <c r="AG103" i="9" s="1"/>
  <c r="AH103" i="9"/>
  <c r="E102" i="9"/>
  <c r="G102" i="9" s="1"/>
  <c r="C103" i="9" s="1"/>
  <c r="D103" i="9"/>
  <c r="AC132" i="9"/>
  <c r="AB132" i="9"/>
  <c r="AA132" i="9"/>
  <c r="Z132" i="9"/>
  <c r="X133" i="9"/>
  <c r="Y132" i="9"/>
  <c r="AH131" i="13"/>
  <c r="G132" i="5"/>
  <c r="F132" i="5"/>
  <c r="E132" i="5"/>
  <c r="D132" i="5"/>
  <c r="B133" i="5"/>
  <c r="C132" i="5"/>
  <c r="N132" i="5"/>
  <c r="M132" i="5"/>
  <c r="L132" i="5"/>
  <c r="K132" i="5"/>
  <c r="I133" i="5"/>
  <c r="J132" i="5"/>
  <c r="K102" i="5"/>
  <c r="R53" i="3"/>
  <c r="S53" i="3" s="1"/>
  <c r="N53" i="3"/>
  <c r="J54" i="3" s="1"/>
  <c r="R39" i="8"/>
  <c r="S39" i="8" s="1"/>
  <c r="N39" i="8"/>
  <c r="J40" i="8" s="1"/>
  <c r="AJ132" i="5"/>
  <c r="AI132" i="5"/>
  <c r="AH132" i="5"/>
  <c r="AF133" i="5"/>
  <c r="AG132" i="5"/>
  <c r="AK132" i="5"/>
  <c r="AB132" i="5"/>
  <c r="AA132" i="5"/>
  <c r="Z132" i="5"/>
  <c r="X133" i="5"/>
  <c r="Y132" i="5"/>
  <c r="AC132" i="5"/>
  <c r="F132" i="15"/>
  <c r="E132" i="15"/>
  <c r="D132" i="15"/>
  <c r="B133" i="15"/>
  <c r="C132" i="15"/>
  <c r="G132" i="15"/>
  <c r="M132" i="15"/>
  <c r="L132" i="15"/>
  <c r="K132" i="15"/>
  <c r="I133" i="15"/>
  <c r="J132" i="15"/>
  <c r="N132" i="15"/>
  <c r="M132" i="6"/>
  <c r="L132" i="6"/>
  <c r="K132" i="6"/>
  <c r="I133" i="6"/>
  <c r="J132" i="6"/>
  <c r="N132" i="6"/>
  <c r="F132" i="6"/>
  <c r="E132" i="6"/>
  <c r="D132" i="6"/>
  <c r="B133" i="6"/>
  <c r="C132" i="6"/>
  <c r="G132" i="6"/>
  <c r="M132" i="3"/>
  <c r="L132" i="3"/>
  <c r="K132" i="3"/>
  <c r="I133" i="3"/>
  <c r="J132" i="3"/>
  <c r="N132" i="3"/>
  <c r="AI97" i="15"/>
  <c r="AK97" i="15" s="1"/>
  <c r="AG98" i="15" s="1"/>
  <c r="AH98" i="15"/>
  <c r="D118" i="8"/>
  <c r="AI132" i="15"/>
  <c r="AH132" i="15"/>
  <c r="AF133" i="15"/>
  <c r="AG132" i="15"/>
  <c r="AK132" i="15"/>
  <c r="AJ132" i="15"/>
  <c r="K63" i="16"/>
  <c r="K57" i="12"/>
  <c r="AA133" i="13"/>
  <c r="Z133" i="13"/>
  <c r="X134" i="13"/>
  <c r="Y133" i="13"/>
  <c r="AC133" i="13"/>
  <c r="AB133" i="13"/>
  <c r="AA132" i="16"/>
  <c r="X133" i="16"/>
  <c r="Z132" i="16"/>
  <c r="AC132" i="16"/>
  <c r="AB132" i="16"/>
  <c r="Y132" i="16"/>
  <c r="AI132" i="6"/>
  <c r="AH132" i="6"/>
  <c r="AF133" i="6"/>
  <c r="AG132" i="6"/>
  <c r="AK132" i="6"/>
  <c r="AJ132" i="6"/>
  <c r="AA132" i="15"/>
  <c r="Z132" i="15"/>
  <c r="X133" i="15"/>
  <c r="Y132" i="15"/>
  <c r="AC132" i="15"/>
  <c r="AB132" i="15"/>
  <c r="AA132" i="3"/>
  <c r="Z132" i="3"/>
  <c r="X133" i="3"/>
  <c r="Y132" i="3"/>
  <c r="AC132" i="3"/>
  <c r="AB132" i="3"/>
  <c r="AI132" i="3"/>
  <c r="AH132" i="3"/>
  <c r="AF133" i="3"/>
  <c r="AG132" i="3"/>
  <c r="AK132" i="3"/>
  <c r="AJ132" i="3"/>
  <c r="U132" i="5"/>
  <c r="T132" i="5"/>
  <c r="S132" i="5"/>
  <c r="R132" i="5"/>
  <c r="P133" i="5"/>
  <c r="Q132" i="5"/>
  <c r="V132" i="5"/>
  <c r="P133" i="7"/>
  <c r="Q132" i="7"/>
  <c r="V132" i="7"/>
  <c r="U132" i="7"/>
  <c r="T132" i="7"/>
  <c r="S132" i="7"/>
  <c r="R132" i="7"/>
  <c r="V132" i="11"/>
  <c r="U132" i="11"/>
  <c r="S132" i="11"/>
  <c r="R132" i="11"/>
  <c r="P133" i="11"/>
  <c r="Q132" i="11"/>
  <c r="T132" i="11"/>
  <c r="G132" i="12"/>
  <c r="E132" i="12"/>
  <c r="D132" i="12"/>
  <c r="B133" i="12"/>
  <c r="C132" i="12"/>
  <c r="F132" i="12"/>
  <c r="I133" i="16"/>
  <c r="J132" i="16"/>
  <c r="K132" i="16"/>
  <c r="N132" i="16"/>
  <c r="L132" i="16"/>
  <c r="M132" i="16"/>
  <c r="G132" i="11"/>
  <c r="E132" i="11"/>
  <c r="D132" i="11"/>
  <c r="B133" i="11"/>
  <c r="C132" i="11"/>
  <c r="F132" i="11"/>
  <c r="E97" i="15"/>
  <c r="G97" i="15" s="1"/>
  <c r="C98" i="15" s="1"/>
  <c r="D98" i="15"/>
  <c r="AI60" i="16"/>
  <c r="AK60" i="16" s="1"/>
  <c r="AG61" i="16" s="1"/>
  <c r="AH61" i="16"/>
  <c r="Z53" i="3"/>
  <c r="V53" i="3"/>
  <c r="Z39" i="8"/>
  <c r="V39" i="8"/>
  <c r="AJ132" i="16"/>
  <c r="AI132" i="16"/>
  <c r="AF133" i="16"/>
  <c r="AK132" i="16"/>
  <c r="AH132" i="16"/>
  <c r="AG132" i="16"/>
  <c r="K100" i="15"/>
  <c r="Q29" i="16"/>
  <c r="M29" i="16"/>
  <c r="P133" i="16"/>
  <c r="Q132" i="16"/>
  <c r="S132" i="16"/>
  <c r="R132" i="16"/>
  <c r="V132" i="16"/>
  <c r="U132" i="16"/>
  <c r="T132" i="16"/>
  <c r="AK113" i="13"/>
  <c r="AG114" i="13" s="1"/>
  <c r="AJ113" i="13"/>
  <c r="AI113" i="13" s="1"/>
  <c r="E96" i="12"/>
  <c r="G96" i="12" s="1"/>
  <c r="C97" i="12" s="1"/>
  <c r="D97" i="12"/>
  <c r="AC132" i="11"/>
  <c r="AB132" i="11"/>
  <c r="Z132" i="11"/>
  <c r="X133" i="11"/>
  <c r="Y132" i="11"/>
  <c r="AA132" i="11"/>
  <c r="AK132" i="11"/>
  <c r="AJ132" i="11"/>
  <c r="AH132" i="11"/>
  <c r="AF133" i="11"/>
  <c r="AG132" i="11"/>
  <c r="AI132" i="11"/>
  <c r="T39" i="11"/>
  <c r="L39" i="11"/>
  <c r="G132" i="8"/>
  <c r="F132" i="8"/>
  <c r="E132" i="8"/>
  <c r="D132" i="8"/>
  <c r="B133" i="8"/>
  <c r="C132" i="8"/>
  <c r="AK132" i="7"/>
  <c r="AJ132" i="7"/>
  <c r="AI132" i="7"/>
  <c r="AH132" i="7"/>
  <c r="AF133" i="7"/>
  <c r="AG132" i="7"/>
  <c r="N132" i="11"/>
  <c r="L132" i="11"/>
  <c r="K132" i="11"/>
  <c r="I133" i="11"/>
  <c r="J132" i="11"/>
  <c r="M132" i="11"/>
  <c r="AI96" i="12"/>
  <c r="AK96" i="12" s="1"/>
  <c r="AG97" i="12" s="1"/>
  <c r="AH97" i="12"/>
  <c r="K64" i="6"/>
  <c r="AI115" i="11"/>
  <c r="AK115" i="11" s="1"/>
  <c r="AG116" i="11" s="1"/>
  <c r="AH116" i="11"/>
  <c r="F116" i="11" l="1"/>
  <c r="F117" i="10"/>
  <c r="E117" i="10" s="1"/>
  <c r="G117" i="10" s="1"/>
  <c r="C118" i="10" s="1"/>
  <c r="AJ103" i="9"/>
  <c r="AJ114" i="5"/>
  <c r="AJ118" i="8"/>
  <c r="F98" i="15"/>
  <c r="AJ98" i="15"/>
  <c r="F114" i="5"/>
  <c r="AJ95" i="6"/>
  <c r="AJ97" i="12"/>
  <c r="AJ116" i="11"/>
  <c r="F61" i="16"/>
  <c r="AJ116" i="7"/>
  <c r="AI116" i="7" s="1"/>
  <c r="AK116" i="7" s="1"/>
  <c r="AG117" i="7" s="1"/>
  <c r="F97" i="12"/>
  <c r="AJ61" i="16"/>
  <c r="F103" i="9"/>
  <c r="F95" i="6"/>
  <c r="F124" i="7"/>
  <c r="E124" i="7" s="1"/>
  <c r="G124" i="7" s="1"/>
  <c r="C125" i="7" s="1"/>
  <c r="K65" i="6"/>
  <c r="AJ114" i="13"/>
  <c r="AI114" i="13" s="1"/>
  <c r="AK114" i="13"/>
  <c r="AG115" i="13" s="1"/>
  <c r="K101" i="15"/>
  <c r="AK133" i="16"/>
  <c r="AF134" i="16"/>
  <c r="AH133" i="16"/>
  <c r="AG133" i="16"/>
  <c r="AJ133" i="16"/>
  <c r="AI133" i="16"/>
  <c r="V133" i="7"/>
  <c r="U133" i="7"/>
  <c r="T133" i="7"/>
  <c r="S133" i="7"/>
  <c r="R133" i="7"/>
  <c r="P134" i="7"/>
  <c r="Q133" i="7"/>
  <c r="AC133" i="16"/>
  <c r="Y133" i="16"/>
  <c r="AB133" i="16"/>
  <c r="Z133" i="16"/>
  <c r="X134" i="16"/>
  <c r="AA133" i="16"/>
  <c r="D119" i="8"/>
  <c r="L133" i="3"/>
  <c r="K133" i="3"/>
  <c r="I134" i="3"/>
  <c r="J133" i="3"/>
  <c r="N133" i="3"/>
  <c r="M133" i="3"/>
  <c r="E133" i="6"/>
  <c r="D133" i="6"/>
  <c r="B134" i="6"/>
  <c r="C133" i="6"/>
  <c r="G133" i="6"/>
  <c r="F133" i="6"/>
  <c r="L133" i="6"/>
  <c r="K133" i="6"/>
  <c r="I134" i="6"/>
  <c r="J133" i="6"/>
  <c r="N133" i="6"/>
  <c r="M133" i="6"/>
  <c r="L133" i="15"/>
  <c r="K133" i="15"/>
  <c r="I134" i="15"/>
  <c r="J133" i="15"/>
  <c r="N133" i="15"/>
  <c r="M133" i="15"/>
  <c r="E133" i="15"/>
  <c r="D133" i="15"/>
  <c r="B134" i="15"/>
  <c r="C133" i="15"/>
  <c r="G133" i="15"/>
  <c r="F133" i="15"/>
  <c r="AA133" i="5"/>
  <c r="Z133" i="5"/>
  <c r="X134" i="5"/>
  <c r="Y133" i="5"/>
  <c r="AC133" i="5"/>
  <c r="AB133" i="5"/>
  <c r="AI133" i="5"/>
  <c r="AH133" i="5"/>
  <c r="AF134" i="5"/>
  <c r="AG133" i="5"/>
  <c r="AK133" i="5"/>
  <c r="AJ133" i="5"/>
  <c r="M54" i="3"/>
  <c r="Q54" i="3"/>
  <c r="E103" i="9"/>
  <c r="G103" i="9" s="1"/>
  <c r="C104" i="9" s="1"/>
  <c r="D104" i="9"/>
  <c r="AJ133" i="12"/>
  <c r="AI133" i="12"/>
  <c r="AF134" i="12"/>
  <c r="AG133" i="12"/>
  <c r="AK133" i="12"/>
  <c r="AH133" i="12"/>
  <c r="T27" i="12"/>
  <c r="L27" i="12"/>
  <c r="N133" i="9"/>
  <c r="M133" i="9"/>
  <c r="L133" i="9"/>
  <c r="K133" i="9"/>
  <c r="I134" i="9"/>
  <c r="J133" i="9"/>
  <c r="G133" i="7"/>
  <c r="F133" i="7"/>
  <c r="E133" i="7"/>
  <c r="D133" i="7"/>
  <c r="B134" i="7"/>
  <c r="C133" i="7"/>
  <c r="G133" i="9"/>
  <c r="F133" i="9"/>
  <c r="E133" i="9"/>
  <c r="D133" i="9"/>
  <c r="B134" i="9"/>
  <c r="C133" i="9"/>
  <c r="N133" i="7"/>
  <c r="M133" i="7"/>
  <c r="L133" i="7"/>
  <c r="K133" i="7"/>
  <c r="I134" i="7"/>
  <c r="J133" i="7"/>
  <c r="E134" i="13"/>
  <c r="D134" i="13"/>
  <c r="B135" i="13"/>
  <c r="C134" i="13"/>
  <c r="G134" i="13"/>
  <c r="F134" i="13"/>
  <c r="AB133" i="8"/>
  <c r="AA133" i="8"/>
  <c r="Z133" i="8"/>
  <c r="X134" i="8"/>
  <c r="Y133" i="8"/>
  <c r="AC133" i="8"/>
  <c r="R29" i="6"/>
  <c r="S29" i="6" s="1"/>
  <c r="N29" i="6"/>
  <c r="J30" i="6" s="1"/>
  <c r="Z53" i="13"/>
  <c r="V53" i="13"/>
  <c r="G115" i="3"/>
  <c r="C116" i="3" s="1"/>
  <c r="F115" i="3"/>
  <c r="E115" i="3" s="1"/>
  <c r="AK116" i="3"/>
  <c r="AG117" i="3" s="1"/>
  <c r="AJ116" i="3"/>
  <c r="AI116" i="3" s="1"/>
  <c r="F123" i="13"/>
  <c r="E123" i="13" s="1"/>
  <c r="G123" i="13" s="1"/>
  <c r="C124" i="13" s="1"/>
  <c r="G133" i="11"/>
  <c r="F133" i="11"/>
  <c r="D133" i="11"/>
  <c r="B134" i="11"/>
  <c r="C133" i="11"/>
  <c r="E133" i="11"/>
  <c r="AC133" i="9"/>
  <c r="AB133" i="9"/>
  <c r="AA133" i="9"/>
  <c r="Z133" i="9"/>
  <c r="X134" i="9"/>
  <c r="Y133" i="9"/>
  <c r="Z133" i="6"/>
  <c r="X134" i="6"/>
  <c r="Y133" i="6"/>
  <c r="AC133" i="6"/>
  <c r="AB133" i="6"/>
  <c r="AA133" i="6"/>
  <c r="K96" i="8"/>
  <c r="S134" i="13"/>
  <c r="R134" i="13"/>
  <c r="P135" i="13"/>
  <c r="Q134" i="13"/>
  <c r="V134" i="13"/>
  <c r="U134" i="13"/>
  <c r="T134" i="13"/>
  <c r="AA133" i="10"/>
  <c r="Z133" i="10"/>
  <c r="X134" i="10"/>
  <c r="Y133" i="10"/>
  <c r="AC133" i="10"/>
  <c r="AB133" i="10"/>
  <c r="U133" i="8"/>
  <c r="T133" i="8"/>
  <c r="S133" i="8"/>
  <c r="R133" i="8"/>
  <c r="P134" i="8"/>
  <c r="Q133" i="8"/>
  <c r="V133" i="8"/>
  <c r="AI114" i="5"/>
  <c r="AK114" i="5" s="1"/>
  <c r="AG115" i="5" s="1"/>
  <c r="AH115" i="5"/>
  <c r="R41" i="15"/>
  <c r="S41" i="15" s="1"/>
  <c r="N41" i="15"/>
  <c r="J42" i="15" s="1"/>
  <c r="AB133" i="12"/>
  <c r="AA133" i="12"/>
  <c r="X134" i="12"/>
  <c r="Y133" i="12"/>
  <c r="AC133" i="12"/>
  <c r="Z133" i="12"/>
  <c r="V29" i="6"/>
  <c r="Z29" i="6"/>
  <c r="R27" i="9"/>
  <c r="S27" i="9" s="1"/>
  <c r="N27" i="9"/>
  <c r="J28" i="9" s="1"/>
  <c r="G133" i="8"/>
  <c r="F133" i="8"/>
  <c r="E133" i="8"/>
  <c r="D133" i="8"/>
  <c r="B134" i="8"/>
  <c r="C133" i="8"/>
  <c r="K58" i="12"/>
  <c r="AI98" i="15"/>
  <c r="AK98" i="15" s="1"/>
  <c r="AG99" i="15" s="1"/>
  <c r="AH99" i="15"/>
  <c r="K103" i="5"/>
  <c r="AI103" i="9"/>
  <c r="AK103" i="9" s="1"/>
  <c r="AG104" i="9" s="1"/>
  <c r="AH104" i="9"/>
  <c r="T51" i="10"/>
  <c r="L51" i="10"/>
  <c r="G133" i="16"/>
  <c r="F133" i="16"/>
  <c r="E133" i="16"/>
  <c r="D133" i="16"/>
  <c r="B134" i="16"/>
  <c r="C133" i="16"/>
  <c r="T42" i="5"/>
  <c r="L42" i="5"/>
  <c r="V41" i="15"/>
  <c r="Z41" i="15"/>
  <c r="V51" i="7"/>
  <c r="Z51" i="7"/>
  <c r="V27" i="9"/>
  <c r="Z27" i="9"/>
  <c r="U133" i="11"/>
  <c r="T133" i="11"/>
  <c r="R133" i="11"/>
  <c r="P134" i="11"/>
  <c r="Q133" i="11"/>
  <c r="V133" i="11"/>
  <c r="S133" i="11"/>
  <c r="AJ133" i="11"/>
  <c r="AI133" i="11"/>
  <c r="AF134" i="11"/>
  <c r="AG133" i="11"/>
  <c r="AK133" i="11"/>
  <c r="AH133" i="11"/>
  <c r="E98" i="15"/>
  <c r="G98" i="15" s="1"/>
  <c r="C99" i="15" s="1"/>
  <c r="D99" i="15"/>
  <c r="T133" i="5"/>
  <c r="S133" i="5"/>
  <c r="R133" i="5"/>
  <c r="P134" i="5"/>
  <c r="Q133" i="5"/>
  <c r="V133" i="5"/>
  <c r="U133" i="5"/>
  <c r="AH133" i="15"/>
  <c r="AF134" i="15"/>
  <c r="AG133" i="15"/>
  <c r="AK133" i="15"/>
  <c r="AJ133" i="15"/>
  <c r="AI133" i="15"/>
  <c r="S133" i="15"/>
  <c r="R133" i="15"/>
  <c r="P134" i="15"/>
  <c r="Q133" i="15"/>
  <c r="V133" i="15"/>
  <c r="U133" i="15"/>
  <c r="T133" i="15"/>
  <c r="E61" i="16"/>
  <c r="G61" i="16" s="1"/>
  <c r="C62" i="16" s="1"/>
  <c r="D62" i="16"/>
  <c r="E116" i="11"/>
  <c r="G116" i="11" s="1"/>
  <c r="C117" i="11" s="1"/>
  <c r="D117" i="11"/>
  <c r="E95" i="6"/>
  <c r="G95" i="6" s="1"/>
  <c r="C96" i="6" s="1"/>
  <c r="D96" i="6"/>
  <c r="L134" i="13"/>
  <c r="K134" i="13"/>
  <c r="I135" i="13"/>
  <c r="J134" i="13"/>
  <c r="N134" i="13"/>
  <c r="M134" i="13"/>
  <c r="N133" i="12"/>
  <c r="M133" i="12"/>
  <c r="K133" i="12"/>
  <c r="I134" i="12"/>
  <c r="J133" i="12"/>
  <c r="L133" i="12"/>
  <c r="U133" i="12"/>
  <c r="T133" i="12"/>
  <c r="R133" i="12"/>
  <c r="P134" i="12"/>
  <c r="Q133" i="12"/>
  <c r="V133" i="12"/>
  <c r="S133" i="12"/>
  <c r="R51" i="7"/>
  <c r="S51" i="7" s="1"/>
  <c r="N51" i="7"/>
  <c r="J52" i="7" s="1"/>
  <c r="AI118" i="8"/>
  <c r="AK118" i="8" s="1"/>
  <c r="AG119" i="8" s="1"/>
  <c r="AH119" i="8"/>
  <c r="E133" i="3"/>
  <c r="D133" i="3"/>
  <c r="B134" i="3"/>
  <c r="C133" i="3"/>
  <c r="G133" i="3"/>
  <c r="F133" i="3"/>
  <c r="N133" i="11"/>
  <c r="M133" i="11"/>
  <c r="K133" i="11"/>
  <c r="I134" i="11"/>
  <c r="J133" i="11"/>
  <c r="L133" i="11"/>
  <c r="E97" i="12"/>
  <c r="G97" i="12" s="1"/>
  <c r="C98" i="12" s="1"/>
  <c r="D98" i="12"/>
  <c r="AI61" i="16"/>
  <c r="AK61" i="16" s="1"/>
  <c r="AG62" i="16" s="1"/>
  <c r="AH62" i="16"/>
  <c r="AI116" i="11"/>
  <c r="AK116" i="11" s="1"/>
  <c r="AG117" i="11" s="1"/>
  <c r="AH117" i="11"/>
  <c r="N133" i="16"/>
  <c r="I134" i="16"/>
  <c r="L133" i="16"/>
  <c r="K133" i="16"/>
  <c r="J133" i="16"/>
  <c r="M133" i="16"/>
  <c r="K64" i="16"/>
  <c r="Q40" i="8"/>
  <c r="M40" i="8"/>
  <c r="E114" i="5"/>
  <c r="G114" i="5" s="1"/>
  <c r="C115" i="5" s="1"/>
  <c r="D115" i="5"/>
  <c r="V133" i="9"/>
  <c r="U133" i="9"/>
  <c r="T133" i="9"/>
  <c r="S133" i="9"/>
  <c r="R133" i="9"/>
  <c r="P134" i="9"/>
  <c r="Q133" i="9"/>
  <c r="N133" i="8"/>
  <c r="M133" i="8"/>
  <c r="L133" i="8"/>
  <c r="K133" i="8"/>
  <c r="I134" i="8"/>
  <c r="J133" i="8"/>
  <c r="K95" i="11"/>
  <c r="F133" i="10"/>
  <c r="E133" i="10"/>
  <c r="D133" i="10"/>
  <c r="B134" i="10"/>
  <c r="C133" i="10"/>
  <c r="G133" i="10"/>
  <c r="M133" i="10"/>
  <c r="L133" i="10"/>
  <c r="K133" i="10"/>
  <c r="I134" i="10"/>
  <c r="J133" i="10"/>
  <c r="N133" i="10"/>
  <c r="AJ133" i="8"/>
  <c r="AI133" i="8"/>
  <c r="AH133" i="8"/>
  <c r="AF134" i="8"/>
  <c r="AG133" i="8"/>
  <c r="AK133" i="8"/>
  <c r="T133" i="10"/>
  <c r="S133" i="10"/>
  <c r="R133" i="10"/>
  <c r="P134" i="10"/>
  <c r="Q133" i="10"/>
  <c r="V133" i="10"/>
  <c r="U133" i="10"/>
  <c r="AH134" i="13"/>
  <c r="AF135" i="13"/>
  <c r="AG134" i="13"/>
  <c r="AK134" i="13"/>
  <c r="AJ134" i="13"/>
  <c r="AI134" i="13"/>
  <c r="AK119" i="10"/>
  <c r="AG120" i="10" s="1"/>
  <c r="AJ119" i="10"/>
  <c r="AI119" i="10" s="1"/>
  <c r="F117" i="8"/>
  <c r="E117" i="8" s="1"/>
  <c r="G117" i="8" s="1"/>
  <c r="C118" i="8" s="1"/>
  <c r="AI95" i="6"/>
  <c r="AK95" i="6" s="1"/>
  <c r="AG96" i="6" s="1"/>
  <c r="AH96" i="6"/>
  <c r="AI133" i="10"/>
  <c r="AH133" i="10"/>
  <c r="AF134" i="10"/>
  <c r="AG133" i="10"/>
  <c r="AK133" i="10"/>
  <c r="AJ133" i="10"/>
  <c r="AC133" i="7"/>
  <c r="AB133" i="7"/>
  <c r="AA133" i="7"/>
  <c r="Z133" i="7"/>
  <c r="X134" i="7"/>
  <c r="Y133" i="7"/>
  <c r="AK133" i="9"/>
  <c r="AJ133" i="9"/>
  <c r="AI133" i="9"/>
  <c r="AH133" i="9"/>
  <c r="AF134" i="9"/>
  <c r="AG133" i="9"/>
  <c r="AK133" i="7"/>
  <c r="AJ133" i="7"/>
  <c r="AI133" i="7"/>
  <c r="AH133" i="7"/>
  <c r="AF134" i="7"/>
  <c r="AG133" i="7"/>
  <c r="V39" i="11"/>
  <c r="Z39" i="11"/>
  <c r="V133" i="16"/>
  <c r="Q133" i="16"/>
  <c r="S133" i="16"/>
  <c r="R133" i="16"/>
  <c r="P134" i="16"/>
  <c r="U133" i="16"/>
  <c r="T133" i="16"/>
  <c r="G133" i="12"/>
  <c r="F133" i="12"/>
  <c r="D133" i="12"/>
  <c r="B134" i="12"/>
  <c r="C133" i="12"/>
  <c r="E133" i="12"/>
  <c r="AI97" i="12"/>
  <c r="AK97" i="12" s="1"/>
  <c r="AG98" i="12" s="1"/>
  <c r="AH98" i="12"/>
  <c r="AB133" i="11"/>
  <c r="AA133" i="11"/>
  <c r="X134" i="11"/>
  <c r="Y133" i="11"/>
  <c r="AC133" i="11"/>
  <c r="Z133" i="11"/>
  <c r="T29" i="16"/>
  <c r="L29" i="16"/>
  <c r="R39" i="11"/>
  <c r="S39" i="11" s="1"/>
  <c r="N39" i="11"/>
  <c r="J40" i="11" s="1"/>
  <c r="AH133" i="3"/>
  <c r="AF134" i="3"/>
  <c r="AG133" i="3"/>
  <c r="AK133" i="3"/>
  <c r="AJ133" i="3"/>
  <c r="AI133" i="3"/>
  <c r="Z133" i="3"/>
  <c r="X134" i="3"/>
  <c r="Y133" i="3"/>
  <c r="AC133" i="3"/>
  <c r="AB133" i="3"/>
  <c r="AA133" i="3"/>
  <c r="Z133" i="15"/>
  <c r="X134" i="15"/>
  <c r="Y133" i="15"/>
  <c r="AC133" i="15"/>
  <c r="AB133" i="15"/>
  <c r="AA133" i="15"/>
  <c r="AH133" i="6"/>
  <c r="AF134" i="6"/>
  <c r="AG133" i="6"/>
  <c r="AK133" i="6"/>
  <c r="AJ133" i="6"/>
  <c r="AI133" i="6"/>
  <c r="Z134" i="13"/>
  <c r="X135" i="13"/>
  <c r="Y134" i="13"/>
  <c r="AC134" i="13"/>
  <c r="AB134" i="13"/>
  <c r="AA134" i="13"/>
  <c r="M133" i="5"/>
  <c r="L133" i="5"/>
  <c r="K133" i="5"/>
  <c r="I134" i="5"/>
  <c r="J133" i="5"/>
  <c r="N133" i="5"/>
  <c r="F133" i="5"/>
  <c r="E133" i="5"/>
  <c r="D133" i="5"/>
  <c r="B134" i="5"/>
  <c r="C133" i="5"/>
  <c r="G133" i="5"/>
  <c r="S133" i="3"/>
  <c r="R133" i="3"/>
  <c r="P134" i="3"/>
  <c r="Q133" i="3"/>
  <c r="V133" i="3"/>
  <c r="U133" i="3"/>
  <c r="T133" i="3"/>
  <c r="K59" i="9"/>
  <c r="S133" i="6"/>
  <c r="R133" i="6"/>
  <c r="P134" i="6"/>
  <c r="Q133" i="6"/>
  <c r="V133" i="6"/>
  <c r="U133" i="6"/>
  <c r="T133" i="6"/>
  <c r="R53" i="13"/>
  <c r="S53" i="13" s="1"/>
  <c r="N53" i="13"/>
  <c r="J54" i="13" s="1"/>
  <c r="F62" i="16" l="1"/>
  <c r="F125" i="7"/>
  <c r="E125" i="7" s="1"/>
  <c r="G125" i="7" s="1"/>
  <c r="C126" i="7" s="1"/>
  <c r="F98" i="12"/>
  <c r="AJ96" i="6"/>
  <c r="F96" i="6"/>
  <c r="AJ99" i="15"/>
  <c r="F118" i="8"/>
  <c r="E118" i="8" s="1"/>
  <c r="G118" i="8" s="1"/>
  <c r="C119" i="8" s="1"/>
  <c r="AJ117" i="11"/>
  <c r="AJ119" i="8"/>
  <c r="F124" i="13"/>
  <c r="E124" i="13" s="1"/>
  <c r="G124" i="13"/>
  <c r="C125" i="13" s="1"/>
  <c r="F104" i="9"/>
  <c r="F115" i="5"/>
  <c r="F117" i="11"/>
  <c r="F99" i="15"/>
  <c r="F118" i="10"/>
  <c r="E118" i="10" s="1"/>
  <c r="G118" i="10" s="1"/>
  <c r="C119" i="10" s="1"/>
  <c r="AJ98" i="12"/>
  <c r="AJ62" i="16"/>
  <c r="AJ104" i="9"/>
  <c r="AJ115" i="5"/>
  <c r="AJ117" i="7"/>
  <c r="AI117" i="7" s="1"/>
  <c r="AK117" i="7" s="1"/>
  <c r="AG118" i="7" s="1"/>
  <c r="F134" i="12"/>
  <c r="E134" i="12"/>
  <c r="B135" i="12"/>
  <c r="C134" i="12"/>
  <c r="G134" i="12"/>
  <c r="D134" i="12"/>
  <c r="U134" i="16"/>
  <c r="V134" i="16"/>
  <c r="T134" i="16"/>
  <c r="S134" i="16"/>
  <c r="R134" i="16"/>
  <c r="P135" i="16"/>
  <c r="Q134" i="16"/>
  <c r="AK120" i="10"/>
  <c r="AG121" i="10" s="1"/>
  <c r="AJ120" i="10"/>
  <c r="AI120" i="10" s="1"/>
  <c r="E98" i="12"/>
  <c r="G98" i="12" s="1"/>
  <c r="C99" i="12" s="1"/>
  <c r="D99" i="12"/>
  <c r="R134" i="15"/>
  <c r="P135" i="15"/>
  <c r="Q134" i="15"/>
  <c r="V134" i="15"/>
  <c r="U134" i="15"/>
  <c r="T134" i="15"/>
  <c r="S134" i="15"/>
  <c r="S134" i="5"/>
  <c r="R134" i="5"/>
  <c r="P135" i="5"/>
  <c r="Q134" i="5"/>
  <c r="V134" i="5"/>
  <c r="U134" i="5"/>
  <c r="T134" i="5"/>
  <c r="AK117" i="3"/>
  <c r="AG118" i="3" s="1"/>
  <c r="AJ117" i="3"/>
  <c r="AI117" i="3" s="1"/>
  <c r="AI134" i="12"/>
  <c r="AH134" i="12"/>
  <c r="AK134" i="12"/>
  <c r="AJ134" i="12"/>
  <c r="AF135" i="12"/>
  <c r="AG134" i="12"/>
  <c r="K102" i="15"/>
  <c r="R29" i="16"/>
  <c r="S29" i="16" s="1"/>
  <c r="N29" i="16"/>
  <c r="J30" i="16" s="1"/>
  <c r="X135" i="15"/>
  <c r="Y134" i="15"/>
  <c r="AC134" i="15"/>
  <c r="AB134" i="15"/>
  <c r="AA134" i="15"/>
  <c r="Z134" i="15"/>
  <c r="X135" i="3"/>
  <c r="Y134" i="3"/>
  <c r="AC134" i="3"/>
  <c r="AB134" i="3"/>
  <c r="AA134" i="3"/>
  <c r="Z134" i="3"/>
  <c r="AF135" i="3"/>
  <c r="AG134" i="3"/>
  <c r="AK134" i="3"/>
  <c r="AJ134" i="3"/>
  <c r="AI134" i="3"/>
  <c r="AH134" i="3"/>
  <c r="V29" i="16"/>
  <c r="Z29" i="16"/>
  <c r="AI96" i="6"/>
  <c r="AK96" i="6" s="1"/>
  <c r="AG97" i="6" s="1"/>
  <c r="AH97" i="6"/>
  <c r="E96" i="6"/>
  <c r="G96" i="6" s="1"/>
  <c r="C97" i="6" s="1"/>
  <c r="D97" i="6"/>
  <c r="AF135" i="15"/>
  <c r="AG134" i="15"/>
  <c r="AK134" i="15"/>
  <c r="AJ134" i="15"/>
  <c r="AI134" i="15"/>
  <c r="AH134" i="15"/>
  <c r="R42" i="5"/>
  <c r="S42" i="5" s="1"/>
  <c r="N42" i="5"/>
  <c r="J43" i="5" s="1"/>
  <c r="K104" i="5"/>
  <c r="M28" i="9"/>
  <c r="Q28" i="9"/>
  <c r="AI115" i="5"/>
  <c r="AK115" i="5" s="1"/>
  <c r="AG116" i="5" s="1"/>
  <c r="AH116" i="5"/>
  <c r="Z134" i="10"/>
  <c r="X135" i="10"/>
  <c r="Y134" i="10"/>
  <c r="AC134" i="10"/>
  <c r="AB134" i="10"/>
  <c r="AA134" i="10"/>
  <c r="K97" i="8"/>
  <c r="X135" i="6"/>
  <c r="Y134" i="6"/>
  <c r="AC134" i="6"/>
  <c r="AB134" i="6"/>
  <c r="AA134" i="6"/>
  <c r="Z134" i="6"/>
  <c r="R27" i="12"/>
  <c r="S27" i="12" s="1"/>
  <c r="N27" i="12"/>
  <c r="J28" i="12" s="1"/>
  <c r="T54" i="3"/>
  <c r="L54" i="3"/>
  <c r="R134" i="6"/>
  <c r="P135" i="6"/>
  <c r="Q134" i="6"/>
  <c r="V134" i="6"/>
  <c r="U134" i="6"/>
  <c r="T134" i="6"/>
  <c r="S134" i="6"/>
  <c r="AI98" i="12"/>
  <c r="AK98" i="12" s="1"/>
  <c r="AG99" i="12" s="1"/>
  <c r="AH99" i="12"/>
  <c r="AJ134" i="7"/>
  <c r="AI134" i="7"/>
  <c r="AH134" i="7"/>
  <c r="AF135" i="7"/>
  <c r="AG134" i="7"/>
  <c r="AK134" i="7"/>
  <c r="AJ134" i="9"/>
  <c r="AI134" i="9"/>
  <c r="AH134" i="9"/>
  <c r="AF135" i="9"/>
  <c r="AG134" i="9"/>
  <c r="AK134" i="9"/>
  <c r="AB134" i="7"/>
  <c r="AA134" i="7"/>
  <c r="Z134" i="7"/>
  <c r="X135" i="7"/>
  <c r="Y134" i="7"/>
  <c r="AC134" i="7"/>
  <c r="K96" i="11"/>
  <c r="T40" i="8"/>
  <c r="L40" i="8"/>
  <c r="AI117" i="11"/>
  <c r="AK117" i="11" s="1"/>
  <c r="AG118" i="11" s="1"/>
  <c r="AH118" i="11"/>
  <c r="AI119" i="8"/>
  <c r="AK119" i="8" s="1"/>
  <c r="AG120" i="8" s="1"/>
  <c r="AH120" i="8"/>
  <c r="Z42" i="5"/>
  <c r="V42" i="5"/>
  <c r="F134" i="8"/>
  <c r="E134" i="8"/>
  <c r="D134" i="8"/>
  <c r="B135" i="8"/>
  <c r="C134" i="8"/>
  <c r="G134" i="8"/>
  <c r="AA134" i="12"/>
  <c r="Z134" i="12"/>
  <c r="AC134" i="12"/>
  <c r="AB134" i="12"/>
  <c r="Y134" i="12"/>
  <c r="X135" i="12"/>
  <c r="G116" i="3"/>
  <c r="C117" i="3" s="1"/>
  <c r="F116" i="3"/>
  <c r="E116" i="3" s="1"/>
  <c r="N134" i="7"/>
  <c r="M134" i="7"/>
  <c r="L134" i="7"/>
  <c r="K134" i="7"/>
  <c r="I135" i="7"/>
  <c r="J134" i="7"/>
  <c r="G134" i="9"/>
  <c r="F134" i="9"/>
  <c r="E134" i="9"/>
  <c r="D134" i="9"/>
  <c r="B135" i="9"/>
  <c r="C134" i="9"/>
  <c r="G134" i="7"/>
  <c r="F134" i="7"/>
  <c r="E134" i="7"/>
  <c r="D134" i="7"/>
  <c r="B135" i="7"/>
  <c r="C134" i="7"/>
  <c r="N134" i="9"/>
  <c r="M134" i="9"/>
  <c r="L134" i="9"/>
  <c r="K134" i="9"/>
  <c r="I135" i="9"/>
  <c r="J134" i="9"/>
  <c r="V27" i="12"/>
  <c r="Z27" i="12"/>
  <c r="D120" i="8"/>
  <c r="AK115" i="13"/>
  <c r="AG116" i="13" s="1"/>
  <c r="AJ115" i="13"/>
  <c r="AI115" i="13" s="1"/>
  <c r="T134" i="12"/>
  <c r="S134" i="12"/>
  <c r="P135" i="12"/>
  <c r="Q134" i="12"/>
  <c r="V134" i="12"/>
  <c r="U134" i="12"/>
  <c r="R134" i="12"/>
  <c r="M134" i="12"/>
  <c r="L134" i="12"/>
  <c r="I135" i="12"/>
  <c r="J134" i="12"/>
  <c r="N134" i="12"/>
  <c r="K134" i="12"/>
  <c r="E117" i="11"/>
  <c r="G117" i="11" s="1"/>
  <c r="C118" i="11" s="1"/>
  <c r="D118" i="11"/>
  <c r="AI134" i="11"/>
  <c r="AH134" i="11"/>
  <c r="AK134" i="11"/>
  <c r="AJ134" i="11"/>
  <c r="AF135" i="11"/>
  <c r="AG134" i="11"/>
  <c r="T134" i="11"/>
  <c r="S134" i="11"/>
  <c r="P135" i="11"/>
  <c r="Q134" i="11"/>
  <c r="V134" i="11"/>
  <c r="U134" i="11"/>
  <c r="R134" i="11"/>
  <c r="R51" i="10"/>
  <c r="S51" i="10" s="1"/>
  <c r="N51" i="10"/>
  <c r="J52" i="10" s="1"/>
  <c r="AI99" i="15"/>
  <c r="AK99" i="15" s="1"/>
  <c r="AG100" i="15" s="1"/>
  <c r="AH100" i="15"/>
  <c r="AA134" i="8"/>
  <c r="Z134" i="8"/>
  <c r="X135" i="8"/>
  <c r="Y134" i="8"/>
  <c r="AC134" i="8"/>
  <c r="AB134" i="8"/>
  <c r="E104" i="9"/>
  <c r="G104" i="9" s="1"/>
  <c r="C105" i="9" s="1"/>
  <c r="D105" i="9"/>
  <c r="AF135" i="6"/>
  <c r="AG134" i="6"/>
  <c r="AK134" i="6"/>
  <c r="AJ134" i="6"/>
  <c r="AI134" i="6"/>
  <c r="AH134" i="6"/>
  <c r="M40" i="11"/>
  <c r="Q40" i="11"/>
  <c r="AH134" i="10"/>
  <c r="AF135" i="10"/>
  <c r="AG134" i="10"/>
  <c r="AK134" i="10"/>
  <c r="AJ134" i="10"/>
  <c r="AI134" i="10"/>
  <c r="S134" i="10"/>
  <c r="R134" i="10"/>
  <c r="P135" i="10"/>
  <c r="Q134" i="10"/>
  <c r="V134" i="10"/>
  <c r="U134" i="10"/>
  <c r="T134" i="10"/>
  <c r="AI134" i="8"/>
  <c r="AH134" i="8"/>
  <c r="AF135" i="8"/>
  <c r="AG134" i="8"/>
  <c r="AK134" i="8"/>
  <c r="AJ134" i="8"/>
  <c r="L134" i="10"/>
  <c r="K134" i="10"/>
  <c r="I135" i="10"/>
  <c r="J134" i="10"/>
  <c r="N134" i="10"/>
  <c r="M134" i="10"/>
  <c r="E134" i="10"/>
  <c r="D134" i="10"/>
  <c r="B135" i="10"/>
  <c r="C134" i="10"/>
  <c r="G134" i="10"/>
  <c r="F134" i="10"/>
  <c r="AI62" i="16"/>
  <c r="AK62" i="16" s="1"/>
  <c r="AG63" i="16" s="1"/>
  <c r="AH63" i="16"/>
  <c r="M134" i="11"/>
  <c r="L134" i="11"/>
  <c r="I135" i="11"/>
  <c r="J134" i="11"/>
  <c r="N134" i="11"/>
  <c r="K134" i="11"/>
  <c r="M52" i="7"/>
  <c r="Q52" i="7"/>
  <c r="K135" i="13"/>
  <c r="I136" i="13"/>
  <c r="J135" i="13"/>
  <c r="N135" i="13"/>
  <c r="M135" i="13"/>
  <c r="L135" i="13"/>
  <c r="E99" i="15"/>
  <c r="G99" i="15" s="1"/>
  <c r="C100" i="15" s="1"/>
  <c r="D100" i="15"/>
  <c r="G134" i="16"/>
  <c r="E134" i="16"/>
  <c r="B135" i="16"/>
  <c r="D134" i="16"/>
  <c r="F134" i="16"/>
  <c r="C134" i="16"/>
  <c r="V51" i="10"/>
  <c r="Z51" i="10"/>
  <c r="R135" i="13"/>
  <c r="P136" i="13"/>
  <c r="Q135" i="13"/>
  <c r="V135" i="13"/>
  <c r="U135" i="13"/>
  <c r="T135" i="13"/>
  <c r="S135" i="13"/>
  <c r="AB134" i="9"/>
  <c r="AA134" i="9"/>
  <c r="Z134" i="9"/>
  <c r="X135" i="9"/>
  <c r="Y134" i="9"/>
  <c r="AC134" i="9"/>
  <c r="D135" i="13"/>
  <c r="B136" i="13"/>
  <c r="C135" i="13"/>
  <c r="G135" i="13"/>
  <c r="F135" i="13"/>
  <c r="E135" i="13"/>
  <c r="AJ134" i="16"/>
  <c r="AH134" i="16"/>
  <c r="AG134" i="16"/>
  <c r="AK134" i="16"/>
  <c r="AI134" i="16"/>
  <c r="AF135" i="16"/>
  <c r="K66" i="6"/>
  <c r="X136" i="13"/>
  <c r="Y135" i="13"/>
  <c r="AC135" i="13"/>
  <c r="AB135" i="13"/>
  <c r="AA135" i="13"/>
  <c r="Z135" i="13"/>
  <c r="M54" i="13"/>
  <c r="Q54" i="13"/>
  <c r="K60" i="9"/>
  <c r="R134" i="3"/>
  <c r="P135" i="3"/>
  <c r="Q134" i="3"/>
  <c r="V134" i="3"/>
  <c r="U134" i="3"/>
  <c r="T134" i="3"/>
  <c r="S134" i="3"/>
  <c r="E134" i="5"/>
  <c r="D134" i="5"/>
  <c r="B135" i="5"/>
  <c r="C134" i="5"/>
  <c r="G134" i="5"/>
  <c r="F134" i="5"/>
  <c r="L134" i="5"/>
  <c r="K134" i="5"/>
  <c r="I135" i="5"/>
  <c r="J134" i="5"/>
  <c r="N134" i="5"/>
  <c r="M134" i="5"/>
  <c r="AA134" i="11"/>
  <c r="Z134" i="11"/>
  <c r="AC134" i="11"/>
  <c r="AB134" i="11"/>
  <c r="Y134" i="11"/>
  <c r="X135" i="11"/>
  <c r="AF136" i="13"/>
  <c r="AG135" i="13"/>
  <c r="AK135" i="13"/>
  <c r="AJ135" i="13"/>
  <c r="AI135" i="13"/>
  <c r="AH135" i="13"/>
  <c r="M134" i="8"/>
  <c r="L134" i="8"/>
  <c r="K134" i="8"/>
  <c r="I135" i="8"/>
  <c r="J134" i="8"/>
  <c r="N134" i="8"/>
  <c r="U134" i="9"/>
  <c r="T134" i="9"/>
  <c r="S134" i="9"/>
  <c r="R134" i="9"/>
  <c r="P135" i="9"/>
  <c r="Q134" i="9"/>
  <c r="V134" i="9"/>
  <c r="E115" i="5"/>
  <c r="G115" i="5" s="1"/>
  <c r="C116" i="5" s="1"/>
  <c r="D116" i="5"/>
  <c r="K65" i="16"/>
  <c r="N134" i="16"/>
  <c r="M134" i="16"/>
  <c r="L134" i="16"/>
  <c r="I135" i="16"/>
  <c r="K134" i="16"/>
  <c r="J134" i="16"/>
  <c r="D134" i="3"/>
  <c r="B135" i="3"/>
  <c r="C134" i="3"/>
  <c r="G134" i="3"/>
  <c r="F134" i="3"/>
  <c r="E134" i="3"/>
  <c r="E62" i="16"/>
  <c r="G62" i="16" s="1"/>
  <c r="C63" i="16" s="1"/>
  <c r="D63" i="16"/>
  <c r="AI104" i="9"/>
  <c r="AK104" i="9" s="1"/>
  <c r="AG105" i="9" s="1"/>
  <c r="AH105" i="9"/>
  <c r="K59" i="12"/>
  <c r="Q42" i="15"/>
  <c r="M42" i="15"/>
  <c r="T134" i="8"/>
  <c r="S134" i="8"/>
  <c r="R134" i="8"/>
  <c r="P135" i="8"/>
  <c r="Q134" i="8"/>
  <c r="V134" i="8"/>
  <c r="U134" i="8"/>
  <c r="F134" i="11"/>
  <c r="E134" i="11"/>
  <c r="B135" i="11"/>
  <c r="C134" i="11"/>
  <c r="G134" i="11"/>
  <c r="D134" i="11"/>
  <c r="Q30" i="6"/>
  <c r="M30" i="6"/>
  <c r="AH134" i="5"/>
  <c r="AF135" i="5"/>
  <c r="AG134" i="5"/>
  <c r="AK134" i="5"/>
  <c r="AJ134" i="5"/>
  <c r="AI134" i="5"/>
  <c r="Z134" i="5"/>
  <c r="X135" i="5"/>
  <c r="Y134" i="5"/>
  <c r="AC134" i="5"/>
  <c r="AB134" i="5"/>
  <c r="AA134" i="5"/>
  <c r="D134" i="15"/>
  <c r="B135" i="15"/>
  <c r="C134" i="15"/>
  <c r="G134" i="15"/>
  <c r="F134" i="15"/>
  <c r="E134" i="15"/>
  <c r="K134" i="15"/>
  <c r="I135" i="15"/>
  <c r="J134" i="15"/>
  <c r="N134" i="15"/>
  <c r="M134" i="15"/>
  <c r="L134" i="15"/>
  <c r="K134" i="6"/>
  <c r="I135" i="6"/>
  <c r="J134" i="6"/>
  <c r="N134" i="6"/>
  <c r="M134" i="6"/>
  <c r="L134" i="6"/>
  <c r="D134" i="6"/>
  <c r="B135" i="6"/>
  <c r="C134" i="6"/>
  <c r="G134" i="6"/>
  <c r="F134" i="6"/>
  <c r="E134" i="6"/>
  <c r="K134" i="3"/>
  <c r="I135" i="3"/>
  <c r="J134" i="3"/>
  <c r="N134" i="3"/>
  <c r="M134" i="3"/>
  <c r="L134" i="3"/>
  <c r="AB134" i="16"/>
  <c r="AC134" i="16"/>
  <c r="Z134" i="16"/>
  <c r="Y134" i="16"/>
  <c r="X135" i="16"/>
  <c r="AA134" i="16"/>
  <c r="U134" i="7"/>
  <c r="T134" i="7"/>
  <c r="S134" i="7"/>
  <c r="R134" i="7"/>
  <c r="P135" i="7"/>
  <c r="Q134" i="7"/>
  <c r="V134" i="7"/>
  <c r="AJ63" i="16" l="1"/>
  <c r="F118" i="11"/>
  <c r="AJ120" i="8"/>
  <c r="AJ97" i="6"/>
  <c r="AJ100" i="15"/>
  <c r="AJ99" i="12"/>
  <c r="F100" i="15"/>
  <c r="AJ118" i="11"/>
  <c r="F119" i="10"/>
  <c r="E119" i="10" s="1"/>
  <c r="G119" i="10" s="1"/>
  <c r="C120" i="10" s="1"/>
  <c r="F63" i="16"/>
  <c r="F116" i="5"/>
  <c r="AJ116" i="5"/>
  <c r="AJ118" i="7"/>
  <c r="AI118" i="7" s="1"/>
  <c r="AK118" i="7"/>
  <c r="AG119" i="7" s="1"/>
  <c r="AJ105" i="9"/>
  <c r="F97" i="6"/>
  <c r="F126" i="7"/>
  <c r="E126" i="7" s="1"/>
  <c r="G126" i="7" s="1"/>
  <c r="C127" i="7" s="1"/>
  <c r="F105" i="9"/>
  <c r="F99" i="12"/>
  <c r="F119" i="8"/>
  <c r="E119" i="8" s="1"/>
  <c r="G119" i="8"/>
  <c r="C120" i="8" s="1"/>
  <c r="L135" i="8"/>
  <c r="K135" i="8"/>
  <c r="I136" i="8"/>
  <c r="J135" i="8"/>
  <c r="N135" i="8"/>
  <c r="M135" i="8"/>
  <c r="K61" i="9"/>
  <c r="L135" i="12"/>
  <c r="K135" i="12"/>
  <c r="N135" i="12"/>
  <c r="M135" i="12"/>
  <c r="J135" i="12"/>
  <c r="I136" i="12"/>
  <c r="AJ116" i="13"/>
  <c r="AI116" i="13" s="1"/>
  <c r="AK116" i="13" s="1"/>
  <c r="AG117" i="13" s="1"/>
  <c r="M135" i="9"/>
  <c r="L135" i="9"/>
  <c r="K135" i="9"/>
  <c r="I136" i="9"/>
  <c r="J135" i="9"/>
  <c r="N135" i="9"/>
  <c r="F135" i="7"/>
  <c r="E135" i="7"/>
  <c r="D135" i="7"/>
  <c r="B136" i="7"/>
  <c r="C135" i="7"/>
  <c r="G135" i="7"/>
  <c r="F135" i="9"/>
  <c r="E135" i="9"/>
  <c r="D135" i="9"/>
  <c r="B136" i="9"/>
  <c r="C135" i="9"/>
  <c r="G135" i="9"/>
  <c r="M135" i="7"/>
  <c r="L135" i="7"/>
  <c r="K135" i="7"/>
  <c r="I136" i="7"/>
  <c r="J135" i="7"/>
  <c r="N135" i="7"/>
  <c r="F117" i="3"/>
  <c r="E117" i="3" s="1"/>
  <c r="G117" i="3"/>
  <c r="C118" i="3" s="1"/>
  <c r="P136" i="6"/>
  <c r="Q135" i="6"/>
  <c r="V135" i="6"/>
  <c r="U135" i="6"/>
  <c r="T135" i="6"/>
  <c r="S135" i="6"/>
  <c r="R135" i="6"/>
  <c r="K98" i="8"/>
  <c r="X136" i="10"/>
  <c r="Y135" i="10"/>
  <c r="AC135" i="10"/>
  <c r="AB135" i="10"/>
  <c r="AA135" i="10"/>
  <c r="Z135" i="10"/>
  <c r="E97" i="6"/>
  <c r="G97" i="6" s="1"/>
  <c r="C98" i="6" s="1"/>
  <c r="D98" i="6"/>
  <c r="M30" i="16"/>
  <c r="Q30" i="16"/>
  <c r="AH135" i="12"/>
  <c r="AF136" i="12"/>
  <c r="AG135" i="12"/>
  <c r="AK135" i="12"/>
  <c r="AJ135" i="12"/>
  <c r="AI135" i="12"/>
  <c r="AK118" i="3"/>
  <c r="AG119" i="3" s="1"/>
  <c r="AJ118" i="3"/>
  <c r="AI118" i="3" s="1"/>
  <c r="AJ121" i="10"/>
  <c r="AI121" i="10" s="1"/>
  <c r="AK121" i="10" s="1"/>
  <c r="AG122" i="10" s="1"/>
  <c r="I136" i="3"/>
  <c r="J135" i="3"/>
  <c r="N135" i="3"/>
  <c r="M135" i="3"/>
  <c r="L135" i="3"/>
  <c r="K135" i="3"/>
  <c r="I136" i="6"/>
  <c r="J135" i="6"/>
  <c r="N135" i="6"/>
  <c r="M135" i="6"/>
  <c r="L135" i="6"/>
  <c r="K135" i="6"/>
  <c r="B136" i="15"/>
  <c r="C135" i="15"/>
  <c r="G135" i="15"/>
  <c r="F135" i="15"/>
  <c r="E135" i="15"/>
  <c r="D135" i="15"/>
  <c r="AF136" i="5"/>
  <c r="AG135" i="5"/>
  <c r="AK135" i="5"/>
  <c r="AJ135" i="5"/>
  <c r="AI135" i="5"/>
  <c r="AH135" i="5"/>
  <c r="M135" i="16"/>
  <c r="I136" i="16"/>
  <c r="K135" i="16"/>
  <c r="J135" i="16"/>
  <c r="N135" i="16"/>
  <c r="L135" i="16"/>
  <c r="E116" i="5"/>
  <c r="G116" i="5" s="1"/>
  <c r="C117" i="5" s="1"/>
  <c r="D117" i="5"/>
  <c r="AI135" i="16"/>
  <c r="AF136" i="16"/>
  <c r="AK135" i="16"/>
  <c r="AJ135" i="16"/>
  <c r="AH135" i="16"/>
  <c r="AG135" i="16"/>
  <c r="P137" i="13"/>
  <c r="Q136" i="13"/>
  <c r="V136" i="13"/>
  <c r="U136" i="13"/>
  <c r="T136" i="13"/>
  <c r="S136" i="13"/>
  <c r="R136" i="13"/>
  <c r="L135" i="11"/>
  <c r="K135" i="11"/>
  <c r="N135" i="11"/>
  <c r="M135" i="11"/>
  <c r="J135" i="11"/>
  <c r="I136" i="11"/>
  <c r="AI100" i="15"/>
  <c r="AK100" i="15" s="1"/>
  <c r="AG101" i="15" s="1"/>
  <c r="AH101" i="15"/>
  <c r="E118" i="11"/>
  <c r="G118" i="11" s="1"/>
  <c r="C119" i="11" s="1"/>
  <c r="D119" i="11"/>
  <c r="S135" i="12"/>
  <c r="R135" i="12"/>
  <c r="V135" i="12"/>
  <c r="U135" i="12"/>
  <c r="T135" i="12"/>
  <c r="Q135" i="12"/>
  <c r="P136" i="12"/>
  <c r="D121" i="8"/>
  <c r="Z135" i="12"/>
  <c r="X136" i="12"/>
  <c r="Y135" i="12"/>
  <c r="AC135" i="12"/>
  <c r="AB135" i="12"/>
  <c r="AA135" i="12"/>
  <c r="R40" i="8"/>
  <c r="S40" i="8" s="1"/>
  <c r="N40" i="8"/>
  <c r="J41" i="8" s="1"/>
  <c r="AA135" i="7"/>
  <c r="Z135" i="7"/>
  <c r="X136" i="7"/>
  <c r="Y135" i="7"/>
  <c r="AC135" i="7"/>
  <c r="AB135" i="7"/>
  <c r="AI135" i="9"/>
  <c r="AH135" i="9"/>
  <c r="AF136" i="9"/>
  <c r="AG135" i="9"/>
  <c r="AK135" i="9"/>
  <c r="AJ135" i="9"/>
  <c r="AI135" i="7"/>
  <c r="AH135" i="7"/>
  <c r="AF136" i="7"/>
  <c r="AG135" i="7"/>
  <c r="AK135" i="7"/>
  <c r="AJ135" i="7"/>
  <c r="K105" i="5"/>
  <c r="P136" i="15"/>
  <c r="Q135" i="15"/>
  <c r="V135" i="15"/>
  <c r="U135" i="15"/>
  <c r="T135" i="15"/>
  <c r="S135" i="15"/>
  <c r="R135" i="15"/>
  <c r="I136" i="15"/>
  <c r="J135" i="15"/>
  <c r="N135" i="15"/>
  <c r="M135" i="15"/>
  <c r="L135" i="15"/>
  <c r="K135" i="15"/>
  <c r="T42" i="15"/>
  <c r="L42" i="15"/>
  <c r="K135" i="5"/>
  <c r="I136" i="5"/>
  <c r="J135" i="5"/>
  <c r="N135" i="5"/>
  <c r="M135" i="5"/>
  <c r="L135" i="5"/>
  <c r="D135" i="5"/>
  <c r="B136" i="5"/>
  <c r="C135" i="5"/>
  <c r="G135" i="5"/>
  <c r="F135" i="5"/>
  <c r="E135" i="5"/>
  <c r="F135" i="16"/>
  <c r="C135" i="16"/>
  <c r="G135" i="16"/>
  <c r="D135" i="16"/>
  <c r="B136" i="16"/>
  <c r="E135" i="16"/>
  <c r="T40" i="11"/>
  <c r="L40" i="11"/>
  <c r="AH135" i="11"/>
  <c r="AF136" i="11"/>
  <c r="AG135" i="11"/>
  <c r="AK135" i="11"/>
  <c r="AJ135" i="11"/>
  <c r="AI135" i="11"/>
  <c r="V40" i="8"/>
  <c r="Z40" i="8"/>
  <c r="R54" i="3"/>
  <c r="S54" i="3" s="1"/>
  <c r="N54" i="3"/>
  <c r="J55" i="3" s="1"/>
  <c r="AI116" i="5"/>
  <c r="AK116" i="5" s="1"/>
  <c r="AG117" i="5" s="1"/>
  <c r="AH117" i="5"/>
  <c r="AI97" i="6"/>
  <c r="AK97" i="6" s="1"/>
  <c r="AG98" i="6" s="1"/>
  <c r="AH98" i="6"/>
  <c r="K103" i="15"/>
  <c r="T135" i="16"/>
  <c r="S135" i="16"/>
  <c r="P136" i="16"/>
  <c r="R135" i="16"/>
  <c r="V135" i="16"/>
  <c r="U135" i="16"/>
  <c r="Q135" i="16"/>
  <c r="B136" i="6"/>
  <c r="C135" i="6"/>
  <c r="G135" i="6"/>
  <c r="F135" i="6"/>
  <c r="E135" i="6"/>
  <c r="D135" i="6"/>
  <c r="X136" i="5"/>
  <c r="Y135" i="5"/>
  <c r="AC135" i="5"/>
  <c r="AB135" i="5"/>
  <c r="AA135" i="5"/>
  <c r="Z135" i="5"/>
  <c r="T30" i="6"/>
  <c r="L30" i="6"/>
  <c r="E135" i="11"/>
  <c r="D135" i="11"/>
  <c r="G135" i="11"/>
  <c r="F135" i="11"/>
  <c r="C135" i="11"/>
  <c r="B136" i="11"/>
  <c r="S135" i="8"/>
  <c r="R135" i="8"/>
  <c r="P136" i="8"/>
  <c r="Q135" i="8"/>
  <c r="V135" i="8"/>
  <c r="U135" i="8"/>
  <c r="T135" i="8"/>
  <c r="E63" i="16"/>
  <c r="G63" i="16" s="1"/>
  <c r="C64" i="16" s="1"/>
  <c r="D64" i="16"/>
  <c r="B136" i="3"/>
  <c r="C135" i="3"/>
  <c r="G135" i="3"/>
  <c r="F135" i="3"/>
  <c r="E135" i="3"/>
  <c r="D135" i="3"/>
  <c r="AK136" i="13"/>
  <c r="AJ136" i="13"/>
  <c r="AI136" i="13"/>
  <c r="AH136" i="13"/>
  <c r="AF137" i="13"/>
  <c r="AG136" i="13"/>
  <c r="T52" i="7"/>
  <c r="L52" i="7"/>
  <c r="D135" i="10"/>
  <c r="B136" i="10"/>
  <c r="C135" i="10"/>
  <c r="G135" i="10"/>
  <c r="F135" i="10"/>
  <c r="E135" i="10"/>
  <c r="K135" i="10"/>
  <c r="I136" i="10"/>
  <c r="J135" i="10"/>
  <c r="N135" i="10"/>
  <c r="M135" i="10"/>
  <c r="L135" i="10"/>
  <c r="AH135" i="8"/>
  <c r="AF136" i="8"/>
  <c r="AG135" i="8"/>
  <c r="AK135" i="8"/>
  <c r="AJ135" i="8"/>
  <c r="AI135" i="8"/>
  <c r="AK135" i="6"/>
  <c r="AJ135" i="6"/>
  <c r="AI135" i="6"/>
  <c r="AH135" i="6"/>
  <c r="AF136" i="6"/>
  <c r="AG135" i="6"/>
  <c r="Z135" i="8"/>
  <c r="X136" i="8"/>
  <c r="Y135" i="8"/>
  <c r="AC135" i="8"/>
  <c r="AB135" i="8"/>
  <c r="AA135" i="8"/>
  <c r="M52" i="10"/>
  <c r="Q52" i="10"/>
  <c r="E135" i="8"/>
  <c r="D135" i="8"/>
  <c r="B136" i="8"/>
  <c r="C135" i="8"/>
  <c r="G135" i="8"/>
  <c r="F135" i="8"/>
  <c r="AI120" i="8"/>
  <c r="AK120" i="8" s="1"/>
  <c r="AG121" i="8" s="1"/>
  <c r="AH121" i="8"/>
  <c r="K97" i="11"/>
  <c r="Z54" i="3"/>
  <c r="V54" i="3"/>
  <c r="M43" i="5"/>
  <c r="Q43" i="5"/>
  <c r="E99" i="12"/>
  <c r="G99" i="12" s="1"/>
  <c r="C100" i="12" s="1"/>
  <c r="D100" i="12"/>
  <c r="T135" i="7"/>
  <c r="S135" i="7"/>
  <c r="R135" i="7"/>
  <c r="P136" i="7"/>
  <c r="Q135" i="7"/>
  <c r="V135" i="7"/>
  <c r="U135" i="7"/>
  <c r="K60" i="12"/>
  <c r="P136" i="3"/>
  <c r="Q135" i="3"/>
  <c r="V135" i="3"/>
  <c r="U135" i="3"/>
  <c r="T135" i="3"/>
  <c r="S135" i="3"/>
  <c r="R135" i="3"/>
  <c r="T54" i="13"/>
  <c r="L54" i="13"/>
  <c r="AC136" i="13"/>
  <c r="AB136" i="13"/>
  <c r="AA136" i="13"/>
  <c r="Z136" i="13"/>
  <c r="X137" i="13"/>
  <c r="Y136" i="13"/>
  <c r="AA135" i="9"/>
  <c r="Z135" i="9"/>
  <c r="X136" i="9"/>
  <c r="Y135" i="9"/>
  <c r="AC135" i="9"/>
  <c r="AB135" i="9"/>
  <c r="AI63" i="16"/>
  <c r="AK63" i="16" s="1"/>
  <c r="AG64" i="16" s="1"/>
  <c r="AH64" i="16"/>
  <c r="R135" i="10"/>
  <c r="P136" i="10"/>
  <c r="Q135" i="10"/>
  <c r="V135" i="10"/>
  <c r="U135" i="10"/>
  <c r="T135" i="10"/>
  <c r="S135" i="10"/>
  <c r="E105" i="9"/>
  <c r="G105" i="9" s="1"/>
  <c r="C106" i="9" s="1"/>
  <c r="D106" i="9"/>
  <c r="S135" i="11"/>
  <c r="R135" i="11"/>
  <c r="V135" i="11"/>
  <c r="U135" i="11"/>
  <c r="T135" i="11"/>
  <c r="Q135" i="11"/>
  <c r="P136" i="11"/>
  <c r="M28" i="12"/>
  <c r="Q28" i="12"/>
  <c r="G125" i="13"/>
  <c r="C126" i="13" s="1"/>
  <c r="F125" i="13"/>
  <c r="E125" i="13" s="1"/>
  <c r="AI105" i="9"/>
  <c r="AK105" i="9" s="1"/>
  <c r="AG106" i="9" s="1"/>
  <c r="AH106" i="9"/>
  <c r="AA135" i="16"/>
  <c r="AB135" i="16"/>
  <c r="X136" i="16"/>
  <c r="Z135" i="16"/>
  <c r="AC135" i="16"/>
  <c r="Y135" i="16"/>
  <c r="K66" i="16"/>
  <c r="T135" i="9"/>
  <c r="S135" i="9"/>
  <c r="R135" i="9"/>
  <c r="P136" i="9"/>
  <c r="Q135" i="9"/>
  <c r="V135" i="9"/>
  <c r="U135" i="9"/>
  <c r="Z135" i="11"/>
  <c r="X136" i="11"/>
  <c r="Y135" i="11"/>
  <c r="AC135" i="11"/>
  <c r="AB135" i="11"/>
  <c r="AA135" i="11"/>
  <c r="K67" i="6"/>
  <c r="B137" i="13"/>
  <c r="C136" i="13"/>
  <c r="G136" i="13"/>
  <c r="F136" i="13"/>
  <c r="E136" i="13"/>
  <c r="D136" i="13"/>
  <c r="E100" i="15"/>
  <c r="G100" i="15" s="1"/>
  <c r="C101" i="15" s="1"/>
  <c r="D101" i="15"/>
  <c r="I137" i="13"/>
  <c r="J136" i="13"/>
  <c r="N136" i="13"/>
  <c r="M136" i="13"/>
  <c r="L136" i="13"/>
  <c r="K136" i="13"/>
  <c r="AF136" i="10"/>
  <c r="AG135" i="10"/>
  <c r="AK135" i="10"/>
  <c r="AJ135" i="10"/>
  <c r="AI135" i="10"/>
  <c r="AH135" i="10"/>
  <c r="AI118" i="11"/>
  <c r="AK118" i="11" s="1"/>
  <c r="AG119" i="11" s="1"/>
  <c r="AH119" i="11"/>
  <c r="AI99" i="12"/>
  <c r="AK99" i="12" s="1"/>
  <c r="AG100" i="12" s="1"/>
  <c r="AH100" i="12"/>
  <c r="AC135" i="6"/>
  <c r="AB135" i="6"/>
  <c r="AA135" i="6"/>
  <c r="Z135" i="6"/>
  <c r="X136" i="6"/>
  <c r="Y135" i="6"/>
  <c r="T28" i="9"/>
  <c r="L28" i="9"/>
  <c r="AK135" i="15"/>
  <c r="AJ135" i="15"/>
  <c r="AI135" i="15"/>
  <c r="AH135" i="15"/>
  <c r="AF136" i="15"/>
  <c r="AG135" i="15"/>
  <c r="AK135" i="3"/>
  <c r="AJ135" i="3"/>
  <c r="AI135" i="3"/>
  <c r="AH135" i="3"/>
  <c r="AF136" i="3"/>
  <c r="AG135" i="3"/>
  <c r="AC135" i="3"/>
  <c r="AB135" i="3"/>
  <c r="AA135" i="3"/>
  <c r="Z135" i="3"/>
  <c r="X136" i="3"/>
  <c r="Y135" i="3"/>
  <c r="AC135" i="15"/>
  <c r="AB135" i="15"/>
  <c r="AA135" i="15"/>
  <c r="Z135" i="15"/>
  <c r="X136" i="15"/>
  <c r="Y135" i="15"/>
  <c r="R135" i="5"/>
  <c r="P136" i="5"/>
  <c r="Q135" i="5"/>
  <c r="V135" i="5"/>
  <c r="U135" i="5"/>
  <c r="T135" i="5"/>
  <c r="S135" i="5"/>
  <c r="E135" i="12"/>
  <c r="D135" i="12"/>
  <c r="G135" i="12"/>
  <c r="F135" i="12"/>
  <c r="C135" i="12"/>
  <c r="B136" i="12"/>
  <c r="AJ119" i="11" l="1"/>
  <c r="F100" i="12"/>
  <c r="AJ106" i="9"/>
  <c r="F117" i="5"/>
  <c r="AJ117" i="13"/>
  <c r="AI117" i="13" s="1"/>
  <c r="AK117" i="13" s="1"/>
  <c r="AG118" i="13" s="1"/>
  <c r="F127" i="7"/>
  <c r="E127" i="7" s="1"/>
  <c r="G127" i="7" s="1"/>
  <c r="C128" i="7" s="1"/>
  <c r="AJ98" i="6"/>
  <c r="F119" i="11"/>
  <c r="AJ122" i="10"/>
  <c r="AI122" i="10" s="1"/>
  <c r="AK122" i="10" s="1"/>
  <c r="AG123" i="10" s="1"/>
  <c r="F98" i="6"/>
  <c r="AJ121" i="8"/>
  <c r="F120" i="10"/>
  <c r="E120" i="10" s="1"/>
  <c r="G120" i="10" s="1"/>
  <c r="C121" i="10" s="1"/>
  <c r="F101" i="15"/>
  <c r="AJ100" i="12"/>
  <c r="AJ117" i="5"/>
  <c r="AJ101" i="15"/>
  <c r="F64" i="16"/>
  <c r="F106" i="9"/>
  <c r="AJ64" i="16"/>
  <c r="AK136" i="3"/>
  <c r="AJ136" i="3"/>
  <c r="AI136" i="3"/>
  <c r="AH136" i="3"/>
  <c r="AF137" i="3"/>
  <c r="AG136" i="3"/>
  <c r="Z28" i="9"/>
  <c r="V28" i="9"/>
  <c r="G137" i="13"/>
  <c r="F137" i="13"/>
  <c r="E137" i="13"/>
  <c r="D137" i="13"/>
  <c r="B138" i="13"/>
  <c r="C137" i="13"/>
  <c r="D136" i="12"/>
  <c r="B137" i="12"/>
  <c r="C136" i="12"/>
  <c r="G136" i="12"/>
  <c r="F136" i="12"/>
  <c r="E136" i="12"/>
  <c r="AK136" i="10"/>
  <c r="AJ136" i="10"/>
  <c r="AI136" i="10"/>
  <c r="AH136" i="10"/>
  <c r="AF137" i="10"/>
  <c r="AG136" i="10"/>
  <c r="N137" i="13"/>
  <c r="M137" i="13"/>
  <c r="L137" i="13"/>
  <c r="K137" i="13"/>
  <c r="I138" i="13"/>
  <c r="J137" i="13"/>
  <c r="K67" i="16"/>
  <c r="Z136" i="16"/>
  <c r="Y136" i="16"/>
  <c r="AB136" i="16"/>
  <c r="X137" i="16"/>
  <c r="AA136" i="16"/>
  <c r="AC136" i="16"/>
  <c r="F126" i="13"/>
  <c r="E126" i="13" s="1"/>
  <c r="G126" i="13" s="1"/>
  <c r="C127" i="13" s="1"/>
  <c r="R136" i="11"/>
  <c r="P137" i="11"/>
  <c r="Q136" i="11"/>
  <c r="U136" i="11"/>
  <c r="T136" i="11"/>
  <c r="S136" i="11"/>
  <c r="V136" i="11"/>
  <c r="R54" i="13"/>
  <c r="S54" i="13" s="1"/>
  <c r="N54" i="13"/>
  <c r="J55" i="13" s="1"/>
  <c r="E100" i="12"/>
  <c r="G100" i="12" s="1"/>
  <c r="C101" i="12" s="1"/>
  <c r="D101" i="12"/>
  <c r="G136" i="3"/>
  <c r="F136" i="3"/>
  <c r="E136" i="3"/>
  <c r="D136" i="3"/>
  <c r="B137" i="3"/>
  <c r="C136" i="3"/>
  <c r="V30" i="6"/>
  <c r="Z30" i="6"/>
  <c r="AC136" i="5"/>
  <c r="AB136" i="5"/>
  <c r="AA136" i="5"/>
  <c r="Z136" i="5"/>
  <c r="X137" i="5"/>
  <c r="Y136" i="5"/>
  <c r="G136" i="6"/>
  <c r="F136" i="6"/>
  <c r="E136" i="6"/>
  <c r="D136" i="6"/>
  <c r="B137" i="6"/>
  <c r="C136" i="6"/>
  <c r="AI117" i="5"/>
  <c r="AK117" i="5" s="1"/>
  <c r="AG118" i="5" s="1"/>
  <c r="AH118" i="5"/>
  <c r="V136" i="15"/>
  <c r="U136" i="15"/>
  <c r="T136" i="15"/>
  <c r="S136" i="15"/>
  <c r="R136" i="15"/>
  <c r="P137" i="15"/>
  <c r="Q136" i="15"/>
  <c r="AH136" i="7"/>
  <c r="AF137" i="7"/>
  <c r="AG136" i="7"/>
  <c r="AK136" i="7"/>
  <c r="AJ136" i="7"/>
  <c r="AI136" i="7"/>
  <c r="AH136" i="9"/>
  <c r="AF137" i="9"/>
  <c r="AG136" i="9"/>
  <c r="AK136" i="9"/>
  <c r="AJ136" i="9"/>
  <c r="AI136" i="9"/>
  <c r="Z136" i="7"/>
  <c r="X137" i="7"/>
  <c r="Y136" i="7"/>
  <c r="AC136" i="7"/>
  <c r="AB136" i="7"/>
  <c r="AA136" i="7"/>
  <c r="AH136" i="16"/>
  <c r="AF137" i="16"/>
  <c r="AI136" i="16"/>
  <c r="AG136" i="16"/>
  <c r="AK136" i="16"/>
  <c r="AJ136" i="16"/>
  <c r="AF137" i="12"/>
  <c r="AG136" i="12"/>
  <c r="AJ136" i="12"/>
  <c r="AI136" i="12"/>
  <c r="AH136" i="12"/>
  <c r="AK136" i="12"/>
  <c r="AC136" i="10"/>
  <c r="AB136" i="10"/>
  <c r="AA136" i="10"/>
  <c r="Z136" i="10"/>
  <c r="X137" i="10"/>
  <c r="Y136" i="10"/>
  <c r="R28" i="9"/>
  <c r="S28" i="9" s="1"/>
  <c r="N28" i="9"/>
  <c r="J29" i="9" s="1"/>
  <c r="E101" i="15"/>
  <c r="G101" i="15" s="1"/>
  <c r="C102" i="15" s="1"/>
  <c r="D102" i="15"/>
  <c r="E106" i="9"/>
  <c r="G106" i="9" s="1"/>
  <c r="C107" i="9" s="1"/>
  <c r="D107" i="9"/>
  <c r="AC137" i="13"/>
  <c r="AB137" i="13"/>
  <c r="AA137" i="13"/>
  <c r="Z137" i="13"/>
  <c r="X138" i="13"/>
  <c r="Y137" i="13"/>
  <c r="V54" i="13"/>
  <c r="Z54" i="13"/>
  <c r="K98" i="11"/>
  <c r="T52" i="10"/>
  <c r="L52" i="10"/>
  <c r="X137" i="8"/>
  <c r="Y136" i="8"/>
  <c r="AC136" i="8"/>
  <c r="AB136" i="8"/>
  <c r="AA136" i="8"/>
  <c r="Z136" i="8"/>
  <c r="AF137" i="8"/>
  <c r="AG136" i="8"/>
  <c r="AK136" i="8"/>
  <c r="AJ136" i="8"/>
  <c r="AI136" i="8"/>
  <c r="AH136" i="8"/>
  <c r="I137" i="10"/>
  <c r="J136" i="10"/>
  <c r="N136" i="10"/>
  <c r="M136" i="10"/>
  <c r="L136" i="10"/>
  <c r="K136" i="10"/>
  <c r="B137" i="10"/>
  <c r="C136" i="10"/>
  <c r="G136" i="10"/>
  <c r="F136" i="10"/>
  <c r="E136" i="10"/>
  <c r="D136" i="10"/>
  <c r="E64" i="16"/>
  <c r="G64" i="16" s="1"/>
  <c r="C65" i="16" s="1"/>
  <c r="D65" i="16"/>
  <c r="R40" i="11"/>
  <c r="S40" i="11" s="1"/>
  <c r="N40" i="11"/>
  <c r="J41" i="11" s="1"/>
  <c r="K106" i="5"/>
  <c r="R136" i="12"/>
  <c r="P137" i="12"/>
  <c r="Q136" i="12"/>
  <c r="U136" i="12"/>
  <c r="T136" i="12"/>
  <c r="S136" i="12"/>
  <c r="V136" i="12"/>
  <c r="K136" i="11"/>
  <c r="I137" i="11"/>
  <c r="J136" i="11"/>
  <c r="N136" i="11"/>
  <c r="M136" i="11"/>
  <c r="L136" i="11"/>
  <c r="V137" i="13"/>
  <c r="U137" i="13"/>
  <c r="T137" i="13"/>
  <c r="S137" i="13"/>
  <c r="R137" i="13"/>
  <c r="P138" i="13"/>
  <c r="Q137" i="13"/>
  <c r="AJ119" i="3"/>
  <c r="AI119" i="3" s="1"/>
  <c r="AK119" i="3" s="1"/>
  <c r="AG120" i="3" s="1"/>
  <c r="K99" i="8"/>
  <c r="K136" i="8"/>
  <c r="I137" i="8"/>
  <c r="J136" i="8"/>
  <c r="N136" i="8"/>
  <c r="M136" i="8"/>
  <c r="L136" i="8"/>
  <c r="S136" i="9"/>
  <c r="R136" i="9"/>
  <c r="P137" i="9"/>
  <c r="Q136" i="9"/>
  <c r="V136" i="9"/>
  <c r="U136" i="9"/>
  <c r="T136" i="9"/>
  <c r="P137" i="10"/>
  <c r="Q136" i="10"/>
  <c r="V136" i="10"/>
  <c r="U136" i="10"/>
  <c r="T136" i="10"/>
  <c r="S136" i="10"/>
  <c r="R136" i="10"/>
  <c r="V136" i="3"/>
  <c r="U136" i="3"/>
  <c r="T136" i="3"/>
  <c r="S136" i="3"/>
  <c r="R136" i="3"/>
  <c r="P137" i="3"/>
  <c r="Q136" i="3"/>
  <c r="S136" i="7"/>
  <c r="R136" i="7"/>
  <c r="P137" i="7"/>
  <c r="Q136" i="7"/>
  <c r="V136" i="7"/>
  <c r="U136" i="7"/>
  <c r="T136" i="7"/>
  <c r="D136" i="8"/>
  <c r="B137" i="8"/>
  <c r="C136" i="8"/>
  <c r="G136" i="8"/>
  <c r="F136" i="8"/>
  <c r="E136" i="8"/>
  <c r="AK137" i="13"/>
  <c r="AJ137" i="13"/>
  <c r="AI137" i="13"/>
  <c r="AH137" i="13"/>
  <c r="AF138" i="13"/>
  <c r="AG137" i="13"/>
  <c r="R136" i="8"/>
  <c r="P137" i="8"/>
  <c r="Q136" i="8"/>
  <c r="V136" i="8"/>
  <c r="U136" i="8"/>
  <c r="T136" i="8"/>
  <c r="S136" i="8"/>
  <c r="K104" i="15"/>
  <c r="Q55" i="3"/>
  <c r="M55" i="3"/>
  <c r="Z40" i="11"/>
  <c r="V40" i="11"/>
  <c r="B137" i="5"/>
  <c r="C136" i="5"/>
  <c r="G136" i="5"/>
  <c r="F136" i="5"/>
  <c r="E136" i="5"/>
  <c r="D136" i="5"/>
  <c r="I137" i="5"/>
  <c r="J136" i="5"/>
  <c r="N136" i="5"/>
  <c r="M136" i="5"/>
  <c r="L136" i="5"/>
  <c r="K136" i="5"/>
  <c r="E119" i="11"/>
  <c r="G119" i="11" s="1"/>
  <c r="C120" i="11" s="1"/>
  <c r="D120" i="11"/>
  <c r="E117" i="5"/>
  <c r="G117" i="5" s="1"/>
  <c r="C118" i="5" s="1"/>
  <c r="D118" i="5"/>
  <c r="L136" i="16"/>
  <c r="N136" i="16"/>
  <c r="I137" i="16"/>
  <c r="K136" i="16"/>
  <c r="J136" i="16"/>
  <c r="M136" i="16"/>
  <c r="L136" i="7"/>
  <c r="K136" i="7"/>
  <c r="I137" i="7"/>
  <c r="J136" i="7"/>
  <c r="N136" i="7"/>
  <c r="M136" i="7"/>
  <c r="E136" i="9"/>
  <c r="D136" i="9"/>
  <c r="B137" i="9"/>
  <c r="C136" i="9"/>
  <c r="G136" i="9"/>
  <c r="F136" i="9"/>
  <c r="E136" i="7"/>
  <c r="D136" i="7"/>
  <c r="B137" i="7"/>
  <c r="C136" i="7"/>
  <c r="G136" i="7"/>
  <c r="F136" i="7"/>
  <c r="L136" i="9"/>
  <c r="K136" i="9"/>
  <c r="I137" i="9"/>
  <c r="J136" i="9"/>
  <c r="N136" i="9"/>
  <c r="M136" i="9"/>
  <c r="K136" i="12"/>
  <c r="I137" i="12"/>
  <c r="J136" i="12"/>
  <c r="N136" i="12"/>
  <c r="M136" i="12"/>
  <c r="L136" i="12"/>
  <c r="K62" i="9"/>
  <c r="AK136" i="15"/>
  <c r="AJ136" i="15"/>
  <c r="AI136" i="15"/>
  <c r="AH136" i="15"/>
  <c r="AF137" i="15"/>
  <c r="AG136" i="15"/>
  <c r="K68" i="6"/>
  <c r="X137" i="11"/>
  <c r="Y136" i="11"/>
  <c r="AB136" i="11"/>
  <c r="AA136" i="11"/>
  <c r="Z136" i="11"/>
  <c r="AC136" i="11"/>
  <c r="AI106" i="9"/>
  <c r="AK106" i="9" s="1"/>
  <c r="AG107" i="9" s="1"/>
  <c r="AH107" i="9"/>
  <c r="Z136" i="9"/>
  <c r="X137" i="9"/>
  <c r="Y136" i="9"/>
  <c r="AC136" i="9"/>
  <c r="AB136" i="9"/>
  <c r="AA136" i="9"/>
  <c r="K61" i="12"/>
  <c r="AI121" i="8"/>
  <c r="AK121" i="8" s="1"/>
  <c r="AG122" i="8" s="1"/>
  <c r="AH122" i="8"/>
  <c r="R52" i="7"/>
  <c r="S52" i="7" s="1"/>
  <c r="N52" i="7"/>
  <c r="J53" i="7" s="1"/>
  <c r="Q41" i="8"/>
  <c r="M41" i="8"/>
  <c r="X137" i="12"/>
  <c r="Y136" i="12"/>
  <c r="AB136" i="12"/>
  <c r="AA136" i="12"/>
  <c r="Z136" i="12"/>
  <c r="AC136" i="12"/>
  <c r="AK136" i="5"/>
  <c r="AJ136" i="5"/>
  <c r="AI136" i="5"/>
  <c r="AH136" i="5"/>
  <c r="AF137" i="5"/>
  <c r="AG136" i="5"/>
  <c r="G136" i="15"/>
  <c r="F136" i="15"/>
  <c r="E136" i="15"/>
  <c r="D136" i="15"/>
  <c r="B137" i="15"/>
  <c r="C136" i="15"/>
  <c r="N136" i="6"/>
  <c r="M136" i="6"/>
  <c r="L136" i="6"/>
  <c r="K136" i="6"/>
  <c r="I137" i="6"/>
  <c r="J136" i="6"/>
  <c r="N136" i="3"/>
  <c r="M136" i="3"/>
  <c r="L136" i="3"/>
  <c r="K136" i="3"/>
  <c r="I137" i="3"/>
  <c r="J136" i="3"/>
  <c r="V136" i="6"/>
  <c r="U136" i="6"/>
  <c r="T136" i="6"/>
  <c r="S136" i="6"/>
  <c r="R136" i="6"/>
  <c r="P137" i="6"/>
  <c r="Q136" i="6"/>
  <c r="AC136" i="15"/>
  <c r="AB136" i="15"/>
  <c r="AA136" i="15"/>
  <c r="Z136" i="15"/>
  <c r="X137" i="15"/>
  <c r="Y136" i="15"/>
  <c r="T28" i="12"/>
  <c r="L28" i="12"/>
  <c r="AI64" i="16"/>
  <c r="AK64" i="16" s="1"/>
  <c r="AG65" i="16" s="1"/>
  <c r="AH65" i="16"/>
  <c r="T43" i="5"/>
  <c r="L43" i="5"/>
  <c r="AK136" i="6"/>
  <c r="AJ136" i="6"/>
  <c r="AI136" i="6"/>
  <c r="AH136" i="6"/>
  <c r="AF137" i="6"/>
  <c r="AG136" i="6"/>
  <c r="V52" i="7"/>
  <c r="Z52" i="7"/>
  <c r="AI98" i="6"/>
  <c r="AK98" i="6" s="1"/>
  <c r="AG99" i="6" s="1"/>
  <c r="AH99" i="6"/>
  <c r="R42" i="15"/>
  <c r="S42" i="15" s="1"/>
  <c r="N42" i="15"/>
  <c r="J43" i="15" s="1"/>
  <c r="AI101" i="15"/>
  <c r="AK101" i="15" s="1"/>
  <c r="AG102" i="15" s="1"/>
  <c r="AH102" i="15"/>
  <c r="T30" i="16"/>
  <c r="L30" i="16"/>
  <c r="F118" i="3"/>
  <c r="E118" i="3" s="1"/>
  <c r="G118" i="3" s="1"/>
  <c r="C119" i="3" s="1"/>
  <c r="F120" i="8"/>
  <c r="E120" i="8" s="1"/>
  <c r="G120" i="8" s="1"/>
  <c r="C121" i="8" s="1"/>
  <c r="AK119" i="7"/>
  <c r="AG120" i="7" s="1"/>
  <c r="AJ119" i="7"/>
  <c r="AI119" i="7" s="1"/>
  <c r="AC136" i="3"/>
  <c r="AB136" i="3"/>
  <c r="AA136" i="3"/>
  <c r="Z136" i="3"/>
  <c r="X137" i="3"/>
  <c r="Y136" i="3"/>
  <c r="AI100" i="12"/>
  <c r="AK100" i="12" s="1"/>
  <c r="AG101" i="12" s="1"/>
  <c r="AH101" i="12"/>
  <c r="AC136" i="6"/>
  <c r="AB136" i="6"/>
  <c r="AA136" i="6"/>
  <c r="Z136" i="6"/>
  <c r="X137" i="6"/>
  <c r="Y136" i="6"/>
  <c r="P137" i="5"/>
  <c r="Q136" i="5"/>
  <c r="V136" i="5"/>
  <c r="U136" i="5"/>
  <c r="T136" i="5"/>
  <c r="S136" i="5"/>
  <c r="R136" i="5"/>
  <c r="AI119" i="11"/>
  <c r="AK119" i="11" s="1"/>
  <c r="AG120" i="11" s="1"/>
  <c r="AH120" i="11"/>
  <c r="D136" i="11"/>
  <c r="B137" i="11"/>
  <c r="C136" i="11"/>
  <c r="G136" i="11"/>
  <c r="F136" i="11"/>
  <c r="E136" i="11"/>
  <c r="R30" i="6"/>
  <c r="S30" i="6" s="1"/>
  <c r="N30" i="6"/>
  <c r="J31" i="6" s="1"/>
  <c r="S136" i="16"/>
  <c r="V136" i="16"/>
  <c r="Q136" i="16"/>
  <c r="T136" i="16"/>
  <c r="P137" i="16"/>
  <c r="R136" i="16"/>
  <c r="U136" i="16"/>
  <c r="AF137" i="11"/>
  <c r="AG136" i="11"/>
  <c r="AJ136" i="11"/>
  <c r="AI136" i="11"/>
  <c r="AH136" i="11"/>
  <c r="AK136" i="11"/>
  <c r="E136" i="16"/>
  <c r="G136" i="16"/>
  <c r="D136" i="16"/>
  <c r="C136" i="16"/>
  <c r="B137" i="16"/>
  <c r="F136" i="16"/>
  <c r="V42" i="15"/>
  <c r="Z42" i="15"/>
  <c r="N136" i="15"/>
  <c r="M136" i="15"/>
  <c r="L136" i="15"/>
  <c r="K136" i="15"/>
  <c r="I137" i="15"/>
  <c r="J136" i="15"/>
  <c r="D122" i="8"/>
  <c r="E98" i="6"/>
  <c r="G98" i="6" s="1"/>
  <c r="C99" i="6" s="1"/>
  <c r="D99" i="6"/>
  <c r="F118" i="5" l="1"/>
  <c r="F102" i="15"/>
  <c r="F121" i="10"/>
  <c r="E121" i="10" s="1"/>
  <c r="G121" i="10"/>
  <c r="C122" i="10" s="1"/>
  <c r="F128" i="7"/>
  <c r="E128" i="7" s="1"/>
  <c r="G128" i="7" s="1"/>
  <c r="C129" i="7" s="1"/>
  <c r="F127" i="13"/>
  <c r="E127" i="13" s="1"/>
  <c r="G127" i="13" s="1"/>
  <c r="C128" i="13" s="1"/>
  <c r="AJ118" i="13"/>
  <c r="AI118" i="13" s="1"/>
  <c r="AK118" i="13"/>
  <c r="AG119" i="13" s="1"/>
  <c r="AJ107" i="9"/>
  <c r="F120" i="11"/>
  <c r="AJ120" i="3"/>
  <c r="AI120" i="3" s="1"/>
  <c r="AK120" i="3" s="1"/>
  <c r="AG121" i="3" s="1"/>
  <c r="AJ101" i="12"/>
  <c r="F99" i="6"/>
  <c r="F65" i="16"/>
  <c r="F101" i="12"/>
  <c r="AJ123" i="10"/>
  <c r="AI123" i="10" s="1"/>
  <c r="AK123" i="10" s="1"/>
  <c r="AG124" i="10" s="1"/>
  <c r="AJ99" i="6"/>
  <c r="AJ102" i="15"/>
  <c r="F107" i="9"/>
  <c r="F119" i="3"/>
  <c r="E119" i="3" s="1"/>
  <c r="G119" i="3" s="1"/>
  <c r="C120" i="3" s="1"/>
  <c r="AJ65" i="16"/>
  <c r="AJ120" i="11"/>
  <c r="F121" i="8"/>
  <c r="E121" i="8" s="1"/>
  <c r="G121" i="8" s="1"/>
  <c r="C122" i="8" s="1"/>
  <c r="AJ122" i="8"/>
  <c r="AJ118" i="5"/>
  <c r="D123" i="8"/>
  <c r="R137" i="16"/>
  <c r="T137" i="16"/>
  <c r="V137" i="16"/>
  <c r="U137" i="16"/>
  <c r="Q137" i="16"/>
  <c r="S137" i="16"/>
  <c r="P138" i="16"/>
  <c r="R30" i="16"/>
  <c r="S30" i="16" s="1"/>
  <c r="N30" i="16"/>
  <c r="J31" i="16" s="1"/>
  <c r="AJ137" i="6"/>
  <c r="AI137" i="6"/>
  <c r="AH137" i="6"/>
  <c r="AF138" i="6"/>
  <c r="AG137" i="6"/>
  <c r="AK137" i="6"/>
  <c r="Z43" i="5"/>
  <c r="V43" i="5"/>
  <c r="AB137" i="15"/>
  <c r="AA137" i="15"/>
  <c r="Z137" i="15"/>
  <c r="X138" i="15"/>
  <c r="Y137" i="15"/>
  <c r="AC137" i="15"/>
  <c r="U137" i="6"/>
  <c r="T137" i="6"/>
  <c r="S137" i="6"/>
  <c r="R137" i="6"/>
  <c r="P138" i="6"/>
  <c r="Q137" i="6"/>
  <c r="V137" i="6"/>
  <c r="AC137" i="12"/>
  <c r="AA137" i="12"/>
  <c r="Z137" i="12"/>
  <c r="X138" i="12"/>
  <c r="Y137" i="12"/>
  <c r="AB137" i="12"/>
  <c r="AI122" i="8"/>
  <c r="AK122" i="8" s="1"/>
  <c r="AG123" i="8" s="1"/>
  <c r="AH123" i="8"/>
  <c r="AI107" i="9"/>
  <c r="AK107" i="9" s="1"/>
  <c r="AG108" i="9" s="1"/>
  <c r="AH108" i="9"/>
  <c r="E118" i="5"/>
  <c r="G118" i="5" s="1"/>
  <c r="C119" i="5" s="1"/>
  <c r="D119" i="5"/>
  <c r="T55" i="3"/>
  <c r="L55" i="3"/>
  <c r="M41" i="11"/>
  <c r="Q41" i="11"/>
  <c r="K99" i="11"/>
  <c r="E102" i="15"/>
  <c r="G102" i="15" s="1"/>
  <c r="C103" i="15" s="1"/>
  <c r="D103" i="15"/>
  <c r="K68" i="16"/>
  <c r="B138" i="12"/>
  <c r="C137" i="12"/>
  <c r="F137" i="12"/>
  <c r="E137" i="12"/>
  <c r="D137" i="12"/>
  <c r="G137" i="12"/>
  <c r="AK120" i="7"/>
  <c r="AG121" i="7" s="1"/>
  <c r="AJ120" i="7"/>
  <c r="AI120" i="7" s="1"/>
  <c r="AI65" i="16"/>
  <c r="AK65" i="16" s="1"/>
  <c r="AG66" i="16" s="1"/>
  <c r="AH66" i="16"/>
  <c r="T41" i="8"/>
  <c r="L41" i="8"/>
  <c r="AC137" i="11"/>
  <c r="AA137" i="11"/>
  <c r="Z137" i="11"/>
  <c r="X138" i="11"/>
  <c r="Y137" i="11"/>
  <c r="AB137" i="11"/>
  <c r="AJ138" i="13"/>
  <c r="AI138" i="13"/>
  <c r="AH138" i="13"/>
  <c r="AF139" i="13"/>
  <c r="AG138" i="13"/>
  <c r="AK138" i="13"/>
  <c r="R137" i="9"/>
  <c r="P138" i="9"/>
  <c r="Q137" i="9"/>
  <c r="V137" i="9"/>
  <c r="U137" i="9"/>
  <c r="T137" i="9"/>
  <c r="S137" i="9"/>
  <c r="I138" i="11"/>
  <c r="J137" i="11"/>
  <c r="M137" i="11"/>
  <c r="L137" i="11"/>
  <c r="K137" i="11"/>
  <c r="N137" i="11"/>
  <c r="Q55" i="13"/>
  <c r="M55" i="13"/>
  <c r="AI102" i="15"/>
  <c r="AK102" i="15" s="1"/>
  <c r="AG103" i="15" s="1"/>
  <c r="AH103" i="15"/>
  <c r="N137" i="3"/>
  <c r="M137" i="3"/>
  <c r="L137" i="3"/>
  <c r="K137" i="3"/>
  <c r="I138" i="3"/>
  <c r="J137" i="3"/>
  <c r="N137" i="6"/>
  <c r="M137" i="6"/>
  <c r="L137" i="6"/>
  <c r="K137" i="6"/>
  <c r="I138" i="6"/>
  <c r="J137" i="6"/>
  <c r="G137" i="15"/>
  <c r="F137" i="15"/>
  <c r="E137" i="15"/>
  <c r="D137" i="15"/>
  <c r="B138" i="15"/>
  <c r="C137" i="15"/>
  <c r="AK137" i="5"/>
  <c r="AJ137" i="5"/>
  <c r="AI137" i="5"/>
  <c r="AH137" i="5"/>
  <c r="AF138" i="5"/>
  <c r="AG137" i="5"/>
  <c r="K69" i="6"/>
  <c r="E120" i="11"/>
  <c r="G120" i="11" s="1"/>
  <c r="C121" i="11" s="1"/>
  <c r="D121" i="11"/>
  <c r="U137" i="3"/>
  <c r="T137" i="3"/>
  <c r="S137" i="3"/>
  <c r="R137" i="3"/>
  <c r="P138" i="3"/>
  <c r="Q137" i="3"/>
  <c r="V137" i="3"/>
  <c r="V137" i="10"/>
  <c r="U137" i="10"/>
  <c r="T137" i="10"/>
  <c r="S137" i="10"/>
  <c r="R137" i="10"/>
  <c r="P138" i="10"/>
  <c r="Q137" i="10"/>
  <c r="I138" i="8"/>
  <c r="J137" i="8"/>
  <c r="N137" i="8"/>
  <c r="M137" i="8"/>
  <c r="L137" i="8"/>
  <c r="K137" i="8"/>
  <c r="P138" i="12"/>
  <c r="Q137" i="12"/>
  <c r="V137" i="12"/>
  <c r="T137" i="12"/>
  <c r="S137" i="12"/>
  <c r="R137" i="12"/>
  <c r="U137" i="12"/>
  <c r="E65" i="16"/>
  <c r="G65" i="16" s="1"/>
  <c r="C66" i="16" s="1"/>
  <c r="D66" i="16"/>
  <c r="Q29" i="9"/>
  <c r="M29" i="9"/>
  <c r="AF138" i="16"/>
  <c r="AG137" i="16"/>
  <c r="AK137" i="16"/>
  <c r="AI137" i="16"/>
  <c r="AH137" i="16"/>
  <c r="AJ137" i="16"/>
  <c r="X138" i="7"/>
  <c r="Y137" i="7"/>
  <c r="AC137" i="7"/>
  <c r="AB137" i="7"/>
  <c r="AA137" i="7"/>
  <c r="Z137" i="7"/>
  <c r="AF138" i="9"/>
  <c r="AG137" i="9"/>
  <c r="AK137" i="9"/>
  <c r="AJ137" i="9"/>
  <c r="AI137" i="9"/>
  <c r="AH137" i="9"/>
  <c r="AF138" i="7"/>
  <c r="AG137" i="7"/>
  <c r="AK137" i="7"/>
  <c r="AJ137" i="7"/>
  <c r="AI137" i="7"/>
  <c r="AH137" i="7"/>
  <c r="G137" i="6"/>
  <c r="F137" i="6"/>
  <c r="E137" i="6"/>
  <c r="D137" i="6"/>
  <c r="B138" i="6"/>
  <c r="C137" i="6"/>
  <c r="AC137" i="5"/>
  <c r="AB137" i="5"/>
  <c r="AA137" i="5"/>
  <c r="Z137" i="5"/>
  <c r="X138" i="5"/>
  <c r="Y137" i="5"/>
  <c r="P138" i="11"/>
  <c r="Q137" i="11"/>
  <c r="V137" i="11"/>
  <c r="T137" i="11"/>
  <c r="S137" i="11"/>
  <c r="R137" i="11"/>
  <c r="U137" i="11"/>
  <c r="X138" i="16"/>
  <c r="Y137" i="16"/>
  <c r="AB137" i="16"/>
  <c r="AC137" i="16"/>
  <c r="Z137" i="16"/>
  <c r="AA137" i="16"/>
  <c r="V30" i="16"/>
  <c r="Z30" i="16"/>
  <c r="N137" i="15"/>
  <c r="M137" i="15"/>
  <c r="L137" i="15"/>
  <c r="K137" i="15"/>
  <c r="I138" i="15"/>
  <c r="J137" i="15"/>
  <c r="AK137" i="11"/>
  <c r="AI137" i="11"/>
  <c r="AH137" i="11"/>
  <c r="AF138" i="11"/>
  <c r="AG137" i="11"/>
  <c r="AJ137" i="11"/>
  <c r="V137" i="5"/>
  <c r="U137" i="5"/>
  <c r="T137" i="5"/>
  <c r="S137" i="5"/>
  <c r="R137" i="5"/>
  <c r="P138" i="5"/>
  <c r="Q137" i="5"/>
  <c r="R28" i="12"/>
  <c r="S28" i="12" s="1"/>
  <c r="N28" i="12"/>
  <c r="J29" i="12" s="1"/>
  <c r="K62" i="12"/>
  <c r="X138" i="9"/>
  <c r="Y137" i="9"/>
  <c r="AC137" i="9"/>
  <c r="AB137" i="9"/>
  <c r="AA137" i="9"/>
  <c r="Z137" i="9"/>
  <c r="K137" i="9"/>
  <c r="I138" i="9"/>
  <c r="J137" i="9"/>
  <c r="N137" i="9"/>
  <c r="M137" i="9"/>
  <c r="L137" i="9"/>
  <c r="D137" i="7"/>
  <c r="B138" i="7"/>
  <c r="C137" i="7"/>
  <c r="G137" i="7"/>
  <c r="F137" i="7"/>
  <c r="E137" i="7"/>
  <c r="D137" i="9"/>
  <c r="B138" i="9"/>
  <c r="C137" i="9"/>
  <c r="G137" i="9"/>
  <c r="F137" i="9"/>
  <c r="E137" i="9"/>
  <c r="K137" i="7"/>
  <c r="I138" i="7"/>
  <c r="J137" i="7"/>
  <c r="N137" i="7"/>
  <c r="M137" i="7"/>
  <c r="L137" i="7"/>
  <c r="K137" i="16"/>
  <c r="I138" i="16"/>
  <c r="L137" i="16"/>
  <c r="N137" i="16"/>
  <c r="M137" i="16"/>
  <c r="J137" i="16"/>
  <c r="N137" i="5"/>
  <c r="M137" i="5"/>
  <c r="L137" i="5"/>
  <c r="K137" i="5"/>
  <c r="I138" i="5"/>
  <c r="J137" i="5"/>
  <c r="G137" i="5"/>
  <c r="F137" i="5"/>
  <c r="E137" i="5"/>
  <c r="D137" i="5"/>
  <c r="B138" i="5"/>
  <c r="C137" i="5"/>
  <c r="K105" i="15"/>
  <c r="U138" i="13"/>
  <c r="T138" i="13"/>
  <c r="S138" i="13"/>
  <c r="R138" i="13"/>
  <c r="P139" i="13"/>
  <c r="Q138" i="13"/>
  <c r="V138" i="13"/>
  <c r="G137" i="10"/>
  <c r="F137" i="10"/>
  <c r="E137" i="10"/>
  <c r="D137" i="10"/>
  <c r="B138" i="10"/>
  <c r="C137" i="10"/>
  <c r="N137" i="10"/>
  <c r="M137" i="10"/>
  <c r="L137" i="10"/>
  <c r="K137" i="10"/>
  <c r="I138" i="10"/>
  <c r="J137" i="10"/>
  <c r="AK137" i="8"/>
  <c r="AJ137" i="8"/>
  <c r="AI137" i="8"/>
  <c r="AH137" i="8"/>
  <c r="AF138" i="8"/>
  <c r="AG137" i="8"/>
  <c r="AC137" i="8"/>
  <c r="AB137" i="8"/>
  <c r="AA137" i="8"/>
  <c r="Z137" i="8"/>
  <c r="X138" i="8"/>
  <c r="Y137" i="8"/>
  <c r="AK137" i="12"/>
  <c r="AI137" i="12"/>
  <c r="AH137" i="12"/>
  <c r="AF138" i="12"/>
  <c r="AG137" i="12"/>
  <c r="AJ137" i="12"/>
  <c r="N138" i="13"/>
  <c r="M138" i="13"/>
  <c r="L138" i="13"/>
  <c r="K138" i="13"/>
  <c r="I139" i="13"/>
  <c r="J138" i="13"/>
  <c r="AK137" i="10"/>
  <c r="AJ137" i="10"/>
  <c r="AI137" i="10"/>
  <c r="AH137" i="10"/>
  <c r="AF138" i="10"/>
  <c r="AG137" i="10"/>
  <c r="G138" i="13"/>
  <c r="F138" i="13"/>
  <c r="E138" i="13"/>
  <c r="D138" i="13"/>
  <c r="B139" i="13"/>
  <c r="C138" i="13"/>
  <c r="AB137" i="3"/>
  <c r="AA137" i="3"/>
  <c r="Z137" i="3"/>
  <c r="X138" i="3"/>
  <c r="Y137" i="3"/>
  <c r="AC137" i="3"/>
  <c r="E99" i="6"/>
  <c r="G99" i="6" s="1"/>
  <c r="C100" i="6" s="1"/>
  <c r="D100" i="6"/>
  <c r="AI101" i="12"/>
  <c r="AK101" i="12" s="1"/>
  <c r="AG102" i="12" s="1"/>
  <c r="AH102" i="12"/>
  <c r="Q43" i="15"/>
  <c r="M43" i="15"/>
  <c r="Z28" i="12"/>
  <c r="V28" i="12"/>
  <c r="M53" i="7"/>
  <c r="Q53" i="7"/>
  <c r="K63" i="9"/>
  <c r="I138" i="12"/>
  <c r="J137" i="12"/>
  <c r="M137" i="12"/>
  <c r="L137" i="12"/>
  <c r="K137" i="12"/>
  <c r="N137" i="12"/>
  <c r="P138" i="8"/>
  <c r="Q137" i="8"/>
  <c r="V137" i="8"/>
  <c r="U137" i="8"/>
  <c r="T137" i="8"/>
  <c r="S137" i="8"/>
  <c r="R137" i="8"/>
  <c r="B138" i="8"/>
  <c r="C137" i="8"/>
  <c r="G137" i="8"/>
  <c r="F137" i="8"/>
  <c r="E137" i="8"/>
  <c r="D137" i="8"/>
  <c r="R137" i="7"/>
  <c r="P138" i="7"/>
  <c r="Q137" i="7"/>
  <c r="V137" i="7"/>
  <c r="U137" i="7"/>
  <c r="T137" i="7"/>
  <c r="S137" i="7"/>
  <c r="K100" i="8"/>
  <c r="K107" i="5"/>
  <c r="R52" i="10"/>
  <c r="S52" i="10" s="1"/>
  <c r="N52" i="10"/>
  <c r="J53" i="10" s="1"/>
  <c r="E107" i="9"/>
  <c r="G107" i="9" s="1"/>
  <c r="C108" i="9" s="1"/>
  <c r="D108" i="9"/>
  <c r="G137" i="3"/>
  <c r="F137" i="3"/>
  <c r="E137" i="3"/>
  <c r="D137" i="3"/>
  <c r="B138" i="3"/>
  <c r="C137" i="3"/>
  <c r="AI120" i="11"/>
  <c r="AK120" i="11" s="1"/>
  <c r="AG121" i="11" s="1"/>
  <c r="AH121" i="11"/>
  <c r="AI99" i="6"/>
  <c r="AK99" i="6" s="1"/>
  <c r="AG100" i="6" s="1"/>
  <c r="AH100" i="6"/>
  <c r="D137" i="16"/>
  <c r="C137" i="16"/>
  <c r="F137" i="16"/>
  <c r="B138" i="16"/>
  <c r="E137" i="16"/>
  <c r="G137" i="16"/>
  <c r="M31" i="6"/>
  <c r="Q31" i="6"/>
  <c r="B138" i="11"/>
  <c r="C137" i="11"/>
  <c r="F137" i="11"/>
  <c r="E137" i="11"/>
  <c r="D137" i="11"/>
  <c r="G137" i="11"/>
  <c r="AB137" i="6"/>
  <c r="AA137" i="6"/>
  <c r="Z137" i="6"/>
  <c r="X138" i="6"/>
  <c r="Y137" i="6"/>
  <c r="AC137" i="6"/>
  <c r="R43" i="5"/>
  <c r="S43" i="5" s="1"/>
  <c r="N43" i="5"/>
  <c r="J44" i="5" s="1"/>
  <c r="AJ137" i="15"/>
  <c r="AI137" i="15"/>
  <c r="AH137" i="15"/>
  <c r="AF138" i="15"/>
  <c r="AG137" i="15"/>
  <c r="AK137" i="15"/>
  <c r="V52" i="10"/>
  <c r="Z52" i="10"/>
  <c r="AB138" i="13"/>
  <c r="AA138" i="13"/>
  <c r="Z138" i="13"/>
  <c r="X139" i="13"/>
  <c r="Y138" i="13"/>
  <c r="AC138" i="13"/>
  <c r="AC137" i="10"/>
  <c r="AB137" i="10"/>
  <c r="AA137" i="10"/>
  <c r="Z137" i="10"/>
  <c r="X138" i="10"/>
  <c r="Y137" i="10"/>
  <c r="U137" i="15"/>
  <c r="T137" i="15"/>
  <c r="S137" i="15"/>
  <c r="R137" i="15"/>
  <c r="P138" i="15"/>
  <c r="Q137" i="15"/>
  <c r="V137" i="15"/>
  <c r="AI118" i="5"/>
  <c r="AK118" i="5" s="1"/>
  <c r="AG119" i="5" s="1"/>
  <c r="AH119" i="5"/>
  <c r="E101" i="12"/>
  <c r="G101" i="12" s="1"/>
  <c r="C102" i="12" s="1"/>
  <c r="D102" i="12"/>
  <c r="AJ137" i="3"/>
  <c r="AI137" i="3"/>
  <c r="AH137" i="3"/>
  <c r="AF138" i="3"/>
  <c r="AG137" i="3"/>
  <c r="AK137" i="3"/>
  <c r="AJ121" i="11" l="1"/>
  <c r="F128" i="13"/>
  <c r="E128" i="13" s="1"/>
  <c r="G128" i="13" s="1"/>
  <c r="C129" i="13" s="1"/>
  <c r="F121" i="11"/>
  <c r="AJ108" i="9"/>
  <c r="F122" i="8"/>
  <c r="E122" i="8" s="1"/>
  <c r="G122" i="8" s="1"/>
  <c r="C123" i="8" s="1"/>
  <c r="AJ121" i="3"/>
  <c r="AI121" i="3" s="1"/>
  <c r="AK121" i="3"/>
  <c r="AG122" i="3" s="1"/>
  <c r="F129" i="7"/>
  <c r="E129" i="7" s="1"/>
  <c r="G129" i="7" s="1"/>
  <c r="C130" i="7" s="1"/>
  <c r="F66" i="16"/>
  <c r="AJ124" i="10"/>
  <c r="AI124" i="10" s="1"/>
  <c r="AK124" i="10"/>
  <c r="AG125" i="10" s="1"/>
  <c r="F100" i="6"/>
  <c r="F108" i="9"/>
  <c r="AJ123" i="8"/>
  <c r="AJ119" i="5"/>
  <c r="AJ100" i="6"/>
  <c r="AJ103" i="15"/>
  <c r="F103" i="15"/>
  <c r="F120" i="3"/>
  <c r="E120" i="3" s="1"/>
  <c r="G120" i="3" s="1"/>
  <c r="C121" i="3" s="1"/>
  <c r="F102" i="12"/>
  <c r="AJ102" i="12"/>
  <c r="AJ66" i="16"/>
  <c r="F119" i="5"/>
  <c r="AI138" i="15"/>
  <c r="AH138" i="15"/>
  <c r="AF139" i="15"/>
  <c r="AG138" i="15"/>
  <c r="AK138" i="15"/>
  <c r="AJ138" i="15"/>
  <c r="T43" i="15"/>
  <c r="L43" i="15"/>
  <c r="G138" i="5"/>
  <c r="F138" i="5"/>
  <c r="E138" i="5"/>
  <c r="D138" i="5"/>
  <c r="B139" i="5"/>
  <c r="C138" i="5"/>
  <c r="N138" i="5"/>
  <c r="M138" i="5"/>
  <c r="L138" i="5"/>
  <c r="K138" i="5"/>
  <c r="I139" i="5"/>
  <c r="J138" i="5"/>
  <c r="M138" i="15"/>
  <c r="L138" i="15"/>
  <c r="K138" i="15"/>
  <c r="I139" i="15"/>
  <c r="J138" i="15"/>
  <c r="N138" i="15"/>
  <c r="X139" i="16"/>
  <c r="Z138" i="16"/>
  <c r="AB138" i="16"/>
  <c r="AA138" i="16"/>
  <c r="AC138" i="16"/>
  <c r="Y138" i="16"/>
  <c r="E66" i="16"/>
  <c r="G66" i="16" s="1"/>
  <c r="C67" i="16" s="1"/>
  <c r="D67" i="16"/>
  <c r="T138" i="3"/>
  <c r="S138" i="3"/>
  <c r="R138" i="3"/>
  <c r="P139" i="3"/>
  <c r="Q138" i="3"/>
  <c r="V138" i="3"/>
  <c r="U138" i="3"/>
  <c r="AK121" i="7"/>
  <c r="AG122" i="7" s="1"/>
  <c r="AJ121" i="7"/>
  <c r="AI121" i="7" s="1"/>
  <c r="G138" i="12"/>
  <c r="E138" i="12"/>
  <c r="D138" i="12"/>
  <c r="B139" i="12"/>
  <c r="C138" i="12"/>
  <c r="F138" i="12"/>
  <c r="E119" i="5"/>
  <c r="G119" i="5" s="1"/>
  <c r="C120" i="5" s="1"/>
  <c r="D120" i="5"/>
  <c r="D124" i="8"/>
  <c r="AK119" i="13"/>
  <c r="AG120" i="13" s="1"/>
  <c r="AJ119" i="13"/>
  <c r="AI119" i="13" s="1"/>
  <c r="F122" i="10"/>
  <c r="E122" i="10" s="1"/>
  <c r="G122" i="10" s="1"/>
  <c r="C123" i="10" s="1"/>
  <c r="K101" i="8"/>
  <c r="M29" i="12"/>
  <c r="Q29" i="12"/>
  <c r="AK138" i="11"/>
  <c r="AJ138" i="11"/>
  <c r="AH138" i="11"/>
  <c r="AF139" i="11"/>
  <c r="AG138" i="11"/>
  <c r="AI138" i="11"/>
  <c r="V138" i="11"/>
  <c r="U138" i="11"/>
  <c r="S138" i="11"/>
  <c r="R138" i="11"/>
  <c r="P139" i="11"/>
  <c r="Q138" i="11"/>
  <c r="T138" i="11"/>
  <c r="AK138" i="7"/>
  <c r="AJ138" i="7"/>
  <c r="AI138" i="7"/>
  <c r="AH138" i="7"/>
  <c r="AF139" i="7"/>
  <c r="AG138" i="7"/>
  <c r="AK138" i="9"/>
  <c r="AJ138" i="9"/>
  <c r="AI138" i="9"/>
  <c r="AH138" i="9"/>
  <c r="AF139" i="9"/>
  <c r="AG138" i="9"/>
  <c r="AC138" i="7"/>
  <c r="AB138" i="7"/>
  <c r="AA138" i="7"/>
  <c r="Z138" i="7"/>
  <c r="X139" i="7"/>
  <c r="Y138" i="7"/>
  <c r="AI138" i="16"/>
  <c r="AK138" i="16"/>
  <c r="AJ138" i="16"/>
  <c r="AG138" i="16"/>
  <c r="AF139" i="16"/>
  <c r="AH138" i="16"/>
  <c r="K70" i="6"/>
  <c r="R41" i="8"/>
  <c r="S41" i="8" s="1"/>
  <c r="N41" i="8"/>
  <c r="J42" i="8" s="1"/>
  <c r="K69" i="16"/>
  <c r="T29" i="9"/>
  <c r="L29" i="9"/>
  <c r="V138" i="12"/>
  <c r="U138" i="12"/>
  <c r="S138" i="12"/>
  <c r="R138" i="12"/>
  <c r="P139" i="12"/>
  <c r="Q138" i="12"/>
  <c r="T138" i="12"/>
  <c r="N138" i="8"/>
  <c r="M138" i="8"/>
  <c r="L138" i="8"/>
  <c r="K138" i="8"/>
  <c r="I139" i="8"/>
  <c r="J138" i="8"/>
  <c r="L55" i="13"/>
  <c r="T55" i="13"/>
  <c r="AI139" i="13"/>
  <c r="AH139" i="13"/>
  <c r="AF140" i="13"/>
  <c r="AG139" i="13"/>
  <c r="AK139" i="13"/>
  <c r="AJ139" i="13"/>
  <c r="Z41" i="8"/>
  <c r="V41" i="8"/>
  <c r="T41" i="11"/>
  <c r="L41" i="11"/>
  <c r="AI108" i="9"/>
  <c r="AK108" i="9" s="1"/>
  <c r="AG109" i="9" s="1"/>
  <c r="AH109" i="9"/>
  <c r="AC138" i="12"/>
  <c r="AB138" i="12"/>
  <c r="Z138" i="12"/>
  <c r="X139" i="12"/>
  <c r="Y138" i="12"/>
  <c r="AA138" i="12"/>
  <c r="T138" i="6"/>
  <c r="S138" i="6"/>
  <c r="R138" i="6"/>
  <c r="P139" i="6"/>
  <c r="Q138" i="6"/>
  <c r="V138" i="6"/>
  <c r="U138" i="6"/>
  <c r="E108" i="9"/>
  <c r="G108" i="9" s="1"/>
  <c r="C109" i="9" s="1"/>
  <c r="D109" i="9"/>
  <c r="AB138" i="10"/>
  <c r="AA138" i="10"/>
  <c r="Z138" i="10"/>
  <c r="X139" i="10"/>
  <c r="Y138" i="10"/>
  <c r="AC138" i="10"/>
  <c r="T31" i="6"/>
  <c r="L31" i="6"/>
  <c r="AA139" i="13"/>
  <c r="Z139" i="13"/>
  <c r="X140" i="13"/>
  <c r="Y139" i="13"/>
  <c r="AC139" i="13"/>
  <c r="AB139" i="13"/>
  <c r="AI100" i="6"/>
  <c r="AK100" i="6" s="1"/>
  <c r="AG101" i="6" s="1"/>
  <c r="AH101" i="6"/>
  <c r="M53" i="10"/>
  <c r="Q53" i="10"/>
  <c r="G138" i="8"/>
  <c r="F138" i="8"/>
  <c r="E138" i="8"/>
  <c r="D138" i="8"/>
  <c r="B139" i="8"/>
  <c r="C138" i="8"/>
  <c r="AI102" i="12"/>
  <c r="AK102" i="12" s="1"/>
  <c r="AG103" i="12" s="1"/>
  <c r="AH103" i="12"/>
  <c r="AA138" i="3"/>
  <c r="Z138" i="3"/>
  <c r="X139" i="3"/>
  <c r="Y138" i="3"/>
  <c r="AC138" i="3"/>
  <c r="AB138" i="3"/>
  <c r="F139" i="13"/>
  <c r="E139" i="13"/>
  <c r="D139" i="13"/>
  <c r="B140" i="13"/>
  <c r="C139" i="13"/>
  <c r="G139" i="13"/>
  <c r="AJ138" i="10"/>
  <c r="AI138" i="10"/>
  <c r="AH138" i="10"/>
  <c r="AF139" i="10"/>
  <c r="AG138" i="10"/>
  <c r="AK138" i="10"/>
  <c r="M139" i="13"/>
  <c r="L139" i="13"/>
  <c r="K139" i="13"/>
  <c r="I140" i="13"/>
  <c r="J139" i="13"/>
  <c r="N139" i="13"/>
  <c r="AC138" i="8"/>
  <c r="AB138" i="8"/>
  <c r="AA138" i="8"/>
  <c r="Z138" i="8"/>
  <c r="X139" i="8"/>
  <c r="Y138" i="8"/>
  <c r="AK138" i="8"/>
  <c r="AJ138" i="8"/>
  <c r="AI138" i="8"/>
  <c r="AH138" i="8"/>
  <c r="AF139" i="8"/>
  <c r="AG138" i="8"/>
  <c r="N138" i="10"/>
  <c r="M138" i="10"/>
  <c r="L138" i="10"/>
  <c r="K138" i="10"/>
  <c r="I139" i="10"/>
  <c r="J138" i="10"/>
  <c r="G138" i="10"/>
  <c r="F138" i="10"/>
  <c r="E138" i="10"/>
  <c r="D138" i="10"/>
  <c r="B139" i="10"/>
  <c r="C138" i="10"/>
  <c r="K106" i="15"/>
  <c r="I139" i="16"/>
  <c r="J138" i="16"/>
  <c r="L138" i="16"/>
  <c r="K138" i="16"/>
  <c r="N138" i="16"/>
  <c r="M138" i="16"/>
  <c r="I139" i="7"/>
  <c r="J138" i="7"/>
  <c r="N138" i="7"/>
  <c r="M138" i="7"/>
  <c r="L138" i="7"/>
  <c r="K138" i="7"/>
  <c r="B139" i="9"/>
  <c r="C138" i="9"/>
  <c r="G138" i="9"/>
  <c r="F138" i="9"/>
  <c r="E138" i="9"/>
  <c r="D138" i="9"/>
  <c r="B139" i="7"/>
  <c r="C138" i="7"/>
  <c r="G138" i="7"/>
  <c r="F138" i="7"/>
  <c r="E138" i="7"/>
  <c r="D138" i="7"/>
  <c r="I139" i="9"/>
  <c r="J138" i="9"/>
  <c r="N138" i="9"/>
  <c r="M138" i="9"/>
  <c r="L138" i="9"/>
  <c r="K138" i="9"/>
  <c r="AB138" i="5"/>
  <c r="AA138" i="5"/>
  <c r="Z138" i="5"/>
  <c r="X139" i="5"/>
  <c r="Y138" i="5"/>
  <c r="AC138" i="5"/>
  <c r="F138" i="6"/>
  <c r="E138" i="6"/>
  <c r="D138" i="6"/>
  <c r="B139" i="6"/>
  <c r="C138" i="6"/>
  <c r="G138" i="6"/>
  <c r="AC138" i="11"/>
  <c r="AB138" i="11"/>
  <c r="Z138" i="11"/>
  <c r="X139" i="11"/>
  <c r="Y138" i="11"/>
  <c r="AA138" i="11"/>
  <c r="AI66" i="16"/>
  <c r="AK66" i="16" s="1"/>
  <c r="AG67" i="16" s="1"/>
  <c r="AH67" i="16"/>
  <c r="E103" i="15"/>
  <c r="G103" i="15" s="1"/>
  <c r="C104" i="15" s="1"/>
  <c r="D104" i="15"/>
  <c r="AA138" i="15"/>
  <c r="Z138" i="15"/>
  <c r="X139" i="15"/>
  <c r="Y138" i="15"/>
  <c r="AC138" i="15"/>
  <c r="AB138" i="15"/>
  <c r="M31" i="16"/>
  <c r="Q31" i="16"/>
  <c r="T138" i="15"/>
  <c r="S138" i="15"/>
  <c r="R138" i="15"/>
  <c r="P139" i="15"/>
  <c r="Q138" i="15"/>
  <c r="V138" i="15"/>
  <c r="U138" i="15"/>
  <c r="AA138" i="6"/>
  <c r="Z138" i="6"/>
  <c r="X139" i="6"/>
  <c r="Y138" i="6"/>
  <c r="AC138" i="6"/>
  <c r="AB138" i="6"/>
  <c r="F138" i="3"/>
  <c r="E138" i="3"/>
  <c r="D138" i="3"/>
  <c r="B139" i="3"/>
  <c r="C138" i="3"/>
  <c r="G138" i="3"/>
  <c r="T53" i="7"/>
  <c r="L53" i="7"/>
  <c r="AI138" i="3"/>
  <c r="AH138" i="3"/>
  <c r="AF139" i="3"/>
  <c r="AG138" i="3"/>
  <c r="AK138" i="3"/>
  <c r="AJ138" i="3"/>
  <c r="AI119" i="5"/>
  <c r="AK119" i="5" s="1"/>
  <c r="AG120" i="5" s="1"/>
  <c r="AH120" i="5"/>
  <c r="M44" i="5"/>
  <c r="Q44" i="5"/>
  <c r="V138" i="8"/>
  <c r="U138" i="8"/>
  <c r="T138" i="8"/>
  <c r="S138" i="8"/>
  <c r="R138" i="8"/>
  <c r="P139" i="8"/>
  <c r="Q138" i="8"/>
  <c r="N138" i="12"/>
  <c r="L138" i="12"/>
  <c r="K138" i="12"/>
  <c r="I139" i="12"/>
  <c r="J138" i="12"/>
  <c r="M138" i="12"/>
  <c r="AK138" i="12"/>
  <c r="AJ138" i="12"/>
  <c r="AH138" i="12"/>
  <c r="AF139" i="12"/>
  <c r="AG138" i="12"/>
  <c r="AI138" i="12"/>
  <c r="T139" i="13"/>
  <c r="S139" i="13"/>
  <c r="R139" i="13"/>
  <c r="P140" i="13"/>
  <c r="Q139" i="13"/>
  <c r="V139" i="13"/>
  <c r="U139" i="13"/>
  <c r="AC138" i="9"/>
  <c r="AB138" i="9"/>
  <c r="AA138" i="9"/>
  <c r="Z138" i="9"/>
  <c r="X139" i="9"/>
  <c r="Y138" i="9"/>
  <c r="U138" i="10"/>
  <c r="T138" i="10"/>
  <c r="S138" i="10"/>
  <c r="R138" i="10"/>
  <c r="P139" i="10"/>
  <c r="Q138" i="10"/>
  <c r="V138" i="10"/>
  <c r="AI103" i="15"/>
  <c r="AK103" i="15" s="1"/>
  <c r="AG104" i="15" s="1"/>
  <c r="AH104" i="15"/>
  <c r="N138" i="11"/>
  <c r="L138" i="11"/>
  <c r="K138" i="11"/>
  <c r="I139" i="11"/>
  <c r="J138" i="11"/>
  <c r="M138" i="11"/>
  <c r="P139" i="9"/>
  <c r="Q138" i="9"/>
  <c r="V138" i="9"/>
  <c r="U138" i="9"/>
  <c r="T138" i="9"/>
  <c r="S138" i="9"/>
  <c r="R138" i="9"/>
  <c r="R55" i="3"/>
  <c r="S55" i="3" s="1"/>
  <c r="N55" i="3"/>
  <c r="J56" i="3" s="1"/>
  <c r="AI123" i="8"/>
  <c r="AK123" i="8" s="1"/>
  <c r="AG124" i="8" s="1"/>
  <c r="AH124" i="8"/>
  <c r="E102" i="12"/>
  <c r="G102" i="12" s="1"/>
  <c r="C103" i="12" s="1"/>
  <c r="D103" i="12"/>
  <c r="P139" i="7"/>
  <c r="Q138" i="7"/>
  <c r="V138" i="7"/>
  <c r="U138" i="7"/>
  <c r="T138" i="7"/>
  <c r="S138" i="7"/>
  <c r="R138" i="7"/>
  <c r="G138" i="11"/>
  <c r="E138" i="11"/>
  <c r="D138" i="11"/>
  <c r="B139" i="11"/>
  <c r="C138" i="11"/>
  <c r="F138" i="11"/>
  <c r="B139" i="16"/>
  <c r="C138" i="16"/>
  <c r="D138" i="16"/>
  <c r="F138" i="16"/>
  <c r="E138" i="16"/>
  <c r="G138" i="16"/>
  <c r="AI121" i="11"/>
  <c r="AK121" i="11" s="1"/>
  <c r="AG122" i="11" s="1"/>
  <c r="AH122" i="11"/>
  <c r="K108" i="5"/>
  <c r="K64" i="9"/>
  <c r="E100" i="6"/>
  <c r="G100" i="6" s="1"/>
  <c r="C101" i="6" s="1"/>
  <c r="D101" i="6"/>
  <c r="K63" i="12"/>
  <c r="U138" i="5"/>
  <c r="T138" i="5"/>
  <c r="S138" i="5"/>
  <c r="R138" i="5"/>
  <c r="P139" i="5"/>
  <c r="Q138" i="5"/>
  <c r="V138" i="5"/>
  <c r="E121" i="11"/>
  <c r="G121" i="11" s="1"/>
  <c r="C122" i="11" s="1"/>
  <c r="D122" i="11"/>
  <c r="AJ138" i="5"/>
  <c r="AI138" i="5"/>
  <c r="AH138" i="5"/>
  <c r="AF139" i="5"/>
  <c r="AG138" i="5"/>
  <c r="AK138" i="5"/>
  <c r="F138" i="15"/>
  <c r="E138" i="15"/>
  <c r="D138" i="15"/>
  <c r="B139" i="15"/>
  <c r="C138" i="15"/>
  <c r="G138" i="15"/>
  <c r="M138" i="6"/>
  <c r="L138" i="6"/>
  <c r="K138" i="6"/>
  <c r="I139" i="6"/>
  <c r="J138" i="6"/>
  <c r="N138" i="6"/>
  <c r="M138" i="3"/>
  <c r="L138" i="3"/>
  <c r="K138" i="3"/>
  <c r="I139" i="3"/>
  <c r="J138" i="3"/>
  <c r="N138" i="3"/>
  <c r="K100" i="11"/>
  <c r="V55" i="3"/>
  <c r="Z55" i="3"/>
  <c r="AI138" i="6"/>
  <c r="AH138" i="6"/>
  <c r="AF139" i="6"/>
  <c r="AG138" i="6"/>
  <c r="AK138" i="6"/>
  <c r="AJ138" i="6"/>
  <c r="P139" i="16"/>
  <c r="Q138" i="16"/>
  <c r="R138" i="16"/>
  <c r="T138" i="16"/>
  <c r="S138" i="16"/>
  <c r="V138" i="16"/>
  <c r="U138" i="16"/>
  <c r="AJ104" i="15" l="1"/>
  <c r="AJ109" i="9"/>
  <c r="F123" i="10"/>
  <c r="E123" i="10" s="1"/>
  <c r="G123" i="10" s="1"/>
  <c r="C124" i="10" s="1"/>
  <c r="AJ103" i="12"/>
  <c r="F123" i="8"/>
  <c r="E123" i="8" s="1"/>
  <c r="G123" i="8" s="1"/>
  <c r="C124" i="8" s="1"/>
  <c r="AJ124" i="8"/>
  <c r="AJ122" i="11"/>
  <c r="F104" i="15"/>
  <c r="F122" i="11"/>
  <c r="F109" i="9"/>
  <c r="AJ120" i="5"/>
  <c r="F101" i="6"/>
  <c r="AJ67" i="16"/>
  <c r="F67" i="16"/>
  <c r="F130" i="7"/>
  <c r="E130" i="7" s="1"/>
  <c r="G130" i="7" s="1"/>
  <c r="C131" i="7" s="1"/>
  <c r="F129" i="13"/>
  <c r="E129" i="13" s="1"/>
  <c r="G129" i="13" s="1"/>
  <c r="C130" i="13" s="1"/>
  <c r="F103" i="12"/>
  <c r="AJ101" i="6"/>
  <c r="F120" i="5"/>
  <c r="F121" i="3"/>
  <c r="E121" i="3" s="1"/>
  <c r="G121" i="3" s="1"/>
  <c r="C122" i="3" s="1"/>
  <c r="N139" i="11"/>
  <c r="M139" i="11"/>
  <c r="K139" i="11"/>
  <c r="I140" i="11"/>
  <c r="J139" i="11"/>
  <c r="L139" i="11"/>
  <c r="AI120" i="5"/>
  <c r="AK120" i="5" s="1"/>
  <c r="AG121" i="5" s="1"/>
  <c r="AH121" i="5"/>
  <c r="E139" i="3"/>
  <c r="D139" i="3"/>
  <c r="B140" i="3"/>
  <c r="C139" i="3"/>
  <c r="G139" i="3"/>
  <c r="F139" i="3"/>
  <c r="T31" i="16"/>
  <c r="L31" i="16"/>
  <c r="L140" i="13"/>
  <c r="K140" i="13"/>
  <c r="I141" i="13"/>
  <c r="J140" i="13"/>
  <c r="N140" i="13"/>
  <c r="M140" i="13"/>
  <c r="AI139" i="10"/>
  <c r="AH139" i="10"/>
  <c r="AF140" i="10"/>
  <c r="AG139" i="10"/>
  <c r="AK139" i="10"/>
  <c r="AJ139" i="10"/>
  <c r="E140" i="13"/>
  <c r="D140" i="13"/>
  <c r="B141" i="13"/>
  <c r="C140" i="13"/>
  <c r="G140" i="13"/>
  <c r="F140" i="13"/>
  <c r="Z31" i="6"/>
  <c r="V31" i="6"/>
  <c r="R55" i="13"/>
  <c r="S55" i="13" s="1"/>
  <c r="N55" i="13"/>
  <c r="J56" i="13" s="1"/>
  <c r="AK139" i="16"/>
  <c r="AG139" i="16"/>
  <c r="AI139" i="16"/>
  <c r="AF140" i="16"/>
  <c r="AH139" i="16"/>
  <c r="AJ139" i="16"/>
  <c r="AC139" i="7"/>
  <c r="AB139" i="7"/>
  <c r="AA139" i="7"/>
  <c r="Z139" i="7"/>
  <c r="X140" i="7"/>
  <c r="Y139" i="7"/>
  <c r="AK139" i="9"/>
  <c r="AJ139" i="9"/>
  <c r="AI139" i="9"/>
  <c r="AH139" i="9"/>
  <c r="AF140" i="9"/>
  <c r="AG139" i="9"/>
  <c r="AK139" i="7"/>
  <c r="AJ139" i="7"/>
  <c r="AI139" i="7"/>
  <c r="AH139" i="7"/>
  <c r="AF140" i="7"/>
  <c r="AG139" i="7"/>
  <c r="AJ120" i="13"/>
  <c r="AI120" i="13" s="1"/>
  <c r="AK120" i="13"/>
  <c r="AG121" i="13" s="1"/>
  <c r="AK122" i="7"/>
  <c r="AG123" i="7" s="1"/>
  <c r="AJ122" i="7"/>
  <c r="AI122" i="7" s="1"/>
  <c r="L139" i="15"/>
  <c r="K139" i="15"/>
  <c r="I140" i="15"/>
  <c r="J139" i="15"/>
  <c r="N139" i="15"/>
  <c r="M139" i="15"/>
  <c r="AJ125" i="10"/>
  <c r="AI125" i="10" s="1"/>
  <c r="AK125" i="10" s="1"/>
  <c r="AG126" i="10" s="1"/>
  <c r="AJ122" i="3"/>
  <c r="AI122" i="3" s="1"/>
  <c r="AK122" i="3" s="1"/>
  <c r="AG123" i="3" s="1"/>
  <c r="V139" i="16"/>
  <c r="P140" i="16"/>
  <c r="R139" i="16"/>
  <c r="Q139" i="16"/>
  <c r="T139" i="16"/>
  <c r="S139" i="16"/>
  <c r="U139" i="16"/>
  <c r="E139" i="15"/>
  <c r="D139" i="15"/>
  <c r="B140" i="15"/>
  <c r="C139" i="15"/>
  <c r="G139" i="15"/>
  <c r="F139" i="15"/>
  <c r="Q56" i="3"/>
  <c r="M56" i="3"/>
  <c r="Z139" i="6"/>
  <c r="X140" i="6"/>
  <c r="Y139" i="6"/>
  <c r="AC139" i="6"/>
  <c r="AB139" i="6"/>
  <c r="AA139" i="6"/>
  <c r="S139" i="15"/>
  <c r="R139" i="15"/>
  <c r="P140" i="15"/>
  <c r="Q139" i="15"/>
  <c r="V139" i="15"/>
  <c r="U139" i="15"/>
  <c r="T139" i="15"/>
  <c r="N139" i="9"/>
  <c r="M139" i="9"/>
  <c r="L139" i="9"/>
  <c r="K139" i="9"/>
  <c r="I140" i="9"/>
  <c r="J139" i="9"/>
  <c r="G139" i="7"/>
  <c r="F139" i="7"/>
  <c r="E139" i="7"/>
  <c r="D139" i="7"/>
  <c r="B140" i="7"/>
  <c r="C139" i="7"/>
  <c r="G139" i="9"/>
  <c r="F139" i="9"/>
  <c r="E139" i="9"/>
  <c r="D139" i="9"/>
  <c r="B140" i="9"/>
  <c r="C139" i="9"/>
  <c r="N139" i="7"/>
  <c r="M139" i="7"/>
  <c r="L139" i="7"/>
  <c r="K139" i="7"/>
  <c r="I140" i="7"/>
  <c r="J139" i="7"/>
  <c r="N139" i="16"/>
  <c r="J139" i="16"/>
  <c r="L139" i="16"/>
  <c r="I140" i="16"/>
  <c r="K139" i="16"/>
  <c r="M139" i="16"/>
  <c r="Z139" i="3"/>
  <c r="X140" i="3"/>
  <c r="Y139" i="3"/>
  <c r="AC139" i="3"/>
  <c r="AB139" i="3"/>
  <c r="AA139" i="3"/>
  <c r="G139" i="8"/>
  <c r="F139" i="8"/>
  <c r="E139" i="8"/>
  <c r="D139" i="8"/>
  <c r="B140" i="8"/>
  <c r="C139" i="8"/>
  <c r="T53" i="10"/>
  <c r="L53" i="10"/>
  <c r="E109" i="9"/>
  <c r="G109" i="9" s="1"/>
  <c r="C110" i="9" s="1"/>
  <c r="D110" i="9"/>
  <c r="S139" i="6"/>
  <c r="R139" i="6"/>
  <c r="P140" i="6"/>
  <c r="Q139" i="6"/>
  <c r="V139" i="6"/>
  <c r="U139" i="6"/>
  <c r="T139" i="6"/>
  <c r="AB139" i="12"/>
  <c r="AA139" i="12"/>
  <c r="X140" i="12"/>
  <c r="Y139" i="12"/>
  <c r="AC139" i="12"/>
  <c r="Z139" i="12"/>
  <c r="R41" i="11"/>
  <c r="S41" i="11" s="1"/>
  <c r="N41" i="11"/>
  <c r="J42" i="11" s="1"/>
  <c r="M42" i="8"/>
  <c r="Q42" i="8"/>
  <c r="U139" i="11"/>
  <c r="T139" i="11"/>
  <c r="R139" i="11"/>
  <c r="P140" i="11"/>
  <c r="Q139" i="11"/>
  <c r="V139" i="11"/>
  <c r="S139" i="11"/>
  <c r="T29" i="12"/>
  <c r="L29" i="12"/>
  <c r="D125" i="8"/>
  <c r="G139" i="12"/>
  <c r="F139" i="12"/>
  <c r="D139" i="12"/>
  <c r="B140" i="12"/>
  <c r="C139" i="12"/>
  <c r="E139" i="12"/>
  <c r="AI122" i="11"/>
  <c r="AK122" i="11" s="1"/>
  <c r="AG123" i="11" s="1"/>
  <c r="AH123" i="11"/>
  <c r="L139" i="3"/>
  <c r="K139" i="3"/>
  <c r="I140" i="3"/>
  <c r="J139" i="3"/>
  <c r="N139" i="3"/>
  <c r="M139" i="3"/>
  <c r="F139" i="16"/>
  <c r="G139" i="16"/>
  <c r="B140" i="16"/>
  <c r="D139" i="16"/>
  <c r="C139" i="16"/>
  <c r="E139" i="16"/>
  <c r="K65" i="9"/>
  <c r="V139" i="7"/>
  <c r="U139" i="7"/>
  <c r="T139" i="7"/>
  <c r="S139" i="7"/>
  <c r="R139" i="7"/>
  <c r="P140" i="7"/>
  <c r="Q139" i="7"/>
  <c r="T139" i="10"/>
  <c r="S139" i="10"/>
  <c r="R139" i="10"/>
  <c r="P140" i="10"/>
  <c r="Q139" i="10"/>
  <c r="V139" i="10"/>
  <c r="U139" i="10"/>
  <c r="AC139" i="9"/>
  <c r="AB139" i="9"/>
  <c r="AA139" i="9"/>
  <c r="Z139" i="9"/>
  <c r="X140" i="9"/>
  <c r="Y139" i="9"/>
  <c r="R53" i="7"/>
  <c r="S53" i="7" s="1"/>
  <c r="N53" i="7"/>
  <c r="J54" i="7" s="1"/>
  <c r="E104" i="15"/>
  <c r="G104" i="15" s="1"/>
  <c r="C105" i="15" s="1"/>
  <c r="D105" i="15"/>
  <c r="AB139" i="11"/>
  <c r="AA139" i="11"/>
  <c r="X140" i="11"/>
  <c r="Y139" i="11"/>
  <c r="AC139" i="11"/>
  <c r="Z139" i="11"/>
  <c r="K107" i="15"/>
  <c r="Z140" i="13"/>
  <c r="X141" i="13"/>
  <c r="Y140" i="13"/>
  <c r="AC140" i="13"/>
  <c r="AB140" i="13"/>
  <c r="AA140" i="13"/>
  <c r="V41" i="11"/>
  <c r="Z41" i="11"/>
  <c r="AH140" i="13"/>
  <c r="AF141" i="13"/>
  <c r="AG140" i="13"/>
  <c r="AK140" i="13"/>
  <c r="AJ140" i="13"/>
  <c r="AI140" i="13"/>
  <c r="N139" i="8"/>
  <c r="M139" i="8"/>
  <c r="L139" i="8"/>
  <c r="K139" i="8"/>
  <c r="I140" i="8"/>
  <c r="J139" i="8"/>
  <c r="R29" i="9"/>
  <c r="S29" i="9" s="1"/>
  <c r="N29" i="9"/>
  <c r="J30" i="9" s="1"/>
  <c r="AJ139" i="11"/>
  <c r="AI139" i="11"/>
  <c r="AF140" i="11"/>
  <c r="AG139" i="11"/>
  <c r="AK139" i="11"/>
  <c r="AH139" i="11"/>
  <c r="E67" i="16"/>
  <c r="G67" i="16" s="1"/>
  <c r="C68" i="16" s="1"/>
  <c r="D68" i="16"/>
  <c r="L139" i="6"/>
  <c r="K139" i="6"/>
  <c r="I140" i="6"/>
  <c r="J139" i="6"/>
  <c r="N139" i="6"/>
  <c r="M139" i="6"/>
  <c r="AI139" i="5"/>
  <c r="AH139" i="5"/>
  <c r="AF140" i="5"/>
  <c r="AG139" i="5"/>
  <c r="AK139" i="5"/>
  <c r="AJ139" i="5"/>
  <c r="K101" i="11"/>
  <c r="K64" i="12"/>
  <c r="E103" i="12"/>
  <c r="G103" i="12" s="1"/>
  <c r="C104" i="12" s="1"/>
  <c r="D104" i="12"/>
  <c r="V139" i="9"/>
  <c r="U139" i="9"/>
  <c r="T139" i="9"/>
  <c r="S139" i="9"/>
  <c r="R139" i="9"/>
  <c r="P140" i="9"/>
  <c r="Q139" i="9"/>
  <c r="U139" i="8"/>
  <c r="T139" i="8"/>
  <c r="S139" i="8"/>
  <c r="R139" i="8"/>
  <c r="P140" i="8"/>
  <c r="Q139" i="8"/>
  <c r="V139" i="8"/>
  <c r="V53" i="7"/>
  <c r="Z53" i="7"/>
  <c r="AI101" i="6"/>
  <c r="AK101" i="6" s="1"/>
  <c r="AG102" i="6" s="1"/>
  <c r="AH102" i="6"/>
  <c r="AA139" i="10"/>
  <c r="Z139" i="10"/>
  <c r="X140" i="10"/>
  <c r="Y139" i="10"/>
  <c r="AC139" i="10"/>
  <c r="AB139" i="10"/>
  <c r="U139" i="12"/>
  <c r="T139" i="12"/>
  <c r="R139" i="12"/>
  <c r="P140" i="12"/>
  <c r="Q139" i="12"/>
  <c r="V139" i="12"/>
  <c r="S139" i="12"/>
  <c r="V29" i="9"/>
  <c r="Z29" i="9"/>
  <c r="K71" i="6"/>
  <c r="E120" i="5"/>
  <c r="G120" i="5" s="1"/>
  <c r="C121" i="5" s="1"/>
  <c r="D121" i="5"/>
  <c r="AC139" i="16"/>
  <c r="X140" i="16"/>
  <c r="Z139" i="16"/>
  <c r="Y139" i="16"/>
  <c r="AB139" i="16"/>
  <c r="AA139" i="16"/>
  <c r="AH139" i="15"/>
  <c r="AF140" i="15"/>
  <c r="AG139" i="15"/>
  <c r="AK139" i="15"/>
  <c r="AJ139" i="15"/>
  <c r="AI139" i="15"/>
  <c r="AH139" i="6"/>
  <c r="AF140" i="6"/>
  <c r="AG139" i="6"/>
  <c r="AK139" i="6"/>
  <c r="AJ139" i="6"/>
  <c r="AI139" i="6"/>
  <c r="T139" i="5"/>
  <c r="S139" i="5"/>
  <c r="R139" i="5"/>
  <c r="P140" i="5"/>
  <c r="Q139" i="5"/>
  <c r="V139" i="5"/>
  <c r="U139" i="5"/>
  <c r="K109" i="5"/>
  <c r="G139" i="11"/>
  <c r="F139" i="11"/>
  <c r="D139" i="11"/>
  <c r="B140" i="11"/>
  <c r="C139" i="11"/>
  <c r="E139" i="11"/>
  <c r="AI104" i="15"/>
  <c r="AK104" i="15" s="1"/>
  <c r="AG105" i="15" s="1"/>
  <c r="AH105" i="15"/>
  <c r="S140" i="13"/>
  <c r="R140" i="13"/>
  <c r="P141" i="13"/>
  <c r="Q140" i="13"/>
  <c r="V140" i="13"/>
  <c r="U140" i="13"/>
  <c r="T140" i="13"/>
  <c r="AJ139" i="12"/>
  <c r="AI139" i="12"/>
  <c r="AF140" i="12"/>
  <c r="AG139" i="12"/>
  <c r="AK139" i="12"/>
  <c r="AH139" i="12"/>
  <c r="N139" i="12"/>
  <c r="M139" i="12"/>
  <c r="K139" i="12"/>
  <c r="I140" i="12"/>
  <c r="J139" i="12"/>
  <c r="L139" i="12"/>
  <c r="AI67" i="16"/>
  <c r="AK67" i="16" s="1"/>
  <c r="AG68" i="16" s="1"/>
  <c r="AH68" i="16"/>
  <c r="E139" i="6"/>
  <c r="D139" i="6"/>
  <c r="B140" i="6"/>
  <c r="C139" i="6"/>
  <c r="G139" i="6"/>
  <c r="F139" i="6"/>
  <c r="AA139" i="5"/>
  <c r="Z139" i="5"/>
  <c r="X140" i="5"/>
  <c r="Y139" i="5"/>
  <c r="AC139" i="5"/>
  <c r="AB139" i="5"/>
  <c r="AI103" i="12"/>
  <c r="AK103" i="12" s="1"/>
  <c r="AG104" i="12" s="1"/>
  <c r="AH104" i="12"/>
  <c r="S139" i="3"/>
  <c r="R139" i="3"/>
  <c r="P140" i="3"/>
  <c r="Q139" i="3"/>
  <c r="V139" i="3"/>
  <c r="U139" i="3"/>
  <c r="T139" i="3"/>
  <c r="R43" i="15"/>
  <c r="S43" i="15" s="1"/>
  <c r="N43" i="15"/>
  <c r="J44" i="15" s="1"/>
  <c r="E122" i="11"/>
  <c r="G122" i="11" s="1"/>
  <c r="C123" i="11" s="1"/>
  <c r="D123" i="11"/>
  <c r="E101" i="6"/>
  <c r="G101" i="6" s="1"/>
  <c r="C102" i="6" s="1"/>
  <c r="D102" i="6"/>
  <c r="AI124" i="8"/>
  <c r="AK124" i="8" s="1"/>
  <c r="AG125" i="8" s="1"/>
  <c r="AH125" i="8"/>
  <c r="T44" i="5"/>
  <c r="L44" i="5"/>
  <c r="AH139" i="3"/>
  <c r="AF140" i="3"/>
  <c r="AG139" i="3"/>
  <c r="AK139" i="3"/>
  <c r="AJ139" i="3"/>
  <c r="AI139" i="3"/>
  <c r="Z139" i="15"/>
  <c r="X140" i="15"/>
  <c r="Y139" i="15"/>
  <c r="AC139" i="15"/>
  <c r="AB139" i="15"/>
  <c r="AA139" i="15"/>
  <c r="F139" i="10"/>
  <c r="E139" i="10"/>
  <c r="D139" i="10"/>
  <c r="B140" i="10"/>
  <c r="C139" i="10"/>
  <c r="G139" i="10"/>
  <c r="M139" i="10"/>
  <c r="L139" i="10"/>
  <c r="K139" i="10"/>
  <c r="I140" i="10"/>
  <c r="J139" i="10"/>
  <c r="N139" i="10"/>
  <c r="AJ139" i="8"/>
  <c r="AI139" i="8"/>
  <c r="AH139" i="8"/>
  <c r="AF140" i="8"/>
  <c r="AG139" i="8"/>
  <c r="AK139" i="8"/>
  <c r="AB139" i="8"/>
  <c r="AA139" i="8"/>
  <c r="Z139" i="8"/>
  <c r="X140" i="8"/>
  <c r="Y139" i="8"/>
  <c r="AC139" i="8"/>
  <c r="R31" i="6"/>
  <c r="S31" i="6" s="1"/>
  <c r="N31" i="6"/>
  <c r="J32" i="6" s="1"/>
  <c r="AI109" i="9"/>
  <c r="AK109" i="9" s="1"/>
  <c r="AG110" i="9" s="1"/>
  <c r="AH110" i="9"/>
  <c r="V55" i="13"/>
  <c r="Z55" i="13"/>
  <c r="K70" i="16"/>
  <c r="K102" i="8"/>
  <c r="M139" i="5"/>
  <c r="L139" i="5"/>
  <c r="K139" i="5"/>
  <c r="I140" i="5"/>
  <c r="J139" i="5"/>
  <c r="N139" i="5"/>
  <c r="F139" i="5"/>
  <c r="E139" i="5"/>
  <c r="D139" i="5"/>
  <c r="B140" i="5"/>
  <c r="C139" i="5"/>
  <c r="G139" i="5"/>
  <c r="Z43" i="15"/>
  <c r="V43" i="15"/>
  <c r="AJ68" i="16" l="1"/>
  <c r="F105" i="15"/>
  <c r="F110" i="9"/>
  <c r="E110" i="9" s="1"/>
  <c r="G110" i="9" s="1"/>
  <c r="C111" i="9" s="1"/>
  <c r="F124" i="8"/>
  <c r="E124" i="8" s="1"/>
  <c r="G124" i="8" s="1"/>
  <c r="C125" i="8" s="1"/>
  <c r="F104" i="12"/>
  <c r="AJ123" i="11"/>
  <c r="AI123" i="11" s="1"/>
  <c r="AK123" i="11" s="1"/>
  <c r="AG124" i="11" s="1"/>
  <c r="AJ123" i="3"/>
  <c r="AI123" i="3" s="1"/>
  <c r="AK123" i="3" s="1"/>
  <c r="AG124" i="3" s="1"/>
  <c r="F130" i="13"/>
  <c r="E130" i="13" s="1"/>
  <c r="G130" i="13" s="1"/>
  <c r="C131" i="13" s="1"/>
  <c r="F123" i="11"/>
  <c r="E123" i="11" s="1"/>
  <c r="G123" i="11" s="1"/>
  <c r="C124" i="11" s="1"/>
  <c r="F68" i="16"/>
  <c r="F121" i="5"/>
  <c r="AJ126" i="10"/>
  <c r="AI126" i="10" s="1"/>
  <c r="AK126" i="10" s="1"/>
  <c r="AG127" i="10" s="1"/>
  <c r="AJ121" i="5"/>
  <c r="F131" i="7"/>
  <c r="E131" i="7" s="1"/>
  <c r="G131" i="7" s="1"/>
  <c r="F124" i="10"/>
  <c r="E124" i="10" s="1"/>
  <c r="G124" i="10" s="1"/>
  <c r="C125" i="10" s="1"/>
  <c r="AJ110" i="9"/>
  <c r="F102" i="6"/>
  <c r="AJ105" i="15"/>
  <c r="AK105" i="15"/>
  <c r="AG106" i="15" s="1"/>
  <c r="F122" i="3"/>
  <c r="E122" i="3" s="1"/>
  <c r="G122" i="3" s="1"/>
  <c r="C123" i="3" s="1"/>
  <c r="AJ125" i="8"/>
  <c r="AJ102" i="6"/>
  <c r="AI102" i="6" s="1"/>
  <c r="AK102" i="6" s="1"/>
  <c r="AG103" i="6" s="1"/>
  <c r="AJ104" i="12"/>
  <c r="R44" i="5"/>
  <c r="S44" i="5" s="1"/>
  <c r="N44" i="5"/>
  <c r="J45" i="5" s="1"/>
  <c r="AI104" i="12"/>
  <c r="AK104" i="12" s="1"/>
  <c r="AG105" i="12" s="1"/>
  <c r="AH105" i="12"/>
  <c r="U140" i="16"/>
  <c r="T140" i="16"/>
  <c r="V140" i="16"/>
  <c r="P141" i="16"/>
  <c r="R140" i="16"/>
  <c r="Q140" i="16"/>
  <c r="S140" i="16"/>
  <c r="AJ140" i="7"/>
  <c r="AI140" i="7"/>
  <c r="AH140" i="7"/>
  <c r="AF141" i="7"/>
  <c r="AG140" i="7"/>
  <c r="AK140" i="7"/>
  <c r="AJ140" i="9"/>
  <c r="AI140" i="9"/>
  <c r="AH140" i="9"/>
  <c r="AF141" i="9"/>
  <c r="AG140" i="9"/>
  <c r="AK140" i="9"/>
  <c r="AB140" i="7"/>
  <c r="AA140" i="7"/>
  <c r="Z140" i="7"/>
  <c r="X141" i="7"/>
  <c r="Y140" i="7"/>
  <c r="AC140" i="7"/>
  <c r="AI121" i="5"/>
  <c r="AK121" i="5" s="1"/>
  <c r="AG122" i="5" s="1"/>
  <c r="AH122" i="5"/>
  <c r="AA140" i="11"/>
  <c r="Z140" i="11"/>
  <c r="AC140" i="11"/>
  <c r="AB140" i="11"/>
  <c r="X141" i="11"/>
  <c r="Y140" i="11"/>
  <c r="AA140" i="8"/>
  <c r="Z140" i="8"/>
  <c r="X141" i="8"/>
  <c r="Y140" i="8"/>
  <c r="AC140" i="8"/>
  <c r="AB140" i="8"/>
  <c r="L140" i="10"/>
  <c r="K140" i="10"/>
  <c r="I141" i="10"/>
  <c r="J140" i="10"/>
  <c r="N140" i="10"/>
  <c r="M140" i="10"/>
  <c r="AI105" i="15"/>
  <c r="AH106" i="15"/>
  <c r="AH103" i="6"/>
  <c r="U140" i="9"/>
  <c r="T140" i="9"/>
  <c r="S140" i="9"/>
  <c r="R140" i="9"/>
  <c r="P141" i="9"/>
  <c r="Q140" i="9"/>
  <c r="V140" i="9"/>
  <c r="E104" i="12"/>
  <c r="G104" i="12" s="1"/>
  <c r="C105" i="12" s="1"/>
  <c r="D105" i="12"/>
  <c r="E68" i="16"/>
  <c r="G68" i="16" s="1"/>
  <c r="C69" i="16" s="1"/>
  <c r="D69" i="16"/>
  <c r="K108" i="15"/>
  <c r="D126" i="8"/>
  <c r="AI125" i="8"/>
  <c r="AK125" i="8" s="1"/>
  <c r="AG126" i="8" s="1"/>
  <c r="AH126" i="8"/>
  <c r="M140" i="12"/>
  <c r="L140" i="12"/>
  <c r="I141" i="12"/>
  <c r="J140" i="12"/>
  <c r="N140" i="12"/>
  <c r="K140" i="12"/>
  <c r="S140" i="5"/>
  <c r="R140" i="5"/>
  <c r="P141" i="5"/>
  <c r="Q140" i="5"/>
  <c r="V140" i="5"/>
  <c r="U140" i="5"/>
  <c r="T140" i="5"/>
  <c r="K72" i="6"/>
  <c r="AB140" i="9"/>
  <c r="AA140" i="9"/>
  <c r="Z140" i="9"/>
  <c r="X141" i="9"/>
  <c r="Y140" i="9"/>
  <c r="AC140" i="9"/>
  <c r="G140" i="16"/>
  <c r="B141" i="16"/>
  <c r="D140" i="16"/>
  <c r="F140" i="16"/>
  <c r="E140" i="16"/>
  <c r="C140" i="16"/>
  <c r="K140" i="3"/>
  <c r="I141" i="3"/>
  <c r="J140" i="3"/>
  <c r="N140" i="3"/>
  <c r="M140" i="3"/>
  <c r="L140" i="3"/>
  <c r="T140" i="11"/>
  <c r="S140" i="11"/>
  <c r="P141" i="11"/>
  <c r="Q140" i="11"/>
  <c r="V140" i="11"/>
  <c r="U140" i="11"/>
  <c r="R140" i="11"/>
  <c r="T42" i="8"/>
  <c r="L42" i="8"/>
  <c r="AA140" i="12"/>
  <c r="Z140" i="12"/>
  <c r="AC140" i="12"/>
  <c r="AB140" i="12"/>
  <c r="X141" i="12"/>
  <c r="Y140" i="12"/>
  <c r="R53" i="10"/>
  <c r="S53" i="10" s="1"/>
  <c r="N53" i="10"/>
  <c r="J54" i="10" s="1"/>
  <c r="X141" i="3"/>
  <c r="Y140" i="3"/>
  <c r="AC140" i="3"/>
  <c r="AB140" i="3"/>
  <c r="AA140" i="3"/>
  <c r="Z140" i="3"/>
  <c r="R140" i="15"/>
  <c r="P141" i="15"/>
  <c r="Q140" i="15"/>
  <c r="V140" i="15"/>
  <c r="U140" i="15"/>
  <c r="T140" i="15"/>
  <c r="S140" i="15"/>
  <c r="AK123" i="7"/>
  <c r="AG124" i="7" s="1"/>
  <c r="AJ123" i="7"/>
  <c r="AI123" i="7" s="1"/>
  <c r="AJ140" i="16"/>
  <c r="AG140" i="16"/>
  <c r="AI140" i="16"/>
  <c r="AF141" i="16"/>
  <c r="AH140" i="16"/>
  <c r="AK140" i="16"/>
  <c r="D141" i="13"/>
  <c r="B142" i="13"/>
  <c r="C141" i="13"/>
  <c r="G141" i="13"/>
  <c r="F141" i="13"/>
  <c r="E141" i="13"/>
  <c r="AH140" i="10"/>
  <c r="AF141" i="10"/>
  <c r="AG140" i="10"/>
  <c r="AK140" i="10"/>
  <c r="AJ140" i="10"/>
  <c r="AI140" i="10"/>
  <c r="K141" i="13"/>
  <c r="I142" i="13"/>
  <c r="J141" i="13"/>
  <c r="N141" i="13"/>
  <c r="M141" i="13"/>
  <c r="L141" i="13"/>
  <c r="D124" i="11"/>
  <c r="E121" i="5"/>
  <c r="G121" i="5" s="1"/>
  <c r="C122" i="5" s="1"/>
  <c r="D122" i="5"/>
  <c r="X141" i="6"/>
  <c r="Y140" i="6"/>
  <c r="AC140" i="6"/>
  <c r="AB140" i="6"/>
  <c r="AA140" i="6"/>
  <c r="Z140" i="6"/>
  <c r="AK121" i="13"/>
  <c r="AG122" i="13" s="1"/>
  <c r="AJ121" i="13"/>
  <c r="AI121" i="13" s="1"/>
  <c r="Z140" i="5"/>
  <c r="X141" i="5"/>
  <c r="Y140" i="5"/>
  <c r="AC140" i="5"/>
  <c r="AB140" i="5"/>
  <c r="AA140" i="5"/>
  <c r="AI140" i="11"/>
  <c r="AH140" i="11"/>
  <c r="AK140" i="11"/>
  <c r="AJ140" i="11"/>
  <c r="AG140" i="11"/>
  <c r="AF141" i="11"/>
  <c r="AI110" i="9"/>
  <c r="AK110" i="9" s="1"/>
  <c r="AG111" i="9" s="1"/>
  <c r="AH111" i="9"/>
  <c r="K140" i="15"/>
  <c r="I141" i="15"/>
  <c r="J140" i="15"/>
  <c r="N140" i="15"/>
  <c r="M140" i="15"/>
  <c r="L140" i="15"/>
  <c r="D140" i="3"/>
  <c r="B141" i="3"/>
  <c r="C140" i="3"/>
  <c r="G140" i="3"/>
  <c r="F140" i="3"/>
  <c r="E140" i="3"/>
  <c r="D140" i="6"/>
  <c r="B141" i="6"/>
  <c r="C140" i="6"/>
  <c r="G140" i="6"/>
  <c r="F140" i="6"/>
  <c r="E140" i="6"/>
  <c r="M140" i="8"/>
  <c r="L140" i="8"/>
  <c r="K140" i="8"/>
  <c r="I141" i="8"/>
  <c r="J140" i="8"/>
  <c r="N140" i="8"/>
  <c r="K103" i="8"/>
  <c r="AI140" i="8"/>
  <c r="AH140" i="8"/>
  <c r="AF141" i="8"/>
  <c r="AG140" i="8"/>
  <c r="AK140" i="8"/>
  <c r="AJ140" i="8"/>
  <c r="E140" i="10"/>
  <c r="D140" i="10"/>
  <c r="B141" i="10"/>
  <c r="C140" i="10"/>
  <c r="G140" i="10"/>
  <c r="F140" i="10"/>
  <c r="Z44" i="5"/>
  <c r="V44" i="5"/>
  <c r="T140" i="8"/>
  <c r="S140" i="8"/>
  <c r="R140" i="8"/>
  <c r="P141" i="8"/>
  <c r="Q140" i="8"/>
  <c r="V140" i="8"/>
  <c r="U140" i="8"/>
  <c r="E140" i="5"/>
  <c r="D140" i="5"/>
  <c r="B141" i="5"/>
  <c r="C140" i="5"/>
  <c r="G140" i="5"/>
  <c r="F140" i="5"/>
  <c r="L140" i="5"/>
  <c r="K140" i="5"/>
  <c r="I141" i="5"/>
  <c r="J140" i="5"/>
  <c r="N140" i="5"/>
  <c r="M140" i="5"/>
  <c r="K71" i="16"/>
  <c r="Q32" i="6"/>
  <c r="M32" i="6"/>
  <c r="X141" i="15"/>
  <c r="Y140" i="15"/>
  <c r="AC140" i="15"/>
  <c r="AB140" i="15"/>
  <c r="AA140" i="15"/>
  <c r="Z140" i="15"/>
  <c r="M44" i="15"/>
  <c r="Q44" i="15"/>
  <c r="R140" i="3"/>
  <c r="P141" i="3"/>
  <c r="Q140" i="3"/>
  <c r="V140" i="3"/>
  <c r="U140" i="3"/>
  <c r="T140" i="3"/>
  <c r="S140" i="3"/>
  <c r="AI68" i="16"/>
  <c r="AK68" i="16" s="1"/>
  <c r="AG69" i="16" s="1"/>
  <c r="AH69" i="16"/>
  <c r="AI140" i="12"/>
  <c r="AH140" i="12"/>
  <c r="AK140" i="12"/>
  <c r="AJ140" i="12"/>
  <c r="AG140" i="12"/>
  <c r="AF141" i="12"/>
  <c r="K110" i="5"/>
  <c r="T140" i="12"/>
  <c r="S140" i="12"/>
  <c r="P141" i="12"/>
  <c r="Q140" i="12"/>
  <c r="V140" i="12"/>
  <c r="U140" i="12"/>
  <c r="R140" i="12"/>
  <c r="K65" i="12"/>
  <c r="Q30" i="9"/>
  <c r="M30" i="9"/>
  <c r="AF142" i="13"/>
  <c r="AG141" i="13"/>
  <c r="AK141" i="13"/>
  <c r="AJ141" i="13"/>
  <c r="AI141" i="13"/>
  <c r="AH141" i="13"/>
  <c r="E105" i="15"/>
  <c r="G105" i="15" s="1"/>
  <c r="C106" i="15" s="1"/>
  <c r="D106" i="15"/>
  <c r="U140" i="7"/>
  <c r="T140" i="7"/>
  <c r="S140" i="7"/>
  <c r="R140" i="7"/>
  <c r="P141" i="7"/>
  <c r="Q140" i="7"/>
  <c r="V140" i="7"/>
  <c r="K66" i="9"/>
  <c r="F140" i="12"/>
  <c r="E140" i="12"/>
  <c r="B141" i="12"/>
  <c r="C140" i="12"/>
  <c r="G140" i="12"/>
  <c r="D140" i="12"/>
  <c r="R29" i="12"/>
  <c r="S29" i="12" s="1"/>
  <c r="N29" i="12"/>
  <c r="J30" i="12" s="1"/>
  <c r="M42" i="11"/>
  <c r="Q42" i="11"/>
  <c r="R140" i="6"/>
  <c r="P141" i="6"/>
  <c r="Q140" i="6"/>
  <c r="V140" i="6"/>
  <c r="U140" i="6"/>
  <c r="T140" i="6"/>
  <c r="S140" i="6"/>
  <c r="V53" i="10"/>
  <c r="Z53" i="10"/>
  <c r="AF141" i="3"/>
  <c r="AG140" i="3"/>
  <c r="AK140" i="3"/>
  <c r="AJ140" i="3"/>
  <c r="AI140" i="3"/>
  <c r="AH140" i="3"/>
  <c r="E102" i="6"/>
  <c r="G102" i="6" s="1"/>
  <c r="C103" i="6" s="1"/>
  <c r="D103" i="6"/>
  <c r="R141" i="13"/>
  <c r="P142" i="13"/>
  <c r="Q141" i="13"/>
  <c r="V141" i="13"/>
  <c r="U141" i="13"/>
  <c r="T141" i="13"/>
  <c r="S141" i="13"/>
  <c r="AF141" i="6"/>
  <c r="AG140" i="6"/>
  <c r="AK140" i="6"/>
  <c r="AJ140" i="6"/>
  <c r="AI140" i="6"/>
  <c r="AH140" i="6"/>
  <c r="AF141" i="15"/>
  <c r="AG140" i="15"/>
  <c r="AK140" i="15"/>
  <c r="AJ140" i="15"/>
  <c r="AI140" i="15"/>
  <c r="AH140" i="15"/>
  <c r="AB140" i="16"/>
  <c r="AC140" i="16"/>
  <c r="X141" i="16"/>
  <c r="Z140" i="16"/>
  <c r="Y140" i="16"/>
  <c r="AA140" i="16"/>
  <c r="Z140" i="10"/>
  <c r="X141" i="10"/>
  <c r="Y140" i="10"/>
  <c r="AC140" i="10"/>
  <c r="AB140" i="10"/>
  <c r="AA140" i="10"/>
  <c r="AH140" i="5"/>
  <c r="AF141" i="5"/>
  <c r="AG140" i="5"/>
  <c r="AK140" i="5"/>
  <c r="AJ140" i="5"/>
  <c r="AI140" i="5"/>
  <c r="K140" i="6"/>
  <c r="I141" i="6"/>
  <c r="J140" i="6"/>
  <c r="N140" i="6"/>
  <c r="M140" i="6"/>
  <c r="L140" i="6"/>
  <c r="S140" i="10"/>
  <c r="R140" i="10"/>
  <c r="P141" i="10"/>
  <c r="Q140" i="10"/>
  <c r="V140" i="10"/>
  <c r="U140" i="10"/>
  <c r="T140" i="10"/>
  <c r="Z29" i="12"/>
  <c r="V29" i="12"/>
  <c r="F140" i="11"/>
  <c r="E140" i="11"/>
  <c r="B141" i="11"/>
  <c r="C140" i="11"/>
  <c r="G140" i="11"/>
  <c r="D140" i="11"/>
  <c r="K102" i="11"/>
  <c r="X142" i="13"/>
  <c r="Y141" i="13"/>
  <c r="AC141" i="13"/>
  <c r="AB141" i="13"/>
  <c r="AA141" i="13"/>
  <c r="Z141" i="13"/>
  <c r="M54" i="7"/>
  <c r="Q54" i="7"/>
  <c r="AH124" i="11"/>
  <c r="F140" i="8"/>
  <c r="E140" i="8"/>
  <c r="D140" i="8"/>
  <c r="B141" i="8"/>
  <c r="C140" i="8"/>
  <c r="G140" i="8"/>
  <c r="N140" i="7"/>
  <c r="M140" i="7"/>
  <c r="L140" i="7"/>
  <c r="K140" i="7"/>
  <c r="I141" i="7"/>
  <c r="J140" i="7"/>
  <c r="G140" i="9"/>
  <c r="F140" i="9"/>
  <c r="E140" i="9"/>
  <c r="D140" i="9"/>
  <c r="B141" i="9"/>
  <c r="C140" i="9"/>
  <c r="G140" i="7"/>
  <c r="F140" i="7"/>
  <c r="E140" i="7"/>
  <c r="D140" i="7"/>
  <c r="B141" i="7"/>
  <c r="C140" i="7"/>
  <c r="N140" i="9"/>
  <c r="M140" i="9"/>
  <c r="L140" i="9"/>
  <c r="K140" i="9"/>
  <c r="I141" i="9"/>
  <c r="J140" i="9"/>
  <c r="T56" i="3"/>
  <c r="L56" i="3"/>
  <c r="D140" i="15"/>
  <c r="B141" i="15"/>
  <c r="C140" i="15"/>
  <c r="G140" i="15"/>
  <c r="F140" i="15"/>
  <c r="E140" i="15"/>
  <c r="R31" i="16"/>
  <c r="S31" i="16" s="1"/>
  <c r="N31" i="16"/>
  <c r="J32" i="16" s="1"/>
  <c r="M140" i="11"/>
  <c r="L140" i="11"/>
  <c r="I141" i="11"/>
  <c r="J140" i="11"/>
  <c r="N140" i="11"/>
  <c r="K140" i="11"/>
  <c r="D111" i="9"/>
  <c r="N140" i="16"/>
  <c r="L140" i="16"/>
  <c r="M140" i="16"/>
  <c r="J140" i="16"/>
  <c r="K140" i="16"/>
  <c r="I141" i="16"/>
  <c r="Q56" i="13"/>
  <c r="M56" i="13"/>
  <c r="V31" i="16"/>
  <c r="Z31" i="16"/>
  <c r="F122" i="5" l="1"/>
  <c r="F106" i="15"/>
  <c r="AJ126" i="8"/>
  <c r="F105" i="12"/>
  <c r="AJ122" i="5"/>
  <c r="AJ127" i="10"/>
  <c r="AI127" i="10" s="1"/>
  <c r="AK127" i="10" s="1"/>
  <c r="AG128" i="10" s="1"/>
  <c r="AJ111" i="9"/>
  <c r="AJ103" i="6"/>
  <c r="F125" i="8"/>
  <c r="E125" i="8" s="1"/>
  <c r="G125" i="8" s="1"/>
  <c r="C126" i="8" s="1"/>
  <c r="AJ124" i="11"/>
  <c r="F103" i="6"/>
  <c r="F125" i="10"/>
  <c r="E125" i="10" s="1"/>
  <c r="G125" i="10" s="1"/>
  <c r="C126" i="10" s="1"/>
  <c r="F124" i="11"/>
  <c r="F111" i="9"/>
  <c r="AJ105" i="12"/>
  <c r="AI105" i="12" s="1"/>
  <c r="AK105" i="12" s="1"/>
  <c r="AG106" i="12" s="1"/>
  <c r="F123" i="3"/>
  <c r="E123" i="3" s="1"/>
  <c r="G123" i="3"/>
  <c r="C124" i="3" s="1"/>
  <c r="F131" i="13"/>
  <c r="E131" i="13" s="1"/>
  <c r="G131" i="13"/>
  <c r="AJ69" i="16"/>
  <c r="F69" i="16"/>
  <c r="AJ124" i="3"/>
  <c r="AI124" i="3" s="1"/>
  <c r="AK124" i="3" s="1"/>
  <c r="AG125" i="3" s="1"/>
  <c r="L141" i="11"/>
  <c r="K141" i="11"/>
  <c r="N141" i="11"/>
  <c r="M141" i="11"/>
  <c r="J141" i="11"/>
  <c r="I142" i="11"/>
  <c r="Z56" i="3"/>
  <c r="V56" i="3"/>
  <c r="AI141" i="9"/>
  <c r="AH141" i="9"/>
  <c r="AF142" i="9"/>
  <c r="AG141" i="9"/>
  <c r="AK141" i="9"/>
  <c r="AJ141" i="9"/>
  <c r="AH106" i="12"/>
  <c r="M141" i="16"/>
  <c r="J141" i="16"/>
  <c r="L141" i="16"/>
  <c r="I142" i="16"/>
  <c r="K141" i="16"/>
  <c r="N141" i="16"/>
  <c r="E111" i="9"/>
  <c r="G111" i="9" s="1"/>
  <c r="C112" i="9" s="1"/>
  <c r="D112" i="9"/>
  <c r="AI124" i="11"/>
  <c r="AK124" i="11" s="1"/>
  <c r="AG125" i="11" s="1"/>
  <c r="AH125" i="11"/>
  <c r="K103" i="11"/>
  <c r="AK141" i="15"/>
  <c r="AJ141" i="15"/>
  <c r="AI141" i="15"/>
  <c r="AH141" i="15"/>
  <c r="AF142" i="15"/>
  <c r="AG141" i="15"/>
  <c r="AK141" i="6"/>
  <c r="AJ141" i="6"/>
  <c r="AI141" i="6"/>
  <c r="AH141" i="6"/>
  <c r="AF142" i="6"/>
  <c r="AG141" i="6"/>
  <c r="P143" i="13"/>
  <c r="Q142" i="13"/>
  <c r="V142" i="13"/>
  <c r="U142" i="13"/>
  <c r="T142" i="13"/>
  <c r="S142" i="13"/>
  <c r="R142" i="13"/>
  <c r="K67" i="9"/>
  <c r="T30" i="9"/>
  <c r="L30" i="9"/>
  <c r="K111" i="5"/>
  <c r="T44" i="15"/>
  <c r="L44" i="15"/>
  <c r="AI111" i="9"/>
  <c r="AK111" i="9" s="1"/>
  <c r="AG112" i="9" s="1"/>
  <c r="AH112" i="9"/>
  <c r="X142" i="5"/>
  <c r="Y141" i="5"/>
  <c r="AC141" i="5"/>
  <c r="AB141" i="5"/>
  <c r="AA141" i="5"/>
  <c r="Z141" i="5"/>
  <c r="E122" i="5"/>
  <c r="G122" i="5" s="1"/>
  <c r="C123" i="5" s="1"/>
  <c r="D123" i="5"/>
  <c r="AI141" i="16"/>
  <c r="AJ141" i="16"/>
  <c r="AK141" i="16"/>
  <c r="AG141" i="16"/>
  <c r="AF142" i="16"/>
  <c r="AH141" i="16"/>
  <c r="AC141" i="3"/>
  <c r="AB141" i="3"/>
  <c r="AA141" i="3"/>
  <c r="Z141" i="3"/>
  <c r="X142" i="3"/>
  <c r="Y141" i="3"/>
  <c r="K73" i="6"/>
  <c r="R141" i="5"/>
  <c r="P142" i="5"/>
  <c r="Q141" i="5"/>
  <c r="V141" i="5"/>
  <c r="U141" i="5"/>
  <c r="T141" i="5"/>
  <c r="S141" i="5"/>
  <c r="L141" i="12"/>
  <c r="K141" i="12"/>
  <c r="N141" i="12"/>
  <c r="M141" i="12"/>
  <c r="J141" i="12"/>
  <c r="I142" i="12"/>
  <c r="D127" i="8"/>
  <c r="E105" i="12"/>
  <c r="G105" i="12" s="1"/>
  <c r="C106" i="12" s="1"/>
  <c r="D106" i="12"/>
  <c r="T141" i="16"/>
  <c r="P142" i="16"/>
  <c r="R141" i="16"/>
  <c r="U141" i="16"/>
  <c r="S141" i="16"/>
  <c r="V141" i="16"/>
  <c r="Q141" i="16"/>
  <c r="AA141" i="7"/>
  <c r="Z141" i="7"/>
  <c r="X142" i="7"/>
  <c r="Y141" i="7"/>
  <c r="AC141" i="7"/>
  <c r="AB141" i="7"/>
  <c r="M141" i="9"/>
  <c r="L141" i="9"/>
  <c r="K141" i="9"/>
  <c r="I142" i="9"/>
  <c r="J141" i="9"/>
  <c r="N141" i="9"/>
  <c r="F141" i="7"/>
  <c r="E141" i="7"/>
  <c r="D141" i="7"/>
  <c r="B142" i="7"/>
  <c r="C141" i="7"/>
  <c r="G141" i="7"/>
  <c r="F141" i="9"/>
  <c r="E141" i="9"/>
  <c r="D141" i="9"/>
  <c r="B142" i="9"/>
  <c r="C141" i="9"/>
  <c r="G141" i="9"/>
  <c r="M141" i="7"/>
  <c r="L141" i="7"/>
  <c r="K141" i="7"/>
  <c r="I142" i="7"/>
  <c r="J141" i="7"/>
  <c r="N141" i="7"/>
  <c r="AC141" i="15"/>
  <c r="AB141" i="15"/>
  <c r="AA141" i="15"/>
  <c r="Z141" i="15"/>
  <c r="X142" i="15"/>
  <c r="Y141" i="15"/>
  <c r="D141" i="10"/>
  <c r="B142" i="10"/>
  <c r="C141" i="10"/>
  <c r="G141" i="10"/>
  <c r="F141" i="10"/>
  <c r="E141" i="10"/>
  <c r="AH141" i="8"/>
  <c r="AF142" i="8"/>
  <c r="AG141" i="8"/>
  <c r="AK141" i="8"/>
  <c r="AJ141" i="8"/>
  <c r="AI141" i="8"/>
  <c r="M54" i="10"/>
  <c r="Q54" i="10"/>
  <c r="AI122" i="5"/>
  <c r="AK122" i="5" s="1"/>
  <c r="AG123" i="5" s="1"/>
  <c r="AH123" i="5"/>
  <c r="M45" i="5"/>
  <c r="Q45" i="5"/>
  <c r="E141" i="11"/>
  <c r="D141" i="11"/>
  <c r="G141" i="11"/>
  <c r="F141" i="11"/>
  <c r="C141" i="11"/>
  <c r="B142" i="11"/>
  <c r="P142" i="6"/>
  <c r="Q141" i="6"/>
  <c r="V141" i="6"/>
  <c r="U141" i="6"/>
  <c r="T141" i="6"/>
  <c r="S141" i="6"/>
  <c r="R141" i="6"/>
  <c r="K72" i="16"/>
  <c r="AJ122" i="13"/>
  <c r="AI122" i="13" s="1"/>
  <c r="AK122" i="13" s="1"/>
  <c r="AG123" i="13" s="1"/>
  <c r="AI106" i="15"/>
  <c r="AH107" i="15"/>
  <c r="AK106" i="15"/>
  <c r="AG107" i="15" s="1"/>
  <c r="AJ106" i="15"/>
  <c r="E103" i="6"/>
  <c r="G103" i="6" s="1"/>
  <c r="C104" i="6" s="1"/>
  <c r="D104" i="6"/>
  <c r="K66" i="12"/>
  <c r="AH141" i="12"/>
  <c r="AF142" i="12"/>
  <c r="AG141" i="12"/>
  <c r="AK141" i="12"/>
  <c r="AJ141" i="12"/>
  <c r="AI141" i="12"/>
  <c r="AI69" i="16"/>
  <c r="AK69" i="16" s="1"/>
  <c r="AG70" i="16" s="1"/>
  <c r="AH70" i="16"/>
  <c r="T32" i="6"/>
  <c r="L32" i="6"/>
  <c r="L141" i="8"/>
  <c r="K141" i="8"/>
  <c r="I142" i="8"/>
  <c r="J141" i="8"/>
  <c r="N141" i="8"/>
  <c r="M141" i="8"/>
  <c r="AH141" i="11"/>
  <c r="AF142" i="11"/>
  <c r="AG141" i="11"/>
  <c r="AK141" i="11"/>
  <c r="AJ141" i="11"/>
  <c r="AI141" i="11"/>
  <c r="E124" i="11"/>
  <c r="G124" i="11" s="1"/>
  <c r="C125" i="11" s="1"/>
  <c r="D125" i="11"/>
  <c r="I143" i="13"/>
  <c r="J142" i="13"/>
  <c r="N142" i="13"/>
  <c r="M142" i="13"/>
  <c r="L142" i="13"/>
  <c r="K142" i="13"/>
  <c r="AF142" i="10"/>
  <c r="AG141" i="10"/>
  <c r="AK141" i="10"/>
  <c r="AJ141" i="10"/>
  <c r="AI141" i="10"/>
  <c r="AH141" i="10"/>
  <c r="B143" i="13"/>
  <c r="C142" i="13"/>
  <c r="G142" i="13"/>
  <c r="F142" i="13"/>
  <c r="E142" i="13"/>
  <c r="D142" i="13"/>
  <c r="AA141" i="9"/>
  <c r="Z141" i="9"/>
  <c r="X142" i="9"/>
  <c r="Y141" i="9"/>
  <c r="AC141" i="9"/>
  <c r="AB141" i="9"/>
  <c r="K109" i="15"/>
  <c r="Z141" i="11"/>
  <c r="X142" i="11"/>
  <c r="Y141" i="11"/>
  <c r="AC141" i="11"/>
  <c r="AB141" i="11"/>
  <c r="AA141" i="11"/>
  <c r="AJ124" i="7"/>
  <c r="AI124" i="7" s="1"/>
  <c r="AK124" i="7" s="1"/>
  <c r="AG125" i="7" s="1"/>
  <c r="AI141" i="7"/>
  <c r="AH141" i="7"/>
  <c r="AF142" i="7"/>
  <c r="AG141" i="7"/>
  <c r="AK141" i="7"/>
  <c r="AJ141" i="7"/>
  <c r="Q32" i="16"/>
  <c r="M32" i="16"/>
  <c r="E141" i="8"/>
  <c r="D141" i="8"/>
  <c r="B142" i="8"/>
  <c r="C141" i="8"/>
  <c r="G141" i="8"/>
  <c r="F141" i="8"/>
  <c r="T56" i="13"/>
  <c r="L56" i="13"/>
  <c r="R141" i="10"/>
  <c r="P142" i="10"/>
  <c r="Q141" i="10"/>
  <c r="V141" i="10"/>
  <c r="U141" i="10"/>
  <c r="T141" i="10"/>
  <c r="S141" i="10"/>
  <c r="AK141" i="3"/>
  <c r="AJ141" i="3"/>
  <c r="AI141" i="3"/>
  <c r="AH141" i="3"/>
  <c r="AF142" i="3"/>
  <c r="AG141" i="3"/>
  <c r="T42" i="11"/>
  <c r="L42" i="11"/>
  <c r="E141" i="12"/>
  <c r="D141" i="12"/>
  <c r="G141" i="12"/>
  <c r="F141" i="12"/>
  <c r="C141" i="12"/>
  <c r="B142" i="12"/>
  <c r="E106" i="15"/>
  <c r="G106" i="15" s="1"/>
  <c r="C107" i="15" s="1"/>
  <c r="D107" i="15"/>
  <c r="S141" i="12"/>
  <c r="R141" i="12"/>
  <c r="V141" i="12"/>
  <c r="U141" i="12"/>
  <c r="T141" i="12"/>
  <c r="Q141" i="12"/>
  <c r="P142" i="12"/>
  <c r="P142" i="3"/>
  <c r="Q141" i="3"/>
  <c r="V141" i="3"/>
  <c r="U141" i="3"/>
  <c r="T141" i="3"/>
  <c r="S141" i="3"/>
  <c r="R141" i="3"/>
  <c r="R42" i="8"/>
  <c r="S42" i="8" s="1"/>
  <c r="N42" i="8"/>
  <c r="J43" i="8" s="1"/>
  <c r="S141" i="11"/>
  <c r="R141" i="11"/>
  <c r="V141" i="11"/>
  <c r="U141" i="11"/>
  <c r="T141" i="11"/>
  <c r="Q141" i="11"/>
  <c r="P142" i="11"/>
  <c r="AI126" i="8"/>
  <c r="AK126" i="8" s="1"/>
  <c r="AG127" i="8" s="1"/>
  <c r="AH127" i="8"/>
  <c r="AI103" i="6"/>
  <c r="AK103" i="6" s="1"/>
  <c r="AG104" i="6" s="1"/>
  <c r="AH104" i="6"/>
  <c r="AC141" i="6"/>
  <c r="AB141" i="6"/>
  <c r="AA141" i="6"/>
  <c r="Z141" i="6"/>
  <c r="X142" i="6"/>
  <c r="Y141" i="6"/>
  <c r="P142" i="15"/>
  <c r="Q141" i="15"/>
  <c r="V141" i="15"/>
  <c r="U141" i="15"/>
  <c r="T141" i="15"/>
  <c r="S141" i="15"/>
  <c r="R141" i="15"/>
  <c r="B142" i="15"/>
  <c r="C141" i="15"/>
  <c r="G141" i="15"/>
  <c r="F141" i="15"/>
  <c r="E141" i="15"/>
  <c r="D141" i="15"/>
  <c r="R56" i="3"/>
  <c r="S56" i="3" s="1"/>
  <c r="N56" i="3"/>
  <c r="J57" i="3" s="1"/>
  <c r="T54" i="7"/>
  <c r="L54" i="7"/>
  <c r="AC142" i="13"/>
  <c r="AB142" i="13"/>
  <c r="AA142" i="13"/>
  <c r="Z142" i="13"/>
  <c r="X143" i="13"/>
  <c r="Y142" i="13"/>
  <c r="I142" i="6"/>
  <c r="J141" i="6"/>
  <c r="N141" i="6"/>
  <c r="M141" i="6"/>
  <c r="L141" i="6"/>
  <c r="K141" i="6"/>
  <c r="AF142" i="5"/>
  <c r="AG141" i="5"/>
  <c r="AK141" i="5"/>
  <c r="AJ141" i="5"/>
  <c r="AI141" i="5"/>
  <c r="AH141" i="5"/>
  <c r="X142" i="10"/>
  <c r="Y141" i="10"/>
  <c r="AC141" i="10"/>
  <c r="AB141" i="10"/>
  <c r="AA141" i="10"/>
  <c r="Z141" i="10"/>
  <c r="AA141" i="16"/>
  <c r="X142" i="16"/>
  <c r="Z141" i="16"/>
  <c r="AC141" i="16"/>
  <c r="AB141" i="16"/>
  <c r="Y141" i="16"/>
  <c r="M30" i="12"/>
  <c r="Q30" i="12"/>
  <c r="T141" i="7"/>
  <c r="S141" i="7"/>
  <c r="R141" i="7"/>
  <c r="P142" i="7"/>
  <c r="Q141" i="7"/>
  <c r="V141" i="7"/>
  <c r="U141" i="7"/>
  <c r="AK142" i="13"/>
  <c r="AJ142" i="13"/>
  <c r="AI142" i="13"/>
  <c r="AH142" i="13"/>
  <c r="AF143" i="13"/>
  <c r="AG142" i="13"/>
  <c r="K141" i="5"/>
  <c r="I142" i="5"/>
  <c r="J141" i="5"/>
  <c r="N141" i="5"/>
  <c r="M141" i="5"/>
  <c r="L141" i="5"/>
  <c r="D141" i="5"/>
  <c r="B142" i="5"/>
  <c r="C141" i="5"/>
  <c r="G141" i="5"/>
  <c r="F141" i="5"/>
  <c r="E141" i="5"/>
  <c r="S141" i="8"/>
  <c r="R141" i="8"/>
  <c r="P142" i="8"/>
  <c r="Q141" i="8"/>
  <c r="V141" i="8"/>
  <c r="U141" i="8"/>
  <c r="T141" i="8"/>
  <c r="K104" i="8"/>
  <c r="B142" i="6"/>
  <c r="C141" i="6"/>
  <c r="G141" i="6"/>
  <c r="F141" i="6"/>
  <c r="E141" i="6"/>
  <c r="D141" i="6"/>
  <c r="B142" i="3"/>
  <c r="C141" i="3"/>
  <c r="G141" i="3"/>
  <c r="F141" i="3"/>
  <c r="E141" i="3"/>
  <c r="D141" i="3"/>
  <c r="I142" i="15"/>
  <c r="J141" i="15"/>
  <c r="N141" i="15"/>
  <c r="M141" i="15"/>
  <c r="L141" i="15"/>
  <c r="K141" i="15"/>
  <c r="Z141" i="12"/>
  <c r="X142" i="12"/>
  <c r="Y141" i="12"/>
  <c r="AC141" i="12"/>
  <c r="AB141" i="12"/>
  <c r="AA141" i="12"/>
  <c r="Z42" i="8"/>
  <c r="V42" i="8"/>
  <c r="I142" i="3"/>
  <c r="J141" i="3"/>
  <c r="N141" i="3"/>
  <c r="M141" i="3"/>
  <c r="L141" i="3"/>
  <c r="K141" i="3"/>
  <c r="F141" i="16"/>
  <c r="B142" i="16"/>
  <c r="D141" i="16"/>
  <c r="C141" i="16"/>
  <c r="G141" i="16"/>
  <c r="E141" i="16"/>
  <c r="E69" i="16"/>
  <c r="G69" i="16" s="1"/>
  <c r="C70" i="16" s="1"/>
  <c r="D70" i="16"/>
  <c r="T141" i="9"/>
  <c r="S141" i="9"/>
  <c r="R141" i="9"/>
  <c r="P142" i="9"/>
  <c r="Q141" i="9"/>
  <c r="V141" i="9"/>
  <c r="U141" i="9"/>
  <c r="K141" i="10"/>
  <c r="I142" i="10"/>
  <c r="J141" i="10"/>
  <c r="N141" i="10"/>
  <c r="M141" i="10"/>
  <c r="L141" i="10"/>
  <c r="Z141" i="8"/>
  <c r="X142" i="8"/>
  <c r="Y141" i="8"/>
  <c r="AC141" i="8"/>
  <c r="AB141" i="8"/>
  <c r="AA141" i="8"/>
  <c r="F70" i="16" l="1"/>
  <c r="F126" i="10"/>
  <c r="E126" i="10" s="1"/>
  <c r="G126" i="10" s="1"/>
  <c r="C127" i="10" s="1"/>
  <c r="AJ128" i="10"/>
  <c r="AI128" i="10" s="1"/>
  <c r="AK128" i="10" s="1"/>
  <c r="AG129" i="10" s="1"/>
  <c r="AJ125" i="7"/>
  <c r="AI125" i="7" s="1"/>
  <c r="AK125" i="7" s="1"/>
  <c r="AG126" i="7" s="1"/>
  <c r="AJ70" i="16"/>
  <c r="F123" i="5"/>
  <c r="AJ125" i="11"/>
  <c r="AJ125" i="3"/>
  <c r="AI125" i="3" s="1"/>
  <c r="AK125" i="3" s="1"/>
  <c r="AG126" i="3" s="1"/>
  <c r="F106" i="12"/>
  <c r="AJ106" i="12"/>
  <c r="F126" i="8"/>
  <c r="E126" i="8" s="1"/>
  <c r="G126" i="8" s="1"/>
  <c r="C127" i="8" s="1"/>
  <c r="AJ104" i="6"/>
  <c r="AJ127" i="8"/>
  <c r="F125" i="11"/>
  <c r="AJ123" i="13"/>
  <c r="AI123" i="13" s="1"/>
  <c r="AK123" i="13" s="1"/>
  <c r="AG124" i="13" s="1"/>
  <c r="AJ123" i="5"/>
  <c r="AJ112" i="9"/>
  <c r="F112" i="9"/>
  <c r="F107" i="15"/>
  <c r="F104" i="6"/>
  <c r="G142" i="3"/>
  <c r="F142" i="3"/>
  <c r="E142" i="3"/>
  <c r="D142" i="3"/>
  <c r="B143" i="3"/>
  <c r="C142" i="3"/>
  <c r="G142" i="6"/>
  <c r="F142" i="6"/>
  <c r="E142" i="6"/>
  <c r="D142" i="6"/>
  <c r="B143" i="6"/>
  <c r="C142" i="6"/>
  <c r="AC143" i="13"/>
  <c r="AB143" i="13"/>
  <c r="AA143" i="13"/>
  <c r="Z143" i="13"/>
  <c r="X144" i="13"/>
  <c r="Y143" i="13"/>
  <c r="V54" i="7"/>
  <c r="Z54" i="7"/>
  <c r="V142" i="15"/>
  <c r="U142" i="15"/>
  <c r="T142" i="15"/>
  <c r="S142" i="15"/>
  <c r="R142" i="15"/>
  <c r="P143" i="15"/>
  <c r="Q142" i="15"/>
  <c r="M43" i="8"/>
  <c r="Q43" i="8"/>
  <c r="T32" i="16"/>
  <c r="L32" i="16"/>
  <c r="AH142" i="7"/>
  <c r="AF143" i="7"/>
  <c r="AG142" i="7"/>
  <c r="AK142" i="7"/>
  <c r="AJ142" i="7"/>
  <c r="AI142" i="7"/>
  <c r="G143" i="13"/>
  <c r="F143" i="13"/>
  <c r="E143" i="13"/>
  <c r="D143" i="13"/>
  <c r="B144" i="13"/>
  <c r="C143" i="13"/>
  <c r="AK142" i="10"/>
  <c r="AJ142" i="10"/>
  <c r="AI142" i="10"/>
  <c r="AH142" i="10"/>
  <c r="AF143" i="10"/>
  <c r="AG142" i="10"/>
  <c r="N143" i="13"/>
  <c r="M143" i="13"/>
  <c r="L143" i="13"/>
  <c r="K143" i="13"/>
  <c r="I144" i="13"/>
  <c r="J143" i="13"/>
  <c r="K142" i="8"/>
  <c r="I143" i="8"/>
  <c r="J142" i="8"/>
  <c r="N142" i="8"/>
  <c r="M142" i="8"/>
  <c r="L142" i="8"/>
  <c r="AJ107" i="15"/>
  <c r="AI123" i="5"/>
  <c r="AK123" i="5" s="1"/>
  <c r="AG124" i="5" s="1"/>
  <c r="AH124" i="5"/>
  <c r="AC142" i="15"/>
  <c r="AB142" i="15"/>
  <c r="AA142" i="15"/>
  <c r="Z142" i="15"/>
  <c r="X143" i="15"/>
  <c r="Y142" i="15"/>
  <c r="S142" i="16"/>
  <c r="P143" i="16"/>
  <c r="R142" i="16"/>
  <c r="Q142" i="16"/>
  <c r="U142" i="16"/>
  <c r="T142" i="16"/>
  <c r="V142" i="16"/>
  <c r="K142" i="12"/>
  <c r="I143" i="12"/>
  <c r="J142" i="12"/>
  <c r="N142" i="12"/>
  <c r="M142" i="12"/>
  <c r="L142" i="12"/>
  <c r="V30" i="9"/>
  <c r="Z30" i="9"/>
  <c r="AI125" i="11"/>
  <c r="AK125" i="11" s="1"/>
  <c r="AG126" i="11" s="1"/>
  <c r="AH126" i="11"/>
  <c r="L142" i="16"/>
  <c r="J142" i="16"/>
  <c r="M142" i="16"/>
  <c r="I143" i="16"/>
  <c r="K142" i="16"/>
  <c r="N142" i="16"/>
  <c r="N142" i="15"/>
  <c r="M142" i="15"/>
  <c r="L142" i="15"/>
  <c r="K142" i="15"/>
  <c r="I143" i="15"/>
  <c r="J142" i="15"/>
  <c r="AK143" i="13"/>
  <c r="AJ143" i="13"/>
  <c r="AI143" i="13"/>
  <c r="AH143" i="13"/>
  <c r="AF144" i="13"/>
  <c r="AG143" i="13"/>
  <c r="K105" i="8"/>
  <c r="R142" i="8"/>
  <c r="P143" i="8"/>
  <c r="Q142" i="8"/>
  <c r="V142" i="8"/>
  <c r="U142" i="8"/>
  <c r="T142" i="8"/>
  <c r="S142" i="8"/>
  <c r="T30" i="12"/>
  <c r="L30" i="12"/>
  <c r="Q57" i="3"/>
  <c r="M57" i="3"/>
  <c r="AI104" i="6"/>
  <c r="AK104" i="6" s="1"/>
  <c r="AG105" i="6" s="1"/>
  <c r="AH105" i="6"/>
  <c r="D142" i="12"/>
  <c r="B143" i="12"/>
  <c r="C142" i="12"/>
  <c r="G142" i="12"/>
  <c r="F142" i="12"/>
  <c r="E142" i="12"/>
  <c r="R42" i="11"/>
  <c r="S42" i="11" s="1"/>
  <c r="N42" i="11"/>
  <c r="J43" i="11" s="1"/>
  <c r="E125" i="11"/>
  <c r="G125" i="11" s="1"/>
  <c r="C126" i="11" s="1"/>
  <c r="D126" i="11"/>
  <c r="AF143" i="11"/>
  <c r="AG142" i="11"/>
  <c r="AJ142" i="11"/>
  <c r="AI142" i="11"/>
  <c r="AH142" i="11"/>
  <c r="AK142" i="11"/>
  <c r="K67" i="12"/>
  <c r="AI107" i="15"/>
  <c r="AK107" i="15" s="1"/>
  <c r="AG108" i="15" s="1"/>
  <c r="AH108" i="15"/>
  <c r="K74" i="6"/>
  <c r="R44" i="15"/>
  <c r="S44" i="15" s="1"/>
  <c r="N44" i="15"/>
  <c r="J45" i="15" s="1"/>
  <c r="K68" i="9"/>
  <c r="X143" i="8"/>
  <c r="Y142" i="8"/>
  <c r="AC142" i="8"/>
  <c r="AB142" i="8"/>
  <c r="AA142" i="8"/>
  <c r="Z142" i="8"/>
  <c r="B143" i="5"/>
  <c r="C142" i="5"/>
  <c r="G142" i="5"/>
  <c r="F142" i="5"/>
  <c r="E142" i="5"/>
  <c r="D142" i="5"/>
  <c r="I143" i="5"/>
  <c r="J142" i="5"/>
  <c r="N142" i="5"/>
  <c r="M142" i="5"/>
  <c r="L142" i="5"/>
  <c r="K142" i="5"/>
  <c r="S142" i="7"/>
  <c r="R142" i="7"/>
  <c r="P143" i="7"/>
  <c r="Q142" i="7"/>
  <c r="V142" i="7"/>
  <c r="U142" i="7"/>
  <c r="T142" i="7"/>
  <c r="Z142" i="16"/>
  <c r="X143" i="16"/>
  <c r="AA142" i="16"/>
  <c r="Y142" i="16"/>
  <c r="AC142" i="16"/>
  <c r="AB142" i="16"/>
  <c r="AC142" i="6"/>
  <c r="AB142" i="6"/>
  <c r="AA142" i="6"/>
  <c r="Z142" i="6"/>
  <c r="X143" i="6"/>
  <c r="Y142" i="6"/>
  <c r="Z42" i="11"/>
  <c r="V42" i="11"/>
  <c r="P143" i="10"/>
  <c r="Q142" i="10"/>
  <c r="V142" i="10"/>
  <c r="U142" i="10"/>
  <c r="T142" i="10"/>
  <c r="S142" i="10"/>
  <c r="R142" i="10"/>
  <c r="V142" i="6"/>
  <c r="U142" i="6"/>
  <c r="T142" i="6"/>
  <c r="S142" i="6"/>
  <c r="R142" i="6"/>
  <c r="P143" i="6"/>
  <c r="Q142" i="6"/>
  <c r="E106" i="12"/>
  <c r="G106" i="12" s="1"/>
  <c r="C107" i="12" s="1"/>
  <c r="D107" i="12"/>
  <c r="Z44" i="15"/>
  <c r="V44" i="15"/>
  <c r="E112" i="9"/>
  <c r="G112" i="9" s="1"/>
  <c r="C113" i="9" s="1"/>
  <c r="D113" i="9"/>
  <c r="K142" i="11"/>
  <c r="I143" i="11"/>
  <c r="J142" i="11"/>
  <c r="N142" i="11"/>
  <c r="M142" i="11"/>
  <c r="L142" i="11"/>
  <c r="E142" i="16"/>
  <c r="G142" i="16"/>
  <c r="B143" i="16"/>
  <c r="D142" i="16"/>
  <c r="C142" i="16"/>
  <c r="F142" i="16"/>
  <c r="AC142" i="10"/>
  <c r="AB142" i="10"/>
  <c r="AA142" i="10"/>
  <c r="Z142" i="10"/>
  <c r="X143" i="10"/>
  <c r="Y142" i="10"/>
  <c r="AK142" i="5"/>
  <c r="AJ142" i="5"/>
  <c r="AI142" i="5"/>
  <c r="AH142" i="5"/>
  <c r="AF143" i="5"/>
  <c r="AG142" i="5"/>
  <c r="N142" i="6"/>
  <c r="M142" i="6"/>
  <c r="L142" i="6"/>
  <c r="K142" i="6"/>
  <c r="I143" i="6"/>
  <c r="J142" i="6"/>
  <c r="AI127" i="8"/>
  <c r="AK127" i="8" s="1"/>
  <c r="AG128" i="8" s="1"/>
  <c r="AH128" i="8"/>
  <c r="V142" i="3"/>
  <c r="U142" i="3"/>
  <c r="T142" i="3"/>
  <c r="S142" i="3"/>
  <c r="R142" i="3"/>
  <c r="P143" i="3"/>
  <c r="Q142" i="3"/>
  <c r="D142" i="8"/>
  <c r="B143" i="8"/>
  <c r="C142" i="8"/>
  <c r="G142" i="8"/>
  <c r="F142" i="8"/>
  <c r="E142" i="8"/>
  <c r="X143" i="11"/>
  <c r="Y142" i="11"/>
  <c r="AB142" i="11"/>
  <c r="AA142" i="11"/>
  <c r="Z142" i="11"/>
  <c r="AC142" i="11"/>
  <c r="R32" i="6"/>
  <c r="S32" i="6" s="1"/>
  <c r="N32" i="6"/>
  <c r="J33" i="6" s="1"/>
  <c r="E104" i="6"/>
  <c r="G104" i="6" s="1"/>
  <c r="C105" i="6" s="1"/>
  <c r="D105" i="6"/>
  <c r="D142" i="11"/>
  <c r="B143" i="11"/>
  <c r="C142" i="11"/>
  <c r="G142" i="11"/>
  <c r="F142" i="11"/>
  <c r="E142" i="11"/>
  <c r="T54" i="10"/>
  <c r="L54" i="10"/>
  <c r="AF143" i="8"/>
  <c r="AG142" i="8"/>
  <c r="AK142" i="8"/>
  <c r="AJ142" i="8"/>
  <c r="AI142" i="8"/>
  <c r="AH142" i="8"/>
  <c r="B143" i="10"/>
  <c r="C142" i="10"/>
  <c r="G142" i="10"/>
  <c r="F142" i="10"/>
  <c r="E142" i="10"/>
  <c r="D142" i="10"/>
  <c r="L142" i="7"/>
  <c r="K142" i="7"/>
  <c r="I143" i="7"/>
  <c r="J142" i="7"/>
  <c r="N142" i="7"/>
  <c r="M142" i="7"/>
  <c r="E142" i="9"/>
  <c r="D142" i="9"/>
  <c r="B143" i="9"/>
  <c r="C142" i="9"/>
  <c r="G142" i="9"/>
  <c r="F142" i="9"/>
  <c r="E142" i="7"/>
  <c r="D142" i="7"/>
  <c r="B143" i="7"/>
  <c r="C142" i="7"/>
  <c r="G142" i="7"/>
  <c r="F142" i="7"/>
  <c r="L142" i="9"/>
  <c r="K142" i="9"/>
  <c r="I143" i="9"/>
  <c r="J142" i="9"/>
  <c r="N142" i="9"/>
  <c r="M142" i="9"/>
  <c r="E123" i="5"/>
  <c r="G123" i="5" s="1"/>
  <c r="C124" i="5" s="1"/>
  <c r="D124" i="5"/>
  <c r="K112" i="5"/>
  <c r="V143" i="13"/>
  <c r="U143" i="13"/>
  <c r="T143" i="13"/>
  <c r="S143" i="13"/>
  <c r="R143" i="13"/>
  <c r="P144" i="13"/>
  <c r="Q143" i="13"/>
  <c r="AH142" i="9"/>
  <c r="AF143" i="9"/>
  <c r="AG142" i="9"/>
  <c r="AK142" i="9"/>
  <c r="AJ142" i="9"/>
  <c r="AI142" i="9"/>
  <c r="I143" i="10"/>
  <c r="J142" i="10"/>
  <c r="N142" i="10"/>
  <c r="M142" i="10"/>
  <c r="L142" i="10"/>
  <c r="K142" i="10"/>
  <c r="E70" i="16"/>
  <c r="G70" i="16" s="1"/>
  <c r="C71" i="16" s="1"/>
  <c r="D71" i="16"/>
  <c r="N142" i="3"/>
  <c r="M142" i="3"/>
  <c r="L142" i="3"/>
  <c r="K142" i="3"/>
  <c r="I143" i="3"/>
  <c r="J142" i="3"/>
  <c r="G142" i="15"/>
  <c r="F142" i="15"/>
  <c r="E142" i="15"/>
  <c r="D142" i="15"/>
  <c r="B143" i="15"/>
  <c r="C142" i="15"/>
  <c r="R142" i="12"/>
  <c r="P143" i="12"/>
  <c r="Q142" i="12"/>
  <c r="U142" i="12"/>
  <c r="T142" i="12"/>
  <c r="S142" i="12"/>
  <c r="V142" i="12"/>
  <c r="AK142" i="3"/>
  <c r="AJ142" i="3"/>
  <c r="AI142" i="3"/>
  <c r="AH142" i="3"/>
  <c r="AF143" i="3"/>
  <c r="AG142" i="3"/>
  <c r="R56" i="13"/>
  <c r="S56" i="13" s="1"/>
  <c r="N56" i="13"/>
  <c r="J57" i="13" s="1"/>
  <c r="Z142" i="9"/>
  <c r="X143" i="9"/>
  <c r="Y142" i="9"/>
  <c r="AC142" i="9"/>
  <c r="AB142" i="9"/>
  <c r="AA142" i="9"/>
  <c r="Z32" i="6"/>
  <c r="V32" i="6"/>
  <c r="T45" i="5"/>
  <c r="L45" i="5"/>
  <c r="Z142" i="7"/>
  <c r="X143" i="7"/>
  <c r="Y142" i="7"/>
  <c r="AC142" i="7"/>
  <c r="AB142" i="7"/>
  <c r="AA142" i="7"/>
  <c r="D128" i="8"/>
  <c r="AC142" i="3"/>
  <c r="AB142" i="3"/>
  <c r="AA142" i="3"/>
  <c r="Z142" i="3"/>
  <c r="X143" i="3"/>
  <c r="Y142" i="3"/>
  <c r="AH142" i="16"/>
  <c r="AG142" i="16"/>
  <c r="AJ142" i="16"/>
  <c r="AF143" i="16"/>
  <c r="AI142" i="16"/>
  <c r="AK142" i="16"/>
  <c r="AC142" i="5"/>
  <c r="AB142" i="5"/>
  <c r="AA142" i="5"/>
  <c r="Z142" i="5"/>
  <c r="X143" i="5"/>
  <c r="Y142" i="5"/>
  <c r="K104" i="11"/>
  <c r="AI106" i="12"/>
  <c r="AK106" i="12" s="1"/>
  <c r="AG107" i="12" s="1"/>
  <c r="AH107" i="12"/>
  <c r="F124" i="3"/>
  <c r="E124" i="3" s="1"/>
  <c r="G124" i="3" s="1"/>
  <c r="C125" i="3" s="1"/>
  <c r="S142" i="9"/>
  <c r="R142" i="9"/>
  <c r="P143" i="9"/>
  <c r="Q142" i="9"/>
  <c r="V142" i="9"/>
  <c r="U142" i="9"/>
  <c r="T142" i="9"/>
  <c r="X143" i="12"/>
  <c r="Y142" i="12"/>
  <c r="AB142" i="12"/>
  <c r="AA142" i="12"/>
  <c r="Z142" i="12"/>
  <c r="AC142" i="12"/>
  <c r="R54" i="7"/>
  <c r="S54" i="7" s="1"/>
  <c r="N54" i="7"/>
  <c r="J55" i="7" s="1"/>
  <c r="R142" i="11"/>
  <c r="P143" i="11"/>
  <c r="Q142" i="11"/>
  <c r="U142" i="11"/>
  <c r="T142" i="11"/>
  <c r="S142" i="11"/>
  <c r="V142" i="11"/>
  <c r="E107" i="15"/>
  <c r="G107" i="15" s="1"/>
  <c r="C108" i="15" s="1"/>
  <c r="D108" i="15"/>
  <c r="V56" i="13"/>
  <c r="Z56" i="13"/>
  <c r="K110" i="15"/>
  <c r="AI70" i="16"/>
  <c r="AK70" i="16" s="1"/>
  <c r="AG71" i="16" s="1"/>
  <c r="AH71" i="16"/>
  <c r="AF143" i="12"/>
  <c r="AG142" i="12"/>
  <c r="AJ142" i="12"/>
  <c r="AI142" i="12"/>
  <c r="AH142" i="12"/>
  <c r="AK142" i="12"/>
  <c r="K73" i="16"/>
  <c r="P143" i="5"/>
  <c r="Q142" i="5"/>
  <c r="V142" i="5"/>
  <c r="U142" i="5"/>
  <c r="T142" i="5"/>
  <c r="S142" i="5"/>
  <c r="R142" i="5"/>
  <c r="AI112" i="9"/>
  <c r="AK112" i="9" s="1"/>
  <c r="AG113" i="9" s="1"/>
  <c r="AH113" i="9"/>
  <c r="R30" i="9"/>
  <c r="S30" i="9" s="1"/>
  <c r="N30" i="9"/>
  <c r="J31" i="9" s="1"/>
  <c r="AK142" i="6"/>
  <c r="AJ142" i="6"/>
  <c r="AI142" i="6"/>
  <c r="AH142" i="6"/>
  <c r="AF143" i="6"/>
  <c r="AG142" i="6"/>
  <c r="AK142" i="15"/>
  <c r="AJ142" i="15"/>
  <c r="AI142" i="15"/>
  <c r="AH142" i="15"/>
  <c r="AF143" i="15"/>
  <c r="AG142" i="15"/>
  <c r="AJ71" i="16" l="1"/>
  <c r="AJ107" i="12"/>
  <c r="AJ128" i="8"/>
  <c r="F107" i="12"/>
  <c r="AJ105" i="6"/>
  <c r="F105" i="6"/>
  <c r="AJ124" i="5"/>
  <c r="F127" i="8"/>
  <c r="E127" i="8" s="1"/>
  <c r="G127" i="8" s="1"/>
  <c r="C128" i="8" s="1"/>
  <c r="F113" i="9"/>
  <c r="F126" i="11"/>
  <c r="AJ126" i="11"/>
  <c r="AJ126" i="7"/>
  <c r="AI126" i="7" s="1"/>
  <c r="AK126" i="7" s="1"/>
  <c r="AG127" i="7" s="1"/>
  <c r="AJ113" i="9"/>
  <c r="F124" i="5"/>
  <c r="AJ124" i="13"/>
  <c r="AI124" i="13" s="1"/>
  <c r="AK124" i="13" s="1"/>
  <c r="AG125" i="13" s="1"/>
  <c r="AJ129" i="10"/>
  <c r="AI129" i="10" s="1"/>
  <c r="AK129" i="10" s="1"/>
  <c r="AG130" i="10" s="1"/>
  <c r="F125" i="3"/>
  <c r="E125" i="3" s="1"/>
  <c r="G125" i="3" s="1"/>
  <c r="C126" i="3" s="1"/>
  <c r="AJ126" i="3"/>
  <c r="AI126" i="3" s="1"/>
  <c r="AK126" i="3" s="1"/>
  <c r="AG127" i="3" s="1"/>
  <c r="F127" i="10"/>
  <c r="E127" i="10" s="1"/>
  <c r="G127" i="10" s="1"/>
  <c r="C128" i="10" s="1"/>
  <c r="F108" i="15"/>
  <c r="F71" i="16"/>
  <c r="E71" i="16" s="1"/>
  <c r="G71" i="16" s="1"/>
  <c r="C72" i="16" s="1"/>
  <c r="AJ108" i="15"/>
  <c r="M31" i="9"/>
  <c r="Q31" i="9"/>
  <c r="V143" i="5"/>
  <c r="U143" i="5"/>
  <c r="T143" i="5"/>
  <c r="S143" i="5"/>
  <c r="R143" i="5"/>
  <c r="P144" i="5"/>
  <c r="Q143" i="5"/>
  <c r="Q55" i="7"/>
  <c r="M55" i="7"/>
  <c r="R143" i="9"/>
  <c r="P144" i="9"/>
  <c r="Q143" i="9"/>
  <c r="V143" i="9"/>
  <c r="U143" i="9"/>
  <c r="T143" i="9"/>
  <c r="S143" i="9"/>
  <c r="V45" i="5"/>
  <c r="Z45" i="5"/>
  <c r="AJ143" i="3"/>
  <c r="AI143" i="3"/>
  <c r="AH143" i="3"/>
  <c r="AF144" i="3"/>
  <c r="AG143" i="3"/>
  <c r="AK143" i="3"/>
  <c r="D72" i="16"/>
  <c r="E124" i="5"/>
  <c r="G124" i="5" s="1"/>
  <c r="C125" i="5" s="1"/>
  <c r="D125" i="5"/>
  <c r="E113" i="9"/>
  <c r="G113" i="9" s="1"/>
  <c r="C114" i="9" s="1"/>
  <c r="D114" i="9"/>
  <c r="AB143" i="6"/>
  <c r="AA143" i="6"/>
  <c r="Z143" i="6"/>
  <c r="X144" i="6"/>
  <c r="Y143" i="6"/>
  <c r="AC143" i="6"/>
  <c r="K106" i="8"/>
  <c r="R143" i="16"/>
  <c r="U143" i="16"/>
  <c r="V143" i="16"/>
  <c r="P144" i="16"/>
  <c r="S143" i="16"/>
  <c r="Q143" i="16"/>
  <c r="T143" i="16"/>
  <c r="R32" i="16"/>
  <c r="S32" i="16" s="1"/>
  <c r="N32" i="16"/>
  <c r="J33" i="16" s="1"/>
  <c r="U143" i="15"/>
  <c r="T143" i="15"/>
  <c r="S143" i="15"/>
  <c r="R143" i="15"/>
  <c r="P144" i="15"/>
  <c r="Q143" i="15"/>
  <c r="V143" i="15"/>
  <c r="AC143" i="12"/>
  <c r="AA143" i="12"/>
  <c r="Z143" i="12"/>
  <c r="X144" i="12"/>
  <c r="Y143" i="12"/>
  <c r="AB143" i="12"/>
  <c r="K105" i="11"/>
  <c r="X144" i="9"/>
  <c r="Y143" i="9"/>
  <c r="AC143" i="9"/>
  <c r="AB143" i="9"/>
  <c r="AA143" i="9"/>
  <c r="Z143" i="9"/>
  <c r="G143" i="15"/>
  <c r="F143" i="15"/>
  <c r="E143" i="15"/>
  <c r="D143" i="15"/>
  <c r="B144" i="15"/>
  <c r="C143" i="15"/>
  <c r="N143" i="3"/>
  <c r="M143" i="3"/>
  <c r="L143" i="3"/>
  <c r="K143" i="3"/>
  <c r="I144" i="3"/>
  <c r="J143" i="3"/>
  <c r="AF144" i="9"/>
  <c r="AG143" i="9"/>
  <c r="AK143" i="9"/>
  <c r="AJ143" i="9"/>
  <c r="AI143" i="9"/>
  <c r="AH143" i="9"/>
  <c r="G143" i="10"/>
  <c r="F143" i="10"/>
  <c r="E143" i="10"/>
  <c r="D143" i="10"/>
  <c r="B144" i="10"/>
  <c r="C143" i="10"/>
  <c r="AK143" i="8"/>
  <c r="AJ143" i="8"/>
  <c r="AI143" i="8"/>
  <c r="AH143" i="8"/>
  <c r="AF144" i="8"/>
  <c r="AG143" i="8"/>
  <c r="M33" i="6"/>
  <c r="Q33" i="6"/>
  <c r="B144" i="8"/>
  <c r="C143" i="8"/>
  <c r="G143" i="8"/>
  <c r="F143" i="8"/>
  <c r="E143" i="8"/>
  <c r="D143" i="8"/>
  <c r="N143" i="6"/>
  <c r="M143" i="6"/>
  <c r="L143" i="6"/>
  <c r="K143" i="6"/>
  <c r="I144" i="6"/>
  <c r="J143" i="6"/>
  <c r="AK143" i="5"/>
  <c r="AJ143" i="5"/>
  <c r="AI143" i="5"/>
  <c r="AH143" i="5"/>
  <c r="AF144" i="5"/>
  <c r="AG143" i="5"/>
  <c r="AC143" i="10"/>
  <c r="AB143" i="10"/>
  <c r="AA143" i="10"/>
  <c r="Z143" i="10"/>
  <c r="X144" i="10"/>
  <c r="Y143" i="10"/>
  <c r="K69" i="9"/>
  <c r="AI108" i="15"/>
  <c r="AK108" i="15" s="1"/>
  <c r="AG109" i="15" s="1"/>
  <c r="AH109" i="15"/>
  <c r="T57" i="3"/>
  <c r="L57" i="3"/>
  <c r="N144" i="13"/>
  <c r="M144" i="13"/>
  <c r="L144" i="13"/>
  <c r="K144" i="13"/>
  <c r="I145" i="13"/>
  <c r="J144" i="13"/>
  <c r="AK143" i="10"/>
  <c r="AJ143" i="10"/>
  <c r="AI143" i="10"/>
  <c r="AH143" i="10"/>
  <c r="AF144" i="10"/>
  <c r="AG143" i="10"/>
  <c r="G144" i="13"/>
  <c r="F144" i="13"/>
  <c r="E144" i="13"/>
  <c r="D144" i="13"/>
  <c r="B145" i="13"/>
  <c r="C144" i="13"/>
  <c r="V32" i="16"/>
  <c r="Z32" i="16"/>
  <c r="K74" i="16"/>
  <c r="AK143" i="12"/>
  <c r="AI143" i="12"/>
  <c r="AH143" i="12"/>
  <c r="AF144" i="12"/>
  <c r="AG143" i="12"/>
  <c r="AJ143" i="12"/>
  <c r="N143" i="10"/>
  <c r="M143" i="10"/>
  <c r="L143" i="10"/>
  <c r="K143" i="10"/>
  <c r="I144" i="10"/>
  <c r="J143" i="10"/>
  <c r="R54" i="10"/>
  <c r="S54" i="10" s="1"/>
  <c r="N54" i="10"/>
  <c r="J55" i="10" s="1"/>
  <c r="AC143" i="11"/>
  <c r="AA143" i="11"/>
  <c r="Z143" i="11"/>
  <c r="X144" i="11"/>
  <c r="Y143" i="11"/>
  <c r="AB143" i="11"/>
  <c r="U143" i="6"/>
  <c r="T143" i="6"/>
  <c r="S143" i="6"/>
  <c r="R143" i="6"/>
  <c r="P144" i="6"/>
  <c r="Q143" i="6"/>
  <c r="V143" i="6"/>
  <c r="V143" i="10"/>
  <c r="U143" i="10"/>
  <c r="T143" i="10"/>
  <c r="S143" i="10"/>
  <c r="R143" i="10"/>
  <c r="P144" i="10"/>
  <c r="Q143" i="10"/>
  <c r="M43" i="11"/>
  <c r="Q43" i="11"/>
  <c r="B144" i="12"/>
  <c r="C143" i="12"/>
  <c r="F143" i="12"/>
  <c r="E143" i="12"/>
  <c r="D143" i="12"/>
  <c r="G143" i="12"/>
  <c r="AI124" i="5"/>
  <c r="AK124" i="5" s="1"/>
  <c r="AG125" i="5" s="1"/>
  <c r="AH125" i="5"/>
  <c r="D129" i="8"/>
  <c r="X144" i="7"/>
  <c r="Y143" i="7"/>
  <c r="AC143" i="7"/>
  <c r="AB143" i="7"/>
  <c r="AA143" i="7"/>
  <c r="Z143" i="7"/>
  <c r="M57" i="13"/>
  <c r="Q57" i="13"/>
  <c r="V54" i="10"/>
  <c r="Z54" i="10"/>
  <c r="B144" i="11"/>
  <c r="C143" i="11"/>
  <c r="F143" i="11"/>
  <c r="E143" i="11"/>
  <c r="D143" i="11"/>
  <c r="G143" i="11"/>
  <c r="D143" i="16"/>
  <c r="B144" i="16"/>
  <c r="E143" i="16"/>
  <c r="G143" i="16"/>
  <c r="F143" i="16"/>
  <c r="C143" i="16"/>
  <c r="X144" i="16"/>
  <c r="Y143" i="16"/>
  <c r="AC143" i="16"/>
  <c r="AA143" i="16"/>
  <c r="Z143" i="16"/>
  <c r="AB143" i="16"/>
  <c r="R143" i="7"/>
  <c r="P144" i="7"/>
  <c r="Q143" i="7"/>
  <c r="V143" i="7"/>
  <c r="U143" i="7"/>
  <c r="T143" i="7"/>
  <c r="S143" i="7"/>
  <c r="M45" i="15"/>
  <c r="Q45" i="15"/>
  <c r="K68" i="12"/>
  <c r="R30" i="12"/>
  <c r="S30" i="12" s="1"/>
  <c r="N30" i="12"/>
  <c r="J31" i="12" s="1"/>
  <c r="AI126" i="11"/>
  <c r="AK126" i="11" s="1"/>
  <c r="AG127" i="11" s="1"/>
  <c r="AH127" i="11"/>
  <c r="AB143" i="15"/>
  <c r="AA143" i="15"/>
  <c r="Z143" i="15"/>
  <c r="X144" i="15"/>
  <c r="Y143" i="15"/>
  <c r="AC143" i="15"/>
  <c r="T43" i="8"/>
  <c r="L43" i="8"/>
  <c r="AB144" i="13"/>
  <c r="AA144" i="13"/>
  <c r="Z144" i="13"/>
  <c r="X145" i="13"/>
  <c r="Y144" i="13"/>
  <c r="AC144" i="13"/>
  <c r="G143" i="6"/>
  <c r="F143" i="6"/>
  <c r="E143" i="6"/>
  <c r="D143" i="6"/>
  <c r="B144" i="6"/>
  <c r="C143" i="6"/>
  <c r="G143" i="3"/>
  <c r="F143" i="3"/>
  <c r="E143" i="3"/>
  <c r="D143" i="3"/>
  <c r="B144" i="3"/>
  <c r="C143" i="3"/>
  <c r="AJ143" i="6"/>
  <c r="AI143" i="6"/>
  <c r="AH143" i="6"/>
  <c r="AF144" i="6"/>
  <c r="AG143" i="6"/>
  <c r="AK143" i="6"/>
  <c r="AI113" i="9"/>
  <c r="AK113" i="9" s="1"/>
  <c r="AG114" i="9" s="1"/>
  <c r="AH114" i="9"/>
  <c r="P144" i="11"/>
  <c r="Q143" i="11"/>
  <c r="V143" i="11"/>
  <c r="T143" i="11"/>
  <c r="S143" i="11"/>
  <c r="R143" i="11"/>
  <c r="U143" i="11"/>
  <c r="AC143" i="5"/>
  <c r="AB143" i="5"/>
  <c r="AA143" i="5"/>
  <c r="Z143" i="5"/>
  <c r="X144" i="5"/>
  <c r="Y143" i="5"/>
  <c r="AB143" i="3"/>
  <c r="AA143" i="3"/>
  <c r="Z143" i="3"/>
  <c r="X144" i="3"/>
  <c r="Y143" i="3"/>
  <c r="AC143" i="3"/>
  <c r="P144" i="12"/>
  <c r="Q143" i="12"/>
  <c r="V143" i="12"/>
  <c r="T143" i="12"/>
  <c r="S143" i="12"/>
  <c r="R143" i="12"/>
  <c r="U143" i="12"/>
  <c r="U144" i="13"/>
  <c r="T144" i="13"/>
  <c r="S144" i="13"/>
  <c r="R144" i="13"/>
  <c r="P145" i="13"/>
  <c r="Q144" i="13"/>
  <c r="V144" i="13"/>
  <c r="K113" i="5"/>
  <c r="U143" i="3"/>
  <c r="T143" i="3"/>
  <c r="S143" i="3"/>
  <c r="R143" i="3"/>
  <c r="P144" i="3"/>
  <c r="Q143" i="3"/>
  <c r="V143" i="3"/>
  <c r="AI128" i="8"/>
  <c r="AK128" i="8" s="1"/>
  <c r="AG129" i="8" s="1"/>
  <c r="AH129" i="8"/>
  <c r="I144" i="11"/>
  <c r="J143" i="11"/>
  <c r="M143" i="11"/>
  <c r="L143" i="11"/>
  <c r="K143" i="11"/>
  <c r="N143" i="11"/>
  <c r="E107" i="12"/>
  <c r="G107" i="12" s="1"/>
  <c r="C108" i="12" s="1"/>
  <c r="D108" i="12"/>
  <c r="AK143" i="11"/>
  <c r="AI143" i="11"/>
  <c r="AH143" i="11"/>
  <c r="AF144" i="11"/>
  <c r="AG143" i="11"/>
  <c r="AJ143" i="11"/>
  <c r="AI105" i="6"/>
  <c r="AK105" i="6" s="1"/>
  <c r="AG106" i="6" s="1"/>
  <c r="AH106" i="6"/>
  <c r="Z30" i="12"/>
  <c r="V30" i="12"/>
  <c r="P144" i="8"/>
  <c r="Q143" i="8"/>
  <c r="V143" i="8"/>
  <c r="U143" i="8"/>
  <c r="T143" i="8"/>
  <c r="S143" i="8"/>
  <c r="R143" i="8"/>
  <c r="AJ144" i="13"/>
  <c r="AI144" i="13"/>
  <c r="AH144" i="13"/>
  <c r="AF145" i="13"/>
  <c r="AG144" i="13"/>
  <c r="AK144" i="13"/>
  <c r="N143" i="15"/>
  <c r="M143" i="15"/>
  <c r="L143" i="15"/>
  <c r="K143" i="15"/>
  <c r="I144" i="15"/>
  <c r="J143" i="15"/>
  <c r="I144" i="8"/>
  <c r="J143" i="8"/>
  <c r="N143" i="8"/>
  <c r="M143" i="8"/>
  <c r="L143" i="8"/>
  <c r="K143" i="8"/>
  <c r="AF144" i="7"/>
  <c r="AG143" i="7"/>
  <c r="AK143" i="7"/>
  <c r="AJ143" i="7"/>
  <c r="AI143" i="7"/>
  <c r="AH143" i="7"/>
  <c r="AJ143" i="15"/>
  <c r="AI143" i="15"/>
  <c r="AH143" i="15"/>
  <c r="AF144" i="15"/>
  <c r="AG143" i="15"/>
  <c r="AK143" i="15"/>
  <c r="AI71" i="16"/>
  <c r="AK71" i="16" s="1"/>
  <c r="AG72" i="16" s="1"/>
  <c r="AH72" i="16"/>
  <c r="E108" i="15"/>
  <c r="G108" i="15" s="1"/>
  <c r="C109" i="15" s="1"/>
  <c r="D109" i="15"/>
  <c r="K111" i="15"/>
  <c r="AI107" i="12"/>
  <c r="AK107" i="12" s="1"/>
  <c r="AG108" i="12" s="1"/>
  <c r="AH108" i="12"/>
  <c r="AF144" i="16"/>
  <c r="AG143" i="16"/>
  <c r="AH143" i="16"/>
  <c r="AK143" i="16"/>
  <c r="AJ143" i="16"/>
  <c r="AI143" i="16"/>
  <c r="R45" i="5"/>
  <c r="S45" i="5" s="1"/>
  <c r="N45" i="5"/>
  <c r="J46" i="5" s="1"/>
  <c r="K143" i="9"/>
  <c r="I144" i="9"/>
  <c r="J143" i="9"/>
  <c r="N143" i="9"/>
  <c r="M143" i="9"/>
  <c r="L143" i="9"/>
  <c r="D143" i="7"/>
  <c r="B144" i="7"/>
  <c r="C143" i="7"/>
  <c r="G143" i="7"/>
  <c r="F143" i="7"/>
  <c r="E143" i="7"/>
  <c r="D143" i="9"/>
  <c r="B144" i="9"/>
  <c r="C143" i="9"/>
  <c r="G143" i="9"/>
  <c r="F143" i="9"/>
  <c r="E143" i="9"/>
  <c r="K143" i="7"/>
  <c r="I144" i="7"/>
  <c r="J143" i="7"/>
  <c r="N143" i="7"/>
  <c r="M143" i="7"/>
  <c r="L143" i="7"/>
  <c r="E105" i="6"/>
  <c r="G105" i="6" s="1"/>
  <c r="C106" i="6" s="1"/>
  <c r="D106" i="6"/>
  <c r="N143" i="5"/>
  <c r="M143" i="5"/>
  <c r="L143" i="5"/>
  <c r="K143" i="5"/>
  <c r="I144" i="5"/>
  <c r="J143" i="5"/>
  <c r="G143" i="5"/>
  <c r="F143" i="5"/>
  <c r="E143" i="5"/>
  <c r="D143" i="5"/>
  <c r="B144" i="5"/>
  <c r="C143" i="5"/>
  <c r="AC143" i="8"/>
  <c r="AB143" i="8"/>
  <c r="AA143" i="8"/>
  <c r="Z143" i="8"/>
  <c r="X144" i="8"/>
  <c r="Y143" i="8"/>
  <c r="K75" i="6"/>
  <c r="E126" i="11"/>
  <c r="G126" i="11" s="1"/>
  <c r="C127" i="11" s="1"/>
  <c r="D127" i="11"/>
  <c r="K143" i="16"/>
  <c r="M143" i="16"/>
  <c r="N143" i="16"/>
  <c r="J143" i="16"/>
  <c r="I144" i="16"/>
  <c r="L143" i="16"/>
  <c r="I144" i="12"/>
  <c r="J143" i="12"/>
  <c r="M143" i="12"/>
  <c r="L143" i="12"/>
  <c r="K143" i="12"/>
  <c r="N143" i="12"/>
  <c r="F108" i="12" l="1"/>
  <c r="AJ127" i="3"/>
  <c r="AI127" i="3" s="1"/>
  <c r="AK127" i="3" s="1"/>
  <c r="AG128" i="3" s="1"/>
  <c r="AJ127" i="7"/>
  <c r="AI127" i="7" s="1"/>
  <c r="AK127" i="7" s="1"/>
  <c r="AG128" i="7" s="1"/>
  <c r="AJ127" i="11"/>
  <c r="F126" i="3"/>
  <c r="E126" i="3" s="1"/>
  <c r="G126" i="3" s="1"/>
  <c r="C127" i="3" s="1"/>
  <c r="AJ129" i="8"/>
  <c r="AJ125" i="5"/>
  <c r="F114" i="9"/>
  <c r="AJ130" i="10"/>
  <c r="AI130" i="10" s="1"/>
  <c r="AK130" i="10" s="1"/>
  <c r="AG131" i="10" s="1"/>
  <c r="AJ114" i="9"/>
  <c r="AJ109" i="15"/>
  <c r="F72" i="16"/>
  <c r="AJ125" i="13"/>
  <c r="AI125" i="13" s="1"/>
  <c r="AK125" i="13" s="1"/>
  <c r="AG126" i="13" s="1"/>
  <c r="AJ108" i="12"/>
  <c r="F109" i="15"/>
  <c r="AJ106" i="6"/>
  <c r="F125" i="5"/>
  <c r="F128" i="8"/>
  <c r="E128" i="8" s="1"/>
  <c r="G128" i="8" s="1"/>
  <c r="C129" i="8" s="1"/>
  <c r="F106" i="6"/>
  <c r="F127" i="11"/>
  <c r="AJ72" i="16"/>
  <c r="F128" i="10"/>
  <c r="E128" i="10" s="1"/>
  <c r="G128" i="10" s="1"/>
  <c r="C129" i="10" s="1"/>
  <c r="N144" i="5"/>
  <c r="M144" i="5"/>
  <c r="L144" i="5"/>
  <c r="K144" i="5"/>
  <c r="I145" i="5"/>
  <c r="J144" i="5"/>
  <c r="M144" i="15"/>
  <c r="L144" i="15"/>
  <c r="K144" i="15"/>
  <c r="I145" i="15"/>
  <c r="J144" i="15"/>
  <c r="N144" i="15"/>
  <c r="AK144" i="11"/>
  <c r="AJ144" i="11"/>
  <c r="AH144" i="11"/>
  <c r="AF145" i="11"/>
  <c r="AG144" i="11"/>
  <c r="AI144" i="11"/>
  <c r="N144" i="11"/>
  <c r="L144" i="11"/>
  <c r="K144" i="11"/>
  <c r="I145" i="11"/>
  <c r="J144" i="11"/>
  <c r="M144" i="11"/>
  <c r="F144" i="3"/>
  <c r="E144" i="3"/>
  <c r="D144" i="3"/>
  <c r="B145" i="3"/>
  <c r="C144" i="3"/>
  <c r="G144" i="3"/>
  <c r="F144" i="6"/>
  <c r="E144" i="6"/>
  <c r="D144" i="6"/>
  <c r="B145" i="6"/>
  <c r="C144" i="6"/>
  <c r="G144" i="6"/>
  <c r="V43" i="8"/>
  <c r="Z43" i="8"/>
  <c r="T144" i="6"/>
  <c r="S144" i="6"/>
  <c r="R144" i="6"/>
  <c r="P145" i="6"/>
  <c r="Q144" i="6"/>
  <c r="V144" i="6"/>
  <c r="U144" i="6"/>
  <c r="R57" i="3"/>
  <c r="S57" i="3" s="1"/>
  <c r="N57" i="3"/>
  <c r="J58" i="3" s="1"/>
  <c r="P145" i="16"/>
  <c r="Q144" i="16"/>
  <c r="S144" i="16"/>
  <c r="U144" i="16"/>
  <c r="T144" i="16"/>
  <c r="V144" i="16"/>
  <c r="R144" i="16"/>
  <c r="E114" i="9"/>
  <c r="G114" i="9" s="1"/>
  <c r="C115" i="9" s="1"/>
  <c r="D115" i="9"/>
  <c r="AI144" i="15"/>
  <c r="AH144" i="15"/>
  <c r="AF145" i="15"/>
  <c r="AG144" i="15"/>
  <c r="AK144" i="15"/>
  <c r="AJ144" i="15"/>
  <c r="AI145" i="13"/>
  <c r="AH145" i="13"/>
  <c r="AF146" i="13"/>
  <c r="AG145" i="13"/>
  <c r="AK145" i="13"/>
  <c r="AJ145" i="13"/>
  <c r="AI129" i="8"/>
  <c r="AK129" i="8" s="1"/>
  <c r="AG130" i="8" s="1"/>
  <c r="AH130" i="8"/>
  <c r="V144" i="12"/>
  <c r="U144" i="12"/>
  <c r="S144" i="12"/>
  <c r="R144" i="12"/>
  <c r="P145" i="12"/>
  <c r="Q144" i="12"/>
  <c r="T144" i="12"/>
  <c r="AI144" i="6"/>
  <c r="AH144" i="6"/>
  <c r="AF145" i="6"/>
  <c r="AG144" i="6"/>
  <c r="AK144" i="6"/>
  <c r="AJ144" i="6"/>
  <c r="AA145" i="13"/>
  <c r="Z145" i="13"/>
  <c r="X146" i="13"/>
  <c r="Y145" i="13"/>
  <c r="AC145" i="13"/>
  <c r="AB145" i="13"/>
  <c r="AI127" i="11"/>
  <c r="AK127" i="11" s="1"/>
  <c r="AG128" i="11" s="1"/>
  <c r="AH128" i="11"/>
  <c r="T43" i="11"/>
  <c r="L43" i="11"/>
  <c r="AC144" i="11"/>
  <c r="AB144" i="11"/>
  <c r="Z144" i="11"/>
  <c r="X145" i="11"/>
  <c r="Y144" i="11"/>
  <c r="AA144" i="11"/>
  <c r="F145" i="13"/>
  <c r="E145" i="13"/>
  <c r="D145" i="13"/>
  <c r="B146" i="13"/>
  <c r="C145" i="13"/>
  <c r="G145" i="13"/>
  <c r="AJ144" i="10"/>
  <c r="AI144" i="10"/>
  <c r="AH144" i="10"/>
  <c r="AF145" i="10"/>
  <c r="AG144" i="10"/>
  <c r="AK144" i="10"/>
  <c r="M145" i="13"/>
  <c r="L145" i="13"/>
  <c r="K145" i="13"/>
  <c r="I146" i="13"/>
  <c r="J145" i="13"/>
  <c r="N145" i="13"/>
  <c r="V57" i="3"/>
  <c r="Z57" i="3"/>
  <c r="AB144" i="10"/>
  <c r="AA144" i="10"/>
  <c r="Z144" i="10"/>
  <c r="X145" i="10"/>
  <c r="Y144" i="10"/>
  <c r="AC144" i="10"/>
  <c r="AJ144" i="5"/>
  <c r="AI144" i="5"/>
  <c r="AH144" i="5"/>
  <c r="AF145" i="5"/>
  <c r="AG144" i="5"/>
  <c r="AK144" i="5"/>
  <c r="M144" i="6"/>
  <c r="L144" i="6"/>
  <c r="K144" i="6"/>
  <c r="I145" i="6"/>
  <c r="J144" i="6"/>
  <c r="N144" i="6"/>
  <c r="AC144" i="12"/>
  <c r="AB144" i="12"/>
  <c r="Z144" i="12"/>
  <c r="X145" i="12"/>
  <c r="Y144" i="12"/>
  <c r="AA144" i="12"/>
  <c r="Q33" i="16"/>
  <c r="M33" i="16"/>
  <c r="P145" i="9"/>
  <c r="Q144" i="9"/>
  <c r="V144" i="9"/>
  <c r="U144" i="9"/>
  <c r="T144" i="9"/>
  <c r="S144" i="9"/>
  <c r="R144" i="9"/>
  <c r="U144" i="5"/>
  <c r="T144" i="5"/>
  <c r="S144" i="5"/>
  <c r="R144" i="5"/>
  <c r="P145" i="5"/>
  <c r="Q144" i="5"/>
  <c r="V144" i="5"/>
  <c r="E127" i="11"/>
  <c r="G127" i="11" s="1"/>
  <c r="C128" i="11" s="1"/>
  <c r="D128" i="11"/>
  <c r="M46" i="5"/>
  <c r="Q46" i="5"/>
  <c r="E109" i="15"/>
  <c r="G109" i="15" s="1"/>
  <c r="C110" i="15" s="1"/>
  <c r="D110" i="15"/>
  <c r="I145" i="16"/>
  <c r="J144" i="16"/>
  <c r="K144" i="16"/>
  <c r="M144" i="16"/>
  <c r="L144" i="16"/>
  <c r="N144" i="16"/>
  <c r="AJ144" i="16"/>
  <c r="AK144" i="16"/>
  <c r="AI144" i="16"/>
  <c r="AF145" i="16"/>
  <c r="AH144" i="16"/>
  <c r="AG144" i="16"/>
  <c r="AI106" i="6"/>
  <c r="AK106" i="6" s="1"/>
  <c r="AG107" i="6" s="1"/>
  <c r="AH107" i="6"/>
  <c r="T145" i="13"/>
  <c r="S145" i="13"/>
  <c r="R145" i="13"/>
  <c r="P146" i="13"/>
  <c r="Q145" i="13"/>
  <c r="V145" i="13"/>
  <c r="U145" i="13"/>
  <c r="V144" i="11"/>
  <c r="U144" i="11"/>
  <c r="S144" i="11"/>
  <c r="R144" i="11"/>
  <c r="P145" i="11"/>
  <c r="Q144" i="11"/>
  <c r="T144" i="11"/>
  <c r="N144" i="10"/>
  <c r="M144" i="10"/>
  <c r="L144" i="10"/>
  <c r="K144" i="10"/>
  <c r="I145" i="10"/>
  <c r="J144" i="10"/>
  <c r="K75" i="16"/>
  <c r="AI109" i="15"/>
  <c r="AK109" i="15" s="1"/>
  <c r="AG110" i="15" s="1"/>
  <c r="AH110" i="15"/>
  <c r="T33" i="6"/>
  <c r="L33" i="6"/>
  <c r="AK144" i="9"/>
  <c r="AJ144" i="9"/>
  <c r="AI144" i="9"/>
  <c r="AH144" i="9"/>
  <c r="AF145" i="9"/>
  <c r="AG144" i="9"/>
  <c r="AC144" i="9"/>
  <c r="AB144" i="9"/>
  <c r="AA144" i="9"/>
  <c r="Z144" i="9"/>
  <c r="X145" i="9"/>
  <c r="Y144" i="9"/>
  <c r="T144" i="15"/>
  <c r="S144" i="15"/>
  <c r="R144" i="15"/>
  <c r="P145" i="15"/>
  <c r="Q144" i="15"/>
  <c r="V144" i="15"/>
  <c r="U144" i="15"/>
  <c r="AA144" i="6"/>
  <c r="Z144" i="6"/>
  <c r="X145" i="6"/>
  <c r="Y144" i="6"/>
  <c r="AC144" i="6"/>
  <c r="AB144" i="6"/>
  <c r="E125" i="5"/>
  <c r="G125" i="5" s="1"/>
  <c r="C126" i="5" s="1"/>
  <c r="D126" i="5"/>
  <c r="AI144" i="3"/>
  <c r="AH144" i="3"/>
  <c r="AF145" i="3"/>
  <c r="AG144" i="3"/>
  <c r="AK144" i="3"/>
  <c r="AJ144" i="3"/>
  <c r="T31" i="9"/>
  <c r="L31" i="9"/>
  <c r="G144" i="5"/>
  <c r="F144" i="5"/>
  <c r="E144" i="5"/>
  <c r="D144" i="5"/>
  <c r="B145" i="5"/>
  <c r="C144" i="5"/>
  <c r="K76" i="6"/>
  <c r="AI108" i="12"/>
  <c r="AK108" i="12" s="1"/>
  <c r="AG109" i="12" s="1"/>
  <c r="AH109" i="12"/>
  <c r="AI72" i="16"/>
  <c r="AK72" i="16" s="1"/>
  <c r="AG73" i="16" s="1"/>
  <c r="AH73" i="16"/>
  <c r="AB144" i="5"/>
  <c r="AA144" i="5"/>
  <c r="Z144" i="5"/>
  <c r="X145" i="5"/>
  <c r="Y144" i="5"/>
  <c r="AC144" i="5"/>
  <c r="AI114" i="9"/>
  <c r="AK114" i="9" s="1"/>
  <c r="AG115" i="9" s="1"/>
  <c r="AH115" i="9"/>
  <c r="AA144" i="15"/>
  <c r="Z144" i="15"/>
  <c r="X145" i="15"/>
  <c r="Y144" i="15"/>
  <c r="AC144" i="15"/>
  <c r="AB144" i="15"/>
  <c r="Q31" i="12"/>
  <c r="M31" i="12"/>
  <c r="T45" i="15"/>
  <c r="L45" i="15"/>
  <c r="P145" i="7"/>
  <c r="Q144" i="7"/>
  <c r="V144" i="7"/>
  <c r="U144" i="7"/>
  <c r="T144" i="7"/>
  <c r="S144" i="7"/>
  <c r="R144" i="7"/>
  <c r="AI125" i="5"/>
  <c r="AK125" i="5" s="1"/>
  <c r="AG126" i="5" s="1"/>
  <c r="AH126" i="5"/>
  <c r="K106" i="11"/>
  <c r="AC144" i="8"/>
  <c r="AB144" i="8"/>
  <c r="AA144" i="8"/>
  <c r="Z144" i="8"/>
  <c r="X145" i="8"/>
  <c r="Y144" i="8"/>
  <c r="AK144" i="7"/>
  <c r="AJ144" i="7"/>
  <c r="AI144" i="7"/>
  <c r="AH144" i="7"/>
  <c r="AF145" i="7"/>
  <c r="AG144" i="7"/>
  <c r="N144" i="8"/>
  <c r="M144" i="8"/>
  <c r="L144" i="8"/>
  <c r="K144" i="8"/>
  <c r="I145" i="8"/>
  <c r="J144" i="8"/>
  <c r="K114" i="5"/>
  <c r="AA144" i="3"/>
  <c r="Z144" i="3"/>
  <c r="X145" i="3"/>
  <c r="Y144" i="3"/>
  <c r="AC144" i="3"/>
  <c r="AB144" i="3"/>
  <c r="AA144" i="16"/>
  <c r="AC144" i="16"/>
  <c r="AB144" i="16"/>
  <c r="Y144" i="16"/>
  <c r="X145" i="16"/>
  <c r="Z144" i="16"/>
  <c r="B145" i="16"/>
  <c r="C144" i="16"/>
  <c r="E144" i="16"/>
  <c r="D144" i="16"/>
  <c r="G144" i="16"/>
  <c r="F144" i="16"/>
  <c r="T57" i="13"/>
  <c r="L57" i="13"/>
  <c r="AC144" i="7"/>
  <c r="AB144" i="7"/>
  <c r="AA144" i="7"/>
  <c r="Z144" i="7"/>
  <c r="X145" i="7"/>
  <c r="Y144" i="7"/>
  <c r="U144" i="10"/>
  <c r="T144" i="10"/>
  <c r="S144" i="10"/>
  <c r="R144" i="10"/>
  <c r="P145" i="10"/>
  <c r="Q144" i="10"/>
  <c r="V144" i="10"/>
  <c r="AK144" i="12"/>
  <c r="AJ144" i="12"/>
  <c r="AH144" i="12"/>
  <c r="AF145" i="12"/>
  <c r="AG144" i="12"/>
  <c r="AI144" i="12"/>
  <c r="K70" i="9"/>
  <c r="AK144" i="8"/>
  <c r="AJ144" i="8"/>
  <c r="AI144" i="8"/>
  <c r="AH144" i="8"/>
  <c r="AF145" i="8"/>
  <c r="AG144" i="8"/>
  <c r="G144" i="10"/>
  <c r="F144" i="10"/>
  <c r="E144" i="10"/>
  <c r="D144" i="10"/>
  <c r="B145" i="10"/>
  <c r="C144" i="10"/>
  <c r="M144" i="3"/>
  <c r="L144" i="3"/>
  <c r="K144" i="3"/>
  <c r="I145" i="3"/>
  <c r="J144" i="3"/>
  <c r="N144" i="3"/>
  <c r="F144" i="15"/>
  <c r="E144" i="15"/>
  <c r="D144" i="15"/>
  <c r="B145" i="15"/>
  <c r="C144" i="15"/>
  <c r="G144" i="15"/>
  <c r="K107" i="8"/>
  <c r="E72" i="16"/>
  <c r="G72" i="16" s="1"/>
  <c r="C73" i="16" s="1"/>
  <c r="D73" i="16"/>
  <c r="T55" i="7"/>
  <c r="L55" i="7"/>
  <c r="N144" i="12"/>
  <c r="L144" i="12"/>
  <c r="K144" i="12"/>
  <c r="I145" i="12"/>
  <c r="J144" i="12"/>
  <c r="M144" i="12"/>
  <c r="E106" i="6"/>
  <c r="G106" i="6" s="1"/>
  <c r="C107" i="6" s="1"/>
  <c r="D107" i="6"/>
  <c r="I145" i="7"/>
  <c r="J144" i="7"/>
  <c r="N144" i="7"/>
  <c r="M144" i="7"/>
  <c r="L144" i="7"/>
  <c r="K144" i="7"/>
  <c r="B145" i="9"/>
  <c r="C144" i="9"/>
  <c r="G144" i="9"/>
  <c r="F144" i="9"/>
  <c r="E144" i="9"/>
  <c r="D144" i="9"/>
  <c r="B145" i="7"/>
  <c r="C144" i="7"/>
  <c r="G144" i="7"/>
  <c r="F144" i="7"/>
  <c r="E144" i="7"/>
  <c r="D144" i="7"/>
  <c r="I145" i="9"/>
  <c r="J144" i="9"/>
  <c r="N144" i="9"/>
  <c r="M144" i="9"/>
  <c r="L144" i="9"/>
  <c r="K144" i="9"/>
  <c r="K112" i="15"/>
  <c r="V144" i="8"/>
  <c r="U144" i="8"/>
  <c r="T144" i="8"/>
  <c r="S144" i="8"/>
  <c r="R144" i="8"/>
  <c r="P145" i="8"/>
  <c r="Q144" i="8"/>
  <c r="E108" i="12"/>
  <c r="G108" i="12" s="1"/>
  <c r="C109" i="12" s="1"/>
  <c r="D109" i="12"/>
  <c r="T144" i="3"/>
  <c r="S144" i="3"/>
  <c r="R144" i="3"/>
  <c r="P145" i="3"/>
  <c r="Q144" i="3"/>
  <c r="V144" i="3"/>
  <c r="U144" i="3"/>
  <c r="R43" i="8"/>
  <c r="S43" i="8" s="1"/>
  <c r="N43" i="8"/>
  <c r="J44" i="8" s="1"/>
  <c r="K69" i="12"/>
  <c r="G144" i="11"/>
  <c r="E144" i="11"/>
  <c r="D144" i="11"/>
  <c r="B145" i="11"/>
  <c r="C144" i="11"/>
  <c r="F144" i="11"/>
  <c r="D130" i="8"/>
  <c r="G144" i="12"/>
  <c r="E144" i="12"/>
  <c r="D144" i="12"/>
  <c r="B145" i="12"/>
  <c r="C144" i="12"/>
  <c r="F144" i="12"/>
  <c r="M55" i="10"/>
  <c r="Q55" i="10"/>
  <c r="G144" i="8"/>
  <c r="F144" i="8"/>
  <c r="E144" i="8"/>
  <c r="D144" i="8"/>
  <c r="B145" i="8"/>
  <c r="C144" i="8"/>
  <c r="F126" i="5" l="1"/>
  <c r="F110" i="15"/>
  <c r="F129" i="8"/>
  <c r="E129" i="8" s="1"/>
  <c r="G129" i="8" s="1"/>
  <c r="C130" i="8" s="1"/>
  <c r="AJ109" i="12"/>
  <c r="F115" i="9"/>
  <c r="F127" i="3"/>
  <c r="E127" i="3" s="1"/>
  <c r="G127" i="3"/>
  <c r="C128" i="3" s="1"/>
  <c r="AJ126" i="5"/>
  <c r="AJ128" i="11"/>
  <c r="F129" i="10"/>
  <c r="E129" i="10" s="1"/>
  <c r="G129" i="10" s="1"/>
  <c r="C130" i="10" s="1"/>
  <c r="F109" i="12"/>
  <c r="AJ115" i="9"/>
  <c r="AJ131" i="10"/>
  <c r="AI131" i="10" s="1"/>
  <c r="AK131" i="10" s="1"/>
  <c r="AJ128" i="7"/>
  <c r="AI128" i="7" s="1"/>
  <c r="AK128" i="7" s="1"/>
  <c r="AG129" i="7" s="1"/>
  <c r="F107" i="6"/>
  <c r="AJ107" i="6"/>
  <c r="F128" i="11"/>
  <c r="AJ128" i="3"/>
  <c r="AI128" i="3" s="1"/>
  <c r="AK128" i="3" s="1"/>
  <c r="AG129" i="3" s="1"/>
  <c r="F73" i="16"/>
  <c r="E73" i="16" s="1"/>
  <c r="G73" i="16" s="1"/>
  <c r="C74" i="16" s="1"/>
  <c r="AJ73" i="16"/>
  <c r="AJ110" i="15"/>
  <c r="AJ130" i="8"/>
  <c r="AJ126" i="13"/>
  <c r="AI126" i="13" s="1"/>
  <c r="AK126" i="13" s="1"/>
  <c r="AG127" i="13" s="1"/>
  <c r="T55" i="10"/>
  <c r="L55" i="10"/>
  <c r="U145" i="8"/>
  <c r="T145" i="8"/>
  <c r="S145" i="8"/>
  <c r="R145" i="8"/>
  <c r="P146" i="8"/>
  <c r="Q145" i="8"/>
  <c r="V145" i="8"/>
  <c r="K113" i="15"/>
  <c r="N145" i="12"/>
  <c r="M145" i="12"/>
  <c r="K145" i="12"/>
  <c r="I146" i="12"/>
  <c r="J145" i="12"/>
  <c r="L145" i="12"/>
  <c r="D74" i="16"/>
  <c r="E145" i="15"/>
  <c r="D145" i="15"/>
  <c r="B146" i="15"/>
  <c r="C145" i="15"/>
  <c r="G145" i="15"/>
  <c r="F145" i="15"/>
  <c r="L145" i="3"/>
  <c r="K145" i="3"/>
  <c r="I146" i="3"/>
  <c r="J145" i="3"/>
  <c r="N145" i="3"/>
  <c r="M145" i="3"/>
  <c r="K107" i="11"/>
  <c r="V45" i="15"/>
  <c r="Z45" i="15"/>
  <c r="AI73" i="16"/>
  <c r="AK73" i="16" s="1"/>
  <c r="AG74" i="16" s="1"/>
  <c r="AH74" i="16"/>
  <c r="R31" i="9"/>
  <c r="S31" i="9" s="1"/>
  <c r="N31" i="9"/>
  <c r="J32" i="9" s="1"/>
  <c r="AC145" i="9"/>
  <c r="AB145" i="9"/>
  <c r="AA145" i="9"/>
  <c r="Z145" i="9"/>
  <c r="X146" i="9"/>
  <c r="Y145" i="9"/>
  <c r="AK145" i="9"/>
  <c r="AJ145" i="9"/>
  <c r="AI145" i="9"/>
  <c r="AH145" i="9"/>
  <c r="AF146" i="9"/>
  <c r="AG145" i="9"/>
  <c r="V33" i="6"/>
  <c r="Z33" i="6"/>
  <c r="M145" i="10"/>
  <c r="L145" i="10"/>
  <c r="K145" i="10"/>
  <c r="I146" i="10"/>
  <c r="J145" i="10"/>
  <c r="N145" i="10"/>
  <c r="AK145" i="16"/>
  <c r="AF146" i="16"/>
  <c r="AH145" i="16"/>
  <c r="AJ145" i="16"/>
  <c r="AI145" i="16"/>
  <c r="AG145" i="16"/>
  <c r="E115" i="9"/>
  <c r="G115" i="9" s="1"/>
  <c r="C116" i="9" s="1"/>
  <c r="D116" i="9"/>
  <c r="E145" i="6"/>
  <c r="D145" i="6"/>
  <c r="B146" i="6"/>
  <c r="C145" i="6"/>
  <c r="G145" i="6"/>
  <c r="F145" i="6"/>
  <c r="E145" i="3"/>
  <c r="D145" i="3"/>
  <c r="B146" i="3"/>
  <c r="C145" i="3"/>
  <c r="G145" i="3"/>
  <c r="F145" i="3"/>
  <c r="N145" i="11"/>
  <c r="M145" i="11"/>
  <c r="K145" i="11"/>
  <c r="I146" i="11"/>
  <c r="J145" i="11"/>
  <c r="L145" i="11"/>
  <c r="AJ145" i="11"/>
  <c r="AI145" i="11"/>
  <c r="AF146" i="11"/>
  <c r="AG145" i="11"/>
  <c r="AK145" i="11"/>
  <c r="AH145" i="11"/>
  <c r="L145" i="15"/>
  <c r="K145" i="15"/>
  <c r="I146" i="15"/>
  <c r="J145" i="15"/>
  <c r="N145" i="15"/>
  <c r="M145" i="15"/>
  <c r="N145" i="9"/>
  <c r="M145" i="9"/>
  <c r="L145" i="9"/>
  <c r="K145" i="9"/>
  <c r="I146" i="9"/>
  <c r="J145" i="9"/>
  <c r="Z145" i="3"/>
  <c r="X146" i="3"/>
  <c r="Y145" i="3"/>
  <c r="AC145" i="3"/>
  <c r="AB145" i="3"/>
  <c r="AA145" i="3"/>
  <c r="N145" i="8"/>
  <c r="M145" i="8"/>
  <c r="L145" i="8"/>
  <c r="K145" i="8"/>
  <c r="I146" i="8"/>
  <c r="J145" i="8"/>
  <c r="AK145" i="7"/>
  <c r="AJ145" i="7"/>
  <c r="AI145" i="7"/>
  <c r="AH145" i="7"/>
  <c r="AF146" i="7"/>
  <c r="AG145" i="7"/>
  <c r="AB145" i="8"/>
  <c r="AA145" i="8"/>
  <c r="Z145" i="8"/>
  <c r="X146" i="8"/>
  <c r="Y145" i="8"/>
  <c r="AC145" i="8"/>
  <c r="T31" i="12"/>
  <c r="L31" i="12"/>
  <c r="Z145" i="15"/>
  <c r="X146" i="15"/>
  <c r="Y145" i="15"/>
  <c r="AC145" i="15"/>
  <c r="AB145" i="15"/>
  <c r="AA145" i="15"/>
  <c r="F145" i="5"/>
  <c r="E145" i="5"/>
  <c r="D145" i="5"/>
  <c r="B146" i="5"/>
  <c r="C145" i="5"/>
  <c r="G145" i="5"/>
  <c r="V31" i="9"/>
  <c r="Z31" i="9"/>
  <c r="Z145" i="6"/>
  <c r="X146" i="6"/>
  <c r="Y145" i="6"/>
  <c r="AC145" i="6"/>
  <c r="AB145" i="6"/>
  <c r="AA145" i="6"/>
  <c r="S145" i="15"/>
  <c r="R145" i="15"/>
  <c r="P146" i="15"/>
  <c r="Q145" i="15"/>
  <c r="V145" i="15"/>
  <c r="U145" i="15"/>
  <c r="T145" i="15"/>
  <c r="AI110" i="15"/>
  <c r="AK110" i="15" s="1"/>
  <c r="AG111" i="15" s="1"/>
  <c r="AH111" i="15"/>
  <c r="T46" i="5"/>
  <c r="L46" i="5"/>
  <c r="V145" i="9"/>
  <c r="U145" i="9"/>
  <c r="T145" i="9"/>
  <c r="S145" i="9"/>
  <c r="R145" i="9"/>
  <c r="P146" i="9"/>
  <c r="Q145" i="9"/>
  <c r="AB145" i="12"/>
  <c r="AA145" i="12"/>
  <c r="X146" i="12"/>
  <c r="Y145" i="12"/>
  <c r="AC145" i="12"/>
  <c r="Z145" i="12"/>
  <c r="G145" i="7"/>
  <c r="F145" i="7"/>
  <c r="E145" i="7"/>
  <c r="D145" i="7"/>
  <c r="B146" i="7"/>
  <c r="C145" i="7"/>
  <c r="E107" i="6"/>
  <c r="G107" i="6" s="1"/>
  <c r="C108" i="6" s="1"/>
  <c r="D108" i="6"/>
  <c r="K108" i="8"/>
  <c r="R57" i="13"/>
  <c r="S57" i="13" s="1"/>
  <c r="N57" i="13"/>
  <c r="J58" i="13" s="1"/>
  <c r="AI126" i="5"/>
  <c r="AK126" i="5" s="1"/>
  <c r="AG127" i="5" s="1"/>
  <c r="AH127" i="5"/>
  <c r="AA145" i="5"/>
  <c r="Z145" i="5"/>
  <c r="X146" i="5"/>
  <c r="Y145" i="5"/>
  <c r="AC145" i="5"/>
  <c r="AB145" i="5"/>
  <c r="AI109" i="12"/>
  <c r="AK109" i="12" s="1"/>
  <c r="AG110" i="12" s="1"/>
  <c r="AH110" i="12"/>
  <c r="E126" i="5"/>
  <c r="G126" i="5" s="1"/>
  <c r="C127" i="5" s="1"/>
  <c r="D127" i="5"/>
  <c r="U145" i="11"/>
  <c r="T145" i="11"/>
  <c r="R145" i="11"/>
  <c r="P146" i="11"/>
  <c r="Q145" i="11"/>
  <c r="V145" i="11"/>
  <c r="S145" i="11"/>
  <c r="AI107" i="6"/>
  <c r="AK107" i="6" s="1"/>
  <c r="AG108" i="6" s="1"/>
  <c r="AH108" i="6"/>
  <c r="T145" i="5"/>
  <c r="S145" i="5"/>
  <c r="R145" i="5"/>
  <c r="P146" i="5"/>
  <c r="Q145" i="5"/>
  <c r="V145" i="5"/>
  <c r="U145" i="5"/>
  <c r="T33" i="16"/>
  <c r="L33" i="16"/>
  <c r="L145" i="6"/>
  <c r="K145" i="6"/>
  <c r="I146" i="6"/>
  <c r="J145" i="6"/>
  <c r="N145" i="6"/>
  <c r="M145" i="6"/>
  <c r="AI145" i="5"/>
  <c r="AH145" i="5"/>
  <c r="AF146" i="5"/>
  <c r="AG145" i="5"/>
  <c r="AK145" i="5"/>
  <c r="AJ145" i="5"/>
  <c r="AA145" i="10"/>
  <c r="Z145" i="10"/>
  <c r="X146" i="10"/>
  <c r="Y145" i="10"/>
  <c r="AC145" i="10"/>
  <c r="AB145" i="10"/>
  <c r="R43" i="11"/>
  <c r="S43" i="11" s="1"/>
  <c r="N43" i="11"/>
  <c r="J44" i="11" s="1"/>
  <c r="AI130" i="8"/>
  <c r="AK130" i="8" s="1"/>
  <c r="AG131" i="8" s="1"/>
  <c r="AH131" i="8"/>
  <c r="AH146" i="13"/>
  <c r="AF147" i="13"/>
  <c r="AG146" i="13"/>
  <c r="AK146" i="13"/>
  <c r="AJ146" i="13"/>
  <c r="AI146" i="13"/>
  <c r="AH145" i="15"/>
  <c r="AF146" i="15"/>
  <c r="AG145" i="15"/>
  <c r="AK145" i="15"/>
  <c r="AJ145" i="15"/>
  <c r="AI145" i="15"/>
  <c r="V145" i="16"/>
  <c r="Q145" i="16"/>
  <c r="S145" i="16"/>
  <c r="P146" i="16"/>
  <c r="R145" i="16"/>
  <c r="U145" i="16"/>
  <c r="T145" i="16"/>
  <c r="S145" i="6"/>
  <c r="R145" i="6"/>
  <c r="P146" i="6"/>
  <c r="Q145" i="6"/>
  <c r="V145" i="6"/>
  <c r="U145" i="6"/>
  <c r="T145" i="6"/>
  <c r="N145" i="7"/>
  <c r="M145" i="7"/>
  <c r="L145" i="7"/>
  <c r="K145" i="7"/>
  <c r="I146" i="7"/>
  <c r="J145" i="7"/>
  <c r="AJ145" i="12"/>
  <c r="AI145" i="12"/>
  <c r="AF146" i="12"/>
  <c r="AG145" i="12"/>
  <c r="AK145" i="12"/>
  <c r="AH145" i="12"/>
  <c r="T145" i="10"/>
  <c r="S145" i="10"/>
  <c r="R145" i="10"/>
  <c r="P146" i="10"/>
  <c r="Q145" i="10"/>
  <c r="V145" i="10"/>
  <c r="U145" i="10"/>
  <c r="AC145" i="7"/>
  <c r="AB145" i="7"/>
  <c r="AA145" i="7"/>
  <c r="Z145" i="7"/>
  <c r="X146" i="7"/>
  <c r="Y145" i="7"/>
  <c r="V57" i="13"/>
  <c r="Z57" i="13"/>
  <c r="G145" i="16"/>
  <c r="C145" i="16"/>
  <c r="E145" i="16"/>
  <c r="B146" i="16"/>
  <c r="D145" i="16"/>
  <c r="F145" i="16"/>
  <c r="K76" i="16"/>
  <c r="I146" i="16"/>
  <c r="K145" i="16"/>
  <c r="J145" i="16"/>
  <c r="N145" i="16"/>
  <c r="M145" i="16"/>
  <c r="L145" i="16"/>
  <c r="E128" i="11"/>
  <c r="G128" i="11" s="1"/>
  <c r="C129" i="11" s="1"/>
  <c r="D129" i="11"/>
  <c r="Z43" i="11"/>
  <c r="V43" i="11"/>
  <c r="U145" i="12"/>
  <c r="T145" i="12"/>
  <c r="R145" i="12"/>
  <c r="P146" i="12"/>
  <c r="Q145" i="12"/>
  <c r="V145" i="12"/>
  <c r="S145" i="12"/>
  <c r="Q58" i="3"/>
  <c r="M58" i="3"/>
  <c r="G145" i="11"/>
  <c r="F145" i="11"/>
  <c r="D145" i="11"/>
  <c r="B146" i="11"/>
  <c r="C145" i="11"/>
  <c r="E145" i="11"/>
  <c r="E109" i="12"/>
  <c r="G109" i="12" s="1"/>
  <c r="C110" i="12" s="1"/>
  <c r="D110" i="12"/>
  <c r="G145" i="12"/>
  <c r="F145" i="12"/>
  <c r="D145" i="12"/>
  <c r="B146" i="12"/>
  <c r="C145" i="12"/>
  <c r="E145" i="12"/>
  <c r="K70" i="12"/>
  <c r="R55" i="7"/>
  <c r="S55" i="7" s="1"/>
  <c r="N55" i="7"/>
  <c r="J56" i="7" s="1"/>
  <c r="K71" i="9"/>
  <c r="K115" i="5"/>
  <c r="V145" i="7"/>
  <c r="U145" i="7"/>
  <c r="T145" i="7"/>
  <c r="S145" i="7"/>
  <c r="R145" i="7"/>
  <c r="P146" i="7"/>
  <c r="Q145" i="7"/>
  <c r="AI115" i="9"/>
  <c r="AK115" i="9" s="1"/>
  <c r="AG116" i="9" s="1"/>
  <c r="AH116" i="9"/>
  <c r="K77" i="6"/>
  <c r="S146" i="13"/>
  <c r="R146" i="13"/>
  <c r="P147" i="13"/>
  <c r="Q146" i="13"/>
  <c r="V146" i="13"/>
  <c r="U146" i="13"/>
  <c r="T146" i="13"/>
  <c r="E110" i="15"/>
  <c r="G110" i="15" s="1"/>
  <c r="C111" i="15" s="1"/>
  <c r="D111" i="15"/>
  <c r="L146" i="13"/>
  <c r="K146" i="13"/>
  <c r="I147" i="13"/>
  <c r="J146" i="13"/>
  <c r="N146" i="13"/>
  <c r="M146" i="13"/>
  <c r="AI145" i="10"/>
  <c r="AH145" i="10"/>
  <c r="AF146" i="10"/>
  <c r="AG145" i="10"/>
  <c r="AK145" i="10"/>
  <c r="AJ145" i="10"/>
  <c r="E146" i="13"/>
  <c r="D146" i="13"/>
  <c r="B147" i="13"/>
  <c r="C146" i="13"/>
  <c r="G146" i="13"/>
  <c r="F146" i="13"/>
  <c r="AB145" i="11"/>
  <c r="AA145" i="11"/>
  <c r="X146" i="11"/>
  <c r="Y145" i="11"/>
  <c r="AC145" i="11"/>
  <c r="Z145" i="11"/>
  <c r="Z146" i="13"/>
  <c r="X147" i="13"/>
  <c r="Y146" i="13"/>
  <c r="AC146" i="13"/>
  <c r="AB146" i="13"/>
  <c r="AA146" i="13"/>
  <c r="AH145" i="6"/>
  <c r="AF146" i="6"/>
  <c r="AG145" i="6"/>
  <c r="AK145" i="6"/>
  <c r="AJ145" i="6"/>
  <c r="AI145" i="6"/>
  <c r="G145" i="8"/>
  <c r="F145" i="8"/>
  <c r="E145" i="8"/>
  <c r="D145" i="8"/>
  <c r="B146" i="8"/>
  <c r="C145" i="8"/>
  <c r="Q44" i="8"/>
  <c r="M44" i="8"/>
  <c r="G145" i="9"/>
  <c r="F145" i="9"/>
  <c r="E145" i="9"/>
  <c r="D145" i="9"/>
  <c r="B146" i="9"/>
  <c r="C145" i="9"/>
  <c r="D131" i="8"/>
  <c r="S145" i="3"/>
  <c r="R145" i="3"/>
  <c r="P146" i="3"/>
  <c r="Q145" i="3"/>
  <c r="V145" i="3"/>
  <c r="U145" i="3"/>
  <c r="T145" i="3"/>
  <c r="V55" i="7"/>
  <c r="Z55" i="7"/>
  <c r="F145" i="10"/>
  <c r="E145" i="10"/>
  <c r="D145" i="10"/>
  <c r="B146" i="10"/>
  <c r="C145" i="10"/>
  <c r="G145" i="10"/>
  <c r="AJ145" i="8"/>
  <c r="AI145" i="8"/>
  <c r="AH145" i="8"/>
  <c r="AF146" i="8"/>
  <c r="AG145" i="8"/>
  <c r="AK145" i="8"/>
  <c r="AC145" i="16"/>
  <c r="Y145" i="16"/>
  <c r="AA145" i="16"/>
  <c r="X146" i="16"/>
  <c r="Z145" i="16"/>
  <c r="AB145" i="16"/>
  <c r="R45" i="15"/>
  <c r="S45" i="15" s="1"/>
  <c r="N45" i="15"/>
  <c r="J46" i="15" s="1"/>
  <c r="AH145" i="3"/>
  <c r="AF146" i="3"/>
  <c r="AG145" i="3"/>
  <c r="AK145" i="3"/>
  <c r="AJ145" i="3"/>
  <c r="AI145" i="3"/>
  <c r="R33" i="6"/>
  <c r="S33" i="6" s="1"/>
  <c r="N33" i="6"/>
  <c r="J34" i="6" s="1"/>
  <c r="AI128" i="11"/>
  <c r="AK128" i="11" s="1"/>
  <c r="AG129" i="11" s="1"/>
  <c r="AH129" i="11"/>
  <c r="M145" i="5"/>
  <c r="L145" i="5"/>
  <c r="K145" i="5"/>
  <c r="I146" i="5"/>
  <c r="J145" i="5"/>
  <c r="N145" i="5"/>
  <c r="F111" i="15" l="1"/>
  <c r="F110" i="12"/>
  <c r="AJ129" i="3"/>
  <c r="AI129" i="3" s="1"/>
  <c r="AK129" i="3" s="1"/>
  <c r="AG130" i="3" s="1"/>
  <c r="F127" i="5"/>
  <c r="AJ127" i="13"/>
  <c r="AI127" i="13" s="1"/>
  <c r="AK127" i="13" s="1"/>
  <c r="AG128" i="13" s="1"/>
  <c r="F129" i="11"/>
  <c r="F130" i="10"/>
  <c r="E130" i="10" s="1"/>
  <c r="G130" i="10" s="1"/>
  <c r="C131" i="10" s="1"/>
  <c r="AJ131" i="8"/>
  <c r="AJ110" i="12"/>
  <c r="AJ111" i="15"/>
  <c r="F130" i="8"/>
  <c r="E130" i="8" s="1"/>
  <c r="G130" i="8"/>
  <c r="C131" i="8" s="1"/>
  <c r="AJ116" i="9"/>
  <c r="AJ108" i="6"/>
  <c r="F108" i="6"/>
  <c r="F116" i="9"/>
  <c r="AJ74" i="16"/>
  <c r="AJ129" i="7"/>
  <c r="AI129" i="7" s="1"/>
  <c r="AK129" i="7" s="1"/>
  <c r="AG130" i="7" s="1"/>
  <c r="AJ129" i="11"/>
  <c r="AJ127" i="5"/>
  <c r="F74" i="16"/>
  <c r="Q46" i="15"/>
  <c r="M46" i="15"/>
  <c r="F146" i="8"/>
  <c r="E146" i="8"/>
  <c r="D146" i="8"/>
  <c r="B147" i="8"/>
  <c r="C146" i="8"/>
  <c r="G146" i="8"/>
  <c r="E111" i="15"/>
  <c r="G111" i="15" s="1"/>
  <c r="C112" i="15" s="1"/>
  <c r="D112" i="15"/>
  <c r="R147" i="13"/>
  <c r="P148" i="13"/>
  <c r="Q147" i="13"/>
  <c r="V147" i="13"/>
  <c r="U147" i="13"/>
  <c r="T147" i="13"/>
  <c r="S147" i="13"/>
  <c r="Q56" i="7"/>
  <c r="M56" i="7"/>
  <c r="F146" i="12"/>
  <c r="E146" i="12"/>
  <c r="B147" i="12"/>
  <c r="C146" i="12"/>
  <c r="G146" i="12"/>
  <c r="D146" i="12"/>
  <c r="T58" i="3"/>
  <c r="L58" i="3"/>
  <c r="T146" i="12"/>
  <c r="S146" i="12"/>
  <c r="P147" i="12"/>
  <c r="Q146" i="12"/>
  <c r="V146" i="12"/>
  <c r="U146" i="12"/>
  <c r="R146" i="12"/>
  <c r="E129" i="11"/>
  <c r="G129" i="11" s="1"/>
  <c r="C130" i="11" s="1"/>
  <c r="D130" i="11"/>
  <c r="Z146" i="10"/>
  <c r="X147" i="10"/>
  <c r="Y146" i="10"/>
  <c r="AC146" i="10"/>
  <c r="AB146" i="10"/>
  <c r="AA146" i="10"/>
  <c r="AH146" i="5"/>
  <c r="AF147" i="5"/>
  <c r="AG146" i="5"/>
  <c r="AK146" i="5"/>
  <c r="AJ146" i="5"/>
  <c r="AI146" i="5"/>
  <c r="K146" i="6"/>
  <c r="I147" i="6"/>
  <c r="J146" i="6"/>
  <c r="N146" i="6"/>
  <c r="M146" i="6"/>
  <c r="L146" i="6"/>
  <c r="AI108" i="6"/>
  <c r="AK108" i="6" s="1"/>
  <c r="AG109" i="6" s="1"/>
  <c r="AH109" i="6"/>
  <c r="AA146" i="12"/>
  <c r="Z146" i="12"/>
  <c r="AC146" i="12"/>
  <c r="AB146" i="12"/>
  <c r="Y146" i="12"/>
  <c r="X147" i="12"/>
  <c r="AI111" i="15"/>
  <c r="AK111" i="15" s="1"/>
  <c r="AG112" i="15" s="1"/>
  <c r="AH112" i="15"/>
  <c r="R146" i="15"/>
  <c r="P147" i="15"/>
  <c r="Q146" i="15"/>
  <c r="V146" i="15"/>
  <c r="U146" i="15"/>
  <c r="T146" i="15"/>
  <c r="S146" i="15"/>
  <c r="V31" i="12"/>
  <c r="Z31" i="12"/>
  <c r="K146" i="3"/>
  <c r="I147" i="3"/>
  <c r="J146" i="3"/>
  <c r="N146" i="3"/>
  <c r="M146" i="3"/>
  <c r="L146" i="3"/>
  <c r="D146" i="15"/>
  <c r="B147" i="15"/>
  <c r="C146" i="15"/>
  <c r="G146" i="15"/>
  <c r="F146" i="15"/>
  <c r="E146" i="15"/>
  <c r="F128" i="3"/>
  <c r="E128" i="3" s="1"/>
  <c r="G128" i="3" s="1"/>
  <c r="C129" i="3" s="1"/>
  <c r="N146" i="16"/>
  <c r="M146" i="16"/>
  <c r="L146" i="16"/>
  <c r="I147" i="16"/>
  <c r="K146" i="16"/>
  <c r="J146" i="16"/>
  <c r="G146" i="16"/>
  <c r="E146" i="16"/>
  <c r="F146" i="16"/>
  <c r="C146" i="16"/>
  <c r="B147" i="16"/>
  <c r="D146" i="16"/>
  <c r="R146" i="6"/>
  <c r="P147" i="6"/>
  <c r="Q146" i="6"/>
  <c r="V146" i="6"/>
  <c r="U146" i="6"/>
  <c r="T146" i="6"/>
  <c r="S146" i="6"/>
  <c r="U146" i="16"/>
  <c r="V146" i="16"/>
  <c r="Q146" i="16"/>
  <c r="S146" i="16"/>
  <c r="P147" i="16"/>
  <c r="R146" i="16"/>
  <c r="T146" i="16"/>
  <c r="M44" i="11"/>
  <c r="Q44" i="11"/>
  <c r="AI127" i="5"/>
  <c r="AK127" i="5" s="1"/>
  <c r="AG128" i="5" s="1"/>
  <c r="AH128" i="5"/>
  <c r="E108" i="6"/>
  <c r="G108" i="6" s="1"/>
  <c r="C109" i="6" s="1"/>
  <c r="D109" i="6"/>
  <c r="X147" i="6"/>
  <c r="Y146" i="6"/>
  <c r="AC146" i="6"/>
  <c r="AB146" i="6"/>
  <c r="AA146" i="6"/>
  <c r="Z146" i="6"/>
  <c r="E146" i="5"/>
  <c r="D146" i="5"/>
  <c r="B147" i="5"/>
  <c r="C146" i="5"/>
  <c r="G146" i="5"/>
  <c r="F146" i="5"/>
  <c r="E116" i="9"/>
  <c r="G116" i="9" s="1"/>
  <c r="C117" i="9" s="1"/>
  <c r="D117" i="9"/>
  <c r="L146" i="10"/>
  <c r="K146" i="10"/>
  <c r="I147" i="10"/>
  <c r="J146" i="10"/>
  <c r="N146" i="10"/>
  <c r="M146" i="10"/>
  <c r="Q32" i="9"/>
  <c r="M32" i="9"/>
  <c r="K108" i="11"/>
  <c r="M146" i="12"/>
  <c r="L146" i="12"/>
  <c r="I147" i="12"/>
  <c r="J146" i="12"/>
  <c r="N146" i="12"/>
  <c r="K146" i="12"/>
  <c r="AA146" i="11"/>
  <c r="Z146" i="11"/>
  <c r="AC146" i="11"/>
  <c r="AB146" i="11"/>
  <c r="Y146" i="11"/>
  <c r="X147" i="11"/>
  <c r="D147" i="13"/>
  <c r="B148" i="13"/>
  <c r="C147" i="13"/>
  <c r="G147" i="13"/>
  <c r="F147" i="13"/>
  <c r="E147" i="13"/>
  <c r="AH146" i="10"/>
  <c r="AF147" i="10"/>
  <c r="AG146" i="10"/>
  <c r="AK146" i="10"/>
  <c r="AJ146" i="10"/>
  <c r="AI146" i="10"/>
  <c r="K147" i="13"/>
  <c r="I148" i="13"/>
  <c r="J147" i="13"/>
  <c r="N147" i="13"/>
  <c r="M147" i="13"/>
  <c r="L147" i="13"/>
  <c r="U146" i="7"/>
  <c r="T146" i="7"/>
  <c r="S146" i="7"/>
  <c r="R146" i="7"/>
  <c r="P147" i="7"/>
  <c r="Q146" i="7"/>
  <c r="V146" i="7"/>
  <c r="K116" i="5"/>
  <c r="K71" i="12"/>
  <c r="F146" i="11"/>
  <c r="E146" i="11"/>
  <c r="B147" i="11"/>
  <c r="C146" i="11"/>
  <c r="G146" i="11"/>
  <c r="D146" i="11"/>
  <c r="K77" i="16"/>
  <c r="AB146" i="7"/>
  <c r="AA146" i="7"/>
  <c r="Z146" i="7"/>
  <c r="X147" i="7"/>
  <c r="Y146" i="7"/>
  <c r="AC146" i="7"/>
  <c r="S146" i="5"/>
  <c r="R146" i="5"/>
  <c r="P147" i="5"/>
  <c r="Q146" i="5"/>
  <c r="V146" i="5"/>
  <c r="U146" i="5"/>
  <c r="T146" i="5"/>
  <c r="AJ146" i="7"/>
  <c r="AI146" i="7"/>
  <c r="AH146" i="7"/>
  <c r="AF147" i="7"/>
  <c r="AG146" i="7"/>
  <c r="AK146" i="7"/>
  <c r="M146" i="8"/>
  <c r="L146" i="8"/>
  <c r="K146" i="8"/>
  <c r="I147" i="8"/>
  <c r="J146" i="8"/>
  <c r="N146" i="8"/>
  <c r="N146" i="9"/>
  <c r="M146" i="9"/>
  <c r="L146" i="9"/>
  <c r="K146" i="9"/>
  <c r="I147" i="9"/>
  <c r="J146" i="9"/>
  <c r="AJ146" i="9"/>
  <c r="AI146" i="9"/>
  <c r="AH146" i="9"/>
  <c r="AF147" i="9"/>
  <c r="AG146" i="9"/>
  <c r="AK146" i="9"/>
  <c r="AB146" i="9"/>
  <c r="AA146" i="9"/>
  <c r="Z146" i="9"/>
  <c r="X147" i="9"/>
  <c r="Y146" i="9"/>
  <c r="AC146" i="9"/>
  <c r="R55" i="10"/>
  <c r="S55" i="10" s="1"/>
  <c r="N55" i="10"/>
  <c r="J56" i="10" s="1"/>
  <c r="AI129" i="11"/>
  <c r="AK129" i="11" s="1"/>
  <c r="AG130" i="11" s="1"/>
  <c r="AH130" i="11"/>
  <c r="T44" i="8"/>
  <c r="L44" i="8"/>
  <c r="G146" i="9"/>
  <c r="F146" i="9"/>
  <c r="E146" i="9"/>
  <c r="D146" i="9"/>
  <c r="B147" i="9"/>
  <c r="C146" i="9"/>
  <c r="AF147" i="6"/>
  <c r="AG146" i="6"/>
  <c r="AK146" i="6"/>
  <c r="AJ146" i="6"/>
  <c r="AI146" i="6"/>
  <c r="AH146" i="6"/>
  <c r="X148" i="13"/>
  <c r="Y147" i="13"/>
  <c r="AC147" i="13"/>
  <c r="AB147" i="13"/>
  <c r="AA147" i="13"/>
  <c r="Z147" i="13"/>
  <c r="K78" i="6"/>
  <c r="N146" i="7"/>
  <c r="M146" i="7"/>
  <c r="L146" i="7"/>
  <c r="K146" i="7"/>
  <c r="I147" i="7"/>
  <c r="J146" i="7"/>
  <c r="AF147" i="15"/>
  <c r="AG146" i="15"/>
  <c r="AK146" i="15"/>
  <c r="AJ146" i="15"/>
  <c r="AI146" i="15"/>
  <c r="AH146" i="15"/>
  <c r="AF148" i="13"/>
  <c r="AG147" i="13"/>
  <c r="AK147" i="13"/>
  <c r="AJ147" i="13"/>
  <c r="AI147" i="13"/>
  <c r="AH147" i="13"/>
  <c r="R33" i="16"/>
  <c r="S33" i="16" s="1"/>
  <c r="N33" i="16"/>
  <c r="J34" i="16" s="1"/>
  <c r="E127" i="5"/>
  <c r="G127" i="5" s="1"/>
  <c r="C128" i="5" s="1"/>
  <c r="D128" i="5"/>
  <c r="M58" i="13"/>
  <c r="Q58" i="13"/>
  <c r="X147" i="15"/>
  <c r="Y146" i="15"/>
  <c r="AC146" i="15"/>
  <c r="AB146" i="15"/>
  <c r="AA146" i="15"/>
  <c r="Z146" i="15"/>
  <c r="AA146" i="8"/>
  <c r="Z146" i="8"/>
  <c r="X147" i="8"/>
  <c r="Y146" i="8"/>
  <c r="AC146" i="8"/>
  <c r="AB146" i="8"/>
  <c r="M146" i="11"/>
  <c r="L146" i="11"/>
  <c r="I147" i="11"/>
  <c r="J146" i="11"/>
  <c r="N146" i="11"/>
  <c r="K146" i="11"/>
  <c r="AJ146" i="16"/>
  <c r="AF147" i="16"/>
  <c r="AH146" i="16"/>
  <c r="AG146" i="16"/>
  <c r="AK146" i="16"/>
  <c r="AI146" i="16"/>
  <c r="AI74" i="16"/>
  <c r="AK74" i="16" s="1"/>
  <c r="AG75" i="16" s="1"/>
  <c r="AH75" i="16"/>
  <c r="E74" i="16"/>
  <c r="G74" i="16" s="1"/>
  <c r="C75" i="16" s="1"/>
  <c r="D75" i="16"/>
  <c r="T146" i="8"/>
  <c r="S146" i="8"/>
  <c r="R146" i="8"/>
  <c r="P147" i="8"/>
  <c r="Q146" i="8"/>
  <c r="V146" i="8"/>
  <c r="U146" i="8"/>
  <c r="Z55" i="10"/>
  <c r="V55" i="10"/>
  <c r="R146" i="3"/>
  <c r="P147" i="3"/>
  <c r="Q146" i="3"/>
  <c r="V146" i="3"/>
  <c r="U146" i="3"/>
  <c r="T146" i="3"/>
  <c r="S146" i="3"/>
  <c r="L146" i="5"/>
  <c r="K146" i="5"/>
  <c r="I147" i="5"/>
  <c r="J146" i="5"/>
  <c r="N146" i="5"/>
  <c r="M146" i="5"/>
  <c r="M34" i="6"/>
  <c r="Q34" i="6"/>
  <c r="AB146" i="16"/>
  <c r="Y146" i="16"/>
  <c r="AC146" i="16"/>
  <c r="AA146" i="16"/>
  <c r="X147" i="16"/>
  <c r="Z146" i="16"/>
  <c r="K72" i="9"/>
  <c r="E110" i="12"/>
  <c r="G110" i="12" s="1"/>
  <c r="C111" i="12" s="1"/>
  <c r="D111" i="12"/>
  <c r="S146" i="10"/>
  <c r="R146" i="10"/>
  <c r="P147" i="10"/>
  <c r="Q146" i="10"/>
  <c r="V146" i="10"/>
  <c r="U146" i="10"/>
  <c r="T146" i="10"/>
  <c r="V33" i="16"/>
  <c r="Z33" i="16"/>
  <c r="Z146" i="5"/>
  <c r="X147" i="5"/>
  <c r="Y146" i="5"/>
  <c r="AC146" i="5"/>
  <c r="AB146" i="5"/>
  <c r="AA146" i="5"/>
  <c r="G146" i="7"/>
  <c r="F146" i="7"/>
  <c r="E146" i="7"/>
  <c r="D146" i="7"/>
  <c r="B147" i="7"/>
  <c r="C146" i="7"/>
  <c r="U146" i="9"/>
  <c r="T146" i="9"/>
  <c r="S146" i="9"/>
  <c r="R146" i="9"/>
  <c r="P147" i="9"/>
  <c r="Q146" i="9"/>
  <c r="V146" i="9"/>
  <c r="R46" i="5"/>
  <c r="S46" i="5" s="1"/>
  <c r="N46" i="5"/>
  <c r="J47" i="5" s="1"/>
  <c r="K146" i="15"/>
  <c r="I147" i="15"/>
  <c r="J146" i="15"/>
  <c r="N146" i="15"/>
  <c r="M146" i="15"/>
  <c r="L146" i="15"/>
  <c r="AI146" i="11"/>
  <c r="AH146" i="11"/>
  <c r="AK146" i="11"/>
  <c r="AJ146" i="11"/>
  <c r="AG146" i="11"/>
  <c r="AF147" i="11"/>
  <c r="D146" i="3"/>
  <c r="B147" i="3"/>
  <c r="C146" i="3"/>
  <c r="G146" i="3"/>
  <c r="F146" i="3"/>
  <c r="E146" i="3"/>
  <c r="D146" i="6"/>
  <c r="B147" i="6"/>
  <c r="C146" i="6"/>
  <c r="G146" i="6"/>
  <c r="F146" i="6"/>
  <c r="E146" i="6"/>
  <c r="AF147" i="3"/>
  <c r="AG146" i="3"/>
  <c r="AK146" i="3"/>
  <c r="AJ146" i="3"/>
  <c r="AI146" i="3"/>
  <c r="AH146" i="3"/>
  <c r="AI146" i="8"/>
  <c r="AH146" i="8"/>
  <c r="AF147" i="8"/>
  <c r="AG146" i="8"/>
  <c r="AK146" i="8"/>
  <c r="AJ146" i="8"/>
  <c r="E146" i="10"/>
  <c r="D146" i="10"/>
  <c r="B147" i="10"/>
  <c r="C146" i="10"/>
  <c r="G146" i="10"/>
  <c r="F146" i="10"/>
  <c r="AI116" i="9"/>
  <c r="AK116" i="9" s="1"/>
  <c r="AG117" i="9" s="1"/>
  <c r="AH117" i="9"/>
  <c r="AI146" i="12"/>
  <c r="AH146" i="12"/>
  <c r="AK146" i="12"/>
  <c r="AJ146" i="12"/>
  <c r="AG146" i="12"/>
  <c r="AF147" i="12"/>
  <c r="AI131" i="8"/>
  <c r="AK131" i="8" s="1"/>
  <c r="T146" i="11"/>
  <c r="S146" i="11"/>
  <c r="P147" i="11"/>
  <c r="Q146" i="11"/>
  <c r="V146" i="11"/>
  <c r="U146" i="11"/>
  <c r="R146" i="11"/>
  <c r="AI110" i="12"/>
  <c r="AK110" i="12" s="1"/>
  <c r="AG111" i="12" s="1"/>
  <c r="AH111" i="12"/>
  <c r="K109" i="8"/>
  <c r="V46" i="5"/>
  <c r="Z46" i="5"/>
  <c r="R31" i="12"/>
  <c r="S31" i="12" s="1"/>
  <c r="N31" i="12"/>
  <c r="J32" i="12" s="1"/>
  <c r="X147" i="3"/>
  <c r="Y146" i="3"/>
  <c r="AC146" i="3"/>
  <c r="AB146" i="3"/>
  <c r="AA146" i="3"/>
  <c r="Z146" i="3"/>
  <c r="K114" i="15"/>
  <c r="F109" i="6" l="1"/>
  <c r="AJ112" i="15"/>
  <c r="F112" i="15"/>
  <c r="AJ130" i="7"/>
  <c r="AI130" i="7" s="1"/>
  <c r="AK130" i="7" s="1"/>
  <c r="AG131" i="7" s="1"/>
  <c r="AJ111" i="12"/>
  <c r="F129" i="3"/>
  <c r="E129" i="3" s="1"/>
  <c r="G129" i="3" s="1"/>
  <c r="C130" i="3" s="1"/>
  <c r="AJ128" i="13"/>
  <c r="AI128" i="13" s="1"/>
  <c r="AK128" i="13"/>
  <c r="AG129" i="13" s="1"/>
  <c r="F111" i="12"/>
  <c r="AJ128" i="5"/>
  <c r="AJ109" i="6"/>
  <c r="F75" i="16"/>
  <c r="F128" i="5"/>
  <c r="AJ130" i="3"/>
  <c r="AI130" i="3" s="1"/>
  <c r="AK130" i="3" s="1"/>
  <c r="AG131" i="3" s="1"/>
  <c r="AJ117" i="9"/>
  <c r="AJ130" i="11"/>
  <c r="F117" i="9"/>
  <c r="F130" i="11"/>
  <c r="AJ75" i="16"/>
  <c r="F131" i="10"/>
  <c r="E131" i="10" s="1"/>
  <c r="G131" i="10" s="1"/>
  <c r="AH147" i="12"/>
  <c r="AF148" i="12"/>
  <c r="AG147" i="12"/>
  <c r="AK147" i="12"/>
  <c r="AJ147" i="12"/>
  <c r="AI147" i="12"/>
  <c r="X148" i="5"/>
  <c r="Y147" i="5"/>
  <c r="AC147" i="5"/>
  <c r="AB147" i="5"/>
  <c r="AA147" i="5"/>
  <c r="Z147" i="5"/>
  <c r="S147" i="8"/>
  <c r="R147" i="8"/>
  <c r="P148" i="8"/>
  <c r="Q147" i="8"/>
  <c r="V147" i="8"/>
  <c r="U147" i="8"/>
  <c r="T147" i="8"/>
  <c r="AI75" i="16"/>
  <c r="AK75" i="16" s="1"/>
  <c r="AG76" i="16" s="1"/>
  <c r="AH76" i="16"/>
  <c r="AI147" i="16"/>
  <c r="AK147" i="16"/>
  <c r="AF148" i="16"/>
  <c r="AH147" i="16"/>
  <c r="AG147" i="16"/>
  <c r="AJ147" i="16"/>
  <c r="E128" i="5"/>
  <c r="G128" i="5" s="1"/>
  <c r="C129" i="5" s="1"/>
  <c r="D129" i="5"/>
  <c r="R44" i="8"/>
  <c r="S44" i="8" s="1"/>
  <c r="N44" i="8"/>
  <c r="J45" i="8" s="1"/>
  <c r="K117" i="5"/>
  <c r="T32" i="9"/>
  <c r="L32" i="9"/>
  <c r="K147" i="10"/>
  <c r="I148" i="10"/>
  <c r="J147" i="10"/>
  <c r="N147" i="10"/>
  <c r="M147" i="10"/>
  <c r="L147" i="10"/>
  <c r="P148" i="6"/>
  <c r="Q147" i="6"/>
  <c r="V147" i="6"/>
  <c r="U147" i="6"/>
  <c r="T147" i="6"/>
  <c r="S147" i="6"/>
  <c r="R147" i="6"/>
  <c r="P149" i="13"/>
  <c r="Q148" i="13"/>
  <c r="V148" i="13"/>
  <c r="U148" i="13"/>
  <c r="T148" i="13"/>
  <c r="S148" i="13"/>
  <c r="R148" i="13"/>
  <c r="E147" i="8"/>
  <c r="D147" i="8"/>
  <c r="B148" i="8"/>
  <c r="C147" i="8"/>
  <c r="G147" i="8"/>
  <c r="F147" i="8"/>
  <c r="D147" i="10"/>
  <c r="B148" i="10"/>
  <c r="C147" i="10"/>
  <c r="G147" i="10"/>
  <c r="F147" i="10"/>
  <c r="E147" i="10"/>
  <c r="AH147" i="8"/>
  <c r="AF148" i="8"/>
  <c r="AG147" i="8"/>
  <c r="AK147" i="8"/>
  <c r="AJ147" i="8"/>
  <c r="AI147" i="8"/>
  <c r="K73" i="9"/>
  <c r="AC147" i="15"/>
  <c r="AB147" i="15"/>
  <c r="AA147" i="15"/>
  <c r="Z147" i="15"/>
  <c r="X148" i="15"/>
  <c r="Y147" i="15"/>
  <c r="F147" i="9"/>
  <c r="E147" i="9"/>
  <c r="D147" i="9"/>
  <c r="B148" i="9"/>
  <c r="C147" i="9"/>
  <c r="G147" i="9"/>
  <c r="Z44" i="8"/>
  <c r="V44" i="8"/>
  <c r="M147" i="9"/>
  <c r="L147" i="9"/>
  <c r="K147" i="9"/>
  <c r="I148" i="9"/>
  <c r="J147" i="9"/>
  <c r="N147" i="9"/>
  <c r="K78" i="16"/>
  <c r="E147" i="11"/>
  <c r="D147" i="11"/>
  <c r="G147" i="11"/>
  <c r="F147" i="11"/>
  <c r="C147" i="11"/>
  <c r="B148" i="11"/>
  <c r="I149" i="13"/>
  <c r="J148" i="13"/>
  <c r="N148" i="13"/>
  <c r="M148" i="13"/>
  <c r="L148" i="13"/>
  <c r="K148" i="13"/>
  <c r="AF148" i="10"/>
  <c r="AG147" i="10"/>
  <c r="AK147" i="10"/>
  <c r="AJ147" i="10"/>
  <c r="AI147" i="10"/>
  <c r="AH147" i="10"/>
  <c r="B149" i="13"/>
  <c r="C148" i="13"/>
  <c r="G148" i="13"/>
  <c r="F148" i="13"/>
  <c r="E148" i="13"/>
  <c r="D148" i="13"/>
  <c r="L147" i="12"/>
  <c r="K147" i="12"/>
  <c r="N147" i="12"/>
  <c r="M147" i="12"/>
  <c r="J147" i="12"/>
  <c r="I148" i="12"/>
  <c r="AI128" i="5"/>
  <c r="AK128" i="5" s="1"/>
  <c r="AG129" i="5" s="1"/>
  <c r="AH129" i="5"/>
  <c r="AI112" i="15"/>
  <c r="AK112" i="15" s="1"/>
  <c r="AG113" i="15" s="1"/>
  <c r="AH113" i="15"/>
  <c r="E147" i="12"/>
  <c r="D147" i="12"/>
  <c r="G147" i="12"/>
  <c r="F147" i="12"/>
  <c r="C147" i="12"/>
  <c r="B148" i="12"/>
  <c r="AC147" i="3"/>
  <c r="AB147" i="3"/>
  <c r="AA147" i="3"/>
  <c r="Z147" i="3"/>
  <c r="X148" i="3"/>
  <c r="Y147" i="3"/>
  <c r="M32" i="12"/>
  <c r="Q32" i="12"/>
  <c r="AI111" i="12"/>
  <c r="AK111" i="12" s="1"/>
  <c r="AG112" i="12" s="1"/>
  <c r="AH112" i="12"/>
  <c r="R147" i="10"/>
  <c r="P148" i="10"/>
  <c r="Q147" i="10"/>
  <c r="V147" i="10"/>
  <c r="U147" i="10"/>
  <c r="T147" i="10"/>
  <c r="S147" i="10"/>
  <c r="Q34" i="16"/>
  <c r="M34" i="16"/>
  <c r="AI130" i="11"/>
  <c r="AK130" i="11" s="1"/>
  <c r="AG131" i="11" s="1"/>
  <c r="AH131" i="11"/>
  <c r="AA147" i="9"/>
  <c r="Z147" i="9"/>
  <c r="X148" i="9"/>
  <c r="Y147" i="9"/>
  <c r="AC147" i="9"/>
  <c r="AB147" i="9"/>
  <c r="AI147" i="9"/>
  <c r="AH147" i="9"/>
  <c r="AF148" i="9"/>
  <c r="AG147" i="9"/>
  <c r="AK147" i="9"/>
  <c r="AJ147" i="9"/>
  <c r="L147" i="8"/>
  <c r="K147" i="8"/>
  <c r="I148" i="8"/>
  <c r="J147" i="8"/>
  <c r="N147" i="8"/>
  <c r="M147" i="8"/>
  <c r="AI147" i="7"/>
  <c r="AH147" i="7"/>
  <c r="AF148" i="7"/>
  <c r="AG147" i="7"/>
  <c r="AK147" i="7"/>
  <c r="AJ147" i="7"/>
  <c r="D147" i="5"/>
  <c r="B148" i="5"/>
  <c r="C147" i="5"/>
  <c r="G147" i="5"/>
  <c r="F147" i="5"/>
  <c r="E147" i="5"/>
  <c r="T147" i="16"/>
  <c r="S147" i="16"/>
  <c r="V147" i="16"/>
  <c r="U147" i="16"/>
  <c r="Q147" i="16"/>
  <c r="P148" i="16"/>
  <c r="R147" i="16"/>
  <c r="B148" i="15"/>
  <c r="C147" i="15"/>
  <c r="G147" i="15"/>
  <c r="F147" i="15"/>
  <c r="E147" i="15"/>
  <c r="D147" i="15"/>
  <c r="I148" i="3"/>
  <c r="J147" i="3"/>
  <c r="N147" i="3"/>
  <c r="M147" i="3"/>
  <c r="L147" i="3"/>
  <c r="K147" i="3"/>
  <c r="R58" i="3"/>
  <c r="S58" i="3" s="1"/>
  <c r="N58" i="3"/>
  <c r="J59" i="3" s="1"/>
  <c r="E112" i="15"/>
  <c r="G112" i="15" s="1"/>
  <c r="C113" i="15" s="1"/>
  <c r="D113" i="15"/>
  <c r="G131" i="8"/>
  <c r="F131" i="8"/>
  <c r="E131" i="8" s="1"/>
  <c r="K110" i="8"/>
  <c r="B148" i="3"/>
  <c r="C147" i="3"/>
  <c r="G147" i="3"/>
  <c r="F147" i="3"/>
  <c r="E147" i="3"/>
  <c r="D147" i="3"/>
  <c r="K147" i="5"/>
  <c r="I148" i="5"/>
  <c r="J147" i="5"/>
  <c r="N147" i="5"/>
  <c r="M147" i="5"/>
  <c r="L147" i="5"/>
  <c r="AK148" i="13"/>
  <c r="AJ148" i="13"/>
  <c r="AI148" i="13"/>
  <c r="AH148" i="13"/>
  <c r="AF149" i="13"/>
  <c r="AG148" i="13"/>
  <c r="AK147" i="15"/>
  <c r="AJ147" i="15"/>
  <c r="AI147" i="15"/>
  <c r="AH147" i="15"/>
  <c r="AF148" i="15"/>
  <c r="AG147" i="15"/>
  <c r="AA147" i="7"/>
  <c r="Z147" i="7"/>
  <c r="X148" i="7"/>
  <c r="Y147" i="7"/>
  <c r="AC147" i="7"/>
  <c r="AB147" i="7"/>
  <c r="Z147" i="11"/>
  <c r="X148" i="11"/>
  <c r="Y147" i="11"/>
  <c r="AC147" i="11"/>
  <c r="AB147" i="11"/>
  <c r="AA147" i="11"/>
  <c r="E117" i="9"/>
  <c r="G117" i="9" s="1"/>
  <c r="C118" i="9" s="1"/>
  <c r="D118" i="9"/>
  <c r="F147" i="16"/>
  <c r="C147" i="16"/>
  <c r="E147" i="16"/>
  <c r="B148" i="16"/>
  <c r="D147" i="16"/>
  <c r="G147" i="16"/>
  <c r="Z147" i="12"/>
  <c r="X148" i="12"/>
  <c r="Y147" i="12"/>
  <c r="AC147" i="12"/>
  <c r="AB147" i="12"/>
  <c r="AA147" i="12"/>
  <c r="AI109" i="6"/>
  <c r="AK109" i="6" s="1"/>
  <c r="AG110" i="6" s="1"/>
  <c r="AH110" i="6"/>
  <c r="I148" i="6"/>
  <c r="J147" i="6"/>
  <c r="N147" i="6"/>
  <c r="M147" i="6"/>
  <c r="L147" i="6"/>
  <c r="K147" i="6"/>
  <c r="AF148" i="5"/>
  <c r="AG147" i="5"/>
  <c r="AK147" i="5"/>
  <c r="AJ147" i="5"/>
  <c r="AI147" i="5"/>
  <c r="AH147" i="5"/>
  <c r="X148" i="10"/>
  <c r="Y147" i="10"/>
  <c r="AC147" i="10"/>
  <c r="AB147" i="10"/>
  <c r="AA147" i="10"/>
  <c r="Z147" i="10"/>
  <c r="V58" i="3"/>
  <c r="Z58" i="3"/>
  <c r="S147" i="11"/>
  <c r="R147" i="11"/>
  <c r="V147" i="11"/>
  <c r="U147" i="11"/>
  <c r="T147" i="11"/>
  <c r="Q147" i="11"/>
  <c r="P148" i="11"/>
  <c r="T147" i="9"/>
  <c r="S147" i="9"/>
  <c r="R147" i="9"/>
  <c r="P148" i="9"/>
  <c r="Q147" i="9"/>
  <c r="V147" i="9"/>
  <c r="U147" i="9"/>
  <c r="K115" i="15"/>
  <c r="AA147" i="16"/>
  <c r="AB147" i="16"/>
  <c r="AC147" i="16"/>
  <c r="X148" i="16"/>
  <c r="Z147" i="16"/>
  <c r="Y147" i="16"/>
  <c r="T34" i="6"/>
  <c r="L34" i="6"/>
  <c r="E75" i="16"/>
  <c r="G75" i="16" s="1"/>
  <c r="C76" i="16" s="1"/>
  <c r="D76" i="16"/>
  <c r="T58" i="13"/>
  <c r="L58" i="13"/>
  <c r="K79" i="6"/>
  <c r="Q56" i="10"/>
  <c r="M56" i="10"/>
  <c r="R147" i="5"/>
  <c r="P148" i="5"/>
  <c r="Q147" i="5"/>
  <c r="V147" i="5"/>
  <c r="U147" i="5"/>
  <c r="T147" i="5"/>
  <c r="S147" i="5"/>
  <c r="K72" i="12"/>
  <c r="T147" i="7"/>
  <c r="S147" i="7"/>
  <c r="R147" i="7"/>
  <c r="P148" i="7"/>
  <c r="Q147" i="7"/>
  <c r="V147" i="7"/>
  <c r="U147" i="7"/>
  <c r="K109" i="11"/>
  <c r="AC147" i="6"/>
  <c r="AB147" i="6"/>
  <c r="AA147" i="6"/>
  <c r="Z147" i="6"/>
  <c r="X148" i="6"/>
  <c r="Y147" i="6"/>
  <c r="M147" i="16"/>
  <c r="I148" i="16"/>
  <c r="K147" i="16"/>
  <c r="N147" i="16"/>
  <c r="L147" i="16"/>
  <c r="J147" i="16"/>
  <c r="T56" i="7"/>
  <c r="L56" i="7"/>
  <c r="AI117" i="9"/>
  <c r="AK117" i="9" s="1"/>
  <c r="AG118" i="9" s="1"/>
  <c r="AH118" i="9"/>
  <c r="AK147" i="3"/>
  <c r="AJ147" i="3"/>
  <c r="AI147" i="3"/>
  <c r="AH147" i="3"/>
  <c r="AF148" i="3"/>
  <c r="AG147" i="3"/>
  <c r="B148" i="6"/>
  <c r="C147" i="6"/>
  <c r="G147" i="6"/>
  <c r="F147" i="6"/>
  <c r="E147" i="6"/>
  <c r="D147" i="6"/>
  <c r="I148" i="15"/>
  <c r="J147" i="15"/>
  <c r="N147" i="15"/>
  <c r="M147" i="15"/>
  <c r="L147" i="15"/>
  <c r="K147" i="15"/>
  <c r="F147" i="7"/>
  <c r="E147" i="7"/>
  <c r="D147" i="7"/>
  <c r="B148" i="7"/>
  <c r="C147" i="7"/>
  <c r="G147" i="7"/>
  <c r="AH147" i="11"/>
  <c r="AF148" i="11"/>
  <c r="AG147" i="11"/>
  <c r="AK147" i="11"/>
  <c r="AJ147" i="11"/>
  <c r="AI147" i="11"/>
  <c r="M47" i="5"/>
  <c r="Q47" i="5"/>
  <c r="E111" i="12"/>
  <c r="G111" i="12" s="1"/>
  <c r="C112" i="12" s="1"/>
  <c r="D112" i="12"/>
  <c r="P148" i="3"/>
  <c r="Q147" i="3"/>
  <c r="V147" i="3"/>
  <c r="U147" i="3"/>
  <c r="T147" i="3"/>
  <c r="S147" i="3"/>
  <c r="R147" i="3"/>
  <c r="L147" i="11"/>
  <c r="K147" i="11"/>
  <c r="N147" i="11"/>
  <c r="M147" i="11"/>
  <c r="J147" i="11"/>
  <c r="I148" i="11"/>
  <c r="Z147" i="8"/>
  <c r="X148" i="8"/>
  <c r="Y147" i="8"/>
  <c r="AC147" i="8"/>
  <c r="AB147" i="8"/>
  <c r="AA147" i="8"/>
  <c r="M147" i="7"/>
  <c r="L147" i="7"/>
  <c r="K147" i="7"/>
  <c r="I148" i="7"/>
  <c r="J147" i="7"/>
  <c r="N147" i="7"/>
  <c r="AC148" i="13"/>
  <c r="AB148" i="13"/>
  <c r="AA148" i="13"/>
  <c r="Z148" i="13"/>
  <c r="X149" i="13"/>
  <c r="Y148" i="13"/>
  <c r="AK147" i="6"/>
  <c r="AJ147" i="6"/>
  <c r="AI147" i="6"/>
  <c r="AH147" i="6"/>
  <c r="AF148" i="6"/>
  <c r="AG147" i="6"/>
  <c r="E109" i="6"/>
  <c r="G109" i="6" s="1"/>
  <c r="C110" i="6" s="1"/>
  <c r="D110" i="6"/>
  <c r="T44" i="11"/>
  <c r="L44" i="11"/>
  <c r="P148" i="15"/>
  <c r="Q147" i="15"/>
  <c r="V147" i="15"/>
  <c r="U147" i="15"/>
  <c r="T147" i="15"/>
  <c r="S147" i="15"/>
  <c r="R147" i="15"/>
  <c r="E130" i="11"/>
  <c r="G130" i="11" s="1"/>
  <c r="C131" i="11" s="1"/>
  <c r="D131" i="11"/>
  <c r="S147" i="12"/>
  <c r="R147" i="12"/>
  <c r="V147" i="12"/>
  <c r="U147" i="12"/>
  <c r="T147" i="12"/>
  <c r="Q147" i="12"/>
  <c r="P148" i="12"/>
  <c r="T46" i="15"/>
  <c r="L46" i="15"/>
  <c r="AJ131" i="11" l="1"/>
  <c r="F129" i="5"/>
  <c r="F130" i="3"/>
  <c r="E130" i="3" s="1"/>
  <c r="G130" i="3" s="1"/>
  <c r="C131" i="3" s="1"/>
  <c r="F113" i="15"/>
  <c r="F110" i="6"/>
  <c r="F118" i="9"/>
  <c r="E118" i="9" s="1"/>
  <c r="G118" i="9" s="1"/>
  <c r="C119" i="9" s="1"/>
  <c r="AJ76" i="16"/>
  <c r="AJ131" i="7"/>
  <c r="AI131" i="7" s="1"/>
  <c r="AK131" i="7" s="1"/>
  <c r="AJ110" i="6"/>
  <c r="AJ118" i="9"/>
  <c r="F76" i="16"/>
  <c r="AJ113" i="15"/>
  <c r="F131" i="11"/>
  <c r="F112" i="12"/>
  <c r="AJ131" i="3"/>
  <c r="AI131" i="3" s="1"/>
  <c r="AK131" i="3" s="1"/>
  <c r="AJ112" i="12"/>
  <c r="AJ129" i="5"/>
  <c r="L148" i="7"/>
  <c r="K148" i="7"/>
  <c r="I149" i="7"/>
  <c r="J148" i="7"/>
  <c r="N148" i="7"/>
  <c r="M148" i="7"/>
  <c r="E148" i="7"/>
  <c r="D148" i="7"/>
  <c r="B149" i="7"/>
  <c r="C148" i="7"/>
  <c r="G148" i="7"/>
  <c r="F148" i="7"/>
  <c r="R56" i="7"/>
  <c r="S56" i="7" s="1"/>
  <c r="N56" i="7"/>
  <c r="J57" i="7" s="1"/>
  <c r="D119" i="9"/>
  <c r="X149" i="11"/>
  <c r="Y148" i="11"/>
  <c r="AC148" i="11"/>
  <c r="AB148" i="11"/>
  <c r="AA148" i="11"/>
  <c r="Z148" i="11"/>
  <c r="P149" i="10"/>
  <c r="Q148" i="10"/>
  <c r="V148" i="10"/>
  <c r="U148" i="10"/>
  <c r="T148" i="10"/>
  <c r="S148" i="10"/>
  <c r="R148" i="10"/>
  <c r="T32" i="12"/>
  <c r="L32" i="12"/>
  <c r="L148" i="9"/>
  <c r="K148" i="9"/>
  <c r="I149" i="9"/>
  <c r="J148" i="9"/>
  <c r="N148" i="9"/>
  <c r="M148" i="9"/>
  <c r="K74" i="9"/>
  <c r="AF149" i="8"/>
  <c r="AG148" i="8"/>
  <c r="AK148" i="8"/>
  <c r="AJ148" i="8"/>
  <c r="AI148" i="8"/>
  <c r="AH148" i="8"/>
  <c r="B149" i="10"/>
  <c r="C148" i="10"/>
  <c r="G148" i="10"/>
  <c r="F148" i="10"/>
  <c r="E148" i="10"/>
  <c r="D148" i="10"/>
  <c r="Z32" i="9"/>
  <c r="V32" i="9"/>
  <c r="V56" i="7"/>
  <c r="Z56" i="7"/>
  <c r="L148" i="16"/>
  <c r="I149" i="16"/>
  <c r="K148" i="16"/>
  <c r="J148" i="16"/>
  <c r="N148" i="16"/>
  <c r="M148" i="16"/>
  <c r="K73" i="12"/>
  <c r="K80" i="6"/>
  <c r="R34" i="6"/>
  <c r="S34" i="6" s="1"/>
  <c r="N34" i="6"/>
  <c r="J35" i="6" s="1"/>
  <c r="R148" i="11"/>
  <c r="P149" i="11"/>
  <c r="Q148" i="11"/>
  <c r="U148" i="11"/>
  <c r="T148" i="11"/>
  <c r="S148" i="11"/>
  <c r="V148" i="11"/>
  <c r="I149" i="5"/>
  <c r="J148" i="5"/>
  <c r="N148" i="5"/>
  <c r="M148" i="5"/>
  <c r="L148" i="5"/>
  <c r="K148" i="5"/>
  <c r="S148" i="16"/>
  <c r="Q148" i="16"/>
  <c r="T148" i="16"/>
  <c r="P149" i="16"/>
  <c r="R148" i="16"/>
  <c r="V148" i="16"/>
  <c r="U148" i="16"/>
  <c r="AI131" i="11"/>
  <c r="AK131" i="11" s="1"/>
  <c r="G149" i="13"/>
  <c r="F149" i="13"/>
  <c r="E149" i="13"/>
  <c r="D149" i="13"/>
  <c r="B150" i="13"/>
  <c r="C149" i="13"/>
  <c r="AK148" i="10"/>
  <c r="AJ148" i="10"/>
  <c r="AI148" i="10"/>
  <c r="AH148" i="10"/>
  <c r="AF149" i="10"/>
  <c r="AG148" i="10"/>
  <c r="N149" i="13"/>
  <c r="M149" i="13"/>
  <c r="L149" i="13"/>
  <c r="K149" i="13"/>
  <c r="I150" i="13"/>
  <c r="J149" i="13"/>
  <c r="AC148" i="15"/>
  <c r="AB148" i="15"/>
  <c r="AA148" i="15"/>
  <c r="Z148" i="15"/>
  <c r="X149" i="15"/>
  <c r="Y148" i="15"/>
  <c r="K118" i="5"/>
  <c r="AI76" i="16"/>
  <c r="AK76" i="16" s="1"/>
  <c r="AG77" i="16" s="1"/>
  <c r="AH77" i="16"/>
  <c r="R148" i="8"/>
  <c r="P149" i="8"/>
  <c r="Q148" i="8"/>
  <c r="V148" i="8"/>
  <c r="U148" i="8"/>
  <c r="T148" i="8"/>
  <c r="S148" i="8"/>
  <c r="R148" i="12"/>
  <c r="P149" i="12"/>
  <c r="Q148" i="12"/>
  <c r="U148" i="12"/>
  <c r="T148" i="12"/>
  <c r="S148" i="12"/>
  <c r="V148" i="12"/>
  <c r="E110" i="6"/>
  <c r="G110" i="6" s="1"/>
  <c r="C111" i="6" s="1"/>
  <c r="D111" i="6"/>
  <c r="X149" i="8"/>
  <c r="Y148" i="8"/>
  <c r="AC148" i="8"/>
  <c r="AB148" i="8"/>
  <c r="AA148" i="8"/>
  <c r="Z148" i="8"/>
  <c r="AF149" i="11"/>
  <c r="AG148" i="11"/>
  <c r="AK148" i="11"/>
  <c r="AJ148" i="11"/>
  <c r="AI148" i="11"/>
  <c r="AH148" i="11"/>
  <c r="P149" i="5"/>
  <c r="Q148" i="5"/>
  <c r="V148" i="5"/>
  <c r="U148" i="5"/>
  <c r="T148" i="5"/>
  <c r="S148" i="5"/>
  <c r="R148" i="5"/>
  <c r="V34" i="6"/>
  <c r="Z34" i="6"/>
  <c r="E148" i="16"/>
  <c r="C148" i="16"/>
  <c r="G148" i="16"/>
  <c r="F148" i="16"/>
  <c r="B149" i="16"/>
  <c r="D148" i="16"/>
  <c r="E113" i="15"/>
  <c r="G113" i="15" s="1"/>
  <c r="C114" i="15" s="1"/>
  <c r="D114" i="15"/>
  <c r="K148" i="12"/>
  <c r="I149" i="12"/>
  <c r="J148" i="12"/>
  <c r="N148" i="12"/>
  <c r="M148" i="12"/>
  <c r="L148" i="12"/>
  <c r="D148" i="11"/>
  <c r="B149" i="11"/>
  <c r="C148" i="11"/>
  <c r="G148" i="11"/>
  <c r="F148" i="11"/>
  <c r="E148" i="11"/>
  <c r="K79" i="16"/>
  <c r="E148" i="9"/>
  <c r="D148" i="9"/>
  <c r="B149" i="9"/>
  <c r="C148" i="9"/>
  <c r="G148" i="9"/>
  <c r="F148" i="9"/>
  <c r="V149" i="13"/>
  <c r="U149" i="13"/>
  <c r="T149" i="13"/>
  <c r="S149" i="13"/>
  <c r="R149" i="13"/>
  <c r="P150" i="13"/>
  <c r="Q149" i="13"/>
  <c r="AF149" i="12"/>
  <c r="AG148" i="12"/>
  <c r="AJ148" i="12"/>
  <c r="AI148" i="12"/>
  <c r="AH148" i="12"/>
  <c r="AK148" i="12"/>
  <c r="E131" i="11"/>
  <c r="G131" i="11" s="1"/>
  <c r="T47" i="5"/>
  <c r="L47" i="5"/>
  <c r="N148" i="15"/>
  <c r="M148" i="15"/>
  <c r="L148" i="15"/>
  <c r="K148" i="15"/>
  <c r="I149" i="15"/>
  <c r="J148" i="15"/>
  <c r="G148" i="6"/>
  <c r="F148" i="6"/>
  <c r="E148" i="6"/>
  <c r="D148" i="6"/>
  <c r="B149" i="6"/>
  <c r="C148" i="6"/>
  <c r="S148" i="7"/>
  <c r="R148" i="7"/>
  <c r="P149" i="7"/>
  <c r="Q148" i="7"/>
  <c r="V148" i="7"/>
  <c r="U148" i="7"/>
  <c r="T148" i="7"/>
  <c r="R58" i="13"/>
  <c r="S58" i="13" s="1"/>
  <c r="N58" i="13"/>
  <c r="J59" i="13" s="1"/>
  <c r="S148" i="9"/>
  <c r="R148" i="9"/>
  <c r="P149" i="9"/>
  <c r="Q148" i="9"/>
  <c r="V148" i="9"/>
  <c r="U148" i="9"/>
  <c r="T148" i="9"/>
  <c r="AC148" i="10"/>
  <c r="AB148" i="10"/>
  <c r="AA148" i="10"/>
  <c r="Z148" i="10"/>
  <c r="X149" i="10"/>
  <c r="Y148" i="10"/>
  <c r="AK148" i="5"/>
  <c r="AJ148" i="5"/>
  <c r="AI148" i="5"/>
  <c r="AH148" i="5"/>
  <c r="AF149" i="5"/>
  <c r="AG148" i="5"/>
  <c r="N148" i="6"/>
  <c r="M148" i="6"/>
  <c r="L148" i="6"/>
  <c r="K148" i="6"/>
  <c r="I149" i="6"/>
  <c r="J148" i="6"/>
  <c r="AK148" i="15"/>
  <c r="AJ148" i="15"/>
  <c r="AI148" i="15"/>
  <c r="AH148" i="15"/>
  <c r="AF149" i="15"/>
  <c r="AG148" i="15"/>
  <c r="AK149" i="13"/>
  <c r="AJ149" i="13"/>
  <c r="AI149" i="13"/>
  <c r="AH149" i="13"/>
  <c r="AF150" i="13"/>
  <c r="AG149" i="13"/>
  <c r="G148" i="3"/>
  <c r="F148" i="3"/>
  <c r="E148" i="3"/>
  <c r="D148" i="3"/>
  <c r="B149" i="3"/>
  <c r="C148" i="3"/>
  <c r="T34" i="16"/>
  <c r="L34" i="16"/>
  <c r="AI112" i="12"/>
  <c r="AK112" i="12" s="1"/>
  <c r="AG113" i="12" s="1"/>
  <c r="AH113" i="12"/>
  <c r="AC148" i="3"/>
  <c r="AB148" i="3"/>
  <c r="AA148" i="3"/>
  <c r="Z148" i="3"/>
  <c r="X149" i="3"/>
  <c r="Y148" i="3"/>
  <c r="D148" i="12"/>
  <c r="B149" i="12"/>
  <c r="C148" i="12"/>
  <c r="G148" i="12"/>
  <c r="F148" i="12"/>
  <c r="E148" i="12"/>
  <c r="AI113" i="15"/>
  <c r="AK113" i="15" s="1"/>
  <c r="AG114" i="15" s="1"/>
  <c r="AH114" i="15"/>
  <c r="I149" i="10"/>
  <c r="J148" i="10"/>
  <c r="N148" i="10"/>
  <c r="M148" i="10"/>
  <c r="L148" i="10"/>
  <c r="K148" i="10"/>
  <c r="M45" i="8"/>
  <c r="Q45" i="8"/>
  <c r="AC148" i="5"/>
  <c r="AB148" i="5"/>
  <c r="AA148" i="5"/>
  <c r="Z148" i="5"/>
  <c r="X149" i="5"/>
  <c r="Y148" i="5"/>
  <c r="R46" i="15"/>
  <c r="S46" i="15" s="1"/>
  <c r="N46" i="15"/>
  <c r="J47" i="15" s="1"/>
  <c r="R44" i="11"/>
  <c r="S44" i="11" s="1"/>
  <c r="N44" i="11"/>
  <c r="J45" i="11" s="1"/>
  <c r="V46" i="15"/>
  <c r="Z46" i="15"/>
  <c r="V148" i="3"/>
  <c r="U148" i="3"/>
  <c r="T148" i="3"/>
  <c r="S148" i="3"/>
  <c r="R148" i="3"/>
  <c r="P149" i="3"/>
  <c r="Q148" i="3"/>
  <c r="AI118" i="9"/>
  <c r="AK118" i="9" s="1"/>
  <c r="AG119" i="9" s="1"/>
  <c r="AH119" i="9"/>
  <c r="K110" i="11"/>
  <c r="L56" i="10"/>
  <c r="T56" i="10"/>
  <c r="Z58" i="13"/>
  <c r="V58" i="13"/>
  <c r="K116" i="15"/>
  <c r="AI110" i="6"/>
  <c r="AK110" i="6" s="1"/>
  <c r="AG111" i="6" s="1"/>
  <c r="AH111" i="6"/>
  <c r="X149" i="12"/>
  <c r="Y148" i="12"/>
  <c r="AB148" i="12"/>
  <c r="AA148" i="12"/>
  <c r="Z148" i="12"/>
  <c r="AC148" i="12"/>
  <c r="K111" i="8"/>
  <c r="Q59" i="3"/>
  <c r="M59" i="3"/>
  <c r="AH148" i="7"/>
  <c r="AF149" i="7"/>
  <c r="AG148" i="7"/>
  <c r="AK148" i="7"/>
  <c r="AJ148" i="7"/>
  <c r="AI148" i="7"/>
  <c r="K148" i="8"/>
  <c r="I149" i="8"/>
  <c r="J148" i="8"/>
  <c r="N148" i="8"/>
  <c r="M148" i="8"/>
  <c r="L148" i="8"/>
  <c r="AH148" i="9"/>
  <c r="AF149" i="9"/>
  <c r="AG148" i="9"/>
  <c r="AK148" i="9"/>
  <c r="AJ148" i="9"/>
  <c r="AI148" i="9"/>
  <c r="Z148" i="9"/>
  <c r="X149" i="9"/>
  <c r="Y148" i="9"/>
  <c r="AC148" i="9"/>
  <c r="AB148" i="9"/>
  <c r="AA148" i="9"/>
  <c r="V148" i="6"/>
  <c r="U148" i="6"/>
  <c r="T148" i="6"/>
  <c r="S148" i="6"/>
  <c r="R148" i="6"/>
  <c r="P149" i="6"/>
  <c r="Q148" i="6"/>
  <c r="AH148" i="16"/>
  <c r="AF149" i="16"/>
  <c r="AI148" i="16"/>
  <c r="AK148" i="16"/>
  <c r="AJ148" i="16"/>
  <c r="AG148" i="16"/>
  <c r="AJ129" i="13"/>
  <c r="AI129" i="13" s="1"/>
  <c r="AK129" i="13"/>
  <c r="AG130" i="13" s="1"/>
  <c r="V44" i="11"/>
  <c r="Z44" i="11"/>
  <c r="K148" i="11"/>
  <c r="I149" i="11"/>
  <c r="J148" i="11"/>
  <c r="N148" i="11"/>
  <c r="M148" i="11"/>
  <c r="L148" i="11"/>
  <c r="V148" i="15"/>
  <c r="U148" i="15"/>
  <c r="T148" i="15"/>
  <c r="S148" i="15"/>
  <c r="R148" i="15"/>
  <c r="P149" i="15"/>
  <c r="Q148" i="15"/>
  <c r="AK148" i="6"/>
  <c r="AJ148" i="6"/>
  <c r="AI148" i="6"/>
  <c r="AH148" i="6"/>
  <c r="AF149" i="6"/>
  <c r="AG148" i="6"/>
  <c r="AC149" i="13"/>
  <c r="AB149" i="13"/>
  <c r="AA149" i="13"/>
  <c r="Z149" i="13"/>
  <c r="X150" i="13"/>
  <c r="Y149" i="13"/>
  <c r="E112" i="12"/>
  <c r="G112" i="12" s="1"/>
  <c r="C113" i="12" s="1"/>
  <c r="D113" i="12"/>
  <c r="AK148" i="3"/>
  <c r="AJ148" i="3"/>
  <c r="AI148" i="3"/>
  <c r="AH148" i="3"/>
  <c r="AF149" i="3"/>
  <c r="AG148" i="3"/>
  <c r="AC148" i="6"/>
  <c r="AB148" i="6"/>
  <c r="AA148" i="6"/>
  <c r="Z148" i="6"/>
  <c r="X149" i="6"/>
  <c r="Y148" i="6"/>
  <c r="E76" i="16"/>
  <c r="G76" i="16" s="1"/>
  <c r="C77" i="16" s="1"/>
  <c r="D77" i="16"/>
  <c r="Z148" i="16"/>
  <c r="Y148" i="16"/>
  <c r="AB148" i="16"/>
  <c r="X149" i="16"/>
  <c r="AA148" i="16"/>
  <c r="AC148" i="16"/>
  <c r="Z148" i="7"/>
  <c r="X149" i="7"/>
  <c r="Y148" i="7"/>
  <c r="AC148" i="7"/>
  <c r="AB148" i="7"/>
  <c r="AA148" i="7"/>
  <c r="N148" i="3"/>
  <c r="M148" i="3"/>
  <c r="L148" i="3"/>
  <c r="K148" i="3"/>
  <c r="I149" i="3"/>
  <c r="J148" i="3"/>
  <c r="G148" i="15"/>
  <c r="F148" i="15"/>
  <c r="E148" i="15"/>
  <c r="D148" i="15"/>
  <c r="B149" i="15"/>
  <c r="C148" i="15"/>
  <c r="B149" i="5"/>
  <c r="C148" i="5"/>
  <c r="G148" i="5"/>
  <c r="F148" i="5"/>
  <c r="E148" i="5"/>
  <c r="D148" i="5"/>
  <c r="AI129" i="5"/>
  <c r="AK129" i="5" s="1"/>
  <c r="AG130" i="5" s="1"/>
  <c r="AH130" i="5"/>
  <c r="D148" i="8"/>
  <c r="B149" i="8"/>
  <c r="C148" i="8"/>
  <c r="G148" i="8"/>
  <c r="F148" i="8"/>
  <c r="E148" i="8"/>
  <c r="R32" i="9"/>
  <c r="S32" i="9" s="1"/>
  <c r="N32" i="9"/>
  <c r="J33" i="9" s="1"/>
  <c r="E129" i="5"/>
  <c r="G129" i="5" s="1"/>
  <c r="C130" i="5" s="1"/>
  <c r="D130" i="5"/>
  <c r="AJ119" i="9" l="1"/>
  <c r="F119" i="9"/>
  <c r="AJ113" i="12"/>
  <c r="F111" i="6"/>
  <c r="F114" i="15"/>
  <c r="F77" i="16"/>
  <c r="F131" i="3"/>
  <c r="E131" i="3" s="1"/>
  <c r="G131" i="3" s="1"/>
  <c r="F130" i="5"/>
  <c r="AJ111" i="6"/>
  <c r="AJ130" i="5"/>
  <c r="F113" i="12"/>
  <c r="AJ114" i="15"/>
  <c r="AJ77" i="16"/>
  <c r="N149" i="3"/>
  <c r="M149" i="3"/>
  <c r="L149" i="3"/>
  <c r="K149" i="3"/>
  <c r="I150" i="3"/>
  <c r="J149" i="3"/>
  <c r="M33" i="9"/>
  <c r="Q33" i="9"/>
  <c r="B150" i="8"/>
  <c r="C149" i="8"/>
  <c r="G149" i="8"/>
  <c r="F149" i="8"/>
  <c r="E149" i="8"/>
  <c r="D149" i="8"/>
  <c r="G149" i="5"/>
  <c r="F149" i="5"/>
  <c r="E149" i="5"/>
  <c r="D149" i="5"/>
  <c r="B150" i="5"/>
  <c r="C149" i="5"/>
  <c r="AB150" i="13"/>
  <c r="AA150" i="13"/>
  <c r="Z150" i="13"/>
  <c r="X151" i="13"/>
  <c r="Y150" i="13"/>
  <c r="AC150" i="13"/>
  <c r="AJ149" i="6"/>
  <c r="AI149" i="6"/>
  <c r="AH149" i="6"/>
  <c r="AF150" i="6"/>
  <c r="AG149" i="6"/>
  <c r="AK149" i="6"/>
  <c r="U149" i="15"/>
  <c r="T149" i="15"/>
  <c r="S149" i="15"/>
  <c r="R149" i="15"/>
  <c r="P150" i="15"/>
  <c r="Q149" i="15"/>
  <c r="V149" i="15"/>
  <c r="K117" i="15"/>
  <c r="K111" i="11"/>
  <c r="AC149" i="5"/>
  <c r="AB149" i="5"/>
  <c r="AA149" i="5"/>
  <c r="Z149" i="5"/>
  <c r="X150" i="5"/>
  <c r="Y149" i="5"/>
  <c r="R34" i="16"/>
  <c r="S34" i="16" s="1"/>
  <c r="N34" i="16"/>
  <c r="J35" i="16" s="1"/>
  <c r="R149" i="9"/>
  <c r="P150" i="9"/>
  <c r="Q149" i="9"/>
  <c r="V149" i="9"/>
  <c r="U149" i="9"/>
  <c r="T149" i="9"/>
  <c r="S149" i="9"/>
  <c r="R47" i="5"/>
  <c r="S47" i="5" s="1"/>
  <c r="N47" i="5"/>
  <c r="J48" i="5" s="1"/>
  <c r="E114" i="15"/>
  <c r="G114" i="15" s="1"/>
  <c r="C115" i="15" s="1"/>
  <c r="D115" i="15"/>
  <c r="AC149" i="8"/>
  <c r="AB149" i="8"/>
  <c r="AA149" i="8"/>
  <c r="Z149" i="8"/>
  <c r="X150" i="8"/>
  <c r="Y149" i="8"/>
  <c r="M35" i="6"/>
  <c r="Q35" i="6"/>
  <c r="R32" i="12"/>
  <c r="S32" i="12" s="1"/>
  <c r="N32" i="12"/>
  <c r="J33" i="12" s="1"/>
  <c r="Q57" i="7"/>
  <c r="M57" i="7"/>
  <c r="E77" i="16"/>
  <c r="G77" i="16" s="1"/>
  <c r="C78" i="16" s="1"/>
  <c r="D78" i="16"/>
  <c r="Q45" i="11"/>
  <c r="M45" i="11"/>
  <c r="T45" i="8"/>
  <c r="L45" i="8"/>
  <c r="N149" i="10"/>
  <c r="M149" i="10"/>
  <c r="L149" i="10"/>
  <c r="K149" i="10"/>
  <c r="I150" i="10"/>
  <c r="J149" i="10"/>
  <c r="Z34" i="16"/>
  <c r="V34" i="16"/>
  <c r="G149" i="6"/>
  <c r="F149" i="6"/>
  <c r="E149" i="6"/>
  <c r="D149" i="6"/>
  <c r="B150" i="6"/>
  <c r="C149" i="6"/>
  <c r="N149" i="15"/>
  <c r="M149" i="15"/>
  <c r="L149" i="15"/>
  <c r="K149" i="15"/>
  <c r="I150" i="15"/>
  <c r="J149" i="15"/>
  <c r="Z47" i="5"/>
  <c r="V47" i="5"/>
  <c r="D149" i="9"/>
  <c r="B150" i="9"/>
  <c r="C149" i="9"/>
  <c r="G149" i="9"/>
  <c r="F149" i="9"/>
  <c r="E149" i="9"/>
  <c r="E111" i="6"/>
  <c r="G111" i="6" s="1"/>
  <c r="C112" i="6" s="1"/>
  <c r="D112" i="6"/>
  <c r="K119" i="5"/>
  <c r="R149" i="16"/>
  <c r="V149" i="16"/>
  <c r="Q149" i="16"/>
  <c r="U149" i="16"/>
  <c r="T149" i="16"/>
  <c r="P150" i="16"/>
  <c r="S149" i="16"/>
  <c r="V32" i="12"/>
  <c r="Z32" i="12"/>
  <c r="AF150" i="16"/>
  <c r="AG149" i="16"/>
  <c r="AI149" i="16"/>
  <c r="AH149" i="16"/>
  <c r="AK149" i="16"/>
  <c r="AJ149" i="16"/>
  <c r="K112" i="8"/>
  <c r="AI119" i="9"/>
  <c r="AK119" i="9" s="1"/>
  <c r="AG120" i="9" s="1"/>
  <c r="AH120" i="9"/>
  <c r="AI114" i="15"/>
  <c r="AK114" i="15" s="1"/>
  <c r="AG115" i="15" s="1"/>
  <c r="AH115" i="15"/>
  <c r="B150" i="12"/>
  <c r="C149" i="12"/>
  <c r="F149" i="12"/>
  <c r="E149" i="12"/>
  <c r="D149" i="12"/>
  <c r="G149" i="12"/>
  <c r="AK149" i="12"/>
  <c r="AI149" i="12"/>
  <c r="AH149" i="12"/>
  <c r="AF150" i="12"/>
  <c r="AG149" i="12"/>
  <c r="AJ149" i="12"/>
  <c r="P150" i="12"/>
  <c r="Q149" i="12"/>
  <c r="V149" i="12"/>
  <c r="T149" i="12"/>
  <c r="S149" i="12"/>
  <c r="R149" i="12"/>
  <c r="U149" i="12"/>
  <c r="K81" i="6"/>
  <c r="V149" i="10"/>
  <c r="U149" i="10"/>
  <c r="T149" i="10"/>
  <c r="S149" i="10"/>
  <c r="R149" i="10"/>
  <c r="P150" i="10"/>
  <c r="Q149" i="10"/>
  <c r="AC149" i="11"/>
  <c r="AB149" i="11"/>
  <c r="AA149" i="11"/>
  <c r="Z149" i="11"/>
  <c r="X150" i="11"/>
  <c r="Y149" i="11"/>
  <c r="G149" i="15"/>
  <c r="F149" i="15"/>
  <c r="E149" i="15"/>
  <c r="D149" i="15"/>
  <c r="B150" i="15"/>
  <c r="C149" i="15"/>
  <c r="X150" i="9"/>
  <c r="Y149" i="9"/>
  <c r="AC149" i="9"/>
  <c r="AB149" i="9"/>
  <c r="AA149" i="9"/>
  <c r="Z149" i="9"/>
  <c r="AF150" i="9"/>
  <c r="AG149" i="9"/>
  <c r="AK149" i="9"/>
  <c r="AJ149" i="9"/>
  <c r="AI149" i="9"/>
  <c r="AH149" i="9"/>
  <c r="I150" i="8"/>
  <c r="J149" i="8"/>
  <c r="N149" i="8"/>
  <c r="M149" i="8"/>
  <c r="L149" i="8"/>
  <c r="K149" i="8"/>
  <c r="AF150" i="7"/>
  <c r="AG149" i="7"/>
  <c r="AK149" i="7"/>
  <c r="AJ149" i="7"/>
  <c r="AI149" i="7"/>
  <c r="AH149" i="7"/>
  <c r="AC149" i="12"/>
  <c r="AA149" i="12"/>
  <c r="Z149" i="12"/>
  <c r="X150" i="12"/>
  <c r="Y149" i="12"/>
  <c r="AB149" i="12"/>
  <c r="Q47" i="15"/>
  <c r="M47" i="15"/>
  <c r="G149" i="3"/>
  <c r="F149" i="3"/>
  <c r="E149" i="3"/>
  <c r="D149" i="3"/>
  <c r="B150" i="3"/>
  <c r="C149" i="3"/>
  <c r="AJ150" i="13"/>
  <c r="AI150" i="13"/>
  <c r="AH150" i="13"/>
  <c r="AF151" i="13"/>
  <c r="AG150" i="13"/>
  <c r="AK150" i="13"/>
  <c r="AJ149" i="15"/>
  <c r="AI149" i="15"/>
  <c r="AH149" i="15"/>
  <c r="AF150" i="15"/>
  <c r="AG149" i="15"/>
  <c r="AK149" i="15"/>
  <c r="N149" i="6"/>
  <c r="M149" i="6"/>
  <c r="L149" i="6"/>
  <c r="K149" i="6"/>
  <c r="I150" i="6"/>
  <c r="J149" i="6"/>
  <c r="AK149" i="5"/>
  <c r="AJ149" i="5"/>
  <c r="AI149" i="5"/>
  <c r="AH149" i="5"/>
  <c r="AF150" i="5"/>
  <c r="AG149" i="5"/>
  <c r="AC149" i="10"/>
  <c r="AB149" i="10"/>
  <c r="AA149" i="10"/>
  <c r="Z149" i="10"/>
  <c r="X150" i="10"/>
  <c r="Y149" i="10"/>
  <c r="M59" i="13"/>
  <c r="Q59" i="13"/>
  <c r="R149" i="7"/>
  <c r="P150" i="7"/>
  <c r="Q149" i="7"/>
  <c r="V149" i="7"/>
  <c r="U149" i="7"/>
  <c r="T149" i="7"/>
  <c r="S149" i="7"/>
  <c r="D149" i="16"/>
  <c r="F149" i="16"/>
  <c r="G149" i="16"/>
  <c r="B150" i="16"/>
  <c r="E149" i="16"/>
  <c r="C149" i="16"/>
  <c r="P150" i="8"/>
  <c r="Q149" i="8"/>
  <c r="V149" i="8"/>
  <c r="U149" i="8"/>
  <c r="T149" i="8"/>
  <c r="S149" i="8"/>
  <c r="R149" i="8"/>
  <c r="G149" i="10"/>
  <c r="F149" i="10"/>
  <c r="E149" i="10"/>
  <c r="D149" i="10"/>
  <c r="B150" i="10"/>
  <c r="C149" i="10"/>
  <c r="AK149" i="8"/>
  <c r="AJ149" i="8"/>
  <c r="AI149" i="8"/>
  <c r="AH149" i="8"/>
  <c r="AF150" i="8"/>
  <c r="AG149" i="8"/>
  <c r="K149" i="9"/>
  <c r="I150" i="9"/>
  <c r="J149" i="9"/>
  <c r="N149" i="9"/>
  <c r="M149" i="9"/>
  <c r="L149" i="9"/>
  <c r="E119" i="9"/>
  <c r="G119" i="9" s="1"/>
  <c r="C120" i="9" s="1"/>
  <c r="D120" i="9"/>
  <c r="AJ130" i="13"/>
  <c r="AI130" i="13" s="1"/>
  <c r="AK130" i="13"/>
  <c r="AG131" i="13" s="1"/>
  <c r="X150" i="16"/>
  <c r="Y149" i="16"/>
  <c r="Z149" i="16"/>
  <c r="AB149" i="16"/>
  <c r="AA149" i="16"/>
  <c r="AC149" i="16"/>
  <c r="E113" i="12"/>
  <c r="G113" i="12" s="1"/>
  <c r="C114" i="12" s="1"/>
  <c r="D114" i="12"/>
  <c r="AJ149" i="3"/>
  <c r="AI149" i="3"/>
  <c r="AH149" i="3"/>
  <c r="AF150" i="3"/>
  <c r="AG149" i="3"/>
  <c r="AK149" i="3"/>
  <c r="I150" i="11"/>
  <c r="J149" i="11"/>
  <c r="N149" i="11"/>
  <c r="M149" i="11"/>
  <c r="L149" i="11"/>
  <c r="K149" i="11"/>
  <c r="AI111" i="6"/>
  <c r="AK111" i="6" s="1"/>
  <c r="AG112" i="6" s="1"/>
  <c r="AH112" i="6"/>
  <c r="Z56" i="10"/>
  <c r="V56" i="10"/>
  <c r="AI113" i="12"/>
  <c r="AK113" i="12" s="1"/>
  <c r="AG114" i="12" s="1"/>
  <c r="AH114" i="12"/>
  <c r="U150" i="13"/>
  <c r="T150" i="13"/>
  <c r="S150" i="13"/>
  <c r="R150" i="13"/>
  <c r="P151" i="13"/>
  <c r="Q150" i="13"/>
  <c r="V150" i="13"/>
  <c r="K80" i="16"/>
  <c r="B150" i="11"/>
  <c r="C149" i="11"/>
  <c r="G149" i="11"/>
  <c r="F149" i="11"/>
  <c r="E149" i="11"/>
  <c r="D149" i="11"/>
  <c r="I150" i="12"/>
  <c r="J149" i="12"/>
  <c r="M149" i="12"/>
  <c r="L149" i="12"/>
  <c r="K149" i="12"/>
  <c r="N149" i="12"/>
  <c r="AB149" i="15"/>
  <c r="AA149" i="15"/>
  <c r="Z149" i="15"/>
  <c r="X150" i="15"/>
  <c r="Y149" i="15"/>
  <c r="AC149" i="15"/>
  <c r="N150" i="13"/>
  <c r="M150" i="13"/>
  <c r="L150" i="13"/>
  <c r="K150" i="13"/>
  <c r="I151" i="13"/>
  <c r="J150" i="13"/>
  <c r="AK149" i="10"/>
  <c r="AJ149" i="10"/>
  <c r="AI149" i="10"/>
  <c r="AH149" i="10"/>
  <c r="AF150" i="10"/>
  <c r="AG149" i="10"/>
  <c r="G150" i="13"/>
  <c r="F150" i="13"/>
  <c r="E150" i="13"/>
  <c r="D150" i="13"/>
  <c r="B151" i="13"/>
  <c r="C150" i="13"/>
  <c r="N149" i="5"/>
  <c r="M149" i="5"/>
  <c r="L149" i="5"/>
  <c r="K149" i="5"/>
  <c r="I150" i="5"/>
  <c r="J149" i="5"/>
  <c r="P150" i="11"/>
  <c r="Q149" i="11"/>
  <c r="V149" i="11"/>
  <c r="U149" i="11"/>
  <c r="T149" i="11"/>
  <c r="S149" i="11"/>
  <c r="R149" i="11"/>
  <c r="K74" i="12"/>
  <c r="K149" i="16"/>
  <c r="N149" i="16"/>
  <c r="I150" i="16"/>
  <c r="L149" i="16"/>
  <c r="J149" i="16"/>
  <c r="M149" i="16"/>
  <c r="K75" i="9"/>
  <c r="AI130" i="5"/>
  <c r="AK130" i="5" s="1"/>
  <c r="AG131" i="5" s="1"/>
  <c r="AH131" i="5"/>
  <c r="E130" i="5"/>
  <c r="G130" i="5" s="1"/>
  <c r="C131" i="5" s="1"/>
  <c r="D131" i="5"/>
  <c r="AB149" i="6"/>
  <c r="AA149" i="6"/>
  <c r="Z149" i="6"/>
  <c r="X150" i="6"/>
  <c r="Y149" i="6"/>
  <c r="AC149" i="6"/>
  <c r="X150" i="7"/>
  <c r="Y149" i="7"/>
  <c r="AC149" i="7"/>
  <c r="AB149" i="7"/>
  <c r="AA149" i="7"/>
  <c r="Z149" i="7"/>
  <c r="U149" i="6"/>
  <c r="T149" i="6"/>
  <c r="S149" i="6"/>
  <c r="R149" i="6"/>
  <c r="P150" i="6"/>
  <c r="Q149" i="6"/>
  <c r="V149" i="6"/>
  <c r="T59" i="3"/>
  <c r="L59" i="3"/>
  <c r="R56" i="10"/>
  <c r="S56" i="10" s="1"/>
  <c r="N56" i="10"/>
  <c r="J57" i="10" s="1"/>
  <c r="U149" i="3"/>
  <c r="T149" i="3"/>
  <c r="S149" i="3"/>
  <c r="R149" i="3"/>
  <c r="P150" i="3"/>
  <c r="Q149" i="3"/>
  <c r="V149" i="3"/>
  <c r="AB149" i="3"/>
  <c r="AA149" i="3"/>
  <c r="Z149" i="3"/>
  <c r="X150" i="3"/>
  <c r="Y149" i="3"/>
  <c r="AC149" i="3"/>
  <c r="V149" i="5"/>
  <c r="U149" i="5"/>
  <c r="T149" i="5"/>
  <c r="S149" i="5"/>
  <c r="R149" i="5"/>
  <c r="P150" i="5"/>
  <c r="Q149" i="5"/>
  <c r="AK149" i="11"/>
  <c r="AJ149" i="11"/>
  <c r="AI149" i="11"/>
  <c r="AH149" i="11"/>
  <c r="AF150" i="11"/>
  <c r="AG149" i="11"/>
  <c r="AI77" i="16"/>
  <c r="AK77" i="16" s="1"/>
  <c r="AG78" i="16" s="1"/>
  <c r="AH78" i="16"/>
  <c r="D149" i="7"/>
  <c r="B150" i="7"/>
  <c r="C149" i="7"/>
  <c r="G149" i="7"/>
  <c r="F149" i="7"/>
  <c r="E149" i="7"/>
  <c r="K149" i="7"/>
  <c r="I150" i="7"/>
  <c r="J149" i="7"/>
  <c r="N149" i="7"/>
  <c r="M149" i="7"/>
  <c r="L149" i="7"/>
  <c r="F112" i="6" l="1"/>
  <c r="F115" i="15"/>
  <c r="AJ78" i="16"/>
  <c r="AI78" i="16" s="1"/>
  <c r="AK78" i="16" s="1"/>
  <c r="AG79" i="16" s="1"/>
  <c r="AJ114" i="12"/>
  <c r="F131" i="5"/>
  <c r="AJ115" i="15"/>
  <c r="F114" i="12"/>
  <c r="AJ112" i="6"/>
  <c r="F120" i="9"/>
  <c r="F78" i="16"/>
  <c r="AJ131" i="5"/>
  <c r="AJ120" i="9"/>
  <c r="AH79" i="16"/>
  <c r="T150" i="3"/>
  <c r="S150" i="3"/>
  <c r="R150" i="3"/>
  <c r="P151" i="3"/>
  <c r="Q150" i="3"/>
  <c r="V150" i="3"/>
  <c r="U150" i="3"/>
  <c r="AA150" i="6"/>
  <c r="Z150" i="6"/>
  <c r="X151" i="6"/>
  <c r="Y150" i="6"/>
  <c r="AC150" i="6"/>
  <c r="AB150" i="6"/>
  <c r="AI131" i="5"/>
  <c r="AK131" i="5" s="1"/>
  <c r="V150" i="11"/>
  <c r="U150" i="11"/>
  <c r="T150" i="11"/>
  <c r="S150" i="11"/>
  <c r="R150" i="11"/>
  <c r="P151" i="11"/>
  <c r="Q150" i="11"/>
  <c r="N150" i="12"/>
  <c r="L150" i="12"/>
  <c r="K150" i="12"/>
  <c r="I151" i="12"/>
  <c r="J150" i="12"/>
  <c r="M150" i="12"/>
  <c r="G150" i="11"/>
  <c r="F150" i="11"/>
  <c r="E150" i="11"/>
  <c r="D150" i="11"/>
  <c r="B151" i="11"/>
  <c r="C150" i="11"/>
  <c r="AI150" i="3"/>
  <c r="AH150" i="3"/>
  <c r="AF151" i="3"/>
  <c r="AG150" i="3"/>
  <c r="AK150" i="3"/>
  <c r="AJ150" i="3"/>
  <c r="AK131" i="13"/>
  <c r="AJ131" i="13"/>
  <c r="AI131" i="13" s="1"/>
  <c r="P151" i="7"/>
  <c r="Q150" i="7"/>
  <c r="V150" i="7"/>
  <c r="U150" i="7"/>
  <c r="T150" i="7"/>
  <c r="S150" i="7"/>
  <c r="R150" i="7"/>
  <c r="AB150" i="10"/>
  <c r="AA150" i="10"/>
  <c r="Z150" i="10"/>
  <c r="X151" i="10"/>
  <c r="Y150" i="10"/>
  <c r="AC150" i="10"/>
  <c r="AJ150" i="5"/>
  <c r="AI150" i="5"/>
  <c r="AH150" i="5"/>
  <c r="AF151" i="5"/>
  <c r="AG150" i="5"/>
  <c r="AK150" i="5"/>
  <c r="M150" i="6"/>
  <c r="L150" i="6"/>
  <c r="K150" i="6"/>
  <c r="I151" i="6"/>
  <c r="J150" i="6"/>
  <c r="N150" i="6"/>
  <c r="F150" i="3"/>
  <c r="E150" i="3"/>
  <c r="D150" i="3"/>
  <c r="B151" i="3"/>
  <c r="C150" i="3"/>
  <c r="G150" i="3"/>
  <c r="V150" i="12"/>
  <c r="U150" i="12"/>
  <c r="S150" i="12"/>
  <c r="R150" i="12"/>
  <c r="P151" i="12"/>
  <c r="Q150" i="12"/>
  <c r="T150" i="12"/>
  <c r="G150" i="12"/>
  <c r="E150" i="12"/>
  <c r="D150" i="12"/>
  <c r="B151" i="12"/>
  <c r="C150" i="12"/>
  <c r="F150" i="12"/>
  <c r="AK150" i="16"/>
  <c r="AG150" i="16"/>
  <c r="AJ150" i="16"/>
  <c r="AI150" i="16"/>
  <c r="AF151" i="16"/>
  <c r="AH150" i="16"/>
  <c r="E112" i="6"/>
  <c r="G112" i="6" s="1"/>
  <c r="C113" i="6" s="1"/>
  <c r="D113" i="6"/>
  <c r="B151" i="9"/>
  <c r="C150" i="9"/>
  <c r="G150" i="9"/>
  <c r="F150" i="9"/>
  <c r="E150" i="9"/>
  <c r="D150" i="9"/>
  <c r="R45" i="8"/>
  <c r="S45" i="8" s="1"/>
  <c r="N45" i="8"/>
  <c r="J46" i="8" s="1"/>
  <c r="E78" i="16"/>
  <c r="G78" i="16" s="1"/>
  <c r="C79" i="16" s="1"/>
  <c r="D79" i="16"/>
  <c r="AC150" i="8"/>
  <c r="AB150" i="8"/>
  <c r="AA150" i="8"/>
  <c r="Z150" i="8"/>
  <c r="X151" i="8"/>
  <c r="Y150" i="8"/>
  <c r="G150" i="8"/>
  <c r="F150" i="8"/>
  <c r="E150" i="8"/>
  <c r="D150" i="8"/>
  <c r="B151" i="8"/>
  <c r="C150" i="8"/>
  <c r="R59" i="3"/>
  <c r="S59" i="3" s="1"/>
  <c r="N59" i="3"/>
  <c r="J60" i="3" s="1"/>
  <c r="I151" i="16"/>
  <c r="J150" i="16"/>
  <c r="L150" i="16"/>
  <c r="N150" i="16"/>
  <c r="M150" i="16"/>
  <c r="K150" i="16"/>
  <c r="K81" i="16"/>
  <c r="AI150" i="15"/>
  <c r="AH150" i="15"/>
  <c r="AF151" i="15"/>
  <c r="AG150" i="15"/>
  <c r="AK150" i="15"/>
  <c r="AJ150" i="15"/>
  <c r="AI151" i="13"/>
  <c r="AH151" i="13"/>
  <c r="AF152" i="13"/>
  <c r="AG151" i="13"/>
  <c r="AK151" i="13"/>
  <c r="AJ151" i="13"/>
  <c r="AI115" i="15"/>
  <c r="AK115" i="15" s="1"/>
  <c r="AG116" i="15" s="1"/>
  <c r="AH116" i="15"/>
  <c r="N150" i="10"/>
  <c r="M150" i="10"/>
  <c r="L150" i="10"/>
  <c r="K150" i="10"/>
  <c r="I151" i="10"/>
  <c r="J150" i="10"/>
  <c r="V45" i="8"/>
  <c r="Z45" i="8"/>
  <c r="M48" i="5"/>
  <c r="Q48" i="5"/>
  <c r="K112" i="11"/>
  <c r="Z59" i="3"/>
  <c r="V59" i="3"/>
  <c r="K76" i="9"/>
  <c r="N150" i="5"/>
  <c r="M150" i="5"/>
  <c r="L150" i="5"/>
  <c r="K150" i="5"/>
  <c r="I151" i="5"/>
  <c r="J150" i="5"/>
  <c r="F151" i="13"/>
  <c r="E151" i="13"/>
  <c r="D151" i="13"/>
  <c r="B152" i="13"/>
  <c r="C151" i="13"/>
  <c r="G151" i="13"/>
  <c r="AJ150" i="10"/>
  <c r="AI150" i="10"/>
  <c r="AH150" i="10"/>
  <c r="AF151" i="10"/>
  <c r="AG150" i="10"/>
  <c r="AK150" i="10"/>
  <c r="M151" i="13"/>
  <c r="L151" i="13"/>
  <c r="K151" i="13"/>
  <c r="I152" i="13"/>
  <c r="J151" i="13"/>
  <c r="N151" i="13"/>
  <c r="AI112" i="6"/>
  <c r="AK112" i="6" s="1"/>
  <c r="AG113" i="6" s="1"/>
  <c r="AH113" i="6"/>
  <c r="E120" i="9"/>
  <c r="G120" i="9" s="1"/>
  <c r="C121" i="9" s="1"/>
  <c r="D121" i="9"/>
  <c r="I151" i="9"/>
  <c r="J150" i="9"/>
  <c r="N150" i="9"/>
  <c r="M150" i="9"/>
  <c r="L150" i="9"/>
  <c r="K150" i="9"/>
  <c r="AK150" i="7"/>
  <c r="AJ150" i="7"/>
  <c r="AI150" i="7"/>
  <c r="AH150" i="7"/>
  <c r="AF151" i="7"/>
  <c r="AG150" i="7"/>
  <c r="N150" i="8"/>
  <c r="M150" i="8"/>
  <c r="L150" i="8"/>
  <c r="K150" i="8"/>
  <c r="I151" i="8"/>
  <c r="J150" i="8"/>
  <c r="AK150" i="9"/>
  <c r="AJ150" i="9"/>
  <c r="AI150" i="9"/>
  <c r="AH150" i="9"/>
  <c r="AF151" i="9"/>
  <c r="AG150" i="9"/>
  <c r="AC150" i="9"/>
  <c r="AB150" i="9"/>
  <c r="AA150" i="9"/>
  <c r="Z150" i="9"/>
  <c r="X151" i="9"/>
  <c r="Y150" i="9"/>
  <c r="T45" i="11"/>
  <c r="L45" i="11"/>
  <c r="T57" i="7"/>
  <c r="L57" i="7"/>
  <c r="P151" i="9"/>
  <c r="Q150" i="9"/>
  <c r="V150" i="9"/>
  <c r="U150" i="9"/>
  <c r="T150" i="9"/>
  <c r="S150" i="9"/>
  <c r="R150" i="9"/>
  <c r="AB150" i="5"/>
  <c r="AA150" i="5"/>
  <c r="Z150" i="5"/>
  <c r="X151" i="5"/>
  <c r="Y150" i="5"/>
  <c r="AC150" i="5"/>
  <c r="T150" i="15"/>
  <c r="S150" i="15"/>
  <c r="R150" i="15"/>
  <c r="P151" i="15"/>
  <c r="Q150" i="15"/>
  <c r="V150" i="15"/>
  <c r="U150" i="15"/>
  <c r="G150" i="5"/>
  <c r="F150" i="5"/>
  <c r="E150" i="5"/>
  <c r="D150" i="5"/>
  <c r="B151" i="5"/>
  <c r="C150" i="5"/>
  <c r="T33" i="9"/>
  <c r="L33" i="9"/>
  <c r="U150" i="5"/>
  <c r="T150" i="5"/>
  <c r="S150" i="5"/>
  <c r="R150" i="5"/>
  <c r="P151" i="5"/>
  <c r="Q150" i="5"/>
  <c r="V150" i="5"/>
  <c r="AC150" i="7"/>
  <c r="AB150" i="7"/>
  <c r="AA150" i="7"/>
  <c r="Z150" i="7"/>
  <c r="X151" i="7"/>
  <c r="Y150" i="7"/>
  <c r="AA150" i="15"/>
  <c r="Z150" i="15"/>
  <c r="X151" i="15"/>
  <c r="Y150" i="15"/>
  <c r="AC150" i="15"/>
  <c r="AB150" i="15"/>
  <c r="N150" i="11"/>
  <c r="M150" i="11"/>
  <c r="L150" i="11"/>
  <c r="K150" i="11"/>
  <c r="I151" i="11"/>
  <c r="J150" i="11"/>
  <c r="B151" i="16"/>
  <c r="C150" i="16"/>
  <c r="D150" i="16"/>
  <c r="F150" i="16"/>
  <c r="E150" i="16"/>
  <c r="G150" i="16"/>
  <c r="T59" i="13"/>
  <c r="L59" i="13"/>
  <c r="AK150" i="12"/>
  <c r="AJ150" i="12"/>
  <c r="AH150" i="12"/>
  <c r="AF151" i="12"/>
  <c r="AG150" i="12"/>
  <c r="AI150" i="12"/>
  <c r="AI120" i="9"/>
  <c r="AK120" i="9" s="1"/>
  <c r="AG121" i="9" s="1"/>
  <c r="AH121" i="9"/>
  <c r="T35" i="6"/>
  <c r="L35" i="6"/>
  <c r="K118" i="15"/>
  <c r="AI150" i="6"/>
  <c r="AH150" i="6"/>
  <c r="AF151" i="6"/>
  <c r="AG150" i="6"/>
  <c r="AK150" i="6"/>
  <c r="AJ150" i="6"/>
  <c r="AA151" i="13"/>
  <c r="Z151" i="13"/>
  <c r="X152" i="13"/>
  <c r="Y151" i="13"/>
  <c r="AC151" i="13"/>
  <c r="AB151" i="13"/>
  <c r="AK150" i="11"/>
  <c r="AJ150" i="11"/>
  <c r="AI150" i="11"/>
  <c r="AH150" i="11"/>
  <c r="AF151" i="11"/>
  <c r="AG150" i="11"/>
  <c r="I151" i="7"/>
  <c r="J150" i="7"/>
  <c r="N150" i="7"/>
  <c r="M150" i="7"/>
  <c r="L150" i="7"/>
  <c r="K150" i="7"/>
  <c r="B151" i="7"/>
  <c r="C150" i="7"/>
  <c r="G150" i="7"/>
  <c r="F150" i="7"/>
  <c r="E150" i="7"/>
  <c r="D150" i="7"/>
  <c r="E131" i="5"/>
  <c r="G131" i="5" s="1"/>
  <c r="K75" i="12"/>
  <c r="AI114" i="12"/>
  <c r="AK114" i="12" s="1"/>
  <c r="AG115" i="12" s="1"/>
  <c r="AH115" i="12"/>
  <c r="E114" i="12"/>
  <c r="G114" i="12" s="1"/>
  <c r="C115" i="12" s="1"/>
  <c r="D115" i="12"/>
  <c r="F150" i="15"/>
  <c r="E150" i="15"/>
  <c r="D150" i="15"/>
  <c r="B151" i="15"/>
  <c r="C150" i="15"/>
  <c r="G150" i="15"/>
  <c r="AC150" i="11"/>
  <c r="AB150" i="11"/>
  <c r="AA150" i="11"/>
  <c r="Z150" i="11"/>
  <c r="X151" i="11"/>
  <c r="Y150" i="11"/>
  <c r="U150" i="10"/>
  <c r="T150" i="10"/>
  <c r="S150" i="10"/>
  <c r="R150" i="10"/>
  <c r="P151" i="10"/>
  <c r="Q150" i="10"/>
  <c r="V150" i="10"/>
  <c r="K82" i="6"/>
  <c r="P151" i="16"/>
  <c r="Q150" i="16"/>
  <c r="T150" i="16"/>
  <c r="V150" i="16"/>
  <c r="U150" i="16"/>
  <c r="S150" i="16"/>
  <c r="R150" i="16"/>
  <c r="K120" i="5"/>
  <c r="M35" i="16"/>
  <c r="Q35" i="16"/>
  <c r="AA150" i="3"/>
  <c r="Z150" i="3"/>
  <c r="X151" i="3"/>
  <c r="Y150" i="3"/>
  <c r="AC150" i="3"/>
  <c r="AB150" i="3"/>
  <c r="Q57" i="10"/>
  <c r="M57" i="10"/>
  <c r="T150" i="6"/>
  <c r="S150" i="6"/>
  <c r="R150" i="6"/>
  <c r="P151" i="6"/>
  <c r="Q150" i="6"/>
  <c r="V150" i="6"/>
  <c r="U150" i="6"/>
  <c r="T151" i="13"/>
  <c r="S151" i="13"/>
  <c r="R151" i="13"/>
  <c r="P152" i="13"/>
  <c r="Q151" i="13"/>
  <c r="V151" i="13"/>
  <c r="U151" i="13"/>
  <c r="AB150" i="16"/>
  <c r="AC150" i="16"/>
  <c r="X151" i="16"/>
  <c r="Z150" i="16"/>
  <c r="Y150" i="16"/>
  <c r="AA150" i="16"/>
  <c r="AK150" i="8"/>
  <c r="AJ150" i="8"/>
  <c r="AI150" i="8"/>
  <c r="AH150" i="8"/>
  <c r="AF151" i="8"/>
  <c r="AG150" i="8"/>
  <c r="G150" i="10"/>
  <c r="F150" i="10"/>
  <c r="E150" i="10"/>
  <c r="D150" i="10"/>
  <c r="B151" i="10"/>
  <c r="C150" i="10"/>
  <c r="V150" i="8"/>
  <c r="U150" i="8"/>
  <c r="T150" i="8"/>
  <c r="S150" i="8"/>
  <c r="R150" i="8"/>
  <c r="P151" i="8"/>
  <c r="Q150" i="8"/>
  <c r="T47" i="15"/>
  <c r="L47" i="15"/>
  <c r="AC150" i="12"/>
  <c r="AB150" i="12"/>
  <c r="Z150" i="12"/>
  <c r="X151" i="12"/>
  <c r="Y150" i="12"/>
  <c r="AA150" i="12"/>
  <c r="K113" i="8"/>
  <c r="M150" i="15"/>
  <c r="L150" i="15"/>
  <c r="K150" i="15"/>
  <c r="I151" i="15"/>
  <c r="J150" i="15"/>
  <c r="N150" i="15"/>
  <c r="F150" i="6"/>
  <c r="E150" i="6"/>
  <c r="D150" i="6"/>
  <c r="B151" i="6"/>
  <c r="C150" i="6"/>
  <c r="G150" i="6"/>
  <c r="Q33" i="12"/>
  <c r="M33" i="12"/>
  <c r="E115" i="15"/>
  <c r="G115" i="15" s="1"/>
  <c r="C116" i="15" s="1"/>
  <c r="D116" i="15"/>
  <c r="M150" i="3"/>
  <c r="L150" i="3"/>
  <c r="K150" i="3"/>
  <c r="I151" i="3"/>
  <c r="J150" i="3"/>
  <c r="N150" i="3"/>
  <c r="F121" i="9" l="1"/>
  <c r="AJ116" i="15"/>
  <c r="F115" i="12"/>
  <c r="AJ113" i="6"/>
  <c r="F113" i="6"/>
  <c r="AJ79" i="16"/>
  <c r="AJ115" i="12"/>
  <c r="F116" i="15"/>
  <c r="AJ121" i="9"/>
  <c r="F79" i="16"/>
  <c r="AB151" i="12"/>
  <c r="AA151" i="12"/>
  <c r="X152" i="12"/>
  <c r="Y151" i="12"/>
  <c r="AC151" i="12"/>
  <c r="Z151" i="12"/>
  <c r="K83" i="6"/>
  <c r="R35" i="6"/>
  <c r="S35" i="6" s="1"/>
  <c r="N35" i="6"/>
  <c r="J36" i="6" s="1"/>
  <c r="Z151" i="15"/>
  <c r="X152" i="15"/>
  <c r="Y151" i="15"/>
  <c r="AC151" i="15"/>
  <c r="AB151" i="15"/>
  <c r="AA151" i="15"/>
  <c r="Z45" i="11"/>
  <c r="V45" i="11"/>
  <c r="K77" i="9"/>
  <c r="AH152" i="13"/>
  <c r="AF153" i="13"/>
  <c r="AG152" i="13"/>
  <c r="AK152" i="13"/>
  <c r="AJ152" i="13"/>
  <c r="AI152" i="13"/>
  <c r="AH151" i="15"/>
  <c r="AG151" i="15"/>
  <c r="AF152" i="15"/>
  <c r="AK151" i="15"/>
  <c r="AJ151" i="15"/>
  <c r="AI151" i="15"/>
  <c r="M60" i="3"/>
  <c r="Q60" i="3"/>
  <c r="E113" i="6"/>
  <c r="G113" i="6" s="1"/>
  <c r="C114" i="6" s="1"/>
  <c r="D114" i="6"/>
  <c r="E151" i="3"/>
  <c r="D151" i="3"/>
  <c r="B152" i="3"/>
  <c r="C151" i="3"/>
  <c r="G151" i="3"/>
  <c r="F151" i="3"/>
  <c r="L151" i="6"/>
  <c r="K151" i="6"/>
  <c r="I152" i="6"/>
  <c r="J151" i="6"/>
  <c r="N151" i="6"/>
  <c r="M151" i="6"/>
  <c r="AI151" i="5"/>
  <c r="AH151" i="5"/>
  <c r="AF152" i="5"/>
  <c r="AG151" i="5"/>
  <c r="AK151" i="5"/>
  <c r="AJ151" i="5"/>
  <c r="AA151" i="10"/>
  <c r="Z151" i="10"/>
  <c r="X152" i="10"/>
  <c r="Y151" i="10"/>
  <c r="AC151" i="10"/>
  <c r="AB151" i="10"/>
  <c r="Z151" i="6"/>
  <c r="X152" i="6"/>
  <c r="Y151" i="6"/>
  <c r="AC151" i="6"/>
  <c r="AB151" i="6"/>
  <c r="AA151" i="6"/>
  <c r="S151" i="3"/>
  <c r="R151" i="3"/>
  <c r="P152" i="3"/>
  <c r="Q151" i="3"/>
  <c r="V151" i="3"/>
  <c r="U151" i="3"/>
  <c r="T151" i="3"/>
  <c r="T35" i="16"/>
  <c r="L35" i="16"/>
  <c r="K76" i="12"/>
  <c r="Z152" i="13"/>
  <c r="X153" i="13"/>
  <c r="Y152" i="13"/>
  <c r="AC152" i="13"/>
  <c r="AB152" i="13"/>
  <c r="AA152" i="13"/>
  <c r="AH151" i="6"/>
  <c r="AF152" i="6"/>
  <c r="AG151" i="6"/>
  <c r="AK151" i="6"/>
  <c r="AJ151" i="6"/>
  <c r="AI151" i="6"/>
  <c r="Z35" i="6"/>
  <c r="V35" i="6"/>
  <c r="R59" i="13"/>
  <c r="S59" i="13" s="1"/>
  <c r="N59" i="13"/>
  <c r="J60" i="13" s="1"/>
  <c r="F151" i="5"/>
  <c r="E151" i="5"/>
  <c r="D151" i="5"/>
  <c r="B152" i="5"/>
  <c r="C151" i="5"/>
  <c r="G151" i="5"/>
  <c r="V151" i="9"/>
  <c r="U151" i="9"/>
  <c r="T151" i="9"/>
  <c r="S151" i="9"/>
  <c r="R151" i="9"/>
  <c r="P152" i="9"/>
  <c r="Q151" i="9"/>
  <c r="N151" i="9"/>
  <c r="M151" i="9"/>
  <c r="L151" i="9"/>
  <c r="K151" i="9"/>
  <c r="I152" i="9"/>
  <c r="J151" i="9"/>
  <c r="M151" i="5"/>
  <c r="L151" i="5"/>
  <c r="K151" i="5"/>
  <c r="I152" i="5"/>
  <c r="J151" i="5"/>
  <c r="N151" i="5"/>
  <c r="M151" i="10"/>
  <c r="L151" i="10"/>
  <c r="K151" i="10"/>
  <c r="I152" i="10"/>
  <c r="J151" i="10"/>
  <c r="N151" i="10"/>
  <c r="AI116" i="15"/>
  <c r="AK116" i="15" s="1"/>
  <c r="AG117" i="15" s="1"/>
  <c r="AH117" i="15"/>
  <c r="F151" i="10"/>
  <c r="E151" i="10"/>
  <c r="D151" i="10"/>
  <c r="B152" i="10"/>
  <c r="C151" i="10"/>
  <c r="G151" i="10"/>
  <c r="Z59" i="13"/>
  <c r="V59" i="13"/>
  <c r="B152" i="16"/>
  <c r="D151" i="16"/>
  <c r="C151" i="16"/>
  <c r="F151" i="16"/>
  <c r="E151" i="16"/>
  <c r="G151" i="16"/>
  <c r="AC151" i="9"/>
  <c r="AB151" i="9"/>
  <c r="AA151" i="9"/>
  <c r="Z151" i="9"/>
  <c r="X152" i="9"/>
  <c r="Y151" i="9"/>
  <c r="AK151" i="9"/>
  <c r="AJ151" i="9"/>
  <c r="AI151" i="9"/>
  <c r="AH151" i="9"/>
  <c r="AF152" i="9"/>
  <c r="AG151" i="9"/>
  <c r="N151" i="8"/>
  <c r="M151" i="8"/>
  <c r="L151" i="8"/>
  <c r="K151" i="8"/>
  <c r="I152" i="8"/>
  <c r="J151" i="8"/>
  <c r="AK151" i="7"/>
  <c r="AJ151" i="7"/>
  <c r="AI151" i="7"/>
  <c r="AH151" i="7"/>
  <c r="AF152" i="7"/>
  <c r="AG151" i="7"/>
  <c r="E121" i="9"/>
  <c r="G121" i="9" s="1"/>
  <c r="C122" i="9" s="1"/>
  <c r="D122" i="9"/>
  <c r="L152" i="13"/>
  <c r="K152" i="13"/>
  <c r="I153" i="13"/>
  <c r="J152" i="13"/>
  <c r="N152" i="13"/>
  <c r="M152" i="13"/>
  <c r="AI151" i="10"/>
  <c r="AH151" i="10"/>
  <c r="AF152" i="10"/>
  <c r="AG151" i="10"/>
  <c r="AK151" i="10"/>
  <c r="AJ151" i="10"/>
  <c r="E152" i="13"/>
  <c r="D152" i="13"/>
  <c r="B153" i="13"/>
  <c r="C152" i="13"/>
  <c r="G152" i="13"/>
  <c r="F152" i="13"/>
  <c r="T48" i="5"/>
  <c r="L48" i="5"/>
  <c r="E79" i="16"/>
  <c r="G79" i="16" s="1"/>
  <c r="C80" i="16" s="1"/>
  <c r="D80" i="16"/>
  <c r="G151" i="11"/>
  <c r="F151" i="11"/>
  <c r="E151" i="11"/>
  <c r="D151" i="11"/>
  <c r="B152" i="11"/>
  <c r="C151" i="11"/>
  <c r="U151" i="11"/>
  <c r="T151" i="11"/>
  <c r="S151" i="11"/>
  <c r="R151" i="11"/>
  <c r="P152" i="11"/>
  <c r="Q151" i="11"/>
  <c r="V151" i="11"/>
  <c r="E116" i="15"/>
  <c r="G116" i="15" s="1"/>
  <c r="C117" i="15" s="1"/>
  <c r="D117" i="15"/>
  <c r="AJ151" i="8"/>
  <c r="AI151" i="8"/>
  <c r="AH151" i="8"/>
  <c r="AF152" i="8"/>
  <c r="AG151" i="8"/>
  <c r="AK151" i="8"/>
  <c r="T57" i="10"/>
  <c r="L57" i="10"/>
  <c r="Z151" i="3"/>
  <c r="X152" i="3"/>
  <c r="Y151" i="3"/>
  <c r="AC151" i="3"/>
  <c r="AB151" i="3"/>
  <c r="AA151" i="3"/>
  <c r="K121" i="5"/>
  <c r="E115" i="12"/>
  <c r="G115" i="12" s="1"/>
  <c r="C116" i="12" s="1"/>
  <c r="D116" i="12"/>
  <c r="G151" i="7"/>
  <c r="F151" i="7"/>
  <c r="E151" i="7"/>
  <c r="D151" i="7"/>
  <c r="B152" i="7"/>
  <c r="C151" i="7"/>
  <c r="N151" i="7"/>
  <c r="M151" i="7"/>
  <c r="L151" i="7"/>
  <c r="K151" i="7"/>
  <c r="I152" i="7"/>
  <c r="J151" i="7"/>
  <c r="AJ151" i="12"/>
  <c r="AI151" i="12"/>
  <c r="AF152" i="12"/>
  <c r="AG151" i="12"/>
  <c r="AK151" i="12"/>
  <c r="AH151" i="12"/>
  <c r="S151" i="15"/>
  <c r="R151" i="15"/>
  <c r="P152" i="15"/>
  <c r="Q151" i="15"/>
  <c r="V151" i="15"/>
  <c r="U151" i="15"/>
  <c r="T151" i="15"/>
  <c r="AA151" i="5"/>
  <c r="Z151" i="5"/>
  <c r="X152" i="5"/>
  <c r="Y151" i="5"/>
  <c r="AC151" i="5"/>
  <c r="AB151" i="5"/>
  <c r="R57" i="7"/>
  <c r="S57" i="7" s="1"/>
  <c r="N57" i="7"/>
  <c r="J58" i="7" s="1"/>
  <c r="G151" i="8"/>
  <c r="F151" i="8"/>
  <c r="E151" i="8"/>
  <c r="D151" i="8"/>
  <c r="B152" i="8"/>
  <c r="C151" i="8"/>
  <c r="AB151" i="8"/>
  <c r="AA151" i="8"/>
  <c r="Z151" i="8"/>
  <c r="X152" i="8"/>
  <c r="Y151" i="8"/>
  <c r="AC151" i="8"/>
  <c r="AK151" i="16"/>
  <c r="AI151" i="16"/>
  <c r="AJ151" i="16"/>
  <c r="AF152" i="16"/>
  <c r="AH151" i="16"/>
  <c r="AG151" i="16"/>
  <c r="N151" i="12"/>
  <c r="M151" i="12"/>
  <c r="K151" i="12"/>
  <c r="I152" i="12"/>
  <c r="J151" i="12"/>
  <c r="L151" i="12"/>
  <c r="U151" i="8"/>
  <c r="T151" i="8"/>
  <c r="S151" i="8"/>
  <c r="R151" i="8"/>
  <c r="P152" i="8"/>
  <c r="Q151" i="8"/>
  <c r="V151" i="8"/>
  <c r="K114" i="8"/>
  <c r="L151" i="3"/>
  <c r="K151" i="3"/>
  <c r="I152" i="3"/>
  <c r="J151" i="3"/>
  <c r="N151" i="3"/>
  <c r="M151" i="3"/>
  <c r="T33" i="12"/>
  <c r="L33" i="12"/>
  <c r="E151" i="6"/>
  <c r="D151" i="6"/>
  <c r="B152" i="6"/>
  <c r="C151" i="6"/>
  <c r="G151" i="6"/>
  <c r="F151" i="6"/>
  <c r="L151" i="15"/>
  <c r="K151" i="15"/>
  <c r="I152" i="15"/>
  <c r="J151" i="15"/>
  <c r="N151" i="15"/>
  <c r="M151" i="15"/>
  <c r="R47" i="15"/>
  <c r="S47" i="15" s="1"/>
  <c r="N47" i="15"/>
  <c r="J48" i="15" s="1"/>
  <c r="AC151" i="16"/>
  <c r="X152" i="16"/>
  <c r="Z151" i="16"/>
  <c r="AB151" i="16"/>
  <c r="AA151" i="16"/>
  <c r="Y151" i="16"/>
  <c r="S152" i="13"/>
  <c r="R152" i="13"/>
  <c r="P153" i="13"/>
  <c r="Q152" i="13"/>
  <c r="V152" i="13"/>
  <c r="U152" i="13"/>
  <c r="T152" i="13"/>
  <c r="T151" i="10"/>
  <c r="S151" i="10"/>
  <c r="R151" i="10"/>
  <c r="P152" i="10"/>
  <c r="Q151" i="10"/>
  <c r="V151" i="10"/>
  <c r="U151" i="10"/>
  <c r="AB151" i="11"/>
  <c r="AA151" i="11"/>
  <c r="Z151" i="11"/>
  <c r="X152" i="11"/>
  <c r="Y151" i="11"/>
  <c r="AC151" i="11"/>
  <c r="K119" i="15"/>
  <c r="N151" i="11"/>
  <c r="M151" i="11"/>
  <c r="L151" i="11"/>
  <c r="K151" i="11"/>
  <c r="I152" i="11"/>
  <c r="J151" i="11"/>
  <c r="AC151" i="7"/>
  <c r="AB151" i="7"/>
  <c r="AA151" i="7"/>
  <c r="Z151" i="7"/>
  <c r="X152" i="7"/>
  <c r="Y151" i="7"/>
  <c r="R33" i="9"/>
  <c r="S33" i="9" s="1"/>
  <c r="N33" i="9"/>
  <c r="J34" i="9" s="1"/>
  <c r="Z57" i="7"/>
  <c r="V57" i="7"/>
  <c r="AI113" i="6"/>
  <c r="AK113" i="6" s="1"/>
  <c r="AG114" i="6" s="1"/>
  <c r="AH114" i="6"/>
  <c r="K82" i="16"/>
  <c r="Q46" i="8"/>
  <c r="M46" i="8"/>
  <c r="G151" i="12"/>
  <c r="F151" i="12"/>
  <c r="D151" i="12"/>
  <c r="B152" i="12"/>
  <c r="C151" i="12"/>
  <c r="E151" i="12"/>
  <c r="U151" i="12"/>
  <c r="T151" i="12"/>
  <c r="R151" i="12"/>
  <c r="P152" i="12"/>
  <c r="Q151" i="12"/>
  <c r="V151" i="12"/>
  <c r="S151" i="12"/>
  <c r="V151" i="7"/>
  <c r="U151" i="7"/>
  <c r="T151" i="7"/>
  <c r="S151" i="7"/>
  <c r="R151" i="7"/>
  <c r="P152" i="7"/>
  <c r="Q151" i="7"/>
  <c r="AH151" i="3"/>
  <c r="AF152" i="3"/>
  <c r="AG151" i="3"/>
  <c r="AK151" i="3"/>
  <c r="AJ151" i="3"/>
  <c r="AI151" i="3"/>
  <c r="AI79" i="16"/>
  <c r="AK79" i="16" s="1"/>
  <c r="AG80" i="16" s="1"/>
  <c r="AH80" i="16"/>
  <c r="V47" i="15"/>
  <c r="Z47" i="15"/>
  <c r="S151" i="6"/>
  <c r="R151" i="6"/>
  <c r="P152" i="6"/>
  <c r="Q151" i="6"/>
  <c r="V151" i="6"/>
  <c r="U151" i="6"/>
  <c r="T151" i="6"/>
  <c r="V151" i="16"/>
  <c r="P152" i="16"/>
  <c r="R151" i="16"/>
  <c r="T151" i="16"/>
  <c r="S151" i="16"/>
  <c r="U151" i="16"/>
  <c r="Q151" i="16"/>
  <c r="E151" i="15"/>
  <c r="D151" i="15"/>
  <c r="B152" i="15"/>
  <c r="C151" i="15"/>
  <c r="G151" i="15"/>
  <c r="F151" i="15"/>
  <c r="AI115" i="12"/>
  <c r="AK115" i="12" s="1"/>
  <c r="AG116" i="12" s="1"/>
  <c r="AH116" i="12"/>
  <c r="AJ151" i="11"/>
  <c r="AI151" i="11"/>
  <c r="AH151" i="11"/>
  <c r="AF152" i="11"/>
  <c r="AG151" i="11"/>
  <c r="AK151" i="11"/>
  <c r="AI121" i="9"/>
  <c r="AK121" i="9" s="1"/>
  <c r="AG122" i="9" s="1"/>
  <c r="AH122" i="9"/>
  <c r="T151" i="5"/>
  <c r="S151" i="5"/>
  <c r="R151" i="5"/>
  <c r="P152" i="5"/>
  <c r="Q151" i="5"/>
  <c r="V151" i="5"/>
  <c r="U151" i="5"/>
  <c r="Z33" i="9"/>
  <c r="V33" i="9"/>
  <c r="R45" i="11"/>
  <c r="S45" i="11" s="1"/>
  <c r="N45" i="11"/>
  <c r="J46" i="11" s="1"/>
  <c r="K113" i="11"/>
  <c r="J151" i="16"/>
  <c r="L151" i="16"/>
  <c r="I152" i="16"/>
  <c r="K151" i="16"/>
  <c r="N151" i="16"/>
  <c r="M151" i="16"/>
  <c r="G151" i="9"/>
  <c r="F151" i="9"/>
  <c r="E151" i="9"/>
  <c r="D151" i="9"/>
  <c r="B152" i="9"/>
  <c r="C151" i="9"/>
  <c r="AJ117" i="15" l="1"/>
  <c r="F117" i="15"/>
  <c r="AJ116" i="12"/>
  <c r="AJ114" i="6"/>
  <c r="F122" i="9"/>
  <c r="AJ80" i="16"/>
  <c r="F116" i="12"/>
  <c r="F80" i="16"/>
  <c r="AJ122" i="9"/>
  <c r="F114" i="6"/>
  <c r="U152" i="16"/>
  <c r="P153" i="16"/>
  <c r="R152" i="16"/>
  <c r="Q152" i="16"/>
  <c r="T152" i="16"/>
  <c r="S152" i="16"/>
  <c r="V152" i="16"/>
  <c r="AI80" i="16"/>
  <c r="AK80" i="16" s="1"/>
  <c r="AG81" i="16" s="1"/>
  <c r="AH81" i="16"/>
  <c r="AF153" i="3"/>
  <c r="AG152" i="3"/>
  <c r="AK152" i="3"/>
  <c r="AJ152" i="3"/>
  <c r="AI152" i="3"/>
  <c r="AH152" i="3"/>
  <c r="T152" i="12"/>
  <c r="S152" i="12"/>
  <c r="P153" i="12"/>
  <c r="Q152" i="12"/>
  <c r="V152" i="12"/>
  <c r="U152" i="12"/>
  <c r="R152" i="12"/>
  <c r="F152" i="12"/>
  <c r="E152" i="12"/>
  <c r="B153" i="12"/>
  <c r="C152" i="12"/>
  <c r="G152" i="12"/>
  <c r="D152" i="12"/>
  <c r="X153" i="16"/>
  <c r="AB152" i="16"/>
  <c r="Z152" i="16"/>
  <c r="Y152" i="16"/>
  <c r="AC152" i="16"/>
  <c r="AA152" i="16"/>
  <c r="K115" i="8"/>
  <c r="V57" i="10"/>
  <c r="Z57" i="10"/>
  <c r="R48" i="5"/>
  <c r="S48" i="5" s="1"/>
  <c r="N48" i="5"/>
  <c r="J49" i="5" s="1"/>
  <c r="AI117" i="15"/>
  <c r="AK117" i="15" s="1"/>
  <c r="AG118" i="15" s="1"/>
  <c r="AH118" i="15"/>
  <c r="E152" i="5"/>
  <c r="D152" i="5"/>
  <c r="B153" i="5"/>
  <c r="C152" i="5"/>
  <c r="G152" i="5"/>
  <c r="F152" i="5"/>
  <c r="AF153" i="6"/>
  <c r="AG152" i="6"/>
  <c r="AK152" i="6"/>
  <c r="AJ152" i="6"/>
  <c r="AI152" i="6"/>
  <c r="AH152" i="6"/>
  <c r="X154" i="13"/>
  <c r="Y153" i="13"/>
  <c r="AC153" i="13"/>
  <c r="AB153" i="13"/>
  <c r="AA153" i="13"/>
  <c r="Z153" i="13"/>
  <c r="K78" i="9"/>
  <c r="K84" i="6"/>
  <c r="AA152" i="12"/>
  <c r="Z152" i="12"/>
  <c r="AC152" i="12"/>
  <c r="AB152" i="12"/>
  <c r="Y152" i="12"/>
  <c r="X153" i="12"/>
  <c r="AI152" i="11"/>
  <c r="AH152" i="11"/>
  <c r="AF153" i="11"/>
  <c r="AG152" i="11"/>
  <c r="AK152" i="11"/>
  <c r="AJ152" i="11"/>
  <c r="K152" i="15"/>
  <c r="J152" i="15"/>
  <c r="N152" i="15"/>
  <c r="I153" i="15"/>
  <c r="M152" i="15"/>
  <c r="L152" i="15"/>
  <c r="D152" i="6"/>
  <c r="B153" i="6"/>
  <c r="C152" i="6"/>
  <c r="G152" i="6"/>
  <c r="F152" i="6"/>
  <c r="E152" i="6"/>
  <c r="E116" i="12"/>
  <c r="G116" i="12" s="1"/>
  <c r="C117" i="12" s="1"/>
  <c r="D117" i="12"/>
  <c r="E117" i="15"/>
  <c r="G117" i="15" s="1"/>
  <c r="C118" i="15" s="1"/>
  <c r="D118" i="15"/>
  <c r="Z48" i="5"/>
  <c r="V48" i="5"/>
  <c r="E114" i="6"/>
  <c r="G114" i="6" s="1"/>
  <c r="C115" i="6" s="1"/>
  <c r="D115" i="6"/>
  <c r="Q34" i="9"/>
  <c r="M34" i="9"/>
  <c r="AA152" i="11"/>
  <c r="Z152" i="11"/>
  <c r="X153" i="11"/>
  <c r="Y152" i="11"/>
  <c r="AC152" i="11"/>
  <c r="AB152" i="11"/>
  <c r="Q48" i="15"/>
  <c r="M48" i="15"/>
  <c r="N152" i="7"/>
  <c r="M152" i="7"/>
  <c r="L152" i="7"/>
  <c r="K152" i="7"/>
  <c r="I153" i="7"/>
  <c r="J152" i="7"/>
  <c r="G152" i="7"/>
  <c r="F152" i="7"/>
  <c r="E152" i="7"/>
  <c r="D152" i="7"/>
  <c r="B153" i="7"/>
  <c r="C152" i="7"/>
  <c r="E122" i="9"/>
  <c r="G122" i="9" s="1"/>
  <c r="C123" i="9" s="1"/>
  <c r="D123" i="9"/>
  <c r="E152" i="10"/>
  <c r="D152" i="10"/>
  <c r="B153" i="10"/>
  <c r="C152" i="10"/>
  <c r="G152" i="10"/>
  <c r="F152" i="10"/>
  <c r="K77" i="12"/>
  <c r="Z152" i="15"/>
  <c r="Y152" i="15"/>
  <c r="AC152" i="15"/>
  <c r="AB152" i="15"/>
  <c r="X153" i="15"/>
  <c r="AA152" i="15"/>
  <c r="K114" i="11"/>
  <c r="K152" i="3"/>
  <c r="I153" i="3"/>
  <c r="J152" i="3"/>
  <c r="N152" i="3"/>
  <c r="M152" i="3"/>
  <c r="L152" i="3"/>
  <c r="Z152" i="5"/>
  <c r="X153" i="5"/>
  <c r="Y152" i="5"/>
  <c r="AC152" i="5"/>
  <c r="AB152" i="5"/>
  <c r="AA152" i="5"/>
  <c r="K122" i="5"/>
  <c r="X153" i="3"/>
  <c r="Y152" i="3"/>
  <c r="AC152" i="3"/>
  <c r="AB152" i="3"/>
  <c r="AA152" i="3"/>
  <c r="Z152" i="3"/>
  <c r="AI152" i="8"/>
  <c r="AH152" i="8"/>
  <c r="AF153" i="8"/>
  <c r="AG152" i="8"/>
  <c r="AK152" i="8"/>
  <c r="AJ152" i="8"/>
  <c r="G152" i="16"/>
  <c r="F152" i="16"/>
  <c r="B153" i="16"/>
  <c r="D152" i="16"/>
  <c r="C152" i="16"/>
  <c r="E152" i="16"/>
  <c r="AH152" i="15"/>
  <c r="AF153" i="15"/>
  <c r="AI152" i="15"/>
  <c r="AG152" i="15"/>
  <c r="AK152" i="15"/>
  <c r="AJ152" i="15"/>
  <c r="K83" i="16"/>
  <c r="G152" i="9"/>
  <c r="F152" i="9"/>
  <c r="E152" i="9"/>
  <c r="D152" i="9"/>
  <c r="B153" i="9"/>
  <c r="C152" i="9"/>
  <c r="U152" i="7"/>
  <c r="T152" i="7"/>
  <c r="S152" i="7"/>
  <c r="R152" i="7"/>
  <c r="P153" i="7"/>
  <c r="Q152" i="7"/>
  <c r="V152" i="7"/>
  <c r="M46" i="11"/>
  <c r="Q46" i="11"/>
  <c r="D152" i="15"/>
  <c r="C152" i="15"/>
  <c r="B153" i="15"/>
  <c r="G152" i="15"/>
  <c r="F152" i="15"/>
  <c r="E152" i="15"/>
  <c r="T46" i="8"/>
  <c r="L46" i="8"/>
  <c r="AI114" i="6"/>
  <c r="AK114" i="6" s="1"/>
  <c r="AG115" i="6" s="1"/>
  <c r="AH115" i="6"/>
  <c r="K120" i="15"/>
  <c r="R33" i="12"/>
  <c r="S33" i="12" s="1"/>
  <c r="N33" i="12"/>
  <c r="J34" i="12" s="1"/>
  <c r="T152" i="8"/>
  <c r="S152" i="8"/>
  <c r="R152" i="8"/>
  <c r="P153" i="8"/>
  <c r="Q152" i="8"/>
  <c r="V152" i="8"/>
  <c r="U152" i="8"/>
  <c r="F152" i="8"/>
  <c r="E152" i="8"/>
  <c r="D152" i="8"/>
  <c r="B153" i="8"/>
  <c r="C152" i="8"/>
  <c r="G152" i="8"/>
  <c r="M58" i="7"/>
  <c r="Q58" i="7"/>
  <c r="R152" i="15"/>
  <c r="Q152" i="15"/>
  <c r="V152" i="15"/>
  <c r="U152" i="15"/>
  <c r="T152" i="15"/>
  <c r="P153" i="15"/>
  <c r="S152" i="15"/>
  <c r="AI152" i="12"/>
  <c r="AH152" i="12"/>
  <c r="AK152" i="12"/>
  <c r="AJ152" i="12"/>
  <c r="AG152" i="12"/>
  <c r="AF153" i="12"/>
  <c r="E80" i="16"/>
  <c r="G80" i="16" s="1"/>
  <c r="C81" i="16" s="1"/>
  <c r="D81" i="16"/>
  <c r="L152" i="10"/>
  <c r="K152" i="10"/>
  <c r="I153" i="10"/>
  <c r="J152" i="10"/>
  <c r="N152" i="10"/>
  <c r="M152" i="10"/>
  <c r="N152" i="9"/>
  <c r="M152" i="9"/>
  <c r="L152" i="9"/>
  <c r="K152" i="9"/>
  <c r="I153" i="9"/>
  <c r="J152" i="9"/>
  <c r="U152" i="9"/>
  <c r="T152" i="9"/>
  <c r="S152" i="9"/>
  <c r="R152" i="9"/>
  <c r="P153" i="9"/>
  <c r="Q152" i="9"/>
  <c r="V152" i="9"/>
  <c r="M60" i="13"/>
  <c r="Q60" i="13"/>
  <c r="R35" i="16"/>
  <c r="S35" i="16" s="1"/>
  <c r="N35" i="16"/>
  <c r="J36" i="16" s="1"/>
  <c r="R152" i="3"/>
  <c r="P153" i="3"/>
  <c r="Q152" i="3"/>
  <c r="V152" i="3"/>
  <c r="U152" i="3"/>
  <c r="T152" i="3"/>
  <c r="S152" i="3"/>
  <c r="Z152" i="10"/>
  <c r="X153" i="10"/>
  <c r="Y152" i="10"/>
  <c r="AC152" i="10"/>
  <c r="AB152" i="10"/>
  <c r="AA152" i="10"/>
  <c r="AH152" i="5"/>
  <c r="AF153" i="5"/>
  <c r="AG152" i="5"/>
  <c r="AK152" i="5"/>
  <c r="AJ152" i="5"/>
  <c r="AI152" i="5"/>
  <c r="K152" i="6"/>
  <c r="I153" i="6"/>
  <c r="J152" i="6"/>
  <c r="N152" i="6"/>
  <c r="M152" i="6"/>
  <c r="L152" i="6"/>
  <c r="D152" i="3"/>
  <c r="B153" i="3"/>
  <c r="C152" i="3"/>
  <c r="G152" i="3"/>
  <c r="F152" i="3"/>
  <c r="E152" i="3"/>
  <c r="AF154" i="13"/>
  <c r="AG153" i="13"/>
  <c r="AK153" i="13"/>
  <c r="AJ153" i="13"/>
  <c r="AI153" i="13"/>
  <c r="AH153" i="13"/>
  <c r="M36" i="6"/>
  <c r="Q36" i="6"/>
  <c r="R152" i="6"/>
  <c r="P153" i="6"/>
  <c r="Q152" i="6"/>
  <c r="V152" i="6"/>
  <c r="U152" i="6"/>
  <c r="T152" i="6"/>
  <c r="S152" i="6"/>
  <c r="AI122" i="9"/>
  <c r="AK122" i="9" s="1"/>
  <c r="AG123" i="9" s="1"/>
  <c r="AH123" i="9"/>
  <c r="S152" i="10"/>
  <c r="R152" i="10"/>
  <c r="P153" i="10"/>
  <c r="Q152" i="10"/>
  <c r="V152" i="10"/>
  <c r="U152" i="10"/>
  <c r="T152" i="10"/>
  <c r="N152" i="16"/>
  <c r="I153" i="16"/>
  <c r="J152" i="16"/>
  <c r="M152" i="16"/>
  <c r="L152" i="16"/>
  <c r="K152" i="16"/>
  <c r="S152" i="5"/>
  <c r="R152" i="5"/>
  <c r="P153" i="5"/>
  <c r="Q152" i="5"/>
  <c r="V152" i="5"/>
  <c r="U152" i="5"/>
  <c r="T152" i="5"/>
  <c r="AI116" i="12"/>
  <c r="AK116" i="12" s="1"/>
  <c r="AG117" i="12" s="1"/>
  <c r="AH117" i="12"/>
  <c r="AB152" i="7"/>
  <c r="AA152" i="7"/>
  <c r="Z152" i="7"/>
  <c r="X153" i="7"/>
  <c r="Y152" i="7"/>
  <c r="AC152" i="7"/>
  <c r="M152" i="11"/>
  <c r="L152" i="11"/>
  <c r="K152" i="11"/>
  <c r="I153" i="11"/>
  <c r="J152" i="11"/>
  <c r="N152" i="11"/>
  <c r="R153" i="13"/>
  <c r="P154" i="13"/>
  <c r="Q153" i="13"/>
  <c r="V153" i="13"/>
  <c r="U153" i="13"/>
  <c r="T153" i="13"/>
  <c r="S153" i="13"/>
  <c r="V33" i="12"/>
  <c r="Z33" i="12"/>
  <c r="M152" i="12"/>
  <c r="L152" i="12"/>
  <c r="I153" i="12"/>
  <c r="J152" i="12"/>
  <c r="N152" i="12"/>
  <c r="K152" i="12"/>
  <c r="AF153" i="16"/>
  <c r="AJ152" i="16"/>
  <c r="AG152" i="16"/>
  <c r="AI152" i="16"/>
  <c r="AH152" i="16"/>
  <c r="AK152" i="16"/>
  <c r="AA152" i="8"/>
  <c r="Z152" i="8"/>
  <c r="X153" i="8"/>
  <c r="Y152" i="8"/>
  <c r="AC152" i="8"/>
  <c r="AB152" i="8"/>
  <c r="R57" i="10"/>
  <c r="S57" i="10" s="1"/>
  <c r="N57" i="10"/>
  <c r="J58" i="10" s="1"/>
  <c r="T152" i="11"/>
  <c r="S152" i="11"/>
  <c r="R152" i="11"/>
  <c r="P153" i="11"/>
  <c r="Q152" i="11"/>
  <c r="V152" i="11"/>
  <c r="U152" i="11"/>
  <c r="F152" i="11"/>
  <c r="E152" i="11"/>
  <c r="D152" i="11"/>
  <c r="B153" i="11"/>
  <c r="C152" i="11"/>
  <c r="G152" i="11"/>
  <c r="D153" i="13"/>
  <c r="B154" i="13"/>
  <c r="C153" i="13"/>
  <c r="G153" i="13"/>
  <c r="F153" i="13"/>
  <c r="E153" i="13"/>
  <c r="AH152" i="10"/>
  <c r="AF153" i="10"/>
  <c r="AG152" i="10"/>
  <c r="AK152" i="10"/>
  <c r="AJ152" i="10"/>
  <c r="AI152" i="10"/>
  <c r="K153" i="13"/>
  <c r="I154" i="13"/>
  <c r="J153" i="13"/>
  <c r="N153" i="13"/>
  <c r="M153" i="13"/>
  <c r="L153" i="13"/>
  <c r="AJ152" i="7"/>
  <c r="AI152" i="7"/>
  <c r="AH152" i="7"/>
  <c r="AF153" i="7"/>
  <c r="AG152" i="7"/>
  <c r="AK152" i="7"/>
  <c r="M152" i="8"/>
  <c r="L152" i="8"/>
  <c r="K152" i="8"/>
  <c r="I153" i="8"/>
  <c r="J152" i="8"/>
  <c r="N152" i="8"/>
  <c r="AJ152" i="9"/>
  <c r="AI152" i="9"/>
  <c r="AH152" i="9"/>
  <c r="AF153" i="9"/>
  <c r="AG152" i="9"/>
  <c r="AK152" i="9"/>
  <c r="AB152" i="9"/>
  <c r="AA152" i="9"/>
  <c r="Z152" i="9"/>
  <c r="X153" i="9"/>
  <c r="Y152" i="9"/>
  <c r="AC152" i="9"/>
  <c r="L152" i="5"/>
  <c r="K152" i="5"/>
  <c r="I153" i="5"/>
  <c r="J152" i="5"/>
  <c r="N152" i="5"/>
  <c r="M152" i="5"/>
  <c r="Z35" i="16"/>
  <c r="V35" i="16"/>
  <c r="X153" i="6"/>
  <c r="Y152" i="6"/>
  <c r="AC152" i="6"/>
  <c r="AB152" i="6"/>
  <c r="AA152" i="6"/>
  <c r="Z152" i="6"/>
  <c r="T60" i="3"/>
  <c r="L60" i="3"/>
  <c r="F123" i="9" l="1"/>
  <c r="F115" i="6"/>
  <c r="F117" i="12"/>
  <c r="AJ81" i="16"/>
  <c r="AJ115" i="6"/>
  <c r="AJ117" i="12"/>
  <c r="F81" i="16"/>
  <c r="F118" i="15"/>
  <c r="AJ118" i="15"/>
  <c r="AJ123" i="9"/>
  <c r="R60" i="3"/>
  <c r="S60" i="3" s="1"/>
  <c r="N60" i="3"/>
  <c r="J61" i="3" s="1"/>
  <c r="M58" i="10"/>
  <c r="Q58" i="10"/>
  <c r="I154" i="16"/>
  <c r="J153" i="16"/>
  <c r="M153" i="16"/>
  <c r="N153" i="16"/>
  <c r="L153" i="16"/>
  <c r="K153" i="16"/>
  <c r="R153" i="10"/>
  <c r="P154" i="10"/>
  <c r="Q153" i="10"/>
  <c r="V153" i="10"/>
  <c r="U153" i="10"/>
  <c r="T153" i="10"/>
  <c r="S153" i="10"/>
  <c r="AI115" i="6"/>
  <c r="AK115" i="6" s="1"/>
  <c r="AG116" i="6" s="1"/>
  <c r="AH116" i="6"/>
  <c r="T46" i="11"/>
  <c r="L46" i="11"/>
  <c r="K123" i="5"/>
  <c r="X154" i="5"/>
  <c r="Y153" i="5"/>
  <c r="AC153" i="5"/>
  <c r="AB153" i="5"/>
  <c r="AA153" i="5"/>
  <c r="Z153" i="5"/>
  <c r="I154" i="3"/>
  <c r="J153" i="3"/>
  <c r="N153" i="3"/>
  <c r="M153" i="3"/>
  <c r="L153" i="3"/>
  <c r="K153" i="3"/>
  <c r="E123" i="9"/>
  <c r="G123" i="9" s="1"/>
  <c r="C124" i="9" s="1"/>
  <c r="D124" i="9"/>
  <c r="D153" i="5"/>
  <c r="B154" i="5"/>
  <c r="C153" i="5"/>
  <c r="G153" i="5"/>
  <c r="F153" i="5"/>
  <c r="E153" i="5"/>
  <c r="AK153" i="3"/>
  <c r="AJ153" i="3"/>
  <c r="AI153" i="3"/>
  <c r="AH153" i="3"/>
  <c r="AF154" i="3"/>
  <c r="AG153" i="3"/>
  <c r="K153" i="5"/>
  <c r="I154" i="5"/>
  <c r="J153" i="5"/>
  <c r="N153" i="5"/>
  <c r="M153" i="5"/>
  <c r="L153" i="5"/>
  <c r="AA153" i="9"/>
  <c r="Z153" i="9"/>
  <c r="X154" i="9"/>
  <c r="Y153" i="9"/>
  <c r="AC153" i="9"/>
  <c r="AB153" i="9"/>
  <c r="AI153" i="9"/>
  <c r="AH153" i="9"/>
  <c r="AF154" i="9"/>
  <c r="AG153" i="9"/>
  <c r="AK153" i="9"/>
  <c r="AJ153" i="9"/>
  <c r="L153" i="8"/>
  <c r="K153" i="8"/>
  <c r="I154" i="8"/>
  <c r="J153" i="8"/>
  <c r="N153" i="8"/>
  <c r="M153" i="8"/>
  <c r="AI153" i="7"/>
  <c r="AH153" i="7"/>
  <c r="AF154" i="7"/>
  <c r="AG153" i="7"/>
  <c r="AK153" i="7"/>
  <c r="AJ153" i="7"/>
  <c r="E153" i="11"/>
  <c r="D153" i="11"/>
  <c r="B154" i="11"/>
  <c r="C153" i="11"/>
  <c r="G153" i="11"/>
  <c r="F153" i="11"/>
  <c r="AI153" i="16"/>
  <c r="AK153" i="16"/>
  <c r="AJ153" i="16"/>
  <c r="AH153" i="16"/>
  <c r="AG153" i="16"/>
  <c r="AF154" i="16"/>
  <c r="L153" i="11"/>
  <c r="K153" i="11"/>
  <c r="I154" i="11"/>
  <c r="J153" i="11"/>
  <c r="N153" i="11"/>
  <c r="M153" i="11"/>
  <c r="AA153" i="7"/>
  <c r="Z153" i="7"/>
  <c r="X154" i="7"/>
  <c r="Y153" i="7"/>
  <c r="AC153" i="7"/>
  <c r="AB153" i="7"/>
  <c r="M36" i="16"/>
  <c r="Q36" i="16"/>
  <c r="E81" i="16"/>
  <c r="G81" i="16" s="1"/>
  <c r="C82" i="16" s="1"/>
  <c r="D82" i="16"/>
  <c r="E118" i="15"/>
  <c r="G118" i="15" s="1"/>
  <c r="C119" i="15" s="1"/>
  <c r="D119" i="15"/>
  <c r="K153" i="15"/>
  <c r="N153" i="15"/>
  <c r="M153" i="15"/>
  <c r="I154" i="15"/>
  <c r="L153" i="15"/>
  <c r="J153" i="15"/>
  <c r="K79" i="9"/>
  <c r="AI81" i="16"/>
  <c r="AK81" i="16" s="1"/>
  <c r="AG82" i="16" s="1"/>
  <c r="AH82" i="16"/>
  <c r="T153" i="9"/>
  <c r="S153" i="9"/>
  <c r="R153" i="9"/>
  <c r="P154" i="9"/>
  <c r="Q153" i="9"/>
  <c r="V153" i="9"/>
  <c r="U153" i="9"/>
  <c r="M153" i="9"/>
  <c r="L153" i="9"/>
  <c r="K153" i="9"/>
  <c r="I154" i="9"/>
  <c r="J153" i="9"/>
  <c r="N153" i="9"/>
  <c r="M34" i="12"/>
  <c r="Q34" i="12"/>
  <c r="R46" i="8"/>
  <c r="S46" i="8" s="1"/>
  <c r="N46" i="8"/>
  <c r="J47" i="8" s="1"/>
  <c r="D153" i="15"/>
  <c r="F153" i="15"/>
  <c r="B154" i="15"/>
  <c r="E153" i="15"/>
  <c r="C153" i="15"/>
  <c r="G153" i="15"/>
  <c r="K115" i="11"/>
  <c r="Z153" i="11"/>
  <c r="X154" i="11"/>
  <c r="Y153" i="11"/>
  <c r="AC153" i="11"/>
  <c r="AB153" i="11"/>
  <c r="AA153" i="11"/>
  <c r="E115" i="6"/>
  <c r="G115" i="6" s="1"/>
  <c r="C116" i="6" s="1"/>
  <c r="D116" i="6"/>
  <c r="AH153" i="11"/>
  <c r="AF154" i="11"/>
  <c r="AG153" i="11"/>
  <c r="AK153" i="11"/>
  <c r="AJ153" i="11"/>
  <c r="AI153" i="11"/>
  <c r="AC154" i="13"/>
  <c r="AB154" i="13"/>
  <c r="AA154" i="13"/>
  <c r="Z154" i="13"/>
  <c r="X155" i="13"/>
  <c r="Y154" i="13"/>
  <c r="AK153" i="6"/>
  <c r="AJ153" i="6"/>
  <c r="AI153" i="6"/>
  <c r="AH153" i="6"/>
  <c r="AF154" i="6"/>
  <c r="AG153" i="6"/>
  <c r="P154" i="16"/>
  <c r="Q153" i="16"/>
  <c r="T153" i="16"/>
  <c r="S153" i="16"/>
  <c r="R153" i="16"/>
  <c r="V153" i="16"/>
  <c r="U153" i="16"/>
  <c r="Z60" i="3"/>
  <c r="V60" i="3"/>
  <c r="I155" i="13"/>
  <c r="J154" i="13"/>
  <c r="N154" i="13"/>
  <c r="M154" i="13"/>
  <c r="L154" i="13"/>
  <c r="K154" i="13"/>
  <c r="B155" i="13"/>
  <c r="C154" i="13"/>
  <c r="G154" i="13"/>
  <c r="F154" i="13"/>
  <c r="E154" i="13"/>
  <c r="D154" i="13"/>
  <c r="P155" i="13"/>
  <c r="Q154" i="13"/>
  <c r="V154" i="13"/>
  <c r="U154" i="13"/>
  <c r="T154" i="13"/>
  <c r="S154" i="13"/>
  <c r="R154" i="13"/>
  <c r="AI123" i="9"/>
  <c r="AK123" i="9" s="1"/>
  <c r="AG124" i="9" s="1"/>
  <c r="AH124" i="9"/>
  <c r="T36" i="6"/>
  <c r="L36" i="6"/>
  <c r="AH153" i="12"/>
  <c r="AF154" i="12"/>
  <c r="AG153" i="12"/>
  <c r="AK153" i="12"/>
  <c r="AJ153" i="12"/>
  <c r="AI153" i="12"/>
  <c r="E153" i="8"/>
  <c r="D153" i="8"/>
  <c r="B154" i="8"/>
  <c r="C153" i="8"/>
  <c r="G153" i="8"/>
  <c r="F153" i="8"/>
  <c r="V46" i="8"/>
  <c r="Z46" i="8"/>
  <c r="K84" i="16"/>
  <c r="B154" i="16"/>
  <c r="C153" i="16"/>
  <c r="F153" i="16"/>
  <c r="E153" i="16"/>
  <c r="G153" i="16"/>
  <c r="D153" i="16"/>
  <c r="AH153" i="8"/>
  <c r="AF154" i="8"/>
  <c r="AG153" i="8"/>
  <c r="AK153" i="8"/>
  <c r="AJ153" i="8"/>
  <c r="AI153" i="8"/>
  <c r="D153" i="10"/>
  <c r="B154" i="10"/>
  <c r="C153" i="10"/>
  <c r="G153" i="10"/>
  <c r="F153" i="10"/>
  <c r="E153" i="10"/>
  <c r="F153" i="7"/>
  <c r="E153" i="7"/>
  <c r="D153" i="7"/>
  <c r="B154" i="7"/>
  <c r="C153" i="7"/>
  <c r="G153" i="7"/>
  <c r="M153" i="7"/>
  <c r="L153" i="7"/>
  <c r="K153" i="7"/>
  <c r="I154" i="7"/>
  <c r="J153" i="7"/>
  <c r="N153" i="7"/>
  <c r="T48" i="15"/>
  <c r="L48" i="15"/>
  <c r="E117" i="12"/>
  <c r="G117" i="12" s="1"/>
  <c r="C118" i="12" s="1"/>
  <c r="D118" i="12"/>
  <c r="B154" i="6"/>
  <c r="C153" i="6"/>
  <c r="G153" i="6"/>
  <c r="F153" i="6"/>
  <c r="E153" i="6"/>
  <c r="D153" i="6"/>
  <c r="AI118" i="15"/>
  <c r="AK118" i="15" s="1"/>
  <c r="AG119" i="15" s="1"/>
  <c r="AH119" i="15"/>
  <c r="K116" i="8"/>
  <c r="E153" i="12"/>
  <c r="D153" i="12"/>
  <c r="G153" i="12"/>
  <c r="F153" i="12"/>
  <c r="C153" i="12"/>
  <c r="B154" i="12"/>
  <c r="AC153" i="6"/>
  <c r="AB153" i="6"/>
  <c r="AA153" i="6"/>
  <c r="Z153" i="6"/>
  <c r="X154" i="6"/>
  <c r="Y153" i="6"/>
  <c r="S153" i="11"/>
  <c r="R153" i="11"/>
  <c r="P154" i="11"/>
  <c r="Q153" i="11"/>
  <c r="V153" i="11"/>
  <c r="U153" i="11"/>
  <c r="T153" i="11"/>
  <c r="AF154" i="10"/>
  <c r="AG153" i="10"/>
  <c r="AK153" i="10"/>
  <c r="AJ153" i="10"/>
  <c r="AI153" i="10"/>
  <c r="AH153" i="10"/>
  <c r="AK154" i="13"/>
  <c r="AJ154" i="13"/>
  <c r="AI154" i="13"/>
  <c r="AH154" i="13"/>
  <c r="AF155" i="13"/>
  <c r="AG154" i="13"/>
  <c r="B154" i="3"/>
  <c r="C153" i="3"/>
  <c r="G153" i="3"/>
  <c r="F153" i="3"/>
  <c r="E153" i="3"/>
  <c r="D153" i="3"/>
  <c r="I154" i="6"/>
  <c r="J153" i="6"/>
  <c r="N153" i="6"/>
  <c r="M153" i="6"/>
  <c r="L153" i="6"/>
  <c r="K153" i="6"/>
  <c r="AF154" i="5"/>
  <c r="AG153" i="5"/>
  <c r="AK153" i="5"/>
  <c r="AJ153" i="5"/>
  <c r="AI153" i="5"/>
  <c r="AH153" i="5"/>
  <c r="X154" i="10"/>
  <c r="Y153" i="10"/>
  <c r="AC153" i="10"/>
  <c r="AB153" i="10"/>
  <c r="AA153" i="10"/>
  <c r="Z153" i="10"/>
  <c r="K153" i="10"/>
  <c r="I154" i="10"/>
  <c r="J153" i="10"/>
  <c r="N153" i="10"/>
  <c r="M153" i="10"/>
  <c r="L153" i="10"/>
  <c r="R153" i="15"/>
  <c r="V153" i="15"/>
  <c r="U153" i="15"/>
  <c r="T153" i="15"/>
  <c r="P154" i="15"/>
  <c r="S153" i="15"/>
  <c r="Q153" i="15"/>
  <c r="S153" i="8"/>
  <c r="R153" i="8"/>
  <c r="P154" i="8"/>
  <c r="Q153" i="8"/>
  <c r="V153" i="8"/>
  <c r="U153" i="8"/>
  <c r="T153" i="8"/>
  <c r="K121" i="15"/>
  <c r="T153" i="7"/>
  <c r="S153" i="7"/>
  <c r="R153" i="7"/>
  <c r="P154" i="7"/>
  <c r="Q153" i="7"/>
  <c r="V153" i="7"/>
  <c r="U153" i="7"/>
  <c r="F153" i="9"/>
  <c r="E153" i="9"/>
  <c r="D153" i="9"/>
  <c r="B154" i="9"/>
  <c r="C153" i="9"/>
  <c r="G153" i="9"/>
  <c r="AF154" i="15"/>
  <c r="AG153" i="15"/>
  <c r="AK153" i="15"/>
  <c r="AJ153" i="15"/>
  <c r="AI153" i="15"/>
  <c r="AH153" i="15"/>
  <c r="K78" i="12"/>
  <c r="AA153" i="16"/>
  <c r="Z153" i="16"/>
  <c r="AC153" i="16"/>
  <c r="X154" i="16"/>
  <c r="AB153" i="16"/>
  <c r="Y153" i="16"/>
  <c r="S153" i="12"/>
  <c r="R153" i="12"/>
  <c r="V153" i="12"/>
  <c r="U153" i="12"/>
  <c r="T153" i="12"/>
  <c r="P154" i="12"/>
  <c r="Q153" i="12"/>
  <c r="Z153" i="8"/>
  <c r="X154" i="8"/>
  <c r="Y153" i="8"/>
  <c r="AC153" i="8"/>
  <c r="AB153" i="8"/>
  <c r="AA153" i="8"/>
  <c r="L153" i="12"/>
  <c r="K153" i="12"/>
  <c r="N153" i="12"/>
  <c r="M153" i="12"/>
  <c r="J153" i="12"/>
  <c r="I154" i="12"/>
  <c r="AI117" i="12"/>
  <c r="AK117" i="12" s="1"/>
  <c r="AG118" i="12" s="1"/>
  <c r="AH118" i="12"/>
  <c r="R153" i="5"/>
  <c r="P154" i="5"/>
  <c r="Q153" i="5"/>
  <c r="V153" i="5"/>
  <c r="U153" i="5"/>
  <c r="T153" i="5"/>
  <c r="S153" i="5"/>
  <c r="P154" i="6"/>
  <c r="Q153" i="6"/>
  <c r="V153" i="6"/>
  <c r="U153" i="6"/>
  <c r="T153" i="6"/>
  <c r="S153" i="6"/>
  <c r="R153" i="6"/>
  <c r="P154" i="3"/>
  <c r="Q153" i="3"/>
  <c r="V153" i="3"/>
  <c r="U153" i="3"/>
  <c r="T153" i="3"/>
  <c r="S153" i="3"/>
  <c r="R153" i="3"/>
  <c r="T60" i="13"/>
  <c r="L60" i="13"/>
  <c r="L58" i="7"/>
  <c r="T58" i="7"/>
  <c r="AC153" i="3"/>
  <c r="AB153" i="3"/>
  <c r="AA153" i="3"/>
  <c r="Z153" i="3"/>
  <c r="X154" i="3"/>
  <c r="Y153" i="3"/>
  <c r="X154" i="15"/>
  <c r="Y153" i="15"/>
  <c r="AC153" i="15"/>
  <c r="AB153" i="15"/>
  <c r="AA153" i="15"/>
  <c r="Z153" i="15"/>
  <c r="T34" i="9"/>
  <c r="L34" i="9"/>
  <c r="Z153" i="12"/>
  <c r="X154" i="12"/>
  <c r="Y153" i="12"/>
  <c r="AC153" i="12"/>
  <c r="AB153" i="12"/>
  <c r="AA153" i="12"/>
  <c r="K85" i="6"/>
  <c r="M49" i="5"/>
  <c r="Q49" i="5"/>
  <c r="AJ82" i="16" l="1"/>
  <c r="F118" i="12"/>
  <c r="AJ118" i="12"/>
  <c r="AJ116" i="6"/>
  <c r="F119" i="15"/>
  <c r="F124" i="9"/>
  <c r="AJ124" i="9"/>
  <c r="F116" i="6"/>
  <c r="AJ119" i="15"/>
  <c r="F82" i="16"/>
  <c r="AC154" i="16"/>
  <c r="Z154" i="16"/>
  <c r="Y154" i="16"/>
  <c r="AB154" i="16"/>
  <c r="AA154" i="16"/>
  <c r="X155" i="16"/>
  <c r="AK154" i="15"/>
  <c r="AJ154" i="15"/>
  <c r="AI154" i="15"/>
  <c r="AF155" i="15"/>
  <c r="AH154" i="15"/>
  <c r="AG154" i="15"/>
  <c r="R154" i="11"/>
  <c r="P155" i="11"/>
  <c r="Q154" i="11"/>
  <c r="V154" i="11"/>
  <c r="U154" i="11"/>
  <c r="T154" i="11"/>
  <c r="S154" i="11"/>
  <c r="G154" i="6"/>
  <c r="F154" i="6"/>
  <c r="E154" i="6"/>
  <c r="D154" i="6"/>
  <c r="B155" i="6"/>
  <c r="C154" i="6"/>
  <c r="D154" i="8"/>
  <c r="B155" i="8"/>
  <c r="C154" i="8"/>
  <c r="G154" i="8"/>
  <c r="F154" i="8"/>
  <c r="E154" i="8"/>
  <c r="E116" i="6"/>
  <c r="G116" i="6" s="1"/>
  <c r="C117" i="6" s="1"/>
  <c r="D117" i="6"/>
  <c r="X155" i="11"/>
  <c r="Y154" i="11"/>
  <c r="AC154" i="11"/>
  <c r="AB154" i="11"/>
  <c r="AA154" i="11"/>
  <c r="Z154" i="11"/>
  <c r="S154" i="9"/>
  <c r="R154" i="9"/>
  <c r="P155" i="9"/>
  <c r="Q154" i="9"/>
  <c r="V154" i="9"/>
  <c r="U154" i="9"/>
  <c r="T154" i="9"/>
  <c r="AI82" i="16"/>
  <c r="AK82" i="16" s="1"/>
  <c r="AG83" i="16" s="1"/>
  <c r="AH83" i="16"/>
  <c r="R46" i="11"/>
  <c r="S46" i="11" s="1"/>
  <c r="N46" i="11"/>
  <c r="J47" i="11" s="1"/>
  <c r="X155" i="12"/>
  <c r="Y154" i="12"/>
  <c r="AB154" i="12"/>
  <c r="AA154" i="12"/>
  <c r="Z154" i="12"/>
  <c r="AC154" i="12"/>
  <c r="R58" i="7"/>
  <c r="S58" i="7" s="1"/>
  <c r="N58" i="7"/>
  <c r="J59" i="7" s="1"/>
  <c r="AI118" i="12"/>
  <c r="AK118" i="12" s="1"/>
  <c r="AG119" i="12" s="1"/>
  <c r="AH119" i="12"/>
  <c r="X155" i="8"/>
  <c r="Y154" i="8"/>
  <c r="AC154" i="8"/>
  <c r="AB154" i="8"/>
  <c r="AA154" i="8"/>
  <c r="Z154" i="8"/>
  <c r="AC154" i="10"/>
  <c r="AB154" i="10"/>
  <c r="AA154" i="10"/>
  <c r="Z154" i="10"/>
  <c r="X155" i="10"/>
  <c r="Y154" i="10"/>
  <c r="AK154" i="5"/>
  <c r="AJ154" i="5"/>
  <c r="AI154" i="5"/>
  <c r="AH154" i="5"/>
  <c r="AF155" i="5"/>
  <c r="AG154" i="5"/>
  <c r="N154" i="6"/>
  <c r="M154" i="6"/>
  <c r="L154" i="6"/>
  <c r="K154" i="6"/>
  <c r="I155" i="6"/>
  <c r="J154" i="6"/>
  <c r="G154" i="3"/>
  <c r="F154" i="3"/>
  <c r="E154" i="3"/>
  <c r="D154" i="3"/>
  <c r="B155" i="3"/>
  <c r="C154" i="3"/>
  <c r="AK154" i="10"/>
  <c r="AJ154" i="10"/>
  <c r="AI154" i="10"/>
  <c r="AH154" i="10"/>
  <c r="AF155" i="10"/>
  <c r="AG154" i="10"/>
  <c r="E118" i="12"/>
  <c r="G118" i="12" s="1"/>
  <c r="C119" i="12" s="1"/>
  <c r="D119" i="12"/>
  <c r="L154" i="7"/>
  <c r="K154" i="7"/>
  <c r="I155" i="7"/>
  <c r="J154" i="7"/>
  <c r="N154" i="7"/>
  <c r="M154" i="7"/>
  <c r="E154" i="7"/>
  <c r="D154" i="7"/>
  <c r="B155" i="7"/>
  <c r="C154" i="7"/>
  <c r="G154" i="7"/>
  <c r="F154" i="7"/>
  <c r="AF155" i="12"/>
  <c r="AG154" i="12"/>
  <c r="AJ154" i="12"/>
  <c r="AI154" i="12"/>
  <c r="AH154" i="12"/>
  <c r="AK154" i="12"/>
  <c r="V155" i="13"/>
  <c r="U155" i="13"/>
  <c r="T155" i="13"/>
  <c r="S155" i="13"/>
  <c r="R155" i="13"/>
  <c r="P156" i="13"/>
  <c r="Q155" i="13"/>
  <c r="G155" i="13"/>
  <c r="F155" i="13"/>
  <c r="E155" i="13"/>
  <c r="D155" i="13"/>
  <c r="B156" i="13"/>
  <c r="C155" i="13"/>
  <c r="N155" i="13"/>
  <c r="M155" i="13"/>
  <c r="L155" i="13"/>
  <c r="K155" i="13"/>
  <c r="I156" i="13"/>
  <c r="J155" i="13"/>
  <c r="AK154" i="6"/>
  <c r="AJ154" i="6"/>
  <c r="AI154" i="6"/>
  <c r="AH154" i="6"/>
  <c r="AF155" i="6"/>
  <c r="AG154" i="6"/>
  <c r="AC155" i="13"/>
  <c r="AB155" i="13"/>
  <c r="AA155" i="13"/>
  <c r="Z155" i="13"/>
  <c r="X156" i="13"/>
  <c r="Y155" i="13"/>
  <c r="B155" i="15"/>
  <c r="C154" i="15"/>
  <c r="D154" i="15"/>
  <c r="G154" i="15"/>
  <c r="F154" i="15"/>
  <c r="E154" i="15"/>
  <c r="T34" i="12"/>
  <c r="L34" i="12"/>
  <c r="I155" i="15"/>
  <c r="J154" i="15"/>
  <c r="L154" i="15"/>
  <c r="K154" i="15"/>
  <c r="N154" i="15"/>
  <c r="M154" i="15"/>
  <c r="AK154" i="16"/>
  <c r="AH154" i="16"/>
  <c r="AG154" i="16"/>
  <c r="AF155" i="16"/>
  <c r="AJ154" i="16"/>
  <c r="AI154" i="16"/>
  <c r="V46" i="11"/>
  <c r="Z46" i="11"/>
  <c r="L58" i="10"/>
  <c r="T58" i="10"/>
  <c r="AC154" i="3"/>
  <c r="AB154" i="3"/>
  <c r="AA154" i="3"/>
  <c r="Z154" i="3"/>
  <c r="X155" i="3"/>
  <c r="Y154" i="3"/>
  <c r="K122" i="15"/>
  <c r="R154" i="8"/>
  <c r="P155" i="8"/>
  <c r="Q154" i="8"/>
  <c r="V154" i="8"/>
  <c r="U154" i="8"/>
  <c r="T154" i="8"/>
  <c r="S154" i="8"/>
  <c r="P155" i="15"/>
  <c r="Q154" i="15"/>
  <c r="T154" i="15"/>
  <c r="S154" i="15"/>
  <c r="R154" i="15"/>
  <c r="V154" i="15"/>
  <c r="U154" i="15"/>
  <c r="K116" i="11"/>
  <c r="E82" i="16"/>
  <c r="G82" i="16" s="1"/>
  <c r="C83" i="16" s="1"/>
  <c r="D83" i="16"/>
  <c r="AK154" i="3"/>
  <c r="AJ154" i="3"/>
  <c r="AI154" i="3"/>
  <c r="AH154" i="3"/>
  <c r="AF155" i="3"/>
  <c r="AG154" i="3"/>
  <c r="E124" i="9"/>
  <c r="G124" i="9" s="1"/>
  <c r="C125" i="9" s="1"/>
  <c r="D125" i="9"/>
  <c r="AI116" i="6"/>
  <c r="AK116" i="6" s="1"/>
  <c r="AG117" i="6" s="1"/>
  <c r="AH117" i="6"/>
  <c r="Q61" i="3"/>
  <c r="M61" i="3"/>
  <c r="R34" i="9"/>
  <c r="S34" i="9" s="1"/>
  <c r="N34" i="9"/>
  <c r="J35" i="9" s="1"/>
  <c r="K154" i="12"/>
  <c r="I155" i="12"/>
  <c r="J154" i="12"/>
  <c r="N154" i="12"/>
  <c r="M154" i="12"/>
  <c r="L154" i="12"/>
  <c r="E154" i="9"/>
  <c r="D154" i="9"/>
  <c r="B155" i="9"/>
  <c r="C154" i="9"/>
  <c r="G154" i="9"/>
  <c r="F154" i="9"/>
  <c r="AK155" i="13"/>
  <c r="AJ155" i="13"/>
  <c r="AI155" i="13"/>
  <c r="AH155" i="13"/>
  <c r="AF156" i="13"/>
  <c r="AG155" i="13"/>
  <c r="D154" i="12"/>
  <c r="B155" i="12"/>
  <c r="C154" i="12"/>
  <c r="G154" i="12"/>
  <c r="F154" i="12"/>
  <c r="E154" i="12"/>
  <c r="K117" i="8"/>
  <c r="R48" i="15"/>
  <c r="S48" i="15" s="1"/>
  <c r="N48" i="15"/>
  <c r="J49" i="15" s="1"/>
  <c r="B155" i="10"/>
  <c r="C154" i="10"/>
  <c r="G154" i="10"/>
  <c r="F154" i="10"/>
  <c r="E154" i="10"/>
  <c r="D154" i="10"/>
  <c r="AF155" i="8"/>
  <c r="AG154" i="8"/>
  <c r="AK154" i="8"/>
  <c r="AJ154" i="8"/>
  <c r="AI154" i="8"/>
  <c r="AH154" i="8"/>
  <c r="R36" i="6"/>
  <c r="S36" i="6" s="1"/>
  <c r="N36" i="6"/>
  <c r="J37" i="6" s="1"/>
  <c r="K80" i="9"/>
  <c r="N154" i="3"/>
  <c r="M154" i="3"/>
  <c r="L154" i="3"/>
  <c r="K154" i="3"/>
  <c r="I155" i="3"/>
  <c r="J154" i="3"/>
  <c r="AC154" i="5"/>
  <c r="AB154" i="5"/>
  <c r="AA154" i="5"/>
  <c r="Z154" i="5"/>
  <c r="X155" i="5"/>
  <c r="Y154" i="5"/>
  <c r="P155" i="10"/>
  <c r="Q154" i="10"/>
  <c r="V154" i="10"/>
  <c r="U154" i="10"/>
  <c r="T154" i="10"/>
  <c r="S154" i="10"/>
  <c r="R154" i="10"/>
  <c r="V58" i="7"/>
  <c r="Z58" i="7"/>
  <c r="K86" i="6"/>
  <c r="V60" i="13"/>
  <c r="Z60" i="13"/>
  <c r="AB154" i="15"/>
  <c r="AA154" i="15"/>
  <c r="X155" i="15"/>
  <c r="Z154" i="15"/>
  <c r="Y154" i="15"/>
  <c r="AC154" i="15"/>
  <c r="V154" i="3"/>
  <c r="U154" i="3"/>
  <c r="T154" i="3"/>
  <c r="S154" i="3"/>
  <c r="R154" i="3"/>
  <c r="P155" i="3"/>
  <c r="Q154" i="3"/>
  <c r="R154" i="12"/>
  <c r="P155" i="12"/>
  <c r="Q154" i="12"/>
  <c r="U154" i="12"/>
  <c r="T154" i="12"/>
  <c r="S154" i="12"/>
  <c r="V154" i="12"/>
  <c r="S154" i="7"/>
  <c r="R154" i="7"/>
  <c r="P155" i="7"/>
  <c r="Q154" i="7"/>
  <c r="V154" i="7"/>
  <c r="U154" i="7"/>
  <c r="T154" i="7"/>
  <c r="AC154" i="6"/>
  <c r="AB154" i="6"/>
  <c r="AA154" i="6"/>
  <c r="Z154" i="6"/>
  <c r="X155" i="6"/>
  <c r="Y154" i="6"/>
  <c r="Z48" i="15"/>
  <c r="V48" i="15"/>
  <c r="E154" i="16"/>
  <c r="D154" i="16"/>
  <c r="C154" i="16"/>
  <c r="G154" i="16"/>
  <c r="F154" i="16"/>
  <c r="B155" i="16"/>
  <c r="Z36" i="6"/>
  <c r="V36" i="6"/>
  <c r="AF155" i="11"/>
  <c r="AG154" i="11"/>
  <c r="AK154" i="11"/>
  <c r="AJ154" i="11"/>
  <c r="AI154" i="11"/>
  <c r="AH154" i="11"/>
  <c r="Q47" i="8"/>
  <c r="M47" i="8"/>
  <c r="Z154" i="7"/>
  <c r="X155" i="7"/>
  <c r="Y154" i="7"/>
  <c r="AC154" i="7"/>
  <c r="AB154" i="7"/>
  <c r="AA154" i="7"/>
  <c r="K154" i="11"/>
  <c r="I155" i="11"/>
  <c r="J154" i="11"/>
  <c r="N154" i="11"/>
  <c r="M154" i="11"/>
  <c r="L154" i="11"/>
  <c r="D154" i="11"/>
  <c r="B155" i="11"/>
  <c r="C154" i="11"/>
  <c r="G154" i="11"/>
  <c r="F154" i="11"/>
  <c r="E154" i="11"/>
  <c r="AH154" i="7"/>
  <c r="AF155" i="7"/>
  <c r="AG154" i="7"/>
  <c r="AK154" i="7"/>
  <c r="AJ154" i="7"/>
  <c r="AI154" i="7"/>
  <c r="K154" i="8"/>
  <c r="I155" i="8"/>
  <c r="J154" i="8"/>
  <c r="N154" i="8"/>
  <c r="M154" i="8"/>
  <c r="L154" i="8"/>
  <c r="AH154" i="9"/>
  <c r="AF155" i="9"/>
  <c r="AG154" i="9"/>
  <c r="AK154" i="9"/>
  <c r="AJ154" i="9"/>
  <c r="AI154" i="9"/>
  <c r="Z154" i="9"/>
  <c r="X155" i="9"/>
  <c r="Y154" i="9"/>
  <c r="AC154" i="9"/>
  <c r="AB154" i="9"/>
  <c r="AA154" i="9"/>
  <c r="K124" i="5"/>
  <c r="L154" i="16"/>
  <c r="K154" i="16"/>
  <c r="N154" i="16"/>
  <c r="I155" i="16"/>
  <c r="M154" i="16"/>
  <c r="J154" i="16"/>
  <c r="R60" i="13"/>
  <c r="S60" i="13" s="1"/>
  <c r="N60" i="13"/>
  <c r="J61" i="13" s="1"/>
  <c r="Z34" i="9"/>
  <c r="V34" i="9"/>
  <c r="T49" i="5"/>
  <c r="L49" i="5"/>
  <c r="V154" i="6"/>
  <c r="U154" i="6"/>
  <c r="T154" i="6"/>
  <c r="S154" i="6"/>
  <c r="R154" i="6"/>
  <c r="P155" i="6"/>
  <c r="Q154" i="6"/>
  <c r="P155" i="5"/>
  <c r="Q154" i="5"/>
  <c r="V154" i="5"/>
  <c r="U154" i="5"/>
  <c r="T154" i="5"/>
  <c r="S154" i="5"/>
  <c r="R154" i="5"/>
  <c r="K79" i="12"/>
  <c r="I155" i="10"/>
  <c r="J154" i="10"/>
  <c r="N154" i="10"/>
  <c r="M154" i="10"/>
  <c r="L154" i="10"/>
  <c r="K154" i="10"/>
  <c r="AI119" i="15"/>
  <c r="AK119" i="15" s="1"/>
  <c r="AG120" i="15" s="1"/>
  <c r="AH120" i="15"/>
  <c r="K85" i="16"/>
  <c r="AI124" i="9"/>
  <c r="AK124" i="9" s="1"/>
  <c r="AG125" i="9" s="1"/>
  <c r="AH125" i="9"/>
  <c r="V154" i="16"/>
  <c r="S154" i="16"/>
  <c r="U154" i="16"/>
  <c r="T154" i="16"/>
  <c r="R154" i="16"/>
  <c r="Q154" i="16"/>
  <c r="P155" i="16"/>
  <c r="L154" i="9"/>
  <c r="K154" i="9"/>
  <c r="I155" i="9"/>
  <c r="J154" i="9"/>
  <c r="N154" i="9"/>
  <c r="M154" i="9"/>
  <c r="E119" i="15"/>
  <c r="G119" i="15" s="1"/>
  <c r="C120" i="15" s="1"/>
  <c r="D120" i="15"/>
  <c r="T36" i="16"/>
  <c r="L36" i="16"/>
  <c r="I155" i="5"/>
  <c r="J154" i="5"/>
  <c r="N154" i="5"/>
  <c r="M154" i="5"/>
  <c r="L154" i="5"/>
  <c r="K154" i="5"/>
  <c r="B155" i="5"/>
  <c r="C154" i="5"/>
  <c r="G154" i="5"/>
  <c r="F154" i="5"/>
  <c r="E154" i="5"/>
  <c r="D154" i="5"/>
  <c r="F83" i="16" l="1"/>
  <c r="F117" i="6"/>
  <c r="F119" i="12"/>
  <c r="F120" i="15"/>
  <c r="AJ117" i="6"/>
  <c r="AJ119" i="12"/>
  <c r="AJ83" i="16"/>
  <c r="F125" i="9"/>
  <c r="AJ120" i="15"/>
  <c r="AJ125" i="9"/>
  <c r="AK155" i="8"/>
  <c r="AJ155" i="8"/>
  <c r="AI155" i="8"/>
  <c r="AH155" i="8"/>
  <c r="AF156" i="8"/>
  <c r="AG155" i="8"/>
  <c r="G155" i="10"/>
  <c r="F155" i="10"/>
  <c r="E155" i="10"/>
  <c r="D155" i="10"/>
  <c r="B156" i="10"/>
  <c r="C155" i="10"/>
  <c r="AJ156" i="13"/>
  <c r="AI156" i="13"/>
  <c r="AH156" i="13"/>
  <c r="AF157" i="13"/>
  <c r="AG156" i="13"/>
  <c r="AK156" i="13"/>
  <c r="E125" i="9"/>
  <c r="G125" i="9" s="1"/>
  <c r="C126" i="9" s="1"/>
  <c r="D126" i="9"/>
  <c r="V155" i="15"/>
  <c r="P156" i="15"/>
  <c r="R155" i="15"/>
  <c r="Q155" i="15"/>
  <c r="U155" i="15"/>
  <c r="T155" i="15"/>
  <c r="S155" i="15"/>
  <c r="P156" i="8"/>
  <c r="Q155" i="8"/>
  <c r="V155" i="8"/>
  <c r="U155" i="8"/>
  <c r="T155" i="8"/>
  <c r="S155" i="8"/>
  <c r="R155" i="8"/>
  <c r="E119" i="12"/>
  <c r="G119" i="12" s="1"/>
  <c r="C120" i="12" s="1"/>
  <c r="D120" i="12"/>
  <c r="AC155" i="11"/>
  <c r="AB155" i="11"/>
  <c r="AA155" i="11"/>
  <c r="Z155" i="11"/>
  <c r="X156" i="11"/>
  <c r="Y155" i="11"/>
  <c r="AK155" i="15"/>
  <c r="AI155" i="15"/>
  <c r="AF156" i="15"/>
  <c r="AH155" i="15"/>
  <c r="AG155" i="15"/>
  <c r="AJ155" i="15"/>
  <c r="K80" i="12"/>
  <c r="N155" i="16"/>
  <c r="K155" i="16"/>
  <c r="J155" i="16"/>
  <c r="M155" i="16"/>
  <c r="L155" i="16"/>
  <c r="I156" i="16"/>
  <c r="U155" i="3"/>
  <c r="T155" i="3"/>
  <c r="S155" i="3"/>
  <c r="R155" i="3"/>
  <c r="P156" i="3"/>
  <c r="Q155" i="3"/>
  <c r="V155" i="3"/>
  <c r="Q49" i="15"/>
  <c r="M49" i="15"/>
  <c r="T61" i="3"/>
  <c r="L61" i="3"/>
  <c r="J155" i="15"/>
  <c r="N155" i="15"/>
  <c r="M155" i="15"/>
  <c r="L155" i="15"/>
  <c r="I156" i="15"/>
  <c r="K155" i="15"/>
  <c r="AC155" i="8"/>
  <c r="AB155" i="8"/>
  <c r="AA155" i="8"/>
  <c r="Z155" i="8"/>
  <c r="X156" i="8"/>
  <c r="Y155" i="8"/>
  <c r="Q47" i="11"/>
  <c r="M47" i="11"/>
  <c r="E117" i="6"/>
  <c r="G117" i="6" s="1"/>
  <c r="C118" i="6" s="1"/>
  <c r="D118" i="6"/>
  <c r="B156" i="8"/>
  <c r="C155" i="8"/>
  <c r="G155" i="8"/>
  <c r="F155" i="8"/>
  <c r="E155" i="8"/>
  <c r="D155" i="8"/>
  <c r="N155" i="10"/>
  <c r="M155" i="10"/>
  <c r="L155" i="10"/>
  <c r="K155" i="10"/>
  <c r="I156" i="10"/>
  <c r="J155" i="10"/>
  <c r="G155" i="5"/>
  <c r="F155" i="5"/>
  <c r="E155" i="5"/>
  <c r="D155" i="5"/>
  <c r="B156" i="5"/>
  <c r="C155" i="5"/>
  <c r="T47" i="8"/>
  <c r="L47" i="8"/>
  <c r="G155" i="16"/>
  <c r="D155" i="16"/>
  <c r="B156" i="16"/>
  <c r="F155" i="16"/>
  <c r="E155" i="16"/>
  <c r="C155" i="16"/>
  <c r="R155" i="7"/>
  <c r="P156" i="7"/>
  <c r="Q155" i="7"/>
  <c r="V155" i="7"/>
  <c r="U155" i="7"/>
  <c r="T155" i="7"/>
  <c r="S155" i="7"/>
  <c r="V155" i="10"/>
  <c r="U155" i="10"/>
  <c r="T155" i="10"/>
  <c r="S155" i="10"/>
  <c r="R155" i="10"/>
  <c r="P156" i="10"/>
  <c r="Q155" i="10"/>
  <c r="D155" i="9"/>
  <c r="B156" i="9"/>
  <c r="C155" i="9"/>
  <c r="G155" i="9"/>
  <c r="F155" i="9"/>
  <c r="E155" i="9"/>
  <c r="E83" i="16"/>
  <c r="G83" i="16" s="1"/>
  <c r="C84" i="16" s="1"/>
  <c r="D84" i="16"/>
  <c r="K123" i="15"/>
  <c r="R34" i="12"/>
  <c r="S34" i="12" s="1"/>
  <c r="N34" i="12"/>
  <c r="J35" i="12" s="1"/>
  <c r="AI119" i="12"/>
  <c r="AK119" i="12" s="1"/>
  <c r="AG120" i="12" s="1"/>
  <c r="AH120" i="12"/>
  <c r="P156" i="11"/>
  <c r="Q155" i="11"/>
  <c r="V155" i="11"/>
  <c r="U155" i="11"/>
  <c r="T155" i="11"/>
  <c r="S155" i="11"/>
  <c r="R155" i="11"/>
  <c r="N155" i="5"/>
  <c r="M155" i="5"/>
  <c r="L155" i="5"/>
  <c r="K155" i="5"/>
  <c r="I156" i="5"/>
  <c r="J155" i="5"/>
  <c r="AI125" i="9"/>
  <c r="AK125" i="9" s="1"/>
  <c r="AG126" i="9" s="1"/>
  <c r="AH126" i="9"/>
  <c r="R36" i="16"/>
  <c r="S36" i="16" s="1"/>
  <c r="N36" i="16"/>
  <c r="J37" i="16" s="1"/>
  <c r="K155" i="9"/>
  <c r="I156" i="9"/>
  <c r="J155" i="9"/>
  <c r="N155" i="9"/>
  <c r="M155" i="9"/>
  <c r="L155" i="9"/>
  <c r="V155" i="5"/>
  <c r="U155" i="5"/>
  <c r="T155" i="5"/>
  <c r="S155" i="5"/>
  <c r="R155" i="5"/>
  <c r="P156" i="5"/>
  <c r="Q155" i="5"/>
  <c r="Q61" i="13"/>
  <c r="M61" i="13"/>
  <c r="K81" i="9"/>
  <c r="K118" i="8"/>
  <c r="B156" i="12"/>
  <c r="C155" i="12"/>
  <c r="F155" i="12"/>
  <c r="E155" i="12"/>
  <c r="D155" i="12"/>
  <c r="G155" i="12"/>
  <c r="I156" i="12"/>
  <c r="J155" i="12"/>
  <c r="M155" i="12"/>
  <c r="L155" i="12"/>
  <c r="K155" i="12"/>
  <c r="N155" i="12"/>
  <c r="AJ155" i="3"/>
  <c r="AI155" i="3"/>
  <c r="AH155" i="3"/>
  <c r="AF156" i="3"/>
  <c r="AG155" i="3"/>
  <c r="AK155" i="3"/>
  <c r="Z34" i="12"/>
  <c r="V34" i="12"/>
  <c r="G155" i="15"/>
  <c r="F155" i="15"/>
  <c r="E155" i="15"/>
  <c r="B156" i="15"/>
  <c r="D155" i="15"/>
  <c r="C155" i="15"/>
  <c r="D155" i="7"/>
  <c r="B156" i="7"/>
  <c r="C155" i="7"/>
  <c r="G155" i="7"/>
  <c r="F155" i="7"/>
  <c r="E155" i="7"/>
  <c r="K155" i="7"/>
  <c r="I156" i="7"/>
  <c r="J155" i="7"/>
  <c r="N155" i="7"/>
  <c r="M155" i="7"/>
  <c r="L155" i="7"/>
  <c r="AK155" i="10"/>
  <c r="AJ155" i="10"/>
  <c r="AI155" i="10"/>
  <c r="AH155" i="10"/>
  <c r="AF156" i="10"/>
  <c r="AG155" i="10"/>
  <c r="G155" i="3"/>
  <c r="F155" i="3"/>
  <c r="E155" i="3"/>
  <c r="D155" i="3"/>
  <c r="B156" i="3"/>
  <c r="C155" i="3"/>
  <c r="N155" i="6"/>
  <c r="M155" i="6"/>
  <c r="L155" i="6"/>
  <c r="K155" i="6"/>
  <c r="I156" i="6"/>
  <c r="J155" i="6"/>
  <c r="AK155" i="5"/>
  <c r="AJ155" i="5"/>
  <c r="AI155" i="5"/>
  <c r="AH155" i="5"/>
  <c r="AF156" i="5"/>
  <c r="AG155" i="5"/>
  <c r="AC155" i="10"/>
  <c r="AB155" i="10"/>
  <c r="AA155" i="10"/>
  <c r="Z155" i="10"/>
  <c r="X156" i="10"/>
  <c r="Y155" i="10"/>
  <c r="AI83" i="16"/>
  <c r="AK83" i="16" s="1"/>
  <c r="AG84" i="16" s="1"/>
  <c r="AH84" i="16"/>
  <c r="R155" i="9"/>
  <c r="P156" i="9"/>
  <c r="Q155" i="9"/>
  <c r="V155" i="9"/>
  <c r="U155" i="9"/>
  <c r="T155" i="9"/>
  <c r="S155" i="9"/>
  <c r="Z36" i="16"/>
  <c r="V36" i="16"/>
  <c r="K86" i="16"/>
  <c r="AK155" i="11"/>
  <c r="AJ155" i="11"/>
  <c r="AI155" i="11"/>
  <c r="AH155" i="11"/>
  <c r="AF156" i="11"/>
  <c r="AG155" i="11"/>
  <c r="P156" i="12"/>
  <c r="Q155" i="12"/>
  <c r="V155" i="12"/>
  <c r="T155" i="12"/>
  <c r="S155" i="12"/>
  <c r="R155" i="12"/>
  <c r="U155" i="12"/>
  <c r="AC155" i="15"/>
  <c r="X156" i="15"/>
  <c r="Z155" i="15"/>
  <c r="Y155" i="15"/>
  <c r="AB155" i="15"/>
  <c r="AA155" i="15"/>
  <c r="K87" i="6"/>
  <c r="AC155" i="5"/>
  <c r="AB155" i="5"/>
  <c r="AA155" i="5"/>
  <c r="Z155" i="5"/>
  <c r="X156" i="5"/>
  <c r="Y155" i="5"/>
  <c r="N155" i="3"/>
  <c r="M155" i="3"/>
  <c r="L155" i="3"/>
  <c r="K155" i="3"/>
  <c r="I156" i="3"/>
  <c r="J155" i="3"/>
  <c r="AI117" i="6"/>
  <c r="AK117" i="6" s="1"/>
  <c r="AG118" i="6" s="1"/>
  <c r="AH118" i="6"/>
  <c r="K117" i="11"/>
  <c r="Z58" i="10"/>
  <c r="V58" i="10"/>
  <c r="AJ155" i="16"/>
  <c r="AF156" i="16"/>
  <c r="AG155" i="16"/>
  <c r="AI155" i="16"/>
  <c r="AH155" i="16"/>
  <c r="AK155" i="16"/>
  <c r="AK155" i="12"/>
  <c r="AI155" i="12"/>
  <c r="AH155" i="12"/>
  <c r="AF156" i="12"/>
  <c r="AG155" i="12"/>
  <c r="AJ155" i="12"/>
  <c r="M59" i="7"/>
  <c r="Q59" i="7"/>
  <c r="G155" i="6"/>
  <c r="F155" i="6"/>
  <c r="E155" i="6"/>
  <c r="D155" i="6"/>
  <c r="B156" i="6"/>
  <c r="C155" i="6"/>
  <c r="AB155" i="16"/>
  <c r="X156" i="16"/>
  <c r="Y155" i="16"/>
  <c r="AA155" i="16"/>
  <c r="AC155" i="16"/>
  <c r="Z155" i="16"/>
  <c r="U155" i="16"/>
  <c r="R155" i="16"/>
  <c r="Q155" i="16"/>
  <c r="P156" i="16"/>
  <c r="T155" i="16"/>
  <c r="S155" i="16"/>
  <c r="V155" i="16"/>
  <c r="Z49" i="5"/>
  <c r="V49" i="5"/>
  <c r="E120" i="15"/>
  <c r="G120" i="15" s="1"/>
  <c r="C121" i="15" s="1"/>
  <c r="D121" i="15"/>
  <c r="AI120" i="15"/>
  <c r="AK120" i="15" s="1"/>
  <c r="AG121" i="15" s="1"/>
  <c r="AH121" i="15"/>
  <c r="U155" i="6"/>
  <c r="T155" i="6"/>
  <c r="S155" i="6"/>
  <c r="R155" i="6"/>
  <c r="P156" i="6"/>
  <c r="Q155" i="6"/>
  <c r="V155" i="6"/>
  <c r="R49" i="5"/>
  <c r="S49" i="5" s="1"/>
  <c r="N49" i="5"/>
  <c r="J50" i="5" s="1"/>
  <c r="K125" i="5"/>
  <c r="X156" i="9"/>
  <c r="Y155" i="9"/>
  <c r="AC155" i="9"/>
  <c r="AB155" i="9"/>
  <c r="AA155" i="9"/>
  <c r="Z155" i="9"/>
  <c r="AF156" i="9"/>
  <c r="AG155" i="9"/>
  <c r="AK155" i="9"/>
  <c r="AJ155" i="9"/>
  <c r="AI155" i="9"/>
  <c r="AH155" i="9"/>
  <c r="I156" i="8"/>
  <c r="J155" i="8"/>
  <c r="N155" i="8"/>
  <c r="M155" i="8"/>
  <c r="L155" i="8"/>
  <c r="K155" i="8"/>
  <c r="AF156" i="7"/>
  <c r="AG155" i="7"/>
  <c r="AK155" i="7"/>
  <c r="AJ155" i="7"/>
  <c r="AI155" i="7"/>
  <c r="AH155" i="7"/>
  <c r="B156" i="11"/>
  <c r="C155" i="11"/>
  <c r="G155" i="11"/>
  <c r="F155" i="11"/>
  <c r="E155" i="11"/>
  <c r="D155" i="11"/>
  <c r="I156" i="11"/>
  <c r="J155" i="11"/>
  <c r="N155" i="11"/>
  <c r="M155" i="11"/>
  <c r="L155" i="11"/>
  <c r="K155" i="11"/>
  <c r="X156" i="7"/>
  <c r="Y155" i="7"/>
  <c r="AC155" i="7"/>
  <c r="AB155" i="7"/>
  <c r="AA155" i="7"/>
  <c r="Z155" i="7"/>
  <c r="AB155" i="6"/>
  <c r="AA155" i="6"/>
  <c r="Z155" i="6"/>
  <c r="X156" i="6"/>
  <c r="Y155" i="6"/>
  <c r="AC155" i="6"/>
  <c r="M37" i="6"/>
  <c r="Q37" i="6"/>
  <c r="Q35" i="9"/>
  <c r="M35" i="9"/>
  <c r="AB155" i="3"/>
  <c r="AA155" i="3"/>
  <c r="Z155" i="3"/>
  <c r="X156" i="3"/>
  <c r="Y155" i="3"/>
  <c r="AC155" i="3"/>
  <c r="R58" i="10"/>
  <c r="S58" i="10" s="1"/>
  <c r="N58" i="10"/>
  <c r="J59" i="10" s="1"/>
  <c r="AB156" i="13"/>
  <c r="AA156" i="13"/>
  <c r="Z156" i="13"/>
  <c r="X157" i="13"/>
  <c r="Y156" i="13"/>
  <c r="AC156" i="13"/>
  <c r="AJ155" i="6"/>
  <c r="AI155" i="6"/>
  <c r="AH155" i="6"/>
  <c r="AF156" i="6"/>
  <c r="AG155" i="6"/>
  <c r="AK155" i="6"/>
  <c r="N156" i="13"/>
  <c r="M156" i="13"/>
  <c r="L156" i="13"/>
  <c r="K156" i="13"/>
  <c r="I157" i="13"/>
  <c r="J156" i="13"/>
  <c r="G156" i="13"/>
  <c r="F156" i="13"/>
  <c r="E156" i="13"/>
  <c r="D156" i="13"/>
  <c r="B157" i="13"/>
  <c r="C156" i="13"/>
  <c r="U156" i="13"/>
  <c r="T156" i="13"/>
  <c r="S156" i="13"/>
  <c r="R156" i="13"/>
  <c r="P157" i="13"/>
  <c r="Q156" i="13"/>
  <c r="V156" i="13"/>
  <c r="AC155" i="12"/>
  <c r="AA155" i="12"/>
  <c r="Z155" i="12"/>
  <c r="X156" i="12"/>
  <c r="Y155" i="12"/>
  <c r="AB155" i="12"/>
  <c r="AJ120" i="12" l="1"/>
  <c r="F126" i="9"/>
  <c r="AJ118" i="6"/>
  <c r="AJ126" i="9"/>
  <c r="F120" i="12"/>
  <c r="F121" i="15"/>
  <c r="AJ84" i="16"/>
  <c r="AJ121" i="15"/>
  <c r="F84" i="16"/>
  <c r="F118" i="6"/>
  <c r="K88" i="6"/>
  <c r="AB156" i="15"/>
  <c r="AC156" i="15"/>
  <c r="AA156" i="15"/>
  <c r="X157" i="15"/>
  <c r="Z156" i="15"/>
  <c r="Y156" i="15"/>
  <c r="AB156" i="10"/>
  <c r="AA156" i="10"/>
  <c r="Z156" i="10"/>
  <c r="X157" i="10"/>
  <c r="Y156" i="10"/>
  <c r="AC156" i="10"/>
  <c r="AJ156" i="5"/>
  <c r="AI156" i="5"/>
  <c r="AH156" i="5"/>
  <c r="AF157" i="5"/>
  <c r="AG156" i="5"/>
  <c r="AK156" i="5"/>
  <c r="M156" i="6"/>
  <c r="L156" i="6"/>
  <c r="K156" i="6"/>
  <c r="I157" i="6"/>
  <c r="J156" i="6"/>
  <c r="N156" i="6"/>
  <c r="F156" i="3"/>
  <c r="E156" i="3"/>
  <c r="D156" i="3"/>
  <c r="B157" i="3"/>
  <c r="C156" i="3"/>
  <c r="G156" i="3"/>
  <c r="AJ156" i="10"/>
  <c r="AI156" i="10"/>
  <c r="AH156" i="10"/>
  <c r="AF157" i="10"/>
  <c r="AG156" i="10"/>
  <c r="AK156" i="10"/>
  <c r="M35" i="12"/>
  <c r="Q35" i="12"/>
  <c r="F156" i="16"/>
  <c r="B157" i="16"/>
  <c r="C156" i="16"/>
  <c r="E156" i="16"/>
  <c r="D156" i="16"/>
  <c r="G156" i="16"/>
  <c r="E118" i="6"/>
  <c r="G118" i="6" s="1"/>
  <c r="C119" i="6" s="1"/>
  <c r="D119" i="6"/>
  <c r="AC156" i="8"/>
  <c r="AB156" i="8"/>
  <c r="AA156" i="8"/>
  <c r="Z156" i="8"/>
  <c r="X157" i="8"/>
  <c r="Y156" i="8"/>
  <c r="N156" i="15"/>
  <c r="M156" i="15"/>
  <c r="L156" i="15"/>
  <c r="I157" i="15"/>
  <c r="K156" i="15"/>
  <c r="J156" i="15"/>
  <c r="V61" i="3"/>
  <c r="Z61" i="3"/>
  <c r="T156" i="3"/>
  <c r="S156" i="3"/>
  <c r="R156" i="3"/>
  <c r="P157" i="3"/>
  <c r="Q156" i="3"/>
  <c r="V156" i="3"/>
  <c r="U156" i="3"/>
  <c r="M156" i="16"/>
  <c r="I157" i="16"/>
  <c r="J156" i="16"/>
  <c r="L156" i="16"/>
  <c r="N156" i="16"/>
  <c r="K156" i="16"/>
  <c r="K81" i="12"/>
  <c r="AA156" i="16"/>
  <c r="Z156" i="16"/>
  <c r="Y156" i="16"/>
  <c r="X157" i="16"/>
  <c r="AC156" i="16"/>
  <c r="AB156" i="16"/>
  <c r="M156" i="3"/>
  <c r="L156" i="3"/>
  <c r="K156" i="3"/>
  <c r="I157" i="3"/>
  <c r="J156" i="3"/>
  <c r="N156" i="3"/>
  <c r="AB156" i="5"/>
  <c r="AA156" i="5"/>
  <c r="Z156" i="5"/>
  <c r="X157" i="5"/>
  <c r="Y156" i="5"/>
  <c r="AC156" i="5"/>
  <c r="P157" i="9"/>
  <c r="Q156" i="9"/>
  <c r="V156" i="9"/>
  <c r="U156" i="9"/>
  <c r="T156" i="9"/>
  <c r="S156" i="9"/>
  <c r="R156" i="9"/>
  <c r="G156" i="15"/>
  <c r="F156" i="15"/>
  <c r="E156" i="15"/>
  <c r="B157" i="15"/>
  <c r="D156" i="15"/>
  <c r="C156" i="15"/>
  <c r="N156" i="12"/>
  <c r="L156" i="12"/>
  <c r="K156" i="12"/>
  <c r="I157" i="12"/>
  <c r="J156" i="12"/>
  <c r="M156" i="12"/>
  <c r="G156" i="12"/>
  <c r="E156" i="12"/>
  <c r="D156" i="12"/>
  <c r="B157" i="12"/>
  <c r="C156" i="12"/>
  <c r="F156" i="12"/>
  <c r="T61" i="13"/>
  <c r="L61" i="13"/>
  <c r="AI126" i="9"/>
  <c r="AK126" i="9" s="1"/>
  <c r="AG127" i="9" s="1"/>
  <c r="AH127" i="9"/>
  <c r="U156" i="10"/>
  <c r="T156" i="10"/>
  <c r="S156" i="10"/>
  <c r="R156" i="10"/>
  <c r="P157" i="10"/>
  <c r="Q156" i="10"/>
  <c r="V156" i="10"/>
  <c r="P157" i="7"/>
  <c r="Q156" i="7"/>
  <c r="V156" i="7"/>
  <c r="U156" i="7"/>
  <c r="T156" i="7"/>
  <c r="S156" i="7"/>
  <c r="R156" i="7"/>
  <c r="G156" i="5"/>
  <c r="F156" i="5"/>
  <c r="E156" i="5"/>
  <c r="D156" i="5"/>
  <c r="B157" i="5"/>
  <c r="C156" i="5"/>
  <c r="N156" i="10"/>
  <c r="M156" i="10"/>
  <c r="L156" i="10"/>
  <c r="K156" i="10"/>
  <c r="I157" i="10"/>
  <c r="J156" i="10"/>
  <c r="T49" i="15"/>
  <c r="L49" i="15"/>
  <c r="E126" i="9"/>
  <c r="G126" i="9" s="1"/>
  <c r="C127" i="9" s="1"/>
  <c r="D127" i="9"/>
  <c r="AC156" i="12"/>
  <c r="AB156" i="12"/>
  <c r="Z156" i="12"/>
  <c r="X157" i="12"/>
  <c r="Y156" i="12"/>
  <c r="AA156" i="12"/>
  <c r="T37" i="6"/>
  <c r="L37" i="6"/>
  <c r="AC156" i="7"/>
  <c r="AB156" i="7"/>
  <c r="AA156" i="7"/>
  <c r="Z156" i="7"/>
  <c r="X157" i="7"/>
  <c r="Y156" i="7"/>
  <c r="N156" i="11"/>
  <c r="M156" i="11"/>
  <c r="L156" i="11"/>
  <c r="K156" i="11"/>
  <c r="I157" i="11"/>
  <c r="J156" i="11"/>
  <c r="G156" i="11"/>
  <c r="F156" i="11"/>
  <c r="E156" i="11"/>
  <c r="D156" i="11"/>
  <c r="B157" i="11"/>
  <c r="C156" i="11"/>
  <c r="AK156" i="7"/>
  <c r="AJ156" i="7"/>
  <c r="AI156" i="7"/>
  <c r="AH156" i="7"/>
  <c r="AF157" i="7"/>
  <c r="AG156" i="7"/>
  <c r="N156" i="8"/>
  <c r="M156" i="8"/>
  <c r="L156" i="8"/>
  <c r="K156" i="8"/>
  <c r="I157" i="8"/>
  <c r="J156" i="8"/>
  <c r="AK156" i="9"/>
  <c r="AJ156" i="9"/>
  <c r="AI156" i="9"/>
  <c r="AH156" i="9"/>
  <c r="AF157" i="9"/>
  <c r="AG156" i="9"/>
  <c r="AC156" i="9"/>
  <c r="AB156" i="9"/>
  <c r="AA156" i="9"/>
  <c r="Z156" i="9"/>
  <c r="X157" i="9"/>
  <c r="Y156" i="9"/>
  <c r="AI121" i="15"/>
  <c r="AK121" i="15" s="1"/>
  <c r="AG122" i="15" s="1"/>
  <c r="AH122" i="15"/>
  <c r="AK156" i="12"/>
  <c r="AJ156" i="12"/>
  <c r="AH156" i="12"/>
  <c r="AF157" i="12"/>
  <c r="AG156" i="12"/>
  <c r="AI156" i="12"/>
  <c r="K118" i="11"/>
  <c r="V156" i="12"/>
  <c r="U156" i="12"/>
  <c r="S156" i="12"/>
  <c r="R156" i="12"/>
  <c r="P157" i="12"/>
  <c r="Q156" i="12"/>
  <c r="T156" i="12"/>
  <c r="K119" i="8"/>
  <c r="K124" i="15"/>
  <c r="T47" i="11"/>
  <c r="L47" i="11"/>
  <c r="E120" i="12"/>
  <c r="G120" i="12" s="1"/>
  <c r="C121" i="12" s="1"/>
  <c r="D121" i="12"/>
  <c r="M157" i="13"/>
  <c r="L157" i="13"/>
  <c r="K157" i="13"/>
  <c r="I158" i="13"/>
  <c r="J157" i="13"/>
  <c r="N157" i="13"/>
  <c r="AI156" i="6"/>
  <c r="AH156" i="6"/>
  <c r="AF157" i="6"/>
  <c r="AG156" i="6"/>
  <c r="AK156" i="6"/>
  <c r="AJ156" i="6"/>
  <c r="K126" i="5"/>
  <c r="T156" i="6"/>
  <c r="S156" i="6"/>
  <c r="R156" i="6"/>
  <c r="P157" i="6"/>
  <c r="Q156" i="6"/>
  <c r="V156" i="6"/>
  <c r="U156" i="6"/>
  <c r="AI84" i="16"/>
  <c r="AK84" i="16" s="1"/>
  <c r="AG85" i="16" s="1"/>
  <c r="AH85" i="16"/>
  <c r="I157" i="7"/>
  <c r="J156" i="7"/>
  <c r="N156" i="7"/>
  <c r="M156" i="7"/>
  <c r="L156" i="7"/>
  <c r="K156" i="7"/>
  <c r="B157" i="7"/>
  <c r="C156" i="7"/>
  <c r="G156" i="7"/>
  <c r="F156" i="7"/>
  <c r="E156" i="7"/>
  <c r="D156" i="7"/>
  <c r="AI156" i="3"/>
  <c r="AH156" i="3"/>
  <c r="AF157" i="3"/>
  <c r="AG156" i="3"/>
  <c r="AK156" i="3"/>
  <c r="AJ156" i="3"/>
  <c r="I157" i="9"/>
  <c r="J156" i="9"/>
  <c r="N156" i="9"/>
  <c r="M156" i="9"/>
  <c r="L156" i="9"/>
  <c r="K156" i="9"/>
  <c r="V156" i="11"/>
  <c r="U156" i="11"/>
  <c r="T156" i="11"/>
  <c r="S156" i="11"/>
  <c r="R156" i="11"/>
  <c r="P157" i="11"/>
  <c r="Q156" i="11"/>
  <c r="R47" i="8"/>
  <c r="S47" i="8" s="1"/>
  <c r="N47" i="8"/>
  <c r="J48" i="8" s="1"/>
  <c r="AC156" i="11"/>
  <c r="AB156" i="11"/>
  <c r="AA156" i="11"/>
  <c r="Z156" i="11"/>
  <c r="X157" i="11"/>
  <c r="Y156" i="11"/>
  <c r="Q59" i="10"/>
  <c r="M59" i="10"/>
  <c r="F157" i="13"/>
  <c r="E157" i="13"/>
  <c r="D157" i="13"/>
  <c r="B158" i="13"/>
  <c r="C157" i="13"/>
  <c r="G157" i="13"/>
  <c r="AA157" i="13"/>
  <c r="Z157" i="13"/>
  <c r="X158" i="13"/>
  <c r="Y157" i="13"/>
  <c r="AC157" i="13"/>
  <c r="AB157" i="13"/>
  <c r="T35" i="9"/>
  <c r="L35" i="9"/>
  <c r="E121" i="15"/>
  <c r="G121" i="15" s="1"/>
  <c r="C122" i="15" s="1"/>
  <c r="D122" i="15"/>
  <c r="F156" i="6"/>
  <c r="E156" i="6"/>
  <c r="D156" i="6"/>
  <c r="B157" i="6"/>
  <c r="C156" i="6"/>
  <c r="G156" i="6"/>
  <c r="T59" i="7"/>
  <c r="L59" i="7"/>
  <c r="AI156" i="16"/>
  <c r="AH156" i="16"/>
  <c r="AK156" i="16"/>
  <c r="AF157" i="16"/>
  <c r="AJ156" i="16"/>
  <c r="AG156" i="16"/>
  <c r="AI118" i="6"/>
  <c r="AK118" i="6" s="1"/>
  <c r="AG119" i="6" s="1"/>
  <c r="AH119" i="6"/>
  <c r="AK156" i="11"/>
  <c r="AJ156" i="11"/>
  <c r="AI156" i="11"/>
  <c r="AH156" i="11"/>
  <c r="AF157" i="11"/>
  <c r="AG156" i="11"/>
  <c r="K87" i="16"/>
  <c r="K82" i="9"/>
  <c r="N156" i="5"/>
  <c r="M156" i="5"/>
  <c r="L156" i="5"/>
  <c r="K156" i="5"/>
  <c r="I157" i="5"/>
  <c r="J156" i="5"/>
  <c r="AI120" i="12"/>
  <c r="AK120" i="12" s="1"/>
  <c r="AG121" i="12" s="1"/>
  <c r="AH121" i="12"/>
  <c r="E84" i="16"/>
  <c r="G84" i="16" s="1"/>
  <c r="C85" i="16" s="1"/>
  <c r="D85" i="16"/>
  <c r="B157" i="9"/>
  <c r="C156" i="9"/>
  <c r="G156" i="9"/>
  <c r="F156" i="9"/>
  <c r="E156" i="9"/>
  <c r="D156" i="9"/>
  <c r="Z47" i="8"/>
  <c r="V47" i="8"/>
  <c r="G156" i="10"/>
  <c r="F156" i="10"/>
  <c r="E156" i="10"/>
  <c r="D156" i="10"/>
  <c r="B157" i="10"/>
  <c r="C156" i="10"/>
  <c r="AK156" i="8"/>
  <c r="AJ156" i="8"/>
  <c r="AI156" i="8"/>
  <c r="AH156" i="8"/>
  <c r="AF157" i="8"/>
  <c r="AG156" i="8"/>
  <c r="T157" i="13"/>
  <c r="S157" i="13"/>
  <c r="R157" i="13"/>
  <c r="P158" i="13"/>
  <c r="Q157" i="13"/>
  <c r="V157" i="13"/>
  <c r="U157" i="13"/>
  <c r="AA156" i="3"/>
  <c r="Z156" i="3"/>
  <c r="X157" i="3"/>
  <c r="Y156" i="3"/>
  <c r="AC156" i="3"/>
  <c r="AB156" i="3"/>
  <c r="AA156" i="6"/>
  <c r="Z156" i="6"/>
  <c r="X157" i="6"/>
  <c r="Y156" i="6"/>
  <c r="AC156" i="6"/>
  <c r="AB156" i="6"/>
  <c r="Q50" i="5"/>
  <c r="M50" i="5"/>
  <c r="T156" i="16"/>
  <c r="P157" i="16"/>
  <c r="Q156" i="16"/>
  <c r="V156" i="16"/>
  <c r="S156" i="16"/>
  <c r="R156" i="16"/>
  <c r="U156" i="16"/>
  <c r="U156" i="5"/>
  <c r="T156" i="5"/>
  <c r="S156" i="5"/>
  <c r="R156" i="5"/>
  <c r="P157" i="5"/>
  <c r="Q156" i="5"/>
  <c r="V156" i="5"/>
  <c r="M37" i="16"/>
  <c r="Q37" i="16"/>
  <c r="G156" i="8"/>
  <c r="F156" i="8"/>
  <c r="E156" i="8"/>
  <c r="D156" i="8"/>
  <c r="B157" i="8"/>
  <c r="C156" i="8"/>
  <c r="R61" i="3"/>
  <c r="S61" i="3" s="1"/>
  <c r="N61" i="3"/>
  <c r="J62" i="3" s="1"/>
  <c r="AJ156" i="15"/>
  <c r="AG156" i="15"/>
  <c r="AK156" i="15"/>
  <c r="AI156" i="15"/>
  <c r="AF157" i="15"/>
  <c r="AH156" i="15"/>
  <c r="V156" i="8"/>
  <c r="U156" i="8"/>
  <c r="T156" i="8"/>
  <c r="S156" i="8"/>
  <c r="R156" i="8"/>
  <c r="P157" i="8"/>
  <c r="Q156" i="8"/>
  <c r="U156" i="15"/>
  <c r="V156" i="15"/>
  <c r="T156" i="15"/>
  <c r="S156" i="15"/>
  <c r="P157" i="15"/>
  <c r="R156" i="15"/>
  <c r="Q156" i="15"/>
  <c r="AI157" i="13"/>
  <c r="AH157" i="13"/>
  <c r="AF158" i="13"/>
  <c r="AG157" i="13"/>
  <c r="AK157" i="13"/>
  <c r="AJ157" i="13"/>
  <c r="F122" i="15" l="1"/>
  <c r="F127" i="9"/>
  <c r="AJ127" i="9"/>
  <c r="AI127" i="9" s="1"/>
  <c r="AK127" i="9" s="1"/>
  <c r="AG128" i="9" s="1"/>
  <c r="AJ119" i="6"/>
  <c r="AJ85" i="16"/>
  <c r="AJ122" i="15"/>
  <c r="F121" i="12"/>
  <c r="AJ121" i="12"/>
  <c r="F119" i="6"/>
  <c r="F85" i="16"/>
  <c r="T157" i="15"/>
  <c r="U157" i="15"/>
  <c r="S157" i="15"/>
  <c r="P158" i="15"/>
  <c r="R157" i="15"/>
  <c r="Q157" i="15"/>
  <c r="V157" i="15"/>
  <c r="AJ157" i="11"/>
  <c r="AI157" i="11"/>
  <c r="AH157" i="11"/>
  <c r="AF158" i="11"/>
  <c r="AG157" i="11"/>
  <c r="AK157" i="11"/>
  <c r="V35" i="9"/>
  <c r="Z35" i="9"/>
  <c r="K127" i="5"/>
  <c r="K125" i="15"/>
  <c r="K119" i="11"/>
  <c r="E127" i="9"/>
  <c r="G127" i="9" s="1"/>
  <c r="C128" i="9" s="1"/>
  <c r="D128" i="9"/>
  <c r="AH128" i="9"/>
  <c r="G157" i="12"/>
  <c r="F157" i="12"/>
  <c r="D157" i="12"/>
  <c r="B158" i="12"/>
  <c r="C157" i="12"/>
  <c r="E157" i="12"/>
  <c r="N157" i="12"/>
  <c r="M157" i="12"/>
  <c r="K157" i="12"/>
  <c r="I158" i="12"/>
  <c r="J157" i="12"/>
  <c r="L157" i="12"/>
  <c r="F157" i="15"/>
  <c r="B158" i="15"/>
  <c r="D157" i="15"/>
  <c r="C157" i="15"/>
  <c r="G157" i="15"/>
  <c r="E157" i="15"/>
  <c r="T35" i="12"/>
  <c r="L35" i="12"/>
  <c r="U157" i="8"/>
  <c r="T157" i="8"/>
  <c r="S157" i="8"/>
  <c r="R157" i="8"/>
  <c r="P158" i="8"/>
  <c r="Q157" i="8"/>
  <c r="V157" i="8"/>
  <c r="M62" i="3"/>
  <c r="Q62" i="3"/>
  <c r="T157" i="5"/>
  <c r="S157" i="5"/>
  <c r="R157" i="5"/>
  <c r="P158" i="5"/>
  <c r="Q157" i="5"/>
  <c r="V157" i="5"/>
  <c r="U157" i="5"/>
  <c r="T50" i="5"/>
  <c r="L50" i="5"/>
  <c r="Z157" i="6"/>
  <c r="X158" i="6"/>
  <c r="Y157" i="6"/>
  <c r="AC157" i="6"/>
  <c r="AB157" i="6"/>
  <c r="AA157" i="6"/>
  <c r="AJ157" i="8"/>
  <c r="AI157" i="8"/>
  <c r="AH157" i="8"/>
  <c r="AF158" i="8"/>
  <c r="AG157" i="8"/>
  <c r="AK157" i="8"/>
  <c r="F157" i="10"/>
  <c r="E157" i="10"/>
  <c r="D157" i="10"/>
  <c r="B158" i="10"/>
  <c r="C157" i="10"/>
  <c r="G157" i="10"/>
  <c r="K83" i="9"/>
  <c r="R59" i="7"/>
  <c r="S59" i="7" s="1"/>
  <c r="N59" i="7"/>
  <c r="J60" i="7" s="1"/>
  <c r="T59" i="10"/>
  <c r="L59" i="10"/>
  <c r="N157" i="9"/>
  <c r="M157" i="9"/>
  <c r="L157" i="9"/>
  <c r="K157" i="9"/>
  <c r="I158" i="9"/>
  <c r="J157" i="9"/>
  <c r="G157" i="7"/>
  <c r="F157" i="7"/>
  <c r="E157" i="7"/>
  <c r="D157" i="7"/>
  <c r="B158" i="7"/>
  <c r="C157" i="7"/>
  <c r="N157" i="7"/>
  <c r="M157" i="7"/>
  <c r="L157" i="7"/>
  <c r="K157" i="7"/>
  <c r="I158" i="7"/>
  <c r="J157" i="7"/>
  <c r="U157" i="12"/>
  <c r="T157" i="12"/>
  <c r="R157" i="12"/>
  <c r="P158" i="12"/>
  <c r="Q157" i="12"/>
  <c r="V157" i="12"/>
  <c r="S157" i="12"/>
  <c r="T157" i="10"/>
  <c r="S157" i="10"/>
  <c r="R157" i="10"/>
  <c r="P158" i="10"/>
  <c r="Q157" i="10"/>
  <c r="V157" i="10"/>
  <c r="U157" i="10"/>
  <c r="G157" i="9"/>
  <c r="F157" i="9"/>
  <c r="E157" i="9"/>
  <c r="D157" i="9"/>
  <c r="B158" i="9"/>
  <c r="C157" i="9"/>
  <c r="M157" i="5"/>
  <c r="L157" i="5"/>
  <c r="K157" i="5"/>
  <c r="I158" i="5"/>
  <c r="J157" i="5"/>
  <c r="N157" i="5"/>
  <c r="Z59" i="7"/>
  <c r="V59" i="7"/>
  <c r="U157" i="11"/>
  <c r="T157" i="11"/>
  <c r="S157" i="11"/>
  <c r="R157" i="11"/>
  <c r="P158" i="11"/>
  <c r="Q157" i="11"/>
  <c r="V157" i="11"/>
  <c r="AI85" i="16"/>
  <c r="AK85" i="16" s="1"/>
  <c r="AG86" i="16" s="1"/>
  <c r="AH86" i="16"/>
  <c r="S157" i="6"/>
  <c r="R157" i="6"/>
  <c r="P158" i="6"/>
  <c r="Q157" i="6"/>
  <c r="V157" i="6"/>
  <c r="U157" i="6"/>
  <c r="T157" i="6"/>
  <c r="E121" i="12"/>
  <c r="G121" i="12" s="1"/>
  <c r="C122" i="12" s="1"/>
  <c r="D122" i="12"/>
  <c r="AI122" i="15"/>
  <c r="AK122" i="15" s="1"/>
  <c r="AG123" i="15" s="1"/>
  <c r="AH123" i="15"/>
  <c r="AB157" i="12"/>
  <c r="AA157" i="12"/>
  <c r="X158" i="12"/>
  <c r="Y157" i="12"/>
  <c r="AC157" i="12"/>
  <c r="Z157" i="12"/>
  <c r="R49" i="15"/>
  <c r="S49" i="15" s="1"/>
  <c r="N49" i="15"/>
  <c r="J50" i="15" s="1"/>
  <c r="R61" i="13"/>
  <c r="S61" i="13" s="1"/>
  <c r="N61" i="13"/>
  <c r="J62" i="13" s="1"/>
  <c r="AA157" i="5"/>
  <c r="Z157" i="5"/>
  <c r="X158" i="5"/>
  <c r="Y157" i="5"/>
  <c r="AC157" i="5"/>
  <c r="AB157" i="5"/>
  <c r="L157" i="3"/>
  <c r="K157" i="3"/>
  <c r="I158" i="3"/>
  <c r="J157" i="3"/>
  <c r="N157" i="3"/>
  <c r="M157" i="3"/>
  <c r="S157" i="3"/>
  <c r="R157" i="3"/>
  <c r="P158" i="3"/>
  <c r="Q157" i="3"/>
  <c r="V157" i="3"/>
  <c r="U157" i="3"/>
  <c r="T157" i="3"/>
  <c r="E119" i="6"/>
  <c r="G119" i="6" s="1"/>
  <c r="C120" i="6" s="1"/>
  <c r="D120" i="6"/>
  <c r="E157" i="16"/>
  <c r="G157" i="16"/>
  <c r="D157" i="16"/>
  <c r="C157" i="16"/>
  <c r="B158" i="16"/>
  <c r="F157" i="16"/>
  <c r="K89" i="6"/>
  <c r="AI157" i="15"/>
  <c r="AK157" i="15"/>
  <c r="AJ157" i="15"/>
  <c r="AF158" i="15"/>
  <c r="AH157" i="15"/>
  <c r="AG157" i="15"/>
  <c r="E85" i="16"/>
  <c r="G85" i="16" s="1"/>
  <c r="C86" i="16" s="1"/>
  <c r="D86" i="16"/>
  <c r="K88" i="16"/>
  <c r="AH157" i="16"/>
  <c r="AK157" i="16"/>
  <c r="AG157" i="16"/>
  <c r="AF158" i="16"/>
  <c r="AJ157" i="16"/>
  <c r="AI157" i="16"/>
  <c r="E122" i="15"/>
  <c r="G122" i="15" s="1"/>
  <c r="C123" i="15" s="1"/>
  <c r="D123" i="15"/>
  <c r="E158" i="13"/>
  <c r="D158" i="13"/>
  <c r="B159" i="13"/>
  <c r="C158" i="13"/>
  <c r="G158" i="13"/>
  <c r="F158" i="13"/>
  <c r="K120" i="8"/>
  <c r="V49" i="15"/>
  <c r="Z49" i="15"/>
  <c r="V61" i="13"/>
  <c r="Z61" i="13"/>
  <c r="Z157" i="16"/>
  <c r="AC157" i="16"/>
  <c r="X158" i="16"/>
  <c r="AB157" i="16"/>
  <c r="Y157" i="16"/>
  <c r="AA157" i="16"/>
  <c r="K82" i="12"/>
  <c r="L157" i="16"/>
  <c r="K157" i="16"/>
  <c r="J157" i="16"/>
  <c r="I158" i="16"/>
  <c r="N157" i="16"/>
  <c r="M157" i="16"/>
  <c r="AB157" i="8"/>
  <c r="AA157" i="8"/>
  <c r="Z157" i="8"/>
  <c r="X158" i="8"/>
  <c r="Y157" i="8"/>
  <c r="AC157" i="8"/>
  <c r="Z157" i="3"/>
  <c r="X158" i="3"/>
  <c r="Y157" i="3"/>
  <c r="AC157" i="3"/>
  <c r="AB157" i="3"/>
  <c r="AA157" i="3"/>
  <c r="T37" i="16"/>
  <c r="L37" i="16"/>
  <c r="Z158" i="13"/>
  <c r="X159" i="13"/>
  <c r="Y158" i="13"/>
  <c r="AC158" i="13"/>
  <c r="AB158" i="13"/>
  <c r="AA158" i="13"/>
  <c r="L158" i="13"/>
  <c r="K158" i="13"/>
  <c r="I159" i="13"/>
  <c r="J158" i="13"/>
  <c r="N158" i="13"/>
  <c r="M158" i="13"/>
  <c r="R47" i="11"/>
  <c r="S47" i="11" s="1"/>
  <c r="N47" i="11"/>
  <c r="J48" i="11" s="1"/>
  <c r="AJ157" i="12"/>
  <c r="AI157" i="12"/>
  <c r="AF158" i="12"/>
  <c r="AG157" i="12"/>
  <c r="AK157" i="12"/>
  <c r="AH157" i="12"/>
  <c r="R37" i="6"/>
  <c r="S37" i="6" s="1"/>
  <c r="N37" i="6"/>
  <c r="J38" i="6" s="1"/>
  <c r="V157" i="7"/>
  <c r="U157" i="7"/>
  <c r="T157" i="7"/>
  <c r="S157" i="7"/>
  <c r="R157" i="7"/>
  <c r="P158" i="7"/>
  <c r="Q157" i="7"/>
  <c r="V157" i="9"/>
  <c r="U157" i="9"/>
  <c r="T157" i="9"/>
  <c r="S157" i="9"/>
  <c r="R157" i="9"/>
  <c r="P158" i="9"/>
  <c r="Q157" i="9"/>
  <c r="M157" i="15"/>
  <c r="L157" i="15"/>
  <c r="I158" i="15"/>
  <c r="K157" i="15"/>
  <c r="J157" i="15"/>
  <c r="N157" i="15"/>
  <c r="AI157" i="10"/>
  <c r="AH157" i="10"/>
  <c r="AF158" i="10"/>
  <c r="AG157" i="10"/>
  <c r="AK157" i="10"/>
  <c r="AJ157" i="10"/>
  <c r="E157" i="3"/>
  <c r="D157" i="3"/>
  <c r="B158" i="3"/>
  <c r="C157" i="3"/>
  <c r="G157" i="3"/>
  <c r="F157" i="3"/>
  <c r="L157" i="6"/>
  <c r="K157" i="6"/>
  <c r="I158" i="6"/>
  <c r="J157" i="6"/>
  <c r="N157" i="6"/>
  <c r="M157" i="6"/>
  <c r="AI157" i="5"/>
  <c r="AH157" i="5"/>
  <c r="AF158" i="5"/>
  <c r="AG157" i="5"/>
  <c r="AK157" i="5"/>
  <c r="AJ157" i="5"/>
  <c r="AA157" i="10"/>
  <c r="Z157" i="10"/>
  <c r="X158" i="10"/>
  <c r="Y157" i="10"/>
  <c r="AC157" i="10"/>
  <c r="AB157" i="10"/>
  <c r="AA157" i="15"/>
  <c r="AC157" i="15"/>
  <c r="AB157" i="15"/>
  <c r="X158" i="15"/>
  <c r="Z157" i="15"/>
  <c r="Y157" i="15"/>
  <c r="AH158" i="13"/>
  <c r="AF159" i="13"/>
  <c r="AG158" i="13"/>
  <c r="AK158" i="13"/>
  <c r="AJ158" i="13"/>
  <c r="AI158" i="13"/>
  <c r="S158" i="13"/>
  <c r="R158" i="13"/>
  <c r="P159" i="13"/>
  <c r="Q158" i="13"/>
  <c r="V158" i="13"/>
  <c r="U158" i="13"/>
  <c r="T158" i="13"/>
  <c r="G157" i="8"/>
  <c r="F157" i="8"/>
  <c r="E157" i="8"/>
  <c r="D157" i="8"/>
  <c r="B158" i="8"/>
  <c r="C157" i="8"/>
  <c r="S157" i="16"/>
  <c r="V157" i="16"/>
  <c r="R157" i="16"/>
  <c r="U157" i="16"/>
  <c r="P158" i="16"/>
  <c r="T157" i="16"/>
  <c r="Q157" i="16"/>
  <c r="AI121" i="12"/>
  <c r="AK121" i="12" s="1"/>
  <c r="AG122" i="12" s="1"/>
  <c r="AH122" i="12"/>
  <c r="AI119" i="6"/>
  <c r="AK119" i="6" s="1"/>
  <c r="AG120" i="6" s="1"/>
  <c r="AH120" i="6"/>
  <c r="E157" i="6"/>
  <c r="D157" i="6"/>
  <c r="B158" i="6"/>
  <c r="C157" i="6"/>
  <c r="G157" i="6"/>
  <c r="F157" i="6"/>
  <c r="R35" i="9"/>
  <c r="S35" i="9" s="1"/>
  <c r="N35" i="9"/>
  <c r="J36" i="9" s="1"/>
  <c r="AB157" i="11"/>
  <c r="AA157" i="11"/>
  <c r="Z157" i="11"/>
  <c r="X158" i="11"/>
  <c r="Y157" i="11"/>
  <c r="AC157" i="11"/>
  <c r="M48" i="8"/>
  <c r="Q48" i="8"/>
  <c r="AH157" i="3"/>
  <c r="AF158" i="3"/>
  <c r="AG157" i="3"/>
  <c r="AK157" i="3"/>
  <c r="AJ157" i="3"/>
  <c r="AI157" i="3"/>
  <c r="AH157" i="6"/>
  <c r="AF158" i="6"/>
  <c r="AG157" i="6"/>
  <c r="AK157" i="6"/>
  <c r="AJ157" i="6"/>
  <c r="AI157" i="6"/>
  <c r="V47" i="11"/>
  <c r="Z47" i="11"/>
  <c r="AC157" i="9"/>
  <c r="AB157" i="9"/>
  <c r="AA157" i="9"/>
  <c r="Z157" i="9"/>
  <c r="X158" i="9"/>
  <c r="Y157" i="9"/>
  <c r="AK157" i="9"/>
  <c r="AJ157" i="9"/>
  <c r="AI157" i="9"/>
  <c r="AH157" i="9"/>
  <c r="AF158" i="9"/>
  <c r="AG157" i="9"/>
  <c r="N157" i="8"/>
  <c r="M157" i="8"/>
  <c r="L157" i="8"/>
  <c r="K157" i="8"/>
  <c r="I158" i="8"/>
  <c r="J157" i="8"/>
  <c r="AK157" i="7"/>
  <c r="AJ157" i="7"/>
  <c r="AI157" i="7"/>
  <c r="AH157" i="7"/>
  <c r="AF158" i="7"/>
  <c r="AG157" i="7"/>
  <c r="G157" i="11"/>
  <c r="F157" i="11"/>
  <c r="E157" i="11"/>
  <c r="D157" i="11"/>
  <c r="B158" i="11"/>
  <c r="C157" i="11"/>
  <c r="N157" i="11"/>
  <c r="M157" i="11"/>
  <c r="L157" i="11"/>
  <c r="K157" i="11"/>
  <c r="I158" i="11"/>
  <c r="J157" i="11"/>
  <c r="AC157" i="7"/>
  <c r="AB157" i="7"/>
  <c r="AA157" i="7"/>
  <c r="Z157" i="7"/>
  <c r="X158" i="7"/>
  <c r="Y157" i="7"/>
  <c r="Z37" i="6"/>
  <c r="V37" i="6"/>
  <c r="M157" i="10"/>
  <c r="L157" i="10"/>
  <c r="K157" i="10"/>
  <c r="I158" i="10"/>
  <c r="J157" i="10"/>
  <c r="N157" i="10"/>
  <c r="F157" i="5"/>
  <c r="E157" i="5"/>
  <c r="D157" i="5"/>
  <c r="B158" i="5"/>
  <c r="C157" i="5"/>
  <c r="G157" i="5"/>
  <c r="F122" i="12" l="1"/>
  <c r="F128" i="9"/>
  <c r="AJ120" i="6"/>
  <c r="AJ128" i="9"/>
  <c r="F86" i="16"/>
  <c r="AJ122" i="12"/>
  <c r="F123" i="15"/>
  <c r="F120" i="6"/>
  <c r="AJ86" i="16"/>
  <c r="AJ123" i="15"/>
  <c r="R37" i="16"/>
  <c r="S37" i="16" s="1"/>
  <c r="N37" i="16"/>
  <c r="J38" i="16" s="1"/>
  <c r="X159" i="3"/>
  <c r="Y158" i="3"/>
  <c r="AC158" i="3"/>
  <c r="AB158" i="3"/>
  <c r="AA158" i="3"/>
  <c r="Z158" i="3"/>
  <c r="Q62" i="13"/>
  <c r="M62" i="13"/>
  <c r="E122" i="12"/>
  <c r="G122" i="12" s="1"/>
  <c r="C123" i="12" s="1"/>
  <c r="D123" i="12"/>
  <c r="R158" i="6"/>
  <c r="P159" i="6"/>
  <c r="Q158" i="6"/>
  <c r="V158" i="6"/>
  <c r="U158" i="6"/>
  <c r="T158" i="6"/>
  <c r="S158" i="6"/>
  <c r="S158" i="10"/>
  <c r="R158" i="10"/>
  <c r="P159" i="10"/>
  <c r="Q158" i="10"/>
  <c r="V158" i="10"/>
  <c r="U158" i="10"/>
  <c r="T158" i="10"/>
  <c r="N158" i="7"/>
  <c r="M158" i="7"/>
  <c r="L158" i="7"/>
  <c r="K158" i="7"/>
  <c r="I159" i="7"/>
  <c r="J158" i="7"/>
  <c r="G158" i="7"/>
  <c r="F158" i="7"/>
  <c r="E158" i="7"/>
  <c r="D158" i="7"/>
  <c r="B159" i="7"/>
  <c r="C158" i="7"/>
  <c r="N158" i="9"/>
  <c r="M158" i="9"/>
  <c r="L158" i="9"/>
  <c r="K158" i="9"/>
  <c r="I159" i="9"/>
  <c r="J158" i="9"/>
  <c r="V59" i="10"/>
  <c r="Z59" i="10"/>
  <c r="Z50" i="5"/>
  <c r="V50" i="5"/>
  <c r="R35" i="12"/>
  <c r="S35" i="12" s="1"/>
  <c r="N35" i="12"/>
  <c r="J36" i="12" s="1"/>
  <c r="S158" i="15"/>
  <c r="P159" i="15"/>
  <c r="R158" i="15"/>
  <c r="Q158" i="15"/>
  <c r="V158" i="15"/>
  <c r="U158" i="15"/>
  <c r="T158" i="15"/>
  <c r="AI122" i="12"/>
  <c r="AK122" i="12" s="1"/>
  <c r="AG123" i="12" s="1"/>
  <c r="AH123" i="12"/>
  <c r="Z158" i="15"/>
  <c r="X159" i="15"/>
  <c r="AA158" i="15"/>
  <c r="Y158" i="15"/>
  <c r="AC158" i="15"/>
  <c r="AB158" i="15"/>
  <c r="U158" i="9"/>
  <c r="T158" i="9"/>
  <c r="S158" i="9"/>
  <c r="R158" i="9"/>
  <c r="P159" i="9"/>
  <c r="Q158" i="9"/>
  <c r="V158" i="9"/>
  <c r="AI158" i="12"/>
  <c r="AH158" i="12"/>
  <c r="AK158" i="12"/>
  <c r="AJ158" i="12"/>
  <c r="AG158" i="12"/>
  <c r="AF159" i="12"/>
  <c r="Z37" i="16"/>
  <c r="V37" i="16"/>
  <c r="X159" i="16"/>
  <c r="Y158" i="16"/>
  <c r="AB158" i="16"/>
  <c r="AA158" i="16"/>
  <c r="Z158" i="16"/>
  <c r="AC158" i="16"/>
  <c r="K89" i="16"/>
  <c r="K90" i="6"/>
  <c r="AA158" i="12"/>
  <c r="Z158" i="12"/>
  <c r="AC158" i="12"/>
  <c r="AB158" i="12"/>
  <c r="Y158" i="12"/>
  <c r="X159" i="12"/>
  <c r="T158" i="11"/>
  <c r="S158" i="11"/>
  <c r="R158" i="11"/>
  <c r="P159" i="11"/>
  <c r="Q158" i="11"/>
  <c r="V158" i="11"/>
  <c r="U158" i="11"/>
  <c r="T158" i="12"/>
  <c r="S158" i="12"/>
  <c r="P159" i="12"/>
  <c r="Q158" i="12"/>
  <c r="V158" i="12"/>
  <c r="U158" i="12"/>
  <c r="R158" i="12"/>
  <c r="Q60" i="7"/>
  <c r="M60" i="7"/>
  <c r="E158" i="10"/>
  <c r="D158" i="10"/>
  <c r="B159" i="10"/>
  <c r="C158" i="10"/>
  <c r="G158" i="10"/>
  <c r="F158" i="10"/>
  <c r="AI158" i="8"/>
  <c r="AH158" i="8"/>
  <c r="AF159" i="8"/>
  <c r="AG158" i="8"/>
  <c r="AK158" i="8"/>
  <c r="AJ158" i="8"/>
  <c r="T158" i="8"/>
  <c r="S158" i="8"/>
  <c r="R158" i="8"/>
  <c r="P159" i="8"/>
  <c r="Q158" i="8"/>
  <c r="V158" i="8"/>
  <c r="U158" i="8"/>
  <c r="V35" i="12"/>
  <c r="Z35" i="12"/>
  <c r="E158" i="15"/>
  <c r="G158" i="15"/>
  <c r="F158" i="15"/>
  <c r="B159" i="15"/>
  <c r="D158" i="15"/>
  <c r="C158" i="15"/>
  <c r="K120" i="11"/>
  <c r="T48" i="8"/>
  <c r="L48" i="8"/>
  <c r="D158" i="6"/>
  <c r="B159" i="6"/>
  <c r="C158" i="6"/>
  <c r="G158" i="6"/>
  <c r="F158" i="6"/>
  <c r="E158" i="6"/>
  <c r="R159" i="13"/>
  <c r="P160" i="13"/>
  <c r="Q159" i="13"/>
  <c r="V159" i="13"/>
  <c r="U159" i="13"/>
  <c r="T159" i="13"/>
  <c r="S159" i="13"/>
  <c r="Z158" i="10"/>
  <c r="X159" i="10"/>
  <c r="Y158" i="10"/>
  <c r="AC158" i="10"/>
  <c r="AB158" i="10"/>
  <c r="AA158" i="10"/>
  <c r="AH158" i="5"/>
  <c r="AF159" i="5"/>
  <c r="AG158" i="5"/>
  <c r="AK158" i="5"/>
  <c r="AJ158" i="5"/>
  <c r="AI158" i="5"/>
  <c r="K158" i="6"/>
  <c r="I159" i="6"/>
  <c r="J158" i="6"/>
  <c r="N158" i="6"/>
  <c r="M158" i="6"/>
  <c r="L158" i="6"/>
  <c r="D158" i="3"/>
  <c r="B159" i="3"/>
  <c r="C158" i="3"/>
  <c r="G158" i="3"/>
  <c r="F158" i="3"/>
  <c r="E158" i="3"/>
  <c r="AH158" i="10"/>
  <c r="AF159" i="10"/>
  <c r="AG158" i="10"/>
  <c r="AK158" i="10"/>
  <c r="AJ158" i="10"/>
  <c r="AI158" i="10"/>
  <c r="U158" i="7"/>
  <c r="T158" i="7"/>
  <c r="S158" i="7"/>
  <c r="R158" i="7"/>
  <c r="P159" i="7"/>
  <c r="Q158" i="7"/>
  <c r="V158" i="7"/>
  <c r="Q38" i="6"/>
  <c r="M38" i="6"/>
  <c r="K83" i="12"/>
  <c r="K121" i="8"/>
  <c r="D159" i="13"/>
  <c r="B160" i="13"/>
  <c r="C159" i="13"/>
  <c r="G159" i="13"/>
  <c r="F159" i="13"/>
  <c r="E159" i="13"/>
  <c r="M50" i="15"/>
  <c r="Q50" i="15"/>
  <c r="M36" i="9"/>
  <c r="Q36" i="9"/>
  <c r="AF160" i="13"/>
  <c r="AG159" i="13"/>
  <c r="AK159" i="13"/>
  <c r="AJ159" i="13"/>
  <c r="AI159" i="13"/>
  <c r="AH159" i="13"/>
  <c r="L158" i="15"/>
  <c r="J158" i="15"/>
  <c r="N158" i="15"/>
  <c r="M158" i="15"/>
  <c r="I159" i="15"/>
  <c r="K158" i="15"/>
  <c r="K159" i="13"/>
  <c r="I160" i="13"/>
  <c r="J159" i="13"/>
  <c r="N159" i="13"/>
  <c r="M159" i="13"/>
  <c r="L159" i="13"/>
  <c r="AF159" i="16"/>
  <c r="AG158" i="16"/>
  <c r="AJ158" i="16"/>
  <c r="AI158" i="16"/>
  <c r="AK158" i="16"/>
  <c r="AH158" i="16"/>
  <c r="E86" i="16"/>
  <c r="G86" i="16" s="1"/>
  <c r="C87" i="16" s="1"/>
  <c r="D87" i="16"/>
  <c r="AH158" i="15"/>
  <c r="AJ158" i="15"/>
  <c r="AF159" i="15"/>
  <c r="AI158" i="15"/>
  <c r="AG158" i="15"/>
  <c r="AK158" i="15"/>
  <c r="E120" i="6"/>
  <c r="G120" i="6" s="1"/>
  <c r="C121" i="6" s="1"/>
  <c r="D121" i="6"/>
  <c r="R158" i="3"/>
  <c r="P159" i="3"/>
  <c r="Q158" i="3"/>
  <c r="V158" i="3"/>
  <c r="U158" i="3"/>
  <c r="T158" i="3"/>
  <c r="S158" i="3"/>
  <c r="K158" i="3"/>
  <c r="I159" i="3"/>
  <c r="J158" i="3"/>
  <c r="N158" i="3"/>
  <c r="M158" i="3"/>
  <c r="L158" i="3"/>
  <c r="Z158" i="5"/>
  <c r="X159" i="5"/>
  <c r="Y158" i="5"/>
  <c r="AC158" i="5"/>
  <c r="AB158" i="5"/>
  <c r="AA158" i="5"/>
  <c r="AI86" i="16"/>
  <c r="AK86" i="16" s="1"/>
  <c r="AG87" i="16" s="1"/>
  <c r="AH87" i="16"/>
  <c r="G158" i="9"/>
  <c r="F158" i="9"/>
  <c r="E158" i="9"/>
  <c r="D158" i="9"/>
  <c r="B159" i="9"/>
  <c r="C158" i="9"/>
  <c r="K84" i="9"/>
  <c r="X159" i="6"/>
  <c r="Y158" i="6"/>
  <c r="AC158" i="6"/>
  <c r="AB158" i="6"/>
  <c r="AA158" i="6"/>
  <c r="Z158" i="6"/>
  <c r="T62" i="3"/>
  <c r="L62" i="3"/>
  <c r="AI128" i="9"/>
  <c r="AK128" i="9" s="1"/>
  <c r="AG129" i="9" s="1"/>
  <c r="AH129" i="9"/>
  <c r="K126" i="15"/>
  <c r="L158" i="10"/>
  <c r="K158" i="10"/>
  <c r="I159" i="10"/>
  <c r="J158" i="10"/>
  <c r="N158" i="10"/>
  <c r="M158" i="10"/>
  <c r="AF159" i="6"/>
  <c r="AG158" i="6"/>
  <c r="AK158" i="6"/>
  <c r="AJ158" i="6"/>
  <c r="AI158" i="6"/>
  <c r="AH158" i="6"/>
  <c r="AF159" i="3"/>
  <c r="AG158" i="3"/>
  <c r="AK158" i="3"/>
  <c r="AJ158" i="3"/>
  <c r="AI158" i="3"/>
  <c r="AH158" i="3"/>
  <c r="M48" i="11"/>
  <c r="Q48" i="11"/>
  <c r="X160" i="13"/>
  <c r="Y159" i="13"/>
  <c r="AC159" i="13"/>
  <c r="AB159" i="13"/>
  <c r="AA159" i="13"/>
  <c r="Z159" i="13"/>
  <c r="AA158" i="8"/>
  <c r="Z158" i="8"/>
  <c r="X159" i="8"/>
  <c r="Y158" i="8"/>
  <c r="AC158" i="8"/>
  <c r="AB158" i="8"/>
  <c r="K158" i="16"/>
  <c r="N158" i="16"/>
  <c r="I159" i="16"/>
  <c r="M158" i="16"/>
  <c r="J158" i="16"/>
  <c r="L158" i="16"/>
  <c r="D158" i="16"/>
  <c r="G158" i="16"/>
  <c r="C158" i="16"/>
  <c r="B159" i="16"/>
  <c r="F158" i="16"/>
  <c r="E158" i="16"/>
  <c r="AI123" i="15"/>
  <c r="AK123" i="15" s="1"/>
  <c r="AG124" i="15" s="1"/>
  <c r="AH124" i="15"/>
  <c r="L158" i="5"/>
  <c r="K158" i="5"/>
  <c r="I159" i="5"/>
  <c r="J158" i="5"/>
  <c r="N158" i="5"/>
  <c r="M158" i="5"/>
  <c r="S158" i="5"/>
  <c r="R158" i="5"/>
  <c r="P159" i="5"/>
  <c r="Q158" i="5"/>
  <c r="V158" i="5"/>
  <c r="U158" i="5"/>
  <c r="T158" i="5"/>
  <c r="E158" i="5"/>
  <c r="D158" i="5"/>
  <c r="B159" i="5"/>
  <c r="C158" i="5"/>
  <c r="G158" i="5"/>
  <c r="F158" i="5"/>
  <c r="AB158" i="7"/>
  <c r="AA158" i="7"/>
  <c r="Z158" i="7"/>
  <c r="X159" i="7"/>
  <c r="Y158" i="7"/>
  <c r="AC158" i="7"/>
  <c r="M158" i="11"/>
  <c r="L158" i="11"/>
  <c r="K158" i="11"/>
  <c r="I159" i="11"/>
  <c r="J158" i="11"/>
  <c r="N158" i="11"/>
  <c r="F158" i="11"/>
  <c r="E158" i="11"/>
  <c r="D158" i="11"/>
  <c r="B159" i="11"/>
  <c r="C158" i="11"/>
  <c r="G158" i="11"/>
  <c r="AJ158" i="7"/>
  <c r="AI158" i="7"/>
  <c r="AH158" i="7"/>
  <c r="AF159" i="7"/>
  <c r="AG158" i="7"/>
  <c r="AK158" i="7"/>
  <c r="M158" i="8"/>
  <c r="L158" i="8"/>
  <c r="K158" i="8"/>
  <c r="I159" i="8"/>
  <c r="J158" i="8"/>
  <c r="N158" i="8"/>
  <c r="AJ158" i="9"/>
  <c r="AI158" i="9"/>
  <c r="AH158" i="9"/>
  <c r="AF159" i="9"/>
  <c r="AG158" i="9"/>
  <c r="AK158" i="9"/>
  <c r="AB158" i="9"/>
  <c r="AA158" i="9"/>
  <c r="Z158" i="9"/>
  <c r="X159" i="9"/>
  <c r="Y158" i="9"/>
  <c r="AC158" i="9"/>
  <c r="AA158" i="11"/>
  <c r="Z158" i="11"/>
  <c r="X159" i="11"/>
  <c r="Y158" i="11"/>
  <c r="AC158" i="11"/>
  <c r="AB158" i="11"/>
  <c r="AI120" i="6"/>
  <c r="AK120" i="6" s="1"/>
  <c r="AG121" i="6" s="1"/>
  <c r="AH121" i="6"/>
  <c r="R158" i="16"/>
  <c r="U158" i="16"/>
  <c r="Q158" i="16"/>
  <c r="P159" i="16"/>
  <c r="V158" i="16"/>
  <c r="T158" i="16"/>
  <c r="S158" i="16"/>
  <c r="F158" i="8"/>
  <c r="E158" i="8"/>
  <c r="D158" i="8"/>
  <c r="B159" i="8"/>
  <c r="C158" i="8"/>
  <c r="G158" i="8"/>
  <c r="E123" i="15"/>
  <c r="G123" i="15" s="1"/>
  <c r="C124" i="15" s="1"/>
  <c r="D124" i="15"/>
  <c r="R59" i="10"/>
  <c r="S59" i="10" s="1"/>
  <c r="N59" i="10"/>
  <c r="J60" i="10" s="1"/>
  <c r="R50" i="5"/>
  <c r="S50" i="5" s="1"/>
  <c r="N50" i="5"/>
  <c r="J51" i="5" s="1"/>
  <c r="M158" i="12"/>
  <c r="L158" i="12"/>
  <c r="I159" i="12"/>
  <c r="J158" i="12"/>
  <c r="N158" i="12"/>
  <c r="K158" i="12"/>
  <c r="F158" i="12"/>
  <c r="E158" i="12"/>
  <c r="B159" i="12"/>
  <c r="C158" i="12"/>
  <c r="G158" i="12"/>
  <c r="D158" i="12"/>
  <c r="E128" i="9"/>
  <c r="G128" i="9" s="1"/>
  <c r="C129" i="9" s="1"/>
  <c r="D129" i="9"/>
  <c r="K128" i="5"/>
  <c r="AI158" i="11"/>
  <c r="AH158" i="11"/>
  <c r="AF159" i="11"/>
  <c r="AG158" i="11"/>
  <c r="AK158" i="11"/>
  <c r="AJ158" i="11"/>
  <c r="F87" i="16" l="1"/>
  <c r="AJ87" i="16"/>
  <c r="AK87" i="16"/>
  <c r="AG88" i="16" s="1"/>
  <c r="AJ121" i="6"/>
  <c r="AJ129" i="9"/>
  <c r="F123" i="12"/>
  <c r="F124" i="15"/>
  <c r="AJ124" i="15"/>
  <c r="AJ123" i="12"/>
  <c r="F129" i="9"/>
  <c r="F121" i="6"/>
  <c r="B160" i="16"/>
  <c r="C159" i="16"/>
  <c r="F159" i="16"/>
  <c r="G159" i="16"/>
  <c r="E159" i="16"/>
  <c r="D159" i="16"/>
  <c r="T48" i="11"/>
  <c r="L48" i="11"/>
  <c r="K159" i="10"/>
  <c r="I160" i="10"/>
  <c r="J159" i="10"/>
  <c r="N159" i="10"/>
  <c r="M159" i="10"/>
  <c r="L159" i="10"/>
  <c r="AI129" i="9"/>
  <c r="AK129" i="9" s="1"/>
  <c r="AG130" i="9" s="1"/>
  <c r="AH130" i="9"/>
  <c r="AI87" i="16"/>
  <c r="AH88" i="16"/>
  <c r="X160" i="5"/>
  <c r="Y159" i="5"/>
  <c r="AC159" i="5"/>
  <c r="AB159" i="5"/>
  <c r="AA159" i="5"/>
  <c r="Z159" i="5"/>
  <c r="I160" i="3"/>
  <c r="J159" i="3"/>
  <c r="N159" i="3"/>
  <c r="M159" i="3"/>
  <c r="L159" i="3"/>
  <c r="K159" i="3"/>
  <c r="AI159" i="16"/>
  <c r="AH159" i="16"/>
  <c r="AG159" i="16"/>
  <c r="AK159" i="16"/>
  <c r="AJ159" i="16"/>
  <c r="AF160" i="16"/>
  <c r="AK160" i="13"/>
  <c r="AJ160" i="13"/>
  <c r="AI160" i="13"/>
  <c r="AH160" i="13"/>
  <c r="AF161" i="13"/>
  <c r="AG160" i="13"/>
  <c r="T50" i="15"/>
  <c r="L50" i="15"/>
  <c r="B161" i="13"/>
  <c r="C160" i="13"/>
  <c r="G160" i="13"/>
  <c r="F160" i="13"/>
  <c r="E160" i="13"/>
  <c r="D160" i="13"/>
  <c r="T38" i="6"/>
  <c r="L38" i="6"/>
  <c r="V48" i="8"/>
  <c r="Z48" i="8"/>
  <c r="D159" i="15"/>
  <c r="G159" i="15"/>
  <c r="F159" i="15"/>
  <c r="B160" i="15"/>
  <c r="E159" i="15"/>
  <c r="C159" i="15"/>
  <c r="X160" i="15"/>
  <c r="Y159" i="15"/>
  <c r="AC159" i="15"/>
  <c r="AB159" i="15"/>
  <c r="AA159" i="15"/>
  <c r="Z159" i="15"/>
  <c r="Q36" i="12"/>
  <c r="M36" i="12"/>
  <c r="P160" i="6"/>
  <c r="Q159" i="6"/>
  <c r="V159" i="6"/>
  <c r="U159" i="6"/>
  <c r="T159" i="6"/>
  <c r="S159" i="6"/>
  <c r="R159" i="6"/>
  <c r="K129" i="5"/>
  <c r="E159" i="12"/>
  <c r="D159" i="12"/>
  <c r="G159" i="12"/>
  <c r="F159" i="12"/>
  <c r="C159" i="12"/>
  <c r="B160" i="12"/>
  <c r="L159" i="12"/>
  <c r="K159" i="12"/>
  <c r="N159" i="12"/>
  <c r="M159" i="12"/>
  <c r="I160" i="12"/>
  <c r="J159" i="12"/>
  <c r="P160" i="16"/>
  <c r="Q159" i="16"/>
  <c r="T159" i="16"/>
  <c r="S159" i="16"/>
  <c r="V159" i="16"/>
  <c r="U159" i="16"/>
  <c r="R159" i="16"/>
  <c r="AK159" i="3"/>
  <c r="AJ159" i="3"/>
  <c r="AI159" i="3"/>
  <c r="AH159" i="3"/>
  <c r="AF160" i="3"/>
  <c r="AG159" i="3"/>
  <c r="AK159" i="6"/>
  <c r="AJ159" i="6"/>
  <c r="AI159" i="6"/>
  <c r="AH159" i="6"/>
  <c r="AF160" i="6"/>
  <c r="AG159" i="6"/>
  <c r="F159" i="9"/>
  <c r="E159" i="9"/>
  <c r="D159" i="9"/>
  <c r="B160" i="9"/>
  <c r="C159" i="9"/>
  <c r="G159" i="9"/>
  <c r="P160" i="3"/>
  <c r="Q159" i="3"/>
  <c r="V159" i="3"/>
  <c r="U159" i="3"/>
  <c r="T159" i="3"/>
  <c r="S159" i="3"/>
  <c r="R159" i="3"/>
  <c r="Z159" i="12"/>
  <c r="X160" i="12"/>
  <c r="Y159" i="12"/>
  <c r="AC159" i="12"/>
  <c r="AB159" i="12"/>
  <c r="AA159" i="12"/>
  <c r="K91" i="6"/>
  <c r="AH159" i="12"/>
  <c r="AF160" i="12"/>
  <c r="AG159" i="12"/>
  <c r="AK159" i="12"/>
  <c r="AJ159" i="12"/>
  <c r="AI159" i="12"/>
  <c r="M159" i="9"/>
  <c r="L159" i="9"/>
  <c r="K159" i="9"/>
  <c r="I160" i="9"/>
  <c r="J159" i="9"/>
  <c r="N159" i="9"/>
  <c r="F159" i="7"/>
  <c r="E159" i="7"/>
  <c r="D159" i="7"/>
  <c r="B160" i="7"/>
  <c r="C159" i="7"/>
  <c r="G159" i="7"/>
  <c r="M159" i="7"/>
  <c r="L159" i="7"/>
  <c r="K159" i="7"/>
  <c r="I160" i="7"/>
  <c r="J159" i="7"/>
  <c r="N159" i="7"/>
  <c r="AC159" i="3"/>
  <c r="AB159" i="3"/>
  <c r="AA159" i="3"/>
  <c r="Z159" i="3"/>
  <c r="X160" i="3"/>
  <c r="Y159" i="3"/>
  <c r="E159" i="8"/>
  <c r="D159" i="8"/>
  <c r="B160" i="8"/>
  <c r="C159" i="8"/>
  <c r="G159" i="8"/>
  <c r="F159" i="8"/>
  <c r="AI124" i="15"/>
  <c r="AK124" i="15" s="1"/>
  <c r="AG125" i="15" s="1"/>
  <c r="AH125" i="15"/>
  <c r="I160" i="16"/>
  <c r="J159" i="16"/>
  <c r="M159" i="16"/>
  <c r="L159" i="16"/>
  <c r="K159" i="16"/>
  <c r="N159" i="16"/>
  <c r="Z159" i="8"/>
  <c r="X160" i="8"/>
  <c r="Y159" i="8"/>
  <c r="AC159" i="8"/>
  <c r="AB159" i="8"/>
  <c r="AA159" i="8"/>
  <c r="R62" i="3"/>
  <c r="S62" i="3" s="1"/>
  <c r="N62" i="3"/>
  <c r="J63" i="3" s="1"/>
  <c r="AF160" i="15"/>
  <c r="AG159" i="15"/>
  <c r="AH159" i="15"/>
  <c r="AK159" i="15"/>
  <c r="AJ159" i="15"/>
  <c r="AI159" i="15"/>
  <c r="K159" i="15"/>
  <c r="N159" i="15"/>
  <c r="M159" i="15"/>
  <c r="I160" i="15"/>
  <c r="L159" i="15"/>
  <c r="J159" i="15"/>
  <c r="K122" i="8"/>
  <c r="AF160" i="10"/>
  <c r="AG159" i="10"/>
  <c r="AK159" i="10"/>
  <c r="AJ159" i="10"/>
  <c r="AI159" i="10"/>
  <c r="AH159" i="10"/>
  <c r="B160" i="3"/>
  <c r="C159" i="3"/>
  <c r="G159" i="3"/>
  <c r="F159" i="3"/>
  <c r="E159" i="3"/>
  <c r="D159" i="3"/>
  <c r="I160" i="6"/>
  <c r="J159" i="6"/>
  <c r="N159" i="6"/>
  <c r="M159" i="6"/>
  <c r="L159" i="6"/>
  <c r="K159" i="6"/>
  <c r="AF160" i="5"/>
  <c r="AG159" i="5"/>
  <c r="AK159" i="5"/>
  <c r="AJ159" i="5"/>
  <c r="AI159" i="5"/>
  <c r="AH159" i="5"/>
  <c r="X160" i="10"/>
  <c r="Y159" i="10"/>
  <c r="AC159" i="10"/>
  <c r="AB159" i="10"/>
  <c r="AA159" i="10"/>
  <c r="Z159" i="10"/>
  <c r="K121" i="11"/>
  <c r="T60" i="7"/>
  <c r="L60" i="7"/>
  <c r="S159" i="12"/>
  <c r="R159" i="12"/>
  <c r="V159" i="12"/>
  <c r="U159" i="12"/>
  <c r="T159" i="12"/>
  <c r="Q159" i="12"/>
  <c r="P160" i="12"/>
  <c r="AI123" i="12"/>
  <c r="AK123" i="12" s="1"/>
  <c r="AG124" i="12" s="1"/>
  <c r="AH124" i="12"/>
  <c r="E123" i="12"/>
  <c r="G123" i="12" s="1"/>
  <c r="C124" i="12" s="1"/>
  <c r="D124" i="12"/>
  <c r="M38" i="16"/>
  <c r="Q38" i="16"/>
  <c r="E129" i="9"/>
  <c r="G129" i="9" s="1"/>
  <c r="C130" i="9" s="1"/>
  <c r="D130" i="9"/>
  <c r="E124" i="15"/>
  <c r="G124" i="15" s="1"/>
  <c r="C125" i="15" s="1"/>
  <c r="D125" i="15"/>
  <c r="AH159" i="11"/>
  <c r="AF160" i="11"/>
  <c r="AG159" i="11"/>
  <c r="AK159" i="11"/>
  <c r="AJ159" i="11"/>
  <c r="AI159" i="11"/>
  <c r="AA159" i="9"/>
  <c r="Z159" i="9"/>
  <c r="X160" i="9"/>
  <c r="Y159" i="9"/>
  <c r="AC159" i="9"/>
  <c r="AB159" i="9"/>
  <c r="AI159" i="9"/>
  <c r="AH159" i="9"/>
  <c r="AF160" i="9"/>
  <c r="AG159" i="9"/>
  <c r="AK159" i="9"/>
  <c r="AJ159" i="9"/>
  <c r="L159" i="8"/>
  <c r="K159" i="8"/>
  <c r="I160" i="8"/>
  <c r="J159" i="8"/>
  <c r="N159" i="8"/>
  <c r="M159" i="8"/>
  <c r="AI159" i="7"/>
  <c r="AH159" i="7"/>
  <c r="AF160" i="7"/>
  <c r="AG159" i="7"/>
  <c r="AK159" i="7"/>
  <c r="AJ159" i="7"/>
  <c r="E159" i="11"/>
  <c r="D159" i="11"/>
  <c r="B160" i="11"/>
  <c r="C159" i="11"/>
  <c r="G159" i="11"/>
  <c r="F159" i="11"/>
  <c r="L159" i="11"/>
  <c r="K159" i="11"/>
  <c r="I160" i="11"/>
  <c r="J159" i="11"/>
  <c r="N159" i="11"/>
  <c r="M159" i="11"/>
  <c r="AA159" i="7"/>
  <c r="Z159" i="7"/>
  <c r="X160" i="7"/>
  <c r="Y159" i="7"/>
  <c r="AC159" i="7"/>
  <c r="AB159" i="7"/>
  <c r="V62" i="3"/>
  <c r="Z62" i="3"/>
  <c r="AC159" i="6"/>
  <c r="AB159" i="6"/>
  <c r="AA159" i="6"/>
  <c r="Z159" i="6"/>
  <c r="X160" i="6"/>
  <c r="Y159" i="6"/>
  <c r="E121" i="6"/>
  <c r="G121" i="6" s="1"/>
  <c r="C122" i="6" s="1"/>
  <c r="D122" i="6"/>
  <c r="T36" i="9"/>
  <c r="L36" i="9"/>
  <c r="P161" i="13"/>
  <c r="Q160" i="13"/>
  <c r="V160" i="13"/>
  <c r="U160" i="13"/>
  <c r="T160" i="13"/>
  <c r="S160" i="13"/>
  <c r="R160" i="13"/>
  <c r="B160" i="6"/>
  <c r="C159" i="6"/>
  <c r="G159" i="6"/>
  <c r="F159" i="6"/>
  <c r="E159" i="6"/>
  <c r="D159" i="6"/>
  <c r="S159" i="8"/>
  <c r="R159" i="8"/>
  <c r="P160" i="8"/>
  <c r="Q159" i="8"/>
  <c r="V159" i="8"/>
  <c r="U159" i="8"/>
  <c r="T159" i="8"/>
  <c r="S159" i="11"/>
  <c r="R159" i="11"/>
  <c r="P160" i="11"/>
  <c r="Q159" i="11"/>
  <c r="V159" i="11"/>
  <c r="U159" i="11"/>
  <c r="T159" i="11"/>
  <c r="K90" i="16"/>
  <c r="T159" i="9"/>
  <c r="S159" i="9"/>
  <c r="R159" i="9"/>
  <c r="P160" i="9"/>
  <c r="Q159" i="9"/>
  <c r="V159" i="9"/>
  <c r="U159" i="9"/>
  <c r="Q60" i="10"/>
  <c r="M60" i="10"/>
  <c r="M51" i="5"/>
  <c r="Q51" i="5"/>
  <c r="Z159" i="11"/>
  <c r="X160" i="11"/>
  <c r="Y159" i="11"/>
  <c r="AC159" i="11"/>
  <c r="AB159" i="11"/>
  <c r="AA159" i="11"/>
  <c r="D159" i="5"/>
  <c r="B160" i="5"/>
  <c r="C159" i="5"/>
  <c r="G159" i="5"/>
  <c r="F159" i="5"/>
  <c r="E159" i="5"/>
  <c r="AC160" i="13"/>
  <c r="AB160" i="13"/>
  <c r="AA160" i="13"/>
  <c r="Z160" i="13"/>
  <c r="X161" i="13"/>
  <c r="Y160" i="13"/>
  <c r="K127" i="15"/>
  <c r="K85" i="9"/>
  <c r="K84" i="12"/>
  <c r="AH159" i="8"/>
  <c r="AF160" i="8"/>
  <c r="AG159" i="8"/>
  <c r="AK159" i="8"/>
  <c r="AJ159" i="8"/>
  <c r="AI159" i="8"/>
  <c r="D159" i="10"/>
  <c r="B160" i="10"/>
  <c r="C159" i="10"/>
  <c r="G159" i="10"/>
  <c r="F159" i="10"/>
  <c r="E159" i="10"/>
  <c r="AA159" i="16"/>
  <c r="AC159" i="16"/>
  <c r="AB159" i="16"/>
  <c r="Z159" i="16"/>
  <c r="Y159" i="16"/>
  <c r="X160" i="16"/>
  <c r="R159" i="15"/>
  <c r="V159" i="15"/>
  <c r="U159" i="15"/>
  <c r="T159" i="15"/>
  <c r="P160" i="15"/>
  <c r="S159" i="15"/>
  <c r="Q159" i="15"/>
  <c r="R159" i="10"/>
  <c r="P160" i="10"/>
  <c r="Q159" i="10"/>
  <c r="V159" i="10"/>
  <c r="U159" i="10"/>
  <c r="T159" i="10"/>
  <c r="S159" i="10"/>
  <c r="T62" i="13"/>
  <c r="L62" i="13"/>
  <c r="AI121" i="6"/>
  <c r="AK121" i="6" s="1"/>
  <c r="AG122" i="6" s="1"/>
  <c r="AH122" i="6"/>
  <c r="R159" i="5"/>
  <c r="P160" i="5"/>
  <c r="Q159" i="5"/>
  <c r="V159" i="5"/>
  <c r="U159" i="5"/>
  <c r="T159" i="5"/>
  <c r="S159" i="5"/>
  <c r="K159" i="5"/>
  <c r="I160" i="5"/>
  <c r="J159" i="5"/>
  <c r="N159" i="5"/>
  <c r="M159" i="5"/>
  <c r="L159" i="5"/>
  <c r="E87" i="16"/>
  <c r="G87" i="16" s="1"/>
  <c r="C88" i="16" s="1"/>
  <c r="D88" i="16"/>
  <c r="I161" i="13"/>
  <c r="J160" i="13"/>
  <c r="N160" i="13"/>
  <c r="M160" i="13"/>
  <c r="L160" i="13"/>
  <c r="K160" i="13"/>
  <c r="T159" i="7"/>
  <c r="S159" i="7"/>
  <c r="R159" i="7"/>
  <c r="P160" i="7"/>
  <c r="Q159" i="7"/>
  <c r="V159" i="7"/>
  <c r="U159" i="7"/>
  <c r="R48" i="8"/>
  <c r="S48" i="8" s="1"/>
  <c r="N48" i="8"/>
  <c r="J49" i="8" s="1"/>
  <c r="F124" i="12" l="1"/>
  <c r="AJ124" i="12"/>
  <c r="AJ122" i="6"/>
  <c r="AI122" i="6" s="1"/>
  <c r="AK122" i="6" s="1"/>
  <c r="AG123" i="6" s="1"/>
  <c r="F88" i="16"/>
  <c r="F122" i="6"/>
  <c r="AJ130" i="9"/>
  <c r="F125" i="15"/>
  <c r="F130" i="9"/>
  <c r="AJ125" i="15"/>
  <c r="P161" i="15"/>
  <c r="Q160" i="15"/>
  <c r="U160" i="15"/>
  <c r="T160" i="15"/>
  <c r="S160" i="15"/>
  <c r="R160" i="15"/>
  <c r="V160" i="15"/>
  <c r="AH123" i="6"/>
  <c r="K128" i="15"/>
  <c r="B161" i="5"/>
  <c r="C160" i="5"/>
  <c r="G160" i="5"/>
  <c r="F160" i="5"/>
  <c r="E160" i="5"/>
  <c r="D160" i="5"/>
  <c r="X161" i="11"/>
  <c r="Y160" i="11"/>
  <c r="AC160" i="11"/>
  <c r="AB160" i="11"/>
  <c r="AA160" i="11"/>
  <c r="Z160" i="11"/>
  <c r="S160" i="9"/>
  <c r="R160" i="9"/>
  <c r="P161" i="9"/>
  <c r="Q160" i="9"/>
  <c r="V160" i="9"/>
  <c r="U160" i="9"/>
  <c r="T160" i="9"/>
  <c r="R160" i="8"/>
  <c r="P161" i="8"/>
  <c r="Q160" i="8"/>
  <c r="V160" i="8"/>
  <c r="U160" i="8"/>
  <c r="T160" i="8"/>
  <c r="S160" i="8"/>
  <c r="E122" i="6"/>
  <c r="G122" i="6" s="1"/>
  <c r="C123" i="6" s="1"/>
  <c r="D123" i="6"/>
  <c r="E130" i="9"/>
  <c r="G130" i="9" s="1"/>
  <c r="C131" i="9" s="1"/>
  <c r="D131" i="9"/>
  <c r="K122" i="11"/>
  <c r="L160" i="16"/>
  <c r="N160" i="16"/>
  <c r="M160" i="16"/>
  <c r="K160" i="16"/>
  <c r="J160" i="16"/>
  <c r="I161" i="16"/>
  <c r="D160" i="8"/>
  <c r="B161" i="8"/>
  <c r="C160" i="8"/>
  <c r="G160" i="8"/>
  <c r="F160" i="8"/>
  <c r="E160" i="8"/>
  <c r="V160" i="3"/>
  <c r="U160" i="3"/>
  <c r="T160" i="3"/>
  <c r="S160" i="3"/>
  <c r="R160" i="3"/>
  <c r="P161" i="3"/>
  <c r="Q160" i="3"/>
  <c r="T36" i="12"/>
  <c r="L36" i="12"/>
  <c r="B161" i="15"/>
  <c r="C160" i="15"/>
  <c r="E160" i="15"/>
  <c r="D160" i="15"/>
  <c r="G160" i="15"/>
  <c r="F160" i="15"/>
  <c r="R38" i="6"/>
  <c r="S38" i="6" s="1"/>
  <c r="N38" i="6"/>
  <c r="J39" i="6" s="1"/>
  <c r="AI130" i="9"/>
  <c r="AK130" i="9" s="1"/>
  <c r="AG131" i="9" s="1"/>
  <c r="AH131" i="9"/>
  <c r="I161" i="10"/>
  <c r="J160" i="10"/>
  <c r="N160" i="10"/>
  <c r="M160" i="10"/>
  <c r="L160" i="10"/>
  <c r="K160" i="10"/>
  <c r="E88" i="16"/>
  <c r="G88" i="16" s="1"/>
  <c r="C89" i="16" s="1"/>
  <c r="D89" i="16"/>
  <c r="S160" i="7"/>
  <c r="R160" i="7"/>
  <c r="P161" i="7"/>
  <c r="Q160" i="7"/>
  <c r="V160" i="7"/>
  <c r="U160" i="7"/>
  <c r="T160" i="7"/>
  <c r="N161" i="13"/>
  <c r="M161" i="13"/>
  <c r="L161" i="13"/>
  <c r="K161" i="13"/>
  <c r="I162" i="13"/>
  <c r="J161" i="13"/>
  <c r="AC160" i="16"/>
  <c r="Z160" i="16"/>
  <c r="Y160" i="16"/>
  <c r="X161" i="16"/>
  <c r="AB160" i="16"/>
  <c r="AA160" i="16"/>
  <c r="Z160" i="7"/>
  <c r="X161" i="7"/>
  <c r="Y160" i="7"/>
  <c r="AC160" i="7"/>
  <c r="AB160" i="7"/>
  <c r="AA160" i="7"/>
  <c r="K160" i="11"/>
  <c r="I161" i="11"/>
  <c r="J160" i="11"/>
  <c r="N160" i="11"/>
  <c r="M160" i="11"/>
  <c r="L160" i="11"/>
  <c r="D160" i="11"/>
  <c r="B161" i="11"/>
  <c r="C160" i="11"/>
  <c r="G160" i="11"/>
  <c r="F160" i="11"/>
  <c r="E160" i="11"/>
  <c r="AH160" i="7"/>
  <c r="AF161" i="7"/>
  <c r="AG160" i="7"/>
  <c r="AK160" i="7"/>
  <c r="AJ160" i="7"/>
  <c r="AI160" i="7"/>
  <c r="K160" i="8"/>
  <c r="I161" i="8"/>
  <c r="J160" i="8"/>
  <c r="N160" i="8"/>
  <c r="M160" i="8"/>
  <c r="L160" i="8"/>
  <c r="AH160" i="9"/>
  <c r="AF161" i="9"/>
  <c r="AG160" i="9"/>
  <c r="AK160" i="9"/>
  <c r="AJ160" i="9"/>
  <c r="AI160" i="9"/>
  <c r="Z160" i="9"/>
  <c r="X161" i="9"/>
  <c r="Y160" i="9"/>
  <c r="AC160" i="9"/>
  <c r="AB160" i="9"/>
  <c r="AA160" i="9"/>
  <c r="AI124" i="12"/>
  <c r="AK124" i="12" s="1"/>
  <c r="AG125" i="12" s="1"/>
  <c r="AH125" i="12"/>
  <c r="AC160" i="10"/>
  <c r="AB160" i="10"/>
  <c r="AA160" i="10"/>
  <c r="Z160" i="10"/>
  <c r="X161" i="10"/>
  <c r="Y160" i="10"/>
  <c r="AK160" i="5"/>
  <c r="AJ160" i="5"/>
  <c r="AI160" i="5"/>
  <c r="AH160" i="5"/>
  <c r="AF161" i="5"/>
  <c r="AG160" i="5"/>
  <c r="N160" i="6"/>
  <c r="M160" i="6"/>
  <c r="L160" i="6"/>
  <c r="K160" i="6"/>
  <c r="I161" i="6"/>
  <c r="J160" i="6"/>
  <c r="G160" i="3"/>
  <c r="F160" i="3"/>
  <c r="E160" i="3"/>
  <c r="D160" i="3"/>
  <c r="B161" i="3"/>
  <c r="C160" i="3"/>
  <c r="AK160" i="10"/>
  <c r="AJ160" i="10"/>
  <c r="AI160" i="10"/>
  <c r="AH160" i="10"/>
  <c r="AF161" i="10"/>
  <c r="AG160" i="10"/>
  <c r="I161" i="15"/>
  <c r="J160" i="15"/>
  <c r="M160" i="15"/>
  <c r="L160" i="15"/>
  <c r="K160" i="15"/>
  <c r="N160" i="15"/>
  <c r="AI125" i="15"/>
  <c r="AK125" i="15" s="1"/>
  <c r="AG126" i="15" s="1"/>
  <c r="AH126" i="15"/>
  <c r="AF161" i="12"/>
  <c r="AG160" i="12"/>
  <c r="AJ160" i="12"/>
  <c r="AI160" i="12"/>
  <c r="AH160" i="12"/>
  <c r="AK160" i="12"/>
  <c r="V160" i="16"/>
  <c r="S160" i="16"/>
  <c r="R160" i="16"/>
  <c r="Q160" i="16"/>
  <c r="U160" i="16"/>
  <c r="T160" i="16"/>
  <c r="P161" i="16"/>
  <c r="Z38" i="6"/>
  <c r="V38" i="6"/>
  <c r="G161" i="13"/>
  <c r="F161" i="13"/>
  <c r="E161" i="13"/>
  <c r="D161" i="13"/>
  <c r="B162" i="13"/>
  <c r="C161" i="13"/>
  <c r="R62" i="13"/>
  <c r="S62" i="13" s="1"/>
  <c r="N62" i="13"/>
  <c r="J63" i="13" s="1"/>
  <c r="K85" i="12"/>
  <c r="G160" i="6"/>
  <c r="F160" i="6"/>
  <c r="E160" i="6"/>
  <c r="D160" i="6"/>
  <c r="B161" i="6"/>
  <c r="C160" i="6"/>
  <c r="AF161" i="11"/>
  <c r="AG160" i="11"/>
  <c r="AK160" i="11"/>
  <c r="AJ160" i="11"/>
  <c r="AI160" i="11"/>
  <c r="AH160" i="11"/>
  <c r="K123" i="8"/>
  <c r="AK160" i="6"/>
  <c r="AJ160" i="6"/>
  <c r="AI160" i="6"/>
  <c r="AH160" i="6"/>
  <c r="AF161" i="6"/>
  <c r="AG160" i="6"/>
  <c r="AK160" i="3"/>
  <c r="AJ160" i="3"/>
  <c r="AI160" i="3"/>
  <c r="AH160" i="3"/>
  <c r="AF161" i="3"/>
  <c r="AG160" i="3"/>
  <c r="D160" i="12"/>
  <c r="B161" i="12"/>
  <c r="C160" i="12"/>
  <c r="G160" i="12"/>
  <c r="F160" i="12"/>
  <c r="E160" i="12"/>
  <c r="K130" i="5"/>
  <c r="AC160" i="15"/>
  <c r="AB160" i="15"/>
  <c r="AA160" i="15"/>
  <c r="X161" i="15"/>
  <c r="Z160" i="15"/>
  <c r="Y160" i="15"/>
  <c r="R50" i="15"/>
  <c r="S50" i="15" s="1"/>
  <c r="N50" i="15"/>
  <c r="J51" i="15" s="1"/>
  <c r="R48" i="11"/>
  <c r="S48" i="11" s="1"/>
  <c r="N48" i="11"/>
  <c r="J49" i="11" s="1"/>
  <c r="AJ88" i="16"/>
  <c r="I161" i="5"/>
  <c r="J160" i="5"/>
  <c r="N160" i="5"/>
  <c r="M160" i="5"/>
  <c r="L160" i="5"/>
  <c r="K160" i="5"/>
  <c r="P161" i="10"/>
  <c r="Q160" i="10"/>
  <c r="V160" i="10"/>
  <c r="U160" i="10"/>
  <c r="T160" i="10"/>
  <c r="S160" i="10"/>
  <c r="R160" i="10"/>
  <c r="AC161" i="13"/>
  <c r="AB161" i="13"/>
  <c r="AA161" i="13"/>
  <c r="Z161" i="13"/>
  <c r="X162" i="13"/>
  <c r="Y161" i="13"/>
  <c r="V161" i="13"/>
  <c r="U161" i="13"/>
  <c r="T161" i="13"/>
  <c r="S161" i="13"/>
  <c r="R161" i="13"/>
  <c r="P162" i="13"/>
  <c r="Q161" i="13"/>
  <c r="AC160" i="6"/>
  <c r="AB160" i="6"/>
  <c r="AA160" i="6"/>
  <c r="Z160" i="6"/>
  <c r="X161" i="6"/>
  <c r="Y160" i="6"/>
  <c r="R160" i="12"/>
  <c r="P161" i="12"/>
  <c r="Q160" i="12"/>
  <c r="U160" i="12"/>
  <c r="T160" i="12"/>
  <c r="S160" i="12"/>
  <c r="V160" i="12"/>
  <c r="K92" i="6"/>
  <c r="X161" i="12"/>
  <c r="Y160" i="12"/>
  <c r="AB160" i="12"/>
  <c r="AA160" i="12"/>
  <c r="Z160" i="12"/>
  <c r="AC160" i="12"/>
  <c r="E160" i="9"/>
  <c r="D160" i="9"/>
  <c r="B161" i="9"/>
  <c r="C160" i="9"/>
  <c r="G160" i="9"/>
  <c r="F160" i="9"/>
  <c r="K160" i="12"/>
  <c r="I161" i="12"/>
  <c r="J160" i="12"/>
  <c r="N160" i="12"/>
  <c r="M160" i="12"/>
  <c r="L160" i="12"/>
  <c r="V50" i="15"/>
  <c r="Z50" i="15"/>
  <c r="N160" i="3"/>
  <c r="M160" i="3"/>
  <c r="L160" i="3"/>
  <c r="K160" i="3"/>
  <c r="I161" i="3"/>
  <c r="J160" i="3"/>
  <c r="AC160" i="5"/>
  <c r="AB160" i="5"/>
  <c r="AA160" i="5"/>
  <c r="Z160" i="5"/>
  <c r="X161" i="5"/>
  <c r="Y160" i="5"/>
  <c r="V48" i="11"/>
  <c r="Z48" i="11"/>
  <c r="E160" i="16"/>
  <c r="D160" i="16"/>
  <c r="G160" i="16"/>
  <c r="B161" i="16"/>
  <c r="F160" i="16"/>
  <c r="C160" i="16"/>
  <c r="M49" i="8"/>
  <c r="Q49" i="8"/>
  <c r="P161" i="5"/>
  <c r="Q160" i="5"/>
  <c r="V160" i="5"/>
  <c r="U160" i="5"/>
  <c r="T160" i="5"/>
  <c r="S160" i="5"/>
  <c r="R160" i="5"/>
  <c r="T51" i="5"/>
  <c r="L51" i="5"/>
  <c r="K91" i="16"/>
  <c r="R160" i="11"/>
  <c r="P161" i="11"/>
  <c r="Q160" i="11"/>
  <c r="V160" i="11"/>
  <c r="U160" i="11"/>
  <c r="T160" i="11"/>
  <c r="S160" i="11"/>
  <c r="R36" i="9"/>
  <c r="S36" i="9" s="1"/>
  <c r="N36" i="9"/>
  <c r="J37" i="9" s="1"/>
  <c r="E125" i="15"/>
  <c r="G125" i="15" s="1"/>
  <c r="C126" i="15" s="1"/>
  <c r="D126" i="15"/>
  <c r="T38" i="16"/>
  <c r="L38" i="16"/>
  <c r="R60" i="7"/>
  <c r="S60" i="7" s="1"/>
  <c r="N60" i="7"/>
  <c r="J61" i="7" s="1"/>
  <c r="AK160" i="15"/>
  <c r="AJ160" i="15"/>
  <c r="AI160" i="15"/>
  <c r="AF161" i="15"/>
  <c r="AH160" i="15"/>
  <c r="AG160" i="15"/>
  <c r="AC160" i="3"/>
  <c r="AB160" i="3"/>
  <c r="AA160" i="3"/>
  <c r="Z160" i="3"/>
  <c r="X161" i="3"/>
  <c r="Y160" i="3"/>
  <c r="AK160" i="16"/>
  <c r="AH160" i="16"/>
  <c r="AF161" i="16"/>
  <c r="AJ160" i="16"/>
  <c r="AI160" i="16"/>
  <c r="AG160" i="16"/>
  <c r="AI88" i="16"/>
  <c r="AK88" i="16" s="1"/>
  <c r="AG89" i="16" s="1"/>
  <c r="AH89" i="16"/>
  <c r="V62" i="13"/>
  <c r="Z62" i="13"/>
  <c r="K86" i="9"/>
  <c r="B161" i="10"/>
  <c r="C160" i="10"/>
  <c r="G160" i="10"/>
  <c r="F160" i="10"/>
  <c r="E160" i="10"/>
  <c r="D160" i="10"/>
  <c r="AF161" i="8"/>
  <c r="AG160" i="8"/>
  <c r="AK160" i="8"/>
  <c r="AJ160" i="8"/>
  <c r="AI160" i="8"/>
  <c r="AH160" i="8"/>
  <c r="T60" i="10"/>
  <c r="L60" i="10"/>
  <c r="Z36" i="9"/>
  <c r="V36" i="9"/>
  <c r="E124" i="12"/>
  <c r="G124" i="12" s="1"/>
  <c r="C125" i="12" s="1"/>
  <c r="D125" i="12"/>
  <c r="V60" i="7"/>
  <c r="Z60" i="7"/>
  <c r="Q63" i="3"/>
  <c r="M63" i="3"/>
  <c r="X161" i="8"/>
  <c r="Y160" i="8"/>
  <c r="AC160" i="8"/>
  <c r="AB160" i="8"/>
  <c r="AA160" i="8"/>
  <c r="Z160" i="8"/>
  <c r="L160" i="7"/>
  <c r="K160" i="7"/>
  <c r="I161" i="7"/>
  <c r="J160" i="7"/>
  <c r="N160" i="7"/>
  <c r="M160" i="7"/>
  <c r="E160" i="7"/>
  <c r="D160" i="7"/>
  <c r="B161" i="7"/>
  <c r="C160" i="7"/>
  <c r="G160" i="7"/>
  <c r="F160" i="7"/>
  <c r="L160" i="9"/>
  <c r="K160" i="9"/>
  <c r="I161" i="9"/>
  <c r="J160" i="9"/>
  <c r="N160" i="9"/>
  <c r="M160" i="9"/>
  <c r="V160" i="6"/>
  <c r="U160" i="6"/>
  <c r="T160" i="6"/>
  <c r="S160" i="6"/>
  <c r="R160" i="6"/>
  <c r="P161" i="6"/>
  <c r="Q160" i="6"/>
  <c r="AK161" i="13"/>
  <c r="AJ161" i="13"/>
  <c r="AI161" i="13"/>
  <c r="AH161" i="13"/>
  <c r="AF162" i="13"/>
  <c r="AG161" i="13"/>
  <c r="AJ125" i="12" l="1"/>
  <c r="F131" i="9"/>
  <c r="F126" i="15"/>
  <c r="F89" i="16"/>
  <c r="F123" i="6"/>
  <c r="AJ123" i="6"/>
  <c r="AJ126" i="15"/>
  <c r="AJ89" i="16"/>
  <c r="F125" i="12"/>
  <c r="AJ131" i="9"/>
  <c r="K161" i="9"/>
  <c r="I162" i="9"/>
  <c r="J161" i="9"/>
  <c r="N161" i="9"/>
  <c r="M161" i="9"/>
  <c r="L161" i="9"/>
  <c r="D161" i="7"/>
  <c r="B162" i="7"/>
  <c r="C161" i="7"/>
  <c r="G161" i="7"/>
  <c r="F161" i="7"/>
  <c r="E161" i="7"/>
  <c r="K161" i="7"/>
  <c r="I162" i="7"/>
  <c r="J161" i="7"/>
  <c r="N161" i="7"/>
  <c r="M161" i="7"/>
  <c r="L161" i="7"/>
  <c r="R60" i="10"/>
  <c r="S60" i="10" s="1"/>
  <c r="N60" i="10"/>
  <c r="J61" i="10" s="1"/>
  <c r="AI89" i="16"/>
  <c r="AK89" i="16" s="1"/>
  <c r="AG90" i="16" s="1"/>
  <c r="AH90" i="16"/>
  <c r="Z38" i="16"/>
  <c r="V38" i="16"/>
  <c r="K92" i="16"/>
  <c r="T49" i="8"/>
  <c r="L49" i="8"/>
  <c r="K93" i="6"/>
  <c r="V161" i="10"/>
  <c r="U161" i="10"/>
  <c r="T161" i="10"/>
  <c r="S161" i="10"/>
  <c r="R161" i="10"/>
  <c r="P162" i="10"/>
  <c r="Q161" i="10"/>
  <c r="N161" i="5"/>
  <c r="M161" i="5"/>
  <c r="L161" i="5"/>
  <c r="K161" i="5"/>
  <c r="I162" i="5"/>
  <c r="J161" i="5"/>
  <c r="G162" i="13"/>
  <c r="F162" i="13"/>
  <c r="E162" i="13"/>
  <c r="D162" i="13"/>
  <c r="B163" i="13"/>
  <c r="C162" i="13"/>
  <c r="Q39" i="6"/>
  <c r="M39" i="6"/>
  <c r="AC161" i="11"/>
  <c r="AB161" i="11"/>
  <c r="AA161" i="11"/>
  <c r="Z161" i="11"/>
  <c r="X162" i="11"/>
  <c r="Y161" i="11"/>
  <c r="G161" i="5"/>
  <c r="F161" i="5"/>
  <c r="E161" i="5"/>
  <c r="D161" i="5"/>
  <c r="B162" i="5"/>
  <c r="C161" i="5"/>
  <c r="AK161" i="8"/>
  <c r="AJ161" i="8"/>
  <c r="AI161" i="8"/>
  <c r="AH161" i="8"/>
  <c r="AF162" i="8"/>
  <c r="AG161" i="8"/>
  <c r="P162" i="12"/>
  <c r="Q161" i="12"/>
  <c r="V161" i="12"/>
  <c r="T161" i="12"/>
  <c r="S161" i="12"/>
  <c r="R161" i="12"/>
  <c r="U161" i="12"/>
  <c r="AB162" i="13"/>
  <c r="AA162" i="13"/>
  <c r="Z162" i="13"/>
  <c r="X163" i="13"/>
  <c r="Y162" i="13"/>
  <c r="AC162" i="13"/>
  <c r="K86" i="12"/>
  <c r="U161" i="16"/>
  <c r="R161" i="16"/>
  <c r="P162" i="16"/>
  <c r="T161" i="16"/>
  <c r="V161" i="16"/>
  <c r="S161" i="16"/>
  <c r="Q161" i="16"/>
  <c r="AK161" i="12"/>
  <c r="AI161" i="12"/>
  <c r="AH161" i="12"/>
  <c r="AF162" i="12"/>
  <c r="AG161" i="12"/>
  <c r="AJ161" i="12"/>
  <c r="C161" i="15"/>
  <c r="G161" i="15"/>
  <c r="F161" i="15"/>
  <c r="E161" i="15"/>
  <c r="B162" i="15"/>
  <c r="D161" i="15"/>
  <c r="E131" i="9"/>
  <c r="G131" i="9" s="1"/>
  <c r="K129" i="15"/>
  <c r="AC161" i="8"/>
  <c r="AB161" i="8"/>
  <c r="AA161" i="8"/>
  <c r="Z161" i="8"/>
  <c r="X162" i="8"/>
  <c r="Y161" i="8"/>
  <c r="E125" i="12"/>
  <c r="G125" i="12" s="1"/>
  <c r="C126" i="12" s="1"/>
  <c r="D126" i="12"/>
  <c r="K87" i="9"/>
  <c r="R51" i="5"/>
  <c r="S51" i="5" s="1"/>
  <c r="N51" i="5"/>
  <c r="J52" i="5" s="1"/>
  <c r="K131" i="5"/>
  <c r="B162" i="12"/>
  <c r="C161" i="12"/>
  <c r="F161" i="12"/>
  <c r="E161" i="12"/>
  <c r="D161" i="12"/>
  <c r="G161" i="12"/>
  <c r="G161" i="6"/>
  <c r="F161" i="6"/>
  <c r="E161" i="6"/>
  <c r="D161" i="6"/>
  <c r="B162" i="6"/>
  <c r="C161" i="6"/>
  <c r="AI126" i="15"/>
  <c r="AK126" i="15" s="1"/>
  <c r="AG127" i="15" s="1"/>
  <c r="AH127" i="15"/>
  <c r="N162" i="13"/>
  <c r="M162" i="13"/>
  <c r="L162" i="13"/>
  <c r="K162" i="13"/>
  <c r="I163" i="13"/>
  <c r="J162" i="13"/>
  <c r="E89" i="16"/>
  <c r="G89" i="16" s="1"/>
  <c r="C90" i="16" s="1"/>
  <c r="D90" i="16"/>
  <c r="R36" i="12"/>
  <c r="S36" i="12" s="1"/>
  <c r="N36" i="12"/>
  <c r="J37" i="12" s="1"/>
  <c r="U161" i="6"/>
  <c r="T161" i="6"/>
  <c r="S161" i="6"/>
  <c r="R161" i="6"/>
  <c r="P162" i="6"/>
  <c r="Q161" i="6"/>
  <c r="V161" i="6"/>
  <c r="T63" i="3"/>
  <c r="L63" i="3"/>
  <c r="M61" i="7"/>
  <c r="Q61" i="7"/>
  <c r="M37" i="9"/>
  <c r="Q37" i="9"/>
  <c r="Z51" i="5"/>
  <c r="V51" i="5"/>
  <c r="D161" i="9"/>
  <c r="B162" i="9"/>
  <c r="C161" i="9"/>
  <c r="G161" i="9"/>
  <c r="F161" i="9"/>
  <c r="E161" i="9"/>
  <c r="Q49" i="11"/>
  <c r="M49" i="11"/>
  <c r="AC161" i="15"/>
  <c r="AA161" i="15"/>
  <c r="X162" i="15"/>
  <c r="Z161" i="15"/>
  <c r="Y161" i="15"/>
  <c r="AB161" i="15"/>
  <c r="M63" i="13"/>
  <c r="Q63" i="13"/>
  <c r="I162" i="15"/>
  <c r="K161" i="15"/>
  <c r="J161" i="15"/>
  <c r="N161" i="15"/>
  <c r="M161" i="15"/>
  <c r="L161" i="15"/>
  <c r="AB161" i="16"/>
  <c r="X162" i="16"/>
  <c r="Y161" i="16"/>
  <c r="AA161" i="16"/>
  <c r="Z161" i="16"/>
  <c r="AC161" i="16"/>
  <c r="N161" i="10"/>
  <c r="M161" i="10"/>
  <c r="L161" i="10"/>
  <c r="K161" i="10"/>
  <c r="I162" i="10"/>
  <c r="J161" i="10"/>
  <c r="Z36" i="12"/>
  <c r="V36" i="12"/>
  <c r="B162" i="8"/>
  <c r="C161" i="8"/>
  <c r="G161" i="8"/>
  <c r="F161" i="8"/>
  <c r="E161" i="8"/>
  <c r="D161" i="8"/>
  <c r="E123" i="6"/>
  <c r="G123" i="6" s="1"/>
  <c r="C124" i="6" s="1"/>
  <c r="D124" i="6"/>
  <c r="AI123" i="6"/>
  <c r="AK123" i="6" s="1"/>
  <c r="AG124" i="6" s="1"/>
  <c r="AH124" i="6"/>
  <c r="G161" i="10"/>
  <c r="F161" i="10"/>
  <c r="E161" i="10"/>
  <c r="D161" i="10"/>
  <c r="B162" i="10"/>
  <c r="C161" i="10"/>
  <c r="E126" i="15"/>
  <c r="G126" i="15" s="1"/>
  <c r="C127" i="15" s="1"/>
  <c r="D127" i="15"/>
  <c r="AB161" i="3"/>
  <c r="AA161" i="3"/>
  <c r="Z161" i="3"/>
  <c r="X162" i="3"/>
  <c r="Y161" i="3"/>
  <c r="AC161" i="3"/>
  <c r="P162" i="11"/>
  <c r="Q161" i="11"/>
  <c r="V161" i="11"/>
  <c r="U161" i="11"/>
  <c r="T161" i="11"/>
  <c r="S161" i="11"/>
  <c r="R161" i="11"/>
  <c r="V161" i="5"/>
  <c r="U161" i="5"/>
  <c r="T161" i="5"/>
  <c r="S161" i="5"/>
  <c r="R161" i="5"/>
  <c r="P162" i="5"/>
  <c r="Q161" i="5"/>
  <c r="G161" i="16"/>
  <c r="D161" i="16"/>
  <c r="C161" i="16"/>
  <c r="F161" i="16"/>
  <c r="E161" i="16"/>
  <c r="B162" i="16"/>
  <c r="I162" i="12"/>
  <c r="J161" i="12"/>
  <c r="M161" i="12"/>
  <c r="L161" i="12"/>
  <c r="K161" i="12"/>
  <c r="N161" i="12"/>
  <c r="K124" i="8"/>
  <c r="AI125" i="12"/>
  <c r="AK125" i="12" s="1"/>
  <c r="AG126" i="12" s="1"/>
  <c r="AH126" i="12"/>
  <c r="X162" i="9"/>
  <c r="Y161" i="9"/>
  <c r="AC161" i="9"/>
  <c r="AB161" i="9"/>
  <c r="AA161" i="9"/>
  <c r="Z161" i="9"/>
  <c r="AF162" i="9"/>
  <c r="AG161" i="9"/>
  <c r="AK161" i="9"/>
  <c r="AJ161" i="9"/>
  <c r="AI161" i="9"/>
  <c r="AH161" i="9"/>
  <c r="I162" i="8"/>
  <c r="J161" i="8"/>
  <c r="N161" i="8"/>
  <c r="M161" i="8"/>
  <c r="L161" i="8"/>
  <c r="K161" i="8"/>
  <c r="AF162" i="7"/>
  <c r="AG161" i="7"/>
  <c r="AK161" i="7"/>
  <c r="AJ161" i="7"/>
  <c r="AI161" i="7"/>
  <c r="AH161" i="7"/>
  <c r="B162" i="11"/>
  <c r="C161" i="11"/>
  <c r="G161" i="11"/>
  <c r="F161" i="11"/>
  <c r="E161" i="11"/>
  <c r="D161" i="11"/>
  <c r="I162" i="11"/>
  <c r="J161" i="11"/>
  <c r="N161" i="11"/>
  <c r="M161" i="11"/>
  <c r="L161" i="11"/>
  <c r="K161" i="11"/>
  <c r="X162" i="7"/>
  <c r="Y161" i="7"/>
  <c r="AC161" i="7"/>
  <c r="AB161" i="7"/>
  <c r="AA161" i="7"/>
  <c r="Z161" i="7"/>
  <c r="AI131" i="9"/>
  <c r="AK131" i="9" s="1"/>
  <c r="P162" i="8"/>
  <c r="Q161" i="8"/>
  <c r="V161" i="8"/>
  <c r="U161" i="8"/>
  <c r="T161" i="8"/>
  <c r="S161" i="8"/>
  <c r="R161" i="8"/>
  <c r="R161" i="9"/>
  <c r="P162" i="9"/>
  <c r="Q161" i="9"/>
  <c r="V161" i="9"/>
  <c r="U161" i="9"/>
  <c r="T161" i="9"/>
  <c r="S161" i="9"/>
  <c r="Z60" i="10"/>
  <c r="V60" i="10"/>
  <c r="AJ162" i="13"/>
  <c r="AI162" i="13"/>
  <c r="AH162" i="13"/>
  <c r="AF163" i="13"/>
  <c r="AG162" i="13"/>
  <c r="AK162" i="13"/>
  <c r="AJ161" i="16"/>
  <c r="AF162" i="16"/>
  <c r="AG161" i="16"/>
  <c r="AI161" i="16"/>
  <c r="AH161" i="16"/>
  <c r="AK161" i="16"/>
  <c r="AK161" i="15"/>
  <c r="AJ161" i="15"/>
  <c r="AI161" i="15"/>
  <c r="AF162" i="15"/>
  <c r="AH161" i="15"/>
  <c r="AG161" i="15"/>
  <c r="R38" i="16"/>
  <c r="S38" i="16" s="1"/>
  <c r="N38" i="16"/>
  <c r="J39" i="16" s="1"/>
  <c r="AC161" i="5"/>
  <c r="AB161" i="5"/>
  <c r="AA161" i="5"/>
  <c r="Z161" i="5"/>
  <c r="X162" i="5"/>
  <c r="Y161" i="5"/>
  <c r="N161" i="3"/>
  <c r="M161" i="3"/>
  <c r="L161" i="3"/>
  <c r="K161" i="3"/>
  <c r="I162" i="3"/>
  <c r="J161" i="3"/>
  <c r="AC161" i="12"/>
  <c r="AA161" i="12"/>
  <c r="Z161" i="12"/>
  <c r="X162" i="12"/>
  <c r="Y161" i="12"/>
  <c r="AB161" i="12"/>
  <c r="AB161" i="6"/>
  <c r="AA161" i="6"/>
  <c r="Z161" i="6"/>
  <c r="X162" i="6"/>
  <c r="Y161" i="6"/>
  <c r="AC161" i="6"/>
  <c r="U162" i="13"/>
  <c r="T162" i="13"/>
  <c r="S162" i="13"/>
  <c r="R162" i="13"/>
  <c r="P163" i="13"/>
  <c r="Q162" i="13"/>
  <c r="V162" i="13"/>
  <c r="Q51" i="15"/>
  <c r="M51" i="15"/>
  <c r="AJ161" i="3"/>
  <c r="AI161" i="3"/>
  <c r="AH161" i="3"/>
  <c r="AF162" i="3"/>
  <c r="AG161" i="3"/>
  <c r="AK161" i="3"/>
  <c r="AJ161" i="6"/>
  <c r="AI161" i="6"/>
  <c r="AH161" i="6"/>
  <c r="AF162" i="6"/>
  <c r="AG161" i="6"/>
  <c r="AK161" i="6"/>
  <c r="AK161" i="11"/>
  <c r="AJ161" i="11"/>
  <c r="AI161" i="11"/>
  <c r="AH161" i="11"/>
  <c r="AF162" i="11"/>
  <c r="AG161" i="11"/>
  <c r="AK161" i="10"/>
  <c r="AJ161" i="10"/>
  <c r="AI161" i="10"/>
  <c r="AH161" i="10"/>
  <c r="AF162" i="10"/>
  <c r="AG161" i="10"/>
  <c r="G161" i="3"/>
  <c r="F161" i="3"/>
  <c r="E161" i="3"/>
  <c r="D161" i="3"/>
  <c r="B162" i="3"/>
  <c r="C161" i="3"/>
  <c r="N161" i="6"/>
  <c r="M161" i="6"/>
  <c r="L161" i="6"/>
  <c r="K161" i="6"/>
  <c r="I162" i="6"/>
  <c r="J161" i="6"/>
  <c r="AK161" i="5"/>
  <c r="AJ161" i="5"/>
  <c r="AI161" i="5"/>
  <c r="AH161" i="5"/>
  <c r="AF162" i="5"/>
  <c r="AG161" i="5"/>
  <c r="AC161" i="10"/>
  <c r="AB161" i="10"/>
  <c r="AA161" i="10"/>
  <c r="Z161" i="10"/>
  <c r="X162" i="10"/>
  <c r="Y161" i="10"/>
  <c r="R161" i="7"/>
  <c r="P162" i="7"/>
  <c r="Q161" i="7"/>
  <c r="V161" i="7"/>
  <c r="U161" i="7"/>
  <c r="T161" i="7"/>
  <c r="S161" i="7"/>
  <c r="U161" i="3"/>
  <c r="T161" i="3"/>
  <c r="S161" i="3"/>
  <c r="R161" i="3"/>
  <c r="P162" i="3"/>
  <c r="Q161" i="3"/>
  <c r="V161" i="3"/>
  <c r="N161" i="16"/>
  <c r="K161" i="16"/>
  <c r="J161" i="16"/>
  <c r="I162" i="16"/>
  <c r="M161" i="16"/>
  <c r="L161" i="16"/>
  <c r="K123" i="11"/>
  <c r="V161" i="15"/>
  <c r="S161" i="15"/>
  <c r="P162" i="15"/>
  <c r="R161" i="15"/>
  <c r="Q161" i="15"/>
  <c r="U161" i="15"/>
  <c r="T161" i="15"/>
  <c r="F127" i="15" l="1"/>
  <c r="AJ127" i="15"/>
  <c r="F126" i="12"/>
  <c r="AJ124" i="6"/>
  <c r="AJ126" i="12"/>
  <c r="F124" i="6"/>
  <c r="F90" i="16"/>
  <c r="AJ90" i="16"/>
  <c r="M162" i="16"/>
  <c r="I163" i="16"/>
  <c r="J162" i="16"/>
  <c r="L162" i="16"/>
  <c r="K162" i="16"/>
  <c r="N162" i="16"/>
  <c r="U162" i="15"/>
  <c r="Q162" i="15"/>
  <c r="V162" i="15"/>
  <c r="T162" i="15"/>
  <c r="S162" i="15"/>
  <c r="P163" i="15"/>
  <c r="R162" i="15"/>
  <c r="T163" i="13"/>
  <c r="S163" i="13"/>
  <c r="R163" i="13"/>
  <c r="P164" i="13"/>
  <c r="Q163" i="13"/>
  <c r="V163" i="13"/>
  <c r="U163" i="13"/>
  <c r="M162" i="3"/>
  <c r="L162" i="3"/>
  <c r="K162" i="3"/>
  <c r="I163" i="3"/>
  <c r="J162" i="3"/>
  <c r="N162" i="3"/>
  <c r="AB162" i="5"/>
  <c r="AA162" i="5"/>
  <c r="Z162" i="5"/>
  <c r="X163" i="5"/>
  <c r="Y162" i="5"/>
  <c r="AC162" i="5"/>
  <c r="Q39" i="16"/>
  <c r="M39" i="16"/>
  <c r="AI162" i="16"/>
  <c r="AK162" i="16"/>
  <c r="AH162" i="16"/>
  <c r="AG162" i="16"/>
  <c r="AF163" i="16"/>
  <c r="AJ162" i="16"/>
  <c r="AI163" i="13"/>
  <c r="AH163" i="13"/>
  <c r="AF164" i="13"/>
  <c r="AG163" i="13"/>
  <c r="AK163" i="13"/>
  <c r="AJ163" i="13"/>
  <c r="N162" i="12"/>
  <c r="L162" i="12"/>
  <c r="K162" i="12"/>
  <c r="I163" i="12"/>
  <c r="J162" i="12"/>
  <c r="M162" i="12"/>
  <c r="AA162" i="3"/>
  <c r="Z162" i="3"/>
  <c r="X163" i="3"/>
  <c r="Y162" i="3"/>
  <c r="AC162" i="3"/>
  <c r="AB162" i="3"/>
  <c r="N162" i="15"/>
  <c r="M162" i="15"/>
  <c r="L162" i="15"/>
  <c r="I163" i="15"/>
  <c r="K162" i="15"/>
  <c r="J162" i="15"/>
  <c r="Q37" i="12"/>
  <c r="M37" i="12"/>
  <c r="Z49" i="8"/>
  <c r="V49" i="8"/>
  <c r="AA162" i="6"/>
  <c r="Z162" i="6"/>
  <c r="X163" i="6"/>
  <c r="Y162" i="6"/>
  <c r="AC162" i="6"/>
  <c r="AB162" i="6"/>
  <c r="V162" i="8"/>
  <c r="U162" i="8"/>
  <c r="T162" i="8"/>
  <c r="S162" i="8"/>
  <c r="R162" i="8"/>
  <c r="P163" i="8"/>
  <c r="Q162" i="8"/>
  <c r="AI124" i="6"/>
  <c r="AK124" i="6" s="1"/>
  <c r="AG125" i="6" s="1"/>
  <c r="AH125" i="6"/>
  <c r="AB162" i="15"/>
  <c r="Y162" i="15"/>
  <c r="AC162" i="15"/>
  <c r="AA162" i="15"/>
  <c r="X163" i="15"/>
  <c r="Z162" i="15"/>
  <c r="T162" i="6"/>
  <c r="S162" i="6"/>
  <c r="R162" i="6"/>
  <c r="P163" i="6"/>
  <c r="Q162" i="6"/>
  <c r="V162" i="6"/>
  <c r="U162" i="6"/>
  <c r="F162" i="6"/>
  <c r="E162" i="6"/>
  <c r="D162" i="6"/>
  <c r="B163" i="6"/>
  <c r="C162" i="6"/>
  <c r="G162" i="6"/>
  <c r="E126" i="12"/>
  <c r="G126" i="12" s="1"/>
  <c r="C127" i="12" s="1"/>
  <c r="D127" i="12"/>
  <c r="G162" i="15"/>
  <c r="F162" i="15"/>
  <c r="E162" i="15"/>
  <c r="B163" i="15"/>
  <c r="D162" i="15"/>
  <c r="C162" i="15"/>
  <c r="K87" i="12"/>
  <c r="K93" i="16"/>
  <c r="M61" i="10"/>
  <c r="Q61" i="10"/>
  <c r="AB162" i="10"/>
  <c r="AA162" i="10"/>
  <c r="Z162" i="10"/>
  <c r="X163" i="10"/>
  <c r="Y162" i="10"/>
  <c r="AC162" i="10"/>
  <c r="AJ162" i="5"/>
  <c r="AI162" i="5"/>
  <c r="AH162" i="5"/>
  <c r="AF163" i="5"/>
  <c r="AG162" i="5"/>
  <c r="AK162" i="5"/>
  <c r="M162" i="6"/>
  <c r="L162" i="6"/>
  <c r="K162" i="6"/>
  <c r="I163" i="6"/>
  <c r="J162" i="6"/>
  <c r="N162" i="6"/>
  <c r="F162" i="3"/>
  <c r="E162" i="3"/>
  <c r="D162" i="3"/>
  <c r="B163" i="3"/>
  <c r="C162" i="3"/>
  <c r="G162" i="3"/>
  <c r="AJ162" i="10"/>
  <c r="AI162" i="10"/>
  <c r="AH162" i="10"/>
  <c r="AF163" i="10"/>
  <c r="AG162" i="10"/>
  <c r="AK162" i="10"/>
  <c r="AK162" i="11"/>
  <c r="AJ162" i="11"/>
  <c r="AI162" i="11"/>
  <c r="AH162" i="11"/>
  <c r="AF163" i="11"/>
  <c r="AG162" i="11"/>
  <c r="AC162" i="7"/>
  <c r="AB162" i="7"/>
  <c r="AA162" i="7"/>
  <c r="Z162" i="7"/>
  <c r="X163" i="7"/>
  <c r="Y162" i="7"/>
  <c r="N162" i="11"/>
  <c r="M162" i="11"/>
  <c r="L162" i="11"/>
  <c r="K162" i="11"/>
  <c r="I163" i="11"/>
  <c r="J162" i="11"/>
  <c r="G162" i="11"/>
  <c r="F162" i="11"/>
  <c r="E162" i="11"/>
  <c r="D162" i="11"/>
  <c r="B163" i="11"/>
  <c r="C162" i="11"/>
  <c r="AK162" i="7"/>
  <c r="AJ162" i="7"/>
  <c r="AI162" i="7"/>
  <c r="AH162" i="7"/>
  <c r="AF163" i="7"/>
  <c r="AG162" i="7"/>
  <c r="N162" i="8"/>
  <c r="M162" i="8"/>
  <c r="L162" i="8"/>
  <c r="K162" i="8"/>
  <c r="I163" i="8"/>
  <c r="J162" i="8"/>
  <c r="AK162" i="9"/>
  <c r="AJ162" i="9"/>
  <c r="AI162" i="9"/>
  <c r="AH162" i="9"/>
  <c r="AF163" i="9"/>
  <c r="AG162" i="9"/>
  <c r="AC162" i="9"/>
  <c r="AB162" i="9"/>
  <c r="AA162" i="9"/>
  <c r="Z162" i="9"/>
  <c r="X163" i="9"/>
  <c r="Y162" i="9"/>
  <c r="F162" i="16"/>
  <c r="B163" i="16"/>
  <c r="C162" i="16"/>
  <c r="E162" i="16"/>
  <c r="G162" i="16"/>
  <c r="D162" i="16"/>
  <c r="G162" i="10"/>
  <c r="F162" i="10"/>
  <c r="E162" i="10"/>
  <c r="D162" i="10"/>
  <c r="B163" i="10"/>
  <c r="C162" i="10"/>
  <c r="N162" i="10"/>
  <c r="M162" i="10"/>
  <c r="L162" i="10"/>
  <c r="K162" i="10"/>
  <c r="I163" i="10"/>
  <c r="J162" i="10"/>
  <c r="T61" i="7"/>
  <c r="L61" i="7"/>
  <c r="E90" i="16"/>
  <c r="G90" i="16" s="1"/>
  <c r="C91" i="16" s="1"/>
  <c r="D91" i="16"/>
  <c r="AK162" i="12"/>
  <c r="AJ162" i="12"/>
  <c r="AH162" i="12"/>
  <c r="AF163" i="12"/>
  <c r="AG162" i="12"/>
  <c r="AI162" i="12"/>
  <c r="I163" i="7"/>
  <c r="J162" i="7"/>
  <c r="N162" i="7"/>
  <c r="M162" i="7"/>
  <c r="L162" i="7"/>
  <c r="K162" i="7"/>
  <c r="B163" i="7"/>
  <c r="C162" i="7"/>
  <c r="G162" i="7"/>
  <c r="F162" i="7"/>
  <c r="E162" i="7"/>
  <c r="D162" i="7"/>
  <c r="I163" i="9"/>
  <c r="J162" i="9"/>
  <c r="N162" i="9"/>
  <c r="M162" i="9"/>
  <c r="L162" i="9"/>
  <c r="K162" i="9"/>
  <c r="AC162" i="12"/>
  <c r="AB162" i="12"/>
  <c r="Z162" i="12"/>
  <c r="X163" i="12"/>
  <c r="Y162" i="12"/>
  <c r="AA162" i="12"/>
  <c r="K124" i="11"/>
  <c r="AI162" i="6"/>
  <c r="AH162" i="6"/>
  <c r="AF163" i="6"/>
  <c r="AG162" i="6"/>
  <c r="AK162" i="6"/>
  <c r="AJ162" i="6"/>
  <c r="AI162" i="3"/>
  <c r="AH162" i="3"/>
  <c r="AF163" i="3"/>
  <c r="AG162" i="3"/>
  <c r="AK162" i="3"/>
  <c r="AJ162" i="3"/>
  <c r="AI126" i="12"/>
  <c r="AK126" i="12" s="1"/>
  <c r="AG127" i="12" s="1"/>
  <c r="AH127" i="12"/>
  <c r="U162" i="5"/>
  <c r="T162" i="5"/>
  <c r="S162" i="5"/>
  <c r="R162" i="5"/>
  <c r="P163" i="5"/>
  <c r="Q162" i="5"/>
  <c r="V162" i="5"/>
  <c r="V162" i="11"/>
  <c r="U162" i="11"/>
  <c r="T162" i="11"/>
  <c r="S162" i="11"/>
  <c r="R162" i="11"/>
  <c r="P163" i="11"/>
  <c r="Q162" i="11"/>
  <c r="E124" i="6"/>
  <c r="G124" i="6" s="1"/>
  <c r="C125" i="6" s="1"/>
  <c r="D125" i="6"/>
  <c r="L63" i="13"/>
  <c r="T63" i="13"/>
  <c r="R63" i="3"/>
  <c r="S63" i="3" s="1"/>
  <c r="N63" i="3"/>
  <c r="J64" i="3" s="1"/>
  <c r="Q52" i="5"/>
  <c r="M52" i="5"/>
  <c r="K130" i="15"/>
  <c r="V162" i="12"/>
  <c r="U162" i="12"/>
  <c r="S162" i="12"/>
  <c r="R162" i="12"/>
  <c r="P163" i="12"/>
  <c r="Q162" i="12"/>
  <c r="T162" i="12"/>
  <c r="F163" i="13"/>
  <c r="E163" i="13"/>
  <c r="D163" i="13"/>
  <c r="B164" i="13"/>
  <c r="C163" i="13"/>
  <c r="G163" i="13"/>
  <c r="N162" i="5"/>
  <c r="M162" i="5"/>
  <c r="L162" i="5"/>
  <c r="K162" i="5"/>
  <c r="I163" i="5"/>
  <c r="J162" i="5"/>
  <c r="U162" i="10"/>
  <c r="T162" i="10"/>
  <c r="S162" i="10"/>
  <c r="R162" i="10"/>
  <c r="P163" i="10"/>
  <c r="Q162" i="10"/>
  <c r="V162" i="10"/>
  <c r="K94" i="6"/>
  <c r="T51" i="15"/>
  <c r="L51" i="15"/>
  <c r="AJ162" i="15"/>
  <c r="AF163" i="15"/>
  <c r="AH162" i="15"/>
  <c r="AG162" i="15"/>
  <c r="AK162" i="15"/>
  <c r="AI162" i="15"/>
  <c r="G162" i="8"/>
  <c r="F162" i="8"/>
  <c r="E162" i="8"/>
  <c r="D162" i="8"/>
  <c r="B163" i="8"/>
  <c r="C162" i="8"/>
  <c r="T49" i="11"/>
  <c r="L49" i="11"/>
  <c r="V63" i="3"/>
  <c r="Z63" i="3"/>
  <c r="AI127" i="15"/>
  <c r="AK127" i="15" s="1"/>
  <c r="AG128" i="15" s="1"/>
  <c r="AH128" i="15"/>
  <c r="AC162" i="8"/>
  <c r="AB162" i="8"/>
  <c r="AA162" i="8"/>
  <c r="Z162" i="8"/>
  <c r="X163" i="8"/>
  <c r="Y162" i="8"/>
  <c r="T162" i="16"/>
  <c r="P163" i="16"/>
  <c r="Q162" i="16"/>
  <c r="S162" i="16"/>
  <c r="R162" i="16"/>
  <c r="V162" i="16"/>
  <c r="U162" i="16"/>
  <c r="T39" i="6"/>
  <c r="L39" i="6"/>
  <c r="T162" i="3"/>
  <c r="S162" i="3"/>
  <c r="R162" i="3"/>
  <c r="P163" i="3"/>
  <c r="Q162" i="3"/>
  <c r="V162" i="3"/>
  <c r="U162" i="3"/>
  <c r="P163" i="7"/>
  <c r="Q162" i="7"/>
  <c r="V162" i="7"/>
  <c r="U162" i="7"/>
  <c r="T162" i="7"/>
  <c r="S162" i="7"/>
  <c r="R162" i="7"/>
  <c r="P163" i="9"/>
  <c r="Q162" i="9"/>
  <c r="V162" i="9"/>
  <c r="U162" i="9"/>
  <c r="T162" i="9"/>
  <c r="S162" i="9"/>
  <c r="R162" i="9"/>
  <c r="K125" i="8"/>
  <c r="E127" i="15"/>
  <c r="G127" i="15" s="1"/>
  <c r="C128" i="15" s="1"/>
  <c r="D128" i="15"/>
  <c r="AA162" i="16"/>
  <c r="Z162" i="16"/>
  <c r="AC162" i="16"/>
  <c r="X163" i="16"/>
  <c r="AB162" i="16"/>
  <c r="Y162" i="16"/>
  <c r="B163" i="9"/>
  <c r="C162" i="9"/>
  <c r="G162" i="9"/>
  <c r="F162" i="9"/>
  <c r="E162" i="9"/>
  <c r="D162" i="9"/>
  <c r="T37" i="9"/>
  <c r="L37" i="9"/>
  <c r="M163" i="13"/>
  <c r="L163" i="13"/>
  <c r="K163" i="13"/>
  <c r="I164" i="13"/>
  <c r="J163" i="13"/>
  <c r="N163" i="13"/>
  <c r="G162" i="12"/>
  <c r="E162" i="12"/>
  <c r="D162" i="12"/>
  <c r="B163" i="12"/>
  <c r="C162" i="12"/>
  <c r="F162" i="12"/>
  <c r="K88" i="9"/>
  <c r="AA163" i="13"/>
  <c r="Z163" i="13"/>
  <c r="X164" i="13"/>
  <c r="Y163" i="13"/>
  <c r="AC163" i="13"/>
  <c r="AB163" i="13"/>
  <c r="AK162" i="8"/>
  <c r="AJ162" i="8"/>
  <c r="AI162" i="8"/>
  <c r="AH162" i="8"/>
  <c r="AF163" i="8"/>
  <c r="AG162" i="8"/>
  <c r="G162" i="5"/>
  <c r="F162" i="5"/>
  <c r="E162" i="5"/>
  <c r="D162" i="5"/>
  <c r="B163" i="5"/>
  <c r="C162" i="5"/>
  <c r="AC162" i="11"/>
  <c r="AB162" i="11"/>
  <c r="AA162" i="11"/>
  <c r="Z162" i="11"/>
  <c r="X163" i="11"/>
  <c r="Y162" i="11"/>
  <c r="R49" i="8"/>
  <c r="S49" i="8" s="1"/>
  <c r="N49" i="8"/>
  <c r="J50" i="8" s="1"/>
  <c r="AI90" i="16"/>
  <c r="AK90" i="16" s="1"/>
  <c r="AG91" i="16" s="1"/>
  <c r="AH91" i="16"/>
  <c r="AJ128" i="15" l="1"/>
  <c r="AJ125" i="6"/>
  <c r="F91" i="16"/>
  <c r="AJ91" i="16"/>
  <c r="F125" i="6"/>
  <c r="F127" i="12"/>
  <c r="AJ127" i="12"/>
  <c r="F128" i="15"/>
  <c r="K89" i="9"/>
  <c r="AB163" i="8"/>
  <c r="AA163" i="8"/>
  <c r="Z163" i="8"/>
  <c r="X164" i="8"/>
  <c r="Y163" i="8"/>
  <c r="AC163" i="8"/>
  <c r="G163" i="8"/>
  <c r="F163" i="8"/>
  <c r="E163" i="8"/>
  <c r="D163" i="8"/>
  <c r="B164" i="8"/>
  <c r="C163" i="8"/>
  <c r="Z51" i="15"/>
  <c r="V51" i="15"/>
  <c r="E164" i="13"/>
  <c r="D164" i="13"/>
  <c r="B165" i="13"/>
  <c r="C164" i="13"/>
  <c r="G164" i="13"/>
  <c r="F164" i="13"/>
  <c r="U163" i="12"/>
  <c r="T163" i="12"/>
  <c r="R163" i="12"/>
  <c r="P164" i="12"/>
  <c r="Q163" i="12"/>
  <c r="V163" i="12"/>
  <c r="S163" i="12"/>
  <c r="U163" i="11"/>
  <c r="T163" i="11"/>
  <c r="S163" i="11"/>
  <c r="R163" i="11"/>
  <c r="P164" i="11"/>
  <c r="Q163" i="11"/>
  <c r="V163" i="11"/>
  <c r="E91" i="16"/>
  <c r="G91" i="16" s="1"/>
  <c r="C92" i="16" s="1"/>
  <c r="D92" i="16"/>
  <c r="S163" i="6"/>
  <c r="R163" i="6"/>
  <c r="P164" i="6"/>
  <c r="Q163" i="6"/>
  <c r="V163" i="6"/>
  <c r="U163" i="6"/>
  <c r="T163" i="6"/>
  <c r="Z163" i="3"/>
  <c r="X164" i="3"/>
  <c r="Y163" i="3"/>
  <c r="AC163" i="3"/>
  <c r="AB163" i="3"/>
  <c r="AA163" i="3"/>
  <c r="AH164" i="13"/>
  <c r="AF165" i="13"/>
  <c r="AG164" i="13"/>
  <c r="AK164" i="13"/>
  <c r="AJ164" i="13"/>
  <c r="AI164" i="13"/>
  <c r="L163" i="16"/>
  <c r="K163" i="16"/>
  <c r="N163" i="16"/>
  <c r="I164" i="16"/>
  <c r="M163" i="16"/>
  <c r="J163" i="16"/>
  <c r="AI91" i="16"/>
  <c r="AK91" i="16" s="1"/>
  <c r="AG92" i="16" s="1"/>
  <c r="AH92" i="16"/>
  <c r="AJ163" i="8"/>
  <c r="AI163" i="8"/>
  <c r="AH163" i="8"/>
  <c r="AF164" i="8"/>
  <c r="AG163" i="8"/>
  <c r="AK163" i="8"/>
  <c r="K95" i="6"/>
  <c r="T52" i="5"/>
  <c r="L52" i="5"/>
  <c r="V63" i="13"/>
  <c r="Z63" i="13"/>
  <c r="AI127" i="12"/>
  <c r="AK127" i="12" s="1"/>
  <c r="AG128" i="12" s="1"/>
  <c r="AH128" i="12"/>
  <c r="AH163" i="3"/>
  <c r="AF164" i="3"/>
  <c r="AG163" i="3"/>
  <c r="AK163" i="3"/>
  <c r="AJ163" i="3"/>
  <c r="AI163" i="3"/>
  <c r="AH163" i="6"/>
  <c r="AF164" i="6"/>
  <c r="AG163" i="6"/>
  <c r="AK163" i="6"/>
  <c r="AJ163" i="6"/>
  <c r="AI163" i="6"/>
  <c r="M163" i="10"/>
  <c r="L163" i="10"/>
  <c r="K163" i="10"/>
  <c r="I164" i="10"/>
  <c r="J163" i="10"/>
  <c r="N163" i="10"/>
  <c r="F163" i="10"/>
  <c r="E163" i="10"/>
  <c r="D163" i="10"/>
  <c r="B164" i="10"/>
  <c r="C163" i="10"/>
  <c r="G163" i="10"/>
  <c r="AC163" i="9"/>
  <c r="AB163" i="9"/>
  <c r="AA163" i="9"/>
  <c r="Z163" i="9"/>
  <c r="X164" i="9"/>
  <c r="Y163" i="9"/>
  <c r="AK163" i="9"/>
  <c r="AJ163" i="9"/>
  <c r="AI163" i="9"/>
  <c r="AH163" i="9"/>
  <c r="AF164" i="9"/>
  <c r="AG163" i="9"/>
  <c r="N163" i="8"/>
  <c r="M163" i="8"/>
  <c r="L163" i="8"/>
  <c r="K163" i="8"/>
  <c r="I164" i="8"/>
  <c r="J163" i="8"/>
  <c r="AK163" i="7"/>
  <c r="AJ163" i="7"/>
  <c r="AI163" i="7"/>
  <c r="AH163" i="7"/>
  <c r="AF164" i="7"/>
  <c r="AG163" i="7"/>
  <c r="G163" i="11"/>
  <c r="F163" i="11"/>
  <c r="E163" i="11"/>
  <c r="D163" i="11"/>
  <c r="B164" i="11"/>
  <c r="C163" i="11"/>
  <c r="N163" i="11"/>
  <c r="M163" i="11"/>
  <c r="L163" i="11"/>
  <c r="K163" i="11"/>
  <c r="I164" i="11"/>
  <c r="J163" i="11"/>
  <c r="AC163" i="7"/>
  <c r="AB163" i="7"/>
  <c r="AA163" i="7"/>
  <c r="Z163" i="7"/>
  <c r="X164" i="7"/>
  <c r="Y163" i="7"/>
  <c r="AJ163" i="11"/>
  <c r="AI163" i="11"/>
  <c r="AH163" i="11"/>
  <c r="AF164" i="11"/>
  <c r="AG163" i="11"/>
  <c r="AK163" i="11"/>
  <c r="T61" i="10"/>
  <c r="L61" i="10"/>
  <c r="E127" i="12"/>
  <c r="G127" i="12" s="1"/>
  <c r="C128" i="12" s="1"/>
  <c r="D128" i="12"/>
  <c r="U163" i="8"/>
  <c r="T163" i="8"/>
  <c r="S163" i="8"/>
  <c r="R163" i="8"/>
  <c r="P164" i="8"/>
  <c r="Q163" i="8"/>
  <c r="V163" i="8"/>
  <c r="AB163" i="11"/>
  <c r="AA163" i="11"/>
  <c r="Z163" i="11"/>
  <c r="X164" i="11"/>
  <c r="Y163" i="11"/>
  <c r="AC163" i="11"/>
  <c r="K126" i="8"/>
  <c r="R39" i="6"/>
  <c r="S39" i="6" s="1"/>
  <c r="N39" i="6"/>
  <c r="J40" i="6" s="1"/>
  <c r="R63" i="13"/>
  <c r="S63" i="13" s="1"/>
  <c r="N63" i="13"/>
  <c r="J64" i="13" s="1"/>
  <c r="T163" i="5"/>
  <c r="S163" i="5"/>
  <c r="R163" i="5"/>
  <c r="P164" i="5"/>
  <c r="Q163" i="5"/>
  <c r="V163" i="5"/>
  <c r="U163" i="5"/>
  <c r="AB163" i="12"/>
  <c r="AA163" i="12"/>
  <c r="X164" i="12"/>
  <c r="Y163" i="12"/>
  <c r="AC163" i="12"/>
  <c r="Z163" i="12"/>
  <c r="AJ163" i="12"/>
  <c r="AI163" i="12"/>
  <c r="AF164" i="12"/>
  <c r="AG163" i="12"/>
  <c r="AK163" i="12"/>
  <c r="AH163" i="12"/>
  <c r="R61" i="7"/>
  <c r="S61" i="7" s="1"/>
  <c r="N61" i="7"/>
  <c r="J62" i="7" s="1"/>
  <c r="AI163" i="10"/>
  <c r="AH163" i="10"/>
  <c r="AF164" i="10"/>
  <c r="AG163" i="10"/>
  <c r="AK163" i="10"/>
  <c r="AJ163" i="10"/>
  <c r="E163" i="3"/>
  <c r="D163" i="3"/>
  <c r="B164" i="3"/>
  <c r="C163" i="3"/>
  <c r="G163" i="3"/>
  <c r="F163" i="3"/>
  <c r="L163" i="6"/>
  <c r="K163" i="6"/>
  <c r="I164" i="6"/>
  <c r="J163" i="6"/>
  <c r="N163" i="6"/>
  <c r="M163" i="6"/>
  <c r="AI163" i="5"/>
  <c r="AH163" i="5"/>
  <c r="AF164" i="5"/>
  <c r="AG163" i="5"/>
  <c r="AK163" i="5"/>
  <c r="AJ163" i="5"/>
  <c r="AA163" i="10"/>
  <c r="Z163" i="10"/>
  <c r="X164" i="10"/>
  <c r="Y163" i="10"/>
  <c r="AC163" i="10"/>
  <c r="AB163" i="10"/>
  <c r="AA163" i="5"/>
  <c r="Z163" i="5"/>
  <c r="X164" i="5"/>
  <c r="Y163" i="5"/>
  <c r="AC163" i="5"/>
  <c r="AB163" i="5"/>
  <c r="L163" i="3"/>
  <c r="K163" i="3"/>
  <c r="I164" i="3"/>
  <c r="J163" i="3"/>
  <c r="N163" i="3"/>
  <c r="M163" i="3"/>
  <c r="T163" i="15"/>
  <c r="V163" i="15"/>
  <c r="U163" i="15"/>
  <c r="S163" i="15"/>
  <c r="P164" i="15"/>
  <c r="R163" i="15"/>
  <c r="Q163" i="15"/>
  <c r="F163" i="5"/>
  <c r="E163" i="5"/>
  <c r="D163" i="5"/>
  <c r="B164" i="5"/>
  <c r="C163" i="5"/>
  <c r="G163" i="5"/>
  <c r="Q50" i="8"/>
  <c r="M50" i="8"/>
  <c r="Z164" i="13"/>
  <c r="X165" i="13"/>
  <c r="Y164" i="13"/>
  <c r="AC164" i="13"/>
  <c r="AB164" i="13"/>
  <c r="AA164" i="13"/>
  <c r="Z37" i="9"/>
  <c r="V37" i="9"/>
  <c r="G163" i="9"/>
  <c r="F163" i="9"/>
  <c r="E163" i="9"/>
  <c r="D163" i="9"/>
  <c r="B164" i="9"/>
  <c r="C163" i="9"/>
  <c r="V163" i="9"/>
  <c r="U163" i="9"/>
  <c r="T163" i="9"/>
  <c r="S163" i="9"/>
  <c r="R163" i="9"/>
  <c r="P164" i="9"/>
  <c r="Q163" i="9"/>
  <c r="S163" i="3"/>
  <c r="R163" i="3"/>
  <c r="P164" i="3"/>
  <c r="Q163" i="3"/>
  <c r="V163" i="3"/>
  <c r="U163" i="3"/>
  <c r="T163" i="3"/>
  <c r="V39" i="6"/>
  <c r="Z39" i="6"/>
  <c r="S163" i="16"/>
  <c r="V163" i="16"/>
  <c r="U163" i="16"/>
  <c r="R163" i="16"/>
  <c r="Q163" i="16"/>
  <c r="P164" i="16"/>
  <c r="T163" i="16"/>
  <c r="R49" i="11"/>
  <c r="S49" i="11" s="1"/>
  <c r="N49" i="11"/>
  <c r="J50" i="11" s="1"/>
  <c r="AI163" i="15"/>
  <c r="AK163" i="15"/>
  <c r="AJ163" i="15"/>
  <c r="AF164" i="15"/>
  <c r="AH163" i="15"/>
  <c r="AG163" i="15"/>
  <c r="E125" i="6"/>
  <c r="G125" i="6" s="1"/>
  <c r="C126" i="6" s="1"/>
  <c r="D126" i="6"/>
  <c r="V61" i="7"/>
  <c r="Z61" i="7"/>
  <c r="K94" i="16"/>
  <c r="F163" i="15"/>
  <c r="E163" i="15"/>
  <c r="B164" i="15"/>
  <c r="D163" i="15"/>
  <c r="C163" i="15"/>
  <c r="G163" i="15"/>
  <c r="T39" i="16"/>
  <c r="L39" i="16"/>
  <c r="S164" i="13"/>
  <c r="R164" i="13"/>
  <c r="P165" i="13"/>
  <c r="Q164" i="13"/>
  <c r="V164" i="13"/>
  <c r="U164" i="13"/>
  <c r="T164" i="13"/>
  <c r="Z163" i="16"/>
  <c r="AC163" i="16"/>
  <c r="Y163" i="16"/>
  <c r="X164" i="16"/>
  <c r="AB163" i="16"/>
  <c r="AA163" i="16"/>
  <c r="R37" i="9"/>
  <c r="S37" i="9" s="1"/>
  <c r="N37" i="9"/>
  <c r="J38" i="9" s="1"/>
  <c r="L164" i="13"/>
  <c r="K164" i="13"/>
  <c r="I165" i="13"/>
  <c r="J164" i="13"/>
  <c r="N164" i="13"/>
  <c r="M164" i="13"/>
  <c r="Z49" i="11"/>
  <c r="V49" i="11"/>
  <c r="M64" i="3"/>
  <c r="Q64" i="3"/>
  <c r="K125" i="11"/>
  <c r="E163" i="16"/>
  <c r="D163" i="16"/>
  <c r="C163" i="16"/>
  <c r="B164" i="16"/>
  <c r="G163" i="16"/>
  <c r="F163" i="16"/>
  <c r="AI125" i="6"/>
  <c r="AK125" i="6" s="1"/>
  <c r="AG126" i="6" s="1"/>
  <c r="AH126" i="6"/>
  <c r="Z163" i="6"/>
  <c r="X164" i="6"/>
  <c r="Y163" i="6"/>
  <c r="AC163" i="6"/>
  <c r="AB163" i="6"/>
  <c r="AA163" i="6"/>
  <c r="T37" i="12"/>
  <c r="L37" i="12"/>
  <c r="M163" i="15"/>
  <c r="N163" i="15"/>
  <c r="L163" i="15"/>
  <c r="I164" i="15"/>
  <c r="K163" i="15"/>
  <c r="J163" i="15"/>
  <c r="AH163" i="16"/>
  <c r="AK163" i="16"/>
  <c r="AG163" i="16"/>
  <c r="AF164" i="16"/>
  <c r="AJ163" i="16"/>
  <c r="AI163" i="16"/>
  <c r="G163" i="12"/>
  <c r="F163" i="12"/>
  <c r="D163" i="12"/>
  <c r="B164" i="12"/>
  <c r="C163" i="12"/>
  <c r="E163" i="12"/>
  <c r="E128" i="15"/>
  <c r="G128" i="15" s="1"/>
  <c r="C129" i="15" s="1"/>
  <c r="D129" i="15"/>
  <c r="V163" i="7"/>
  <c r="U163" i="7"/>
  <c r="T163" i="7"/>
  <c r="S163" i="7"/>
  <c r="R163" i="7"/>
  <c r="P164" i="7"/>
  <c r="Q163" i="7"/>
  <c r="AI128" i="15"/>
  <c r="AK128" i="15" s="1"/>
  <c r="AG129" i="15" s="1"/>
  <c r="AH129" i="15"/>
  <c r="R51" i="15"/>
  <c r="S51" i="15" s="1"/>
  <c r="N51" i="15"/>
  <c r="J52" i="15" s="1"/>
  <c r="T163" i="10"/>
  <c r="S163" i="10"/>
  <c r="R163" i="10"/>
  <c r="P164" i="10"/>
  <c r="Q163" i="10"/>
  <c r="V163" i="10"/>
  <c r="U163" i="10"/>
  <c r="M163" i="5"/>
  <c r="L163" i="5"/>
  <c r="K163" i="5"/>
  <c r="I164" i="5"/>
  <c r="J163" i="5"/>
  <c r="N163" i="5"/>
  <c r="K131" i="15"/>
  <c r="N163" i="9"/>
  <c r="M163" i="9"/>
  <c r="L163" i="9"/>
  <c r="K163" i="9"/>
  <c r="I164" i="9"/>
  <c r="J163" i="9"/>
  <c r="G163" i="7"/>
  <c r="F163" i="7"/>
  <c r="E163" i="7"/>
  <c r="D163" i="7"/>
  <c r="B164" i="7"/>
  <c r="C163" i="7"/>
  <c r="N163" i="7"/>
  <c r="M163" i="7"/>
  <c r="L163" i="7"/>
  <c r="K163" i="7"/>
  <c r="I164" i="7"/>
  <c r="J163" i="7"/>
  <c r="K88" i="12"/>
  <c r="E163" i="6"/>
  <c r="D163" i="6"/>
  <c r="B164" i="6"/>
  <c r="C163" i="6"/>
  <c r="G163" i="6"/>
  <c r="F163" i="6"/>
  <c r="AA163" i="15"/>
  <c r="AC163" i="15"/>
  <c r="AB163" i="15"/>
  <c r="X164" i="15"/>
  <c r="Z163" i="15"/>
  <c r="Y163" i="15"/>
  <c r="N163" i="12"/>
  <c r="M163" i="12"/>
  <c r="K163" i="12"/>
  <c r="I164" i="12"/>
  <c r="J163" i="12"/>
  <c r="L163" i="12"/>
  <c r="AJ128" i="12" l="1"/>
  <c r="AJ92" i="16"/>
  <c r="F128" i="12"/>
  <c r="F129" i="15"/>
  <c r="F126" i="6"/>
  <c r="AJ126" i="6"/>
  <c r="F92" i="16"/>
  <c r="AJ129" i="15"/>
  <c r="AJ164" i="7"/>
  <c r="AI164" i="7"/>
  <c r="AH164" i="7"/>
  <c r="AF165" i="7"/>
  <c r="AG164" i="7"/>
  <c r="AK164" i="7"/>
  <c r="K89" i="12"/>
  <c r="L164" i="5"/>
  <c r="K164" i="5"/>
  <c r="I165" i="5"/>
  <c r="J164" i="5"/>
  <c r="N164" i="5"/>
  <c r="M164" i="5"/>
  <c r="Q38" i="9"/>
  <c r="M38" i="9"/>
  <c r="R165" i="13"/>
  <c r="P166" i="13"/>
  <c r="Q165" i="13"/>
  <c r="V165" i="13"/>
  <c r="U165" i="13"/>
  <c r="T165" i="13"/>
  <c r="S165" i="13"/>
  <c r="U164" i="9"/>
  <c r="T164" i="9"/>
  <c r="S164" i="9"/>
  <c r="R164" i="9"/>
  <c r="P165" i="9"/>
  <c r="Q164" i="9"/>
  <c r="V164" i="9"/>
  <c r="X166" i="13"/>
  <c r="Y165" i="13"/>
  <c r="AC165" i="13"/>
  <c r="AB165" i="13"/>
  <c r="AA165" i="13"/>
  <c r="Z165" i="13"/>
  <c r="AI164" i="12"/>
  <c r="AH164" i="12"/>
  <c r="AK164" i="12"/>
  <c r="AJ164" i="12"/>
  <c r="AG164" i="12"/>
  <c r="AF165" i="12"/>
  <c r="AA164" i="12"/>
  <c r="Z164" i="12"/>
  <c r="AC164" i="12"/>
  <c r="AB164" i="12"/>
  <c r="Y164" i="12"/>
  <c r="X165" i="12"/>
  <c r="S164" i="5"/>
  <c r="R164" i="5"/>
  <c r="P165" i="5"/>
  <c r="Q164" i="5"/>
  <c r="V164" i="5"/>
  <c r="U164" i="5"/>
  <c r="T164" i="5"/>
  <c r="E128" i="12"/>
  <c r="G128" i="12" s="1"/>
  <c r="C129" i="12" s="1"/>
  <c r="D129" i="12"/>
  <c r="AI164" i="11"/>
  <c r="AH164" i="11"/>
  <c r="AF165" i="11"/>
  <c r="AG164" i="11"/>
  <c r="AK164" i="11"/>
  <c r="AJ164" i="11"/>
  <c r="E164" i="10"/>
  <c r="D164" i="10"/>
  <c r="B165" i="10"/>
  <c r="C164" i="10"/>
  <c r="G164" i="10"/>
  <c r="F164" i="10"/>
  <c r="L164" i="10"/>
  <c r="K164" i="10"/>
  <c r="I165" i="10"/>
  <c r="J164" i="10"/>
  <c r="N164" i="10"/>
  <c r="M164" i="10"/>
  <c r="E92" i="16"/>
  <c r="G92" i="16" s="1"/>
  <c r="C93" i="16" s="1"/>
  <c r="D93" i="16"/>
  <c r="T164" i="12"/>
  <c r="S164" i="12"/>
  <c r="P165" i="12"/>
  <c r="Q164" i="12"/>
  <c r="V164" i="12"/>
  <c r="U164" i="12"/>
  <c r="R164" i="12"/>
  <c r="K90" i="9"/>
  <c r="M164" i="8"/>
  <c r="L164" i="8"/>
  <c r="K164" i="8"/>
  <c r="I165" i="8"/>
  <c r="J164" i="8"/>
  <c r="N164" i="8"/>
  <c r="S164" i="10"/>
  <c r="R164" i="10"/>
  <c r="P165" i="10"/>
  <c r="Q164" i="10"/>
  <c r="V164" i="10"/>
  <c r="U164" i="10"/>
  <c r="T164" i="10"/>
  <c r="AI129" i="15"/>
  <c r="AK129" i="15" s="1"/>
  <c r="AG130" i="15" s="1"/>
  <c r="AH130" i="15"/>
  <c r="R37" i="12"/>
  <c r="S37" i="12" s="1"/>
  <c r="N37" i="12"/>
  <c r="J38" i="12" s="1"/>
  <c r="X165" i="6"/>
  <c r="Y164" i="6"/>
  <c r="AC164" i="6"/>
  <c r="AB164" i="6"/>
  <c r="AA164" i="6"/>
  <c r="Z164" i="6"/>
  <c r="D164" i="16"/>
  <c r="G164" i="16"/>
  <c r="B165" i="16"/>
  <c r="F164" i="16"/>
  <c r="C164" i="16"/>
  <c r="E164" i="16"/>
  <c r="AH164" i="15"/>
  <c r="AK164" i="15"/>
  <c r="AJ164" i="15"/>
  <c r="AF165" i="15"/>
  <c r="AI164" i="15"/>
  <c r="AG164" i="15"/>
  <c r="G164" i="9"/>
  <c r="F164" i="9"/>
  <c r="E164" i="9"/>
  <c r="D164" i="9"/>
  <c r="B165" i="9"/>
  <c r="C164" i="9"/>
  <c r="E164" i="5"/>
  <c r="D164" i="5"/>
  <c r="B165" i="5"/>
  <c r="C164" i="5"/>
  <c r="G164" i="5"/>
  <c r="F164" i="5"/>
  <c r="S164" i="15"/>
  <c r="T164" i="15"/>
  <c r="P165" i="15"/>
  <c r="R164" i="15"/>
  <c r="Q164" i="15"/>
  <c r="V164" i="15"/>
  <c r="U164" i="15"/>
  <c r="Q62" i="7"/>
  <c r="M62" i="7"/>
  <c r="Q40" i="6"/>
  <c r="M40" i="6"/>
  <c r="AA164" i="11"/>
  <c r="Z164" i="11"/>
  <c r="X165" i="11"/>
  <c r="Y164" i="11"/>
  <c r="AC164" i="11"/>
  <c r="AB164" i="11"/>
  <c r="T164" i="8"/>
  <c r="S164" i="8"/>
  <c r="R164" i="8"/>
  <c r="P165" i="8"/>
  <c r="Q164" i="8"/>
  <c r="V164" i="8"/>
  <c r="U164" i="8"/>
  <c r="AI92" i="16"/>
  <c r="AK92" i="16" s="1"/>
  <c r="AG93" i="16" s="1"/>
  <c r="AH93" i="16"/>
  <c r="AF166" i="13"/>
  <c r="AG165" i="13"/>
  <c r="AK165" i="13"/>
  <c r="AJ165" i="13"/>
  <c r="AI165" i="13"/>
  <c r="AH165" i="13"/>
  <c r="X165" i="3"/>
  <c r="Y164" i="3"/>
  <c r="AC164" i="3"/>
  <c r="AB164" i="3"/>
  <c r="AA164" i="3"/>
  <c r="Z164" i="3"/>
  <c r="D165" i="13"/>
  <c r="B166" i="13"/>
  <c r="C165" i="13"/>
  <c r="G165" i="13"/>
  <c r="F165" i="13"/>
  <c r="E165" i="13"/>
  <c r="F164" i="8"/>
  <c r="E164" i="8"/>
  <c r="D164" i="8"/>
  <c r="B165" i="8"/>
  <c r="C164" i="8"/>
  <c r="G164" i="8"/>
  <c r="AB164" i="7"/>
  <c r="AA164" i="7"/>
  <c r="Z164" i="7"/>
  <c r="X165" i="7"/>
  <c r="Y164" i="7"/>
  <c r="AC164" i="7"/>
  <c r="T64" i="3"/>
  <c r="L64" i="3"/>
  <c r="E164" i="15"/>
  <c r="C164" i="15"/>
  <c r="G164" i="15"/>
  <c r="F164" i="15"/>
  <c r="B165" i="15"/>
  <c r="D164" i="15"/>
  <c r="R164" i="16"/>
  <c r="U164" i="16"/>
  <c r="Q164" i="16"/>
  <c r="P165" i="16"/>
  <c r="T164" i="16"/>
  <c r="S164" i="16"/>
  <c r="V164" i="16"/>
  <c r="R164" i="3"/>
  <c r="P165" i="3"/>
  <c r="Q164" i="3"/>
  <c r="V164" i="3"/>
  <c r="U164" i="3"/>
  <c r="T164" i="3"/>
  <c r="S164" i="3"/>
  <c r="T50" i="8"/>
  <c r="L50" i="8"/>
  <c r="R61" i="10"/>
  <c r="S61" i="10" s="1"/>
  <c r="N61" i="10"/>
  <c r="J62" i="10" s="1"/>
  <c r="AF165" i="6"/>
  <c r="AG164" i="6"/>
  <c r="AK164" i="6"/>
  <c r="AJ164" i="6"/>
  <c r="AI164" i="6"/>
  <c r="AH164" i="6"/>
  <c r="AF165" i="3"/>
  <c r="AG164" i="3"/>
  <c r="AK164" i="3"/>
  <c r="AJ164" i="3"/>
  <c r="AI164" i="3"/>
  <c r="AH164" i="3"/>
  <c r="R52" i="5"/>
  <c r="S52" i="5" s="1"/>
  <c r="N52" i="5"/>
  <c r="J53" i="5" s="1"/>
  <c r="R164" i="6"/>
  <c r="P165" i="6"/>
  <c r="Q164" i="6"/>
  <c r="V164" i="6"/>
  <c r="U164" i="6"/>
  <c r="T164" i="6"/>
  <c r="S164" i="6"/>
  <c r="AA164" i="8"/>
  <c r="Z164" i="8"/>
  <c r="X165" i="8"/>
  <c r="Y164" i="8"/>
  <c r="AC164" i="8"/>
  <c r="AB164" i="8"/>
  <c r="Q52" i="15"/>
  <c r="M52" i="15"/>
  <c r="M164" i="11"/>
  <c r="L164" i="11"/>
  <c r="K164" i="11"/>
  <c r="I165" i="11"/>
  <c r="J164" i="11"/>
  <c r="N164" i="11"/>
  <c r="Z164" i="15"/>
  <c r="AB164" i="15"/>
  <c r="X165" i="15"/>
  <c r="AA164" i="15"/>
  <c r="Y164" i="15"/>
  <c r="AC164" i="15"/>
  <c r="V37" i="12"/>
  <c r="Z37" i="12"/>
  <c r="D164" i="6"/>
  <c r="B165" i="6"/>
  <c r="C164" i="6"/>
  <c r="G164" i="6"/>
  <c r="F164" i="6"/>
  <c r="E164" i="6"/>
  <c r="N164" i="7"/>
  <c r="M164" i="7"/>
  <c r="L164" i="7"/>
  <c r="K164" i="7"/>
  <c r="I165" i="7"/>
  <c r="J164" i="7"/>
  <c r="G164" i="7"/>
  <c r="F164" i="7"/>
  <c r="E164" i="7"/>
  <c r="D164" i="7"/>
  <c r="B165" i="7"/>
  <c r="C164" i="7"/>
  <c r="N164" i="9"/>
  <c r="M164" i="9"/>
  <c r="L164" i="9"/>
  <c r="K164" i="9"/>
  <c r="I165" i="9"/>
  <c r="J164" i="9"/>
  <c r="AF165" i="16"/>
  <c r="AG164" i="16"/>
  <c r="AJ164" i="16"/>
  <c r="AK164" i="16"/>
  <c r="AI164" i="16"/>
  <c r="AH164" i="16"/>
  <c r="L164" i="15"/>
  <c r="I165" i="15"/>
  <c r="K164" i="15"/>
  <c r="J164" i="15"/>
  <c r="N164" i="15"/>
  <c r="M164" i="15"/>
  <c r="AI126" i="6"/>
  <c r="AK126" i="6" s="1"/>
  <c r="AG127" i="6" s="1"/>
  <c r="AH127" i="6"/>
  <c r="K165" i="13"/>
  <c r="I166" i="13"/>
  <c r="J165" i="13"/>
  <c r="N165" i="13"/>
  <c r="M165" i="13"/>
  <c r="L165" i="13"/>
  <c r="R39" i="16"/>
  <c r="S39" i="16" s="1"/>
  <c r="N39" i="16"/>
  <c r="J40" i="16" s="1"/>
  <c r="E126" i="6"/>
  <c r="G126" i="6" s="1"/>
  <c r="C127" i="6" s="1"/>
  <c r="D127" i="6"/>
  <c r="K164" i="3"/>
  <c r="I165" i="3"/>
  <c r="J164" i="3"/>
  <c r="N164" i="3"/>
  <c r="M164" i="3"/>
  <c r="L164" i="3"/>
  <c r="Z164" i="5"/>
  <c r="X165" i="5"/>
  <c r="Y164" i="5"/>
  <c r="AC164" i="5"/>
  <c r="AB164" i="5"/>
  <c r="AA164" i="5"/>
  <c r="K127" i="8"/>
  <c r="Z61" i="10"/>
  <c r="V61" i="10"/>
  <c r="V52" i="5"/>
  <c r="Z52" i="5"/>
  <c r="AI164" i="8"/>
  <c r="AH164" i="8"/>
  <c r="AF165" i="8"/>
  <c r="AG164" i="8"/>
  <c r="AK164" i="8"/>
  <c r="AJ164" i="8"/>
  <c r="K126" i="11"/>
  <c r="F164" i="11"/>
  <c r="E164" i="11"/>
  <c r="D164" i="11"/>
  <c r="B165" i="11"/>
  <c r="C164" i="11"/>
  <c r="G164" i="11"/>
  <c r="M164" i="12"/>
  <c r="L164" i="12"/>
  <c r="I165" i="12"/>
  <c r="J164" i="12"/>
  <c r="N164" i="12"/>
  <c r="K164" i="12"/>
  <c r="F164" i="12"/>
  <c r="E164" i="12"/>
  <c r="B165" i="12"/>
  <c r="C164" i="12"/>
  <c r="G164" i="12"/>
  <c r="D164" i="12"/>
  <c r="U164" i="7"/>
  <c r="T164" i="7"/>
  <c r="S164" i="7"/>
  <c r="R164" i="7"/>
  <c r="P165" i="7"/>
  <c r="Q164" i="7"/>
  <c r="V164" i="7"/>
  <c r="E129" i="15"/>
  <c r="G129" i="15" s="1"/>
  <c r="C130" i="15" s="1"/>
  <c r="D130" i="15"/>
  <c r="X165" i="16"/>
  <c r="Y164" i="16"/>
  <c r="AB164" i="16"/>
  <c r="AA164" i="16"/>
  <c r="AC164" i="16"/>
  <c r="Z164" i="16"/>
  <c r="V39" i="16"/>
  <c r="Z39" i="16"/>
  <c r="Z164" i="10"/>
  <c r="X165" i="10"/>
  <c r="Y164" i="10"/>
  <c r="AC164" i="10"/>
  <c r="AB164" i="10"/>
  <c r="AA164" i="10"/>
  <c r="AH164" i="5"/>
  <c r="AF165" i="5"/>
  <c r="AG164" i="5"/>
  <c r="AK164" i="5"/>
  <c r="AJ164" i="5"/>
  <c r="AI164" i="5"/>
  <c r="K164" i="6"/>
  <c r="I165" i="6"/>
  <c r="J164" i="6"/>
  <c r="N164" i="6"/>
  <c r="M164" i="6"/>
  <c r="L164" i="6"/>
  <c r="D164" i="3"/>
  <c r="B165" i="3"/>
  <c r="C164" i="3"/>
  <c r="G164" i="3"/>
  <c r="F164" i="3"/>
  <c r="E164" i="3"/>
  <c r="AH164" i="10"/>
  <c r="AF165" i="10"/>
  <c r="AG164" i="10"/>
  <c r="AK164" i="10"/>
  <c r="AJ164" i="10"/>
  <c r="AI164" i="10"/>
  <c r="M64" i="13"/>
  <c r="Q64" i="13"/>
  <c r="AI128" i="12"/>
  <c r="AK128" i="12" s="1"/>
  <c r="AG129" i="12" s="1"/>
  <c r="AH129" i="12"/>
  <c r="K96" i="6"/>
  <c r="T164" i="11"/>
  <c r="S164" i="11"/>
  <c r="R164" i="11"/>
  <c r="P165" i="11"/>
  <c r="Q164" i="11"/>
  <c r="V164" i="11"/>
  <c r="U164" i="11"/>
  <c r="K95" i="16"/>
  <c r="Q50" i="11"/>
  <c r="M50" i="11"/>
  <c r="AJ164" i="9"/>
  <c r="AI164" i="9"/>
  <c r="AH164" i="9"/>
  <c r="AF165" i="9"/>
  <c r="AG164" i="9"/>
  <c r="AK164" i="9"/>
  <c r="AB164" i="9"/>
  <c r="AA164" i="9"/>
  <c r="Z164" i="9"/>
  <c r="X165" i="9"/>
  <c r="Y164" i="9"/>
  <c r="AC164" i="9"/>
  <c r="K164" i="16"/>
  <c r="N164" i="16"/>
  <c r="J164" i="16"/>
  <c r="I165" i="16"/>
  <c r="M164" i="16"/>
  <c r="L164" i="16"/>
  <c r="F93" i="16" l="1"/>
  <c r="AJ130" i="15"/>
  <c r="F129" i="12"/>
  <c r="AJ129" i="12"/>
  <c r="F130" i="15"/>
  <c r="AJ93" i="16"/>
  <c r="F127" i="6"/>
  <c r="AJ127" i="6"/>
  <c r="K127" i="11"/>
  <c r="K128" i="8"/>
  <c r="X166" i="5"/>
  <c r="Y165" i="5"/>
  <c r="AC165" i="5"/>
  <c r="AB165" i="5"/>
  <c r="AA165" i="5"/>
  <c r="Z165" i="5"/>
  <c r="I166" i="3"/>
  <c r="J165" i="3"/>
  <c r="N165" i="3"/>
  <c r="M165" i="3"/>
  <c r="L165" i="3"/>
  <c r="K165" i="3"/>
  <c r="R64" i="3"/>
  <c r="S64" i="3" s="1"/>
  <c r="N64" i="3"/>
  <c r="J65" i="3" s="1"/>
  <c r="T40" i="6"/>
  <c r="L40" i="6"/>
  <c r="AI130" i="15"/>
  <c r="AK130" i="15" s="1"/>
  <c r="AG131" i="15" s="1"/>
  <c r="AH131" i="15"/>
  <c r="R165" i="10"/>
  <c r="P166" i="10"/>
  <c r="Q165" i="10"/>
  <c r="V165" i="10"/>
  <c r="U165" i="10"/>
  <c r="T165" i="10"/>
  <c r="S165" i="10"/>
  <c r="E93" i="16"/>
  <c r="G93" i="16" s="1"/>
  <c r="C94" i="16" s="1"/>
  <c r="D94" i="16"/>
  <c r="K165" i="10"/>
  <c r="I166" i="10"/>
  <c r="J165" i="10"/>
  <c r="N165" i="10"/>
  <c r="M165" i="10"/>
  <c r="L165" i="10"/>
  <c r="D165" i="10"/>
  <c r="B166" i="10"/>
  <c r="C165" i="10"/>
  <c r="G165" i="10"/>
  <c r="F165" i="10"/>
  <c r="E165" i="10"/>
  <c r="AH165" i="11"/>
  <c r="AF166" i="11"/>
  <c r="AG165" i="11"/>
  <c r="AK165" i="11"/>
  <c r="AJ165" i="11"/>
  <c r="AI165" i="11"/>
  <c r="Z165" i="12"/>
  <c r="X166" i="12"/>
  <c r="Y165" i="12"/>
  <c r="AC165" i="12"/>
  <c r="AB165" i="12"/>
  <c r="AA165" i="12"/>
  <c r="AH165" i="12"/>
  <c r="AF166" i="12"/>
  <c r="AG165" i="12"/>
  <c r="AK165" i="12"/>
  <c r="AJ165" i="12"/>
  <c r="AI165" i="12"/>
  <c r="P167" i="13"/>
  <c r="Q166" i="13"/>
  <c r="V166" i="13"/>
  <c r="U166" i="13"/>
  <c r="T166" i="13"/>
  <c r="S166" i="13"/>
  <c r="R166" i="13"/>
  <c r="T165" i="7"/>
  <c r="S165" i="7"/>
  <c r="R165" i="7"/>
  <c r="P166" i="7"/>
  <c r="Q165" i="7"/>
  <c r="V165" i="7"/>
  <c r="U165" i="7"/>
  <c r="AI127" i="6"/>
  <c r="AK127" i="6" s="1"/>
  <c r="AG128" i="6" s="1"/>
  <c r="AH128" i="6"/>
  <c r="K165" i="15"/>
  <c r="N165" i="15"/>
  <c r="M165" i="15"/>
  <c r="I166" i="15"/>
  <c r="L165" i="15"/>
  <c r="J165" i="15"/>
  <c r="B166" i="6"/>
  <c r="C165" i="6"/>
  <c r="G165" i="6"/>
  <c r="F165" i="6"/>
  <c r="E165" i="6"/>
  <c r="D165" i="6"/>
  <c r="L165" i="11"/>
  <c r="K165" i="11"/>
  <c r="I166" i="11"/>
  <c r="J165" i="11"/>
  <c r="N165" i="11"/>
  <c r="M165" i="11"/>
  <c r="P166" i="6"/>
  <c r="Q165" i="6"/>
  <c r="V165" i="6"/>
  <c r="U165" i="6"/>
  <c r="T165" i="6"/>
  <c r="S165" i="6"/>
  <c r="R165" i="6"/>
  <c r="R50" i="8"/>
  <c r="S50" i="8" s="1"/>
  <c r="N50" i="8"/>
  <c r="J51" i="8" s="1"/>
  <c r="D165" i="15"/>
  <c r="G165" i="15"/>
  <c r="F165" i="15"/>
  <c r="B166" i="15"/>
  <c r="E165" i="15"/>
  <c r="C165" i="15"/>
  <c r="Z64" i="3"/>
  <c r="V64" i="3"/>
  <c r="B167" i="13"/>
  <c r="C166" i="13"/>
  <c r="G166" i="13"/>
  <c r="F166" i="13"/>
  <c r="E166" i="13"/>
  <c r="D166" i="13"/>
  <c r="B166" i="16"/>
  <c r="C165" i="16"/>
  <c r="F165" i="16"/>
  <c r="E165" i="16"/>
  <c r="D165" i="16"/>
  <c r="G165" i="16"/>
  <c r="S165" i="11"/>
  <c r="R165" i="11"/>
  <c r="P166" i="11"/>
  <c r="Q165" i="11"/>
  <c r="V165" i="11"/>
  <c r="U165" i="11"/>
  <c r="T165" i="11"/>
  <c r="AA165" i="16"/>
  <c r="Z165" i="16"/>
  <c r="Y165" i="16"/>
  <c r="AC165" i="16"/>
  <c r="AB165" i="16"/>
  <c r="X166" i="16"/>
  <c r="E165" i="11"/>
  <c r="D165" i="11"/>
  <c r="B166" i="11"/>
  <c r="C165" i="11"/>
  <c r="G165" i="11"/>
  <c r="F165" i="11"/>
  <c r="AI165" i="16"/>
  <c r="AH165" i="16"/>
  <c r="AK165" i="16"/>
  <c r="AF166" i="16"/>
  <c r="AJ165" i="16"/>
  <c r="AG165" i="16"/>
  <c r="X166" i="15"/>
  <c r="Y165" i="15"/>
  <c r="Z165" i="15"/>
  <c r="AC165" i="15"/>
  <c r="AB165" i="15"/>
  <c r="AA165" i="15"/>
  <c r="Z50" i="8"/>
  <c r="V50" i="8"/>
  <c r="P166" i="3"/>
  <c r="Q165" i="3"/>
  <c r="V165" i="3"/>
  <c r="U165" i="3"/>
  <c r="T165" i="3"/>
  <c r="S165" i="3"/>
  <c r="R165" i="3"/>
  <c r="P166" i="16"/>
  <c r="Q165" i="16"/>
  <c r="T165" i="16"/>
  <c r="V165" i="16"/>
  <c r="U165" i="16"/>
  <c r="S165" i="16"/>
  <c r="R165" i="16"/>
  <c r="AC165" i="3"/>
  <c r="AB165" i="3"/>
  <c r="AA165" i="3"/>
  <c r="Z165" i="3"/>
  <c r="X166" i="3"/>
  <c r="Y165" i="3"/>
  <c r="AK166" i="13"/>
  <c r="AJ166" i="13"/>
  <c r="AI166" i="13"/>
  <c r="AH166" i="13"/>
  <c r="AF167" i="13"/>
  <c r="AG166" i="13"/>
  <c r="S165" i="8"/>
  <c r="R165" i="8"/>
  <c r="P166" i="8"/>
  <c r="Q165" i="8"/>
  <c r="V165" i="8"/>
  <c r="U165" i="8"/>
  <c r="T165" i="8"/>
  <c r="T165" i="9"/>
  <c r="S165" i="9"/>
  <c r="R165" i="9"/>
  <c r="P166" i="9"/>
  <c r="Q165" i="9"/>
  <c r="V165" i="9"/>
  <c r="U165" i="9"/>
  <c r="T38" i="9"/>
  <c r="L38" i="9"/>
  <c r="K165" i="5"/>
  <c r="I166" i="5"/>
  <c r="J165" i="5"/>
  <c r="N165" i="5"/>
  <c r="M165" i="5"/>
  <c r="L165" i="5"/>
  <c r="AA165" i="9"/>
  <c r="Z165" i="9"/>
  <c r="X166" i="9"/>
  <c r="Y165" i="9"/>
  <c r="AC165" i="9"/>
  <c r="AB165" i="9"/>
  <c r="E130" i="15"/>
  <c r="G130" i="15" s="1"/>
  <c r="C131" i="15" s="1"/>
  <c r="D131" i="15"/>
  <c r="E165" i="12"/>
  <c r="D165" i="12"/>
  <c r="G165" i="12"/>
  <c r="F165" i="12"/>
  <c r="B166" i="12"/>
  <c r="C165" i="12"/>
  <c r="L165" i="12"/>
  <c r="K165" i="12"/>
  <c r="N165" i="12"/>
  <c r="M165" i="12"/>
  <c r="J165" i="12"/>
  <c r="I166" i="12"/>
  <c r="E127" i="6"/>
  <c r="G127" i="6" s="1"/>
  <c r="C128" i="6" s="1"/>
  <c r="D128" i="6"/>
  <c r="M53" i="5"/>
  <c r="Q53" i="5"/>
  <c r="AI93" i="16"/>
  <c r="AK93" i="16" s="1"/>
  <c r="AG94" i="16" s="1"/>
  <c r="AH94" i="16"/>
  <c r="Z165" i="11"/>
  <c r="X166" i="11"/>
  <c r="Y165" i="11"/>
  <c r="AC165" i="11"/>
  <c r="AB165" i="11"/>
  <c r="AA165" i="11"/>
  <c r="T62" i="7"/>
  <c r="L62" i="7"/>
  <c r="F165" i="9"/>
  <c r="E165" i="9"/>
  <c r="D165" i="9"/>
  <c r="B166" i="9"/>
  <c r="C165" i="9"/>
  <c r="G165" i="9"/>
  <c r="AC165" i="6"/>
  <c r="AB165" i="6"/>
  <c r="AA165" i="6"/>
  <c r="Z165" i="6"/>
  <c r="X166" i="6"/>
  <c r="Y165" i="6"/>
  <c r="K91" i="9"/>
  <c r="S165" i="12"/>
  <c r="R165" i="12"/>
  <c r="V165" i="12"/>
  <c r="U165" i="12"/>
  <c r="T165" i="12"/>
  <c r="Q165" i="12"/>
  <c r="P166" i="12"/>
  <c r="E129" i="12"/>
  <c r="G129" i="12" s="1"/>
  <c r="C130" i="12" s="1"/>
  <c r="D130" i="12"/>
  <c r="R165" i="5"/>
  <c r="P166" i="5"/>
  <c r="Q165" i="5"/>
  <c r="V165" i="5"/>
  <c r="U165" i="5"/>
  <c r="T165" i="5"/>
  <c r="S165" i="5"/>
  <c r="AI165" i="7"/>
  <c r="AH165" i="7"/>
  <c r="AF166" i="7"/>
  <c r="AG165" i="7"/>
  <c r="AK165" i="7"/>
  <c r="AJ165" i="7"/>
  <c r="AI165" i="9"/>
  <c r="AH165" i="9"/>
  <c r="AF166" i="9"/>
  <c r="AG165" i="9"/>
  <c r="AK165" i="9"/>
  <c r="AJ165" i="9"/>
  <c r="AI129" i="12"/>
  <c r="AK129" i="12" s="1"/>
  <c r="AG130" i="12" s="1"/>
  <c r="AH130" i="12"/>
  <c r="K96" i="16"/>
  <c r="M165" i="9"/>
  <c r="L165" i="9"/>
  <c r="K165" i="9"/>
  <c r="I166" i="9"/>
  <c r="J165" i="9"/>
  <c r="N165" i="9"/>
  <c r="F165" i="7"/>
  <c r="E165" i="7"/>
  <c r="D165" i="7"/>
  <c r="B166" i="7"/>
  <c r="C165" i="7"/>
  <c r="G165" i="7"/>
  <c r="M165" i="7"/>
  <c r="L165" i="7"/>
  <c r="K165" i="7"/>
  <c r="I166" i="7"/>
  <c r="J165" i="7"/>
  <c r="N165" i="7"/>
  <c r="AK165" i="3"/>
  <c r="AJ165" i="3"/>
  <c r="AI165" i="3"/>
  <c r="AH165" i="3"/>
  <c r="AF166" i="3"/>
  <c r="AG165" i="3"/>
  <c r="AK165" i="6"/>
  <c r="AJ165" i="6"/>
  <c r="AI165" i="6"/>
  <c r="AH165" i="6"/>
  <c r="AF166" i="6"/>
  <c r="AG165" i="6"/>
  <c r="R165" i="15"/>
  <c r="Q165" i="15"/>
  <c r="V165" i="15"/>
  <c r="U165" i="15"/>
  <c r="T165" i="15"/>
  <c r="P166" i="15"/>
  <c r="S165" i="15"/>
  <c r="D165" i="5"/>
  <c r="B166" i="5"/>
  <c r="C165" i="5"/>
  <c r="G165" i="5"/>
  <c r="F165" i="5"/>
  <c r="E165" i="5"/>
  <c r="AF166" i="15"/>
  <c r="AG165" i="15"/>
  <c r="AI165" i="15"/>
  <c r="AH165" i="15"/>
  <c r="AK165" i="15"/>
  <c r="AJ165" i="15"/>
  <c r="M38" i="12"/>
  <c r="Q38" i="12"/>
  <c r="K97" i="6"/>
  <c r="T50" i="11"/>
  <c r="L50" i="11"/>
  <c r="I166" i="16"/>
  <c r="J165" i="16"/>
  <c r="M165" i="16"/>
  <c r="L165" i="16"/>
  <c r="N165" i="16"/>
  <c r="K165" i="16"/>
  <c r="T64" i="13"/>
  <c r="L64" i="13"/>
  <c r="AF166" i="10"/>
  <c r="AG165" i="10"/>
  <c r="AK165" i="10"/>
  <c r="AJ165" i="10"/>
  <c r="AI165" i="10"/>
  <c r="AH165" i="10"/>
  <c r="B166" i="3"/>
  <c r="C165" i="3"/>
  <c r="G165" i="3"/>
  <c r="F165" i="3"/>
  <c r="E165" i="3"/>
  <c r="D165" i="3"/>
  <c r="I166" i="6"/>
  <c r="J165" i="6"/>
  <c r="N165" i="6"/>
  <c r="M165" i="6"/>
  <c r="L165" i="6"/>
  <c r="K165" i="6"/>
  <c r="AF166" i="5"/>
  <c r="AG165" i="5"/>
  <c r="AK165" i="5"/>
  <c r="AJ165" i="5"/>
  <c r="AI165" i="5"/>
  <c r="AH165" i="5"/>
  <c r="X166" i="10"/>
  <c r="Y165" i="10"/>
  <c r="AC165" i="10"/>
  <c r="AB165" i="10"/>
  <c r="AA165" i="10"/>
  <c r="Z165" i="10"/>
  <c r="AH165" i="8"/>
  <c r="AF166" i="8"/>
  <c r="AG165" i="8"/>
  <c r="AK165" i="8"/>
  <c r="AJ165" i="8"/>
  <c r="AI165" i="8"/>
  <c r="M40" i="16"/>
  <c r="Q40" i="16"/>
  <c r="I167" i="13"/>
  <c r="J166" i="13"/>
  <c r="N166" i="13"/>
  <c r="M166" i="13"/>
  <c r="L166" i="13"/>
  <c r="K166" i="13"/>
  <c r="T52" i="15"/>
  <c r="L52" i="15"/>
  <c r="Z165" i="8"/>
  <c r="X166" i="8"/>
  <c r="Y165" i="8"/>
  <c r="AC165" i="8"/>
  <c r="AB165" i="8"/>
  <c r="AA165" i="8"/>
  <c r="M62" i="10"/>
  <c r="Q62" i="10"/>
  <c r="AA165" i="7"/>
  <c r="Z165" i="7"/>
  <c r="X166" i="7"/>
  <c r="Y165" i="7"/>
  <c r="AC165" i="7"/>
  <c r="AB165" i="7"/>
  <c r="E165" i="8"/>
  <c r="D165" i="8"/>
  <c r="B166" i="8"/>
  <c r="C165" i="8"/>
  <c r="G165" i="8"/>
  <c r="F165" i="8"/>
  <c r="L165" i="8"/>
  <c r="K165" i="8"/>
  <c r="I166" i="8"/>
  <c r="J165" i="8"/>
  <c r="N165" i="8"/>
  <c r="M165" i="8"/>
  <c r="AC166" i="13"/>
  <c r="AB166" i="13"/>
  <c r="AA166" i="13"/>
  <c r="Z166" i="13"/>
  <c r="X167" i="13"/>
  <c r="Y166" i="13"/>
  <c r="K90" i="12"/>
  <c r="F94" i="16" l="1"/>
  <c r="AJ130" i="12"/>
  <c r="F128" i="6"/>
  <c r="AJ128" i="6"/>
  <c r="AJ131" i="15"/>
  <c r="F130" i="12"/>
  <c r="AJ94" i="16"/>
  <c r="F131" i="15"/>
  <c r="R50" i="11"/>
  <c r="S50" i="11" s="1"/>
  <c r="N50" i="11"/>
  <c r="J51" i="11" s="1"/>
  <c r="T38" i="12"/>
  <c r="L38" i="12"/>
  <c r="AG166" i="15"/>
  <c r="AK166" i="15"/>
  <c r="AJ166" i="15"/>
  <c r="AI166" i="15"/>
  <c r="AF167" i="15"/>
  <c r="AH166" i="15"/>
  <c r="AI130" i="12"/>
  <c r="AK130" i="12" s="1"/>
  <c r="AG131" i="12" s="1"/>
  <c r="AH131" i="12"/>
  <c r="R166" i="12"/>
  <c r="P167" i="12"/>
  <c r="Q166" i="12"/>
  <c r="U166" i="12"/>
  <c r="T166" i="12"/>
  <c r="S166" i="12"/>
  <c r="V166" i="12"/>
  <c r="Z166" i="9"/>
  <c r="X167" i="9"/>
  <c r="Y166" i="9"/>
  <c r="AC166" i="9"/>
  <c r="AB166" i="9"/>
  <c r="AA166" i="9"/>
  <c r="B167" i="15"/>
  <c r="C166" i="15"/>
  <c r="F166" i="15"/>
  <c r="E166" i="15"/>
  <c r="D166" i="15"/>
  <c r="G166" i="15"/>
  <c r="V166" i="6"/>
  <c r="U166" i="6"/>
  <c r="T166" i="6"/>
  <c r="S166" i="6"/>
  <c r="R166" i="6"/>
  <c r="P167" i="6"/>
  <c r="Q166" i="6"/>
  <c r="G166" i="6"/>
  <c r="F166" i="6"/>
  <c r="E166" i="6"/>
  <c r="D166" i="6"/>
  <c r="B167" i="6"/>
  <c r="C166" i="6"/>
  <c r="S166" i="7"/>
  <c r="R166" i="7"/>
  <c r="P167" i="7"/>
  <c r="Q166" i="7"/>
  <c r="V166" i="7"/>
  <c r="U166" i="7"/>
  <c r="T166" i="7"/>
  <c r="E94" i="16"/>
  <c r="G94" i="16" s="1"/>
  <c r="C95" i="16" s="1"/>
  <c r="D95" i="16"/>
  <c r="V40" i="6"/>
  <c r="Z40" i="6"/>
  <c r="K128" i="11"/>
  <c r="AF167" i="8"/>
  <c r="AG166" i="8"/>
  <c r="AK166" i="8"/>
  <c r="AJ166" i="8"/>
  <c r="AI166" i="8"/>
  <c r="AH166" i="8"/>
  <c r="Z50" i="11"/>
  <c r="V50" i="11"/>
  <c r="K92" i="9"/>
  <c r="K166" i="12"/>
  <c r="I167" i="12"/>
  <c r="J166" i="12"/>
  <c r="N166" i="12"/>
  <c r="M166" i="12"/>
  <c r="L166" i="12"/>
  <c r="E131" i="15"/>
  <c r="G131" i="15" s="1"/>
  <c r="I167" i="5"/>
  <c r="J166" i="5"/>
  <c r="N166" i="5"/>
  <c r="M166" i="5"/>
  <c r="L166" i="5"/>
  <c r="K166" i="5"/>
  <c r="AC166" i="16"/>
  <c r="Z166" i="16"/>
  <c r="X167" i="16"/>
  <c r="AB166" i="16"/>
  <c r="AA166" i="16"/>
  <c r="Y166" i="16"/>
  <c r="E166" i="16"/>
  <c r="G166" i="16"/>
  <c r="F166" i="16"/>
  <c r="D166" i="16"/>
  <c r="C166" i="16"/>
  <c r="B167" i="16"/>
  <c r="G167" i="13"/>
  <c r="F167" i="13"/>
  <c r="E167" i="13"/>
  <c r="D167" i="13"/>
  <c r="B168" i="13"/>
  <c r="C167" i="13"/>
  <c r="AI128" i="6"/>
  <c r="AK128" i="6" s="1"/>
  <c r="AG129" i="6" s="1"/>
  <c r="AH129" i="6"/>
  <c r="P167" i="10"/>
  <c r="Q166" i="10"/>
  <c r="V166" i="10"/>
  <c r="U166" i="10"/>
  <c r="T166" i="10"/>
  <c r="S166" i="10"/>
  <c r="R166" i="10"/>
  <c r="M65" i="3"/>
  <c r="Q65" i="3"/>
  <c r="T62" i="10"/>
  <c r="L62" i="10"/>
  <c r="AC166" i="10"/>
  <c r="AB166" i="10"/>
  <c r="AA166" i="10"/>
  <c r="Z166" i="10"/>
  <c r="X167" i="10"/>
  <c r="Y166" i="10"/>
  <c r="AK166" i="5"/>
  <c r="AJ166" i="5"/>
  <c r="AI166" i="5"/>
  <c r="AH166" i="5"/>
  <c r="AF167" i="5"/>
  <c r="AG166" i="5"/>
  <c r="N166" i="6"/>
  <c r="M166" i="6"/>
  <c r="L166" i="6"/>
  <c r="K166" i="6"/>
  <c r="I167" i="6"/>
  <c r="J166" i="6"/>
  <c r="G166" i="3"/>
  <c r="F166" i="3"/>
  <c r="E166" i="3"/>
  <c r="D166" i="3"/>
  <c r="B167" i="3"/>
  <c r="C166" i="3"/>
  <c r="AK166" i="10"/>
  <c r="AJ166" i="10"/>
  <c r="AI166" i="10"/>
  <c r="AH166" i="10"/>
  <c r="AF167" i="10"/>
  <c r="AG166" i="10"/>
  <c r="K98" i="6"/>
  <c r="P167" i="15"/>
  <c r="Q166" i="15"/>
  <c r="V166" i="15"/>
  <c r="U166" i="15"/>
  <c r="T166" i="15"/>
  <c r="S166" i="15"/>
  <c r="R166" i="15"/>
  <c r="P167" i="5"/>
  <c r="Q166" i="5"/>
  <c r="V166" i="5"/>
  <c r="U166" i="5"/>
  <c r="T166" i="5"/>
  <c r="S166" i="5"/>
  <c r="R166" i="5"/>
  <c r="T53" i="5"/>
  <c r="L53" i="5"/>
  <c r="D166" i="12"/>
  <c r="B167" i="12"/>
  <c r="C166" i="12"/>
  <c r="G166" i="12"/>
  <c r="F166" i="12"/>
  <c r="E166" i="12"/>
  <c r="S166" i="9"/>
  <c r="R166" i="9"/>
  <c r="P167" i="9"/>
  <c r="Q166" i="9"/>
  <c r="V166" i="9"/>
  <c r="U166" i="9"/>
  <c r="T166" i="9"/>
  <c r="V166" i="16"/>
  <c r="S166" i="16"/>
  <c r="R166" i="16"/>
  <c r="U166" i="16"/>
  <c r="P167" i="16"/>
  <c r="T166" i="16"/>
  <c r="Q166" i="16"/>
  <c r="AK166" i="16"/>
  <c r="AH166" i="16"/>
  <c r="AG166" i="16"/>
  <c r="AJ166" i="16"/>
  <c r="AI166" i="16"/>
  <c r="AF167" i="16"/>
  <c r="X167" i="8"/>
  <c r="Y166" i="8"/>
  <c r="AC166" i="8"/>
  <c r="AB166" i="8"/>
  <c r="AA166" i="8"/>
  <c r="Z166" i="8"/>
  <c r="K166" i="8"/>
  <c r="I167" i="8"/>
  <c r="J166" i="8"/>
  <c r="N166" i="8"/>
  <c r="M166" i="8"/>
  <c r="L166" i="8"/>
  <c r="D166" i="8"/>
  <c r="B167" i="8"/>
  <c r="C166" i="8"/>
  <c r="G166" i="8"/>
  <c r="F166" i="8"/>
  <c r="E166" i="8"/>
  <c r="Z166" i="7"/>
  <c r="X167" i="7"/>
  <c r="Y166" i="7"/>
  <c r="AC166" i="7"/>
  <c r="AB166" i="7"/>
  <c r="AA166" i="7"/>
  <c r="R52" i="15"/>
  <c r="S52" i="15" s="1"/>
  <c r="N52" i="15"/>
  <c r="J53" i="15" s="1"/>
  <c r="R64" i="13"/>
  <c r="S64" i="13" s="1"/>
  <c r="N64" i="13"/>
  <c r="J65" i="13" s="1"/>
  <c r="R62" i="7"/>
  <c r="S62" i="7" s="1"/>
  <c r="N62" i="7"/>
  <c r="J63" i="7" s="1"/>
  <c r="X167" i="11"/>
  <c r="Y166" i="11"/>
  <c r="AC166" i="11"/>
  <c r="AB166" i="11"/>
  <c r="AA166" i="11"/>
  <c r="Z166" i="11"/>
  <c r="R38" i="9"/>
  <c r="S38" i="9" s="1"/>
  <c r="N38" i="9"/>
  <c r="J39" i="9" s="1"/>
  <c r="AK167" i="13"/>
  <c r="AJ167" i="13"/>
  <c r="AI167" i="13"/>
  <c r="AH167" i="13"/>
  <c r="AF168" i="13"/>
  <c r="AG167" i="13"/>
  <c r="AC166" i="3"/>
  <c r="AB166" i="3"/>
  <c r="AA166" i="3"/>
  <c r="Z166" i="3"/>
  <c r="X167" i="3"/>
  <c r="Y166" i="3"/>
  <c r="V166" i="3"/>
  <c r="U166" i="3"/>
  <c r="T166" i="3"/>
  <c r="S166" i="3"/>
  <c r="R166" i="3"/>
  <c r="P167" i="3"/>
  <c r="Q166" i="3"/>
  <c r="I167" i="15"/>
  <c r="J166" i="15"/>
  <c r="N166" i="15"/>
  <c r="M166" i="15"/>
  <c r="L166" i="15"/>
  <c r="K166" i="15"/>
  <c r="AI131" i="15"/>
  <c r="AK131" i="15" s="1"/>
  <c r="N166" i="3"/>
  <c r="M166" i="3"/>
  <c r="L166" i="3"/>
  <c r="K166" i="3"/>
  <c r="I167" i="3"/>
  <c r="J166" i="3"/>
  <c r="AC166" i="5"/>
  <c r="AB166" i="5"/>
  <c r="AA166" i="5"/>
  <c r="Z166" i="5"/>
  <c r="X167" i="5"/>
  <c r="Y166" i="5"/>
  <c r="T40" i="16"/>
  <c r="L40" i="16"/>
  <c r="Z52" i="15"/>
  <c r="V52" i="15"/>
  <c r="N167" i="13"/>
  <c r="M167" i="13"/>
  <c r="L167" i="13"/>
  <c r="K167" i="13"/>
  <c r="I168" i="13"/>
  <c r="J167" i="13"/>
  <c r="Z64" i="13"/>
  <c r="V64" i="13"/>
  <c r="AK166" i="6"/>
  <c r="AJ166" i="6"/>
  <c r="AI166" i="6"/>
  <c r="AH166" i="6"/>
  <c r="AF167" i="6"/>
  <c r="AG166" i="6"/>
  <c r="AK166" i="3"/>
  <c r="AJ166" i="3"/>
  <c r="AI166" i="3"/>
  <c r="AH166" i="3"/>
  <c r="AF167" i="3"/>
  <c r="AG166" i="3"/>
  <c r="K97" i="16"/>
  <c r="E130" i="12"/>
  <c r="G130" i="12" s="1"/>
  <c r="C131" i="12" s="1"/>
  <c r="D131" i="12"/>
  <c r="AC166" i="6"/>
  <c r="AB166" i="6"/>
  <c r="AA166" i="6"/>
  <c r="Z166" i="6"/>
  <c r="X167" i="6"/>
  <c r="Y166" i="6"/>
  <c r="Z62" i="7"/>
  <c r="V62" i="7"/>
  <c r="Z38" i="9"/>
  <c r="V38" i="9"/>
  <c r="D166" i="11"/>
  <c r="B167" i="11"/>
  <c r="C166" i="11"/>
  <c r="G166" i="11"/>
  <c r="F166" i="11"/>
  <c r="E166" i="11"/>
  <c r="M51" i="8"/>
  <c r="Q51" i="8"/>
  <c r="K166" i="11"/>
  <c r="I167" i="11"/>
  <c r="J166" i="11"/>
  <c r="N166" i="11"/>
  <c r="M166" i="11"/>
  <c r="L166" i="11"/>
  <c r="AF167" i="12"/>
  <c r="AG166" i="12"/>
  <c r="AJ166" i="12"/>
  <c r="AI166" i="12"/>
  <c r="AH166" i="12"/>
  <c r="AK166" i="12"/>
  <c r="X167" i="12"/>
  <c r="Y166" i="12"/>
  <c r="AB166" i="12"/>
  <c r="AA166" i="12"/>
  <c r="Z166" i="12"/>
  <c r="AC166" i="12"/>
  <c r="AF167" i="11"/>
  <c r="AG166" i="11"/>
  <c r="AK166" i="11"/>
  <c r="AJ166" i="11"/>
  <c r="AI166" i="11"/>
  <c r="AH166" i="11"/>
  <c r="B167" i="10"/>
  <c r="C166" i="10"/>
  <c r="G166" i="10"/>
  <c r="F166" i="10"/>
  <c r="E166" i="10"/>
  <c r="D166" i="10"/>
  <c r="I167" i="10"/>
  <c r="J166" i="10"/>
  <c r="N166" i="10"/>
  <c r="M166" i="10"/>
  <c r="L166" i="10"/>
  <c r="K166" i="10"/>
  <c r="K129" i="8"/>
  <c r="AC167" i="13"/>
  <c r="AB167" i="13"/>
  <c r="AA167" i="13"/>
  <c r="Z167" i="13"/>
  <c r="X168" i="13"/>
  <c r="Y167" i="13"/>
  <c r="K91" i="12"/>
  <c r="L166" i="16"/>
  <c r="K166" i="16"/>
  <c r="J166" i="16"/>
  <c r="N166" i="16"/>
  <c r="M166" i="16"/>
  <c r="I167" i="16"/>
  <c r="B167" i="5"/>
  <c r="C166" i="5"/>
  <c r="G166" i="5"/>
  <c r="F166" i="5"/>
  <c r="E166" i="5"/>
  <c r="D166" i="5"/>
  <c r="L166" i="7"/>
  <c r="K166" i="7"/>
  <c r="I167" i="7"/>
  <c r="J166" i="7"/>
  <c r="N166" i="7"/>
  <c r="M166" i="7"/>
  <c r="E166" i="7"/>
  <c r="D166" i="7"/>
  <c r="B167" i="7"/>
  <c r="C166" i="7"/>
  <c r="G166" i="7"/>
  <c r="F166" i="7"/>
  <c r="L166" i="9"/>
  <c r="K166" i="9"/>
  <c r="I167" i="9"/>
  <c r="J166" i="9"/>
  <c r="N166" i="9"/>
  <c r="M166" i="9"/>
  <c r="AH166" i="9"/>
  <c r="AF167" i="9"/>
  <c r="AG166" i="9"/>
  <c r="AK166" i="9"/>
  <c r="AJ166" i="9"/>
  <c r="AI166" i="9"/>
  <c r="AH166" i="7"/>
  <c r="AF167" i="7"/>
  <c r="AG166" i="7"/>
  <c r="AK166" i="7"/>
  <c r="AJ166" i="7"/>
  <c r="AI166" i="7"/>
  <c r="E166" i="9"/>
  <c r="D166" i="9"/>
  <c r="B167" i="9"/>
  <c r="C166" i="9"/>
  <c r="G166" i="9"/>
  <c r="F166" i="9"/>
  <c r="AI94" i="16"/>
  <c r="AK94" i="16" s="1"/>
  <c r="AG95" i="16" s="1"/>
  <c r="AH95" i="16"/>
  <c r="E128" i="6"/>
  <c r="G128" i="6" s="1"/>
  <c r="C129" i="6" s="1"/>
  <c r="D129" i="6"/>
  <c r="R166" i="8"/>
  <c r="P167" i="8"/>
  <c r="Q166" i="8"/>
  <c r="V166" i="8"/>
  <c r="U166" i="8"/>
  <c r="T166" i="8"/>
  <c r="S166" i="8"/>
  <c r="AC166" i="15"/>
  <c r="AB166" i="15"/>
  <c r="AA166" i="15"/>
  <c r="X167" i="15"/>
  <c r="Z166" i="15"/>
  <c r="Y166" i="15"/>
  <c r="R166" i="11"/>
  <c r="P167" i="11"/>
  <c r="Q166" i="11"/>
  <c r="V166" i="11"/>
  <c r="U166" i="11"/>
  <c r="T166" i="11"/>
  <c r="S166" i="11"/>
  <c r="V167" i="13"/>
  <c r="U167" i="13"/>
  <c r="T167" i="13"/>
  <c r="S167" i="13"/>
  <c r="R167" i="13"/>
  <c r="P168" i="13"/>
  <c r="Q167" i="13"/>
  <c r="R40" i="6"/>
  <c r="S40" i="6" s="1"/>
  <c r="N40" i="6"/>
  <c r="J41" i="6" s="1"/>
  <c r="F95" i="16" l="1"/>
  <c r="F131" i="12"/>
  <c r="F129" i="6"/>
  <c r="AJ129" i="6"/>
  <c r="AJ95" i="16"/>
  <c r="AJ131" i="12"/>
  <c r="AC167" i="15"/>
  <c r="AB167" i="15"/>
  <c r="AA167" i="15"/>
  <c r="X168" i="15"/>
  <c r="Z167" i="15"/>
  <c r="Y167" i="15"/>
  <c r="P168" i="11"/>
  <c r="Q167" i="11"/>
  <c r="V167" i="11"/>
  <c r="U167" i="11"/>
  <c r="T167" i="11"/>
  <c r="S167" i="11"/>
  <c r="R167" i="11"/>
  <c r="AI95" i="16"/>
  <c r="AK95" i="16" s="1"/>
  <c r="AG96" i="16" s="1"/>
  <c r="AH96" i="16"/>
  <c r="AF168" i="7"/>
  <c r="AG167" i="7"/>
  <c r="AK167" i="7"/>
  <c r="AJ167" i="7"/>
  <c r="AI167" i="7"/>
  <c r="AH167" i="7"/>
  <c r="AF168" i="9"/>
  <c r="AG167" i="9"/>
  <c r="AK167" i="9"/>
  <c r="AJ167" i="9"/>
  <c r="AI167" i="9"/>
  <c r="AH167" i="9"/>
  <c r="AJ167" i="3"/>
  <c r="AI167" i="3"/>
  <c r="AH167" i="3"/>
  <c r="AF168" i="3"/>
  <c r="AG167" i="3"/>
  <c r="AK167" i="3"/>
  <c r="AJ167" i="6"/>
  <c r="AI167" i="6"/>
  <c r="AH167" i="6"/>
  <c r="AF168" i="6"/>
  <c r="AG167" i="6"/>
  <c r="AK167" i="6"/>
  <c r="L167" i="15"/>
  <c r="I168" i="15"/>
  <c r="K167" i="15"/>
  <c r="J167" i="15"/>
  <c r="N167" i="15"/>
  <c r="M167" i="15"/>
  <c r="V167" i="10"/>
  <c r="U167" i="10"/>
  <c r="T167" i="10"/>
  <c r="S167" i="10"/>
  <c r="R167" i="10"/>
  <c r="P168" i="10"/>
  <c r="Q167" i="10"/>
  <c r="AB167" i="16"/>
  <c r="X168" i="16"/>
  <c r="Y167" i="16"/>
  <c r="AA167" i="16"/>
  <c r="Z167" i="16"/>
  <c r="AC167" i="16"/>
  <c r="AI131" i="12"/>
  <c r="AK131" i="12" s="1"/>
  <c r="G167" i="5"/>
  <c r="F167" i="5"/>
  <c r="E167" i="5"/>
  <c r="D167" i="5"/>
  <c r="B168" i="5"/>
  <c r="C167" i="5"/>
  <c r="B168" i="11"/>
  <c r="C167" i="11"/>
  <c r="G167" i="11"/>
  <c r="F167" i="11"/>
  <c r="E167" i="11"/>
  <c r="D167" i="11"/>
  <c r="E131" i="12"/>
  <c r="G131" i="12" s="1"/>
  <c r="AC167" i="5"/>
  <c r="AB167" i="5"/>
  <c r="AA167" i="5"/>
  <c r="Z167" i="5"/>
  <c r="X168" i="5"/>
  <c r="Y167" i="5"/>
  <c r="N167" i="3"/>
  <c r="M167" i="3"/>
  <c r="L167" i="3"/>
  <c r="K167" i="3"/>
  <c r="I168" i="3"/>
  <c r="J167" i="3"/>
  <c r="M65" i="13"/>
  <c r="Q65" i="13"/>
  <c r="U167" i="16"/>
  <c r="R167" i="16"/>
  <c r="Q167" i="16"/>
  <c r="T167" i="16"/>
  <c r="S167" i="16"/>
  <c r="P168" i="16"/>
  <c r="V167" i="16"/>
  <c r="R53" i="5"/>
  <c r="S53" i="5" s="1"/>
  <c r="N53" i="5"/>
  <c r="J54" i="5" s="1"/>
  <c r="R62" i="10"/>
  <c r="S62" i="10" s="1"/>
  <c r="N62" i="10"/>
  <c r="J63" i="10" s="1"/>
  <c r="AI129" i="6"/>
  <c r="AK129" i="6" s="1"/>
  <c r="AG130" i="6" s="1"/>
  <c r="AH130" i="6"/>
  <c r="E95" i="16"/>
  <c r="G95" i="16" s="1"/>
  <c r="C96" i="16" s="1"/>
  <c r="D96" i="16"/>
  <c r="R167" i="7"/>
  <c r="P168" i="7"/>
  <c r="Q167" i="7"/>
  <c r="V167" i="7"/>
  <c r="U167" i="7"/>
  <c r="T167" i="7"/>
  <c r="S167" i="7"/>
  <c r="P168" i="8"/>
  <c r="Q167" i="8"/>
  <c r="V167" i="8"/>
  <c r="U167" i="8"/>
  <c r="T167" i="8"/>
  <c r="S167" i="8"/>
  <c r="R167" i="8"/>
  <c r="N167" i="16"/>
  <c r="K167" i="16"/>
  <c r="I168" i="16"/>
  <c r="M167" i="16"/>
  <c r="L167" i="16"/>
  <c r="J167" i="16"/>
  <c r="K92" i="12"/>
  <c r="T51" i="8"/>
  <c r="L51" i="8"/>
  <c r="AB167" i="6"/>
  <c r="AA167" i="6"/>
  <c r="Z167" i="6"/>
  <c r="X168" i="6"/>
  <c r="Y167" i="6"/>
  <c r="AC167" i="6"/>
  <c r="V53" i="5"/>
  <c r="Z53" i="5"/>
  <c r="AK167" i="10"/>
  <c r="AJ167" i="10"/>
  <c r="AI167" i="10"/>
  <c r="AH167" i="10"/>
  <c r="AF168" i="10"/>
  <c r="AG167" i="10"/>
  <c r="G167" i="3"/>
  <c r="F167" i="3"/>
  <c r="E167" i="3"/>
  <c r="D167" i="3"/>
  <c r="B168" i="3"/>
  <c r="C167" i="3"/>
  <c r="N167" i="6"/>
  <c r="M167" i="6"/>
  <c r="L167" i="6"/>
  <c r="K167" i="6"/>
  <c r="I168" i="6"/>
  <c r="J167" i="6"/>
  <c r="AK167" i="5"/>
  <c r="AJ167" i="5"/>
  <c r="AI167" i="5"/>
  <c r="AH167" i="5"/>
  <c r="AF168" i="5"/>
  <c r="AG167" i="5"/>
  <c r="AC167" i="10"/>
  <c r="AB167" i="10"/>
  <c r="AA167" i="10"/>
  <c r="Z167" i="10"/>
  <c r="X168" i="10"/>
  <c r="Y167" i="10"/>
  <c r="Z62" i="10"/>
  <c r="V62" i="10"/>
  <c r="N167" i="5"/>
  <c r="M167" i="5"/>
  <c r="L167" i="5"/>
  <c r="K167" i="5"/>
  <c r="I168" i="5"/>
  <c r="J167" i="5"/>
  <c r="I168" i="12"/>
  <c r="J167" i="12"/>
  <c r="M167" i="12"/>
  <c r="L167" i="12"/>
  <c r="K167" i="12"/>
  <c r="N167" i="12"/>
  <c r="AK167" i="8"/>
  <c r="AJ167" i="8"/>
  <c r="AI167" i="8"/>
  <c r="AH167" i="8"/>
  <c r="AF168" i="8"/>
  <c r="AG167" i="8"/>
  <c r="R38" i="12"/>
  <c r="S38" i="12" s="1"/>
  <c r="N38" i="12"/>
  <c r="J39" i="12" s="1"/>
  <c r="Q41" i="6"/>
  <c r="M41" i="6"/>
  <c r="U168" i="13"/>
  <c r="T168" i="13"/>
  <c r="S168" i="13"/>
  <c r="R168" i="13"/>
  <c r="P169" i="13"/>
  <c r="Q168" i="13"/>
  <c r="V168" i="13"/>
  <c r="K98" i="16"/>
  <c r="N168" i="13"/>
  <c r="M168" i="13"/>
  <c r="L168" i="13"/>
  <c r="K168" i="13"/>
  <c r="I169" i="13"/>
  <c r="J168" i="13"/>
  <c r="U167" i="3"/>
  <c r="T167" i="3"/>
  <c r="S167" i="3"/>
  <c r="R167" i="3"/>
  <c r="P168" i="3"/>
  <c r="Q167" i="3"/>
  <c r="V167" i="3"/>
  <c r="Q39" i="9"/>
  <c r="M39" i="9"/>
  <c r="Q53" i="15"/>
  <c r="M53" i="15"/>
  <c r="X168" i="7"/>
  <c r="Y167" i="7"/>
  <c r="AC167" i="7"/>
  <c r="AB167" i="7"/>
  <c r="AA167" i="7"/>
  <c r="Z167" i="7"/>
  <c r="B168" i="8"/>
  <c r="C167" i="8"/>
  <c r="G167" i="8"/>
  <c r="F167" i="8"/>
  <c r="E167" i="8"/>
  <c r="D167" i="8"/>
  <c r="I168" i="8"/>
  <c r="J167" i="8"/>
  <c r="N167" i="8"/>
  <c r="M167" i="8"/>
  <c r="L167" i="8"/>
  <c r="K167" i="8"/>
  <c r="V167" i="5"/>
  <c r="U167" i="5"/>
  <c r="T167" i="5"/>
  <c r="S167" i="5"/>
  <c r="R167" i="5"/>
  <c r="P168" i="5"/>
  <c r="Q167" i="5"/>
  <c r="G167" i="16"/>
  <c r="D167" i="16"/>
  <c r="C167" i="16"/>
  <c r="B168" i="16"/>
  <c r="F167" i="16"/>
  <c r="E167" i="16"/>
  <c r="K129" i="11"/>
  <c r="X168" i="9"/>
  <c r="Y167" i="9"/>
  <c r="AC167" i="9"/>
  <c r="AB167" i="9"/>
  <c r="AA167" i="9"/>
  <c r="Z167" i="9"/>
  <c r="AK167" i="15"/>
  <c r="AJ167" i="15"/>
  <c r="AI167" i="15"/>
  <c r="AF168" i="15"/>
  <c r="AH167" i="15"/>
  <c r="AG167" i="15"/>
  <c r="Z38" i="12"/>
  <c r="V38" i="12"/>
  <c r="E129" i="6"/>
  <c r="G129" i="6" s="1"/>
  <c r="C130" i="6" s="1"/>
  <c r="D130" i="6"/>
  <c r="K130" i="8"/>
  <c r="I168" i="11"/>
  <c r="J167" i="11"/>
  <c r="N167" i="11"/>
  <c r="M167" i="11"/>
  <c r="L167" i="11"/>
  <c r="K167" i="11"/>
  <c r="R40" i="16"/>
  <c r="S40" i="16" s="1"/>
  <c r="N40" i="16"/>
  <c r="J41" i="16" s="1"/>
  <c r="AB167" i="3"/>
  <c r="AA167" i="3"/>
  <c r="Z167" i="3"/>
  <c r="X168" i="3"/>
  <c r="Y167" i="3"/>
  <c r="AC167" i="3"/>
  <c r="AJ168" i="13"/>
  <c r="AI168" i="13"/>
  <c r="AH168" i="13"/>
  <c r="AF169" i="13"/>
  <c r="AG168" i="13"/>
  <c r="AK168" i="13"/>
  <c r="AC167" i="11"/>
  <c r="AB167" i="11"/>
  <c r="AA167" i="11"/>
  <c r="Z167" i="11"/>
  <c r="X168" i="11"/>
  <c r="Y167" i="11"/>
  <c r="AC167" i="8"/>
  <c r="AB167" i="8"/>
  <c r="AA167" i="8"/>
  <c r="Z167" i="8"/>
  <c r="X168" i="8"/>
  <c r="Y167" i="8"/>
  <c r="R167" i="9"/>
  <c r="P168" i="9"/>
  <c r="Q167" i="9"/>
  <c r="V167" i="9"/>
  <c r="U167" i="9"/>
  <c r="T167" i="9"/>
  <c r="S167" i="9"/>
  <c r="V167" i="15"/>
  <c r="T167" i="15"/>
  <c r="S167" i="15"/>
  <c r="P168" i="15"/>
  <c r="R167" i="15"/>
  <c r="Q167" i="15"/>
  <c r="U167" i="15"/>
  <c r="T65" i="3"/>
  <c r="L65" i="3"/>
  <c r="G168" i="13"/>
  <c r="F168" i="13"/>
  <c r="E168" i="13"/>
  <c r="D168" i="13"/>
  <c r="B169" i="13"/>
  <c r="C168" i="13"/>
  <c r="B168" i="15"/>
  <c r="D167" i="15"/>
  <c r="C167" i="15"/>
  <c r="G167" i="15"/>
  <c r="F167" i="15"/>
  <c r="E167" i="15"/>
  <c r="P168" i="12"/>
  <c r="Q167" i="12"/>
  <c r="V167" i="12"/>
  <c r="T167" i="12"/>
  <c r="S167" i="12"/>
  <c r="R167" i="12"/>
  <c r="U167" i="12"/>
  <c r="Q51" i="11"/>
  <c r="M51" i="11"/>
  <c r="D167" i="9"/>
  <c r="B168" i="9"/>
  <c r="C167" i="9"/>
  <c r="G167" i="9"/>
  <c r="F167" i="9"/>
  <c r="E167" i="9"/>
  <c r="K167" i="9"/>
  <c r="I168" i="9"/>
  <c r="J167" i="9"/>
  <c r="N167" i="9"/>
  <c r="M167" i="9"/>
  <c r="L167" i="9"/>
  <c r="D167" i="7"/>
  <c r="B168" i="7"/>
  <c r="C167" i="7"/>
  <c r="G167" i="7"/>
  <c r="F167" i="7"/>
  <c r="E167" i="7"/>
  <c r="K167" i="7"/>
  <c r="I168" i="7"/>
  <c r="J167" i="7"/>
  <c r="N167" i="7"/>
  <c r="M167" i="7"/>
  <c r="L167" i="7"/>
  <c r="AB168" i="13"/>
  <c r="AA168" i="13"/>
  <c r="Z168" i="13"/>
  <c r="X169" i="13"/>
  <c r="Y168" i="13"/>
  <c r="AC168" i="13"/>
  <c r="N167" i="10"/>
  <c r="M167" i="10"/>
  <c r="L167" i="10"/>
  <c r="K167" i="10"/>
  <c r="I168" i="10"/>
  <c r="J167" i="10"/>
  <c r="G167" i="10"/>
  <c r="F167" i="10"/>
  <c r="E167" i="10"/>
  <c r="D167" i="10"/>
  <c r="B168" i="10"/>
  <c r="C167" i="10"/>
  <c r="AK167" i="11"/>
  <c r="AJ167" i="11"/>
  <c r="AI167" i="11"/>
  <c r="AH167" i="11"/>
  <c r="AF168" i="11"/>
  <c r="AG167" i="11"/>
  <c r="AC167" i="12"/>
  <c r="AA167" i="12"/>
  <c r="Z167" i="12"/>
  <c r="X168" i="12"/>
  <c r="Y167" i="12"/>
  <c r="AB167" i="12"/>
  <c r="AK167" i="12"/>
  <c r="AI167" i="12"/>
  <c r="AH167" i="12"/>
  <c r="AF168" i="12"/>
  <c r="AG167" i="12"/>
  <c r="AJ167" i="12"/>
  <c r="V40" i="16"/>
  <c r="Z40" i="16"/>
  <c r="M63" i="7"/>
  <c r="Q63" i="7"/>
  <c r="AJ167" i="16"/>
  <c r="AF168" i="16"/>
  <c r="AG167" i="16"/>
  <c r="AI167" i="16"/>
  <c r="AK167" i="16"/>
  <c r="AH167" i="16"/>
  <c r="B168" i="12"/>
  <c r="C167" i="12"/>
  <c r="F167" i="12"/>
  <c r="E167" i="12"/>
  <c r="D167" i="12"/>
  <c r="G167" i="12"/>
  <c r="K99" i="6"/>
  <c r="K93" i="9"/>
  <c r="G167" i="6"/>
  <c r="F167" i="6"/>
  <c r="E167" i="6"/>
  <c r="D167" i="6"/>
  <c r="B168" i="6"/>
  <c r="C167" i="6"/>
  <c r="U167" i="6"/>
  <c r="T167" i="6"/>
  <c r="S167" i="6"/>
  <c r="R167" i="6"/>
  <c r="P168" i="6"/>
  <c r="Q167" i="6"/>
  <c r="V167" i="6"/>
  <c r="F130" i="6" l="1"/>
  <c r="F96" i="16"/>
  <c r="AJ130" i="6"/>
  <c r="AJ96" i="16"/>
  <c r="V168" i="12"/>
  <c r="U168" i="12"/>
  <c r="S168" i="12"/>
  <c r="R168" i="12"/>
  <c r="P169" i="12"/>
  <c r="Q168" i="12"/>
  <c r="T168" i="12"/>
  <c r="G168" i="15"/>
  <c r="F168" i="15"/>
  <c r="E168" i="15"/>
  <c r="B169" i="15"/>
  <c r="D168" i="15"/>
  <c r="C168" i="15"/>
  <c r="U168" i="15"/>
  <c r="P169" i="15"/>
  <c r="R168" i="15"/>
  <c r="Q168" i="15"/>
  <c r="V168" i="15"/>
  <c r="T168" i="15"/>
  <c r="S168" i="15"/>
  <c r="AC168" i="8"/>
  <c r="AB168" i="8"/>
  <c r="AA168" i="8"/>
  <c r="Z168" i="8"/>
  <c r="X169" i="8"/>
  <c r="Y168" i="8"/>
  <c r="AC168" i="11"/>
  <c r="AB168" i="11"/>
  <c r="AA168" i="11"/>
  <c r="Z168" i="11"/>
  <c r="X169" i="11"/>
  <c r="Y168" i="11"/>
  <c r="F168" i="16"/>
  <c r="B169" i="16"/>
  <c r="C168" i="16"/>
  <c r="E168" i="16"/>
  <c r="D168" i="16"/>
  <c r="G168" i="16"/>
  <c r="U168" i="5"/>
  <c r="T168" i="5"/>
  <c r="S168" i="5"/>
  <c r="R168" i="5"/>
  <c r="P169" i="5"/>
  <c r="Q168" i="5"/>
  <c r="V168" i="5"/>
  <c r="T53" i="15"/>
  <c r="L53" i="15"/>
  <c r="T169" i="13"/>
  <c r="S169" i="13"/>
  <c r="R169" i="13"/>
  <c r="P170" i="13"/>
  <c r="Q169" i="13"/>
  <c r="V169" i="13"/>
  <c r="U169" i="13"/>
  <c r="N168" i="5"/>
  <c r="M168" i="5"/>
  <c r="L168" i="5"/>
  <c r="K168" i="5"/>
  <c r="I169" i="5"/>
  <c r="J168" i="5"/>
  <c r="T168" i="16"/>
  <c r="P169" i="16"/>
  <c r="Q168" i="16"/>
  <c r="S168" i="16"/>
  <c r="V168" i="16"/>
  <c r="U168" i="16"/>
  <c r="R168" i="16"/>
  <c r="N168" i="15"/>
  <c r="J168" i="15"/>
  <c r="M168" i="15"/>
  <c r="L168" i="15"/>
  <c r="I169" i="15"/>
  <c r="K168" i="15"/>
  <c r="I169" i="7"/>
  <c r="J168" i="7"/>
  <c r="N168" i="7"/>
  <c r="M168" i="7"/>
  <c r="L168" i="7"/>
  <c r="K168" i="7"/>
  <c r="B169" i="7"/>
  <c r="C168" i="7"/>
  <c r="G168" i="7"/>
  <c r="F168" i="7"/>
  <c r="E168" i="7"/>
  <c r="D168" i="7"/>
  <c r="I169" i="9"/>
  <c r="J168" i="9"/>
  <c r="N168" i="9"/>
  <c r="M168" i="9"/>
  <c r="L168" i="9"/>
  <c r="K168" i="9"/>
  <c r="B169" i="9"/>
  <c r="C168" i="9"/>
  <c r="G168" i="9"/>
  <c r="F168" i="9"/>
  <c r="E168" i="9"/>
  <c r="D168" i="9"/>
  <c r="R65" i="3"/>
  <c r="S65" i="3" s="1"/>
  <c r="N65" i="3"/>
  <c r="J66" i="3" s="1"/>
  <c r="AI169" i="13"/>
  <c r="AH169" i="13"/>
  <c r="AF170" i="13"/>
  <c r="AG169" i="13"/>
  <c r="AK169" i="13"/>
  <c r="AJ169" i="13"/>
  <c r="AA168" i="3"/>
  <c r="Z168" i="3"/>
  <c r="X169" i="3"/>
  <c r="Y168" i="3"/>
  <c r="AC168" i="3"/>
  <c r="AB168" i="3"/>
  <c r="N168" i="11"/>
  <c r="M168" i="11"/>
  <c r="L168" i="11"/>
  <c r="K168" i="11"/>
  <c r="I169" i="11"/>
  <c r="J168" i="11"/>
  <c r="AC168" i="9"/>
  <c r="AB168" i="9"/>
  <c r="AA168" i="9"/>
  <c r="Z168" i="9"/>
  <c r="X169" i="9"/>
  <c r="Y168" i="9"/>
  <c r="V168" i="8"/>
  <c r="U168" i="8"/>
  <c r="T168" i="8"/>
  <c r="S168" i="8"/>
  <c r="R168" i="8"/>
  <c r="P169" i="8"/>
  <c r="Q168" i="8"/>
  <c r="P169" i="7"/>
  <c r="Q168" i="7"/>
  <c r="V168" i="7"/>
  <c r="U168" i="7"/>
  <c r="T168" i="7"/>
  <c r="S168" i="7"/>
  <c r="R168" i="7"/>
  <c r="Q63" i="10"/>
  <c r="M63" i="10"/>
  <c r="T65" i="13"/>
  <c r="L65" i="13"/>
  <c r="G168" i="5"/>
  <c r="F168" i="5"/>
  <c r="E168" i="5"/>
  <c r="D168" i="5"/>
  <c r="B169" i="5"/>
  <c r="C168" i="5"/>
  <c r="F168" i="6"/>
  <c r="E168" i="6"/>
  <c r="D168" i="6"/>
  <c r="B169" i="6"/>
  <c r="C168" i="6"/>
  <c r="G168" i="6"/>
  <c r="K94" i="9"/>
  <c r="F169" i="13"/>
  <c r="E169" i="13"/>
  <c r="D169" i="13"/>
  <c r="B170" i="13"/>
  <c r="C169" i="13"/>
  <c r="G169" i="13"/>
  <c r="Z65" i="3"/>
  <c r="V65" i="3"/>
  <c r="K131" i="8"/>
  <c r="K130" i="11"/>
  <c r="T168" i="3"/>
  <c r="S168" i="3"/>
  <c r="R168" i="3"/>
  <c r="P169" i="3"/>
  <c r="Q168" i="3"/>
  <c r="V168" i="3"/>
  <c r="U168" i="3"/>
  <c r="K99" i="16"/>
  <c r="Q39" i="12"/>
  <c r="M39" i="12"/>
  <c r="AB168" i="10"/>
  <c r="AA168" i="10"/>
  <c r="Z168" i="10"/>
  <c r="X169" i="10"/>
  <c r="Y168" i="10"/>
  <c r="AC168" i="10"/>
  <c r="AJ168" i="5"/>
  <c r="AI168" i="5"/>
  <c r="AH168" i="5"/>
  <c r="AF169" i="5"/>
  <c r="AG168" i="5"/>
  <c r="AK168" i="5"/>
  <c r="M168" i="6"/>
  <c r="L168" i="6"/>
  <c r="K168" i="6"/>
  <c r="I169" i="6"/>
  <c r="J168" i="6"/>
  <c r="N168" i="6"/>
  <c r="F168" i="3"/>
  <c r="E168" i="3"/>
  <c r="D168" i="3"/>
  <c r="B169" i="3"/>
  <c r="C168" i="3"/>
  <c r="G168" i="3"/>
  <c r="AJ168" i="10"/>
  <c r="AI168" i="10"/>
  <c r="AH168" i="10"/>
  <c r="AF169" i="10"/>
  <c r="AG168" i="10"/>
  <c r="AK168" i="10"/>
  <c r="U168" i="10"/>
  <c r="T168" i="10"/>
  <c r="S168" i="10"/>
  <c r="R168" i="10"/>
  <c r="P169" i="10"/>
  <c r="Q168" i="10"/>
  <c r="V168" i="10"/>
  <c r="AK168" i="9"/>
  <c r="AJ168" i="9"/>
  <c r="AI168" i="9"/>
  <c r="AH168" i="9"/>
  <c r="AF169" i="9"/>
  <c r="AG168" i="9"/>
  <c r="AK168" i="7"/>
  <c r="AJ168" i="7"/>
  <c r="AI168" i="7"/>
  <c r="AH168" i="7"/>
  <c r="AF169" i="7"/>
  <c r="AG168" i="7"/>
  <c r="AB168" i="15"/>
  <c r="X169" i="15"/>
  <c r="Z168" i="15"/>
  <c r="Y168" i="15"/>
  <c r="AC168" i="15"/>
  <c r="AA168" i="15"/>
  <c r="K100" i="6"/>
  <c r="T51" i="11"/>
  <c r="L51" i="11"/>
  <c r="P169" i="9"/>
  <c r="Q168" i="9"/>
  <c r="V168" i="9"/>
  <c r="U168" i="9"/>
  <c r="T168" i="9"/>
  <c r="S168" i="9"/>
  <c r="R168" i="9"/>
  <c r="T39" i="9"/>
  <c r="L39" i="9"/>
  <c r="M169" i="13"/>
  <c r="L169" i="13"/>
  <c r="K169" i="13"/>
  <c r="I170" i="13"/>
  <c r="J169" i="13"/>
  <c r="N169" i="13"/>
  <c r="R51" i="8"/>
  <c r="S51" i="8" s="1"/>
  <c r="N51" i="8"/>
  <c r="J52" i="8" s="1"/>
  <c r="E96" i="16"/>
  <c r="G96" i="16" s="1"/>
  <c r="C97" i="16" s="1"/>
  <c r="D97" i="16"/>
  <c r="M54" i="5"/>
  <c r="Q54" i="5"/>
  <c r="AI96" i="16"/>
  <c r="AK96" i="16" s="1"/>
  <c r="AG97" i="16" s="1"/>
  <c r="AH97" i="16"/>
  <c r="T168" i="6"/>
  <c r="S168" i="6"/>
  <c r="R168" i="6"/>
  <c r="P169" i="6"/>
  <c r="Q168" i="6"/>
  <c r="V168" i="6"/>
  <c r="U168" i="6"/>
  <c r="T63" i="7"/>
  <c r="L63" i="7"/>
  <c r="AI168" i="16"/>
  <c r="AH168" i="16"/>
  <c r="AG168" i="16"/>
  <c r="AF169" i="16"/>
  <c r="AK168" i="16"/>
  <c r="AJ168" i="16"/>
  <c r="G168" i="12"/>
  <c r="E168" i="12"/>
  <c r="D168" i="12"/>
  <c r="B169" i="12"/>
  <c r="C168" i="12"/>
  <c r="F168" i="12"/>
  <c r="AK168" i="11"/>
  <c r="AJ168" i="11"/>
  <c r="AI168" i="11"/>
  <c r="AH168" i="11"/>
  <c r="AF169" i="11"/>
  <c r="AG168" i="11"/>
  <c r="G168" i="10"/>
  <c r="F168" i="10"/>
  <c r="E168" i="10"/>
  <c r="D168" i="10"/>
  <c r="B169" i="10"/>
  <c r="C168" i="10"/>
  <c r="N168" i="10"/>
  <c r="M168" i="10"/>
  <c r="L168" i="10"/>
  <c r="K168" i="10"/>
  <c r="I169" i="10"/>
  <c r="J168" i="10"/>
  <c r="E130" i="6"/>
  <c r="G130" i="6" s="1"/>
  <c r="C131" i="6" s="1"/>
  <c r="D131" i="6"/>
  <c r="AJ168" i="15"/>
  <c r="AI168" i="15"/>
  <c r="AF169" i="15"/>
  <c r="AH168" i="15"/>
  <c r="AG168" i="15"/>
  <c r="AK168" i="15"/>
  <c r="N168" i="12"/>
  <c r="L168" i="12"/>
  <c r="K168" i="12"/>
  <c r="I169" i="12"/>
  <c r="J168" i="12"/>
  <c r="M168" i="12"/>
  <c r="V51" i="8"/>
  <c r="Z51" i="8"/>
  <c r="M168" i="16"/>
  <c r="I169" i="16"/>
  <c r="J168" i="16"/>
  <c r="L168" i="16"/>
  <c r="K168" i="16"/>
  <c r="N168" i="16"/>
  <c r="M168" i="3"/>
  <c r="L168" i="3"/>
  <c r="K168" i="3"/>
  <c r="I169" i="3"/>
  <c r="J168" i="3"/>
  <c r="N168" i="3"/>
  <c r="AB168" i="5"/>
  <c r="AA168" i="5"/>
  <c r="Z168" i="5"/>
  <c r="X169" i="5"/>
  <c r="Y168" i="5"/>
  <c r="AC168" i="5"/>
  <c r="G168" i="11"/>
  <c r="F168" i="11"/>
  <c r="E168" i="11"/>
  <c r="D168" i="11"/>
  <c r="B169" i="11"/>
  <c r="C168" i="11"/>
  <c r="AI168" i="6"/>
  <c r="AH168" i="6"/>
  <c r="AF169" i="6"/>
  <c r="AG168" i="6"/>
  <c r="AK168" i="6"/>
  <c r="AJ168" i="6"/>
  <c r="AI168" i="3"/>
  <c r="AH168" i="3"/>
  <c r="AF169" i="3"/>
  <c r="AG168" i="3"/>
  <c r="AK168" i="3"/>
  <c r="AJ168" i="3"/>
  <c r="AK168" i="12"/>
  <c r="AJ168" i="12"/>
  <c r="AH168" i="12"/>
  <c r="AF169" i="12"/>
  <c r="AG168" i="12"/>
  <c r="AI168" i="12"/>
  <c r="AC168" i="12"/>
  <c r="AB168" i="12"/>
  <c r="Z168" i="12"/>
  <c r="X169" i="12"/>
  <c r="Y168" i="12"/>
  <c r="AA168" i="12"/>
  <c r="AA169" i="13"/>
  <c r="Z169" i="13"/>
  <c r="X170" i="13"/>
  <c r="Y169" i="13"/>
  <c r="AC169" i="13"/>
  <c r="AB169" i="13"/>
  <c r="Q41" i="16"/>
  <c r="M41" i="16"/>
  <c r="N168" i="8"/>
  <c r="M168" i="8"/>
  <c r="L168" i="8"/>
  <c r="K168" i="8"/>
  <c r="I169" i="8"/>
  <c r="J168" i="8"/>
  <c r="G168" i="8"/>
  <c r="F168" i="8"/>
  <c r="E168" i="8"/>
  <c r="D168" i="8"/>
  <c r="B169" i="8"/>
  <c r="C168" i="8"/>
  <c r="AC168" i="7"/>
  <c r="AB168" i="7"/>
  <c r="AA168" i="7"/>
  <c r="Z168" i="7"/>
  <c r="X169" i="7"/>
  <c r="Y168" i="7"/>
  <c r="T41" i="6"/>
  <c r="L41" i="6"/>
  <c r="AK168" i="8"/>
  <c r="AJ168" i="8"/>
  <c r="AI168" i="8"/>
  <c r="AH168" i="8"/>
  <c r="AF169" i="8"/>
  <c r="AG168" i="8"/>
  <c r="AA168" i="6"/>
  <c r="Z168" i="6"/>
  <c r="X169" i="6"/>
  <c r="Y168" i="6"/>
  <c r="AC168" i="6"/>
  <c r="AB168" i="6"/>
  <c r="K93" i="12"/>
  <c r="AI130" i="6"/>
  <c r="AK130" i="6" s="1"/>
  <c r="AG131" i="6" s="1"/>
  <c r="AH131" i="6"/>
  <c r="AA168" i="16"/>
  <c r="AC168" i="16"/>
  <c r="Z168" i="16"/>
  <c r="Y168" i="16"/>
  <c r="X169" i="16"/>
  <c r="AB168" i="16"/>
  <c r="V168" i="11"/>
  <c r="U168" i="11"/>
  <c r="T168" i="11"/>
  <c r="S168" i="11"/>
  <c r="R168" i="11"/>
  <c r="P169" i="11"/>
  <c r="Q168" i="11"/>
  <c r="AJ97" i="16" l="1"/>
  <c r="AJ131" i="6"/>
  <c r="F97" i="16"/>
  <c r="F131" i="6"/>
  <c r="AH169" i="3"/>
  <c r="AF170" i="3"/>
  <c r="AG169" i="3"/>
  <c r="AK169" i="3"/>
  <c r="AJ169" i="3"/>
  <c r="AI169" i="3"/>
  <c r="AH169" i="6"/>
  <c r="AF170" i="6"/>
  <c r="AG169" i="6"/>
  <c r="AK169" i="6"/>
  <c r="AJ169" i="6"/>
  <c r="AI169" i="6"/>
  <c r="S169" i="6"/>
  <c r="R169" i="6"/>
  <c r="P170" i="6"/>
  <c r="Q169" i="6"/>
  <c r="V169" i="6"/>
  <c r="U169" i="6"/>
  <c r="T169" i="6"/>
  <c r="K101" i="6"/>
  <c r="AA169" i="15"/>
  <c r="AC169" i="15"/>
  <c r="AB169" i="15"/>
  <c r="X170" i="15"/>
  <c r="Z169" i="15"/>
  <c r="Y169" i="15"/>
  <c r="K100" i="16"/>
  <c r="E170" i="13"/>
  <c r="D170" i="13"/>
  <c r="B171" i="13"/>
  <c r="C170" i="13"/>
  <c r="G170" i="13"/>
  <c r="F170" i="13"/>
  <c r="R65" i="13"/>
  <c r="S65" i="13" s="1"/>
  <c r="N65" i="13"/>
  <c r="J66" i="13" s="1"/>
  <c r="Z53" i="15"/>
  <c r="V53" i="15"/>
  <c r="E169" i="16"/>
  <c r="D169" i="16"/>
  <c r="G169" i="16"/>
  <c r="B170" i="16"/>
  <c r="F169" i="16"/>
  <c r="C169" i="16"/>
  <c r="R41" i="6"/>
  <c r="S41" i="6" s="1"/>
  <c r="N41" i="6"/>
  <c r="J42" i="6" s="1"/>
  <c r="L169" i="16"/>
  <c r="N169" i="16"/>
  <c r="I170" i="16"/>
  <c r="K169" i="16"/>
  <c r="J169" i="16"/>
  <c r="M169" i="16"/>
  <c r="N169" i="12"/>
  <c r="M169" i="12"/>
  <c r="K169" i="12"/>
  <c r="I170" i="12"/>
  <c r="J169" i="12"/>
  <c r="L169" i="12"/>
  <c r="R63" i="7"/>
  <c r="S63" i="7" s="1"/>
  <c r="N63" i="7"/>
  <c r="J64" i="7" s="1"/>
  <c r="T54" i="5"/>
  <c r="L54" i="5"/>
  <c r="R39" i="9"/>
  <c r="S39" i="9" s="1"/>
  <c r="N39" i="9"/>
  <c r="J40" i="9" s="1"/>
  <c r="F169" i="5"/>
  <c r="E169" i="5"/>
  <c r="D169" i="5"/>
  <c r="B170" i="5"/>
  <c r="C169" i="5"/>
  <c r="G169" i="5"/>
  <c r="Z65" i="13"/>
  <c r="V65" i="13"/>
  <c r="U169" i="8"/>
  <c r="T169" i="8"/>
  <c r="S169" i="8"/>
  <c r="R169" i="8"/>
  <c r="P170" i="8"/>
  <c r="Q169" i="8"/>
  <c r="V169" i="8"/>
  <c r="Z169" i="3"/>
  <c r="X170" i="3"/>
  <c r="Y169" i="3"/>
  <c r="AC169" i="3"/>
  <c r="AB169" i="3"/>
  <c r="AA169" i="3"/>
  <c r="AH170" i="13"/>
  <c r="AF171" i="13"/>
  <c r="AG170" i="13"/>
  <c r="AK170" i="13"/>
  <c r="AJ170" i="13"/>
  <c r="AI170" i="13"/>
  <c r="S169" i="16"/>
  <c r="V169" i="16"/>
  <c r="R169" i="16"/>
  <c r="Q169" i="16"/>
  <c r="P170" i="16"/>
  <c r="U169" i="16"/>
  <c r="T169" i="16"/>
  <c r="S170" i="13"/>
  <c r="R170" i="13"/>
  <c r="P171" i="13"/>
  <c r="Q170" i="13"/>
  <c r="V170" i="13"/>
  <c r="U170" i="13"/>
  <c r="T170" i="13"/>
  <c r="T169" i="15"/>
  <c r="V169" i="15"/>
  <c r="U169" i="15"/>
  <c r="S169" i="15"/>
  <c r="P170" i="15"/>
  <c r="R169" i="15"/>
  <c r="Q169" i="15"/>
  <c r="AJ169" i="8"/>
  <c r="AI169" i="8"/>
  <c r="AH169" i="8"/>
  <c r="AF170" i="8"/>
  <c r="AG169" i="8"/>
  <c r="AK169" i="8"/>
  <c r="V41" i="6"/>
  <c r="Z41" i="6"/>
  <c r="AI169" i="15"/>
  <c r="AG169" i="15"/>
  <c r="AK169" i="15"/>
  <c r="AJ169" i="15"/>
  <c r="AF170" i="15"/>
  <c r="AH169" i="15"/>
  <c r="M169" i="10"/>
  <c r="L169" i="10"/>
  <c r="K169" i="10"/>
  <c r="I170" i="10"/>
  <c r="J169" i="10"/>
  <c r="N169" i="10"/>
  <c r="F169" i="10"/>
  <c r="E169" i="10"/>
  <c r="D169" i="10"/>
  <c r="B170" i="10"/>
  <c r="C169" i="10"/>
  <c r="G169" i="10"/>
  <c r="AJ169" i="11"/>
  <c r="AI169" i="11"/>
  <c r="AH169" i="11"/>
  <c r="AF170" i="11"/>
  <c r="AG169" i="11"/>
  <c r="AK169" i="11"/>
  <c r="Z63" i="7"/>
  <c r="V63" i="7"/>
  <c r="Z39" i="9"/>
  <c r="V39" i="9"/>
  <c r="E169" i="6"/>
  <c r="D169" i="6"/>
  <c r="B170" i="6"/>
  <c r="C169" i="6"/>
  <c r="G169" i="6"/>
  <c r="F169" i="6"/>
  <c r="T63" i="10"/>
  <c r="L63" i="10"/>
  <c r="M169" i="15"/>
  <c r="N169" i="15"/>
  <c r="L169" i="15"/>
  <c r="I170" i="15"/>
  <c r="K169" i="15"/>
  <c r="J169" i="15"/>
  <c r="U169" i="11"/>
  <c r="T169" i="11"/>
  <c r="S169" i="11"/>
  <c r="R169" i="11"/>
  <c r="P170" i="11"/>
  <c r="Q169" i="11"/>
  <c r="V169" i="11"/>
  <c r="AI131" i="6"/>
  <c r="AK131" i="6" s="1"/>
  <c r="G169" i="12"/>
  <c r="F169" i="12"/>
  <c r="D169" i="12"/>
  <c r="B170" i="12"/>
  <c r="C169" i="12"/>
  <c r="E169" i="12"/>
  <c r="AH169" i="16"/>
  <c r="AK169" i="16"/>
  <c r="AF170" i="16"/>
  <c r="AJ169" i="16"/>
  <c r="AI169" i="16"/>
  <c r="AG169" i="16"/>
  <c r="E97" i="16"/>
  <c r="G97" i="16" s="1"/>
  <c r="C98" i="16" s="1"/>
  <c r="D98" i="16"/>
  <c r="L170" i="13"/>
  <c r="K170" i="13"/>
  <c r="I171" i="13"/>
  <c r="J170" i="13"/>
  <c r="N170" i="13"/>
  <c r="M170" i="13"/>
  <c r="V169" i="9"/>
  <c r="U169" i="9"/>
  <c r="T169" i="9"/>
  <c r="S169" i="9"/>
  <c r="R169" i="9"/>
  <c r="P170" i="9"/>
  <c r="Q169" i="9"/>
  <c r="AK169" i="7"/>
  <c r="AJ169" i="7"/>
  <c r="AI169" i="7"/>
  <c r="AH169" i="7"/>
  <c r="AF170" i="7"/>
  <c r="AG169" i="7"/>
  <c r="AK169" i="9"/>
  <c r="AJ169" i="9"/>
  <c r="AI169" i="9"/>
  <c r="AH169" i="9"/>
  <c r="AF170" i="9"/>
  <c r="AG169" i="9"/>
  <c r="T39" i="12"/>
  <c r="L39" i="12"/>
  <c r="T169" i="5"/>
  <c r="S169" i="5"/>
  <c r="R169" i="5"/>
  <c r="P170" i="5"/>
  <c r="Q169" i="5"/>
  <c r="V169" i="5"/>
  <c r="U169" i="5"/>
  <c r="AB169" i="11"/>
  <c r="AA169" i="11"/>
  <c r="Z169" i="11"/>
  <c r="X170" i="11"/>
  <c r="Y169" i="11"/>
  <c r="AC169" i="11"/>
  <c r="AB169" i="8"/>
  <c r="AA169" i="8"/>
  <c r="Z169" i="8"/>
  <c r="X170" i="8"/>
  <c r="Y169" i="8"/>
  <c r="AC169" i="8"/>
  <c r="Z169" i="16"/>
  <c r="AC169" i="16"/>
  <c r="Y169" i="16"/>
  <c r="X170" i="16"/>
  <c r="AB169" i="16"/>
  <c r="AA169" i="16"/>
  <c r="Z169" i="6"/>
  <c r="X170" i="6"/>
  <c r="Y169" i="6"/>
  <c r="AC169" i="6"/>
  <c r="AB169" i="6"/>
  <c r="AA169" i="6"/>
  <c r="T41" i="16"/>
  <c r="L41" i="16"/>
  <c r="AB169" i="12"/>
  <c r="AA169" i="12"/>
  <c r="X170" i="12"/>
  <c r="Y169" i="12"/>
  <c r="AC169" i="12"/>
  <c r="Z169" i="12"/>
  <c r="AJ169" i="12"/>
  <c r="AI169" i="12"/>
  <c r="AF170" i="12"/>
  <c r="AG169" i="12"/>
  <c r="AK169" i="12"/>
  <c r="AH169" i="12"/>
  <c r="G169" i="11"/>
  <c r="F169" i="11"/>
  <c r="E169" i="11"/>
  <c r="D169" i="11"/>
  <c r="B170" i="11"/>
  <c r="C169" i="11"/>
  <c r="AI97" i="16"/>
  <c r="AK97" i="16" s="1"/>
  <c r="AG98" i="16" s="1"/>
  <c r="AH98" i="16"/>
  <c r="R51" i="11"/>
  <c r="S51" i="11" s="1"/>
  <c r="N51" i="11"/>
  <c r="J52" i="11" s="1"/>
  <c r="T169" i="10"/>
  <c r="S169" i="10"/>
  <c r="R169" i="10"/>
  <c r="P170" i="10"/>
  <c r="Q169" i="10"/>
  <c r="V169" i="10"/>
  <c r="U169" i="10"/>
  <c r="K131" i="11"/>
  <c r="K95" i="9"/>
  <c r="AC169" i="9"/>
  <c r="AB169" i="9"/>
  <c r="AA169" i="9"/>
  <c r="Z169" i="9"/>
  <c r="X170" i="9"/>
  <c r="Y169" i="9"/>
  <c r="M66" i="3"/>
  <c r="Q66" i="3"/>
  <c r="K94" i="12"/>
  <c r="AC169" i="7"/>
  <c r="AB169" i="7"/>
  <c r="AA169" i="7"/>
  <c r="Z169" i="7"/>
  <c r="X170" i="7"/>
  <c r="Y169" i="7"/>
  <c r="G169" i="8"/>
  <c r="F169" i="8"/>
  <c r="E169" i="8"/>
  <c r="D169" i="8"/>
  <c r="B170" i="8"/>
  <c r="C169" i="8"/>
  <c r="N169" i="8"/>
  <c r="M169" i="8"/>
  <c r="L169" i="8"/>
  <c r="K169" i="8"/>
  <c r="I170" i="8"/>
  <c r="J169" i="8"/>
  <c r="Z170" i="13"/>
  <c r="X171" i="13"/>
  <c r="Y170" i="13"/>
  <c r="AC170" i="13"/>
  <c r="AB170" i="13"/>
  <c r="AA170" i="13"/>
  <c r="AA169" i="5"/>
  <c r="Z169" i="5"/>
  <c r="X170" i="5"/>
  <c r="Y169" i="5"/>
  <c r="AC169" i="5"/>
  <c r="AB169" i="5"/>
  <c r="L169" i="3"/>
  <c r="K169" i="3"/>
  <c r="I170" i="3"/>
  <c r="J169" i="3"/>
  <c r="N169" i="3"/>
  <c r="M169" i="3"/>
  <c r="E131" i="6"/>
  <c r="G131" i="6" s="1"/>
  <c r="M52" i="8"/>
  <c r="Q52" i="8"/>
  <c r="Z51" i="11"/>
  <c r="V51" i="11"/>
  <c r="AI169" i="10"/>
  <c r="AH169" i="10"/>
  <c r="AF170" i="10"/>
  <c r="AG169" i="10"/>
  <c r="AK169" i="10"/>
  <c r="AJ169" i="10"/>
  <c r="E169" i="3"/>
  <c r="D169" i="3"/>
  <c r="B170" i="3"/>
  <c r="C169" i="3"/>
  <c r="G169" i="3"/>
  <c r="F169" i="3"/>
  <c r="L169" i="6"/>
  <c r="K169" i="6"/>
  <c r="I170" i="6"/>
  <c r="J169" i="6"/>
  <c r="N169" i="6"/>
  <c r="M169" i="6"/>
  <c r="AI169" i="5"/>
  <c r="AH169" i="5"/>
  <c r="AF170" i="5"/>
  <c r="AG169" i="5"/>
  <c r="AK169" i="5"/>
  <c r="AJ169" i="5"/>
  <c r="AA169" i="10"/>
  <c r="Z169" i="10"/>
  <c r="X170" i="10"/>
  <c r="Y169" i="10"/>
  <c r="AC169" i="10"/>
  <c r="AB169" i="10"/>
  <c r="S169" i="3"/>
  <c r="R169" i="3"/>
  <c r="P170" i="3"/>
  <c r="Q169" i="3"/>
  <c r="V169" i="3"/>
  <c r="U169" i="3"/>
  <c r="T169" i="3"/>
  <c r="V169" i="7"/>
  <c r="U169" i="7"/>
  <c r="T169" i="7"/>
  <c r="S169" i="7"/>
  <c r="R169" i="7"/>
  <c r="P170" i="7"/>
  <c r="Q169" i="7"/>
  <c r="N169" i="11"/>
  <c r="M169" i="11"/>
  <c r="L169" i="11"/>
  <c r="K169" i="11"/>
  <c r="I170" i="11"/>
  <c r="J169" i="11"/>
  <c r="G169" i="9"/>
  <c r="F169" i="9"/>
  <c r="E169" i="9"/>
  <c r="D169" i="9"/>
  <c r="B170" i="9"/>
  <c r="C169" i="9"/>
  <c r="N169" i="9"/>
  <c r="M169" i="9"/>
  <c r="L169" i="9"/>
  <c r="K169" i="9"/>
  <c r="I170" i="9"/>
  <c r="J169" i="9"/>
  <c r="G169" i="7"/>
  <c r="F169" i="7"/>
  <c r="E169" i="7"/>
  <c r="D169" i="7"/>
  <c r="B170" i="7"/>
  <c r="C169" i="7"/>
  <c r="N169" i="7"/>
  <c r="M169" i="7"/>
  <c r="L169" i="7"/>
  <c r="K169" i="7"/>
  <c r="I170" i="7"/>
  <c r="J169" i="7"/>
  <c r="M169" i="5"/>
  <c r="L169" i="5"/>
  <c r="K169" i="5"/>
  <c r="I170" i="5"/>
  <c r="J169" i="5"/>
  <c r="N169" i="5"/>
  <c r="R53" i="15"/>
  <c r="S53" i="15" s="1"/>
  <c r="N53" i="15"/>
  <c r="J54" i="15" s="1"/>
  <c r="F169" i="15"/>
  <c r="G169" i="15"/>
  <c r="E169" i="15"/>
  <c r="B170" i="15"/>
  <c r="D169" i="15"/>
  <c r="C169" i="15"/>
  <c r="U169" i="12"/>
  <c r="T169" i="12"/>
  <c r="R169" i="12"/>
  <c r="P170" i="12"/>
  <c r="Q169" i="12"/>
  <c r="V169" i="12"/>
  <c r="S169" i="12"/>
  <c r="F98" i="16" l="1"/>
  <c r="AJ98" i="16"/>
  <c r="Z170" i="10"/>
  <c r="X171" i="10"/>
  <c r="Y170" i="10"/>
  <c r="AC170" i="10"/>
  <c r="AB170" i="10"/>
  <c r="AA170" i="10"/>
  <c r="AH170" i="5"/>
  <c r="AF171" i="5"/>
  <c r="AG170" i="5"/>
  <c r="AK170" i="5"/>
  <c r="AJ170" i="5"/>
  <c r="AI170" i="5"/>
  <c r="K170" i="6"/>
  <c r="I171" i="6"/>
  <c r="J170" i="6"/>
  <c r="N170" i="6"/>
  <c r="M170" i="6"/>
  <c r="L170" i="6"/>
  <c r="D170" i="3"/>
  <c r="B171" i="3"/>
  <c r="C170" i="3"/>
  <c r="G170" i="3"/>
  <c r="F170" i="3"/>
  <c r="E170" i="3"/>
  <c r="AH170" i="10"/>
  <c r="AF171" i="10"/>
  <c r="AG170" i="10"/>
  <c r="AK170" i="10"/>
  <c r="AJ170" i="10"/>
  <c r="AI170" i="10"/>
  <c r="K170" i="3"/>
  <c r="I171" i="3"/>
  <c r="J170" i="3"/>
  <c r="N170" i="3"/>
  <c r="M170" i="3"/>
  <c r="L170" i="3"/>
  <c r="Z170" i="5"/>
  <c r="X171" i="5"/>
  <c r="Y170" i="5"/>
  <c r="AC170" i="5"/>
  <c r="AB170" i="5"/>
  <c r="AA170" i="5"/>
  <c r="S170" i="5"/>
  <c r="R170" i="5"/>
  <c r="P171" i="5"/>
  <c r="Q170" i="5"/>
  <c r="V170" i="5"/>
  <c r="U170" i="5"/>
  <c r="T170" i="5"/>
  <c r="V39" i="12"/>
  <c r="Z39" i="12"/>
  <c r="F170" i="12"/>
  <c r="E170" i="12"/>
  <c r="B171" i="12"/>
  <c r="C170" i="12"/>
  <c r="G170" i="12"/>
  <c r="D170" i="12"/>
  <c r="D170" i="6"/>
  <c r="B171" i="6"/>
  <c r="C170" i="6"/>
  <c r="G170" i="6"/>
  <c r="F170" i="6"/>
  <c r="E170" i="6"/>
  <c r="V54" i="5"/>
  <c r="Z54" i="5"/>
  <c r="K170" i="16"/>
  <c r="N170" i="16"/>
  <c r="J170" i="16"/>
  <c r="I171" i="16"/>
  <c r="M170" i="16"/>
  <c r="L170" i="16"/>
  <c r="D171" i="13"/>
  <c r="B172" i="13"/>
  <c r="C171" i="13"/>
  <c r="G171" i="13"/>
  <c r="F171" i="13"/>
  <c r="E171" i="13"/>
  <c r="K102" i="6"/>
  <c r="G170" i="7"/>
  <c r="F170" i="7"/>
  <c r="E170" i="7"/>
  <c r="D170" i="7"/>
  <c r="B171" i="7"/>
  <c r="C170" i="7"/>
  <c r="U170" i="7"/>
  <c r="T170" i="7"/>
  <c r="S170" i="7"/>
  <c r="R170" i="7"/>
  <c r="P171" i="7"/>
  <c r="Q170" i="7"/>
  <c r="V170" i="7"/>
  <c r="T52" i="8"/>
  <c r="L52" i="8"/>
  <c r="X172" i="13"/>
  <c r="Y171" i="13"/>
  <c r="AC171" i="13"/>
  <c r="AB171" i="13"/>
  <c r="AA171" i="13"/>
  <c r="Z171" i="13"/>
  <c r="L66" i="3"/>
  <c r="T66" i="3"/>
  <c r="R41" i="16"/>
  <c r="S41" i="16" s="1"/>
  <c r="N41" i="16"/>
  <c r="J42" i="16" s="1"/>
  <c r="X171" i="6"/>
  <c r="Y170" i="6"/>
  <c r="AC170" i="6"/>
  <c r="AB170" i="6"/>
  <c r="AA170" i="6"/>
  <c r="Z170" i="6"/>
  <c r="AF171" i="16"/>
  <c r="AG170" i="16"/>
  <c r="AJ170" i="16"/>
  <c r="AI170" i="16"/>
  <c r="AH170" i="16"/>
  <c r="AK170" i="16"/>
  <c r="R63" i="10"/>
  <c r="S63" i="10" s="1"/>
  <c r="N63" i="10"/>
  <c r="J64" i="10" s="1"/>
  <c r="R170" i="16"/>
  <c r="U170" i="16"/>
  <c r="P171" i="16"/>
  <c r="T170" i="16"/>
  <c r="S170" i="16"/>
  <c r="V170" i="16"/>
  <c r="Q170" i="16"/>
  <c r="M64" i="7"/>
  <c r="Q64" i="7"/>
  <c r="D170" i="16"/>
  <c r="G170" i="16"/>
  <c r="C170" i="16"/>
  <c r="B171" i="16"/>
  <c r="F170" i="16"/>
  <c r="E170" i="16"/>
  <c r="M66" i="13"/>
  <c r="Q66" i="13"/>
  <c r="R170" i="6"/>
  <c r="P171" i="6"/>
  <c r="Q170" i="6"/>
  <c r="V170" i="6"/>
  <c r="U170" i="6"/>
  <c r="T170" i="6"/>
  <c r="S170" i="6"/>
  <c r="T170" i="12"/>
  <c r="S170" i="12"/>
  <c r="P171" i="12"/>
  <c r="Q170" i="12"/>
  <c r="V170" i="12"/>
  <c r="U170" i="12"/>
  <c r="R170" i="12"/>
  <c r="N170" i="9"/>
  <c r="M170" i="9"/>
  <c r="L170" i="9"/>
  <c r="K170" i="9"/>
  <c r="I171" i="9"/>
  <c r="J170" i="9"/>
  <c r="F170" i="11"/>
  <c r="E170" i="11"/>
  <c r="D170" i="11"/>
  <c r="B171" i="11"/>
  <c r="C170" i="11"/>
  <c r="G170" i="11"/>
  <c r="Z41" i="16"/>
  <c r="V41" i="16"/>
  <c r="AJ170" i="9"/>
  <c r="AI170" i="9"/>
  <c r="AH170" i="9"/>
  <c r="AF171" i="9"/>
  <c r="AG170" i="9"/>
  <c r="AK170" i="9"/>
  <c r="AJ170" i="7"/>
  <c r="AI170" i="7"/>
  <c r="AH170" i="7"/>
  <c r="AF171" i="7"/>
  <c r="AG170" i="7"/>
  <c r="AK170" i="7"/>
  <c r="U170" i="9"/>
  <c r="T170" i="9"/>
  <c r="S170" i="9"/>
  <c r="R170" i="9"/>
  <c r="P171" i="9"/>
  <c r="Q170" i="9"/>
  <c r="V170" i="9"/>
  <c r="E98" i="16"/>
  <c r="G98" i="16" s="1"/>
  <c r="C99" i="16" s="1"/>
  <c r="D99" i="16"/>
  <c r="T170" i="11"/>
  <c r="S170" i="11"/>
  <c r="R170" i="11"/>
  <c r="P171" i="11"/>
  <c r="Q170" i="11"/>
  <c r="V170" i="11"/>
  <c r="U170" i="11"/>
  <c r="V63" i="10"/>
  <c r="Z63" i="10"/>
  <c r="AH170" i="15"/>
  <c r="AK170" i="15"/>
  <c r="AJ170" i="15"/>
  <c r="AF171" i="15"/>
  <c r="AI170" i="15"/>
  <c r="AG170" i="15"/>
  <c r="R171" i="13"/>
  <c r="P172" i="13"/>
  <c r="Q171" i="13"/>
  <c r="V171" i="13"/>
  <c r="U171" i="13"/>
  <c r="T171" i="13"/>
  <c r="S171" i="13"/>
  <c r="T170" i="8"/>
  <c r="S170" i="8"/>
  <c r="R170" i="8"/>
  <c r="P171" i="8"/>
  <c r="Q170" i="8"/>
  <c r="V170" i="8"/>
  <c r="U170" i="8"/>
  <c r="Z170" i="15"/>
  <c r="AC170" i="15"/>
  <c r="AB170" i="15"/>
  <c r="X171" i="15"/>
  <c r="AA170" i="15"/>
  <c r="Y170" i="15"/>
  <c r="AF171" i="6"/>
  <c r="AG170" i="6"/>
  <c r="AK170" i="6"/>
  <c r="AJ170" i="6"/>
  <c r="AI170" i="6"/>
  <c r="AH170" i="6"/>
  <c r="AF171" i="3"/>
  <c r="AG170" i="3"/>
  <c r="AK170" i="3"/>
  <c r="AJ170" i="3"/>
  <c r="AI170" i="3"/>
  <c r="AH170" i="3"/>
  <c r="E170" i="15"/>
  <c r="B171" i="15"/>
  <c r="D170" i="15"/>
  <c r="C170" i="15"/>
  <c r="G170" i="15"/>
  <c r="F170" i="15"/>
  <c r="N170" i="7"/>
  <c r="M170" i="7"/>
  <c r="L170" i="7"/>
  <c r="K170" i="7"/>
  <c r="I171" i="7"/>
  <c r="J170" i="7"/>
  <c r="M170" i="11"/>
  <c r="L170" i="11"/>
  <c r="K170" i="11"/>
  <c r="I171" i="11"/>
  <c r="J170" i="11"/>
  <c r="N170" i="11"/>
  <c r="M52" i="11"/>
  <c r="Q52" i="11"/>
  <c r="L170" i="15"/>
  <c r="M170" i="15"/>
  <c r="I171" i="15"/>
  <c r="K170" i="15"/>
  <c r="J170" i="15"/>
  <c r="N170" i="15"/>
  <c r="AI170" i="11"/>
  <c r="AH170" i="11"/>
  <c r="AF171" i="11"/>
  <c r="AG170" i="11"/>
  <c r="AK170" i="11"/>
  <c r="AJ170" i="11"/>
  <c r="E170" i="10"/>
  <c r="D170" i="10"/>
  <c r="B171" i="10"/>
  <c r="C170" i="10"/>
  <c r="G170" i="10"/>
  <c r="F170" i="10"/>
  <c r="L170" i="10"/>
  <c r="K170" i="10"/>
  <c r="I171" i="10"/>
  <c r="J170" i="10"/>
  <c r="N170" i="10"/>
  <c r="M170" i="10"/>
  <c r="M40" i="9"/>
  <c r="Q40" i="9"/>
  <c r="M42" i="6"/>
  <c r="Q42" i="6"/>
  <c r="G170" i="9"/>
  <c r="F170" i="9"/>
  <c r="E170" i="9"/>
  <c r="D170" i="9"/>
  <c r="B171" i="9"/>
  <c r="C170" i="9"/>
  <c r="L170" i="5"/>
  <c r="K170" i="5"/>
  <c r="I171" i="5"/>
  <c r="J170" i="5"/>
  <c r="N170" i="5"/>
  <c r="M170" i="5"/>
  <c r="Q54" i="15"/>
  <c r="M54" i="15"/>
  <c r="K95" i="12"/>
  <c r="AB170" i="9"/>
  <c r="AA170" i="9"/>
  <c r="Z170" i="9"/>
  <c r="X171" i="9"/>
  <c r="Y170" i="9"/>
  <c r="AC170" i="9"/>
  <c r="K96" i="9"/>
  <c r="AI170" i="12"/>
  <c r="AH170" i="12"/>
  <c r="AK170" i="12"/>
  <c r="AJ170" i="12"/>
  <c r="AF171" i="12"/>
  <c r="AG170" i="12"/>
  <c r="AA170" i="12"/>
  <c r="Z170" i="12"/>
  <c r="AC170" i="12"/>
  <c r="AB170" i="12"/>
  <c r="Y170" i="12"/>
  <c r="X171" i="12"/>
  <c r="AF172" i="13"/>
  <c r="AG171" i="13"/>
  <c r="AK171" i="13"/>
  <c r="AJ171" i="13"/>
  <c r="AI171" i="13"/>
  <c r="AH171" i="13"/>
  <c r="X171" i="3"/>
  <c r="Y170" i="3"/>
  <c r="AC170" i="3"/>
  <c r="AB170" i="3"/>
  <c r="AA170" i="3"/>
  <c r="Z170" i="3"/>
  <c r="K101" i="16"/>
  <c r="R170" i="3"/>
  <c r="P171" i="3"/>
  <c r="Q170" i="3"/>
  <c r="V170" i="3"/>
  <c r="U170" i="3"/>
  <c r="T170" i="3"/>
  <c r="S170" i="3"/>
  <c r="M170" i="8"/>
  <c r="L170" i="8"/>
  <c r="K170" i="8"/>
  <c r="I171" i="8"/>
  <c r="J170" i="8"/>
  <c r="N170" i="8"/>
  <c r="F170" i="8"/>
  <c r="E170" i="8"/>
  <c r="D170" i="8"/>
  <c r="B171" i="8"/>
  <c r="C170" i="8"/>
  <c r="G170" i="8"/>
  <c r="AB170" i="7"/>
  <c r="AA170" i="7"/>
  <c r="Z170" i="7"/>
  <c r="X171" i="7"/>
  <c r="Y170" i="7"/>
  <c r="AC170" i="7"/>
  <c r="S170" i="10"/>
  <c r="R170" i="10"/>
  <c r="P171" i="10"/>
  <c r="Q170" i="10"/>
  <c r="V170" i="10"/>
  <c r="U170" i="10"/>
  <c r="T170" i="10"/>
  <c r="AI98" i="16"/>
  <c r="AK98" i="16" s="1"/>
  <c r="AG99" i="16" s="1"/>
  <c r="AH99" i="16"/>
  <c r="X171" i="16"/>
  <c r="Y170" i="16"/>
  <c r="AB170" i="16"/>
  <c r="AC170" i="16"/>
  <c r="AA170" i="16"/>
  <c r="Z170" i="16"/>
  <c r="AA170" i="8"/>
  <c r="Z170" i="8"/>
  <c r="X171" i="8"/>
  <c r="Y170" i="8"/>
  <c r="AC170" i="8"/>
  <c r="AB170" i="8"/>
  <c r="AA170" i="11"/>
  <c r="Z170" i="11"/>
  <c r="X171" i="11"/>
  <c r="Y170" i="11"/>
  <c r="AC170" i="11"/>
  <c r="AB170" i="11"/>
  <c r="R39" i="12"/>
  <c r="S39" i="12" s="1"/>
  <c r="N39" i="12"/>
  <c r="J40" i="12" s="1"/>
  <c r="K171" i="13"/>
  <c r="I172" i="13"/>
  <c r="J171" i="13"/>
  <c r="N171" i="13"/>
  <c r="M171" i="13"/>
  <c r="L171" i="13"/>
  <c r="AI170" i="8"/>
  <c r="AH170" i="8"/>
  <c r="AF171" i="8"/>
  <c r="AG170" i="8"/>
  <c r="AK170" i="8"/>
  <c r="AJ170" i="8"/>
  <c r="S170" i="15"/>
  <c r="U170" i="15"/>
  <c r="T170" i="15"/>
  <c r="P171" i="15"/>
  <c r="R170" i="15"/>
  <c r="Q170" i="15"/>
  <c r="V170" i="15"/>
  <c r="E170" i="5"/>
  <c r="D170" i="5"/>
  <c r="B171" i="5"/>
  <c r="C170" i="5"/>
  <c r="G170" i="5"/>
  <c r="F170" i="5"/>
  <c r="R54" i="5"/>
  <c r="S54" i="5" s="1"/>
  <c r="N54" i="5"/>
  <c r="J55" i="5" s="1"/>
  <c r="M170" i="12"/>
  <c r="L170" i="12"/>
  <c r="I171" i="12"/>
  <c r="J170" i="12"/>
  <c r="N170" i="12"/>
  <c r="K170" i="12"/>
  <c r="AJ99" i="16" l="1"/>
  <c r="F99" i="16"/>
  <c r="M40" i="12"/>
  <c r="Q40" i="12"/>
  <c r="K102" i="16"/>
  <c r="F171" i="9"/>
  <c r="E171" i="9"/>
  <c r="D171" i="9"/>
  <c r="B172" i="9"/>
  <c r="C171" i="9"/>
  <c r="G171" i="9"/>
  <c r="D171" i="15"/>
  <c r="G171" i="15"/>
  <c r="F171" i="15"/>
  <c r="B172" i="15"/>
  <c r="E171" i="15"/>
  <c r="C171" i="15"/>
  <c r="S171" i="8"/>
  <c r="R171" i="8"/>
  <c r="P172" i="8"/>
  <c r="Q171" i="8"/>
  <c r="V171" i="8"/>
  <c r="U171" i="8"/>
  <c r="T171" i="8"/>
  <c r="T171" i="9"/>
  <c r="S171" i="9"/>
  <c r="R171" i="9"/>
  <c r="P172" i="9"/>
  <c r="Q171" i="9"/>
  <c r="V171" i="9"/>
  <c r="U171" i="9"/>
  <c r="AI171" i="16"/>
  <c r="AK171" i="16"/>
  <c r="AF172" i="16"/>
  <c r="AJ171" i="16"/>
  <c r="AH171" i="16"/>
  <c r="AG171" i="16"/>
  <c r="AC171" i="6"/>
  <c r="AB171" i="6"/>
  <c r="AA171" i="6"/>
  <c r="Z171" i="6"/>
  <c r="X172" i="6"/>
  <c r="Y171" i="6"/>
  <c r="Z52" i="8"/>
  <c r="V52" i="8"/>
  <c r="B172" i="6"/>
  <c r="C171" i="6"/>
  <c r="G171" i="6"/>
  <c r="F171" i="6"/>
  <c r="E171" i="6"/>
  <c r="D171" i="6"/>
  <c r="AF172" i="10"/>
  <c r="AG171" i="10"/>
  <c r="AK171" i="10"/>
  <c r="AJ171" i="10"/>
  <c r="AI171" i="10"/>
  <c r="AH171" i="10"/>
  <c r="B172" i="3"/>
  <c r="C171" i="3"/>
  <c r="G171" i="3"/>
  <c r="F171" i="3"/>
  <c r="E171" i="3"/>
  <c r="D171" i="3"/>
  <c r="I172" i="6"/>
  <c r="J171" i="6"/>
  <c r="N171" i="6"/>
  <c r="M171" i="6"/>
  <c r="L171" i="6"/>
  <c r="K171" i="6"/>
  <c r="AF172" i="5"/>
  <c r="AG171" i="5"/>
  <c r="AK171" i="5"/>
  <c r="AJ171" i="5"/>
  <c r="AI171" i="5"/>
  <c r="AH171" i="5"/>
  <c r="X172" i="10"/>
  <c r="Y171" i="10"/>
  <c r="AC171" i="10"/>
  <c r="AB171" i="10"/>
  <c r="AA171" i="10"/>
  <c r="Z171" i="10"/>
  <c r="E171" i="8"/>
  <c r="D171" i="8"/>
  <c r="B172" i="8"/>
  <c r="C171" i="8"/>
  <c r="G171" i="8"/>
  <c r="F171" i="8"/>
  <c r="L171" i="8"/>
  <c r="K171" i="8"/>
  <c r="I172" i="8"/>
  <c r="J171" i="8"/>
  <c r="N171" i="8"/>
  <c r="M171" i="8"/>
  <c r="AC171" i="3"/>
  <c r="AB171" i="3"/>
  <c r="AA171" i="3"/>
  <c r="Z171" i="3"/>
  <c r="X172" i="3"/>
  <c r="Y171" i="3"/>
  <c r="AK172" i="13"/>
  <c r="AJ172" i="13"/>
  <c r="AI172" i="13"/>
  <c r="AH172" i="13"/>
  <c r="AF173" i="13"/>
  <c r="AG172" i="13"/>
  <c r="AA171" i="9"/>
  <c r="Z171" i="9"/>
  <c r="X172" i="9"/>
  <c r="Y171" i="9"/>
  <c r="AC171" i="9"/>
  <c r="AB171" i="9"/>
  <c r="T42" i="6"/>
  <c r="L42" i="6"/>
  <c r="T52" i="11"/>
  <c r="L52" i="11"/>
  <c r="AK171" i="3"/>
  <c r="AJ171" i="3"/>
  <c r="AI171" i="3"/>
  <c r="AH171" i="3"/>
  <c r="AF172" i="3"/>
  <c r="AG171" i="3"/>
  <c r="AK171" i="6"/>
  <c r="AJ171" i="6"/>
  <c r="AI171" i="6"/>
  <c r="AH171" i="6"/>
  <c r="AF172" i="6"/>
  <c r="AG171" i="6"/>
  <c r="AF172" i="15"/>
  <c r="AG171" i="15"/>
  <c r="AJ171" i="15"/>
  <c r="AI171" i="15"/>
  <c r="AH171" i="15"/>
  <c r="AK171" i="15"/>
  <c r="AI171" i="7"/>
  <c r="AH171" i="7"/>
  <c r="AF172" i="7"/>
  <c r="AG171" i="7"/>
  <c r="AK171" i="7"/>
  <c r="AJ171" i="7"/>
  <c r="AI171" i="9"/>
  <c r="AH171" i="9"/>
  <c r="AF172" i="9"/>
  <c r="AG171" i="9"/>
  <c r="AK171" i="9"/>
  <c r="AJ171" i="9"/>
  <c r="P172" i="6"/>
  <c r="Q171" i="6"/>
  <c r="V171" i="6"/>
  <c r="U171" i="6"/>
  <c r="T171" i="6"/>
  <c r="S171" i="6"/>
  <c r="R171" i="6"/>
  <c r="T64" i="7"/>
  <c r="L64" i="7"/>
  <c r="P172" i="16"/>
  <c r="Q171" i="16"/>
  <c r="T171" i="16"/>
  <c r="S171" i="16"/>
  <c r="R171" i="16"/>
  <c r="V171" i="16"/>
  <c r="U171" i="16"/>
  <c r="M42" i="16"/>
  <c r="Q42" i="16"/>
  <c r="I172" i="16"/>
  <c r="J171" i="16"/>
  <c r="M171" i="16"/>
  <c r="N171" i="16"/>
  <c r="L171" i="16"/>
  <c r="K171" i="16"/>
  <c r="D171" i="5"/>
  <c r="B172" i="5"/>
  <c r="C171" i="5"/>
  <c r="G171" i="5"/>
  <c r="F171" i="5"/>
  <c r="E171" i="5"/>
  <c r="AI99" i="16"/>
  <c r="AK99" i="16" s="1"/>
  <c r="AG100" i="16" s="1"/>
  <c r="AH100" i="16"/>
  <c r="K171" i="5"/>
  <c r="I172" i="5"/>
  <c r="J171" i="5"/>
  <c r="N171" i="5"/>
  <c r="M171" i="5"/>
  <c r="L171" i="5"/>
  <c r="K171" i="10"/>
  <c r="I172" i="10"/>
  <c r="J171" i="10"/>
  <c r="N171" i="10"/>
  <c r="M171" i="10"/>
  <c r="L171" i="10"/>
  <c r="D171" i="10"/>
  <c r="B172" i="10"/>
  <c r="C171" i="10"/>
  <c r="G171" i="10"/>
  <c r="F171" i="10"/>
  <c r="E171" i="10"/>
  <c r="AH171" i="11"/>
  <c r="AF172" i="11"/>
  <c r="AG171" i="11"/>
  <c r="AK171" i="11"/>
  <c r="AJ171" i="11"/>
  <c r="AI171" i="11"/>
  <c r="K171" i="15"/>
  <c r="J171" i="15"/>
  <c r="N171" i="15"/>
  <c r="M171" i="15"/>
  <c r="I172" i="15"/>
  <c r="L171" i="15"/>
  <c r="E99" i="16"/>
  <c r="G99" i="16" s="1"/>
  <c r="C100" i="16" s="1"/>
  <c r="D100" i="16"/>
  <c r="M171" i="9"/>
  <c r="L171" i="9"/>
  <c r="K171" i="9"/>
  <c r="I172" i="9"/>
  <c r="J171" i="9"/>
  <c r="N171" i="9"/>
  <c r="B172" i="16"/>
  <c r="C171" i="16"/>
  <c r="F171" i="16"/>
  <c r="E171" i="16"/>
  <c r="D171" i="16"/>
  <c r="G171" i="16"/>
  <c r="K103" i="6"/>
  <c r="B173" i="13"/>
  <c r="C172" i="13"/>
  <c r="G172" i="13"/>
  <c r="F172" i="13"/>
  <c r="E172" i="13"/>
  <c r="D172" i="13"/>
  <c r="R171" i="5"/>
  <c r="P172" i="5"/>
  <c r="Q171" i="5"/>
  <c r="V171" i="5"/>
  <c r="U171" i="5"/>
  <c r="T171" i="5"/>
  <c r="S171" i="5"/>
  <c r="R171" i="15"/>
  <c r="P172" i="15"/>
  <c r="S171" i="15"/>
  <c r="Q171" i="15"/>
  <c r="V171" i="15"/>
  <c r="U171" i="15"/>
  <c r="T171" i="15"/>
  <c r="R171" i="10"/>
  <c r="P172" i="10"/>
  <c r="Q171" i="10"/>
  <c r="V171" i="10"/>
  <c r="U171" i="10"/>
  <c r="T171" i="10"/>
  <c r="S171" i="10"/>
  <c r="AH171" i="8"/>
  <c r="AF172" i="8"/>
  <c r="AG171" i="8"/>
  <c r="AK171" i="8"/>
  <c r="AJ171" i="8"/>
  <c r="AI171" i="8"/>
  <c r="Z171" i="12"/>
  <c r="X172" i="12"/>
  <c r="Y171" i="12"/>
  <c r="AC171" i="12"/>
  <c r="AB171" i="12"/>
  <c r="AA171" i="12"/>
  <c r="K97" i="9"/>
  <c r="T54" i="15"/>
  <c r="L54" i="15"/>
  <c r="M171" i="7"/>
  <c r="L171" i="7"/>
  <c r="K171" i="7"/>
  <c r="I172" i="7"/>
  <c r="J171" i="7"/>
  <c r="N171" i="7"/>
  <c r="P173" i="13"/>
  <c r="Q172" i="13"/>
  <c r="V172" i="13"/>
  <c r="U172" i="13"/>
  <c r="T172" i="13"/>
  <c r="S172" i="13"/>
  <c r="R172" i="13"/>
  <c r="E171" i="11"/>
  <c r="D171" i="11"/>
  <c r="B172" i="11"/>
  <c r="C171" i="11"/>
  <c r="G171" i="11"/>
  <c r="F171" i="11"/>
  <c r="Z66" i="3"/>
  <c r="V66" i="3"/>
  <c r="T171" i="7"/>
  <c r="S171" i="7"/>
  <c r="R171" i="7"/>
  <c r="P172" i="7"/>
  <c r="Q171" i="7"/>
  <c r="V171" i="7"/>
  <c r="U171" i="7"/>
  <c r="F171" i="7"/>
  <c r="E171" i="7"/>
  <c r="D171" i="7"/>
  <c r="B172" i="7"/>
  <c r="C171" i="7"/>
  <c r="G171" i="7"/>
  <c r="L171" i="12"/>
  <c r="K171" i="12"/>
  <c r="N171" i="12"/>
  <c r="M171" i="12"/>
  <c r="J171" i="12"/>
  <c r="I172" i="12"/>
  <c r="AA171" i="7"/>
  <c r="Z171" i="7"/>
  <c r="X172" i="7"/>
  <c r="Y171" i="7"/>
  <c r="AC171" i="7"/>
  <c r="AB171" i="7"/>
  <c r="M55" i="5"/>
  <c r="Q55" i="5"/>
  <c r="P172" i="3"/>
  <c r="Q171" i="3"/>
  <c r="V171" i="3"/>
  <c r="U171" i="3"/>
  <c r="T171" i="3"/>
  <c r="S171" i="3"/>
  <c r="R171" i="3"/>
  <c r="AH171" i="12"/>
  <c r="AF172" i="12"/>
  <c r="AG171" i="12"/>
  <c r="AK171" i="12"/>
  <c r="AJ171" i="12"/>
  <c r="AI171" i="12"/>
  <c r="T40" i="9"/>
  <c r="L40" i="9"/>
  <c r="L171" i="11"/>
  <c r="K171" i="11"/>
  <c r="I172" i="11"/>
  <c r="J171" i="11"/>
  <c r="N171" i="11"/>
  <c r="M171" i="11"/>
  <c r="X172" i="15"/>
  <c r="Y171" i="15"/>
  <c r="AA171" i="15"/>
  <c r="Z171" i="15"/>
  <c r="AC171" i="15"/>
  <c r="AB171" i="15"/>
  <c r="S171" i="11"/>
  <c r="R171" i="11"/>
  <c r="P172" i="11"/>
  <c r="Q171" i="11"/>
  <c r="V171" i="11"/>
  <c r="U171" i="11"/>
  <c r="T171" i="11"/>
  <c r="R66" i="3"/>
  <c r="S66" i="3" s="1"/>
  <c r="N66" i="3"/>
  <c r="J67" i="3" s="1"/>
  <c r="AC172" i="13"/>
  <c r="AB172" i="13"/>
  <c r="AA172" i="13"/>
  <c r="Z172" i="13"/>
  <c r="X173" i="13"/>
  <c r="Y172" i="13"/>
  <c r="AA171" i="16"/>
  <c r="Z171" i="16"/>
  <c r="Y171" i="16"/>
  <c r="AC171" i="16"/>
  <c r="X172" i="16"/>
  <c r="AB171" i="16"/>
  <c r="I173" i="13"/>
  <c r="J172" i="13"/>
  <c r="N172" i="13"/>
  <c r="M172" i="13"/>
  <c r="L172" i="13"/>
  <c r="K172" i="13"/>
  <c r="Z171" i="11"/>
  <c r="X172" i="11"/>
  <c r="Y171" i="11"/>
  <c r="AC171" i="11"/>
  <c r="AB171" i="11"/>
  <c r="AA171" i="11"/>
  <c r="Z171" i="8"/>
  <c r="X172" i="8"/>
  <c r="Y171" i="8"/>
  <c r="AC171" i="8"/>
  <c r="AB171" i="8"/>
  <c r="AA171" i="8"/>
  <c r="K96" i="12"/>
  <c r="S171" i="12"/>
  <c r="R171" i="12"/>
  <c r="V171" i="12"/>
  <c r="U171" i="12"/>
  <c r="T171" i="12"/>
  <c r="Q171" i="12"/>
  <c r="P172" i="12"/>
  <c r="T66" i="13"/>
  <c r="L66" i="13"/>
  <c r="Q64" i="10"/>
  <c r="M64" i="10"/>
  <c r="R52" i="8"/>
  <c r="S52" i="8" s="1"/>
  <c r="N52" i="8"/>
  <c r="J53" i="8" s="1"/>
  <c r="E171" i="12"/>
  <c r="D171" i="12"/>
  <c r="G171" i="12"/>
  <c r="F171" i="12"/>
  <c r="C171" i="12"/>
  <c r="B172" i="12"/>
  <c r="X172" i="5"/>
  <c r="Y171" i="5"/>
  <c r="AC171" i="5"/>
  <c r="AB171" i="5"/>
  <c r="AA171" i="5"/>
  <c r="Z171" i="5"/>
  <c r="I172" i="3"/>
  <c r="J171" i="3"/>
  <c r="N171" i="3"/>
  <c r="M171" i="3"/>
  <c r="L171" i="3"/>
  <c r="K171" i="3"/>
  <c r="F100" i="16" l="1"/>
  <c r="AJ100" i="16"/>
  <c r="AC172" i="5"/>
  <c r="AB172" i="5"/>
  <c r="AA172" i="5"/>
  <c r="Z172" i="5"/>
  <c r="X173" i="5"/>
  <c r="Y172" i="5"/>
  <c r="K97" i="12"/>
  <c r="X173" i="8"/>
  <c r="Y172" i="8"/>
  <c r="AC172" i="8"/>
  <c r="AB172" i="8"/>
  <c r="AA172" i="8"/>
  <c r="Z172" i="8"/>
  <c r="X173" i="11"/>
  <c r="Y172" i="11"/>
  <c r="AC172" i="11"/>
  <c r="AB172" i="11"/>
  <c r="AA172" i="11"/>
  <c r="Z172" i="11"/>
  <c r="V40" i="9"/>
  <c r="Z40" i="9"/>
  <c r="AF173" i="12"/>
  <c r="AG172" i="12"/>
  <c r="AJ172" i="12"/>
  <c r="AI172" i="12"/>
  <c r="AH172" i="12"/>
  <c r="AK172" i="12"/>
  <c r="K172" i="12"/>
  <c r="I173" i="12"/>
  <c r="J172" i="12"/>
  <c r="N172" i="12"/>
  <c r="M172" i="12"/>
  <c r="L172" i="12"/>
  <c r="R54" i="15"/>
  <c r="S54" i="15" s="1"/>
  <c r="N54" i="15"/>
  <c r="J55" i="15" s="1"/>
  <c r="L172" i="9"/>
  <c r="K172" i="9"/>
  <c r="I173" i="9"/>
  <c r="J172" i="9"/>
  <c r="N172" i="9"/>
  <c r="M172" i="9"/>
  <c r="AI100" i="16"/>
  <c r="AK100" i="16" s="1"/>
  <c r="AG101" i="16" s="1"/>
  <c r="AH101" i="16"/>
  <c r="B173" i="5"/>
  <c r="C172" i="5"/>
  <c r="G172" i="5"/>
  <c r="F172" i="5"/>
  <c r="E172" i="5"/>
  <c r="D172" i="5"/>
  <c r="R64" i="7"/>
  <c r="S64" i="7" s="1"/>
  <c r="N64" i="7"/>
  <c r="J65" i="7" s="1"/>
  <c r="AH172" i="9"/>
  <c r="AF173" i="9"/>
  <c r="AG172" i="9"/>
  <c r="AK172" i="9"/>
  <c r="AJ172" i="9"/>
  <c r="AI172" i="9"/>
  <c r="AH172" i="7"/>
  <c r="AF173" i="7"/>
  <c r="AG172" i="7"/>
  <c r="AK172" i="7"/>
  <c r="AJ172" i="7"/>
  <c r="AI172" i="7"/>
  <c r="V42" i="6"/>
  <c r="Z42" i="6"/>
  <c r="AC172" i="10"/>
  <c r="AB172" i="10"/>
  <c r="AA172" i="10"/>
  <c r="Z172" i="10"/>
  <c r="X173" i="10"/>
  <c r="Y172" i="10"/>
  <c r="AK172" i="5"/>
  <c r="AJ172" i="5"/>
  <c r="AI172" i="5"/>
  <c r="AH172" i="5"/>
  <c r="AF173" i="5"/>
  <c r="AG172" i="5"/>
  <c r="N172" i="6"/>
  <c r="M172" i="6"/>
  <c r="L172" i="6"/>
  <c r="K172" i="6"/>
  <c r="I173" i="6"/>
  <c r="J172" i="6"/>
  <c r="G172" i="3"/>
  <c r="F172" i="3"/>
  <c r="E172" i="3"/>
  <c r="D172" i="3"/>
  <c r="B173" i="3"/>
  <c r="C172" i="3"/>
  <c r="AK172" i="10"/>
  <c r="AJ172" i="10"/>
  <c r="AI172" i="10"/>
  <c r="AH172" i="10"/>
  <c r="AF173" i="10"/>
  <c r="AG172" i="10"/>
  <c r="G172" i="6"/>
  <c r="F172" i="6"/>
  <c r="E172" i="6"/>
  <c r="D172" i="6"/>
  <c r="B173" i="6"/>
  <c r="C172" i="6"/>
  <c r="AF173" i="16"/>
  <c r="AK172" i="16"/>
  <c r="AH172" i="16"/>
  <c r="AG172" i="16"/>
  <c r="AJ172" i="16"/>
  <c r="AI172" i="16"/>
  <c r="D172" i="11"/>
  <c r="B173" i="11"/>
  <c r="C172" i="11"/>
  <c r="G172" i="11"/>
  <c r="F172" i="11"/>
  <c r="E172" i="11"/>
  <c r="L172" i="7"/>
  <c r="K172" i="7"/>
  <c r="I173" i="7"/>
  <c r="J172" i="7"/>
  <c r="N172" i="7"/>
  <c r="M172" i="7"/>
  <c r="Z54" i="15"/>
  <c r="V54" i="15"/>
  <c r="G173" i="13"/>
  <c r="F173" i="13"/>
  <c r="E173" i="13"/>
  <c r="D173" i="13"/>
  <c r="B174" i="13"/>
  <c r="C173" i="13"/>
  <c r="I173" i="15"/>
  <c r="J172" i="15"/>
  <c r="N172" i="15"/>
  <c r="M172" i="15"/>
  <c r="L172" i="15"/>
  <c r="K172" i="15"/>
  <c r="I173" i="16"/>
  <c r="L172" i="16"/>
  <c r="K172" i="16"/>
  <c r="J172" i="16"/>
  <c r="N172" i="16"/>
  <c r="M172" i="16"/>
  <c r="Z64" i="7"/>
  <c r="V64" i="7"/>
  <c r="T40" i="12"/>
  <c r="L40" i="12"/>
  <c r="N172" i="3"/>
  <c r="M172" i="3"/>
  <c r="L172" i="3"/>
  <c r="K172" i="3"/>
  <c r="I173" i="3"/>
  <c r="J172" i="3"/>
  <c r="R172" i="11"/>
  <c r="P173" i="11"/>
  <c r="Q172" i="11"/>
  <c r="V172" i="11"/>
  <c r="U172" i="11"/>
  <c r="T172" i="11"/>
  <c r="S172" i="11"/>
  <c r="K172" i="11"/>
  <c r="I173" i="11"/>
  <c r="J172" i="11"/>
  <c r="N172" i="11"/>
  <c r="M172" i="11"/>
  <c r="L172" i="11"/>
  <c r="V172" i="3"/>
  <c r="U172" i="3"/>
  <c r="T172" i="3"/>
  <c r="S172" i="3"/>
  <c r="R172" i="3"/>
  <c r="P173" i="3"/>
  <c r="Q172" i="3"/>
  <c r="E172" i="7"/>
  <c r="D172" i="7"/>
  <c r="B173" i="7"/>
  <c r="C172" i="7"/>
  <c r="G172" i="7"/>
  <c r="F172" i="7"/>
  <c r="K98" i="9"/>
  <c r="X173" i="12"/>
  <c r="Y172" i="12"/>
  <c r="AB172" i="12"/>
  <c r="AA172" i="12"/>
  <c r="Z172" i="12"/>
  <c r="AC172" i="12"/>
  <c r="AF173" i="8"/>
  <c r="AG172" i="8"/>
  <c r="AK172" i="8"/>
  <c r="AJ172" i="8"/>
  <c r="AI172" i="8"/>
  <c r="AH172" i="8"/>
  <c r="K104" i="6"/>
  <c r="V172" i="6"/>
  <c r="U172" i="6"/>
  <c r="T172" i="6"/>
  <c r="S172" i="6"/>
  <c r="R172" i="6"/>
  <c r="P173" i="6"/>
  <c r="Q172" i="6"/>
  <c r="AF173" i="15"/>
  <c r="AH172" i="15"/>
  <c r="AG172" i="15"/>
  <c r="AK172" i="15"/>
  <c r="AJ172" i="15"/>
  <c r="AI172" i="15"/>
  <c r="AK173" i="13"/>
  <c r="AJ173" i="13"/>
  <c r="AI173" i="13"/>
  <c r="AH173" i="13"/>
  <c r="AF174" i="13"/>
  <c r="AG173" i="13"/>
  <c r="AC172" i="3"/>
  <c r="AB172" i="3"/>
  <c r="AA172" i="3"/>
  <c r="Z172" i="3"/>
  <c r="X173" i="3"/>
  <c r="Y172" i="3"/>
  <c r="S172" i="9"/>
  <c r="R172" i="9"/>
  <c r="P173" i="9"/>
  <c r="Q172" i="9"/>
  <c r="V172" i="9"/>
  <c r="U172" i="9"/>
  <c r="T172" i="9"/>
  <c r="D172" i="12"/>
  <c r="B173" i="12"/>
  <c r="C172" i="12"/>
  <c r="G172" i="12"/>
  <c r="F172" i="12"/>
  <c r="E172" i="12"/>
  <c r="M67" i="3"/>
  <c r="Q67" i="3"/>
  <c r="Q53" i="8"/>
  <c r="M53" i="8"/>
  <c r="Z66" i="13"/>
  <c r="V66" i="13"/>
  <c r="X173" i="16"/>
  <c r="AC172" i="16"/>
  <c r="Z172" i="16"/>
  <c r="AA172" i="16"/>
  <c r="Y172" i="16"/>
  <c r="AB172" i="16"/>
  <c r="AC173" i="13"/>
  <c r="AB173" i="13"/>
  <c r="AA173" i="13"/>
  <c r="Z173" i="13"/>
  <c r="X174" i="13"/>
  <c r="Y173" i="13"/>
  <c r="Z172" i="7"/>
  <c r="X173" i="7"/>
  <c r="Y172" i="7"/>
  <c r="AC172" i="7"/>
  <c r="AB172" i="7"/>
  <c r="AA172" i="7"/>
  <c r="S172" i="7"/>
  <c r="R172" i="7"/>
  <c r="P173" i="7"/>
  <c r="Q172" i="7"/>
  <c r="V172" i="7"/>
  <c r="U172" i="7"/>
  <c r="T172" i="7"/>
  <c r="P173" i="10"/>
  <c r="Q172" i="10"/>
  <c r="V172" i="10"/>
  <c r="U172" i="10"/>
  <c r="T172" i="10"/>
  <c r="S172" i="10"/>
  <c r="R172" i="10"/>
  <c r="E172" i="16"/>
  <c r="B173" i="16"/>
  <c r="D172" i="16"/>
  <c r="C172" i="16"/>
  <c r="G172" i="16"/>
  <c r="F172" i="16"/>
  <c r="R52" i="11"/>
  <c r="S52" i="11" s="1"/>
  <c r="N52" i="11"/>
  <c r="J53" i="11" s="1"/>
  <c r="B173" i="15"/>
  <c r="C172" i="15"/>
  <c r="G172" i="15"/>
  <c r="F172" i="15"/>
  <c r="E172" i="15"/>
  <c r="D172" i="15"/>
  <c r="K103" i="16"/>
  <c r="N173" i="13"/>
  <c r="M173" i="13"/>
  <c r="L173" i="13"/>
  <c r="K173" i="13"/>
  <c r="I174" i="13"/>
  <c r="J173" i="13"/>
  <c r="R66" i="13"/>
  <c r="S66" i="13" s="1"/>
  <c r="N66" i="13"/>
  <c r="J67" i="13" s="1"/>
  <c r="R172" i="12"/>
  <c r="P173" i="12"/>
  <c r="Q172" i="12"/>
  <c r="U172" i="12"/>
  <c r="T172" i="12"/>
  <c r="S172" i="12"/>
  <c r="V172" i="12"/>
  <c r="Y172" i="15"/>
  <c r="AC172" i="15"/>
  <c r="AB172" i="15"/>
  <c r="AA172" i="15"/>
  <c r="X173" i="15"/>
  <c r="Z172" i="15"/>
  <c r="T55" i="5"/>
  <c r="L55" i="5"/>
  <c r="V173" i="13"/>
  <c r="U173" i="13"/>
  <c r="T173" i="13"/>
  <c r="S173" i="13"/>
  <c r="R173" i="13"/>
  <c r="P174" i="13"/>
  <c r="Q173" i="13"/>
  <c r="P173" i="15"/>
  <c r="Q172" i="15"/>
  <c r="V172" i="15"/>
  <c r="U172" i="15"/>
  <c r="T172" i="15"/>
  <c r="S172" i="15"/>
  <c r="R172" i="15"/>
  <c r="E100" i="16"/>
  <c r="G100" i="16" s="1"/>
  <c r="C101" i="16" s="1"/>
  <c r="D101" i="16"/>
  <c r="AF173" i="11"/>
  <c r="AG172" i="11"/>
  <c r="AK172" i="11"/>
  <c r="AJ172" i="11"/>
  <c r="AI172" i="11"/>
  <c r="AH172" i="11"/>
  <c r="B173" i="10"/>
  <c r="C172" i="10"/>
  <c r="G172" i="10"/>
  <c r="F172" i="10"/>
  <c r="E172" i="10"/>
  <c r="D172" i="10"/>
  <c r="I173" i="10"/>
  <c r="J172" i="10"/>
  <c r="N172" i="10"/>
  <c r="M172" i="10"/>
  <c r="L172" i="10"/>
  <c r="K172" i="10"/>
  <c r="I173" i="5"/>
  <c r="J172" i="5"/>
  <c r="N172" i="5"/>
  <c r="M172" i="5"/>
  <c r="L172" i="5"/>
  <c r="K172" i="5"/>
  <c r="T42" i="16"/>
  <c r="L42" i="16"/>
  <c r="AK172" i="6"/>
  <c r="AJ172" i="6"/>
  <c r="AI172" i="6"/>
  <c r="AH172" i="6"/>
  <c r="AF173" i="6"/>
  <c r="AG172" i="6"/>
  <c r="AK172" i="3"/>
  <c r="AJ172" i="3"/>
  <c r="AI172" i="3"/>
  <c r="AH172" i="3"/>
  <c r="AF173" i="3"/>
  <c r="AG172" i="3"/>
  <c r="V52" i="11"/>
  <c r="Z52" i="11"/>
  <c r="Z172" i="9"/>
  <c r="X173" i="9"/>
  <c r="Y172" i="9"/>
  <c r="AC172" i="9"/>
  <c r="AB172" i="9"/>
  <c r="AA172" i="9"/>
  <c r="K172" i="8"/>
  <c r="I173" i="8"/>
  <c r="J172" i="8"/>
  <c r="N172" i="8"/>
  <c r="M172" i="8"/>
  <c r="L172" i="8"/>
  <c r="D172" i="8"/>
  <c r="B173" i="8"/>
  <c r="C172" i="8"/>
  <c r="G172" i="8"/>
  <c r="F172" i="8"/>
  <c r="E172" i="8"/>
  <c r="AC172" i="6"/>
  <c r="AB172" i="6"/>
  <c r="AA172" i="6"/>
  <c r="Z172" i="6"/>
  <c r="X173" i="6"/>
  <c r="Y172" i="6"/>
  <c r="R172" i="8"/>
  <c r="P173" i="8"/>
  <c r="Q172" i="8"/>
  <c r="V172" i="8"/>
  <c r="U172" i="8"/>
  <c r="T172" i="8"/>
  <c r="S172" i="8"/>
  <c r="T64" i="10"/>
  <c r="L64" i="10"/>
  <c r="R40" i="9"/>
  <c r="S40" i="9" s="1"/>
  <c r="N40" i="9"/>
  <c r="J41" i="9" s="1"/>
  <c r="P173" i="5"/>
  <c r="Q172" i="5"/>
  <c r="V172" i="5"/>
  <c r="U172" i="5"/>
  <c r="T172" i="5"/>
  <c r="S172" i="5"/>
  <c r="R172" i="5"/>
  <c r="V172" i="16"/>
  <c r="S172" i="16"/>
  <c r="U172" i="16"/>
  <c r="T172" i="16"/>
  <c r="R172" i="16"/>
  <c r="Q172" i="16"/>
  <c r="P173" i="16"/>
  <c r="R42" i="6"/>
  <c r="S42" i="6" s="1"/>
  <c r="N42" i="6"/>
  <c r="J43" i="6" s="1"/>
  <c r="E172" i="9"/>
  <c r="D172" i="9"/>
  <c r="B173" i="9"/>
  <c r="C172" i="9"/>
  <c r="G172" i="9"/>
  <c r="F172" i="9"/>
  <c r="F101" i="16" l="1"/>
  <c r="AJ101" i="16"/>
  <c r="M43" i="6"/>
  <c r="Q43" i="6"/>
  <c r="R64" i="10"/>
  <c r="S64" i="10" s="1"/>
  <c r="N64" i="10"/>
  <c r="J65" i="10" s="1"/>
  <c r="R42" i="16"/>
  <c r="S42" i="16" s="1"/>
  <c r="N42" i="16"/>
  <c r="J43" i="16" s="1"/>
  <c r="U174" i="13"/>
  <c r="T174" i="13"/>
  <c r="S174" i="13"/>
  <c r="R174" i="13"/>
  <c r="P175" i="13"/>
  <c r="Q174" i="13"/>
  <c r="V174" i="13"/>
  <c r="R55" i="5"/>
  <c r="S55" i="5" s="1"/>
  <c r="N55" i="5"/>
  <c r="J56" i="5" s="1"/>
  <c r="N174" i="13"/>
  <c r="M174" i="13"/>
  <c r="L174" i="13"/>
  <c r="K174" i="13"/>
  <c r="I175" i="13"/>
  <c r="J174" i="13"/>
  <c r="E173" i="15"/>
  <c r="B174" i="15"/>
  <c r="D173" i="15"/>
  <c r="C173" i="15"/>
  <c r="G173" i="15"/>
  <c r="F173" i="15"/>
  <c r="T67" i="3"/>
  <c r="L67" i="3"/>
  <c r="B174" i="12"/>
  <c r="C173" i="12"/>
  <c r="G173" i="12"/>
  <c r="F173" i="12"/>
  <c r="E173" i="12"/>
  <c r="D173" i="12"/>
  <c r="R173" i="9"/>
  <c r="P174" i="9"/>
  <c r="Q173" i="9"/>
  <c r="V173" i="9"/>
  <c r="U173" i="9"/>
  <c r="T173" i="9"/>
  <c r="S173" i="9"/>
  <c r="K105" i="6"/>
  <c r="U173" i="3"/>
  <c r="T173" i="3"/>
  <c r="S173" i="3"/>
  <c r="R173" i="3"/>
  <c r="P174" i="3"/>
  <c r="Q173" i="3"/>
  <c r="V173" i="3"/>
  <c r="G174" i="13"/>
  <c r="F174" i="13"/>
  <c r="E174" i="13"/>
  <c r="D174" i="13"/>
  <c r="B175" i="13"/>
  <c r="C174" i="13"/>
  <c r="AI101" i="16"/>
  <c r="AK101" i="16" s="1"/>
  <c r="AG102" i="16" s="1"/>
  <c r="AH102" i="16"/>
  <c r="K98" i="12"/>
  <c r="Z64" i="10"/>
  <c r="V64" i="10"/>
  <c r="N173" i="5"/>
  <c r="M173" i="5"/>
  <c r="L173" i="5"/>
  <c r="K173" i="5"/>
  <c r="I174" i="5"/>
  <c r="J173" i="5"/>
  <c r="AK173" i="11"/>
  <c r="AJ173" i="11"/>
  <c r="AI173" i="11"/>
  <c r="AH173" i="11"/>
  <c r="AF174" i="11"/>
  <c r="AG173" i="11"/>
  <c r="Z55" i="5"/>
  <c r="V55" i="5"/>
  <c r="P174" i="12"/>
  <c r="Q173" i="12"/>
  <c r="V173" i="12"/>
  <c r="U173" i="12"/>
  <c r="T173" i="12"/>
  <c r="S173" i="12"/>
  <c r="R173" i="12"/>
  <c r="M53" i="11"/>
  <c r="Q53" i="11"/>
  <c r="B174" i="16"/>
  <c r="C173" i="16"/>
  <c r="E173" i="16"/>
  <c r="G173" i="16"/>
  <c r="F173" i="16"/>
  <c r="D173" i="16"/>
  <c r="AB174" i="13"/>
  <c r="AA174" i="13"/>
  <c r="Z174" i="13"/>
  <c r="X175" i="13"/>
  <c r="Y174" i="13"/>
  <c r="AC174" i="13"/>
  <c r="AK173" i="8"/>
  <c r="AJ173" i="8"/>
  <c r="AI173" i="8"/>
  <c r="AH173" i="8"/>
  <c r="AF174" i="8"/>
  <c r="AG173" i="8"/>
  <c r="AC173" i="12"/>
  <c r="AB173" i="12"/>
  <c r="AA173" i="12"/>
  <c r="Z173" i="12"/>
  <c r="X174" i="12"/>
  <c r="Y173" i="12"/>
  <c r="R40" i="12"/>
  <c r="S40" i="12" s="1"/>
  <c r="N40" i="12"/>
  <c r="J41" i="12" s="1"/>
  <c r="AK173" i="16"/>
  <c r="AI173" i="16"/>
  <c r="AF174" i="16"/>
  <c r="AH173" i="16"/>
  <c r="AG173" i="16"/>
  <c r="AJ173" i="16"/>
  <c r="AJ173" i="6"/>
  <c r="AI173" i="6"/>
  <c r="AH173" i="6"/>
  <c r="AF174" i="6"/>
  <c r="AG173" i="6"/>
  <c r="AK173" i="6"/>
  <c r="Z42" i="16"/>
  <c r="V42" i="16"/>
  <c r="P174" i="8"/>
  <c r="Q173" i="8"/>
  <c r="V173" i="8"/>
  <c r="U173" i="8"/>
  <c r="T173" i="8"/>
  <c r="S173" i="8"/>
  <c r="R173" i="8"/>
  <c r="B174" i="8"/>
  <c r="C173" i="8"/>
  <c r="G173" i="8"/>
  <c r="F173" i="8"/>
  <c r="E173" i="8"/>
  <c r="D173" i="8"/>
  <c r="I174" i="8"/>
  <c r="J173" i="8"/>
  <c r="N173" i="8"/>
  <c r="M173" i="8"/>
  <c r="L173" i="8"/>
  <c r="K173" i="8"/>
  <c r="X174" i="9"/>
  <c r="Y173" i="9"/>
  <c r="AC173" i="9"/>
  <c r="AB173" i="9"/>
  <c r="AA173" i="9"/>
  <c r="Z173" i="9"/>
  <c r="E101" i="16"/>
  <c r="G101" i="16" s="1"/>
  <c r="C102" i="16" s="1"/>
  <c r="D102" i="16"/>
  <c r="R173" i="7"/>
  <c r="P174" i="7"/>
  <c r="Q173" i="7"/>
  <c r="V173" i="7"/>
  <c r="U173" i="7"/>
  <c r="T173" i="7"/>
  <c r="S173" i="7"/>
  <c r="T53" i="8"/>
  <c r="L53" i="8"/>
  <c r="K99" i="9"/>
  <c r="D173" i="7"/>
  <c r="B174" i="7"/>
  <c r="C173" i="7"/>
  <c r="G173" i="7"/>
  <c r="F173" i="7"/>
  <c r="E173" i="7"/>
  <c r="N173" i="3"/>
  <c r="M173" i="3"/>
  <c r="L173" i="3"/>
  <c r="K173" i="3"/>
  <c r="I174" i="3"/>
  <c r="J173" i="3"/>
  <c r="Z40" i="12"/>
  <c r="V40" i="12"/>
  <c r="AF174" i="7"/>
  <c r="AG173" i="7"/>
  <c r="AK173" i="7"/>
  <c r="AJ173" i="7"/>
  <c r="AI173" i="7"/>
  <c r="AH173" i="7"/>
  <c r="AF174" i="9"/>
  <c r="AG173" i="9"/>
  <c r="AK173" i="9"/>
  <c r="AJ173" i="9"/>
  <c r="AI173" i="9"/>
  <c r="AH173" i="9"/>
  <c r="M55" i="15"/>
  <c r="Q55" i="15"/>
  <c r="I174" i="12"/>
  <c r="J173" i="12"/>
  <c r="N173" i="12"/>
  <c r="M173" i="12"/>
  <c r="L173" i="12"/>
  <c r="K173" i="12"/>
  <c r="AJ173" i="3"/>
  <c r="AI173" i="3"/>
  <c r="AH173" i="3"/>
  <c r="AF174" i="3"/>
  <c r="AG173" i="3"/>
  <c r="AK173" i="3"/>
  <c r="N173" i="10"/>
  <c r="M173" i="10"/>
  <c r="L173" i="10"/>
  <c r="K173" i="10"/>
  <c r="I174" i="10"/>
  <c r="J173" i="10"/>
  <c r="V173" i="5"/>
  <c r="U173" i="5"/>
  <c r="T173" i="5"/>
  <c r="S173" i="5"/>
  <c r="R173" i="5"/>
  <c r="P174" i="5"/>
  <c r="Q173" i="5"/>
  <c r="AC173" i="15"/>
  <c r="AB173" i="15"/>
  <c r="AA173" i="15"/>
  <c r="X174" i="15"/>
  <c r="Z173" i="15"/>
  <c r="Y173" i="15"/>
  <c r="M67" i="13"/>
  <c r="Q67" i="13"/>
  <c r="V173" i="10"/>
  <c r="U173" i="10"/>
  <c r="T173" i="10"/>
  <c r="S173" i="10"/>
  <c r="R173" i="10"/>
  <c r="P174" i="10"/>
  <c r="Q173" i="10"/>
  <c r="X174" i="7"/>
  <c r="Y173" i="7"/>
  <c r="AC173" i="7"/>
  <c r="AB173" i="7"/>
  <c r="AA173" i="7"/>
  <c r="Z173" i="7"/>
  <c r="AK173" i="15"/>
  <c r="AJ173" i="15"/>
  <c r="AI173" i="15"/>
  <c r="AF174" i="15"/>
  <c r="AH173" i="15"/>
  <c r="AG173" i="15"/>
  <c r="G173" i="6"/>
  <c r="F173" i="6"/>
  <c r="E173" i="6"/>
  <c r="D173" i="6"/>
  <c r="B174" i="6"/>
  <c r="C173" i="6"/>
  <c r="AK173" i="10"/>
  <c r="AJ173" i="10"/>
  <c r="AI173" i="10"/>
  <c r="AH173" i="10"/>
  <c r="AF174" i="10"/>
  <c r="AG173" i="10"/>
  <c r="G173" i="3"/>
  <c r="F173" i="3"/>
  <c r="E173" i="3"/>
  <c r="D173" i="3"/>
  <c r="B174" i="3"/>
  <c r="C173" i="3"/>
  <c r="N173" i="6"/>
  <c r="M173" i="6"/>
  <c r="L173" i="6"/>
  <c r="K173" i="6"/>
  <c r="I174" i="6"/>
  <c r="J173" i="6"/>
  <c r="AK173" i="5"/>
  <c r="AJ173" i="5"/>
  <c r="AI173" i="5"/>
  <c r="AH173" i="5"/>
  <c r="AF174" i="5"/>
  <c r="AG173" i="5"/>
  <c r="AC173" i="10"/>
  <c r="AB173" i="10"/>
  <c r="AA173" i="10"/>
  <c r="Z173" i="10"/>
  <c r="X174" i="10"/>
  <c r="Y173" i="10"/>
  <c r="AK173" i="12"/>
  <c r="AJ173" i="12"/>
  <c r="AI173" i="12"/>
  <c r="AH173" i="12"/>
  <c r="AF174" i="12"/>
  <c r="AG173" i="12"/>
  <c r="AC173" i="5"/>
  <c r="AB173" i="5"/>
  <c r="AA173" i="5"/>
  <c r="Z173" i="5"/>
  <c r="X174" i="5"/>
  <c r="Y173" i="5"/>
  <c r="G173" i="10"/>
  <c r="F173" i="10"/>
  <c r="E173" i="10"/>
  <c r="D173" i="10"/>
  <c r="B174" i="10"/>
  <c r="C173" i="10"/>
  <c r="P174" i="16"/>
  <c r="Q173" i="16"/>
  <c r="R173" i="16"/>
  <c r="U173" i="16"/>
  <c r="T173" i="16"/>
  <c r="S173" i="16"/>
  <c r="V173" i="16"/>
  <c r="D173" i="9"/>
  <c r="B174" i="9"/>
  <c r="C173" i="9"/>
  <c r="G173" i="9"/>
  <c r="F173" i="9"/>
  <c r="E173" i="9"/>
  <c r="Q41" i="9"/>
  <c r="M41" i="9"/>
  <c r="V173" i="15"/>
  <c r="U173" i="15"/>
  <c r="T173" i="15"/>
  <c r="S173" i="15"/>
  <c r="P174" i="15"/>
  <c r="R173" i="15"/>
  <c r="Q173" i="15"/>
  <c r="I174" i="11"/>
  <c r="J173" i="11"/>
  <c r="N173" i="11"/>
  <c r="M173" i="11"/>
  <c r="L173" i="11"/>
  <c r="K173" i="11"/>
  <c r="I174" i="16"/>
  <c r="J173" i="16"/>
  <c r="M173" i="16"/>
  <c r="N173" i="16"/>
  <c r="L173" i="16"/>
  <c r="K173" i="16"/>
  <c r="M173" i="15"/>
  <c r="L173" i="15"/>
  <c r="I174" i="15"/>
  <c r="K173" i="15"/>
  <c r="J173" i="15"/>
  <c r="N173" i="15"/>
  <c r="K173" i="7"/>
  <c r="I174" i="7"/>
  <c r="J173" i="7"/>
  <c r="N173" i="7"/>
  <c r="M173" i="7"/>
  <c r="L173" i="7"/>
  <c r="M65" i="7"/>
  <c r="Q65" i="7"/>
  <c r="AB173" i="6"/>
  <c r="AA173" i="6"/>
  <c r="Z173" i="6"/>
  <c r="X174" i="6"/>
  <c r="Y173" i="6"/>
  <c r="AC173" i="6"/>
  <c r="K104" i="16"/>
  <c r="X174" i="16"/>
  <c r="Z173" i="16"/>
  <c r="AC173" i="16"/>
  <c r="AA173" i="16"/>
  <c r="Y173" i="16"/>
  <c r="AB173" i="16"/>
  <c r="AB173" i="3"/>
  <c r="AA173" i="3"/>
  <c r="Z173" i="3"/>
  <c r="X174" i="3"/>
  <c r="Y173" i="3"/>
  <c r="AC173" i="3"/>
  <c r="AJ174" i="13"/>
  <c r="AI174" i="13"/>
  <c r="AH174" i="13"/>
  <c r="AF175" i="13"/>
  <c r="AG174" i="13"/>
  <c r="AK174" i="13"/>
  <c r="U173" i="6"/>
  <c r="T173" i="6"/>
  <c r="S173" i="6"/>
  <c r="R173" i="6"/>
  <c r="P174" i="6"/>
  <c r="Q173" i="6"/>
  <c r="V173" i="6"/>
  <c r="P174" i="11"/>
  <c r="Q173" i="11"/>
  <c r="V173" i="11"/>
  <c r="U173" i="11"/>
  <c r="T173" i="11"/>
  <c r="S173" i="11"/>
  <c r="R173" i="11"/>
  <c r="B174" i="11"/>
  <c r="C173" i="11"/>
  <c r="G173" i="11"/>
  <c r="F173" i="11"/>
  <c r="E173" i="11"/>
  <c r="D173" i="11"/>
  <c r="G173" i="5"/>
  <c r="F173" i="5"/>
  <c r="E173" i="5"/>
  <c r="D173" i="5"/>
  <c r="B174" i="5"/>
  <c r="C173" i="5"/>
  <c r="K173" i="9"/>
  <c r="I174" i="9"/>
  <c r="J173" i="9"/>
  <c r="N173" i="9"/>
  <c r="M173" i="9"/>
  <c r="L173" i="9"/>
  <c r="AC173" i="11"/>
  <c r="AB173" i="11"/>
  <c r="AA173" i="11"/>
  <c r="Z173" i="11"/>
  <c r="X174" i="11"/>
  <c r="Y173" i="11"/>
  <c r="AC173" i="8"/>
  <c r="AB173" i="8"/>
  <c r="AA173" i="8"/>
  <c r="Z173" i="8"/>
  <c r="X174" i="8"/>
  <c r="Y173" i="8"/>
  <c r="AJ102" i="16" l="1"/>
  <c r="F102" i="16"/>
  <c r="AC174" i="16"/>
  <c r="X175" i="16"/>
  <c r="Z174" i="16"/>
  <c r="AA174" i="16"/>
  <c r="AB174" i="16"/>
  <c r="Y174" i="16"/>
  <c r="J174" i="16"/>
  <c r="N174" i="16"/>
  <c r="I175" i="16"/>
  <c r="K174" i="16"/>
  <c r="M174" i="16"/>
  <c r="L174" i="16"/>
  <c r="B175" i="9"/>
  <c r="C174" i="9"/>
  <c r="G174" i="9"/>
  <c r="F174" i="9"/>
  <c r="E174" i="9"/>
  <c r="D174" i="9"/>
  <c r="T67" i="13"/>
  <c r="L67" i="13"/>
  <c r="B175" i="7"/>
  <c r="C174" i="7"/>
  <c r="G174" i="7"/>
  <c r="F174" i="7"/>
  <c r="E174" i="7"/>
  <c r="D174" i="7"/>
  <c r="M41" i="12"/>
  <c r="Q41" i="12"/>
  <c r="V174" i="12"/>
  <c r="U174" i="12"/>
  <c r="T174" i="12"/>
  <c r="S174" i="12"/>
  <c r="R174" i="12"/>
  <c r="P175" i="12"/>
  <c r="Q174" i="12"/>
  <c r="T174" i="3"/>
  <c r="S174" i="3"/>
  <c r="R174" i="3"/>
  <c r="P175" i="3"/>
  <c r="Q174" i="3"/>
  <c r="V174" i="3"/>
  <c r="U174" i="3"/>
  <c r="P175" i="9"/>
  <c r="Q174" i="9"/>
  <c r="V174" i="9"/>
  <c r="U174" i="9"/>
  <c r="T174" i="9"/>
  <c r="S174" i="9"/>
  <c r="R174" i="9"/>
  <c r="T43" i="6"/>
  <c r="L43" i="6"/>
  <c r="N174" i="11"/>
  <c r="M174" i="11"/>
  <c r="L174" i="11"/>
  <c r="K174" i="11"/>
  <c r="I175" i="11"/>
  <c r="J174" i="11"/>
  <c r="N174" i="12"/>
  <c r="M174" i="12"/>
  <c r="L174" i="12"/>
  <c r="K174" i="12"/>
  <c r="I175" i="12"/>
  <c r="J174" i="12"/>
  <c r="E102" i="16"/>
  <c r="G102" i="16" s="1"/>
  <c r="C103" i="16" s="1"/>
  <c r="D103" i="16"/>
  <c r="AI102" i="16"/>
  <c r="AK102" i="16" s="1"/>
  <c r="AG103" i="16" s="1"/>
  <c r="AH103" i="16"/>
  <c r="G174" i="12"/>
  <c r="F174" i="12"/>
  <c r="E174" i="12"/>
  <c r="D174" i="12"/>
  <c r="B175" i="12"/>
  <c r="C174" i="12"/>
  <c r="M43" i="16"/>
  <c r="Q43" i="16"/>
  <c r="I175" i="9"/>
  <c r="J174" i="9"/>
  <c r="N174" i="9"/>
  <c r="M174" i="9"/>
  <c r="L174" i="9"/>
  <c r="K174" i="9"/>
  <c r="AI175" i="13"/>
  <c r="AH175" i="13"/>
  <c r="AF176" i="13"/>
  <c r="AG175" i="13"/>
  <c r="AK175" i="13"/>
  <c r="AJ175" i="13"/>
  <c r="AA174" i="3"/>
  <c r="Z174" i="3"/>
  <c r="X175" i="3"/>
  <c r="Y174" i="3"/>
  <c r="AC174" i="3"/>
  <c r="AB174" i="3"/>
  <c r="V174" i="16"/>
  <c r="P175" i="16"/>
  <c r="R174" i="16"/>
  <c r="S174" i="16"/>
  <c r="U174" i="16"/>
  <c r="T174" i="16"/>
  <c r="Q174" i="16"/>
  <c r="AC174" i="7"/>
  <c r="AB174" i="7"/>
  <c r="AA174" i="7"/>
  <c r="Z174" i="7"/>
  <c r="X175" i="7"/>
  <c r="Y174" i="7"/>
  <c r="U174" i="5"/>
  <c r="T174" i="5"/>
  <c r="S174" i="5"/>
  <c r="R174" i="5"/>
  <c r="P175" i="5"/>
  <c r="Q174" i="5"/>
  <c r="V174" i="5"/>
  <c r="K100" i="9"/>
  <c r="AC174" i="9"/>
  <c r="AB174" i="9"/>
  <c r="AA174" i="9"/>
  <c r="Z174" i="9"/>
  <c r="X175" i="9"/>
  <c r="Y174" i="9"/>
  <c r="N174" i="8"/>
  <c r="M174" i="8"/>
  <c r="L174" i="8"/>
  <c r="K174" i="8"/>
  <c r="I175" i="8"/>
  <c r="J174" i="8"/>
  <c r="G174" i="8"/>
  <c r="F174" i="8"/>
  <c r="E174" i="8"/>
  <c r="D174" i="8"/>
  <c r="B175" i="8"/>
  <c r="C174" i="8"/>
  <c r="AI174" i="6"/>
  <c r="AH174" i="6"/>
  <c r="AF175" i="6"/>
  <c r="AG174" i="6"/>
  <c r="AK174" i="6"/>
  <c r="AJ174" i="6"/>
  <c r="F174" i="16"/>
  <c r="C174" i="16"/>
  <c r="E174" i="16"/>
  <c r="B175" i="16"/>
  <c r="D174" i="16"/>
  <c r="G174" i="16"/>
  <c r="R67" i="3"/>
  <c r="S67" i="3" s="1"/>
  <c r="N67" i="3"/>
  <c r="J68" i="3" s="1"/>
  <c r="G174" i="15"/>
  <c r="C174" i="15"/>
  <c r="F174" i="15"/>
  <c r="E174" i="15"/>
  <c r="B175" i="15"/>
  <c r="D174" i="15"/>
  <c r="T175" i="13"/>
  <c r="S175" i="13"/>
  <c r="R175" i="13"/>
  <c r="P176" i="13"/>
  <c r="Q175" i="13"/>
  <c r="V175" i="13"/>
  <c r="U175" i="13"/>
  <c r="T174" i="6"/>
  <c r="S174" i="6"/>
  <c r="R174" i="6"/>
  <c r="P175" i="6"/>
  <c r="Q174" i="6"/>
  <c r="V174" i="6"/>
  <c r="U174" i="6"/>
  <c r="K105" i="16"/>
  <c r="G174" i="11"/>
  <c r="F174" i="11"/>
  <c r="E174" i="11"/>
  <c r="D174" i="11"/>
  <c r="B175" i="11"/>
  <c r="C174" i="11"/>
  <c r="AB174" i="15"/>
  <c r="AA174" i="15"/>
  <c r="X175" i="15"/>
  <c r="Z174" i="15"/>
  <c r="Y174" i="15"/>
  <c r="AC174" i="15"/>
  <c r="N174" i="10"/>
  <c r="M174" i="10"/>
  <c r="L174" i="10"/>
  <c r="K174" i="10"/>
  <c r="I175" i="10"/>
  <c r="J174" i="10"/>
  <c r="T55" i="15"/>
  <c r="L55" i="15"/>
  <c r="M174" i="3"/>
  <c r="L174" i="3"/>
  <c r="K174" i="3"/>
  <c r="I175" i="3"/>
  <c r="J174" i="3"/>
  <c r="N174" i="3"/>
  <c r="V174" i="8"/>
  <c r="U174" i="8"/>
  <c r="T174" i="8"/>
  <c r="S174" i="8"/>
  <c r="R174" i="8"/>
  <c r="P175" i="8"/>
  <c r="Q174" i="8"/>
  <c r="AK174" i="16"/>
  <c r="AI174" i="16"/>
  <c r="AG174" i="16"/>
  <c r="AJ174" i="16"/>
  <c r="AF175" i="16"/>
  <c r="AH174" i="16"/>
  <c r="AC174" i="12"/>
  <c r="AB174" i="12"/>
  <c r="AA174" i="12"/>
  <c r="Z174" i="12"/>
  <c r="X175" i="12"/>
  <c r="Y174" i="12"/>
  <c r="AK174" i="8"/>
  <c r="AJ174" i="8"/>
  <c r="AI174" i="8"/>
  <c r="AH174" i="8"/>
  <c r="AF175" i="8"/>
  <c r="AG174" i="8"/>
  <c r="Z67" i="3"/>
  <c r="V67" i="3"/>
  <c r="M65" i="10"/>
  <c r="Q65" i="10"/>
  <c r="V174" i="11"/>
  <c r="U174" i="11"/>
  <c r="T174" i="11"/>
  <c r="S174" i="11"/>
  <c r="R174" i="11"/>
  <c r="P175" i="11"/>
  <c r="Q174" i="11"/>
  <c r="N174" i="15"/>
  <c r="I175" i="15"/>
  <c r="K174" i="15"/>
  <c r="J174" i="15"/>
  <c r="M174" i="15"/>
  <c r="L174" i="15"/>
  <c r="G174" i="10"/>
  <c r="F174" i="10"/>
  <c r="E174" i="10"/>
  <c r="D174" i="10"/>
  <c r="B175" i="10"/>
  <c r="C174" i="10"/>
  <c r="AB174" i="5"/>
  <c r="AA174" i="5"/>
  <c r="Z174" i="5"/>
  <c r="X175" i="5"/>
  <c r="Y174" i="5"/>
  <c r="AC174" i="5"/>
  <c r="AK174" i="12"/>
  <c r="AJ174" i="12"/>
  <c r="AI174" i="12"/>
  <c r="AH174" i="12"/>
  <c r="AF175" i="12"/>
  <c r="AG174" i="12"/>
  <c r="AB174" i="10"/>
  <c r="AA174" i="10"/>
  <c r="Z174" i="10"/>
  <c r="X175" i="10"/>
  <c r="Y174" i="10"/>
  <c r="AC174" i="10"/>
  <c r="AJ174" i="5"/>
  <c r="AI174" i="5"/>
  <c r="AH174" i="5"/>
  <c r="AF175" i="5"/>
  <c r="AG174" i="5"/>
  <c r="AK174" i="5"/>
  <c r="M174" i="6"/>
  <c r="L174" i="6"/>
  <c r="K174" i="6"/>
  <c r="I175" i="6"/>
  <c r="J174" i="6"/>
  <c r="N174" i="6"/>
  <c r="F174" i="3"/>
  <c r="E174" i="3"/>
  <c r="D174" i="3"/>
  <c r="B175" i="3"/>
  <c r="C174" i="3"/>
  <c r="G174" i="3"/>
  <c r="AJ174" i="10"/>
  <c r="AI174" i="10"/>
  <c r="AH174" i="10"/>
  <c r="AF175" i="10"/>
  <c r="AG174" i="10"/>
  <c r="AK174" i="10"/>
  <c r="F174" i="6"/>
  <c r="E174" i="6"/>
  <c r="D174" i="6"/>
  <c r="B175" i="6"/>
  <c r="C174" i="6"/>
  <c r="G174" i="6"/>
  <c r="U174" i="10"/>
  <c r="T174" i="10"/>
  <c r="S174" i="10"/>
  <c r="R174" i="10"/>
  <c r="P175" i="10"/>
  <c r="Q174" i="10"/>
  <c r="V174" i="10"/>
  <c r="AI174" i="3"/>
  <c r="AH174" i="3"/>
  <c r="AF175" i="3"/>
  <c r="AG174" i="3"/>
  <c r="AK174" i="3"/>
  <c r="AJ174" i="3"/>
  <c r="AK174" i="9"/>
  <c r="AJ174" i="9"/>
  <c r="AI174" i="9"/>
  <c r="AH174" i="9"/>
  <c r="AF175" i="9"/>
  <c r="AG174" i="9"/>
  <c r="AK174" i="7"/>
  <c r="AJ174" i="7"/>
  <c r="AI174" i="7"/>
  <c r="AH174" i="7"/>
  <c r="AF175" i="7"/>
  <c r="AG174" i="7"/>
  <c r="R53" i="8"/>
  <c r="S53" i="8" s="1"/>
  <c r="N53" i="8"/>
  <c r="J54" i="8" s="1"/>
  <c r="AK174" i="11"/>
  <c r="AJ174" i="11"/>
  <c r="AI174" i="11"/>
  <c r="AH174" i="11"/>
  <c r="AF175" i="11"/>
  <c r="AG174" i="11"/>
  <c r="N174" i="5"/>
  <c r="M174" i="5"/>
  <c r="L174" i="5"/>
  <c r="K174" i="5"/>
  <c r="I175" i="5"/>
  <c r="J174" i="5"/>
  <c r="Q56" i="5"/>
  <c r="M56" i="5"/>
  <c r="AC174" i="8"/>
  <c r="AB174" i="8"/>
  <c r="AA174" i="8"/>
  <c r="Z174" i="8"/>
  <c r="X175" i="8"/>
  <c r="Y174" i="8"/>
  <c r="AC174" i="11"/>
  <c r="AB174" i="11"/>
  <c r="AA174" i="11"/>
  <c r="Z174" i="11"/>
  <c r="X175" i="11"/>
  <c r="Y174" i="11"/>
  <c r="G174" i="5"/>
  <c r="F174" i="5"/>
  <c r="E174" i="5"/>
  <c r="D174" i="5"/>
  <c r="B175" i="5"/>
  <c r="C174" i="5"/>
  <c r="AA174" i="6"/>
  <c r="Z174" i="6"/>
  <c r="X175" i="6"/>
  <c r="Y174" i="6"/>
  <c r="AC174" i="6"/>
  <c r="AB174" i="6"/>
  <c r="T65" i="7"/>
  <c r="L65" i="7"/>
  <c r="I175" i="7"/>
  <c r="J174" i="7"/>
  <c r="N174" i="7"/>
  <c r="M174" i="7"/>
  <c r="L174" i="7"/>
  <c r="K174" i="7"/>
  <c r="U174" i="15"/>
  <c r="S174" i="15"/>
  <c r="P175" i="15"/>
  <c r="R174" i="15"/>
  <c r="Q174" i="15"/>
  <c r="V174" i="15"/>
  <c r="T174" i="15"/>
  <c r="T41" i="9"/>
  <c r="L41" i="9"/>
  <c r="AJ174" i="15"/>
  <c r="AK174" i="15"/>
  <c r="AI174" i="15"/>
  <c r="AF175" i="15"/>
  <c r="AH174" i="15"/>
  <c r="AG174" i="15"/>
  <c r="Z53" i="8"/>
  <c r="V53" i="8"/>
  <c r="P175" i="7"/>
  <c r="Q174" i="7"/>
  <c r="V174" i="7"/>
  <c r="U174" i="7"/>
  <c r="T174" i="7"/>
  <c r="S174" i="7"/>
  <c r="R174" i="7"/>
  <c r="AA175" i="13"/>
  <c r="Z175" i="13"/>
  <c r="X176" i="13"/>
  <c r="Y175" i="13"/>
  <c r="AC175" i="13"/>
  <c r="AB175" i="13"/>
  <c r="T53" i="11"/>
  <c r="L53" i="11"/>
  <c r="K99" i="12"/>
  <c r="F175" i="13"/>
  <c r="E175" i="13"/>
  <c r="D175" i="13"/>
  <c r="B176" i="13"/>
  <c r="C175" i="13"/>
  <c r="G175" i="13"/>
  <c r="K106" i="6"/>
  <c r="M175" i="13"/>
  <c r="L175" i="13"/>
  <c r="K175" i="13"/>
  <c r="I176" i="13"/>
  <c r="J175" i="13"/>
  <c r="N175" i="13"/>
  <c r="F103" i="16" l="1"/>
  <c r="AJ103" i="16"/>
  <c r="K107" i="6"/>
  <c r="Z176" i="13"/>
  <c r="X177" i="13"/>
  <c r="Y176" i="13"/>
  <c r="AC176" i="13"/>
  <c r="AB176" i="13"/>
  <c r="AA176" i="13"/>
  <c r="T56" i="5"/>
  <c r="L56" i="5"/>
  <c r="T65" i="10"/>
  <c r="L65" i="10"/>
  <c r="Z55" i="15"/>
  <c r="V55" i="15"/>
  <c r="S175" i="6"/>
  <c r="R175" i="6"/>
  <c r="P176" i="6"/>
  <c r="Q175" i="6"/>
  <c r="V175" i="6"/>
  <c r="U175" i="6"/>
  <c r="T175" i="6"/>
  <c r="F175" i="15"/>
  <c r="G175" i="15"/>
  <c r="E175" i="15"/>
  <c r="B176" i="15"/>
  <c r="D175" i="15"/>
  <c r="C175" i="15"/>
  <c r="N175" i="9"/>
  <c r="M175" i="9"/>
  <c r="L175" i="9"/>
  <c r="K175" i="9"/>
  <c r="I176" i="9"/>
  <c r="J175" i="9"/>
  <c r="E103" i="16"/>
  <c r="G103" i="16" s="1"/>
  <c r="C104" i="16" s="1"/>
  <c r="D104" i="16"/>
  <c r="Z67" i="13"/>
  <c r="V67" i="13"/>
  <c r="G175" i="9"/>
  <c r="F175" i="9"/>
  <c r="E175" i="9"/>
  <c r="D175" i="9"/>
  <c r="B176" i="9"/>
  <c r="C175" i="9"/>
  <c r="AB175" i="16"/>
  <c r="AC175" i="16"/>
  <c r="Y175" i="16"/>
  <c r="AA175" i="16"/>
  <c r="X176" i="16"/>
  <c r="Z175" i="16"/>
  <c r="E176" i="13"/>
  <c r="D176" i="13"/>
  <c r="B177" i="13"/>
  <c r="C176" i="13"/>
  <c r="G176" i="13"/>
  <c r="F176" i="13"/>
  <c r="R53" i="11"/>
  <c r="S53" i="11" s="1"/>
  <c r="N53" i="11"/>
  <c r="J54" i="11" s="1"/>
  <c r="R41" i="9"/>
  <c r="S41" i="9" s="1"/>
  <c r="N41" i="9"/>
  <c r="J42" i="9" s="1"/>
  <c r="T175" i="15"/>
  <c r="Q175" i="15"/>
  <c r="V175" i="15"/>
  <c r="U175" i="15"/>
  <c r="S175" i="15"/>
  <c r="P176" i="15"/>
  <c r="R175" i="15"/>
  <c r="F175" i="5"/>
  <c r="E175" i="5"/>
  <c r="D175" i="5"/>
  <c r="B176" i="5"/>
  <c r="C175" i="5"/>
  <c r="G175" i="5"/>
  <c r="AB175" i="11"/>
  <c r="AA175" i="11"/>
  <c r="Z175" i="11"/>
  <c r="X176" i="11"/>
  <c r="Y175" i="11"/>
  <c r="AC175" i="11"/>
  <c r="AB175" i="8"/>
  <c r="AA175" i="8"/>
  <c r="Z175" i="8"/>
  <c r="X176" i="8"/>
  <c r="Y175" i="8"/>
  <c r="AC175" i="8"/>
  <c r="M175" i="15"/>
  <c r="N175" i="15"/>
  <c r="L175" i="15"/>
  <c r="I176" i="15"/>
  <c r="K175" i="15"/>
  <c r="J175" i="15"/>
  <c r="L175" i="3"/>
  <c r="K175" i="3"/>
  <c r="I176" i="3"/>
  <c r="J175" i="3"/>
  <c r="N175" i="3"/>
  <c r="M175" i="3"/>
  <c r="K106" i="16"/>
  <c r="S176" i="13"/>
  <c r="R176" i="13"/>
  <c r="P177" i="13"/>
  <c r="Q176" i="13"/>
  <c r="V176" i="13"/>
  <c r="U176" i="13"/>
  <c r="T176" i="13"/>
  <c r="T175" i="5"/>
  <c r="S175" i="5"/>
  <c r="R175" i="5"/>
  <c r="P176" i="5"/>
  <c r="Q175" i="5"/>
  <c r="V175" i="5"/>
  <c r="U175" i="5"/>
  <c r="AC175" i="7"/>
  <c r="AB175" i="7"/>
  <c r="AA175" i="7"/>
  <c r="Z175" i="7"/>
  <c r="X176" i="7"/>
  <c r="Y175" i="7"/>
  <c r="Z53" i="11"/>
  <c r="V53" i="11"/>
  <c r="V41" i="9"/>
  <c r="Z41" i="9"/>
  <c r="AK175" i="7"/>
  <c r="AJ175" i="7"/>
  <c r="AI175" i="7"/>
  <c r="AH175" i="7"/>
  <c r="AF176" i="7"/>
  <c r="AG175" i="7"/>
  <c r="AK175" i="9"/>
  <c r="AJ175" i="9"/>
  <c r="AI175" i="9"/>
  <c r="AH175" i="9"/>
  <c r="AF176" i="9"/>
  <c r="AG175" i="9"/>
  <c r="M175" i="10"/>
  <c r="L175" i="10"/>
  <c r="K175" i="10"/>
  <c r="I176" i="10"/>
  <c r="J175" i="10"/>
  <c r="N175" i="10"/>
  <c r="G175" i="11"/>
  <c r="F175" i="11"/>
  <c r="E175" i="11"/>
  <c r="D175" i="11"/>
  <c r="B176" i="11"/>
  <c r="C175" i="11"/>
  <c r="K101" i="9"/>
  <c r="U175" i="12"/>
  <c r="T175" i="12"/>
  <c r="S175" i="12"/>
  <c r="R175" i="12"/>
  <c r="P176" i="12"/>
  <c r="Q175" i="12"/>
  <c r="V175" i="12"/>
  <c r="AI175" i="15"/>
  <c r="AF176" i="15"/>
  <c r="AH175" i="15"/>
  <c r="AG175" i="15"/>
  <c r="AK175" i="15"/>
  <c r="AJ175" i="15"/>
  <c r="N175" i="7"/>
  <c r="M175" i="7"/>
  <c r="L175" i="7"/>
  <c r="K175" i="7"/>
  <c r="I176" i="7"/>
  <c r="J175" i="7"/>
  <c r="Z175" i="6"/>
  <c r="X176" i="6"/>
  <c r="Y175" i="6"/>
  <c r="AC175" i="6"/>
  <c r="AB175" i="6"/>
  <c r="AA175" i="6"/>
  <c r="G175" i="8"/>
  <c r="F175" i="8"/>
  <c r="E175" i="8"/>
  <c r="D175" i="8"/>
  <c r="B176" i="8"/>
  <c r="C175" i="8"/>
  <c r="N175" i="8"/>
  <c r="M175" i="8"/>
  <c r="L175" i="8"/>
  <c r="K175" i="8"/>
  <c r="I176" i="8"/>
  <c r="J175" i="8"/>
  <c r="AC175" i="9"/>
  <c r="AB175" i="9"/>
  <c r="AA175" i="9"/>
  <c r="Z175" i="9"/>
  <c r="X176" i="9"/>
  <c r="Y175" i="9"/>
  <c r="T43" i="16"/>
  <c r="L43" i="16"/>
  <c r="R43" i="6"/>
  <c r="S43" i="6" s="1"/>
  <c r="N43" i="6"/>
  <c r="J44" i="6" s="1"/>
  <c r="S175" i="3"/>
  <c r="R175" i="3"/>
  <c r="P176" i="3"/>
  <c r="Q175" i="3"/>
  <c r="V175" i="3"/>
  <c r="U175" i="3"/>
  <c r="T175" i="3"/>
  <c r="T41" i="12"/>
  <c r="L41" i="12"/>
  <c r="V175" i="7"/>
  <c r="U175" i="7"/>
  <c r="T175" i="7"/>
  <c r="S175" i="7"/>
  <c r="R175" i="7"/>
  <c r="P176" i="7"/>
  <c r="Q175" i="7"/>
  <c r="R65" i="7"/>
  <c r="S65" i="7" s="1"/>
  <c r="N65" i="7"/>
  <c r="J66" i="7" s="1"/>
  <c r="AH175" i="3"/>
  <c r="AF176" i="3"/>
  <c r="AG175" i="3"/>
  <c r="AK175" i="3"/>
  <c r="AJ175" i="3"/>
  <c r="AI175" i="3"/>
  <c r="T175" i="10"/>
  <c r="S175" i="10"/>
  <c r="R175" i="10"/>
  <c r="P176" i="10"/>
  <c r="Q175" i="10"/>
  <c r="V175" i="10"/>
  <c r="U175" i="10"/>
  <c r="AJ175" i="12"/>
  <c r="AI175" i="12"/>
  <c r="AH175" i="12"/>
  <c r="AF176" i="12"/>
  <c r="AG175" i="12"/>
  <c r="AK175" i="12"/>
  <c r="F175" i="10"/>
  <c r="E175" i="10"/>
  <c r="D175" i="10"/>
  <c r="B176" i="10"/>
  <c r="C175" i="10"/>
  <c r="G175" i="10"/>
  <c r="AA175" i="15"/>
  <c r="Y175" i="15"/>
  <c r="AC175" i="15"/>
  <c r="AB175" i="15"/>
  <c r="X176" i="15"/>
  <c r="Z175" i="15"/>
  <c r="G175" i="16"/>
  <c r="F175" i="16"/>
  <c r="B176" i="16"/>
  <c r="D175" i="16"/>
  <c r="C175" i="16"/>
  <c r="E175" i="16"/>
  <c r="Z175" i="3"/>
  <c r="X176" i="3"/>
  <c r="Y175" i="3"/>
  <c r="AC175" i="3"/>
  <c r="AB175" i="3"/>
  <c r="AA175" i="3"/>
  <c r="AH176" i="13"/>
  <c r="AF177" i="13"/>
  <c r="AG176" i="13"/>
  <c r="AK176" i="13"/>
  <c r="AJ176" i="13"/>
  <c r="AI176" i="13"/>
  <c r="AI103" i="16"/>
  <c r="AK103" i="16" s="1"/>
  <c r="AG104" i="16" s="1"/>
  <c r="AH104" i="16"/>
  <c r="N175" i="12"/>
  <c r="M175" i="12"/>
  <c r="L175" i="12"/>
  <c r="K175" i="12"/>
  <c r="I176" i="12"/>
  <c r="J175" i="12"/>
  <c r="N175" i="11"/>
  <c r="M175" i="11"/>
  <c r="L175" i="11"/>
  <c r="K175" i="11"/>
  <c r="I176" i="11"/>
  <c r="J175" i="11"/>
  <c r="V43" i="6"/>
  <c r="Z43" i="6"/>
  <c r="G175" i="7"/>
  <c r="F175" i="7"/>
  <c r="E175" i="7"/>
  <c r="D175" i="7"/>
  <c r="B176" i="7"/>
  <c r="C175" i="7"/>
  <c r="L176" i="13"/>
  <c r="K176" i="13"/>
  <c r="I177" i="13"/>
  <c r="J176" i="13"/>
  <c r="N176" i="13"/>
  <c r="M176" i="13"/>
  <c r="K100" i="12"/>
  <c r="V65" i="7"/>
  <c r="Z65" i="7"/>
  <c r="M175" i="5"/>
  <c r="L175" i="5"/>
  <c r="K175" i="5"/>
  <c r="I176" i="5"/>
  <c r="J175" i="5"/>
  <c r="N175" i="5"/>
  <c r="AJ175" i="11"/>
  <c r="AI175" i="11"/>
  <c r="AH175" i="11"/>
  <c r="AF176" i="11"/>
  <c r="AG175" i="11"/>
  <c r="AK175" i="11"/>
  <c r="Q54" i="8"/>
  <c r="M54" i="8"/>
  <c r="E175" i="6"/>
  <c r="D175" i="6"/>
  <c r="B176" i="6"/>
  <c r="C175" i="6"/>
  <c r="G175" i="6"/>
  <c r="F175" i="6"/>
  <c r="AI175" i="10"/>
  <c r="AH175" i="10"/>
  <c r="AF176" i="10"/>
  <c r="AG175" i="10"/>
  <c r="AK175" i="10"/>
  <c r="AJ175" i="10"/>
  <c r="E175" i="3"/>
  <c r="D175" i="3"/>
  <c r="B176" i="3"/>
  <c r="C175" i="3"/>
  <c r="G175" i="3"/>
  <c r="F175" i="3"/>
  <c r="L175" i="6"/>
  <c r="K175" i="6"/>
  <c r="I176" i="6"/>
  <c r="J175" i="6"/>
  <c r="N175" i="6"/>
  <c r="M175" i="6"/>
  <c r="AI175" i="5"/>
  <c r="AH175" i="5"/>
  <c r="AF176" i="5"/>
  <c r="AG175" i="5"/>
  <c r="AK175" i="5"/>
  <c r="AJ175" i="5"/>
  <c r="AA175" i="10"/>
  <c r="Z175" i="10"/>
  <c r="X176" i="10"/>
  <c r="Y175" i="10"/>
  <c r="AC175" i="10"/>
  <c r="AB175" i="10"/>
  <c r="AA175" i="5"/>
  <c r="Z175" i="5"/>
  <c r="X176" i="5"/>
  <c r="Y175" i="5"/>
  <c r="AC175" i="5"/>
  <c r="AB175" i="5"/>
  <c r="U175" i="11"/>
  <c r="T175" i="11"/>
  <c r="S175" i="11"/>
  <c r="R175" i="11"/>
  <c r="P176" i="11"/>
  <c r="Q175" i="11"/>
  <c r="V175" i="11"/>
  <c r="AJ175" i="8"/>
  <c r="AI175" i="8"/>
  <c r="AH175" i="8"/>
  <c r="AF176" i="8"/>
  <c r="AG175" i="8"/>
  <c r="AK175" i="8"/>
  <c r="AB175" i="12"/>
  <c r="AA175" i="12"/>
  <c r="Z175" i="12"/>
  <c r="X176" i="12"/>
  <c r="Y175" i="12"/>
  <c r="AC175" i="12"/>
  <c r="AJ175" i="16"/>
  <c r="AG175" i="16"/>
  <c r="AF176" i="16"/>
  <c r="AH175" i="16"/>
  <c r="AK175" i="16"/>
  <c r="AI175" i="16"/>
  <c r="U175" i="8"/>
  <c r="T175" i="8"/>
  <c r="S175" i="8"/>
  <c r="R175" i="8"/>
  <c r="P176" i="8"/>
  <c r="Q175" i="8"/>
  <c r="V175" i="8"/>
  <c r="R55" i="15"/>
  <c r="S55" i="15" s="1"/>
  <c r="N55" i="15"/>
  <c r="J56" i="15" s="1"/>
  <c r="Q68" i="3"/>
  <c r="M68" i="3"/>
  <c r="AH175" i="6"/>
  <c r="AF176" i="6"/>
  <c r="AG175" i="6"/>
  <c r="AK175" i="6"/>
  <c r="AJ175" i="6"/>
  <c r="AI175" i="6"/>
  <c r="U175" i="16"/>
  <c r="T175" i="16"/>
  <c r="Q175" i="16"/>
  <c r="S175" i="16"/>
  <c r="P176" i="16"/>
  <c r="R175" i="16"/>
  <c r="V175" i="16"/>
  <c r="G175" i="12"/>
  <c r="F175" i="12"/>
  <c r="E175" i="12"/>
  <c r="D175" i="12"/>
  <c r="B176" i="12"/>
  <c r="C175" i="12"/>
  <c r="V175" i="9"/>
  <c r="U175" i="9"/>
  <c r="T175" i="9"/>
  <c r="S175" i="9"/>
  <c r="R175" i="9"/>
  <c r="P176" i="9"/>
  <c r="Q175" i="9"/>
  <c r="R67" i="13"/>
  <c r="S67" i="13" s="1"/>
  <c r="N67" i="13"/>
  <c r="J68" i="13" s="1"/>
  <c r="N175" i="16"/>
  <c r="L175" i="16"/>
  <c r="I176" i="16"/>
  <c r="K175" i="16"/>
  <c r="J175" i="16"/>
  <c r="M175" i="16"/>
  <c r="F104" i="16" l="1"/>
  <c r="AJ104" i="16"/>
  <c r="M68" i="13"/>
  <c r="Q68" i="13"/>
  <c r="AA176" i="12"/>
  <c r="Z176" i="12"/>
  <c r="X177" i="12"/>
  <c r="Y176" i="12"/>
  <c r="AC176" i="12"/>
  <c r="AB176" i="12"/>
  <c r="AI176" i="8"/>
  <c r="AH176" i="8"/>
  <c r="AF177" i="8"/>
  <c r="AG176" i="8"/>
  <c r="AK176" i="8"/>
  <c r="AJ176" i="8"/>
  <c r="T54" i="8"/>
  <c r="L54" i="8"/>
  <c r="Z176" i="15"/>
  <c r="AC176" i="15"/>
  <c r="AB176" i="15"/>
  <c r="X177" i="15"/>
  <c r="AA176" i="15"/>
  <c r="Y176" i="15"/>
  <c r="M66" i="7"/>
  <c r="Q66" i="7"/>
  <c r="Q44" i="6"/>
  <c r="M44" i="6"/>
  <c r="N176" i="7"/>
  <c r="M176" i="7"/>
  <c r="L176" i="7"/>
  <c r="K176" i="7"/>
  <c r="I177" i="7"/>
  <c r="J176" i="7"/>
  <c r="S176" i="5"/>
  <c r="R176" i="5"/>
  <c r="P177" i="5"/>
  <c r="Q176" i="5"/>
  <c r="V176" i="5"/>
  <c r="U176" i="5"/>
  <c r="T176" i="5"/>
  <c r="E176" i="15"/>
  <c r="F176" i="15"/>
  <c r="B177" i="15"/>
  <c r="D176" i="15"/>
  <c r="C176" i="15"/>
  <c r="G176" i="15"/>
  <c r="K108" i="6"/>
  <c r="M56" i="15"/>
  <c r="Q56" i="15"/>
  <c r="E176" i="10"/>
  <c r="D176" i="10"/>
  <c r="B177" i="10"/>
  <c r="C176" i="10"/>
  <c r="G176" i="10"/>
  <c r="F176" i="10"/>
  <c r="AI176" i="12"/>
  <c r="AH176" i="12"/>
  <c r="AF177" i="12"/>
  <c r="AG176" i="12"/>
  <c r="AK176" i="12"/>
  <c r="AJ176" i="12"/>
  <c r="K102" i="9"/>
  <c r="AA176" i="16"/>
  <c r="AC176" i="16"/>
  <c r="X177" i="16"/>
  <c r="Z176" i="16"/>
  <c r="Y176" i="16"/>
  <c r="AB176" i="16"/>
  <c r="G176" i="9"/>
  <c r="F176" i="9"/>
  <c r="E176" i="9"/>
  <c r="D176" i="9"/>
  <c r="B177" i="9"/>
  <c r="C176" i="9"/>
  <c r="R65" i="10"/>
  <c r="S65" i="10" s="1"/>
  <c r="N65" i="10"/>
  <c r="J66" i="10" s="1"/>
  <c r="T176" i="11"/>
  <c r="S176" i="11"/>
  <c r="R176" i="11"/>
  <c r="P177" i="11"/>
  <c r="Q176" i="11"/>
  <c r="V176" i="11"/>
  <c r="U176" i="11"/>
  <c r="G176" i="7"/>
  <c r="F176" i="7"/>
  <c r="E176" i="7"/>
  <c r="D176" i="7"/>
  <c r="B177" i="7"/>
  <c r="C176" i="7"/>
  <c r="F176" i="16"/>
  <c r="B177" i="16"/>
  <c r="D176" i="16"/>
  <c r="E176" i="16"/>
  <c r="G176" i="16"/>
  <c r="C176" i="16"/>
  <c r="S176" i="10"/>
  <c r="R176" i="10"/>
  <c r="P177" i="10"/>
  <c r="Q176" i="10"/>
  <c r="V176" i="10"/>
  <c r="U176" i="10"/>
  <c r="T176" i="10"/>
  <c r="R43" i="16"/>
  <c r="S43" i="16" s="1"/>
  <c r="N43" i="16"/>
  <c r="J44" i="16" s="1"/>
  <c r="T176" i="12"/>
  <c r="S176" i="12"/>
  <c r="R176" i="12"/>
  <c r="P177" i="12"/>
  <c r="Q176" i="12"/>
  <c r="V176" i="12"/>
  <c r="U176" i="12"/>
  <c r="R177" i="13"/>
  <c r="P178" i="13"/>
  <c r="Q177" i="13"/>
  <c r="V177" i="13"/>
  <c r="U177" i="13"/>
  <c r="T177" i="13"/>
  <c r="S177" i="13"/>
  <c r="S176" i="15"/>
  <c r="V176" i="15"/>
  <c r="U176" i="15"/>
  <c r="T176" i="15"/>
  <c r="P177" i="15"/>
  <c r="R176" i="15"/>
  <c r="Q176" i="15"/>
  <c r="M42" i="9"/>
  <c r="Q42" i="9"/>
  <c r="E104" i="16"/>
  <c r="G104" i="16" s="1"/>
  <c r="C105" i="16" s="1"/>
  <c r="D105" i="16"/>
  <c r="R176" i="6"/>
  <c r="P177" i="6"/>
  <c r="Q176" i="6"/>
  <c r="V176" i="6"/>
  <c r="U176" i="6"/>
  <c r="T176" i="6"/>
  <c r="S176" i="6"/>
  <c r="Z65" i="10"/>
  <c r="V65" i="10"/>
  <c r="AI176" i="16"/>
  <c r="AJ176" i="16"/>
  <c r="AF177" i="16"/>
  <c r="AH176" i="16"/>
  <c r="AG176" i="16"/>
  <c r="AK176" i="16"/>
  <c r="AF177" i="6"/>
  <c r="AG176" i="6"/>
  <c r="AK176" i="6"/>
  <c r="AJ176" i="6"/>
  <c r="AI176" i="6"/>
  <c r="AH176" i="6"/>
  <c r="M176" i="16"/>
  <c r="L176" i="16"/>
  <c r="J176" i="16"/>
  <c r="N176" i="16"/>
  <c r="I177" i="16"/>
  <c r="K176" i="16"/>
  <c r="U176" i="9"/>
  <c r="T176" i="9"/>
  <c r="S176" i="9"/>
  <c r="R176" i="9"/>
  <c r="P177" i="9"/>
  <c r="Q176" i="9"/>
  <c r="V176" i="9"/>
  <c r="Z176" i="5"/>
  <c r="X177" i="5"/>
  <c r="Y176" i="5"/>
  <c r="AC176" i="5"/>
  <c r="AB176" i="5"/>
  <c r="AA176" i="5"/>
  <c r="Z176" i="10"/>
  <c r="X177" i="10"/>
  <c r="Y176" i="10"/>
  <c r="AC176" i="10"/>
  <c r="AB176" i="10"/>
  <c r="AA176" i="10"/>
  <c r="AH176" i="5"/>
  <c r="AF177" i="5"/>
  <c r="AG176" i="5"/>
  <c r="AK176" i="5"/>
  <c r="AJ176" i="5"/>
  <c r="AI176" i="5"/>
  <c r="K176" i="6"/>
  <c r="I177" i="6"/>
  <c r="J176" i="6"/>
  <c r="N176" i="6"/>
  <c r="M176" i="6"/>
  <c r="L176" i="6"/>
  <c r="D176" i="3"/>
  <c r="B177" i="3"/>
  <c r="C176" i="3"/>
  <c r="G176" i="3"/>
  <c r="F176" i="3"/>
  <c r="E176" i="3"/>
  <c r="AH176" i="10"/>
  <c r="AF177" i="10"/>
  <c r="AG176" i="10"/>
  <c r="AK176" i="10"/>
  <c r="AJ176" i="10"/>
  <c r="AI176" i="10"/>
  <c r="D176" i="6"/>
  <c r="B177" i="6"/>
  <c r="C176" i="6"/>
  <c r="G176" i="6"/>
  <c r="F176" i="6"/>
  <c r="E176" i="6"/>
  <c r="AI104" i="16"/>
  <c r="AK104" i="16" s="1"/>
  <c r="AG105" i="16" s="1"/>
  <c r="AH105" i="16"/>
  <c r="AF178" i="13"/>
  <c r="AG177" i="13"/>
  <c r="AK177" i="13"/>
  <c r="AJ177" i="13"/>
  <c r="AI177" i="13"/>
  <c r="AH177" i="13"/>
  <c r="X177" i="3"/>
  <c r="Y176" i="3"/>
  <c r="AC176" i="3"/>
  <c r="AB176" i="3"/>
  <c r="AA176" i="3"/>
  <c r="Z176" i="3"/>
  <c r="U176" i="7"/>
  <c r="T176" i="7"/>
  <c r="S176" i="7"/>
  <c r="R176" i="7"/>
  <c r="P177" i="7"/>
  <c r="Q176" i="7"/>
  <c r="V176" i="7"/>
  <c r="R41" i="12"/>
  <c r="S41" i="12" s="1"/>
  <c r="N41" i="12"/>
  <c r="J42" i="12" s="1"/>
  <c r="R176" i="3"/>
  <c r="P177" i="3"/>
  <c r="Q176" i="3"/>
  <c r="V176" i="3"/>
  <c r="U176" i="3"/>
  <c r="T176" i="3"/>
  <c r="S176" i="3"/>
  <c r="Z43" i="16"/>
  <c r="V43" i="16"/>
  <c r="X177" i="6"/>
  <c r="Y176" i="6"/>
  <c r="AC176" i="6"/>
  <c r="AB176" i="6"/>
  <c r="AA176" i="6"/>
  <c r="Z176" i="6"/>
  <c r="AH176" i="15"/>
  <c r="AK176" i="15"/>
  <c r="AJ176" i="15"/>
  <c r="AF177" i="15"/>
  <c r="AI176" i="15"/>
  <c r="AG176" i="15"/>
  <c r="L176" i="15"/>
  <c r="N176" i="15"/>
  <c r="M176" i="15"/>
  <c r="I177" i="15"/>
  <c r="K176" i="15"/>
  <c r="J176" i="15"/>
  <c r="AA176" i="8"/>
  <c r="Z176" i="8"/>
  <c r="X177" i="8"/>
  <c r="Y176" i="8"/>
  <c r="AC176" i="8"/>
  <c r="AB176" i="8"/>
  <c r="AA176" i="11"/>
  <c r="Z176" i="11"/>
  <c r="X177" i="11"/>
  <c r="Y176" i="11"/>
  <c r="AC176" i="11"/>
  <c r="AB176" i="11"/>
  <c r="E176" i="5"/>
  <c r="D176" i="5"/>
  <c r="B177" i="5"/>
  <c r="C176" i="5"/>
  <c r="G176" i="5"/>
  <c r="F176" i="5"/>
  <c r="D177" i="13"/>
  <c r="B178" i="13"/>
  <c r="C177" i="13"/>
  <c r="G177" i="13"/>
  <c r="F177" i="13"/>
  <c r="E177" i="13"/>
  <c r="R56" i="5"/>
  <c r="S56" i="5" s="1"/>
  <c r="N56" i="5"/>
  <c r="J57" i="5" s="1"/>
  <c r="K177" i="13"/>
  <c r="I178" i="13"/>
  <c r="J177" i="13"/>
  <c r="N177" i="13"/>
  <c r="M177" i="13"/>
  <c r="L177" i="13"/>
  <c r="M176" i="11"/>
  <c r="L176" i="11"/>
  <c r="K176" i="11"/>
  <c r="I177" i="11"/>
  <c r="J176" i="11"/>
  <c r="N176" i="11"/>
  <c r="M176" i="12"/>
  <c r="L176" i="12"/>
  <c r="K176" i="12"/>
  <c r="I177" i="12"/>
  <c r="J176" i="12"/>
  <c r="N176" i="12"/>
  <c r="AF177" i="3"/>
  <c r="AG176" i="3"/>
  <c r="AK176" i="3"/>
  <c r="AJ176" i="3"/>
  <c r="AI176" i="3"/>
  <c r="AH176" i="3"/>
  <c r="Z41" i="12"/>
  <c r="V41" i="12"/>
  <c r="F176" i="11"/>
  <c r="E176" i="11"/>
  <c r="D176" i="11"/>
  <c r="B177" i="11"/>
  <c r="C176" i="11"/>
  <c r="G176" i="11"/>
  <c r="AJ176" i="9"/>
  <c r="AI176" i="9"/>
  <c r="AH176" i="9"/>
  <c r="AF177" i="9"/>
  <c r="AG176" i="9"/>
  <c r="AK176" i="9"/>
  <c r="AJ176" i="7"/>
  <c r="AI176" i="7"/>
  <c r="AH176" i="7"/>
  <c r="AF177" i="7"/>
  <c r="AG176" i="7"/>
  <c r="AK176" i="7"/>
  <c r="AB176" i="7"/>
  <c r="AA176" i="7"/>
  <c r="Z176" i="7"/>
  <c r="X177" i="7"/>
  <c r="Y176" i="7"/>
  <c r="AC176" i="7"/>
  <c r="K176" i="3"/>
  <c r="I177" i="3"/>
  <c r="J176" i="3"/>
  <c r="N176" i="3"/>
  <c r="M176" i="3"/>
  <c r="L176" i="3"/>
  <c r="Q54" i="11"/>
  <c r="M54" i="11"/>
  <c r="Z56" i="5"/>
  <c r="V56" i="5"/>
  <c r="X178" i="13"/>
  <c r="Y177" i="13"/>
  <c r="AC177" i="13"/>
  <c r="AB177" i="13"/>
  <c r="AA177" i="13"/>
  <c r="Z177" i="13"/>
  <c r="F176" i="12"/>
  <c r="E176" i="12"/>
  <c r="D176" i="12"/>
  <c r="B177" i="12"/>
  <c r="C176" i="12"/>
  <c r="G176" i="12"/>
  <c r="T68" i="3"/>
  <c r="L68" i="3"/>
  <c r="T176" i="16"/>
  <c r="U176" i="16"/>
  <c r="P177" i="16"/>
  <c r="R176" i="16"/>
  <c r="V176" i="16"/>
  <c r="Q176" i="16"/>
  <c r="S176" i="16"/>
  <c r="T176" i="8"/>
  <c r="S176" i="8"/>
  <c r="R176" i="8"/>
  <c r="P177" i="8"/>
  <c r="Q176" i="8"/>
  <c r="V176" i="8"/>
  <c r="U176" i="8"/>
  <c r="AI176" i="11"/>
  <c r="AH176" i="11"/>
  <c r="AF177" i="11"/>
  <c r="AG176" i="11"/>
  <c r="AK176" i="11"/>
  <c r="AJ176" i="11"/>
  <c r="L176" i="5"/>
  <c r="K176" i="5"/>
  <c r="I177" i="5"/>
  <c r="J176" i="5"/>
  <c r="N176" i="5"/>
  <c r="M176" i="5"/>
  <c r="K101" i="12"/>
  <c r="AB176" i="9"/>
  <c r="AA176" i="9"/>
  <c r="Z176" i="9"/>
  <c r="X177" i="9"/>
  <c r="Y176" i="9"/>
  <c r="AC176" i="9"/>
  <c r="M176" i="8"/>
  <c r="L176" i="8"/>
  <c r="K176" i="8"/>
  <c r="I177" i="8"/>
  <c r="J176" i="8"/>
  <c r="N176" i="8"/>
  <c r="F176" i="8"/>
  <c r="E176" i="8"/>
  <c r="D176" i="8"/>
  <c r="B177" i="8"/>
  <c r="C176" i="8"/>
  <c r="G176" i="8"/>
  <c r="L176" i="10"/>
  <c r="K176" i="10"/>
  <c r="I177" i="10"/>
  <c r="J176" i="10"/>
  <c r="N176" i="10"/>
  <c r="M176" i="10"/>
  <c r="K107" i="16"/>
  <c r="N176" i="9"/>
  <c r="M176" i="9"/>
  <c r="L176" i="9"/>
  <c r="K176" i="9"/>
  <c r="I177" i="9"/>
  <c r="J176" i="9"/>
  <c r="F105" i="16" l="1"/>
  <c r="AJ105" i="16"/>
  <c r="K102" i="12"/>
  <c r="I179" i="13"/>
  <c r="J178" i="13"/>
  <c r="N178" i="13"/>
  <c r="M178" i="13"/>
  <c r="L178" i="13"/>
  <c r="K178" i="13"/>
  <c r="K177" i="15"/>
  <c r="I178" i="15"/>
  <c r="L177" i="15"/>
  <c r="J177" i="15"/>
  <c r="N177" i="15"/>
  <c r="M177" i="15"/>
  <c r="AF178" i="15"/>
  <c r="AG177" i="15"/>
  <c r="AK177" i="15"/>
  <c r="AJ177" i="15"/>
  <c r="AI177" i="15"/>
  <c r="AH177" i="15"/>
  <c r="R177" i="15"/>
  <c r="T177" i="15"/>
  <c r="P178" i="15"/>
  <c r="S177" i="15"/>
  <c r="Q177" i="15"/>
  <c r="V177" i="15"/>
  <c r="U177" i="15"/>
  <c r="S177" i="16"/>
  <c r="P178" i="16"/>
  <c r="R177" i="16"/>
  <c r="T177" i="16"/>
  <c r="V177" i="16"/>
  <c r="U177" i="16"/>
  <c r="Q177" i="16"/>
  <c r="AA177" i="7"/>
  <c r="Z177" i="7"/>
  <c r="X178" i="7"/>
  <c r="Y177" i="7"/>
  <c r="AC177" i="7"/>
  <c r="AB177" i="7"/>
  <c r="AK177" i="3"/>
  <c r="AJ177" i="3"/>
  <c r="AI177" i="3"/>
  <c r="AH177" i="3"/>
  <c r="AF178" i="3"/>
  <c r="AG177" i="3"/>
  <c r="D177" i="5"/>
  <c r="B178" i="5"/>
  <c r="C177" i="5"/>
  <c r="G177" i="5"/>
  <c r="F177" i="5"/>
  <c r="E177" i="5"/>
  <c r="Z177" i="11"/>
  <c r="X178" i="11"/>
  <c r="Y177" i="11"/>
  <c r="AC177" i="11"/>
  <c r="AB177" i="11"/>
  <c r="AA177" i="11"/>
  <c r="Z177" i="8"/>
  <c r="X178" i="8"/>
  <c r="Y177" i="8"/>
  <c r="AC177" i="8"/>
  <c r="AB177" i="8"/>
  <c r="AA177" i="8"/>
  <c r="Q42" i="12"/>
  <c r="M42" i="12"/>
  <c r="AK177" i="6"/>
  <c r="AJ177" i="6"/>
  <c r="AI177" i="6"/>
  <c r="AH177" i="6"/>
  <c r="AF178" i="6"/>
  <c r="AG177" i="6"/>
  <c r="M44" i="16"/>
  <c r="Q44" i="16"/>
  <c r="R177" i="10"/>
  <c r="P178" i="10"/>
  <c r="Q177" i="10"/>
  <c r="V177" i="10"/>
  <c r="U177" i="10"/>
  <c r="T177" i="10"/>
  <c r="S177" i="10"/>
  <c r="S177" i="11"/>
  <c r="R177" i="11"/>
  <c r="P178" i="11"/>
  <c r="Q177" i="11"/>
  <c r="V177" i="11"/>
  <c r="U177" i="11"/>
  <c r="T177" i="11"/>
  <c r="L66" i="7"/>
  <c r="T66" i="7"/>
  <c r="AH177" i="8"/>
  <c r="AF178" i="8"/>
  <c r="AG177" i="8"/>
  <c r="AK177" i="8"/>
  <c r="AJ177" i="8"/>
  <c r="AI177" i="8"/>
  <c r="Z177" i="12"/>
  <c r="X178" i="12"/>
  <c r="Y177" i="12"/>
  <c r="AC177" i="12"/>
  <c r="AB177" i="12"/>
  <c r="AA177" i="12"/>
  <c r="L68" i="13"/>
  <c r="T68" i="13"/>
  <c r="AA177" i="9"/>
  <c r="Z177" i="9"/>
  <c r="X178" i="9"/>
  <c r="Y177" i="9"/>
  <c r="AC177" i="9"/>
  <c r="AB177" i="9"/>
  <c r="T54" i="11"/>
  <c r="L54" i="11"/>
  <c r="AI177" i="7"/>
  <c r="AH177" i="7"/>
  <c r="AF178" i="7"/>
  <c r="AG177" i="7"/>
  <c r="AK177" i="7"/>
  <c r="AJ177" i="7"/>
  <c r="AI177" i="9"/>
  <c r="AH177" i="9"/>
  <c r="AF178" i="9"/>
  <c r="AG177" i="9"/>
  <c r="AK177" i="9"/>
  <c r="AJ177" i="9"/>
  <c r="E177" i="11"/>
  <c r="D177" i="11"/>
  <c r="B178" i="11"/>
  <c r="C177" i="11"/>
  <c r="G177" i="11"/>
  <c r="F177" i="11"/>
  <c r="Q57" i="5"/>
  <c r="M57" i="5"/>
  <c r="B179" i="13"/>
  <c r="C178" i="13"/>
  <c r="G178" i="13"/>
  <c r="F178" i="13"/>
  <c r="E178" i="13"/>
  <c r="D178" i="13"/>
  <c r="E177" i="16"/>
  <c r="G177" i="16"/>
  <c r="C177" i="16"/>
  <c r="F177" i="16"/>
  <c r="B178" i="16"/>
  <c r="D177" i="16"/>
  <c r="AH177" i="12"/>
  <c r="AF178" i="12"/>
  <c r="AG177" i="12"/>
  <c r="AK177" i="12"/>
  <c r="AJ177" i="12"/>
  <c r="AI177" i="12"/>
  <c r="D177" i="10"/>
  <c r="B178" i="10"/>
  <c r="C177" i="10"/>
  <c r="G177" i="10"/>
  <c r="F177" i="10"/>
  <c r="E177" i="10"/>
  <c r="T56" i="15"/>
  <c r="L56" i="15"/>
  <c r="T44" i="6"/>
  <c r="L44" i="6"/>
  <c r="R54" i="8"/>
  <c r="S54" i="8" s="1"/>
  <c r="N54" i="8"/>
  <c r="J55" i="8" s="1"/>
  <c r="E177" i="8"/>
  <c r="D177" i="8"/>
  <c r="B178" i="8"/>
  <c r="C177" i="8"/>
  <c r="G177" i="8"/>
  <c r="F177" i="8"/>
  <c r="E177" i="12"/>
  <c r="D177" i="12"/>
  <c r="B178" i="12"/>
  <c r="C177" i="12"/>
  <c r="G177" i="12"/>
  <c r="F177" i="12"/>
  <c r="K177" i="10"/>
  <c r="I178" i="10"/>
  <c r="J177" i="10"/>
  <c r="N177" i="10"/>
  <c r="M177" i="10"/>
  <c r="L177" i="10"/>
  <c r="I178" i="3"/>
  <c r="J177" i="3"/>
  <c r="N177" i="3"/>
  <c r="M177" i="3"/>
  <c r="L177" i="3"/>
  <c r="K177" i="3"/>
  <c r="AC177" i="6"/>
  <c r="AB177" i="6"/>
  <c r="AA177" i="6"/>
  <c r="Z177" i="6"/>
  <c r="X178" i="6"/>
  <c r="Y177" i="6"/>
  <c r="AC177" i="3"/>
  <c r="AB177" i="3"/>
  <c r="AA177" i="3"/>
  <c r="Z177" i="3"/>
  <c r="X178" i="3"/>
  <c r="Y177" i="3"/>
  <c r="AK178" i="13"/>
  <c r="AJ178" i="13"/>
  <c r="AI178" i="13"/>
  <c r="AH178" i="13"/>
  <c r="AF179" i="13"/>
  <c r="AG178" i="13"/>
  <c r="T177" i="9"/>
  <c r="S177" i="9"/>
  <c r="R177" i="9"/>
  <c r="P178" i="9"/>
  <c r="Q177" i="9"/>
  <c r="V177" i="9"/>
  <c r="U177" i="9"/>
  <c r="L177" i="16"/>
  <c r="J177" i="16"/>
  <c r="I178" i="16"/>
  <c r="K177" i="16"/>
  <c r="N177" i="16"/>
  <c r="M177" i="16"/>
  <c r="P178" i="6"/>
  <c r="Q177" i="6"/>
  <c r="V177" i="6"/>
  <c r="U177" i="6"/>
  <c r="T177" i="6"/>
  <c r="S177" i="6"/>
  <c r="R177" i="6"/>
  <c r="T42" i="9"/>
  <c r="L42" i="9"/>
  <c r="S177" i="12"/>
  <c r="R177" i="12"/>
  <c r="P178" i="12"/>
  <c r="Q177" i="12"/>
  <c r="V177" i="12"/>
  <c r="U177" i="12"/>
  <c r="T177" i="12"/>
  <c r="F177" i="9"/>
  <c r="E177" i="9"/>
  <c r="D177" i="9"/>
  <c r="B178" i="9"/>
  <c r="C177" i="9"/>
  <c r="G177" i="9"/>
  <c r="K103" i="9"/>
  <c r="M177" i="7"/>
  <c r="L177" i="7"/>
  <c r="K177" i="7"/>
  <c r="I178" i="7"/>
  <c r="J177" i="7"/>
  <c r="N177" i="7"/>
  <c r="V54" i="8"/>
  <c r="Z54" i="8"/>
  <c r="L177" i="8"/>
  <c r="K177" i="8"/>
  <c r="I178" i="8"/>
  <c r="J177" i="8"/>
  <c r="N177" i="8"/>
  <c r="M177" i="8"/>
  <c r="K108" i="16"/>
  <c r="R68" i="3"/>
  <c r="S68" i="3" s="1"/>
  <c r="N68" i="3"/>
  <c r="J69" i="3" s="1"/>
  <c r="L177" i="12"/>
  <c r="K177" i="12"/>
  <c r="I178" i="12"/>
  <c r="J177" i="12"/>
  <c r="N177" i="12"/>
  <c r="M177" i="12"/>
  <c r="L177" i="11"/>
  <c r="K177" i="11"/>
  <c r="I178" i="11"/>
  <c r="J177" i="11"/>
  <c r="N177" i="11"/>
  <c r="M177" i="11"/>
  <c r="AI105" i="16"/>
  <c r="AK105" i="16" s="1"/>
  <c r="AG106" i="16" s="1"/>
  <c r="AH106" i="16"/>
  <c r="P179" i="13"/>
  <c r="Q178" i="13"/>
  <c r="V178" i="13"/>
  <c r="U178" i="13"/>
  <c r="T178" i="13"/>
  <c r="S178" i="13"/>
  <c r="R178" i="13"/>
  <c r="K109" i="6"/>
  <c r="D177" i="15"/>
  <c r="C177" i="15"/>
  <c r="G177" i="15"/>
  <c r="F177" i="15"/>
  <c r="B178" i="15"/>
  <c r="E177" i="15"/>
  <c r="X178" i="15"/>
  <c r="Y177" i="15"/>
  <c r="AB177" i="15"/>
  <c r="AA177" i="15"/>
  <c r="Z177" i="15"/>
  <c r="AC177" i="15"/>
  <c r="M177" i="9"/>
  <c r="L177" i="9"/>
  <c r="K177" i="9"/>
  <c r="I178" i="9"/>
  <c r="J177" i="9"/>
  <c r="N177" i="9"/>
  <c r="K177" i="5"/>
  <c r="I178" i="5"/>
  <c r="J177" i="5"/>
  <c r="N177" i="5"/>
  <c r="M177" i="5"/>
  <c r="L177" i="5"/>
  <c r="AH177" i="11"/>
  <c r="AF178" i="11"/>
  <c r="AG177" i="11"/>
  <c r="AK177" i="11"/>
  <c r="AJ177" i="11"/>
  <c r="AI177" i="11"/>
  <c r="S177" i="8"/>
  <c r="R177" i="8"/>
  <c r="P178" i="8"/>
  <c r="Q177" i="8"/>
  <c r="V177" i="8"/>
  <c r="U177" i="8"/>
  <c r="T177" i="8"/>
  <c r="V68" i="3"/>
  <c r="Z68" i="3"/>
  <c r="AC178" i="13"/>
  <c r="AB178" i="13"/>
  <c r="AA178" i="13"/>
  <c r="Z178" i="13"/>
  <c r="X179" i="13"/>
  <c r="Y178" i="13"/>
  <c r="P178" i="3"/>
  <c r="Q177" i="3"/>
  <c r="V177" i="3"/>
  <c r="U177" i="3"/>
  <c r="T177" i="3"/>
  <c r="S177" i="3"/>
  <c r="R177" i="3"/>
  <c r="T177" i="7"/>
  <c r="S177" i="7"/>
  <c r="R177" i="7"/>
  <c r="P178" i="7"/>
  <c r="Q177" i="7"/>
  <c r="V177" i="7"/>
  <c r="U177" i="7"/>
  <c r="B178" i="6"/>
  <c r="C177" i="6"/>
  <c r="G177" i="6"/>
  <c r="F177" i="6"/>
  <c r="E177" i="6"/>
  <c r="D177" i="6"/>
  <c r="AF178" i="10"/>
  <c r="AG177" i="10"/>
  <c r="AK177" i="10"/>
  <c r="AJ177" i="10"/>
  <c r="AI177" i="10"/>
  <c r="AH177" i="10"/>
  <c r="B178" i="3"/>
  <c r="C177" i="3"/>
  <c r="G177" i="3"/>
  <c r="F177" i="3"/>
  <c r="E177" i="3"/>
  <c r="D177" i="3"/>
  <c r="I178" i="6"/>
  <c r="J177" i="6"/>
  <c r="N177" i="6"/>
  <c r="M177" i="6"/>
  <c r="L177" i="6"/>
  <c r="K177" i="6"/>
  <c r="AF178" i="5"/>
  <c r="AG177" i="5"/>
  <c r="AK177" i="5"/>
  <c r="AJ177" i="5"/>
  <c r="AI177" i="5"/>
  <c r="AH177" i="5"/>
  <c r="X178" i="10"/>
  <c r="Y177" i="10"/>
  <c r="AC177" i="10"/>
  <c r="AB177" i="10"/>
  <c r="AA177" i="10"/>
  <c r="Z177" i="10"/>
  <c r="X178" i="5"/>
  <c r="Y177" i="5"/>
  <c r="AC177" i="5"/>
  <c r="AB177" i="5"/>
  <c r="AA177" i="5"/>
  <c r="Z177" i="5"/>
  <c r="AH177" i="16"/>
  <c r="AJ177" i="16"/>
  <c r="AG177" i="16"/>
  <c r="AK177" i="16"/>
  <c r="AF178" i="16"/>
  <c r="AI177" i="16"/>
  <c r="E105" i="16"/>
  <c r="G105" i="16" s="1"/>
  <c r="C106" i="16" s="1"/>
  <c r="D106" i="16"/>
  <c r="F177" i="7"/>
  <c r="E177" i="7"/>
  <c r="D177" i="7"/>
  <c r="B178" i="7"/>
  <c r="C177" i="7"/>
  <c r="G177" i="7"/>
  <c r="Q66" i="10"/>
  <c r="M66" i="10"/>
  <c r="Z177" i="16"/>
  <c r="X178" i="16"/>
  <c r="AA177" i="16"/>
  <c r="AB177" i="16"/>
  <c r="AC177" i="16"/>
  <c r="Y177" i="16"/>
  <c r="R177" i="5"/>
  <c r="P178" i="5"/>
  <c r="Q177" i="5"/>
  <c r="V177" i="5"/>
  <c r="U177" i="5"/>
  <c r="T177" i="5"/>
  <c r="S177" i="5"/>
  <c r="F106" i="16" l="1"/>
  <c r="AJ106" i="16"/>
  <c r="S178" i="7"/>
  <c r="R178" i="7"/>
  <c r="P179" i="7"/>
  <c r="Q178" i="7"/>
  <c r="V178" i="7"/>
  <c r="U178" i="7"/>
  <c r="T178" i="7"/>
  <c r="R178" i="8"/>
  <c r="P179" i="8"/>
  <c r="Q178" i="8"/>
  <c r="V178" i="8"/>
  <c r="U178" i="8"/>
  <c r="T178" i="8"/>
  <c r="S178" i="8"/>
  <c r="V179" i="13"/>
  <c r="U179" i="13"/>
  <c r="T179" i="13"/>
  <c r="S179" i="13"/>
  <c r="R179" i="13"/>
  <c r="P180" i="13"/>
  <c r="Q179" i="13"/>
  <c r="K178" i="11"/>
  <c r="I179" i="11"/>
  <c r="J178" i="11"/>
  <c r="N178" i="11"/>
  <c r="M178" i="11"/>
  <c r="L178" i="11"/>
  <c r="K178" i="12"/>
  <c r="I179" i="12"/>
  <c r="J178" i="12"/>
  <c r="N178" i="12"/>
  <c r="M178" i="12"/>
  <c r="L178" i="12"/>
  <c r="K109" i="16"/>
  <c r="L178" i="7"/>
  <c r="K178" i="7"/>
  <c r="I179" i="7"/>
  <c r="J178" i="7"/>
  <c r="N178" i="7"/>
  <c r="M178" i="7"/>
  <c r="Q55" i="8"/>
  <c r="M55" i="8"/>
  <c r="G179" i="13"/>
  <c r="F179" i="13"/>
  <c r="E179" i="13"/>
  <c r="D179" i="13"/>
  <c r="B180" i="13"/>
  <c r="C179" i="13"/>
  <c r="V68" i="13"/>
  <c r="Z68" i="13"/>
  <c r="X179" i="12"/>
  <c r="Y178" i="12"/>
  <c r="AC178" i="12"/>
  <c r="AB178" i="12"/>
  <c r="AA178" i="12"/>
  <c r="Z178" i="12"/>
  <c r="AF179" i="8"/>
  <c r="AG178" i="8"/>
  <c r="AK178" i="8"/>
  <c r="AJ178" i="8"/>
  <c r="AI178" i="8"/>
  <c r="AH178" i="8"/>
  <c r="K103" i="12"/>
  <c r="E106" i="16"/>
  <c r="G106" i="16" s="1"/>
  <c r="C107" i="16" s="1"/>
  <c r="D107" i="16"/>
  <c r="AC179" i="13"/>
  <c r="AB179" i="13"/>
  <c r="AA179" i="13"/>
  <c r="Z179" i="13"/>
  <c r="X180" i="13"/>
  <c r="Y179" i="13"/>
  <c r="AF179" i="11"/>
  <c r="AG178" i="11"/>
  <c r="AK178" i="11"/>
  <c r="AJ178" i="11"/>
  <c r="AI178" i="11"/>
  <c r="AH178" i="11"/>
  <c r="I179" i="5"/>
  <c r="J178" i="5"/>
  <c r="N178" i="5"/>
  <c r="M178" i="5"/>
  <c r="L178" i="5"/>
  <c r="K178" i="5"/>
  <c r="AI106" i="16"/>
  <c r="AK106" i="16" s="1"/>
  <c r="AG107" i="16" s="1"/>
  <c r="AH107" i="16"/>
  <c r="R42" i="9"/>
  <c r="S42" i="9" s="1"/>
  <c r="N42" i="9"/>
  <c r="J43" i="9" s="1"/>
  <c r="AK179" i="13"/>
  <c r="AJ179" i="13"/>
  <c r="AI179" i="13"/>
  <c r="AH179" i="13"/>
  <c r="AF180" i="13"/>
  <c r="AG179" i="13"/>
  <c r="AC178" i="3"/>
  <c r="AB178" i="3"/>
  <c r="AA178" i="3"/>
  <c r="Z178" i="3"/>
  <c r="X179" i="3"/>
  <c r="Y178" i="3"/>
  <c r="AC178" i="6"/>
  <c r="AB178" i="6"/>
  <c r="AA178" i="6"/>
  <c r="Z178" i="6"/>
  <c r="X179" i="6"/>
  <c r="Y178" i="6"/>
  <c r="D178" i="16"/>
  <c r="G178" i="16"/>
  <c r="B179" i="16"/>
  <c r="E178" i="16"/>
  <c r="C178" i="16"/>
  <c r="F178" i="16"/>
  <c r="T57" i="5"/>
  <c r="L57" i="5"/>
  <c r="D178" i="11"/>
  <c r="B179" i="11"/>
  <c r="C178" i="11"/>
  <c r="G178" i="11"/>
  <c r="F178" i="11"/>
  <c r="E178" i="11"/>
  <c r="AH178" i="9"/>
  <c r="AF179" i="9"/>
  <c r="AG178" i="9"/>
  <c r="AK178" i="9"/>
  <c r="AJ178" i="9"/>
  <c r="AI178" i="9"/>
  <c r="AH178" i="7"/>
  <c r="AF179" i="7"/>
  <c r="AG178" i="7"/>
  <c r="AK178" i="7"/>
  <c r="AJ178" i="7"/>
  <c r="AI178" i="7"/>
  <c r="R68" i="13"/>
  <c r="S68" i="13" s="1"/>
  <c r="N68" i="13"/>
  <c r="J69" i="13" s="1"/>
  <c r="P179" i="5"/>
  <c r="Q178" i="5"/>
  <c r="V178" i="5"/>
  <c r="U178" i="5"/>
  <c r="T178" i="5"/>
  <c r="S178" i="5"/>
  <c r="R178" i="5"/>
  <c r="AC178" i="10"/>
  <c r="AB178" i="10"/>
  <c r="AA178" i="10"/>
  <c r="Z178" i="10"/>
  <c r="X179" i="10"/>
  <c r="Y178" i="10"/>
  <c r="AK178" i="5"/>
  <c r="AJ178" i="5"/>
  <c r="AI178" i="5"/>
  <c r="AH178" i="5"/>
  <c r="AF179" i="5"/>
  <c r="AG178" i="5"/>
  <c r="N178" i="6"/>
  <c r="M178" i="6"/>
  <c r="L178" i="6"/>
  <c r="K178" i="6"/>
  <c r="I179" i="6"/>
  <c r="J178" i="6"/>
  <c r="G178" i="3"/>
  <c r="F178" i="3"/>
  <c r="E178" i="3"/>
  <c r="D178" i="3"/>
  <c r="B179" i="3"/>
  <c r="C178" i="3"/>
  <c r="AK178" i="10"/>
  <c r="AJ178" i="10"/>
  <c r="AI178" i="10"/>
  <c r="AH178" i="10"/>
  <c r="AF179" i="10"/>
  <c r="AG178" i="10"/>
  <c r="G178" i="6"/>
  <c r="F178" i="6"/>
  <c r="E178" i="6"/>
  <c r="D178" i="6"/>
  <c r="B179" i="6"/>
  <c r="C178" i="6"/>
  <c r="X179" i="15"/>
  <c r="Z178" i="15"/>
  <c r="Y178" i="15"/>
  <c r="AC178" i="15"/>
  <c r="AB178" i="15"/>
  <c r="AA178" i="15"/>
  <c r="E178" i="9"/>
  <c r="D178" i="9"/>
  <c r="B179" i="9"/>
  <c r="C178" i="9"/>
  <c r="G178" i="9"/>
  <c r="F178" i="9"/>
  <c r="Z42" i="9"/>
  <c r="V42" i="9"/>
  <c r="K178" i="16"/>
  <c r="M178" i="16"/>
  <c r="I179" i="16"/>
  <c r="L178" i="16"/>
  <c r="J178" i="16"/>
  <c r="N178" i="16"/>
  <c r="S178" i="9"/>
  <c r="R178" i="9"/>
  <c r="P179" i="9"/>
  <c r="Q178" i="9"/>
  <c r="V178" i="9"/>
  <c r="U178" i="9"/>
  <c r="T178" i="9"/>
  <c r="R44" i="6"/>
  <c r="S44" i="6" s="1"/>
  <c r="N44" i="6"/>
  <c r="J45" i="6" s="1"/>
  <c r="Z66" i="7"/>
  <c r="V66" i="7"/>
  <c r="AK178" i="3"/>
  <c r="AJ178" i="3"/>
  <c r="AI178" i="3"/>
  <c r="AH178" i="3"/>
  <c r="AF179" i="3"/>
  <c r="AG178" i="3"/>
  <c r="R178" i="16"/>
  <c r="U178" i="16"/>
  <c r="Q178" i="16"/>
  <c r="T178" i="16"/>
  <c r="P179" i="16"/>
  <c r="S178" i="16"/>
  <c r="V178" i="16"/>
  <c r="AC178" i="5"/>
  <c r="AB178" i="5"/>
  <c r="AA178" i="5"/>
  <c r="Z178" i="5"/>
  <c r="X179" i="5"/>
  <c r="Y178" i="5"/>
  <c r="E178" i="7"/>
  <c r="D178" i="7"/>
  <c r="B179" i="7"/>
  <c r="C178" i="7"/>
  <c r="G178" i="7"/>
  <c r="F178" i="7"/>
  <c r="V178" i="6"/>
  <c r="U178" i="6"/>
  <c r="T178" i="6"/>
  <c r="S178" i="6"/>
  <c r="R178" i="6"/>
  <c r="P179" i="6"/>
  <c r="Q178" i="6"/>
  <c r="D178" i="12"/>
  <c r="B179" i="12"/>
  <c r="C178" i="12"/>
  <c r="G178" i="12"/>
  <c r="F178" i="12"/>
  <c r="E178" i="12"/>
  <c r="D178" i="8"/>
  <c r="B179" i="8"/>
  <c r="C178" i="8"/>
  <c r="G178" i="8"/>
  <c r="F178" i="8"/>
  <c r="E178" i="8"/>
  <c r="V44" i="6"/>
  <c r="Z44" i="6"/>
  <c r="Z178" i="9"/>
  <c r="X179" i="9"/>
  <c r="Y178" i="9"/>
  <c r="AC178" i="9"/>
  <c r="AB178" i="9"/>
  <c r="AA178" i="9"/>
  <c r="R66" i="7"/>
  <c r="S66" i="7" s="1"/>
  <c r="N66" i="7"/>
  <c r="J67" i="7" s="1"/>
  <c r="R178" i="11"/>
  <c r="P179" i="11"/>
  <c r="Q178" i="11"/>
  <c r="V178" i="11"/>
  <c r="U178" i="11"/>
  <c r="T178" i="11"/>
  <c r="S178" i="11"/>
  <c r="T44" i="16"/>
  <c r="L44" i="16"/>
  <c r="P179" i="15"/>
  <c r="Q178" i="15"/>
  <c r="R178" i="15"/>
  <c r="V178" i="15"/>
  <c r="U178" i="15"/>
  <c r="T178" i="15"/>
  <c r="S178" i="15"/>
  <c r="AF179" i="16"/>
  <c r="AG178" i="16"/>
  <c r="AH178" i="16"/>
  <c r="AI178" i="16"/>
  <c r="AK178" i="16"/>
  <c r="AJ178" i="16"/>
  <c r="V178" i="3"/>
  <c r="U178" i="3"/>
  <c r="T178" i="3"/>
  <c r="S178" i="3"/>
  <c r="R178" i="3"/>
  <c r="P179" i="3"/>
  <c r="Q178" i="3"/>
  <c r="K110" i="6"/>
  <c r="Q69" i="3"/>
  <c r="M69" i="3"/>
  <c r="K104" i="9"/>
  <c r="R178" i="12"/>
  <c r="P179" i="12"/>
  <c r="Q178" i="12"/>
  <c r="V178" i="12"/>
  <c r="U178" i="12"/>
  <c r="T178" i="12"/>
  <c r="S178" i="12"/>
  <c r="I179" i="10"/>
  <c r="J178" i="10"/>
  <c r="N178" i="10"/>
  <c r="M178" i="10"/>
  <c r="L178" i="10"/>
  <c r="K178" i="10"/>
  <c r="R56" i="15"/>
  <c r="S56" i="15" s="1"/>
  <c r="N56" i="15"/>
  <c r="J57" i="15" s="1"/>
  <c r="B179" i="10"/>
  <c r="C178" i="10"/>
  <c r="G178" i="10"/>
  <c r="F178" i="10"/>
  <c r="E178" i="10"/>
  <c r="D178" i="10"/>
  <c r="AF179" i="12"/>
  <c r="AG178" i="12"/>
  <c r="AK178" i="12"/>
  <c r="AJ178" i="12"/>
  <c r="AI178" i="12"/>
  <c r="AH178" i="12"/>
  <c r="R54" i="11"/>
  <c r="S54" i="11" s="1"/>
  <c r="N54" i="11"/>
  <c r="J55" i="11" s="1"/>
  <c r="T42" i="12"/>
  <c r="L42" i="12"/>
  <c r="I179" i="15"/>
  <c r="J178" i="15"/>
  <c r="N178" i="15"/>
  <c r="M178" i="15"/>
  <c r="L178" i="15"/>
  <c r="K178" i="15"/>
  <c r="X179" i="16"/>
  <c r="Y178" i="16"/>
  <c r="AC178" i="16"/>
  <c r="Z178" i="16"/>
  <c r="AB178" i="16"/>
  <c r="AA178" i="16"/>
  <c r="T66" i="10"/>
  <c r="L66" i="10"/>
  <c r="L178" i="9"/>
  <c r="K178" i="9"/>
  <c r="I179" i="9"/>
  <c r="J178" i="9"/>
  <c r="N178" i="9"/>
  <c r="M178" i="9"/>
  <c r="B179" i="15"/>
  <c r="C178" i="15"/>
  <c r="G178" i="15"/>
  <c r="F178" i="15"/>
  <c r="E178" i="15"/>
  <c r="D178" i="15"/>
  <c r="K178" i="8"/>
  <c r="I179" i="8"/>
  <c r="J178" i="8"/>
  <c r="N178" i="8"/>
  <c r="M178" i="8"/>
  <c r="L178" i="8"/>
  <c r="N178" i="3"/>
  <c r="M178" i="3"/>
  <c r="L178" i="3"/>
  <c r="K178" i="3"/>
  <c r="I179" i="3"/>
  <c r="J178" i="3"/>
  <c r="V56" i="15"/>
  <c r="Z56" i="15"/>
  <c r="Z54" i="11"/>
  <c r="V54" i="11"/>
  <c r="P179" i="10"/>
  <c r="Q178" i="10"/>
  <c r="V178" i="10"/>
  <c r="U178" i="10"/>
  <c r="T178" i="10"/>
  <c r="S178" i="10"/>
  <c r="R178" i="10"/>
  <c r="AK178" i="6"/>
  <c r="AJ178" i="6"/>
  <c r="AI178" i="6"/>
  <c r="AH178" i="6"/>
  <c r="AF179" i="6"/>
  <c r="AG178" i="6"/>
  <c r="X179" i="8"/>
  <c r="Y178" i="8"/>
  <c r="AC178" i="8"/>
  <c r="AB178" i="8"/>
  <c r="AA178" i="8"/>
  <c r="Z178" i="8"/>
  <c r="X179" i="11"/>
  <c r="Y178" i="11"/>
  <c r="AC178" i="11"/>
  <c r="AB178" i="11"/>
  <c r="AA178" i="11"/>
  <c r="Z178" i="11"/>
  <c r="B179" i="5"/>
  <c r="C178" i="5"/>
  <c r="G178" i="5"/>
  <c r="F178" i="5"/>
  <c r="E178" i="5"/>
  <c r="D178" i="5"/>
  <c r="Z178" i="7"/>
  <c r="X179" i="7"/>
  <c r="Y178" i="7"/>
  <c r="AC178" i="7"/>
  <c r="AB178" i="7"/>
  <c r="AA178" i="7"/>
  <c r="AI178" i="15"/>
  <c r="AF179" i="15"/>
  <c r="AH178" i="15"/>
  <c r="AG178" i="15"/>
  <c r="AK178" i="15"/>
  <c r="AJ178" i="15"/>
  <c r="N179" i="13"/>
  <c r="M179" i="13"/>
  <c r="L179" i="13"/>
  <c r="K179" i="13"/>
  <c r="I180" i="13"/>
  <c r="J179" i="13"/>
  <c r="F107" i="16" l="1"/>
  <c r="AJ107" i="16"/>
  <c r="V179" i="10"/>
  <c r="U179" i="10"/>
  <c r="T179" i="10"/>
  <c r="S179" i="10"/>
  <c r="R179" i="10"/>
  <c r="P180" i="10"/>
  <c r="Q179" i="10"/>
  <c r="N179" i="3"/>
  <c r="M179" i="3"/>
  <c r="L179" i="3"/>
  <c r="K179" i="3"/>
  <c r="I180" i="3"/>
  <c r="J179" i="3"/>
  <c r="V66" i="10"/>
  <c r="Z66" i="10"/>
  <c r="AC179" i="16"/>
  <c r="AA179" i="16"/>
  <c r="X180" i="16"/>
  <c r="Z179" i="16"/>
  <c r="Y179" i="16"/>
  <c r="AB179" i="16"/>
  <c r="N179" i="15"/>
  <c r="M179" i="15"/>
  <c r="L179" i="15"/>
  <c r="I180" i="15"/>
  <c r="K179" i="15"/>
  <c r="J179" i="15"/>
  <c r="N179" i="10"/>
  <c r="M179" i="10"/>
  <c r="L179" i="10"/>
  <c r="K179" i="10"/>
  <c r="I180" i="10"/>
  <c r="J179" i="10"/>
  <c r="P180" i="12"/>
  <c r="Q179" i="12"/>
  <c r="V179" i="12"/>
  <c r="U179" i="12"/>
  <c r="T179" i="12"/>
  <c r="S179" i="12"/>
  <c r="R179" i="12"/>
  <c r="Z44" i="16"/>
  <c r="V44" i="16"/>
  <c r="P180" i="11"/>
  <c r="Q179" i="11"/>
  <c r="V179" i="11"/>
  <c r="U179" i="11"/>
  <c r="T179" i="11"/>
  <c r="S179" i="11"/>
  <c r="R179" i="11"/>
  <c r="G179" i="6"/>
  <c r="F179" i="6"/>
  <c r="E179" i="6"/>
  <c r="D179" i="6"/>
  <c r="B180" i="6"/>
  <c r="C179" i="6"/>
  <c r="AK179" i="10"/>
  <c r="AJ179" i="10"/>
  <c r="AI179" i="10"/>
  <c r="AH179" i="10"/>
  <c r="AF180" i="10"/>
  <c r="AG179" i="10"/>
  <c r="G179" i="3"/>
  <c r="F179" i="3"/>
  <c r="E179" i="3"/>
  <c r="D179" i="3"/>
  <c r="B180" i="3"/>
  <c r="C179" i="3"/>
  <c r="N179" i="6"/>
  <c r="M179" i="6"/>
  <c r="L179" i="6"/>
  <c r="K179" i="6"/>
  <c r="I180" i="6"/>
  <c r="J179" i="6"/>
  <c r="AK179" i="5"/>
  <c r="AJ179" i="5"/>
  <c r="AI179" i="5"/>
  <c r="AH179" i="5"/>
  <c r="AF180" i="5"/>
  <c r="AG179" i="5"/>
  <c r="AC179" i="10"/>
  <c r="AB179" i="10"/>
  <c r="AA179" i="10"/>
  <c r="Z179" i="10"/>
  <c r="X180" i="10"/>
  <c r="Y179" i="10"/>
  <c r="AB179" i="6"/>
  <c r="AA179" i="6"/>
  <c r="Z179" i="6"/>
  <c r="X180" i="6"/>
  <c r="Y179" i="6"/>
  <c r="AC179" i="6"/>
  <c r="AB179" i="3"/>
  <c r="AA179" i="3"/>
  <c r="Z179" i="3"/>
  <c r="X180" i="3"/>
  <c r="Y179" i="3"/>
  <c r="AC179" i="3"/>
  <c r="AJ180" i="13"/>
  <c r="AI180" i="13"/>
  <c r="AH180" i="13"/>
  <c r="AF181" i="13"/>
  <c r="AG180" i="13"/>
  <c r="AK180" i="13"/>
  <c r="K104" i="12"/>
  <c r="G180" i="13"/>
  <c r="F180" i="13"/>
  <c r="E180" i="13"/>
  <c r="D180" i="13"/>
  <c r="B181" i="13"/>
  <c r="C180" i="13"/>
  <c r="R42" i="12"/>
  <c r="S42" i="12" s="1"/>
  <c r="N42" i="12"/>
  <c r="J43" i="12" s="1"/>
  <c r="K111" i="6"/>
  <c r="D179" i="9"/>
  <c r="B180" i="9"/>
  <c r="C179" i="9"/>
  <c r="G179" i="9"/>
  <c r="F179" i="9"/>
  <c r="E179" i="9"/>
  <c r="Q69" i="13"/>
  <c r="M69" i="13"/>
  <c r="AF180" i="7"/>
  <c r="AG179" i="7"/>
  <c r="AK179" i="7"/>
  <c r="AJ179" i="7"/>
  <c r="AI179" i="7"/>
  <c r="AH179" i="7"/>
  <c r="AF180" i="9"/>
  <c r="AG179" i="9"/>
  <c r="AK179" i="9"/>
  <c r="AJ179" i="9"/>
  <c r="AI179" i="9"/>
  <c r="AH179" i="9"/>
  <c r="B180" i="11"/>
  <c r="C179" i="11"/>
  <c r="G179" i="11"/>
  <c r="F179" i="11"/>
  <c r="E179" i="11"/>
  <c r="D179" i="11"/>
  <c r="AI107" i="16"/>
  <c r="AK107" i="16" s="1"/>
  <c r="AG108" i="16" s="1"/>
  <c r="AH108" i="16"/>
  <c r="K179" i="9"/>
  <c r="I180" i="9"/>
  <c r="J179" i="9"/>
  <c r="N179" i="9"/>
  <c r="M179" i="9"/>
  <c r="L179" i="9"/>
  <c r="V42" i="12"/>
  <c r="Z42" i="12"/>
  <c r="K105" i="9"/>
  <c r="Q67" i="7"/>
  <c r="M67" i="7"/>
  <c r="X180" i="9"/>
  <c r="Y179" i="9"/>
  <c r="AC179" i="9"/>
  <c r="AB179" i="9"/>
  <c r="AA179" i="9"/>
  <c r="Z179" i="9"/>
  <c r="U179" i="6"/>
  <c r="T179" i="6"/>
  <c r="S179" i="6"/>
  <c r="R179" i="6"/>
  <c r="P180" i="6"/>
  <c r="Q179" i="6"/>
  <c r="V179" i="6"/>
  <c r="B180" i="16"/>
  <c r="C179" i="16"/>
  <c r="E179" i="16"/>
  <c r="F179" i="16"/>
  <c r="G179" i="16"/>
  <c r="D179" i="16"/>
  <c r="N179" i="5"/>
  <c r="M179" i="5"/>
  <c r="L179" i="5"/>
  <c r="K179" i="5"/>
  <c r="I180" i="5"/>
  <c r="J179" i="5"/>
  <c r="AK179" i="11"/>
  <c r="AJ179" i="11"/>
  <c r="AI179" i="11"/>
  <c r="AH179" i="11"/>
  <c r="AF180" i="11"/>
  <c r="AG179" i="11"/>
  <c r="AK179" i="8"/>
  <c r="AJ179" i="8"/>
  <c r="AI179" i="8"/>
  <c r="AH179" i="8"/>
  <c r="AF180" i="8"/>
  <c r="AG179" i="8"/>
  <c r="AC179" i="12"/>
  <c r="AB179" i="12"/>
  <c r="AA179" i="12"/>
  <c r="Z179" i="12"/>
  <c r="X180" i="12"/>
  <c r="Y179" i="12"/>
  <c r="K110" i="16"/>
  <c r="I180" i="12"/>
  <c r="J179" i="12"/>
  <c r="N179" i="12"/>
  <c r="M179" i="12"/>
  <c r="L179" i="12"/>
  <c r="K179" i="12"/>
  <c r="I180" i="11"/>
  <c r="J179" i="11"/>
  <c r="N179" i="11"/>
  <c r="M179" i="11"/>
  <c r="L179" i="11"/>
  <c r="K179" i="11"/>
  <c r="I180" i="8"/>
  <c r="J179" i="8"/>
  <c r="N179" i="8"/>
  <c r="M179" i="8"/>
  <c r="L179" i="8"/>
  <c r="K179" i="8"/>
  <c r="Q55" i="11"/>
  <c r="M55" i="11"/>
  <c r="AJ179" i="16"/>
  <c r="AG179" i="16"/>
  <c r="AI179" i="16"/>
  <c r="AF180" i="16"/>
  <c r="AH179" i="16"/>
  <c r="AK179" i="16"/>
  <c r="AC179" i="5"/>
  <c r="AB179" i="5"/>
  <c r="AA179" i="5"/>
  <c r="Z179" i="5"/>
  <c r="X180" i="5"/>
  <c r="Y179" i="5"/>
  <c r="R57" i="5"/>
  <c r="S57" i="5" s="1"/>
  <c r="N57" i="5"/>
  <c r="J58" i="5" s="1"/>
  <c r="E107" i="16"/>
  <c r="G107" i="16" s="1"/>
  <c r="C108" i="16" s="1"/>
  <c r="D108" i="16"/>
  <c r="N180" i="13"/>
  <c r="M180" i="13"/>
  <c r="L180" i="13"/>
  <c r="K180" i="13"/>
  <c r="I181" i="13"/>
  <c r="J180" i="13"/>
  <c r="AJ179" i="6"/>
  <c r="AI179" i="6"/>
  <c r="AH179" i="6"/>
  <c r="AF180" i="6"/>
  <c r="AG179" i="6"/>
  <c r="AK179" i="6"/>
  <c r="AK179" i="15"/>
  <c r="AG179" i="15"/>
  <c r="AJ179" i="15"/>
  <c r="AI179" i="15"/>
  <c r="AF180" i="15"/>
  <c r="AH179" i="15"/>
  <c r="X180" i="7"/>
  <c r="Y179" i="7"/>
  <c r="AC179" i="7"/>
  <c r="AB179" i="7"/>
  <c r="AA179" i="7"/>
  <c r="Z179" i="7"/>
  <c r="F179" i="15"/>
  <c r="E179" i="15"/>
  <c r="B180" i="15"/>
  <c r="D179" i="15"/>
  <c r="C179" i="15"/>
  <c r="G179" i="15"/>
  <c r="AK179" i="12"/>
  <c r="AJ179" i="12"/>
  <c r="AI179" i="12"/>
  <c r="AH179" i="12"/>
  <c r="AF180" i="12"/>
  <c r="AG179" i="12"/>
  <c r="G179" i="10"/>
  <c r="F179" i="10"/>
  <c r="E179" i="10"/>
  <c r="D179" i="10"/>
  <c r="B180" i="10"/>
  <c r="C179" i="10"/>
  <c r="T69" i="3"/>
  <c r="L69" i="3"/>
  <c r="U179" i="3"/>
  <c r="T179" i="3"/>
  <c r="S179" i="3"/>
  <c r="R179" i="3"/>
  <c r="P180" i="3"/>
  <c r="Q179" i="3"/>
  <c r="V179" i="3"/>
  <c r="V179" i="15"/>
  <c r="U179" i="15"/>
  <c r="T179" i="15"/>
  <c r="S179" i="15"/>
  <c r="P180" i="15"/>
  <c r="R179" i="15"/>
  <c r="Q179" i="15"/>
  <c r="P180" i="16"/>
  <c r="Q179" i="16"/>
  <c r="U179" i="16"/>
  <c r="S179" i="16"/>
  <c r="V179" i="16"/>
  <c r="R179" i="16"/>
  <c r="T179" i="16"/>
  <c r="AJ179" i="3"/>
  <c r="AI179" i="3"/>
  <c r="AH179" i="3"/>
  <c r="AF180" i="3"/>
  <c r="AG179" i="3"/>
  <c r="AK179" i="3"/>
  <c r="AC179" i="15"/>
  <c r="AB179" i="15"/>
  <c r="AA179" i="15"/>
  <c r="X180" i="15"/>
  <c r="Z179" i="15"/>
  <c r="Y179" i="15"/>
  <c r="V57" i="5"/>
  <c r="Z57" i="5"/>
  <c r="AB180" i="13"/>
  <c r="AA180" i="13"/>
  <c r="Z180" i="13"/>
  <c r="X181" i="13"/>
  <c r="Y180" i="13"/>
  <c r="AC180" i="13"/>
  <c r="P180" i="8"/>
  <c r="Q179" i="8"/>
  <c r="V179" i="8"/>
  <c r="U179" i="8"/>
  <c r="T179" i="8"/>
  <c r="S179" i="8"/>
  <c r="R179" i="8"/>
  <c r="G179" i="5"/>
  <c r="F179" i="5"/>
  <c r="E179" i="5"/>
  <c r="D179" i="5"/>
  <c r="B180" i="5"/>
  <c r="C179" i="5"/>
  <c r="AC179" i="11"/>
  <c r="AB179" i="11"/>
  <c r="AA179" i="11"/>
  <c r="Z179" i="11"/>
  <c r="X180" i="11"/>
  <c r="Y179" i="11"/>
  <c r="AC179" i="8"/>
  <c r="AB179" i="8"/>
  <c r="AA179" i="8"/>
  <c r="Z179" i="8"/>
  <c r="X180" i="8"/>
  <c r="Y179" i="8"/>
  <c r="R66" i="10"/>
  <c r="S66" i="10" s="1"/>
  <c r="N66" i="10"/>
  <c r="J67" i="10" s="1"/>
  <c r="M57" i="15"/>
  <c r="Q57" i="15"/>
  <c r="R44" i="16"/>
  <c r="S44" i="16" s="1"/>
  <c r="N44" i="16"/>
  <c r="J45" i="16" s="1"/>
  <c r="B180" i="8"/>
  <c r="C179" i="8"/>
  <c r="G179" i="8"/>
  <c r="F179" i="8"/>
  <c r="E179" i="8"/>
  <c r="D179" i="8"/>
  <c r="B180" i="12"/>
  <c r="C179" i="12"/>
  <c r="G179" i="12"/>
  <c r="F179" i="12"/>
  <c r="E179" i="12"/>
  <c r="D179" i="12"/>
  <c r="D179" i="7"/>
  <c r="B180" i="7"/>
  <c r="C179" i="7"/>
  <c r="G179" i="7"/>
  <c r="F179" i="7"/>
  <c r="E179" i="7"/>
  <c r="Q45" i="6"/>
  <c r="M45" i="6"/>
  <c r="R179" i="9"/>
  <c r="P180" i="9"/>
  <c r="Q179" i="9"/>
  <c r="V179" i="9"/>
  <c r="U179" i="9"/>
  <c r="T179" i="9"/>
  <c r="S179" i="9"/>
  <c r="I180" i="16"/>
  <c r="J179" i="16"/>
  <c r="M179" i="16"/>
  <c r="K179" i="16"/>
  <c r="N179" i="16"/>
  <c r="L179" i="16"/>
  <c r="V179" i="5"/>
  <c r="U179" i="5"/>
  <c r="T179" i="5"/>
  <c r="S179" i="5"/>
  <c r="R179" i="5"/>
  <c r="P180" i="5"/>
  <c r="Q179" i="5"/>
  <c r="M43" i="9"/>
  <c r="Q43" i="9"/>
  <c r="T55" i="8"/>
  <c r="L55" i="8"/>
  <c r="K179" i="7"/>
  <c r="I180" i="7"/>
  <c r="J179" i="7"/>
  <c r="N179" i="7"/>
  <c r="M179" i="7"/>
  <c r="L179" i="7"/>
  <c r="U180" i="13"/>
  <c r="T180" i="13"/>
  <c r="S180" i="13"/>
  <c r="R180" i="13"/>
  <c r="P181" i="13"/>
  <c r="Q180" i="13"/>
  <c r="V180" i="13"/>
  <c r="R179" i="7"/>
  <c r="P180" i="7"/>
  <c r="Q179" i="7"/>
  <c r="V179" i="7"/>
  <c r="U179" i="7"/>
  <c r="T179" i="7"/>
  <c r="S179" i="7"/>
  <c r="F108" i="16" l="1"/>
  <c r="AJ108" i="16"/>
  <c r="U180" i="5"/>
  <c r="T180" i="5"/>
  <c r="S180" i="5"/>
  <c r="R180" i="5"/>
  <c r="P181" i="5"/>
  <c r="Q180" i="5"/>
  <c r="V180" i="5"/>
  <c r="AB180" i="15"/>
  <c r="AC180" i="15"/>
  <c r="AA180" i="15"/>
  <c r="X181" i="15"/>
  <c r="Z180" i="15"/>
  <c r="Y180" i="15"/>
  <c r="AI180" i="6"/>
  <c r="AH180" i="6"/>
  <c r="AF181" i="6"/>
  <c r="AG180" i="6"/>
  <c r="AK180" i="6"/>
  <c r="AJ180" i="6"/>
  <c r="AK180" i="16"/>
  <c r="AJ180" i="16"/>
  <c r="AF181" i="16"/>
  <c r="AH180" i="16"/>
  <c r="AG180" i="16"/>
  <c r="AI180" i="16"/>
  <c r="N180" i="8"/>
  <c r="M180" i="8"/>
  <c r="L180" i="8"/>
  <c r="K180" i="8"/>
  <c r="I181" i="8"/>
  <c r="J180" i="8"/>
  <c r="T180" i="6"/>
  <c r="S180" i="6"/>
  <c r="R180" i="6"/>
  <c r="P181" i="6"/>
  <c r="Q180" i="6"/>
  <c r="V180" i="6"/>
  <c r="U180" i="6"/>
  <c r="T67" i="7"/>
  <c r="L67" i="7"/>
  <c r="F181" i="13"/>
  <c r="E181" i="13"/>
  <c r="D181" i="13"/>
  <c r="B182" i="13"/>
  <c r="C181" i="13"/>
  <c r="G181" i="13"/>
  <c r="N180" i="10"/>
  <c r="M180" i="10"/>
  <c r="L180" i="10"/>
  <c r="K180" i="10"/>
  <c r="I181" i="10"/>
  <c r="J180" i="10"/>
  <c r="T181" i="13"/>
  <c r="S181" i="13"/>
  <c r="R181" i="13"/>
  <c r="P182" i="13"/>
  <c r="Q181" i="13"/>
  <c r="V181" i="13"/>
  <c r="U181" i="13"/>
  <c r="V55" i="8"/>
  <c r="Z55" i="8"/>
  <c r="T45" i="6"/>
  <c r="L45" i="6"/>
  <c r="V180" i="8"/>
  <c r="U180" i="8"/>
  <c r="T180" i="8"/>
  <c r="S180" i="8"/>
  <c r="R180" i="8"/>
  <c r="P181" i="8"/>
  <c r="Q180" i="8"/>
  <c r="AI180" i="3"/>
  <c r="AH180" i="3"/>
  <c r="AF181" i="3"/>
  <c r="AG180" i="3"/>
  <c r="AK180" i="3"/>
  <c r="AJ180" i="3"/>
  <c r="G180" i="15"/>
  <c r="B181" i="15"/>
  <c r="D180" i="15"/>
  <c r="C180" i="15"/>
  <c r="F180" i="15"/>
  <c r="E180" i="15"/>
  <c r="M58" i="5"/>
  <c r="Q58" i="5"/>
  <c r="N180" i="11"/>
  <c r="M180" i="11"/>
  <c r="L180" i="11"/>
  <c r="K180" i="11"/>
  <c r="I181" i="11"/>
  <c r="J180" i="11"/>
  <c r="N180" i="12"/>
  <c r="M180" i="12"/>
  <c r="L180" i="12"/>
  <c r="K180" i="12"/>
  <c r="I181" i="12"/>
  <c r="J180" i="12"/>
  <c r="K112" i="6"/>
  <c r="V180" i="11"/>
  <c r="U180" i="11"/>
  <c r="T180" i="11"/>
  <c r="S180" i="11"/>
  <c r="R180" i="11"/>
  <c r="P181" i="11"/>
  <c r="Q180" i="11"/>
  <c r="N180" i="15"/>
  <c r="L180" i="15"/>
  <c r="I181" i="15"/>
  <c r="K180" i="15"/>
  <c r="J180" i="15"/>
  <c r="M180" i="15"/>
  <c r="B181" i="7"/>
  <c r="C180" i="7"/>
  <c r="G180" i="7"/>
  <c r="F180" i="7"/>
  <c r="E180" i="7"/>
  <c r="D180" i="7"/>
  <c r="AC180" i="8"/>
  <c r="AB180" i="8"/>
  <c r="AA180" i="8"/>
  <c r="Z180" i="8"/>
  <c r="X181" i="8"/>
  <c r="Y180" i="8"/>
  <c r="AC180" i="11"/>
  <c r="AB180" i="11"/>
  <c r="AA180" i="11"/>
  <c r="Z180" i="11"/>
  <c r="X181" i="11"/>
  <c r="Y180" i="11"/>
  <c r="G180" i="5"/>
  <c r="F180" i="5"/>
  <c r="E180" i="5"/>
  <c r="D180" i="5"/>
  <c r="B181" i="5"/>
  <c r="C180" i="5"/>
  <c r="U180" i="15"/>
  <c r="T180" i="15"/>
  <c r="S180" i="15"/>
  <c r="P181" i="15"/>
  <c r="R180" i="15"/>
  <c r="Q180" i="15"/>
  <c r="V180" i="15"/>
  <c r="R69" i="3"/>
  <c r="S69" i="3" s="1"/>
  <c r="N69" i="3"/>
  <c r="J70" i="3" s="1"/>
  <c r="K111" i="16"/>
  <c r="K106" i="9"/>
  <c r="AI108" i="16"/>
  <c r="AK108" i="16" s="1"/>
  <c r="AG109" i="16" s="1"/>
  <c r="AH109" i="16"/>
  <c r="AB180" i="10"/>
  <c r="AA180" i="10"/>
  <c r="Z180" i="10"/>
  <c r="X181" i="10"/>
  <c r="Y180" i="10"/>
  <c r="AC180" i="10"/>
  <c r="AJ180" i="5"/>
  <c r="AI180" i="5"/>
  <c r="AH180" i="5"/>
  <c r="AF181" i="5"/>
  <c r="AG180" i="5"/>
  <c r="AK180" i="5"/>
  <c r="M180" i="6"/>
  <c r="L180" i="6"/>
  <c r="K180" i="6"/>
  <c r="I181" i="6"/>
  <c r="J180" i="6"/>
  <c r="N180" i="6"/>
  <c r="F180" i="3"/>
  <c r="E180" i="3"/>
  <c r="D180" i="3"/>
  <c r="B181" i="3"/>
  <c r="C180" i="3"/>
  <c r="G180" i="3"/>
  <c r="AJ180" i="10"/>
  <c r="AI180" i="10"/>
  <c r="AH180" i="10"/>
  <c r="AF181" i="10"/>
  <c r="AG180" i="10"/>
  <c r="AK180" i="10"/>
  <c r="F180" i="6"/>
  <c r="E180" i="6"/>
  <c r="D180" i="6"/>
  <c r="B181" i="6"/>
  <c r="C180" i="6"/>
  <c r="G180" i="6"/>
  <c r="AC180" i="16"/>
  <c r="AA180" i="16"/>
  <c r="Y180" i="16"/>
  <c r="AB180" i="16"/>
  <c r="X181" i="16"/>
  <c r="Z180" i="16"/>
  <c r="M180" i="3"/>
  <c r="L180" i="3"/>
  <c r="K180" i="3"/>
  <c r="I181" i="3"/>
  <c r="J180" i="3"/>
  <c r="N180" i="3"/>
  <c r="U180" i="10"/>
  <c r="T180" i="10"/>
  <c r="S180" i="10"/>
  <c r="R180" i="10"/>
  <c r="P181" i="10"/>
  <c r="Q180" i="10"/>
  <c r="V180" i="10"/>
  <c r="P181" i="7"/>
  <c r="Q180" i="7"/>
  <c r="V180" i="7"/>
  <c r="U180" i="7"/>
  <c r="T180" i="7"/>
  <c r="S180" i="7"/>
  <c r="R180" i="7"/>
  <c r="G180" i="12"/>
  <c r="F180" i="12"/>
  <c r="E180" i="12"/>
  <c r="D180" i="12"/>
  <c r="B181" i="12"/>
  <c r="C180" i="12"/>
  <c r="G180" i="8"/>
  <c r="F180" i="8"/>
  <c r="E180" i="8"/>
  <c r="D180" i="8"/>
  <c r="B181" i="8"/>
  <c r="C180" i="8"/>
  <c r="T180" i="3"/>
  <c r="S180" i="3"/>
  <c r="R180" i="3"/>
  <c r="P181" i="3"/>
  <c r="Q180" i="3"/>
  <c r="V180" i="3"/>
  <c r="U180" i="3"/>
  <c r="Z69" i="3"/>
  <c r="V69" i="3"/>
  <c r="AC180" i="7"/>
  <c r="AB180" i="7"/>
  <c r="AA180" i="7"/>
  <c r="Z180" i="7"/>
  <c r="X181" i="7"/>
  <c r="Y180" i="7"/>
  <c r="C180" i="16"/>
  <c r="G180" i="16"/>
  <c r="B181" i="16"/>
  <c r="D180" i="16"/>
  <c r="F180" i="16"/>
  <c r="E180" i="16"/>
  <c r="G180" i="11"/>
  <c r="F180" i="11"/>
  <c r="E180" i="11"/>
  <c r="D180" i="11"/>
  <c r="B181" i="11"/>
  <c r="C180" i="11"/>
  <c r="AK180" i="9"/>
  <c r="AJ180" i="9"/>
  <c r="AI180" i="9"/>
  <c r="AH180" i="9"/>
  <c r="AF181" i="9"/>
  <c r="AG180" i="9"/>
  <c r="AK180" i="7"/>
  <c r="AJ180" i="7"/>
  <c r="AI180" i="7"/>
  <c r="AH180" i="7"/>
  <c r="AF181" i="7"/>
  <c r="AG180" i="7"/>
  <c r="M43" i="12"/>
  <c r="Q43" i="12"/>
  <c r="AI181" i="13"/>
  <c r="AH181" i="13"/>
  <c r="AF182" i="13"/>
  <c r="AG181" i="13"/>
  <c r="AK181" i="13"/>
  <c r="AJ181" i="13"/>
  <c r="AA180" i="3"/>
  <c r="Z180" i="3"/>
  <c r="X181" i="3"/>
  <c r="Y180" i="3"/>
  <c r="AC180" i="3"/>
  <c r="AB180" i="3"/>
  <c r="AA180" i="6"/>
  <c r="Z180" i="6"/>
  <c r="X181" i="6"/>
  <c r="Y180" i="6"/>
  <c r="AC180" i="6"/>
  <c r="AB180" i="6"/>
  <c r="R55" i="8"/>
  <c r="S55" i="8" s="1"/>
  <c r="N55" i="8"/>
  <c r="J56" i="8" s="1"/>
  <c r="I181" i="7"/>
  <c r="J180" i="7"/>
  <c r="N180" i="7"/>
  <c r="M180" i="7"/>
  <c r="L180" i="7"/>
  <c r="K180" i="7"/>
  <c r="T43" i="9"/>
  <c r="L43" i="9"/>
  <c r="T57" i="15"/>
  <c r="L57" i="15"/>
  <c r="AA181" i="13"/>
  <c r="Z181" i="13"/>
  <c r="X182" i="13"/>
  <c r="Y181" i="13"/>
  <c r="AC181" i="13"/>
  <c r="AB181" i="13"/>
  <c r="T55" i="11"/>
  <c r="L55" i="11"/>
  <c r="AC180" i="9"/>
  <c r="AB180" i="9"/>
  <c r="AA180" i="9"/>
  <c r="Z180" i="9"/>
  <c r="X181" i="9"/>
  <c r="Y180" i="9"/>
  <c r="I181" i="9"/>
  <c r="J180" i="9"/>
  <c r="N180" i="9"/>
  <c r="M180" i="9"/>
  <c r="L180" i="9"/>
  <c r="K180" i="9"/>
  <c r="T69" i="13"/>
  <c r="L69" i="13"/>
  <c r="V180" i="12"/>
  <c r="U180" i="12"/>
  <c r="T180" i="12"/>
  <c r="S180" i="12"/>
  <c r="R180" i="12"/>
  <c r="P181" i="12"/>
  <c r="Q180" i="12"/>
  <c r="I181" i="16"/>
  <c r="K180" i="16"/>
  <c r="L180" i="16"/>
  <c r="N180" i="16"/>
  <c r="M180" i="16"/>
  <c r="J180" i="16"/>
  <c r="P181" i="9"/>
  <c r="Q180" i="9"/>
  <c r="V180" i="9"/>
  <c r="U180" i="9"/>
  <c r="T180" i="9"/>
  <c r="S180" i="9"/>
  <c r="R180" i="9"/>
  <c r="Q45" i="16"/>
  <c r="M45" i="16"/>
  <c r="Q67" i="10"/>
  <c r="M67" i="10"/>
  <c r="V180" i="16"/>
  <c r="S180" i="16"/>
  <c r="Q180" i="16"/>
  <c r="T180" i="16"/>
  <c r="U180" i="16"/>
  <c r="P181" i="16"/>
  <c r="R180" i="16"/>
  <c r="G180" i="10"/>
  <c r="F180" i="10"/>
  <c r="E180" i="10"/>
  <c r="D180" i="10"/>
  <c r="B181" i="10"/>
  <c r="C180" i="10"/>
  <c r="AK180" i="12"/>
  <c r="AJ180" i="12"/>
  <c r="AI180" i="12"/>
  <c r="AH180" i="12"/>
  <c r="AF181" i="12"/>
  <c r="AG180" i="12"/>
  <c r="AJ180" i="15"/>
  <c r="AK180" i="15"/>
  <c r="AI180" i="15"/>
  <c r="AF181" i="15"/>
  <c r="AH180" i="15"/>
  <c r="AG180" i="15"/>
  <c r="M181" i="13"/>
  <c r="L181" i="13"/>
  <c r="K181" i="13"/>
  <c r="I182" i="13"/>
  <c r="J181" i="13"/>
  <c r="N181" i="13"/>
  <c r="E108" i="16"/>
  <c r="G108" i="16" s="1"/>
  <c r="C109" i="16" s="1"/>
  <c r="D109" i="16"/>
  <c r="AB180" i="5"/>
  <c r="AA180" i="5"/>
  <c r="Z180" i="5"/>
  <c r="X181" i="5"/>
  <c r="Y180" i="5"/>
  <c r="AC180" i="5"/>
  <c r="AC180" i="12"/>
  <c r="AB180" i="12"/>
  <c r="AA180" i="12"/>
  <c r="Z180" i="12"/>
  <c r="X181" i="12"/>
  <c r="Y180" i="12"/>
  <c r="AK180" i="8"/>
  <c r="AJ180" i="8"/>
  <c r="AI180" i="8"/>
  <c r="AH180" i="8"/>
  <c r="AF181" i="8"/>
  <c r="AG180" i="8"/>
  <c r="AK180" i="11"/>
  <c r="AJ180" i="11"/>
  <c r="AI180" i="11"/>
  <c r="AH180" i="11"/>
  <c r="AF181" i="11"/>
  <c r="AG180" i="11"/>
  <c r="N180" i="5"/>
  <c r="M180" i="5"/>
  <c r="L180" i="5"/>
  <c r="K180" i="5"/>
  <c r="I181" i="5"/>
  <c r="J180" i="5"/>
  <c r="B181" i="9"/>
  <c r="C180" i="9"/>
  <c r="G180" i="9"/>
  <c r="F180" i="9"/>
  <c r="E180" i="9"/>
  <c r="D180" i="9"/>
  <c r="K105" i="12"/>
  <c r="F109" i="16" l="1"/>
  <c r="AJ109" i="16"/>
  <c r="U181" i="12"/>
  <c r="T181" i="12"/>
  <c r="S181" i="12"/>
  <c r="R181" i="12"/>
  <c r="P182" i="12"/>
  <c r="Q181" i="12"/>
  <c r="V181" i="12"/>
  <c r="R69" i="13"/>
  <c r="S69" i="13" s="1"/>
  <c r="N69" i="13"/>
  <c r="J70" i="13" s="1"/>
  <c r="V57" i="15"/>
  <c r="Z57" i="15"/>
  <c r="G181" i="16"/>
  <c r="E181" i="16"/>
  <c r="F181" i="16"/>
  <c r="B182" i="16"/>
  <c r="D181" i="16"/>
  <c r="C181" i="16"/>
  <c r="L181" i="3"/>
  <c r="K181" i="3"/>
  <c r="I182" i="3"/>
  <c r="J181" i="3"/>
  <c r="N181" i="3"/>
  <c r="M181" i="3"/>
  <c r="E181" i="6"/>
  <c r="D181" i="6"/>
  <c r="B182" i="6"/>
  <c r="C181" i="6"/>
  <c r="G181" i="6"/>
  <c r="F181" i="6"/>
  <c r="AI181" i="10"/>
  <c r="AH181" i="10"/>
  <c r="AF182" i="10"/>
  <c r="AG181" i="10"/>
  <c r="AK181" i="10"/>
  <c r="AJ181" i="10"/>
  <c r="E181" i="3"/>
  <c r="D181" i="3"/>
  <c r="B182" i="3"/>
  <c r="C181" i="3"/>
  <c r="G181" i="3"/>
  <c r="F181" i="3"/>
  <c r="L181" i="6"/>
  <c r="K181" i="6"/>
  <c r="I182" i="6"/>
  <c r="J181" i="6"/>
  <c r="N181" i="6"/>
  <c r="M181" i="6"/>
  <c r="AI181" i="5"/>
  <c r="AH181" i="5"/>
  <c r="AF182" i="5"/>
  <c r="AG181" i="5"/>
  <c r="AK181" i="5"/>
  <c r="AJ181" i="5"/>
  <c r="AA181" i="10"/>
  <c r="Z181" i="10"/>
  <c r="X182" i="10"/>
  <c r="Y181" i="10"/>
  <c r="AC181" i="10"/>
  <c r="AB181" i="10"/>
  <c r="K107" i="9"/>
  <c r="M181" i="15"/>
  <c r="J181" i="15"/>
  <c r="N181" i="15"/>
  <c r="L181" i="15"/>
  <c r="I182" i="15"/>
  <c r="K181" i="15"/>
  <c r="V45" i="6"/>
  <c r="Z45" i="6"/>
  <c r="S182" i="13"/>
  <c r="R182" i="13"/>
  <c r="P183" i="13"/>
  <c r="Q182" i="13"/>
  <c r="V182" i="13"/>
  <c r="U182" i="13"/>
  <c r="T182" i="13"/>
  <c r="E182" i="13"/>
  <c r="D182" i="13"/>
  <c r="B183" i="13"/>
  <c r="C182" i="13"/>
  <c r="G182" i="13"/>
  <c r="F182" i="13"/>
  <c r="AJ181" i="8"/>
  <c r="AI181" i="8"/>
  <c r="AH181" i="8"/>
  <c r="AF182" i="8"/>
  <c r="AG181" i="8"/>
  <c r="AK181" i="8"/>
  <c r="Z69" i="13"/>
  <c r="V69" i="13"/>
  <c r="N181" i="9"/>
  <c r="M181" i="9"/>
  <c r="L181" i="9"/>
  <c r="K181" i="9"/>
  <c r="I182" i="9"/>
  <c r="J181" i="9"/>
  <c r="R43" i="9"/>
  <c r="S43" i="9" s="1"/>
  <c r="N43" i="9"/>
  <c r="J44" i="9" s="1"/>
  <c r="T43" i="12"/>
  <c r="L43" i="12"/>
  <c r="G181" i="8"/>
  <c r="F181" i="8"/>
  <c r="E181" i="8"/>
  <c r="D181" i="8"/>
  <c r="B182" i="8"/>
  <c r="C181" i="8"/>
  <c r="G181" i="12"/>
  <c r="F181" i="12"/>
  <c r="E181" i="12"/>
  <c r="D181" i="12"/>
  <c r="B182" i="12"/>
  <c r="C181" i="12"/>
  <c r="V181" i="7"/>
  <c r="U181" i="7"/>
  <c r="T181" i="7"/>
  <c r="S181" i="7"/>
  <c r="R181" i="7"/>
  <c r="P182" i="7"/>
  <c r="Q181" i="7"/>
  <c r="AH181" i="3"/>
  <c r="AF182" i="3"/>
  <c r="AG181" i="3"/>
  <c r="AK181" i="3"/>
  <c r="AJ181" i="3"/>
  <c r="AI181" i="3"/>
  <c r="AB181" i="12"/>
  <c r="AA181" i="12"/>
  <c r="Z181" i="12"/>
  <c r="X182" i="12"/>
  <c r="Y181" i="12"/>
  <c r="AC181" i="12"/>
  <c r="E109" i="16"/>
  <c r="G109" i="16" s="1"/>
  <c r="C110" i="16" s="1"/>
  <c r="D110" i="16"/>
  <c r="T45" i="16"/>
  <c r="L45" i="16"/>
  <c r="Z182" i="13"/>
  <c r="X183" i="13"/>
  <c r="Y182" i="13"/>
  <c r="AC182" i="13"/>
  <c r="AB182" i="13"/>
  <c r="AA182" i="13"/>
  <c r="Z43" i="9"/>
  <c r="V43" i="9"/>
  <c r="N181" i="7"/>
  <c r="M181" i="7"/>
  <c r="L181" i="7"/>
  <c r="K181" i="7"/>
  <c r="I182" i="7"/>
  <c r="J181" i="7"/>
  <c r="S181" i="3"/>
  <c r="R181" i="3"/>
  <c r="P182" i="3"/>
  <c r="Q181" i="3"/>
  <c r="V181" i="3"/>
  <c r="U181" i="3"/>
  <c r="T181" i="3"/>
  <c r="K112" i="16"/>
  <c r="G181" i="7"/>
  <c r="F181" i="7"/>
  <c r="E181" i="7"/>
  <c r="D181" i="7"/>
  <c r="B182" i="7"/>
  <c r="C181" i="7"/>
  <c r="N181" i="12"/>
  <c r="M181" i="12"/>
  <c r="L181" i="12"/>
  <c r="K181" i="12"/>
  <c r="I182" i="12"/>
  <c r="J181" i="12"/>
  <c r="N181" i="11"/>
  <c r="M181" i="11"/>
  <c r="L181" i="11"/>
  <c r="K181" i="11"/>
  <c r="I182" i="11"/>
  <c r="J181" i="11"/>
  <c r="F181" i="15"/>
  <c r="G181" i="15"/>
  <c r="E181" i="15"/>
  <c r="B182" i="15"/>
  <c r="D181" i="15"/>
  <c r="C181" i="15"/>
  <c r="N181" i="8"/>
  <c r="M181" i="8"/>
  <c r="L181" i="8"/>
  <c r="K181" i="8"/>
  <c r="I182" i="8"/>
  <c r="J181" i="8"/>
  <c r="AJ181" i="11"/>
  <c r="AI181" i="11"/>
  <c r="AH181" i="11"/>
  <c r="AF182" i="11"/>
  <c r="AG181" i="11"/>
  <c r="AK181" i="11"/>
  <c r="AA181" i="5"/>
  <c r="Z181" i="5"/>
  <c r="X182" i="5"/>
  <c r="Y181" i="5"/>
  <c r="AC181" i="5"/>
  <c r="AB181" i="5"/>
  <c r="R55" i="11"/>
  <c r="S55" i="11" s="1"/>
  <c r="N55" i="11"/>
  <c r="J56" i="11" s="1"/>
  <c r="Q56" i="8"/>
  <c r="M56" i="8"/>
  <c r="Z181" i="6"/>
  <c r="X182" i="6"/>
  <c r="Y181" i="6"/>
  <c r="AC181" i="6"/>
  <c r="AB181" i="6"/>
  <c r="AA181" i="6"/>
  <c r="Z181" i="3"/>
  <c r="X182" i="3"/>
  <c r="Y181" i="3"/>
  <c r="AC181" i="3"/>
  <c r="AB181" i="3"/>
  <c r="AA181" i="3"/>
  <c r="AH182" i="13"/>
  <c r="AF183" i="13"/>
  <c r="AG182" i="13"/>
  <c r="AK182" i="13"/>
  <c r="AJ182" i="13"/>
  <c r="AI182" i="13"/>
  <c r="T181" i="15"/>
  <c r="P182" i="15"/>
  <c r="R181" i="15"/>
  <c r="Q181" i="15"/>
  <c r="V181" i="15"/>
  <c r="U181" i="15"/>
  <c r="S181" i="15"/>
  <c r="F181" i="5"/>
  <c r="E181" i="5"/>
  <c r="D181" i="5"/>
  <c r="B182" i="5"/>
  <c r="C181" i="5"/>
  <c r="G181" i="5"/>
  <c r="AB181" i="11"/>
  <c r="AA181" i="11"/>
  <c r="Z181" i="11"/>
  <c r="X182" i="11"/>
  <c r="Y181" i="11"/>
  <c r="AC181" i="11"/>
  <c r="AB181" i="8"/>
  <c r="AA181" i="8"/>
  <c r="Z181" i="8"/>
  <c r="X182" i="8"/>
  <c r="Y181" i="8"/>
  <c r="AC181" i="8"/>
  <c r="T58" i="5"/>
  <c r="L58" i="5"/>
  <c r="S181" i="6"/>
  <c r="R181" i="6"/>
  <c r="P182" i="6"/>
  <c r="Q181" i="6"/>
  <c r="V181" i="6"/>
  <c r="U181" i="6"/>
  <c r="T181" i="6"/>
  <c r="AA181" i="15"/>
  <c r="X182" i="15"/>
  <c r="Z181" i="15"/>
  <c r="Y181" i="15"/>
  <c r="AC181" i="15"/>
  <c r="AB181" i="15"/>
  <c r="T181" i="5"/>
  <c r="S181" i="5"/>
  <c r="R181" i="5"/>
  <c r="P182" i="5"/>
  <c r="Q181" i="5"/>
  <c r="V181" i="5"/>
  <c r="U181" i="5"/>
  <c r="K106" i="12"/>
  <c r="G181" i="9"/>
  <c r="F181" i="9"/>
  <c r="E181" i="9"/>
  <c r="D181" i="9"/>
  <c r="B182" i="9"/>
  <c r="C181" i="9"/>
  <c r="AJ181" i="12"/>
  <c r="AI181" i="12"/>
  <c r="AH181" i="12"/>
  <c r="AF182" i="12"/>
  <c r="AG181" i="12"/>
  <c r="AK181" i="12"/>
  <c r="F181" i="10"/>
  <c r="E181" i="10"/>
  <c r="D181" i="10"/>
  <c r="B182" i="10"/>
  <c r="C181" i="10"/>
  <c r="G181" i="10"/>
  <c r="U181" i="16"/>
  <c r="Q181" i="16"/>
  <c r="V181" i="16"/>
  <c r="P182" i="16"/>
  <c r="R181" i="16"/>
  <c r="T181" i="16"/>
  <c r="S181" i="16"/>
  <c r="V181" i="9"/>
  <c r="U181" i="9"/>
  <c r="T181" i="9"/>
  <c r="S181" i="9"/>
  <c r="R181" i="9"/>
  <c r="P182" i="9"/>
  <c r="Q181" i="9"/>
  <c r="N181" i="16"/>
  <c r="M181" i="16"/>
  <c r="J181" i="16"/>
  <c r="L181" i="16"/>
  <c r="I182" i="16"/>
  <c r="K181" i="16"/>
  <c r="AC181" i="9"/>
  <c r="AB181" i="9"/>
  <c r="AA181" i="9"/>
  <c r="Z181" i="9"/>
  <c r="X182" i="9"/>
  <c r="Y181" i="9"/>
  <c r="Z55" i="11"/>
  <c r="V55" i="11"/>
  <c r="AK181" i="7"/>
  <c r="AJ181" i="7"/>
  <c r="AI181" i="7"/>
  <c r="AH181" i="7"/>
  <c r="AF182" i="7"/>
  <c r="AG181" i="7"/>
  <c r="AK181" i="9"/>
  <c r="AJ181" i="9"/>
  <c r="AI181" i="9"/>
  <c r="AH181" i="9"/>
  <c r="AF182" i="9"/>
  <c r="AG181" i="9"/>
  <c r="G181" i="11"/>
  <c r="F181" i="11"/>
  <c r="E181" i="11"/>
  <c r="D181" i="11"/>
  <c r="B182" i="11"/>
  <c r="C181" i="11"/>
  <c r="AC181" i="7"/>
  <c r="AB181" i="7"/>
  <c r="AA181" i="7"/>
  <c r="Z181" i="7"/>
  <c r="X182" i="7"/>
  <c r="Y181" i="7"/>
  <c r="AI109" i="16"/>
  <c r="AK109" i="16" s="1"/>
  <c r="AG110" i="16" s="1"/>
  <c r="AH110" i="16"/>
  <c r="M70" i="3"/>
  <c r="Q70" i="3"/>
  <c r="U181" i="11"/>
  <c r="T181" i="11"/>
  <c r="S181" i="11"/>
  <c r="R181" i="11"/>
  <c r="P182" i="11"/>
  <c r="Q181" i="11"/>
  <c r="V181" i="11"/>
  <c r="K113" i="6"/>
  <c r="R67" i="7"/>
  <c r="S67" i="7" s="1"/>
  <c r="N67" i="7"/>
  <c r="J68" i="7" s="1"/>
  <c r="AJ181" i="16"/>
  <c r="AF182" i="16"/>
  <c r="AH181" i="16"/>
  <c r="AI181" i="16"/>
  <c r="AK181" i="16"/>
  <c r="AG181" i="16"/>
  <c r="AH181" i="6"/>
  <c r="AF182" i="6"/>
  <c r="AG181" i="6"/>
  <c r="AK181" i="6"/>
  <c r="AJ181" i="6"/>
  <c r="AI181" i="6"/>
  <c r="M181" i="5"/>
  <c r="L181" i="5"/>
  <c r="K181" i="5"/>
  <c r="I182" i="5"/>
  <c r="J181" i="5"/>
  <c r="N181" i="5"/>
  <c r="L182" i="13"/>
  <c r="K182" i="13"/>
  <c r="I183" i="13"/>
  <c r="J182" i="13"/>
  <c r="N182" i="13"/>
  <c r="M182" i="13"/>
  <c r="AI181" i="15"/>
  <c r="AJ181" i="15"/>
  <c r="AF182" i="15"/>
  <c r="AH181" i="15"/>
  <c r="AG181" i="15"/>
  <c r="AK181" i="15"/>
  <c r="T67" i="10"/>
  <c r="L67" i="10"/>
  <c r="R57" i="15"/>
  <c r="S57" i="15" s="1"/>
  <c r="N57" i="15"/>
  <c r="J58" i="15" s="1"/>
  <c r="T181" i="10"/>
  <c r="S181" i="10"/>
  <c r="R181" i="10"/>
  <c r="P182" i="10"/>
  <c r="Q181" i="10"/>
  <c r="V181" i="10"/>
  <c r="U181" i="10"/>
  <c r="AB181" i="16"/>
  <c r="Y181" i="16"/>
  <c r="X182" i="16"/>
  <c r="Z181" i="16"/>
  <c r="AC181" i="16"/>
  <c r="AA181" i="16"/>
  <c r="U181" i="8"/>
  <c r="T181" i="8"/>
  <c r="S181" i="8"/>
  <c r="R181" i="8"/>
  <c r="P182" i="8"/>
  <c r="Q181" i="8"/>
  <c r="V181" i="8"/>
  <c r="R45" i="6"/>
  <c r="S45" i="6" s="1"/>
  <c r="N45" i="6"/>
  <c r="J46" i="6" s="1"/>
  <c r="M181" i="10"/>
  <c r="L181" i="10"/>
  <c r="K181" i="10"/>
  <c r="I182" i="10"/>
  <c r="J181" i="10"/>
  <c r="N181" i="10"/>
  <c r="V67" i="7"/>
  <c r="Z67" i="7"/>
  <c r="AJ110" i="16" l="1"/>
  <c r="F110" i="16"/>
  <c r="M58" i="15"/>
  <c r="Q58" i="15"/>
  <c r="L182" i="5"/>
  <c r="K182" i="5"/>
  <c r="I183" i="5"/>
  <c r="J182" i="5"/>
  <c r="N182" i="5"/>
  <c r="M182" i="5"/>
  <c r="K114" i="6"/>
  <c r="AI110" i="16"/>
  <c r="AK110" i="16" s="1"/>
  <c r="AG111" i="16" s="1"/>
  <c r="AH111" i="16"/>
  <c r="AB182" i="9"/>
  <c r="AA182" i="9"/>
  <c r="Z182" i="9"/>
  <c r="X183" i="9"/>
  <c r="Y182" i="9"/>
  <c r="AC182" i="9"/>
  <c r="M182" i="16"/>
  <c r="N182" i="16"/>
  <c r="I183" i="16"/>
  <c r="K182" i="16"/>
  <c r="J182" i="16"/>
  <c r="L182" i="16"/>
  <c r="U182" i="9"/>
  <c r="T182" i="9"/>
  <c r="S182" i="9"/>
  <c r="R182" i="9"/>
  <c r="P183" i="9"/>
  <c r="Q182" i="9"/>
  <c r="V182" i="9"/>
  <c r="S182" i="5"/>
  <c r="R182" i="5"/>
  <c r="P183" i="5"/>
  <c r="Q182" i="5"/>
  <c r="V182" i="5"/>
  <c r="U182" i="5"/>
  <c r="T182" i="5"/>
  <c r="Z58" i="5"/>
  <c r="V58" i="5"/>
  <c r="S182" i="15"/>
  <c r="V182" i="15"/>
  <c r="U182" i="15"/>
  <c r="T182" i="15"/>
  <c r="P183" i="15"/>
  <c r="R182" i="15"/>
  <c r="Q182" i="15"/>
  <c r="AF184" i="13"/>
  <c r="AG183" i="13"/>
  <c r="AK183" i="13"/>
  <c r="AJ183" i="13"/>
  <c r="AI183" i="13"/>
  <c r="AH183" i="13"/>
  <c r="X183" i="3"/>
  <c r="Y182" i="3"/>
  <c r="AC182" i="3"/>
  <c r="AB182" i="3"/>
  <c r="AA182" i="3"/>
  <c r="Z182" i="3"/>
  <c r="X183" i="6"/>
  <c r="Y182" i="6"/>
  <c r="AC182" i="6"/>
  <c r="AB182" i="6"/>
  <c r="AA182" i="6"/>
  <c r="Z182" i="6"/>
  <c r="X184" i="13"/>
  <c r="Y183" i="13"/>
  <c r="AC183" i="13"/>
  <c r="AB183" i="13"/>
  <c r="AA183" i="13"/>
  <c r="Z183" i="13"/>
  <c r="R183" i="13"/>
  <c r="P184" i="13"/>
  <c r="Q183" i="13"/>
  <c r="V183" i="13"/>
  <c r="U183" i="13"/>
  <c r="T183" i="13"/>
  <c r="S183" i="13"/>
  <c r="L182" i="15"/>
  <c r="N182" i="15"/>
  <c r="M182" i="15"/>
  <c r="I183" i="15"/>
  <c r="K182" i="15"/>
  <c r="J182" i="15"/>
  <c r="K107" i="12"/>
  <c r="N182" i="7"/>
  <c r="M182" i="7"/>
  <c r="L182" i="7"/>
  <c r="K182" i="7"/>
  <c r="I183" i="7"/>
  <c r="J182" i="7"/>
  <c r="N182" i="9"/>
  <c r="M182" i="9"/>
  <c r="L182" i="9"/>
  <c r="K182" i="9"/>
  <c r="I183" i="9"/>
  <c r="J182" i="9"/>
  <c r="T182" i="8"/>
  <c r="S182" i="8"/>
  <c r="R182" i="8"/>
  <c r="P183" i="8"/>
  <c r="Q182" i="8"/>
  <c r="V182" i="8"/>
  <c r="U182" i="8"/>
  <c r="AH182" i="15"/>
  <c r="AG182" i="15"/>
  <c r="AK182" i="15"/>
  <c r="AJ182" i="15"/>
  <c r="AF183" i="15"/>
  <c r="AI182" i="15"/>
  <c r="G182" i="9"/>
  <c r="F182" i="9"/>
  <c r="E182" i="9"/>
  <c r="D182" i="9"/>
  <c r="B183" i="9"/>
  <c r="C182" i="9"/>
  <c r="Z182" i="15"/>
  <c r="AC182" i="15"/>
  <c r="AB182" i="15"/>
  <c r="X183" i="15"/>
  <c r="AA182" i="15"/>
  <c r="Y182" i="15"/>
  <c r="R182" i="6"/>
  <c r="P183" i="6"/>
  <c r="Q182" i="6"/>
  <c r="V182" i="6"/>
  <c r="U182" i="6"/>
  <c r="T182" i="6"/>
  <c r="S182" i="6"/>
  <c r="T56" i="8"/>
  <c r="L56" i="8"/>
  <c r="R45" i="16"/>
  <c r="S45" i="16" s="1"/>
  <c r="N45" i="16"/>
  <c r="J46" i="16" s="1"/>
  <c r="AA182" i="12"/>
  <c r="Z182" i="12"/>
  <c r="X183" i="12"/>
  <c r="Y182" i="12"/>
  <c r="AC182" i="12"/>
  <c r="AB182" i="12"/>
  <c r="U182" i="7"/>
  <c r="T182" i="7"/>
  <c r="S182" i="7"/>
  <c r="R182" i="7"/>
  <c r="P183" i="7"/>
  <c r="Q182" i="7"/>
  <c r="V182" i="7"/>
  <c r="R43" i="12"/>
  <c r="S43" i="12" s="1"/>
  <c r="N43" i="12"/>
  <c r="J44" i="12" s="1"/>
  <c r="T182" i="12"/>
  <c r="S182" i="12"/>
  <c r="R182" i="12"/>
  <c r="P183" i="12"/>
  <c r="Q182" i="12"/>
  <c r="V182" i="12"/>
  <c r="U182" i="12"/>
  <c r="K183" i="13"/>
  <c r="I184" i="13"/>
  <c r="J183" i="13"/>
  <c r="N183" i="13"/>
  <c r="M183" i="13"/>
  <c r="L183" i="13"/>
  <c r="M46" i="6"/>
  <c r="Q46" i="6"/>
  <c r="S182" i="10"/>
  <c r="R182" i="10"/>
  <c r="P183" i="10"/>
  <c r="Q182" i="10"/>
  <c r="V182" i="10"/>
  <c r="U182" i="10"/>
  <c r="T182" i="10"/>
  <c r="AF183" i="6"/>
  <c r="AG182" i="6"/>
  <c r="AK182" i="6"/>
  <c r="AJ182" i="6"/>
  <c r="AI182" i="6"/>
  <c r="AH182" i="6"/>
  <c r="V67" i="10"/>
  <c r="Z67" i="10"/>
  <c r="T182" i="16"/>
  <c r="V182" i="16"/>
  <c r="S182" i="16"/>
  <c r="U182" i="16"/>
  <c r="P183" i="16"/>
  <c r="R182" i="16"/>
  <c r="Q182" i="16"/>
  <c r="E182" i="10"/>
  <c r="D182" i="10"/>
  <c r="B183" i="10"/>
  <c r="C182" i="10"/>
  <c r="G182" i="10"/>
  <c r="F182" i="10"/>
  <c r="AI182" i="12"/>
  <c r="AH182" i="12"/>
  <c r="AF183" i="12"/>
  <c r="AG182" i="12"/>
  <c r="AK182" i="12"/>
  <c r="AJ182" i="12"/>
  <c r="AA182" i="8"/>
  <c r="Z182" i="8"/>
  <c r="X183" i="8"/>
  <c r="Y182" i="8"/>
  <c r="AC182" i="8"/>
  <c r="AB182" i="8"/>
  <c r="AA182" i="11"/>
  <c r="Z182" i="11"/>
  <c r="X183" i="11"/>
  <c r="Y182" i="11"/>
  <c r="AC182" i="11"/>
  <c r="AB182" i="11"/>
  <c r="E182" i="5"/>
  <c r="D182" i="5"/>
  <c r="B183" i="5"/>
  <c r="C182" i="5"/>
  <c r="G182" i="5"/>
  <c r="F182" i="5"/>
  <c r="M182" i="8"/>
  <c r="L182" i="8"/>
  <c r="K182" i="8"/>
  <c r="I183" i="8"/>
  <c r="J182" i="8"/>
  <c r="N182" i="8"/>
  <c r="K113" i="16"/>
  <c r="R182" i="3"/>
  <c r="P183" i="3"/>
  <c r="Q182" i="3"/>
  <c r="V182" i="3"/>
  <c r="U182" i="3"/>
  <c r="T182" i="3"/>
  <c r="S182" i="3"/>
  <c r="V45" i="16"/>
  <c r="Z45" i="16"/>
  <c r="F182" i="12"/>
  <c r="E182" i="12"/>
  <c r="D182" i="12"/>
  <c r="B183" i="12"/>
  <c r="C182" i="12"/>
  <c r="G182" i="12"/>
  <c r="F182" i="8"/>
  <c r="E182" i="8"/>
  <c r="D182" i="8"/>
  <c r="B183" i="8"/>
  <c r="C182" i="8"/>
  <c r="G182" i="8"/>
  <c r="Z43" i="12"/>
  <c r="V43" i="12"/>
  <c r="F182" i="16"/>
  <c r="E182" i="16"/>
  <c r="C182" i="16"/>
  <c r="G182" i="16"/>
  <c r="B183" i="16"/>
  <c r="D182" i="16"/>
  <c r="AI182" i="16"/>
  <c r="AK182" i="16"/>
  <c r="AG182" i="16"/>
  <c r="AJ182" i="16"/>
  <c r="AF183" i="16"/>
  <c r="AH182" i="16"/>
  <c r="L182" i="10"/>
  <c r="K182" i="10"/>
  <c r="I183" i="10"/>
  <c r="J182" i="10"/>
  <c r="N182" i="10"/>
  <c r="M182" i="10"/>
  <c r="M68" i="7"/>
  <c r="Q68" i="7"/>
  <c r="T182" i="11"/>
  <c r="S182" i="11"/>
  <c r="R182" i="11"/>
  <c r="P183" i="11"/>
  <c r="Q182" i="11"/>
  <c r="V182" i="11"/>
  <c r="U182" i="11"/>
  <c r="L70" i="3"/>
  <c r="T70" i="3"/>
  <c r="AB182" i="7"/>
  <c r="AA182" i="7"/>
  <c r="Z182" i="7"/>
  <c r="X183" i="7"/>
  <c r="Y182" i="7"/>
  <c r="AC182" i="7"/>
  <c r="F182" i="11"/>
  <c r="E182" i="11"/>
  <c r="D182" i="11"/>
  <c r="B183" i="11"/>
  <c r="C182" i="11"/>
  <c r="G182" i="11"/>
  <c r="AJ182" i="9"/>
  <c r="AI182" i="9"/>
  <c r="AH182" i="9"/>
  <c r="AF183" i="9"/>
  <c r="AG182" i="9"/>
  <c r="AK182" i="9"/>
  <c r="AJ182" i="7"/>
  <c r="AI182" i="7"/>
  <c r="AH182" i="7"/>
  <c r="AF183" i="7"/>
  <c r="AG182" i="7"/>
  <c r="AK182" i="7"/>
  <c r="AI182" i="11"/>
  <c r="AH182" i="11"/>
  <c r="AF183" i="11"/>
  <c r="AG182" i="11"/>
  <c r="AK182" i="11"/>
  <c r="AJ182" i="11"/>
  <c r="E182" i="15"/>
  <c r="G182" i="15"/>
  <c r="F182" i="15"/>
  <c r="B183" i="15"/>
  <c r="D182" i="15"/>
  <c r="C182" i="15"/>
  <c r="M182" i="11"/>
  <c r="L182" i="11"/>
  <c r="K182" i="11"/>
  <c r="I183" i="11"/>
  <c r="J182" i="11"/>
  <c r="N182" i="11"/>
  <c r="M182" i="12"/>
  <c r="L182" i="12"/>
  <c r="K182" i="12"/>
  <c r="I183" i="12"/>
  <c r="J182" i="12"/>
  <c r="N182" i="12"/>
  <c r="G182" i="7"/>
  <c r="F182" i="7"/>
  <c r="E182" i="7"/>
  <c r="D182" i="7"/>
  <c r="B183" i="7"/>
  <c r="C182" i="7"/>
  <c r="E110" i="16"/>
  <c r="G110" i="16" s="1"/>
  <c r="C111" i="16" s="1"/>
  <c r="D111" i="16"/>
  <c r="M44" i="9"/>
  <c r="Q44" i="9"/>
  <c r="AI182" i="8"/>
  <c r="AH182" i="8"/>
  <c r="AF183" i="8"/>
  <c r="AG182" i="8"/>
  <c r="AK182" i="8"/>
  <c r="AJ182" i="8"/>
  <c r="Z182" i="10"/>
  <c r="X183" i="10"/>
  <c r="Y182" i="10"/>
  <c r="AC182" i="10"/>
  <c r="AB182" i="10"/>
  <c r="AA182" i="10"/>
  <c r="AH182" i="5"/>
  <c r="AF183" i="5"/>
  <c r="AG182" i="5"/>
  <c r="AK182" i="5"/>
  <c r="AJ182" i="5"/>
  <c r="AI182" i="5"/>
  <c r="K182" i="6"/>
  <c r="I183" i="6"/>
  <c r="J182" i="6"/>
  <c r="N182" i="6"/>
  <c r="M182" i="6"/>
  <c r="L182" i="6"/>
  <c r="D182" i="3"/>
  <c r="B183" i="3"/>
  <c r="C182" i="3"/>
  <c r="G182" i="3"/>
  <c r="F182" i="3"/>
  <c r="E182" i="3"/>
  <c r="AH182" i="10"/>
  <c r="AF183" i="10"/>
  <c r="AG182" i="10"/>
  <c r="AK182" i="10"/>
  <c r="AJ182" i="10"/>
  <c r="AI182" i="10"/>
  <c r="D182" i="6"/>
  <c r="B183" i="6"/>
  <c r="C182" i="6"/>
  <c r="G182" i="6"/>
  <c r="F182" i="6"/>
  <c r="E182" i="6"/>
  <c r="K182" i="3"/>
  <c r="I183" i="3"/>
  <c r="J182" i="3"/>
  <c r="N182" i="3"/>
  <c r="M182" i="3"/>
  <c r="L182" i="3"/>
  <c r="Q70" i="13"/>
  <c r="M70" i="13"/>
  <c r="AA182" i="16"/>
  <c r="AB182" i="16"/>
  <c r="X183" i="16"/>
  <c r="Z182" i="16"/>
  <c r="Y182" i="16"/>
  <c r="AC182" i="16"/>
  <c r="R67" i="10"/>
  <c r="S67" i="10" s="1"/>
  <c r="N67" i="10"/>
  <c r="J68" i="10" s="1"/>
  <c r="R58" i="5"/>
  <c r="S58" i="5" s="1"/>
  <c r="N58" i="5"/>
  <c r="J59" i="5" s="1"/>
  <c r="Q56" i="11"/>
  <c r="M56" i="11"/>
  <c r="Z182" i="5"/>
  <c r="X183" i="5"/>
  <c r="Y182" i="5"/>
  <c r="AC182" i="5"/>
  <c r="AB182" i="5"/>
  <c r="AA182" i="5"/>
  <c r="AF183" i="3"/>
  <c r="AG182" i="3"/>
  <c r="AK182" i="3"/>
  <c r="AJ182" i="3"/>
  <c r="AI182" i="3"/>
  <c r="AH182" i="3"/>
  <c r="D183" i="13"/>
  <c r="B184" i="13"/>
  <c r="C183" i="13"/>
  <c r="G183" i="13"/>
  <c r="F183" i="13"/>
  <c r="E183" i="13"/>
  <c r="K108" i="9"/>
  <c r="AJ111" i="16" l="1"/>
  <c r="F111" i="16"/>
  <c r="I184" i="3"/>
  <c r="J183" i="3"/>
  <c r="N183" i="3"/>
  <c r="M183" i="3"/>
  <c r="L183" i="3"/>
  <c r="K183" i="3"/>
  <c r="B185" i="13"/>
  <c r="C184" i="13"/>
  <c r="G184" i="13"/>
  <c r="F184" i="13"/>
  <c r="E184" i="13"/>
  <c r="D184" i="13"/>
  <c r="AH183" i="11"/>
  <c r="AF184" i="11"/>
  <c r="AG183" i="11"/>
  <c r="AK183" i="11"/>
  <c r="AJ183" i="11"/>
  <c r="AI183" i="11"/>
  <c r="R70" i="3"/>
  <c r="S70" i="3" s="1"/>
  <c r="N70" i="3"/>
  <c r="J71" i="3" s="1"/>
  <c r="AH183" i="16"/>
  <c r="AK183" i="16"/>
  <c r="AF184" i="16"/>
  <c r="AI183" i="16"/>
  <c r="AJ183" i="16"/>
  <c r="AG183" i="16"/>
  <c r="E183" i="16"/>
  <c r="C183" i="16"/>
  <c r="B184" i="16"/>
  <c r="D183" i="16"/>
  <c r="G183" i="16"/>
  <c r="F183" i="16"/>
  <c r="M44" i="12"/>
  <c r="Q44" i="12"/>
  <c r="Z183" i="12"/>
  <c r="X184" i="12"/>
  <c r="Y183" i="12"/>
  <c r="AC183" i="12"/>
  <c r="AB183" i="12"/>
  <c r="AA183" i="12"/>
  <c r="Z56" i="8"/>
  <c r="V56" i="8"/>
  <c r="P184" i="6"/>
  <c r="Q183" i="6"/>
  <c r="V183" i="6"/>
  <c r="U183" i="6"/>
  <c r="T183" i="6"/>
  <c r="S183" i="6"/>
  <c r="R183" i="6"/>
  <c r="M183" i="7"/>
  <c r="L183" i="7"/>
  <c r="K183" i="7"/>
  <c r="I184" i="7"/>
  <c r="J183" i="7"/>
  <c r="N183" i="7"/>
  <c r="P185" i="13"/>
  <c r="Q184" i="13"/>
  <c r="V184" i="13"/>
  <c r="U184" i="13"/>
  <c r="T184" i="13"/>
  <c r="S184" i="13"/>
  <c r="R184" i="13"/>
  <c r="T56" i="11"/>
  <c r="L56" i="11"/>
  <c r="AH183" i="8"/>
  <c r="AF184" i="8"/>
  <c r="AG183" i="8"/>
  <c r="AK183" i="8"/>
  <c r="AJ183" i="8"/>
  <c r="AI183" i="8"/>
  <c r="AI183" i="7"/>
  <c r="AH183" i="7"/>
  <c r="AF184" i="7"/>
  <c r="AG183" i="7"/>
  <c r="AK183" i="7"/>
  <c r="AJ183" i="7"/>
  <c r="AI183" i="9"/>
  <c r="AH183" i="9"/>
  <c r="AF184" i="9"/>
  <c r="AG183" i="9"/>
  <c r="AK183" i="9"/>
  <c r="AJ183" i="9"/>
  <c r="E183" i="11"/>
  <c r="D183" i="11"/>
  <c r="B184" i="11"/>
  <c r="C183" i="11"/>
  <c r="G183" i="11"/>
  <c r="F183" i="11"/>
  <c r="AA183" i="7"/>
  <c r="Z183" i="7"/>
  <c r="X184" i="7"/>
  <c r="Y183" i="7"/>
  <c r="AC183" i="7"/>
  <c r="AB183" i="7"/>
  <c r="T46" i="6"/>
  <c r="L46" i="6"/>
  <c r="I185" i="13"/>
  <c r="J184" i="13"/>
  <c r="N184" i="13"/>
  <c r="M184" i="13"/>
  <c r="L184" i="13"/>
  <c r="K184" i="13"/>
  <c r="S183" i="12"/>
  <c r="R183" i="12"/>
  <c r="P184" i="12"/>
  <c r="Q183" i="12"/>
  <c r="V183" i="12"/>
  <c r="U183" i="12"/>
  <c r="T183" i="12"/>
  <c r="AC184" i="13"/>
  <c r="AB184" i="13"/>
  <c r="AA184" i="13"/>
  <c r="Z184" i="13"/>
  <c r="X185" i="13"/>
  <c r="Y184" i="13"/>
  <c r="AC183" i="6"/>
  <c r="AB183" i="6"/>
  <c r="AA183" i="6"/>
  <c r="Z183" i="6"/>
  <c r="X184" i="6"/>
  <c r="Y183" i="6"/>
  <c r="AC183" i="3"/>
  <c r="AB183" i="3"/>
  <c r="AA183" i="3"/>
  <c r="Z183" i="3"/>
  <c r="X184" i="3"/>
  <c r="Y183" i="3"/>
  <c r="AK184" i="13"/>
  <c r="AJ184" i="13"/>
  <c r="AI184" i="13"/>
  <c r="AH184" i="13"/>
  <c r="AF185" i="13"/>
  <c r="AG184" i="13"/>
  <c r="AI111" i="16"/>
  <c r="AK111" i="16" s="1"/>
  <c r="AG112" i="16" s="1"/>
  <c r="AH112" i="16"/>
  <c r="T58" i="15"/>
  <c r="L58" i="15"/>
  <c r="E111" i="16"/>
  <c r="G111" i="16" s="1"/>
  <c r="C112" i="16" s="1"/>
  <c r="D112" i="16"/>
  <c r="B184" i="6"/>
  <c r="C183" i="6"/>
  <c r="G183" i="6"/>
  <c r="F183" i="6"/>
  <c r="E183" i="6"/>
  <c r="D183" i="6"/>
  <c r="B184" i="3"/>
  <c r="C183" i="3"/>
  <c r="G183" i="3"/>
  <c r="F183" i="3"/>
  <c r="E183" i="3"/>
  <c r="D183" i="3"/>
  <c r="I184" i="6"/>
  <c r="J183" i="6"/>
  <c r="N183" i="6"/>
  <c r="M183" i="6"/>
  <c r="L183" i="6"/>
  <c r="K183" i="6"/>
  <c r="AF184" i="5"/>
  <c r="AG183" i="5"/>
  <c r="AK183" i="5"/>
  <c r="AJ183" i="5"/>
  <c r="AI183" i="5"/>
  <c r="AH183" i="5"/>
  <c r="X184" i="10"/>
  <c r="Y183" i="10"/>
  <c r="AC183" i="10"/>
  <c r="AB183" i="10"/>
  <c r="AA183" i="10"/>
  <c r="Z183" i="10"/>
  <c r="K183" i="10"/>
  <c r="I184" i="10"/>
  <c r="J183" i="10"/>
  <c r="N183" i="10"/>
  <c r="M183" i="10"/>
  <c r="L183" i="10"/>
  <c r="T183" i="9"/>
  <c r="S183" i="9"/>
  <c r="R183" i="9"/>
  <c r="P184" i="9"/>
  <c r="Q183" i="9"/>
  <c r="V183" i="9"/>
  <c r="U183" i="9"/>
  <c r="K183" i="5"/>
  <c r="I184" i="5"/>
  <c r="J183" i="5"/>
  <c r="N183" i="5"/>
  <c r="M183" i="5"/>
  <c r="L183" i="5"/>
  <c r="Q59" i="5"/>
  <c r="M59" i="5"/>
  <c r="P184" i="3"/>
  <c r="Q183" i="3"/>
  <c r="V183" i="3"/>
  <c r="U183" i="3"/>
  <c r="T183" i="3"/>
  <c r="S183" i="3"/>
  <c r="R183" i="3"/>
  <c r="L183" i="8"/>
  <c r="K183" i="8"/>
  <c r="I184" i="8"/>
  <c r="J183" i="8"/>
  <c r="N183" i="8"/>
  <c r="M183" i="8"/>
  <c r="S183" i="16"/>
  <c r="T183" i="16"/>
  <c r="Q183" i="16"/>
  <c r="U183" i="16"/>
  <c r="V183" i="16"/>
  <c r="P184" i="16"/>
  <c r="R183" i="16"/>
  <c r="R183" i="10"/>
  <c r="P184" i="10"/>
  <c r="Q183" i="10"/>
  <c r="V183" i="10"/>
  <c r="U183" i="10"/>
  <c r="T183" i="10"/>
  <c r="S183" i="10"/>
  <c r="Q46" i="16"/>
  <c r="M46" i="16"/>
  <c r="F183" i="9"/>
  <c r="E183" i="9"/>
  <c r="D183" i="9"/>
  <c r="B184" i="9"/>
  <c r="C183" i="9"/>
  <c r="G183" i="9"/>
  <c r="AF184" i="15"/>
  <c r="AG183" i="15"/>
  <c r="AK183" i="15"/>
  <c r="AJ183" i="15"/>
  <c r="AI183" i="15"/>
  <c r="AH183" i="15"/>
  <c r="K183" i="15"/>
  <c r="M183" i="15"/>
  <c r="I184" i="15"/>
  <c r="L183" i="15"/>
  <c r="J183" i="15"/>
  <c r="N183" i="15"/>
  <c r="R183" i="5"/>
  <c r="P184" i="5"/>
  <c r="Q183" i="5"/>
  <c r="V183" i="5"/>
  <c r="U183" i="5"/>
  <c r="T183" i="5"/>
  <c r="S183" i="5"/>
  <c r="AA183" i="9"/>
  <c r="Z183" i="9"/>
  <c r="X184" i="9"/>
  <c r="Y183" i="9"/>
  <c r="AC183" i="9"/>
  <c r="AB183" i="9"/>
  <c r="K115" i="6"/>
  <c r="AF184" i="10"/>
  <c r="AG183" i="10"/>
  <c r="AK183" i="10"/>
  <c r="AJ183" i="10"/>
  <c r="AI183" i="10"/>
  <c r="AH183" i="10"/>
  <c r="K109" i="9"/>
  <c r="X184" i="5"/>
  <c r="Y183" i="5"/>
  <c r="AC183" i="5"/>
  <c r="AB183" i="5"/>
  <c r="AA183" i="5"/>
  <c r="Z183" i="5"/>
  <c r="F183" i="7"/>
  <c r="E183" i="7"/>
  <c r="D183" i="7"/>
  <c r="B184" i="7"/>
  <c r="C183" i="7"/>
  <c r="G183" i="7"/>
  <c r="S183" i="11"/>
  <c r="R183" i="11"/>
  <c r="P184" i="11"/>
  <c r="Q183" i="11"/>
  <c r="V183" i="11"/>
  <c r="U183" i="11"/>
  <c r="T183" i="11"/>
  <c r="T68" i="7"/>
  <c r="L68" i="7"/>
  <c r="E183" i="8"/>
  <c r="D183" i="8"/>
  <c r="B184" i="8"/>
  <c r="C183" i="8"/>
  <c r="G183" i="8"/>
  <c r="F183" i="8"/>
  <c r="E183" i="12"/>
  <c r="D183" i="12"/>
  <c r="B184" i="12"/>
  <c r="C183" i="12"/>
  <c r="G183" i="12"/>
  <c r="F183" i="12"/>
  <c r="D183" i="5"/>
  <c r="B184" i="5"/>
  <c r="C183" i="5"/>
  <c r="G183" i="5"/>
  <c r="F183" i="5"/>
  <c r="E183" i="5"/>
  <c r="Z183" i="11"/>
  <c r="X184" i="11"/>
  <c r="Y183" i="11"/>
  <c r="AC183" i="11"/>
  <c r="AB183" i="11"/>
  <c r="AA183" i="11"/>
  <c r="Z183" i="8"/>
  <c r="X184" i="8"/>
  <c r="Y183" i="8"/>
  <c r="AC183" i="8"/>
  <c r="AB183" i="8"/>
  <c r="AA183" i="8"/>
  <c r="AH183" i="12"/>
  <c r="AF184" i="12"/>
  <c r="AG183" i="12"/>
  <c r="AK183" i="12"/>
  <c r="AJ183" i="12"/>
  <c r="AI183" i="12"/>
  <c r="D183" i="10"/>
  <c r="B184" i="10"/>
  <c r="C183" i="10"/>
  <c r="G183" i="10"/>
  <c r="F183" i="10"/>
  <c r="E183" i="10"/>
  <c r="AK183" i="6"/>
  <c r="AJ183" i="6"/>
  <c r="AI183" i="6"/>
  <c r="AH183" i="6"/>
  <c r="AF184" i="6"/>
  <c r="AG183" i="6"/>
  <c r="T183" i="7"/>
  <c r="S183" i="7"/>
  <c r="R183" i="7"/>
  <c r="P184" i="7"/>
  <c r="Q183" i="7"/>
  <c r="V183" i="7"/>
  <c r="U183" i="7"/>
  <c r="X184" i="15"/>
  <c r="Y183" i="15"/>
  <c r="AC183" i="15"/>
  <c r="AB183" i="15"/>
  <c r="AA183" i="15"/>
  <c r="Z183" i="15"/>
  <c r="R183" i="15"/>
  <c r="U183" i="15"/>
  <c r="T183" i="15"/>
  <c r="P184" i="15"/>
  <c r="S183" i="15"/>
  <c r="Q183" i="15"/>
  <c r="V183" i="15"/>
  <c r="L183" i="16"/>
  <c r="I184" i="16"/>
  <c r="K183" i="16"/>
  <c r="M183" i="16"/>
  <c r="N183" i="16"/>
  <c r="J183" i="16"/>
  <c r="T70" i="13"/>
  <c r="L70" i="13"/>
  <c r="Z183" i="16"/>
  <c r="AB183" i="16"/>
  <c r="Y183" i="16"/>
  <c r="AC183" i="16"/>
  <c r="X184" i="16"/>
  <c r="AA183" i="16"/>
  <c r="AK183" i="3"/>
  <c r="AJ183" i="3"/>
  <c r="AI183" i="3"/>
  <c r="AH183" i="3"/>
  <c r="AF184" i="3"/>
  <c r="AG183" i="3"/>
  <c r="M68" i="10"/>
  <c r="Q68" i="10"/>
  <c r="T44" i="9"/>
  <c r="L44" i="9"/>
  <c r="L183" i="12"/>
  <c r="K183" i="12"/>
  <c r="I184" i="12"/>
  <c r="J183" i="12"/>
  <c r="N183" i="12"/>
  <c r="M183" i="12"/>
  <c r="L183" i="11"/>
  <c r="K183" i="11"/>
  <c r="I184" i="11"/>
  <c r="J183" i="11"/>
  <c r="N183" i="11"/>
  <c r="M183" i="11"/>
  <c r="D183" i="15"/>
  <c r="B184" i="15"/>
  <c r="E183" i="15"/>
  <c r="C183" i="15"/>
  <c r="G183" i="15"/>
  <c r="F183" i="15"/>
  <c r="V70" i="3"/>
  <c r="Z70" i="3"/>
  <c r="K114" i="16"/>
  <c r="R56" i="8"/>
  <c r="S56" i="8" s="1"/>
  <c r="N56" i="8"/>
  <c r="J57" i="8" s="1"/>
  <c r="S183" i="8"/>
  <c r="R183" i="8"/>
  <c r="P184" i="8"/>
  <c r="Q183" i="8"/>
  <c r="V183" i="8"/>
  <c r="U183" i="8"/>
  <c r="T183" i="8"/>
  <c r="M183" i="9"/>
  <c r="L183" i="9"/>
  <c r="K183" i="9"/>
  <c r="I184" i="9"/>
  <c r="J183" i="9"/>
  <c r="N183" i="9"/>
  <c r="K108" i="12"/>
  <c r="AJ112" i="16" l="1"/>
  <c r="F112" i="16"/>
  <c r="X185" i="16"/>
  <c r="Y184" i="16"/>
  <c r="Z184" i="16"/>
  <c r="AA184" i="16"/>
  <c r="AC184" i="16"/>
  <c r="AB184" i="16"/>
  <c r="V70" i="13"/>
  <c r="Z70" i="13"/>
  <c r="S184" i="7"/>
  <c r="R184" i="7"/>
  <c r="P185" i="7"/>
  <c r="Q184" i="7"/>
  <c r="V184" i="7"/>
  <c r="U184" i="7"/>
  <c r="T184" i="7"/>
  <c r="AH184" i="15"/>
  <c r="AK184" i="15"/>
  <c r="AF185" i="15"/>
  <c r="AJ184" i="15"/>
  <c r="AI184" i="15"/>
  <c r="AG184" i="15"/>
  <c r="Z58" i="15"/>
  <c r="V58" i="15"/>
  <c r="L184" i="7"/>
  <c r="K184" i="7"/>
  <c r="I185" i="7"/>
  <c r="J184" i="7"/>
  <c r="N184" i="7"/>
  <c r="M184" i="7"/>
  <c r="G185" i="13"/>
  <c r="F185" i="13"/>
  <c r="E185" i="13"/>
  <c r="D185" i="13"/>
  <c r="B186" i="13"/>
  <c r="C185" i="13"/>
  <c r="N184" i="3"/>
  <c r="M184" i="3"/>
  <c r="L184" i="3"/>
  <c r="K184" i="3"/>
  <c r="I185" i="3"/>
  <c r="J184" i="3"/>
  <c r="AK184" i="3"/>
  <c r="AJ184" i="3"/>
  <c r="AI184" i="3"/>
  <c r="AH184" i="3"/>
  <c r="AF185" i="3"/>
  <c r="AG184" i="3"/>
  <c r="L184" i="9"/>
  <c r="K184" i="9"/>
  <c r="I185" i="9"/>
  <c r="J184" i="9"/>
  <c r="N184" i="9"/>
  <c r="M184" i="9"/>
  <c r="Z44" i="9"/>
  <c r="V44" i="9"/>
  <c r="D184" i="12"/>
  <c r="B185" i="12"/>
  <c r="C184" i="12"/>
  <c r="G184" i="12"/>
  <c r="F184" i="12"/>
  <c r="E184" i="12"/>
  <c r="D184" i="8"/>
  <c r="B185" i="8"/>
  <c r="C184" i="8"/>
  <c r="G184" i="8"/>
  <c r="F184" i="8"/>
  <c r="E184" i="8"/>
  <c r="AC184" i="5"/>
  <c r="AB184" i="5"/>
  <c r="AA184" i="5"/>
  <c r="Z184" i="5"/>
  <c r="X185" i="5"/>
  <c r="Y184" i="5"/>
  <c r="T46" i="16"/>
  <c r="L46" i="16"/>
  <c r="R184" i="16"/>
  <c r="Q184" i="16"/>
  <c r="V184" i="16"/>
  <c r="P185" i="16"/>
  <c r="S184" i="16"/>
  <c r="U184" i="16"/>
  <c r="T184" i="16"/>
  <c r="V184" i="3"/>
  <c r="U184" i="3"/>
  <c r="T184" i="3"/>
  <c r="S184" i="3"/>
  <c r="R184" i="3"/>
  <c r="P185" i="3"/>
  <c r="Q184" i="3"/>
  <c r="I185" i="10"/>
  <c r="J184" i="10"/>
  <c r="N184" i="10"/>
  <c r="M184" i="10"/>
  <c r="L184" i="10"/>
  <c r="K184" i="10"/>
  <c r="AI112" i="16"/>
  <c r="AK112" i="16" s="1"/>
  <c r="AG113" i="16" s="1"/>
  <c r="AH113" i="16"/>
  <c r="R184" i="12"/>
  <c r="P185" i="12"/>
  <c r="Q184" i="12"/>
  <c r="V184" i="12"/>
  <c r="U184" i="12"/>
  <c r="T184" i="12"/>
  <c r="S184" i="12"/>
  <c r="R56" i="11"/>
  <c r="S56" i="11" s="1"/>
  <c r="N56" i="11"/>
  <c r="J57" i="11" s="1"/>
  <c r="K115" i="16"/>
  <c r="AA184" i="15"/>
  <c r="Z184" i="15"/>
  <c r="Y184" i="15"/>
  <c r="AC184" i="15"/>
  <c r="X185" i="15"/>
  <c r="AB184" i="15"/>
  <c r="B185" i="10"/>
  <c r="C184" i="10"/>
  <c r="G184" i="10"/>
  <c r="F184" i="10"/>
  <c r="E184" i="10"/>
  <c r="D184" i="10"/>
  <c r="X185" i="8"/>
  <c r="Y184" i="8"/>
  <c r="AC184" i="8"/>
  <c r="AB184" i="8"/>
  <c r="AA184" i="8"/>
  <c r="Z184" i="8"/>
  <c r="X185" i="11"/>
  <c r="Y184" i="11"/>
  <c r="AC184" i="11"/>
  <c r="AB184" i="11"/>
  <c r="AA184" i="11"/>
  <c r="Z184" i="11"/>
  <c r="B185" i="5"/>
  <c r="C184" i="5"/>
  <c r="G184" i="5"/>
  <c r="F184" i="5"/>
  <c r="E184" i="5"/>
  <c r="D184" i="5"/>
  <c r="K110" i="9"/>
  <c r="AC184" i="10"/>
  <c r="AB184" i="10"/>
  <c r="AA184" i="10"/>
  <c r="Z184" i="10"/>
  <c r="X185" i="10"/>
  <c r="Y184" i="10"/>
  <c r="AK184" i="5"/>
  <c r="AJ184" i="5"/>
  <c r="AI184" i="5"/>
  <c r="AH184" i="5"/>
  <c r="AF185" i="5"/>
  <c r="AG184" i="5"/>
  <c r="N184" i="6"/>
  <c r="M184" i="6"/>
  <c r="L184" i="6"/>
  <c r="K184" i="6"/>
  <c r="I185" i="6"/>
  <c r="J184" i="6"/>
  <c r="G184" i="3"/>
  <c r="F184" i="3"/>
  <c r="E184" i="3"/>
  <c r="D184" i="3"/>
  <c r="B185" i="3"/>
  <c r="C184" i="3"/>
  <c r="G184" i="6"/>
  <c r="F184" i="6"/>
  <c r="E184" i="6"/>
  <c r="D184" i="6"/>
  <c r="B185" i="6"/>
  <c r="C184" i="6"/>
  <c r="V56" i="11"/>
  <c r="Z56" i="11"/>
  <c r="T44" i="12"/>
  <c r="L44" i="12"/>
  <c r="D184" i="16"/>
  <c r="F184" i="16"/>
  <c r="B185" i="16"/>
  <c r="E184" i="16"/>
  <c r="C184" i="16"/>
  <c r="G184" i="16"/>
  <c r="AF185" i="16"/>
  <c r="AG184" i="16"/>
  <c r="AI184" i="16"/>
  <c r="AJ184" i="16"/>
  <c r="AK184" i="16"/>
  <c r="AH184" i="16"/>
  <c r="Q57" i="8"/>
  <c r="M57" i="8"/>
  <c r="R184" i="8"/>
  <c r="P185" i="8"/>
  <c r="Q184" i="8"/>
  <c r="V184" i="8"/>
  <c r="U184" i="8"/>
  <c r="T184" i="8"/>
  <c r="S184" i="8"/>
  <c r="K184" i="11"/>
  <c r="I185" i="11"/>
  <c r="J184" i="11"/>
  <c r="N184" i="11"/>
  <c r="M184" i="11"/>
  <c r="L184" i="11"/>
  <c r="K184" i="12"/>
  <c r="I185" i="12"/>
  <c r="J184" i="12"/>
  <c r="N184" i="12"/>
  <c r="M184" i="12"/>
  <c r="L184" i="12"/>
  <c r="E184" i="7"/>
  <c r="D184" i="7"/>
  <c r="B185" i="7"/>
  <c r="C184" i="7"/>
  <c r="G184" i="7"/>
  <c r="F184" i="7"/>
  <c r="AK184" i="10"/>
  <c r="AJ184" i="10"/>
  <c r="AI184" i="10"/>
  <c r="AH184" i="10"/>
  <c r="AF185" i="10"/>
  <c r="AG184" i="10"/>
  <c r="Z184" i="9"/>
  <c r="X185" i="9"/>
  <c r="Y184" i="9"/>
  <c r="AC184" i="9"/>
  <c r="AB184" i="9"/>
  <c r="AA184" i="9"/>
  <c r="E184" i="9"/>
  <c r="D184" i="9"/>
  <c r="B185" i="9"/>
  <c r="C184" i="9"/>
  <c r="G184" i="9"/>
  <c r="F184" i="9"/>
  <c r="P185" i="10"/>
  <c r="Q184" i="10"/>
  <c r="V184" i="10"/>
  <c r="U184" i="10"/>
  <c r="T184" i="10"/>
  <c r="S184" i="10"/>
  <c r="R184" i="10"/>
  <c r="T59" i="5"/>
  <c r="L59" i="5"/>
  <c r="E112" i="16"/>
  <c r="G112" i="16" s="1"/>
  <c r="C113" i="16" s="1"/>
  <c r="D113" i="16"/>
  <c r="N185" i="13"/>
  <c r="M185" i="13"/>
  <c r="L185" i="13"/>
  <c r="K185" i="13"/>
  <c r="I186" i="13"/>
  <c r="J185" i="13"/>
  <c r="V185" i="13"/>
  <c r="U185" i="13"/>
  <c r="T185" i="13"/>
  <c r="S185" i="13"/>
  <c r="R185" i="13"/>
  <c r="P186" i="13"/>
  <c r="Q185" i="13"/>
  <c r="AF185" i="12"/>
  <c r="AG184" i="12"/>
  <c r="AK184" i="12"/>
  <c r="AJ184" i="12"/>
  <c r="AI184" i="12"/>
  <c r="AH184" i="12"/>
  <c r="K109" i="12"/>
  <c r="B185" i="15"/>
  <c r="C184" i="15"/>
  <c r="G184" i="15"/>
  <c r="F184" i="15"/>
  <c r="E184" i="15"/>
  <c r="D184" i="15"/>
  <c r="R68" i="7"/>
  <c r="S68" i="7" s="1"/>
  <c r="N68" i="7"/>
  <c r="J69" i="7" s="1"/>
  <c r="R184" i="11"/>
  <c r="P185" i="11"/>
  <c r="Q184" i="11"/>
  <c r="V184" i="11"/>
  <c r="U184" i="11"/>
  <c r="T184" i="11"/>
  <c r="S184" i="11"/>
  <c r="K116" i="6"/>
  <c r="I185" i="15"/>
  <c r="J184" i="15"/>
  <c r="K184" i="15"/>
  <c r="N184" i="15"/>
  <c r="M184" i="15"/>
  <c r="L184" i="15"/>
  <c r="K184" i="8"/>
  <c r="I185" i="8"/>
  <c r="J184" i="8"/>
  <c r="N184" i="8"/>
  <c r="M184" i="8"/>
  <c r="L184" i="8"/>
  <c r="S184" i="9"/>
  <c r="R184" i="9"/>
  <c r="P185" i="9"/>
  <c r="Q184" i="9"/>
  <c r="V184" i="9"/>
  <c r="U184" i="9"/>
  <c r="T184" i="9"/>
  <c r="AK185" i="13"/>
  <c r="AJ185" i="13"/>
  <c r="AI185" i="13"/>
  <c r="AH185" i="13"/>
  <c r="AF186" i="13"/>
  <c r="AG185" i="13"/>
  <c r="AC184" i="3"/>
  <c r="AB184" i="3"/>
  <c r="AA184" i="3"/>
  <c r="Z184" i="3"/>
  <c r="X185" i="3"/>
  <c r="Y184" i="3"/>
  <c r="AC184" i="6"/>
  <c r="AB184" i="6"/>
  <c r="AA184" i="6"/>
  <c r="Z184" i="6"/>
  <c r="X185" i="6"/>
  <c r="Y184" i="6"/>
  <c r="AC185" i="13"/>
  <c r="AB185" i="13"/>
  <c r="AA185" i="13"/>
  <c r="Z185" i="13"/>
  <c r="X186" i="13"/>
  <c r="Y185" i="13"/>
  <c r="R46" i="6"/>
  <c r="S46" i="6" s="1"/>
  <c r="N46" i="6"/>
  <c r="J47" i="6" s="1"/>
  <c r="Z184" i="7"/>
  <c r="X185" i="7"/>
  <c r="Y184" i="7"/>
  <c r="AC184" i="7"/>
  <c r="AB184" i="7"/>
  <c r="AA184" i="7"/>
  <c r="D184" i="11"/>
  <c r="B185" i="11"/>
  <c r="C184" i="11"/>
  <c r="G184" i="11"/>
  <c r="F184" i="11"/>
  <c r="E184" i="11"/>
  <c r="AH184" i="9"/>
  <c r="AF185" i="9"/>
  <c r="AG184" i="9"/>
  <c r="AK184" i="9"/>
  <c r="AJ184" i="9"/>
  <c r="AI184" i="9"/>
  <c r="AH184" i="7"/>
  <c r="AF185" i="7"/>
  <c r="AG184" i="7"/>
  <c r="AK184" i="7"/>
  <c r="AJ184" i="7"/>
  <c r="AI184" i="7"/>
  <c r="V184" i="6"/>
  <c r="U184" i="6"/>
  <c r="T184" i="6"/>
  <c r="S184" i="6"/>
  <c r="R184" i="6"/>
  <c r="P185" i="6"/>
  <c r="Q184" i="6"/>
  <c r="R44" i="9"/>
  <c r="S44" i="9" s="1"/>
  <c r="N44" i="9"/>
  <c r="J45" i="9" s="1"/>
  <c r="T68" i="10"/>
  <c r="L68" i="10"/>
  <c r="R70" i="13"/>
  <c r="S70" i="13" s="1"/>
  <c r="N70" i="13"/>
  <c r="J71" i="13" s="1"/>
  <c r="K184" i="16"/>
  <c r="N184" i="16"/>
  <c r="J184" i="16"/>
  <c r="M184" i="16"/>
  <c r="I185" i="16"/>
  <c r="L184" i="16"/>
  <c r="P185" i="15"/>
  <c r="Q184" i="15"/>
  <c r="S184" i="15"/>
  <c r="R184" i="15"/>
  <c r="V184" i="15"/>
  <c r="U184" i="15"/>
  <c r="T184" i="15"/>
  <c r="AK184" i="6"/>
  <c r="AJ184" i="6"/>
  <c r="AI184" i="6"/>
  <c r="AH184" i="6"/>
  <c r="AF185" i="6"/>
  <c r="AG184" i="6"/>
  <c r="Z68" i="7"/>
  <c r="V68" i="7"/>
  <c r="P185" i="5"/>
  <c r="Q184" i="5"/>
  <c r="V184" i="5"/>
  <c r="U184" i="5"/>
  <c r="T184" i="5"/>
  <c r="S184" i="5"/>
  <c r="R184" i="5"/>
  <c r="I185" i="5"/>
  <c r="J184" i="5"/>
  <c r="N184" i="5"/>
  <c r="M184" i="5"/>
  <c r="L184" i="5"/>
  <c r="K184" i="5"/>
  <c r="R58" i="15"/>
  <c r="S58" i="15" s="1"/>
  <c r="N58" i="15"/>
  <c r="J59" i="15" s="1"/>
  <c r="Z46" i="6"/>
  <c r="V46" i="6"/>
  <c r="AF185" i="8"/>
  <c r="AG184" i="8"/>
  <c r="AK184" i="8"/>
  <c r="AJ184" i="8"/>
  <c r="AI184" i="8"/>
  <c r="AH184" i="8"/>
  <c r="X185" i="12"/>
  <c r="Y184" i="12"/>
  <c r="AC184" i="12"/>
  <c r="AB184" i="12"/>
  <c r="AA184" i="12"/>
  <c r="Z184" i="12"/>
  <c r="Q71" i="3"/>
  <c r="M71" i="3"/>
  <c r="AF185" i="11"/>
  <c r="AG184" i="11"/>
  <c r="AK184" i="11"/>
  <c r="AJ184" i="11"/>
  <c r="AI184" i="11"/>
  <c r="AH184" i="11"/>
  <c r="AJ113" i="16" l="1"/>
  <c r="F113" i="16"/>
  <c r="T71" i="3"/>
  <c r="L71" i="3"/>
  <c r="N185" i="5"/>
  <c r="M185" i="5"/>
  <c r="L185" i="5"/>
  <c r="K185" i="5"/>
  <c r="I186" i="5"/>
  <c r="J185" i="5"/>
  <c r="I186" i="16"/>
  <c r="J185" i="16"/>
  <c r="N185" i="16"/>
  <c r="L185" i="16"/>
  <c r="M185" i="16"/>
  <c r="K185" i="16"/>
  <c r="P186" i="11"/>
  <c r="Q185" i="11"/>
  <c r="V185" i="11"/>
  <c r="U185" i="11"/>
  <c r="T185" i="11"/>
  <c r="S185" i="11"/>
  <c r="R185" i="11"/>
  <c r="I186" i="12"/>
  <c r="J185" i="12"/>
  <c r="N185" i="12"/>
  <c r="M185" i="12"/>
  <c r="L185" i="12"/>
  <c r="K185" i="12"/>
  <c r="I186" i="11"/>
  <c r="J185" i="11"/>
  <c r="N185" i="11"/>
  <c r="M185" i="11"/>
  <c r="L185" i="11"/>
  <c r="K185" i="11"/>
  <c r="R44" i="12"/>
  <c r="S44" i="12" s="1"/>
  <c r="N44" i="12"/>
  <c r="J45" i="12" s="1"/>
  <c r="K116" i="16"/>
  <c r="AI113" i="16"/>
  <c r="AK113" i="16" s="1"/>
  <c r="AG114" i="16" s="1"/>
  <c r="AH114" i="16"/>
  <c r="P186" i="16"/>
  <c r="Q185" i="16"/>
  <c r="V185" i="16"/>
  <c r="T185" i="16"/>
  <c r="S185" i="16"/>
  <c r="R185" i="16"/>
  <c r="U185" i="16"/>
  <c r="K185" i="7"/>
  <c r="I186" i="7"/>
  <c r="J185" i="7"/>
  <c r="N185" i="7"/>
  <c r="M185" i="7"/>
  <c r="L185" i="7"/>
  <c r="V185" i="5"/>
  <c r="U185" i="5"/>
  <c r="T185" i="5"/>
  <c r="S185" i="5"/>
  <c r="R185" i="5"/>
  <c r="P186" i="5"/>
  <c r="Q185" i="5"/>
  <c r="M47" i="6"/>
  <c r="Q47" i="6"/>
  <c r="R185" i="9"/>
  <c r="P186" i="9"/>
  <c r="Q185" i="9"/>
  <c r="V185" i="9"/>
  <c r="U185" i="9"/>
  <c r="T185" i="9"/>
  <c r="S185" i="9"/>
  <c r="U186" i="13"/>
  <c r="T186" i="13"/>
  <c r="S186" i="13"/>
  <c r="R186" i="13"/>
  <c r="P187" i="13"/>
  <c r="Q186" i="13"/>
  <c r="V186" i="13"/>
  <c r="E113" i="16"/>
  <c r="G113" i="16" s="1"/>
  <c r="C114" i="16" s="1"/>
  <c r="D114" i="16"/>
  <c r="P186" i="8"/>
  <c r="Q185" i="8"/>
  <c r="V185" i="8"/>
  <c r="U185" i="8"/>
  <c r="T185" i="8"/>
  <c r="S185" i="8"/>
  <c r="R185" i="8"/>
  <c r="V44" i="12"/>
  <c r="Z44" i="12"/>
  <c r="AC185" i="15"/>
  <c r="X186" i="15"/>
  <c r="Y185" i="15"/>
  <c r="AB185" i="15"/>
  <c r="AA185" i="15"/>
  <c r="Z185" i="15"/>
  <c r="N185" i="10"/>
  <c r="M185" i="10"/>
  <c r="L185" i="10"/>
  <c r="K185" i="10"/>
  <c r="I186" i="10"/>
  <c r="J185" i="10"/>
  <c r="AC185" i="5"/>
  <c r="AB185" i="5"/>
  <c r="AA185" i="5"/>
  <c r="Z185" i="5"/>
  <c r="X186" i="5"/>
  <c r="Y185" i="5"/>
  <c r="AB185" i="16"/>
  <c r="Y185" i="16"/>
  <c r="AC185" i="16"/>
  <c r="AA185" i="16"/>
  <c r="X186" i="16"/>
  <c r="Z185" i="16"/>
  <c r="R68" i="10"/>
  <c r="S68" i="10" s="1"/>
  <c r="N68" i="10"/>
  <c r="J69" i="10" s="1"/>
  <c r="AK185" i="8"/>
  <c r="AJ185" i="8"/>
  <c r="AI185" i="8"/>
  <c r="AH185" i="8"/>
  <c r="AF186" i="8"/>
  <c r="AG185" i="8"/>
  <c r="Q69" i="7"/>
  <c r="M69" i="7"/>
  <c r="N186" i="13"/>
  <c r="M186" i="13"/>
  <c r="L186" i="13"/>
  <c r="K186" i="13"/>
  <c r="I187" i="13"/>
  <c r="J186" i="13"/>
  <c r="AK185" i="10"/>
  <c r="AJ185" i="10"/>
  <c r="AI185" i="10"/>
  <c r="AH185" i="10"/>
  <c r="AF186" i="10"/>
  <c r="AG185" i="10"/>
  <c r="AK185" i="15"/>
  <c r="AF186" i="15"/>
  <c r="AG185" i="15"/>
  <c r="AH185" i="15"/>
  <c r="AJ185" i="15"/>
  <c r="AI185" i="15"/>
  <c r="U185" i="6"/>
  <c r="T185" i="6"/>
  <c r="S185" i="6"/>
  <c r="R185" i="6"/>
  <c r="P186" i="6"/>
  <c r="Q185" i="6"/>
  <c r="V185" i="6"/>
  <c r="I186" i="8"/>
  <c r="J185" i="8"/>
  <c r="N185" i="8"/>
  <c r="M185" i="8"/>
  <c r="L185" i="8"/>
  <c r="K185" i="8"/>
  <c r="D185" i="15"/>
  <c r="G185" i="15"/>
  <c r="B186" i="15"/>
  <c r="F185" i="15"/>
  <c r="E185" i="15"/>
  <c r="C185" i="15"/>
  <c r="R59" i="5"/>
  <c r="S59" i="5" s="1"/>
  <c r="N59" i="5"/>
  <c r="J60" i="5" s="1"/>
  <c r="T57" i="8"/>
  <c r="L57" i="8"/>
  <c r="B186" i="16"/>
  <c r="C185" i="16"/>
  <c r="F185" i="16"/>
  <c r="D185" i="16"/>
  <c r="G185" i="16"/>
  <c r="E185" i="16"/>
  <c r="Q57" i="11"/>
  <c r="M57" i="11"/>
  <c r="U185" i="3"/>
  <c r="T185" i="3"/>
  <c r="S185" i="3"/>
  <c r="R185" i="3"/>
  <c r="P186" i="3"/>
  <c r="Q185" i="3"/>
  <c r="V185" i="3"/>
  <c r="AJ185" i="3"/>
  <c r="AI185" i="3"/>
  <c r="AH185" i="3"/>
  <c r="AF186" i="3"/>
  <c r="AG185" i="3"/>
  <c r="AK185" i="3"/>
  <c r="N185" i="3"/>
  <c r="M185" i="3"/>
  <c r="L185" i="3"/>
  <c r="K185" i="3"/>
  <c r="I186" i="3"/>
  <c r="J185" i="3"/>
  <c r="G186" i="13"/>
  <c r="F186" i="13"/>
  <c r="E186" i="13"/>
  <c r="D186" i="13"/>
  <c r="B187" i="13"/>
  <c r="C186" i="13"/>
  <c r="R185" i="7"/>
  <c r="P186" i="7"/>
  <c r="Q185" i="7"/>
  <c r="V185" i="7"/>
  <c r="U185" i="7"/>
  <c r="T185" i="7"/>
  <c r="S185" i="7"/>
  <c r="V68" i="10"/>
  <c r="Z68" i="10"/>
  <c r="V185" i="15"/>
  <c r="R185" i="15"/>
  <c r="U185" i="15"/>
  <c r="P186" i="15"/>
  <c r="T185" i="15"/>
  <c r="S185" i="15"/>
  <c r="Q185" i="15"/>
  <c r="Q45" i="9"/>
  <c r="M45" i="9"/>
  <c r="AB186" i="13"/>
  <c r="AA186" i="13"/>
  <c r="Z186" i="13"/>
  <c r="X187" i="13"/>
  <c r="Y186" i="13"/>
  <c r="AC186" i="13"/>
  <c r="AB185" i="6"/>
  <c r="AA185" i="6"/>
  <c r="Z185" i="6"/>
  <c r="X186" i="6"/>
  <c r="Y185" i="6"/>
  <c r="AC185" i="6"/>
  <c r="AB185" i="3"/>
  <c r="AA185" i="3"/>
  <c r="Z185" i="3"/>
  <c r="X186" i="3"/>
  <c r="Y185" i="3"/>
  <c r="AC185" i="3"/>
  <c r="AJ186" i="13"/>
  <c r="AI186" i="13"/>
  <c r="AH186" i="13"/>
  <c r="AF187" i="13"/>
  <c r="AG186" i="13"/>
  <c r="AK186" i="13"/>
  <c r="K185" i="15"/>
  <c r="L185" i="15"/>
  <c r="J185" i="15"/>
  <c r="N185" i="15"/>
  <c r="I186" i="15"/>
  <c r="M185" i="15"/>
  <c r="K110" i="12"/>
  <c r="Z59" i="5"/>
  <c r="V59" i="5"/>
  <c r="D185" i="9"/>
  <c r="B186" i="9"/>
  <c r="C185" i="9"/>
  <c r="G185" i="9"/>
  <c r="F185" i="9"/>
  <c r="E185" i="9"/>
  <c r="D185" i="7"/>
  <c r="B186" i="7"/>
  <c r="C185" i="7"/>
  <c r="G185" i="7"/>
  <c r="F185" i="7"/>
  <c r="E185" i="7"/>
  <c r="K111" i="9"/>
  <c r="P186" i="12"/>
  <c r="Q185" i="12"/>
  <c r="V185" i="12"/>
  <c r="U185" i="12"/>
  <c r="T185" i="12"/>
  <c r="S185" i="12"/>
  <c r="R185" i="12"/>
  <c r="R46" i="16"/>
  <c r="S46" i="16" s="1"/>
  <c r="N46" i="16"/>
  <c r="J47" i="16" s="1"/>
  <c r="B186" i="8"/>
  <c r="C185" i="8"/>
  <c r="G185" i="8"/>
  <c r="F185" i="8"/>
  <c r="E185" i="8"/>
  <c r="D185" i="8"/>
  <c r="B186" i="12"/>
  <c r="C185" i="12"/>
  <c r="G185" i="12"/>
  <c r="F185" i="12"/>
  <c r="E185" i="12"/>
  <c r="D185" i="12"/>
  <c r="AC185" i="12"/>
  <c r="AB185" i="12"/>
  <c r="AA185" i="12"/>
  <c r="Z185" i="12"/>
  <c r="X186" i="12"/>
  <c r="Y185" i="12"/>
  <c r="AK185" i="11"/>
  <c r="AJ185" i="11"/>
  <c r="AI185" i="11"/>
  <c r="AH185" i="11"/>
  <c r="AF186" i="11"/>
  <c r="AG185" i="11"/>
  <c r="M59" i="15"/>
  <c r="Q59" i="15"/>
  <c r="AJ185" i="6"/>
  <c r="AI185" i="6"/>
  <c r="AH185" i="6"/>
  <c r="AF186" i="6"/>
  <c r="AG185" i="6"/>
  <c r="AK185" i="6"/>
  <c r="Q71" i="13"/>
  <c r="M71" i="13"/>
  <c r="AF186" i="7"/>
  <c r="AG185" i="7"/>
  <c r="AK185" i="7"/>
  <c r="AJ185" i="7"/>
  <c r="AI185" i="7"/>
  <c r="AH185" i="7"/>
  <c r="AF186" i="9"/>
  <c r="AG185" i="9"/>
  <c r="AK185" i="9"/>
  <c r="AJ185" i="9"/>
  <c r="AI185" i="9"/>
  <c r="AH185" i="9"/>
  <c r="B186" i="11"/>
  <c r="C185" i="11"/>
  <c r="G185" i="11"/>
  <c r="F185" i="11"/>
  <c r="E185" i="11"/>
  <c r="D185" i="11"/>
  <c r="X186" i="7"/>
  <c r="Y185" i="7"/>
  <c r="AC185" i="7"/>
  <c r="AB185" i="7"/>
  <c r="AA185" i="7"/>
  <c r="Z185" i="7"/>
  <c r="K117" i="6"/>
  <c r="AK185" i="12"/>
  <c r="AJ185" i="12"/>
  <c r="AI185" i="12"/>
  <c r="AH185" i="12"/>
  <c r="AF186" i="12"/>
  <c r="AG185" i="12"/>
  <c r="V185" i="10"/>
  <c r="U185" i="10"/>
  <c r="T185" i="10"/>
  <c r="S185" i="10"/>
  <c r="R185" i="10"/>
  <c r="P186" i="10"/>
  <c r="Q185" i="10"/>
  <c r="X186" i="9"/>
  <c r="Y185" i="9"/>
  <c r="AC185" i="9"/>
  <c r="AB185" i="9"/>
  <c r="AA185" i="9"/>
  <c r="Z185" i="9"/>
  <c r="AG185" i="16"/>
  <c r="AK185" i="16"/>
  <c r="AF186" i="16"/>
  <c r="AH185" i="16"/>
  <c r="AJ185" i="16"/>
  <c r="AI185" i="16"/>
  <c r="G185" i="6"/>
  <c r="F185" i="6"/>
  <c r="E185" i="6"/>
  <c r="D185" i="6"/>
  <c r="B186" i="6"/>
  <c r="C185" i="6"/>
  <c r="G185" i="3"/>
  <c r="F185" i="3"/>
  <c r="E185" i="3"/>
  <c r="D185" i="3"/>
  <c r="B186" i="3"/>
  <c r="C185" i="3"/>
  <c r="N185" i="6"/>
  <c r="M185" i="6"/>
  <c r="L185" i="6"/>
  <c r="K185" i="6"/>
  <c r="I186" i="6"/>
  <c r="J185" i="6"/>
  <c r="AK185" i="5"/>
  <c r="AJ185" i="5"/>
  <c r="AI185" i="5"/>
  <c r="AH185" i="5"/>
  <c r="AF186" i="5"/>
  <c r="AG185" i="5"/>
  <c r="AC185" i="10"/>
  <c r="AB185" i="10"/>
  <c r="AA185" i="10"/>
  <c r="Z185" i="10"/>
  <c r="X186" i="10"/>
  <c r="Y185" i="10"/>
  <c r="G185" i="5"/>
  <c r="F185" i="5"/>
  <c r="E185" i="5"/>
  <c r="D185" i="5"/>
  <c r="B186" i="5"/>
  <c r="C185" i="5"/>
  <c r="AC185" i="11"/>
  <c r="AB185" i="11"/>
  <c r="AA185" i="11"/>
  <c r="Z185" i="11"/>
  <c r="X186" i="11"/>
  <c r="Y185" i="11"/>
  <c r="AC185" i="8"/>
  <c r="AB185" i="8"/>
  <c r="AA185" i="8"/>
  <c r="Z185" i="8"/>
  <c r="X186" i="8"/>
  <c r="Y185" i="8"/>
  <c r="G185" i="10"/>
  <c r="F185" i="10"/>
  <c r="E185" i="10"/>
  <c r="D185" i="10"/>
  <c r="B186" i="10"/>
  <c r="C185" i="10"/>
  <c r="V46" i="16"/>
  <c r="Z46" i="16"/>
  <c r="K185" i="9"/>
  <c r="I186" i="9"/>
  <c r="J185" i="9"/>
  <c r="N185" i="9"/>
  <c r="M185" i="9"/>
  <c r="L185" i="9"/>
  <c r="F114" i="16" l="1"/>
  <c r="AJ114" i="16"/>
  <c r="AC186" i="9"/>
  <c r="AB186" i="9"/>
  <c r="AA186" i="9"/>
  <c r="Z186" i="9"/>
  <c r="X187" i="9"/>
  <c r="Y186" i="9"/>
  <c r="Q47" i="16"/>
  <c r="M47" i="16"/>
  <c r="F187" i="13"/>
  <c r="E187" i="13"/>
  <c r="D187" i="13"/>
  <c r="B188" i="13"/>
  <c r="C187" i="13"/>
  <c r="G187" i="13"/>
  <c r="M186" i="3"/>
  <c r="L186" i="3"/>
  <c r="K186" i="3"/>
  <c r="I187" i="3"/>
  <c r="J186" i="3"/>
  <c r="N186" i="3"/>
  <c r="T57" i="11"/>
  <c r="L57" i="11"/>
  <c r="N186" i="8"/>
  <c r="M186" i="8"/>
  <c r="L186" i="8"/>
  <c r="K186" i="8"/>
  <c r="I187" i="8"/>
  <c r="J186" i="8"/>
  <c r="V186" i="8"/>
  <c r="U186" i="8"/>
  <c r="T186" i="8"/>
  <c r="S186" i="8"/>
  <c r="R186" i="8"/>
  <c r="P187" i="8"/>
  <c r="Q186" i="8"/>
  <c r="T47" i="6"/>
  <c r="L47" i="6"/>
  <c r="R71" i="3"/>
  <c r="S71" i="3" s="1"/>
  <c r="N71" i="3"/>
  <c r="J72" i="3" s="1"/>
  <c r="M186" i="6"/>
  <c r="L186" i="6"/>
  <c r="K186" i="6"/>
  <c r="I187" i="6"/>
  <c r="J186" i="6"/>
  <c r="N186" i="6"/>
  <c r="K111" i="12"/>
  <c r="AI186" i="3"/>
  <c r="AH186" i="3"/>
  <c r="AF187" i="3"/>
  <c r="AG186" i="3"/>
  <c r="AK186" i="3"/>
  <c r="AJ186" i="3"/>
  <c r="T186" i="3"/>
  <c r="S186" i="3"/>
  <c r="R186" i="3"/>
  <c r="P187" i="3"/>
  <c r="Q186" i="3"/>
  <c r="V186" i="3"/>
  <c r="U186" i="3"/>
  <c r="AJ186" i="15"/>
  <c r="AK186" i="15"/>
  <c r="AI186" i="15"/>
  <c r="AH186" i="15"/>
  <c r="AF187" i="15"/>
  <c r="AG186" i="15"/>
  <c r="Q69" i="10"/>
  <c r="M69" i="10"/>
  <c r="E114" i="16"/>
  <c r="G114" i="16" s="1"/>
  <c r="C115" i="16" s="1"/>
  <c r="D115" i="16"/>
  <c r="K117" i="16"/>
  <c r="N186" i="5"/>
  <c r="M186" i="5"/>
  <c r="L186" i="5"/>
  <c r="K186" i="5"/>
  <c r="I187" i="5"/>
  <c r="J186" i="5"/>
  <c r="Z71" i="3"/>
  <c r="V71" i="3"/>
  <c r="AB186" i="10"/>
  <c r="AA186" i="10"/>
  <c r="Z186" i="10"/>
  <c r="X187" i="10"/>
  <c r="Y186" i="10"/>
  <c r="AC186" i="10"/>
  <c r="K118" i="6"/>
  <c r="T59" i="15"/>
  <c r="L59" i="15"/>
  <c r="V186" i="12"/>
  <c r="U186" i="12"/>
  <c r="T186" i="12"/>
  <c r="S186" i="12"/>
  <c r="R186" i="12"/>
  <c r="P187" i="12"/>
  <c r="Q186" i="12"/>
  <c r="B187" i="16"/>
  <c r="D186" i="16"/>
  <c r="E186" i="16"/>
  <c r="G186" i="16"/>
  <c r="F186" i="16"/>
  <c r="C186" i="16"/>
  <c r="AK186" i="8"/>
  <c r="AJ186" i="8"/>
  <c r="AI186" i="8"/>
  <c r="AH186" i="8"/>
  <c r="AF187" i="8"/>
  <c r="AG186" i="8"/>
  <c r="AB186" i="15"/>
  <c r="AA186" i="15"/>
  <c r="X187" i="15"/>
  <c r="Z186" i="15"/>
  <c r="Y186" i="15"/>
  <c r="AC186" i="15"/>
  <c r="I187" i="7"/>
  <c r="J186" i="7"/>
  <c r="N186" i="7"/>
  <c r="M186" i="7"/>
  <c r="L186" i="7"/>
  <c r="K186" i="7"/>
  <c r="G186" i="5"/>
  <c r="F186" i="5"/>
  <c r="E186" i="5"/>
  <c r="D186" i="5"/>
  <c r="B187" i="5"/>
  <c r="C186" i="5"/>
  <c r="F186" i="6"/>
  <c r="E186" i="6"/>
  <c r="D186" i="6"/>
  <c r="B187" i="6"/>
  <c r="C186" i="6"/>
  <c r="G186" i="6"/>
  <c r="U186" i="10"/>
  <c r="T186" i="10"/>
  <c r="S186" i="10"/>
  <c r="R186" i="10"/>
  <c r="P187" i="10"/>
  <c r="Q186" i="10"/>
  <c r="V186" i="10"/>
  <c r="AK186" i="16"/>
  <c r="AI186" i="16"/>
  <c r="AF187" i="16"/>
  <c r="AH186" i="16"/>
  <c r="AG186" i="16"/>
  <c r="AJ186" i="16"/>
  <c r="AK186" i="12"/>
  <c r="AJ186" i="12"/>
  <c r="AI186" i="12"/>
  <c r="AH186" i="12"/>
  <c r="AF187" i="12"/>
  <c r="AG186" i="12"/>
  <c r="AC186" i="7"/>
  <c r="AB186" i="7"/>
  <c r="AA186" i="7"/>
  <c r="Z186" i="7"/>
  <c r="X187" i="7"/>
  <c r="Y186" i="7"/>
  <c r="G186" i="11"/>
  <c r="F186" i="11"/>
  <c r="E186" i="11"/>
  <c r="D186" i="11"/>
  <c r="B187" i="11"/>
  <c r="C186" i="11"/>
  <c r="AK186" i="9"/>
  <c r="AJ186" i="9"/>
  <c r="AI186" i="9"/>
  <c r="AH186" i="9"/>
  <c r="AF187" i="9"/>
  <c r="AG186" i="9"/>
  <c r="AK186" i="7"/>
  <c r="AJ186" i="7"/>
  <c r="AI186" i="7"/>
  <c r="AH186" i="7"/>
  <c r="AF187" i="7"/>
  <c r="AG186" i="7"/>
  <c r="AI186" i="6"/>
  <c r="AH186" i="6"/>
  <c r="AF187" i="6"/>
  <c r="AG186" i="6"/>
  <c r="AK186" i="6"/>
  <c r="AJ186" i="6"/>
  <c r="K112" i="9"/>
  <c r="B187" i="7"/>
  <c r="C186" i="7"/>
  <c r="G186" i="7"/>
  <c r="F186" i="7"/>
  <c r="E186" i="7"/>
  <c r="D186" i="7"/>
  <c r="B187" i="9"/>
  <c r="C186" i="9"/>
  <c r="G186" i="9"/>
  <c r="F186" i="9"/>
  <c r="E186" i="9"/>
  <c r="D186" i="9"/>
  <c r="U186" i="15"/>
  <c r="P187" i="15"/>
  <c r="Q186" i="15"/>
  <c r="R186" i="15"/>
  <c r="V186" i="15"/>
  <c r="T186" i="15"/>
  <c r="S186" i="15"/>
  <c r="P187" i="7"/>
  <c r="Q186" i="7"/>
  <c r="V186" i="7"/>
  <c r="U186" i="7"/>
  <c r="T186" i="7"/>
  <c r="S186" i="7"/>
  <c r="R186" i="7"/>
  <c r="R57" i="8"/>
  <c r="S57" i="8" s="1"/>
  <c r="N57" i="8"/>
  <c r="J58" i="8" s="1"/>
  <c r="P187" i="9"/>
  <c r="Q186" i="9"/>
  <c r="V186" i="9"/>
  <c r="U186" i="9"/>
  <c r="T186" i="9"/>
  <c r="S186" i="9"/>
  <c r="R186" i="9"/>
  <c r="U186" i="5"/>
  <c r="T186" i="5"/>
  <c r="S186" i="5"/>
  <c r="R186" i="5"/>
  <c r="P187" i="5"/>
  <c r="Q186" i="5"/>
  <c r="V186" i="5"/>
  <c r="M45" i="12"/>
  <c r="Q45" i="12"/>
  <c r="G186" i="10"/>
  <c r="F186" i="10"/>
  <c r="E186" i="10"/>
  <c r="D186" i="10"/>
  <c r="B187" i="10"/>
  <c r="C186" i="10"/>
  <c r="AC186" i="11"/>
  <c r="AB186" i="11"/>
  <c r="AA186" i="11"/>
  <c r="Z186" i="11"/>
  <c r="X187" i="11"/>
  <c r="Y186" i="11"/>
  <c r="F186" i="3"/>
  <c r="E186" i="3"/>
  <c r="D186" i="3"/>
  <c r="B187" i="3"/>
  <c r="C186" i="3"/>
  <c r="G186" i="3"/>
  <c r="T71" i="13"/>
  <c r="L71" i="13"/>
  <c r="N186" i="15"/>
  <c r="I187" i="15"/>
  <c r="J186" i="15"/>
  <c r="M186" i="15"/>
  <c r="L186" i="15"/>
  <c r="K186" i="15"/>
  <c r="T45" i="9"/>
  <c r="L45" i="9"/>
  <c r="V57" i="8"/>
  <c r="Z57" i="8"/>
  <c r="G186" i="15"/>
  <c r="B187" i="15"/>
  <c r="C186" i="15"/>
  <c r="F186" i="15"/>
  <c r="E186" i="15"/>
  <c r="D186" i="15"/>
  <c r="T186" i="6"/>
  <c r="S186" i="6"/>
  <c r="R186" i="6"/>
  <c r="P187" i="6"/>
  <c r="Q186" i="6"/>
  <c r="V186" i="6"/>
  <c r="U186" i="6"/>
  <c r="T69" i="7"/>
  <c r="L69" i="7"/>
  <c r="AC186" i="16"/>
  <c r="AB186" i="16"/>
  <c r="X187" i="16"/>
  <c r="Z186" i="16"/>
  <c r="AA186" i="16"/>
  <c r="Y186" i="16"/>
  <c r="V186" i="16"/>
  <c r="T186" i="16"/>
  <c r="P187" i="16"/>
  <c r="R186" i="16"/>
  <c r="U186" i="16"/>
  <c r="Q186" i="16"/>
  <c r="S186" i="16"/>
  <c r="N186" i="11"/>
  <c r="M186" i="11"/>
  <c r="L186" i="11"/>
  <c r="K186" i="11"/>
  <c r="I187" i="11"/>
  <c r="J186" i="11"/>
  <c r="N186" i="12"/>
  <c r="M186" i="12"/>
  <c r="L186" i="12"/>
  <c r="K186" i="12"/>
  <c r="I187" i="12"/>
  <c r="J186" i="12"/>
  <c r="AC186" i="8"/>
  <c r="AB186" i="8"/>
  <c r="AA186" i="8"/>
  <c r="Z186" i="8"/>
  <c r="X187" i="8"/>
  <c r="Y186" i="8"/>
  <c r="AJ186" i="5"/>
  <c r="AI186" i="5"/>
  <c r="AH186" i="5"/>
  <c r="AF187" i="5"/>
  <c r="AG186" i="5"/>
  <c r="AK186" i="5"/>
  <c r="I187" i="9"/>
  <c r="J186" i="9"/>
  <c r="N186" i="9"/>
  <c r="M186" i="9"/>
  <c r="L186" i="9"/>
  <c r="K186" i="9"/>
  <c r="AK186" i="11"/>
  <c r="AJ186" i="11"/>
  <c r="AI186" i="11"/>
  <c r="AH186" i="11"/>
  <c r="AF187" i="11"/>
  <c r="AG186" i="11"/>
  <c r="AC186" i="12"/>
  <c r="AB186" i="12"/>
  <c r="AA186" i="12"/>
  <c r="Z186" i="12"/>
  <c r="X187" i="12"/>
  <c r="Y186" i="12"/>
  <c r="G186" i="12"/>
  <c r="F186" i="12"/>
  <c r="E186" i="12"/>
  <c r="D186" i="12"/>
  <c r="B187" i="12"/>
  <c r="C186" i="12"/>
  <c r="G186" i="8"/>
  <c r="F186" i="8"/>
  <c r="E186" i="8"/>
  <c r="D186" i="8"/>
  <c r="B187" i="8"/>
  <c r="C186" i="8"/>
  <c r="AI187" i="13"/>
  <c r="AH187" i="13"/>
  <c r="AF188" i="13"/>
  <c r="AG187" i="13"/>
  <c r="AK187" i="13"/>
  <c r="AJ187" i="13"/>
  <c r="AA186" i="3"/>
  <c r="Z186" i="3"/>
  <c r="X187" i="3"/>
  <c r="Y186" i="3"/>
  <c r="AC186" i="3"/>
  <c r="AB186" i="3"/>
  <c r="AA186" i="6"/>
  <c r="Z186" i="6"/>
  <c r="X187" i="6"/>
  <c r="Y186" i="6"/>
  <c r="AC186" i="6"/>
  <c r="AB186" i="6"/>
  <c r="AA187" i="13"/>
  <c r="Z187" i="13"/>
  <c r="X188" i="13"/>
  <c r="Y187" i="13"/>
  <c r="AC187" i="13"/>
  <c r="AB187" i="13"/>
  <c r="Q60" i="5"/>
  <c r="M60" i="5"/>
  <c r="AJ186" i="10"/>
  <c r="AI186" i="10"/>
  <c r="AH186" i="10"/>
  <c r="AF187" i="10"/>
  <c r="AG186" i="10"/>
  <c r="AK186" i="10"/>
  <c r="M187" i="13"/>
  <c r="L187" i="13"/>
  <c r="K187" i="13"/>
  <c r="I188" i="13"/>
  <c r="J187" i="13"/>
  <c r="N187" i="13"/>
  <c r="AB186" i="5"/>
  <c r="AA186" i="5"/>
  <c r="Z186" i="5"/>
  <c r="X187" i="5"/>
  <c r="Y186" i="5"/>
  <c r="AC186" i="5"/>
  <c r="N186" i="10"/>
  <c r="M186" i="10"/>
  <c r="L186" i="10"/>
  <c r="K186" i="10"/>
  <c r="I187" i="10"/>
  <c r="J186" i="10"/>
  <c r="T187" i="13"/>
  <c r="S187" i="13"/>
  <c r="R187" i="13"/>
  <c r="P188" i="13"/>
  <c r="Q187" i="13"/>
  <c r="V187" i="13"/>
  <c r="U187" i="13"/>
  <c r="AI114" i="16"/>
  <c r="AK114" i="16" s="1"/>
  <c r="AG115" i="16" s="1"/>
  <c r="AH115" i="16"/>
  <c r="V186" i="11"/>
  <c r="U186" i="11"/>
  <c r="T186" i="11"/>
  <c r="S186" i="11"/>
  <c r="R186" i="11"/>
  <c r="P187" i="11"/>
  <c r="Q186" i="11"/>
  <c r="L186" i="16"/>
  <c r="J186" i="16"/>
  <c r="M186" i="16"/>
  <c r="N186" i="16"/>
  <c r="I187" i="16"/>
  <c r="K186" i="16"/>
  <c r="AJ115" i="16" l="1"/>
  <c r="F115" i="16"/>
  <c r="G187" i="8"/>
  <c r="F187" i="8"/>
  <c r="E187" i="8"/>
  <c r="D187" i="8"/>
  <c r="B188" i="8"/>
  <c r="C187" i="8"/>
  <c r="G187" i="12"/>
  <c r="F187" i="12"/>
  <c r="E187" i="12"/>
  <c r="D187" i="12"/>
  <c r="B188" i="12"/>
  <c r="C187" i="12"/>
  <c r="AB187" i="12"/>
  <c r="AA187" i="12"/>
  <c r="Z187" i="12"/>
  <c r="X188" i="12"/>
  <c r="Y187" i="12"/>
  <c r="AC187" i="12"/>
  <c r="AJ187" i="11"/>
  <c r="AI187" i="11"/>
  <c r="AH187" i="11"/>
  <c r="AF188" i="11"/>
  <c r="AG187" i="11"/>
  <c r="AK187" i="11"/>
  <c r="AK187" i="7"/>
  <c r="AJ187" i="7"/>
  <c r="AI187" i="7"/>
  <c r="AH187" i="7"/>
  <c r="AF188" i="7"/>
  <c r="AG187" i="7"/>
  <c r="AK187" i="9"/>
  <c r="AJ187" i="9"/>
  <c r="AI187" i="9"/>
  <c r="AH187" i="9"/>
  <c r="AF188" i="9"/>
  <c r="AG187" i="9"/>
  <c r="G187" i="11"/>
  <c r="F187" i="11"/>
  <c r="E187" i="11"/>
  <c r="D187" i="11"/>
  <c r="B188" i="11"/>
  <c r="C187" i="11"/>
  <c r="AC187" i="7"/>
  <c r="AB187" i="7"/>
  <c r="AA187" i="7"/>
  <c r="Z187" i="7"/>
  <c r="X188" i="7"/>
  <c r="Y187" i="7"/>
  <c r="AJ187" i="12"/>
  <c r="AI187" i="12"/>
  <c r="AH187" i="12"/>
  <c r="AF188" i="12"/>
  <c r="AG187" i="12"/>
  <c r="AK187" i="12"/>
  <c r="L187" i="3"/>
  <c r="K187" i="3"/>
  <c r="I188" i="3"/>
  <c r="J187" i="3"/>
  <c r="N187" i="3"/>
  <c r="M187" i="3"/>
  <c r="E188" i="13"/>
  <c r="D188" i="13"/>
  <c r="B189" i="13"/>
  <c r="C188" i="13"/>
  <c r="G188" i="13"/>
  <c r="F188" i="13"/>
  <c r="T60" i="5"/>
  <c r="L60" i="5"/>
  <c r="AB187" i="8"/>
  <c r="AA187" i="8"/>
  <c r="Z187" i="8"/>
  <c r="X188" i="8"/>
  <c r="Y187" i="8"/>
  <c r="AC187" i="8"/>
  <c r="N187" i="12"/>
  <c r="M187" i="12"/>
  <c r="L187" i="12"/>
  <c r="K187" i="12"/>
  <c r="I188" i="12"/>
  <c r="J187" i="12"/>
  <c r="N187" i="11"/>
  <c r="M187" i="11"/>
  <c r="L187" i="11"/>
  <c r="K187" i="11"/>
  <c r="I188" i="11"/>
  <c r="J187" i="11"/>
  <c r="S187" i="6"/>
  <c r="R187" i="6"/>
  <c r="P188" i="6"/>
  <c r="Q187" i="6"/>
  <c r="V187" i="6"/>
  <c r="U187" i="6"/>
  <c r="T187" i="6"/>
  <c r="R45" i="9"/>
  <c r="S45" i="9" s="1"/>
  <c r="N45" i="9"/>
  <c r="J46" i="9" s="1"/>
  <c r="M187" i="15"/>
  <c r="L187" i="15"/>
  <c r="K187" i="15"/>
  <c r="J187" i="15"/>
  <c r="I188" i="15"/>
  <c r="N187" i="15"/>
  <c r="AB187" i="11"/>
  <c r="AA187" i="11"/>
  <c r="Z187" i="11"/>
  <c r="X188" i="11"/>
  <c r="Y187" i="11"/>
  <c r="AC187" i="11"/>
  <c r="F187" i="10"/>
  <c r="E187" i="10"/>
  <c r="D187" i="10"/>
  <c r="B188" i="10"/>
  <c r="C187" i="10"/>
  <c r="G187" i="10"/>
  <c r="T45" i="12"/>
  <c r="L45" i="12"/>
  <c r="V187" i="7"/>
  <c r="U187" i="7"/>
  <c r="T187" i="7"/>
  <c r="S187" i="7"/>
  <c r="R187" i="7"/>
  <c r="P188" i="7"/>
  <c r="Q187" i="7"/>
  <c r="T187" i="15"/>
  <c r="S187" i="15"/>
  <c r="V187" i="15"/>
  <c r="P188" i="15"/>
  <c r="U187" i="15"/>
  <c r="R187" i="15"/>
  <c r="Q187" i="15"/>
  <c r="T187" i="10"/>
  <c r="S187" i="10"/>
  <c r="R187" i="10"/>
  <c r="P188" i="10"/>
  <c r="Q187" i="10"/>
  <c r="V187" i="10"/>
  <c r="U187" i="10"/>
  <c r="F187" i="5"/>
  <c r="E187" i="5"/>
  <c r="D187" i="5"/>
  <c r="B188" i="5"/>
  <c r="C187" i="5"/>
  <c r="G187" i="5"/>
  <c r="AJ187" i="8"/>
  <c r="AI187" i="8"/>
  <c r="AH187" i="8"/>
  <c r="AF188" i="8"/>
  <c r="AG187" i="8"/>
  <c r="AK187" i="8"/>
  <c r="T69" i="10"/>
  <c r="L69" i="10"/>
  <c r="S187" i="3"/>
  <c r="R187" i="3"/>
  <c r="P188" i="3"/>
  <c r="Q187" i="3"/>
  <c r="V187" i="3"/>
  <c r="U187" i="3"/>
  <c r="T187" i="3"/>
  <c r="U187" i="8"/>
  <c r="T187" i="8"/>
  <c r="S187" i="8"/>
  <c r="R187" i="8"/>
  <c r="P188" i="8"/>
  <c r="Q187" i="8"/>
  <c r="V187" i="8"/>
  <c r="M187" i="10"/>
  <c r="L187" i="10"/>
  <c r="K187" i="10"/>
  <c r="I188" i="10"/>
  <c r="J187" i="10"/>
  <c r="N187" i="10"/>
  <c r="Z187" i="6"/>
  <c r="X188" i="6"/>
  <c r="Y187" i="6"/>
  <c r="AC187" i="6"/>
  <c r="AB187" i="6"/>
  <c r="AA187" i="6"/>
  <c r="Z187" i="3"/>
  <c r="X188" i="3"/>
  <c r="Y187" i="3"/>
  <c r="AC187" i="3"/>
  <c r="AB187" i="3"/>
  <c r="AA187" i="3"/>
  <c r="AH188" i="13"/>
  <c r="AF189" i="13"/>
  <c r="AG188" i="13"/>
  <c r="AK188" i="13"/>
  <c r="AJ188" i="13"/>
  <c r="AI188" i="13"/>
  <c r="AI187" i="5"/>
  <c r="AH187" i="5"/>
  <c r="AF188" i="5"/>
  <c r="AG187" i="5"/>
  <c r="AK187" i="5"/>
  <c r="AJ187" i="5"/>
  <c r="R69" i="7"/>
  <c r="S69" i="7" s="1"/>
  <c r="N69" i="7"/>
  <c r="J70" i="7" s="1"/>
  <c r="Z45" i="9"/>
  <c r="V45" i="9"/>
  <c r="E187" i="3"/>
  <c r="D187" i="3"/>
  <c r="B188" i="3"/>
  <c r="C187" i="3"/>
  <c r="G187" i="3"/>
  <c r="F187" i="3"/>
  <c r="G187" i="9"/>
  <c r="F187" i="9"/>
  <c r="E187" i="9"/>
  <c r="D187" i="9"/>
  <c r="B188" i="9"/>
  <c r="C187" i="9"/>
  <c r="G187" i="7"/>
  <c r="F187" i="7"/>
  <c r="E187" i="7"/>
  <c r="D187" i="7"/>
  <c r="B188" i="7"/>
  <c r="C187" i="7"/>
  <c r="AH187" i="6"/>
  <c r="AF188" i="6"/>
  <c r="AG187" i="6"/>
  <c r="AK187" i="6"/>
  <c r="AJ187" i="6"/>
  <c r="AI187" i="6"/>
  <c r="AJ187" i="16"/>
  <c r="AI187" i="16"/>
  <c r="AG187" i="16"/>
  <c r="AK187" i="16"/>
  <c r="AF188" i="16"/>
  <c r="AH187" i="16"/>
  <c r="E187" i="6"/>
  <c r="D187" i="6"/>
  <c r="B188" i="6"/>
  <c r="C187" i="6"/>
  <c r="G187" i="6"/>
  <c r="F187" i="6"/>
  <c r="AH187" i="3"/>
  <c r="AF188" i="3"/>
  <c r="AG187" i="3"/>
  <c r="AK187" i="3"/>
  <c r="AJ187" i="3"/>
  <c r="AI187" i="3"/>
  <c r="M72" i="3"/>
  <c r="Q72" i="3"/>
  <c r="R57" i="11"/>
  <c r="S57" i="11" s="1"/>
  <c r="N57" i="11"/>
  <c r="J58" i="11" s="1"/>
  <c r="Z188" i="13"/>
  <c r="X189" i="13"/>
  <c r="Y188" i="13"/>
  <c r="AC188" i="13"/>
  <c r="AB188" i="13"/>
  <c r="AA188" i="13"/>
  <c r="U187" i="11"/>
  <c r="T187" i="11"/>
  <c r="S187" i="11"/>
  <c r="R187" i="11"/>
  <c r="P188" i="11"/>
  <c r="Q187" i="11"/>
  <c r="V187" i="11"/>
  <c r="AI115" i="16"/>
  <c r="AK115" i="16" s="1"/>
  <c r="AG116" i="16" s="1"/>
  <c r="AH116" i="16"/>
  <c r="S188" i="13"/>
  <c r="R188" i="13"/>
  <c r="P189" i="13"/>
  <c r="Q188" i="13"/>
  <c r="V188" i="13"/>
  <c r="U188" i="13"/>
  <c r="T188" i="13"/>
  <c r="AA187" i="5"/>
  <c r="Z187" i="5"/>
  <c r="X188" i="5"/>
  <c r="Y187" i="5"/>
  <c r="AC187" i="5"/>
  <c r="AB187" i="5"/>
  <c r="L188" i="13"/>
  <c r="K188" i="13"/>
  <c r="I189" i="13"/>
  <c r="J188" i="13"/>
  <c r="N188" i="13"/>
  <c r="M188" i="13"/>
  <c r="AI187" i="10"/>
  <c r="AH187" i="10"/>
  <c r="AF188" i="10"/>
  <c r="AG187" i="10"/>
  <c r="AK187" i="10"/>
  <c r="AJ187" i="10"/>
  <c r="V69" i="7"/>
  <c r="Z69" i="7"/>
  <c r="F187" i="15"/>
  <c r="C187" i="15"/>
  <c r="B188" i="15"/>
  <c r="G187" i="15"/>
  <c r="E187" i="15"/>
  <c r="D187" i="15"/>
  <c r="R71" i="13"/>
  <c r="S71" i="13" s="1"/>
  <c r="N71" i="13"/>
  <c r="J72" i="13" s="1"/>
  <c r="K113" i="9"/>
  <c r="AA187" i="15"/>
  <c r="Z187" i="15"/>
  <c r="AC187" i="15"/>
  <c r="Y187" i="15"/>
  <c r="X188" i="15"/>
  <c r="AB187" i="15"/>
  <c r="U187" i="12"/>
  <c r="T187" i="12"/>
  <c r="S187" i="12"/>
  <c r="R187" i="12"/>
  <c r="P188" i="12"/>
  <c r="Q187" i="12"/>
  <c r="V187" i="12"/>
  <c r="R59" i="15"/>
  <c r="S59" i="15" s="1"/>
  <c r="N59" i="15"/>
  <c r="J60" i="15" s="1"/>
  <c r="AA187" i="10"/>
  <c r="Z187" i="10"/>
  <c r="X188" i="10"/>
  <c r="Y187" i="10"/>
  <c r="AC187" i="10"/>
  <c r="AB187" i="10"/>
  <c r="K118" i="16"/>
  <c r="N187" i="8"/>
  <c r="M187" i="8"/>
  <c r="L187" i="8"/>
  <c r="K187" i="8"/>
  <c r="I188" i="8"/>
  <c r="J187" i="8"/>
  <c r="Z57" i="11"/>
  <c r="V57" i="11"/>
  <c r="AC187" i="9"/>
  <c r="AB187" i="9"/>
  <c r="AA187" i="9"/>
  <c r="Z187" i="9"/>
  <c r="X188" i="9"/>
  <c r="Y187" i="9"/>
  <c r="N187" i="16"/>
  <c r="J187" i="16"/>
  <c r="I188" i="16"/>
  <c r="K187" i="16"/>
  <c r="M187" i="16"/>
  <c r="L187" i="16"/>
  <c r="U187" i="16"/>
  <c r="P188" i="16"/>
  <c r="R187" i="16"/>
  <c r="S187" i="16"/>
  <c r="V187" i="16"/>
  <c r="T187" i="16"/>
  <c r="Q187" i="16"/>
  <c r="V71" i="13"/>
  <c r="Z71" i="13"/>
  <c r="V187" i="9"/>
  <c r="U187" i="9"/>
  <c r="T187" i="9"/>
  <c r="S187" i="9"/>
  <c r="R187" i="9"/>
  <c r="P188" i="9"/>
  <c r="Q187" i="9"/>
  <c r="V59" i="15"/>
  <c r="Z59" i="15"/>
  <c r="M187" i="5"/>
  <c r="L187" i="5"/>
  <c r="K187" i="5"/>
  <c r="I188" i="5"/>
  <c r="J187" i="5"/>
  <c r="N187" i="5"/>
  <c r="L187" i="6"/>
  <c r="K187" i="6"/>
  <c r="I188" i="6"/>
  <c r="J187" i="6"/>
  <c r="N187" i="6"/>
  <c r="M187" i="6"/>
  <c r="R47" i="6"/>
  <c r="S47" i="6" s="1"/>
  <c r="N47" i="6"/>
  <c r="J48" i="6" s="1"/>
  <c r="N187" i="9"/>
  <c r="M187" i="9"/>
  <c r="L187" i="9"/>
  <c r="K187" i="9"/>
  <c r="I188" i="9"/>
  <c r="J187" i="9"/>
  <c r="AB187" i="16"/>
  <c r="X188" i="16"/>
  <c r="Z187" i="16"/>
  <c r="AA187" i="16"/>
  <c r="AC187" i="16"/>
  <c r="Y187" i="16"/>
  <c r="T187" i="5"/>
  <c r="S187" i="5"/>
  <c r="R187" i="5"/>
  <c r="P188" i="5"/>
  <c r="Q187" i="5"/>
  <c r="V187" i="5"/>
  <c r="U187" i="5"/>
  <c r="Q58" i="8"/>
  <c r="M58" i="8"/>
  <c r="N187" i="7"/>
  <c r="M187" i="7"/>
  <c r="L187" i="7"/>
  <c r="K187" i="7"/>
  <c r="I188" i="7"/>
  <c r="J187" i="7"/>
  <c r="G187" i="16"/>
  <c r="F187" i="16"/>
  <c r="C187" i="16"/>
  <c r="E187" i="16"/>
  <c r="B188" i="16"/>
  <c r="D187" i="16"/>
  <c r="K119" i="6"/>
  <c r="E115" i="16"/>
  <c r="G115" i="16" s="1"/>
  <c r="C116" i="16" s="1"/>
  <c r="D116" i="16"/>
  <c r="AI187" i="15"/>
  <c r="AH187" i="15"/>
  <c r="AK187" i="15"/>
  <c r="AF188" i="15"/>
  <c r="AJ187" i="15"/>
  <c r="AG187" i="15"/>
  <c r="K112" i="12"/>
  <c r="Z47" i="6"/>
  <c r="V47" i="6"/>
  <c r="T47" i="16"/>
  <c r="L47" i="16"/>
  <c r="AJ116" i="16" l="1"/>
  <c r="F116" i="16"/>
  <c r="E116" i="16"/>
  <c r="G116" i="16" s="1"/>
  <c r="C117" i="16" s="1"/>
  <c r="D117" i="16"/>
  <c r="AB188" i="9"/>
  <c r="AA188" i="9"/>
  <c r="Z188" i="9"/>
  <c r="X189" i="9"/>
  <c r="Y188" i="9"/>
  <c r="AC188" i="9"/>
  <c r="R189" i="13"/>
  <c r="P190" i="13"/>
  <c r="Q189" i="13"/>
  <c r="V189" i="13"/>
  <c r="U189" i="13"/>
  <c r="T189" i="13"/>
  <c r="S189" i="13"/>
  <c r="Q58" i="11"/>
  <c r="M58" i="11"/>
  <c r="L188" i="10"/>
  <c r="K188" i="10"/>
  <c r="I189" i="10"/>
  <c r="J188" i="10"/>
  <c r="N188" i="10"/>
  <c r="M188" i="10"/>
  <c r="S188" i="10"/>
  <c r="R188" i="10"/>
  <c r="P189" i="10"/>
  <c r="Q188" i="10"/>
  <c r="V188" i="10"/>
  <c r="U188" i="10"/>
  <c r="T188" i="10"/>
  <c r="U188" i="7"/>
  <c r="T188" i="7"/>
  <c r="S188" i="7"/>
  <c r="R188" i="7"/>
  <c r="P189" i="7"/>
  <c r="Q188" i="7"/>
  <c r="V188" i="7"/>
  <c r="R45" i="12"/>
  <c r="S45" i="12" s="1"/>
  <c r="N45" i="12"/>
  <c r="J46" i="12" s="1"/>
  <c r="M188" i="11"/>
  <c r="L188" i="11"/>
  <c r="K188" i="11"/>
  <c r="I189" i="11"/>
  <c r="J188" i="11"/>
  <c r="N188" i="11"/>
  <c r="M188" i="12"/>
  <c r="L188" i="12"/>
  <c r="K188" i="12"/>
  <c r="I189" i="12"/>
  <c r="J188" i="12"/>
  <c r="N188" i="12"/>
  <c r="V60" i="5"/>
  <c r="Z60" i="5"/>
  <c r="L188" i="5"/>
  <c r="K188" i="5"/>
  <c r="I189" i="5"/>
  <c r="J188" i="5"/>
  <c r="N188" i="5"/>
  <c r="M188" i="5"/>
  <c r="Z188" i="10"/>
  <c r="X189" i="10"/>
  <c r="Y188" i="10"/>
  <c r="AC188" i="10"/>
  <c r="AB188" i="10"/>
  <c r="AA188" i="10"/>
  <c r="K114" i="9"/>
  <c r="T188" i="11"/>
  <c r="S188" i="11"/>
  <c r="R188" i="11"/>
  <c r="P189" i="11"/>
  <c r="Q188" i="11"/>
  <c r="V188" i="11"/>
  <c r="U188" i="11"/>
  <c r="AI188" i="16"/>
  <c r="AG188" i="16"/>
  <c r="AF189" i="16"/>
  <c r="AH188" i="16"/>
  <c r="AK188" i="16"/>
  <c r="AJ188" i="16"/>
  <c r="G188" i="7"/>
  <c r="F188" i="7"/>
  <c r="E188" i="7"/>
  <c r="D188" i="7"/>
  <c r="B189" i="7"/>
  <c r="C188" i="7"/>
  <c r="G188" i="9"/>
  <c r="F188" i="9"/>
  <c r="E188" i="9"/>
  <c r="D188" i="9"/>
  <c r="B189" i="9"/>
  <c r="C188" i="9"/>
  <c r="AH188" i="5"/>
  <c r="AF189" i="5"/>
  <c r="AG188" i="5"/>
  <c r="AK188" i="5"/>
  <c r="AJ188" i="5"/>
  <c r="AI188" i="5"/>
  <c r="T188" i="8"/>
  <c r="S188" i="8"/>
  <c r="R188" i="8"/>
  <c r="P189" i="8"/>
  <c r="Q188" i="8"/>
  <c r="V188" i="8"/>
  <c r="U188" i="8"/>
  <c r="R69" i="10"/>
  <c r="S69" i="10" s="1"/>
  <c r="N69" i="10"/>
  <c r="J70" i="10" s="1"/>
  <c r="S188" i="15"/>
  <c r="R188" i="15"/>
  <c r="U188" i="15"/>
  <c r="Q188" i="15"/>
  <c r="P189" i="15"/>
  <c r="V188" i="15"/>
  <c r="T188" i="15"/>
  <c r="Z45" i="12"/>
  <c r="V45" i="12"/>
  <c r="AA188" i="8"/>
  <c r="Z188" i="8"/>
  <c r="X189" i="8"/>
  <c r="Y188" i="8"/>
  <c r="AC188" i="8"/>
  <c r="AB188" i="8"/>
  <c r="AH188" i="15"/>
  <c r="AF189" i="15"/>
  <c r="AG188" i="15"/>
  <c r="AJ188" i="15"/>
  <c r="AK188" i="15"/>
  <c r="AI188" i="15"/>
  <c r="K120" i="6"/>
  <c r="U188" i="9"/>
  <c r="T188" i="9"/>
  <c r="S188" i="9"/>
  <c r="R188" i="9"/>
  <c r="P189" i="9"/>
  <c r="Q188" i="9"/>
  <c r="V188" i="9"/>
  <c r="M188" i="16"/>
  <c r="L188" i="16"/>
  <c r="I189" i="16"/>
  <c r="K188" i="16"/>
  <c r="J188" i="16"/>
  <c r="N188" i="16"/>
  <c r="M188" i="8"/>
  <c r="L188" i="8"/>
  <c r="K188" i="8"/>
  <c r="I189" i="8"/>
  <c r="J188" i="8"/>
  <c r="N188" i="8"/>
  <c r="K119" i="16"/>
  <c r="T188" i="12"/>
  <c r="S188" i="12"/>
  <c r="R188" i="12"/>
  <c r="P189" i="12"/>
  <c r="Q188" i="12"/>
  <c r="V188" i="12"/>
  <c r="U188" i="12"/>
  <c r="Z188" i="15"/>
  <c r="X189" i="15"/>
  <c r="Y188" i="15"/>
  <c r="AB188" i="15"/>
  <c r="AC188" i="15"/>
  <c r="AA188" i="15"/>
  <c r="E188" i="15"/>
  <c r="D188" i="15"/>
  <c r="G188" i="15"/>
  <c r="C188" i="15"/>
  <c r="B189" i="15"/>
  <c r="F188" i="15"/>
  <c r="M70" i="7"/>
  <c r="Q70" i="7"/>
  <c r="AF190" i="13"/>
  <c r="AG189" i="13"/>
  <c r="AK189" i="13"/>
  <c r="AJ189" i="13"/>
  <c r="AI189" i="13"/>
  <c r="AH189" i="13"/>
  <c r="X189" i="3"/>
  <c r="Y188" i="3"/>
  <c r="AC188" i="3"/>
  <c r="AB188" i="3"/>
  <c r="AA188" i="3"/>
  <c r="Z188" i="3"/>
  <c r="X189" i="6"/>
  <c r="Y188" i="6"/>
  <c r="AC188" i="6"/>
  <c r="AB188" i="6"/>
  <c r="AA188" i="6"/>
  <c r="Z188" i="6"/>
  <c r="Z69" i="10"/>
  <c r="V69" i="10"/>
  <c r="Q46" i="9"/>
  <c r="M46" i="9"/>
  <c r="R188" i="6"/>
  <c r="P189" i="6"/>
  <c r="Q188" i="6"/>
  <c r="V188" i="6"/>
  <c r="U188" i="6"/>
  <c r="T188" i="6"/>
  <c r="S188" i="6"/>
  <c r="AB188" i="7"/>
  <c r="AA188" i="7"/>
  <c r="Z188" i="7"/>
  <c r="X189" i="7"/>
  <c r="Y188" i="7"/>
  <c r="AC188" i="7"/>
  <c r="F188" i="11"/>
  <c r="E188" i="11"/>
  <c r="D188" i="11"/>
  <c r="B189" i="11"/>
  <c r="C188" i="11"/>
  <c r="G188" i="11"/>
  <c r="AJ188" i="9"/>
  <c r="AI188" i="9"/>
  <c r="AH188" i="9"/>
  <c r="AF189" i="9"/>
  <c r="AG188" i="9"/>
  <c r="AK188" i="9"/>
  <c r="AJ188" i="7"/>
  <c r="AI188" i="7"/>
  <c r="AH188" i="7"/>
  <c r="AF189" i="7"/>
  <c r="AG188" i="7"/>
  <c r="AK188" i="7"/>
  <c r="AA188" i="16"/>
  <c r="AC188" i="16"/>
  <c r="Y188" i="16"/>
  <c r="AB188" i="16"/>
  <c r="X189" i="16"/>
  <c r="Z188" i="16"/>
  <c r="M48" i="6"/>
  <c r="Q48" i="6"/>
  <c r="T188" i="16"/>
  <c r="U188" i="16"/>
  <c r="Q188" i="16"/>
  <c r="V188" i="16"/>
  <c r="S188" i="16"/>
  <c r="P189" i="16"/>
  <c r="R188" i="16"/>
  <c r="M72" i="13"/>
  <c r="Q72" i="13"/>
  <c r="AI116" i="16"/>
  <c r="AK116" i="16" s="1"/>
  <c r="AG117" i="16" s="1"/>
  <c r="AH117" i="16"/>
  <c r="T72" i="3"/>
  <c r="L72" i="3"/>
  <c r="AF189" i="3"/>
  <c r="AG188" i="3"/>
  <c r="AK188" i="3"/>
  <c r="AJ188" i="3"/>
  <c r="AI188" i="3"/>
  <c r="AH188" i="3"/>
  <c r="D188" i="6"/>
  <c r="B189" i="6"/>
  <c r="C188" i="6"/>
  <c r="G188" i="6"/>
  <c r="F188" i="6"/>
  <c r="E188" i="6"/>
  <c r="D188" i="3"/>
  <c r="B189" i="3"/>
  <c r="C188" i="3"/>
  <c r="G188" i="3"/>
  <c r="F188" i="3"/>
  <c r="E188" i="3"/>
  <c r="L188" i="15"/>
  <c r="K188" i="15"/>
  <c r="N188" i="15"/>
  <c r="I189" i="15"/>
  <c r="M188" i="15"/>
  <c r="J188" i="15"/>
  <c r="AI188" i="12"/>
  <c r="AH188" i="12"/>
  <c r="AF189" i="12"/>
  <c r="AG188" i="12"/>
  <c r="AK188" i="12"/>
  <c r="AJ188" i="12"/>
  <c r="F188" i="12"/>
  <c r="E188" i="12"/>
  <c r="D188" i="12"/>
  <c r="B189" i="12"/>
  <c r="C188" i="12"/>
  <c r="G188" i="12"/>
  <c r="F188" i="8"/>
  <c r="E188" i="8"/>
  <c r="D188" i="8"/>
  <c r="B189" i="8"/>
  <c r="C188" i="8"/>
  <c r="G188" i="8"/>
  <c r="R47" i="16"/>
  <c r="S47" i="16" s="1"/>
  <c r="N47" i="16"/>
  <c r="J48" i="16" s="1"/>
  <c r="V47" i="16"/>
  <c r="Z47" i="16"/>
  <c r="K188" i="6"/>
  <c r="I189" i="6"/>
  <c r="J188" i="6"/>
  <c r="N188" i="6"/>
  <c r="M188" i="6"/>
  <c r="L188" i="6"/>
  <c r="K113" i="12"/>
  <c r="T58" i="8"/>
  <c r="L58" i="8"/>
  <c r="S188" i="5"/>
  <c r="R188" i="5"/>
  <c r="P189" i="5"/>
  <c r="Q188" i="5"/>
  <c r="V188" i="5"/>
  <c r="U188" i="5"/>
  <c r="T188" i="5"/>
  <c r="N188" i="9"/>
  <c r="M188" i="9"/>
  <c r="L188" i="9"/>
  <c r="K188" i="9"/>
  <c r="I189" i="9"/>
  <c r="J188" i="9"/>
  <c r="M60" i="15"/>
  <c r="Q60" i="15"/>
  <c r="X190" i="13"/>
  <c r="Y189" i="13"/>
  <c r="AC189" i="13"/>
  <c r="AB189" i="13"/>
  <c r="AA189" i="13"/>
  <c r="Z189" i="13"/>
  <c r="AF189" i="6"/>
  <c r="AG188" i="6"/>
  <c r="AK188" i="6"/>
  <c r="AJ188" i="6"/>
  <c r="AI188" i="6"/>
  <c r="AH188" i="6"/>
  <c r="R188" i="3"/>
  <c r="P189" i="3"/>
  <c r="Q188" i="3"/>
  <c r="V188" i="3"/>
  <c r="U188" i="3"/>
  <c r="T188" i="3"/>
  <c r="S188" i="3"/>
  <c r="E188" i="10"/>
  <c r="D188" i="10"/>
  <c r="B189" i="10"/>
  <c r="C188" i="10"/>
  <c r="G188" i="10"/>
  <c r="F188" i="10"/>
  <c r="AA188" i="11"/>
  <c r="Z188" i="11"/>
  <c r="X189" i="11"/>
  <c r="Y188" i="11"/>
  <c r="AC188" i="11"/>
  <c r="AB188" i="11"/>
  <c r="D189" i="13"/>
  <c r="B190" i="13"/>
  <c r="C189" i="13"/>
  <c r="G189" i="13"/>
  <c r="F189" i="13"/>
  <c r="E189" i="13"/>
  <c r="K188" i="3"/>
  <c r="I189" i="3"/>
  <c r="J188" i="3"/>
  <c r="N188" i="3"/>
  <c r="M188" i="3"/>
  <c r="L188" i="3"/>
  <c r="AI188" i="11"/>
  <c r="AH188" i="11"/>
  <c r="AF189" i="11"/>
  <c r="AG188" i="11"/>
  <c r="AK188" i="11"/>
  <c r="AJ188" i="11"/>
  <c r="AA188" i="12"/>
  <c r="Z188" i="12"/>
  <c r="X189" i="12"/>
  <c r="Y188" i="12"/>
  <c r="AC188" i="12"/>
  <c r="AB188" i="12"/>
  <c r="F188" i="16"/>
  <c r="G188" i="16"/>
  <c r="B189" i="16"/>
  <c r="D188" i="16"/>
  <c r="E188" i="16"/>
  <c r="C188" i="16"/>
  <c r="N188" i="7"/>
  <c r="M188" i="7"/>
  <c r="L188" i="7"/>
  <c r="K188" i="7"/>
  <c r="I189" i="7"/>
  <c r="J188" i="7"/>
  <c r="AH188" i="10"/>
  <c r="AF189" i="10"/>
  <c r="AG188" i="10"/>
  <c r="AK188" i="10"/>
  <c r="AJ188" i="10"/>
  <c r="AI188" i="10"/>
  <c r="K189" i="13"/>
  <c r="I190" i="13"/>
  <c r="J189" i="13"/>
  <c r="N189" i="13"/>
  <c r="M189" i="13"/>
  <c r="L189" i="13"/>
  <c r="Z188" i="5"/>
  <c r="X189" i="5"/>
  <c r="Y188" i="5"/>
  <c r="AC188" i="5"/>
  <c r="AB188" i="5"/>
  <c r="AA188" i="5"/>
  <c r="AI188" i="8"/>
  <c r="AH188" i="8"/>
  <c r="AF189" i="8"/>
  <c r="AG188" i="8"/>
  <c r="AK188" i="8"/>
  <c r="AJ188" i="8"/>
  <c r="E188" i="5"/>
  <c r="D188" i="5"/>
  <c r="B189" i="5"/>
  <c r="C188" i="5"/>
  <c r="G188" i="5"/>
  <c r="F188" i="5"/>
  <c r="R60" i="5"/>
  <c r="S60" i="5" s="1"/>
  <c r="N60" i="5"/>
  <c r="J61" i="5" s="1"/>
  <c r="F117" i="16" l="1"/>
  <c r="AJ117" i="16"/>
  <c r="I190" i="3"/>
  <c r="J189" i="3"/>
  <c r="N189" i="3"/>
  <c r="M189" i="3"/>
  <c r="L189" i="3"/>
  <c r="K189" i="3"/>
  <c r="B191" i="13"/>
  <c r="C190" i="13"/>
  <c r="G190" i="13"/>
  <c r="F190" i="13"/>
  <c r="E190" i="13"/>
  <c r="D190" i="13"/>
  <c r="AH189" i="12"/>
  <c r="AF190" i="12"/>
  <c r="AG189" i="12"/>
  <c r="AK189" i="12"/>
  <c r="AJ189" i="12"/>
  <c r="AI189" i="12"/>
  <c r="T48" i="6"/>
  <c r="L48" i="6"/>
  <c r="AI189" i="7"/>
  <c r="AH189" i="7"/>
  <c r="AF190" i="7"/>
  <c r="AG189" i="7"/>
  <c r="AK189" i="7"/>
  <c r="AJ189" i="7"/>
  <c r="AI189" i="9"/>
  <c r="AH189" i="9"/>
  <c r="AF190" i="9"/>
  <c r="AG189" i="9"/>
  <c r="AK189" i="9"/>
  <c r="AJ189" i="9"/>
  <c r="E189" i="11"/>
  <c r="D189" i="11"/>
  <c r="B190" i="11"/>
  <c r="C189" i="11"/>
  <c r="G189" i="11"/>
  <c r="F189" i="11"/>
  <c r="AA189" i="7"/>
  <c r="Z189" i="7"/>
  <c r="X190" i="7"/>
  <c r="Y189" i="7"/>
  <c r="AC189" i="7"/>
  <c r="AB189" i="7"/>
  <c r="X190" i="15"/>
  <c r="Y189" i="15"/>
  <c r="AA189" i="15"/>
  <c r="Z189" i="15"/>
  <c r="AB189" i="15"/>
  <c r="AC189" i="15"/>
  <c r="Z189" i="8"/>
  <c r="X190" i="8"/>
  <c r="Y189" i="8"/>
  <c r="AC189" i="8"/>
  <c r="AB189" i="8"/>
  <c r="AA189" i="8"/>
  <c r="Q70" i="10"/>
  <c r="M70" i="10"/>
  <c r="E117" i="16"/>
  <c r="G117" i="16" s="1"/>
  <c r="C118" i="16" s="1"/>
  <c r="D118" i="16"/>
  <c r="P190" i="3"/>
  <c r="Q189" i="3"/>
  <c r="V189" i="3"/>
  <c r="U189" i="3"/>
  <c r="T189" i="3"/>
  <c r="S189" i="3"/>
  <c r="R189" i="3"/>
  <c r="M189" i="9"/>
  <c r="L189" i="9"/>
  <c r="K189" i="9"/>
  <c r="I190" i="9"/>
  <c r="J189" i="9"/>
  <c r="N189" i="9"/>
  <c r="R58" i="8"/>
  <c r="S58" i="8" s="1"/>
  <c r="N58" i="8"/>
  <c r="J59" i="8" s="1"/>
  <c r="Q48" i="16"/>
  <c r="M48" i="16"/>
  <c r="B190" i="3"/>
  <c r="C189" i="3"/>
  <c r="G189" i="3"/>
  <c r="F189" i="3"/>
  <c r="E189" i="3"/>
  <c r="D189" i="3"/>
  <c r="B190" i="6"/>
  <c r="C189" i="6"/>
  <c r="G189" i="6"/>
  <c r="F189" i="6"/>
  <c r="E189" i="6"/>
  <c r="D189" i="6"/>
  <c r="L189" i="8"/>
  <c r="K189" i="8"/>
  <c r="I190" i="8"/>
  <c r="J189" i="8"/>
  <c r="N189" i="8"/>
  <c r="M189" i="8"/>
  <c r="K121" i="6"/>
  <c r="AF190" i="15"/>
  <c r="AG189" i="15"/>
  <c r="AI189" i="15"/>
  <c r="AH189" i="15"/>
  <c r="AK189" i="15"/>
  <c r="AJ189" i="15"/>
  <c r="R189" i="15"/>
  <c r="P190" i="15"/>
  <c r="Q189" i="15"/>
  <c r="T189" i="15"/>
  <c r="S189" i="15"/>
  <c r="V189" i="15"/>
  <c r="U189" i="15"/>
  <c r="AF190" i="5"/>
  <c r="AG189" i="5"/>
  <c r="AK189" i="5"/>
  <c r="AJ189" i="5"/>
  <c r="AI189" i="5"/>
  <c r="AH189" i="5"/>
  <c r="AH189" i="16"/>
  <c r="AJ189" i="16"/>
  <c r="AK189" i="16"/>
  <c r="AF190" i="16"/>
  <c r="AI189" i="16"/>
  <c r="AG189" i="16"/>
  <c r="S189" i="11"/>
  <c r="R189" i="11"/>
  <c r="P190" i="11"/>
  <c r="Q189" i="11"/>
  <c r="V189" i="11"/>
  <c r="U189" i="11"/>
  <c r="T189" i="11"/>
  <c r="T189" i="7"/>
  <c r="S189" i="7"/>
  <c r="R189" i="7"/>
  <c r="P190" i="7"/>
  <c r="Q189" i="7"/>
  <c r="V189" i="7"/>
  <c r="U189" i="7"/>
  <c r="T58" i="11"/>
  <c r="L58" i="11"/>
  <c r="AK189" i="6"/>
  <c r="AJ189" i="6"/>
  <c r="AI189" i="6"/>
  <c r="AH189" i="6"/>
  <c r="AF190" i="6"/>
  <c r="AG189" i="6"/>
  <c r="AC190" i="13"/>
  <c r="AB190" i="13"/>
  <c r="AA190" i="13"/>
  <c r="Z190" i="13"/>
  <c r="X191" i="13"/>
  <c r="Y190" i="13"/>
  <c r="V58" i="8"/>
  <c r="Z58" i="8"/>
  <c r="AK189" i="3"/>
  <c r="AJ189" i="3"/>
  <c r="AI189" i="3"/>
  <c r="AH189" i="3"/>
  <c r="AF190" i="3"/>
  <c r="AG189" i="3"/>
  <c r="T72" i="13"/>
  <c r="L72" i="13"/>
  <c r="L189" i="16"/>
  <c r="M189" i="16"/>
  <c r="J189" i="16"/>
  <c r="N189" i="16"/>
  <c r="I190" i="16"/>
  <c r="K189" i="16"/>
  <c r="T189" i="9"/>
  <c r="S189" i="9"/>
  <c r="R189" i="9"/>
  <c r="P190" i="9"/>
  <c r="Q189" i="9"/>
  <c r="V189" i="9"/>
  <c r="U189" i="9"/>
  <c r="AA189" i="9"/>
  <c r="Z189" i="9"/>
  <c r="X190" i="9"/>
  <c r="Y189" i="9"/>
  <c r="AC189" i="9"/>
  <c r="AB189" i="9"/>
  <c r="D189" i="5"/>
  <c r="B190" i="5"/>
  <c r="C189" i="5"/>
  <c r="G189" i="5"/>
  <c r="F189" i="5"/>
  <c r="E189" i="5"/>
  <c r="K114" i="12"/>
  <c r="I190" i="6"/>
  <c r="J189" i="6"/>
  <c r="N189" i="6"/>
  <c r="M189" i="6"/>
  <c r="L189" i="6"/>
  <c r="K189" i="6"/>
  <c r="R72" i="3"/>
  <c r="S72" i="3" s="1"/>
  <c r="N72" i="3"/>
  <c r="J73" i="3" s="1"/>
  <c r="P190" i="6"/>
  <c r="Q189" i="6"/>
  <c r="V189" i="6"/>
  <c r="U189" i="6"/>
  <c r="T189" i="6"/>
  <c r="S189" i="6"/>
  <c r="R189" i="6"/>
  <c r="AC189" i="6"/>
  <c r="AB189" i="6"/>
  <c r="AA189" i="6"/>
  <c r="Z189" i="6"/>
  <c r="X190" i="6"/>
  <c r="Y189" i="6"/>
  <c r="AC189" i="3"/>
  <c r="AB189" i="3"/>
  <c r="AA189" i="3"/>
  <c r="Z189" i="3"/>
  <c r="X190" i="3"/>
  <c r="Y189" i="3"/>
  <c r="AK190" i="13"/>
  <c r="AJ190" i="13"/>
  <c r="AI190" i="13"/>
  <c r="AH190" i="13"/>
  <c r="AF191" i="13"/>
  <c r="AG190" i="13"/>
  <c r="D189" i="15"/>
  <c r="B190" i="15"/>
  <c r="C189" i="15"/>
  <c r="F189" i="15"/>
  <c r="G189" i="15"/>
  <c r="E189" i="15"/>
  <c r="K120" i="16"/>
  <c r="M46" i="12"/>
  <c r="Q46" i="12"/>
  <c r="P191" i="13"/>
  <c r="Q190" i="13"/>
  <c r="V190" i="13"/>
  <c r="U190" i="13"/>
  <c r="T190" i="13"/>
  <c r="S190" i="13"/>
  <c r="R190" i="13"/>
  <c r="AH189" i="8"/>
  <c r="AF190" i="8"/>
  <c r="AG189" i="8"/>
  <c r="AK189" i="8"/>
  <c r="AJ189" i="8"/>
  <c r="AI189" i="8"/>
  <c r="M189" i="7"/>
  <c r="L189" i="7"/>
  <c r="K189" i="7"/>
  <c r="I190" i="7"/>
  <c r="J189" i="7"/>
  <c r="N189" i="7"/>
  <c r="Q61" i="5"/>
  <c r="M61" i="5"/>
  <c r="X190" i="5"/>
  <c r="Y189" i="5"/>
  <c r="AC189" i="5"/>
  <c r="AB189" i="5"/>
  <c r="AA189" i="5"/>
  <c r="Z189" i="5"/>
  <c r="I191" i="13"/>
  <c r="J190" i="13"/>
  <c r="N190" i="13"/>
  <c r="M190" i="13"/>
  <c r="L190" i="13"/>
  <c r="K190" i="13"/>
  <c r="AF190" i="10"/>
  <c r="AG189" i="10"/>
  <c r="AK189" i="10"/>
  <c r="AJ189" i="10"/>
  <c r="AI189" i="10"/>
  <c r="AH189" i="10"/>
  <c r="R189" i="5"/>
  <c r="P190" i="5"/>
  <c r="Q189" i="5"/>
  <c r="V189" i="5"/>
  <c r="U189" i="5"/>
  <c r="T189" i="5"/>
  <c r="S189" i="5"/>
  <c r="Z72" i="3"/>
  <c r="V72" i="3"/>
  <c r="Z189" i="16"/>
  <c r="AC189" i="16"/>
  <c r="X190" i="16"/>
  <c r="AA189" i="16"/>
  <c r="Y189" i="16"/>
  <c r="AB189" i="16"/>
  <c r="K189" i="5"/>
  <c r="I190" i="5"/>
  <c r="J189" i="5"/>
  <c r="N189" i="5"/>
  <c r="M189" i="5"/>
  <c r="L189" i="5"/>
  <c r="R189" i="10"/>
  <c r="P190" i="10"/>
  <c r="Q189" i="10"/>
  <c r="V189" i="10"/>
  <c r="U189" i="10"/>
  <c r="T189" i="10"/>
  <c r="S189" i="10"/>
  <c r="K189" i="10"/>
  <c r="I190" i="10"/>
  <c r="J189" i="10"/>
  <c r="N189" i="10"/>
  <c r="M189" i="10"/>
  <c r="L189" i="10"/>
  <c r="E189" i="16"/>
  <c r="B190" i="16"/>
  <c r="D189" i="16"/>
  <c r="F189" i="16"/>
  <c r="G189" i="16"/>
  <c r="C189" i="16"/>
  <c r="Z189" i="12"/>
  <c r="X190" i="12"/>
  <c r="Y189" i="12"/>
  <c r="AC189" i="12"/>
  <c r="AB189" i="12"/>
  <c r="AA189" i="12"/>
  <c r="AH189" i="11"/>
  <c r="AF190" i="11"/>
  <c r="AG189" i="11"/>
  <c r="AK189" i="11"/>
  <c r="AJ189" i="11"/>
  <c r="AI189" i="11"/>
  <c r="Z189" i="11"/>
  <c r="X190" i="11"/>
  <c r="Y189" i="11"/>
  <c r="AC189" i="11"/>
  <c r="AB189" i="11"/>
  <c r="AA189" i="11"/>
  <c r="D189" i="10"/>
  <c r="B190" i="10"/>
  <c r="C189" i="10"/>
  <c r="G189" i="10"/>
  <c r="F189" i="10"/>
  <c r="E189" i="10"/>
  <c r="T60" i="15"/>
  <c r="L60" i="15"/>
  <c r="E189" i="8"/>
  <c r="D189" i="8"/>
  <c r="B190" i="8"/>
  <c r="C189" i="8"/>
  <c r="G189" i="8"/>
  <c r="F189" i="8"/>
  <c r="E189" i="12"/>
  <c r="D189" i="12"/>
  <c r="B190" i="12"/>
  <c r="C189" i="12"/>
  <c r="G189" i="12"/>
  <c r="F189" i="12"/>
  <c r="K189" i="15"/>
  <c r="I190" i="15"/>
  <c r="J189" i="15"/>
  <c r="M189" i="15"/>
  <c r="N189" i="15"/>
  <c r="L189" i="15"/>
  <c r="AI117" i="16"/>
  <c r="AK117" i="16" s="1"/>
  <c r="AG118" i="16" s="1"/>
  <c r="AH118" i="16"/>
  <c r="S189" i="16"/>
  <c r="U189" i="16"/>
  <c r="P190" i="16"/>
  <c r="R189" i="16"/>
  <c r="V189" i="16"/>
  <c r="T189" i="16"/>
  <c r="Q189" i="16"/>
  <c r="T46" i="9"/>
  <c r="L46" i="9"/>
  <c r="T70" i="7"/>
  <c r="L70" i="7"/>
  <c r="S189" i="12"/>
  <c r="R189" i="12"/>
  <c r="P190" i="12"/>
  <c r="Q189" i="12"/>
  <c r="V189" i="12"/>
  <c r="U189" i="12"/>
  <c r="T189" i="12"/>
  <c r="S189" i="8"/>
  <c r="R189" i="8"/>
  <c r="P190" i="8"/>
  <c r="Q189" i="8"/>
  <c r="V189" i="8"/>
  <c r="U189" i="8"/>
  <c r="T189" i="8"/>
  <c r="F189" i="9"/>
  <c r="E189" i="9"/>
  <c r="D189" i="9"/>
  <c r="B190" i="9"/>
  <c r="C189" i="9"/>
  <c r="G189" i="9"/>
  <c r="F189" i="7"/>
  <c r="E189" i="7"/>
  <c r="D189" i="7"/>
  <c r="B190" i="7"/>
  <c r="C189" i="7"/>
  <c r="G189" i="7"/>
  <c r="K115" i="9"/>
  <c r="X190" i="10"/>
  <c r="Y189" i="10"/>
  <c r="AC189" i="10"/>
  <c r="AB189" i="10"/>
  <c r="AA189" i="10"/>
  <c r="Z189" i="10"/>
  <c r="L189" i="12"/>
  <c r="K189" i="12"/>
  <c r="I190" i="12"/>
  <c r="J189" i="12"/>
  <c r="N189" i="12"/>
  <c r="M189" i="12"/>
  <c r="L189" i="11"/>
  <c r="K189" i="11"/>
  <c r="I190" i="11"/>
  <c r="J189" i="11"/>
  <c r="N189" i="11"/>
  <c r="M189" i="11"/>
  <c r="AJ118" i="16" l="1"/>
  <c r="F118" i="16"/>
  <c r="K190" i="12"/>
  <c r="I191" i="12"/>
  <c r="J190" i="12"/>
  <c r="N190" i="12"/>
  <c r="M190" i="12"/>
  <c r="L190" i="12"/>
  <c r="E190" i="7"/>
  <c r="D190" i="7"/>
  <c r="B191" i="7"/>
  <c r="C190" i="7"/>
  <c r="G190" i="7"/>
  <c r="F190" i="7"/>
  <c r="I191" i="15"/>
  <c r="J190" i="15"/>
  <c r="L190" i="15"/>
  <c r="K190" i="15"/>
  <c r="M190" i="15"/>
  <c r="N190" i="15"/>
  <c r="T61" i="5"/>
  <c r="L61" i="5"/>
  <c r="T46" i="12"/>
  <c r="L46" i="12"/>
  <c r="Q73" i="3"/>
  <c r="M73" i="3"/>
  <c r="K190" i="16"/>
  <c r="J190" i="16"/>
  <c r="I191" i="16"/>
  <c r="L190" i="16"/>
  <c r="N190" i="16"/>
  <c r="M190" i="16"/>
  <c r="V72" i="13"/>
  <c r="Z72" i="13"/>
  <c r="G190" i="6"/>
  <c r="F190" i="6"/>
  <c r="E190" i="6"/>
  <c r="D190" i="6"/>
  <c r="B191" i="6"/>
  <c r="C190" i="6"/>
  <c r="G190" i="3"/>
  <c r="F190" i="3"/>
  <c r="E190" i="3"/>
  <c r="D190" i="3"/>
  <c r="B191" i="3"/>
  <c r="C190" i="3"/>
  <c r="V190" i="3"/>
  <c r="U190" i="3"/>
  <c r="T190" i="3"/>
  <c r="S190" i="3"/>
  <c r="R190" i="3"/>
  <c r="P191" i="3"/>
  <c r="Q190" i="3"/>
  <c r="R48" i="6"/>
  <c r="S48" i="6" s="1"/>
  <c r="N48" i="6"/>
  <c r="J49" i="6" s="1"/>
  <c r="AF191" i="12"/>
  <c r="AG190" i="12"/>
  <c r="AK190" i="12"/>
  <c r="AJ190" i="12"/>
  <c r="AI190" i="12"/>
  <c r="AH190" i="12"/>
  <c r="V70" i="7"/>
  <c r="Z70" i="7"/>
  <c r="AF191" i="8"/>
  <c r="AG190" i="8"/>
  <c r="AK190" i="8"/>
  <c r="AJ190" i="8"/>
  <c r="AI190" i="8"/>
  <c r="AH190" i="8"/>
  <c r="N190" i="6"/>
  <c r="M190" i="6"/>
  <c r="L190" i="6"/>
  <c r="K190" i="6"/>
  <c r="I191" i="6"/>
  <c r="J190" i="6"/>
  <c r="Z190" i="9"/>
  <c r="X191" i="9"/>
  <c r="Y190" i="9"/>
  <c r="AC190" i="9"/>
  <c r="AB190" i="9"/>
  <c r="AA190" i="9"/>
  <c r="S190" i="9"/>
  <c r="R190" i="9"/>
  <c r="P191" i="9"/>
  <c r="Q190" i="9"/>
  <c r="V190" i="9"/>
  <c r="U190" i="9"/>
  <c r="T190" i="9"/>
  <c r="AK190" i="5"/>
  <c r="AJ190" i="5"/>
  <c r="AI190" i="5"/>
  <c r="AH190" i="5"/>
  <c r="AF191" i="5"/>
  <c r="AG190" i="5"/>
  <c r="P191" i="15"/>
  <c r="Q190" i="15"/>
  <c r="V190" i="15"/>
  <c r="S190" i="15"/>
  <c r="R190" i="15"/>
  <c r="U190" i="15"/>
  <c r="T190" i="15"/>
  <c r="T48" i="16"/>
  <c r="L48" i="16"/>
  <c r="E118" i="16"/>
  <c r="G118" i="16" s="1"/>
  <c r="C119" i="16" s="1"/>
  <c r="D119" i="16"/>
  <c r="Z48" i="6"/>
  <c r="V48" i="6"/>
  <c r="G191" i="13"/>
  <c r="F191" i="13"/>
  <c r="E191" i="13"/>
  <c r="D191" i="13"/>
  <c r="B192" i="13"/>
  <c r="C191" i="13"/>
  <c r="N190" i="3"/>
  <c r="M190" i="3"/>
  <c r="L190" i="3"/>
  <c r="K190" i="3"/>
  <c r="I191" i="3"/>
  <c r="J190" i="3"/>
  <c r="K190" i="11"/>
  <c r="I191" i="11"/>
  <c r="J190" i="11"/>
  <c r="N190" i="11"/>
  <c r="M190" i="11"/>
  <c r="L190" i="11"/>
  <c r="R70" i="7"/>
  <c r="S70" i="7" s="1"/>
  <c r="N70" i="7"/>
  <c r="J71" i="7" s="1"/>
  <c r="AI118" i="16"/>
  <c r="AK118" i="16" s="1"/>
  <c r="AG119" i="16" s="1"/>
  <c r="AH119" i="16"/>
  <c r="AC190" i="10"/>
  <c r="AB190" i="10"/>
  <c r="AA190" i="10"/>
  <c r="Z190" i="10"/>
  <c r="X191" i="10"/>
  <c r="Y190" i="10"/>
  <c r="K116" i="9"/>
  <c r="R46" i="9"/>
  <c r="S46" i="9" s="1"/>
  <c r="N46" i="9"/>
  <c r="J47" i="9" s="1"/>
  <c r="K121" i="16"/>
  <c r="B191" i="15"/>
  <c r="C190" i="15"/>
  <c r="E190" i="15"/>
  <c r="D190" i="15"/>
  <c r="G190" i="15"/>
  <c r="F190" i="15"/>
  <c r="K115" i="12"/>
  <c r="B191" i="5"/>
  <c r="C190" i="5"/>
  <c r="G190" i="5"/>
  <c r="F190" i="5"/>
  <c r="E190" i="5"/>
  <c r="D190" i="5"/>
  <c r="AK190" i="3"/>
  <c r="AJ190" i="3"/>
  <c r="AI190" i="3"/>
  <c r="AH190" i="3"/>
  <c r="AF191" i="3"/>
  <c r="AG190" i="3"/>
  <c r="S190" i="7"/>
  <c r="R190" i="7"/>
  <c r="P191" i="7"/>
  <c r="Q190" i="7"/>
  <c r="V190" i="7"/>
  <c r="U190" i="7"/>
  <c r="T190" i="7"/>
  <c r="AK190" i="15"/>
  <c r="AH190" i="15"/>
  <c r="AF191" i="15"/>
  <c r="AG190" i="15"/>
  <c r="AI190" i="15"/>
  <c r="AJ190" i="15"/>
  <c r="K190" i="8"/>
  <c r="I191" i="8"/>
  <c r="J190" i="8"/>
  <c r="N190" i="8"/>
  <c r="M190" i="8"/>
  <c r="L190" i="8"/>
  <c r="L190" i="9"/>
  <c r="K190" i="9"/>
  <c r="I191" i="9"/>
  <c r="J190" i="9"/>
  <c r="N190" i="9"/>
  <c r="M190" i="9"/>
  <c r="E190" i="9"/>
  <c r="D190" i="9"/>
  <c r="B191" i="9"/>
  <c r="C190" i="9"/>
  <c r="G190" i="9"/>
  <c r="F190" i="9"/>
  <c r="R190" i="8"/>
  <c r="P191" i="8"/>
  <c r="Q190" i="8"/>
  <c r="V190" i="8"/>
  <c r="U190" i="8"/>
  <c r="T190" i="8"/>
  <c r="S190" i="8"/>
  <c r="R190" i="12"/>
  <c r="P191" i="12"/>
  <c r="Q190" i="12"/>
  <c r="V190" i="12"/>
  <c r="U190" i="12"/>
  <c r="T190" i="12"/>
  <c r="S190" i="12"/>
  <c r="Z46" i="9"/>
  <c r="V46" i="9"/>
  <c r="R190" i="16"/>
  <c r="P191" i="16"/>
  <c r="S190" i="16"/>
  <c r="T190" i="16"/>
  <c r="V190" i="16"/>
  <c r="U190" i="16"/>
  <c r="Q190" i="16"/>
  <c r="R60" i="15"/>
  <c r="S60" i="15" s="1"/>
  <c r="N60" i="15"/>
  <c r="J61" i="15" s="1"/>
  <c r="B191" i="10"/>
  <c r="C190" i="10"/>
  <c r="G190" i="10"/>
  <c r="F190" i="10"/>
  <c r="E190" i="10"/>
  <c r="D190" i="10"/>
  <c r="X191" i="11"/>
  <c r="Y190" i="11"/>
  <c r="AC190" i="11"/>
  <c r="AB190" i="11"/>
  <c r="AA190" i="11"/>
  <c r="Z190" i="11"/>
  <c r="AF191" i="11"/>
  <c r="AG190" i="11"/>
  <c r="AK190" i="11"/>
  <c r="AJ190" i="11"/>
  <c r="AI190" i="11"/>
  <c r="AH190" i="11"/>
  <c r="X191" i="12"/>
  <c r="Y190" i="12"/>
  <c r="AC190" i="12"/>
  <c r="AB190" i="12"/>
  <c r="AA190" i="12"/>
  <c r="Z190" i="12"/>
  <c r="D190" i="16"/>
  <c r="G190" i="16"/>
  <c r="C190" i="16"/>
  <c r="F190" i="16"/>
  <c r="B191" i="16"/>
  <c r="E190" i="16"/>
  <c r="I191" i="10"/>
  <c r="J190" i="10"/>
  <c r="N190" i="10"/>
  <c r="M190" i="10"/>
  <c r="L190" i="10"/>
  <c r="K190" i="10"/>
  <c r="P191" i="5"/>
  <c r="Q190" i="5"/>
  <c r="V190" i="5"/>
  <c r="U190" i="5"/>
  <c r="T190" i="5"/>
  <c r="S190" i="5"/>
  <c r="R190" i="5"/>
  <c r="V191" i="13"/>
  <c r="U191" i="13"/>
  <c r="T191" i="13"/>
  <c r="S191" i="13"/>
  <c r="R191" i="13"/>
  <c r="P192" i="13"/>
  <c r="Q191" i="13"/>
  <c r="R58" i="11"/>
  <c r="S58" i="11" s="1"/>
  <c r="N58" i="11"/>
  <c r="J59" i="11" s="1"/>
  <c r="K122" i="6"/>
  <c r="T70" i="10"/>
  <c r="L70" i="10"/>
  <c r="Z190" i="7"/>
  <c r="X191" i="7"/>
  <c r="Y190" i="7"/>
  <c r="AC190" i="7"/>
  <c r="AB190" i="7"/>
  <c r="AA190" i="7"/>
  <c r="D190" i="11"/>
  <c r="B191" i="11"/>
  <c r="C190" i="11"/>
  <c r="G190" i="11"/>
  <c r="F190" i="11"/>
  <c r="E190" i="11"/>
  <c r="AH190" i="9"/>
  <c r="AF191" i="9"/>
  <c r="AG190" i="9"/>
  <c r="AK190" i="9"/>
  <c r="AJ190" i="9"/>
  <c r="AI190" i="9"/>
  <c r="AH190" i="7"/>
  <c r="AF191" i="7"/>
  <c r="AG190" i="7"/>
  <c r="AK190" i="7"/>
  <c r="AJ190" i="7"/>
  <c r="AI190" i="7"/>
  <c r="Z60" i="15"/>
  <c r="V60" i="15"/>
  <c r="P191" i="10"/>
  <c r="Q190" i="10"/>
  <c r="V190" i="10"/>
  <c r="U190" i="10"/>
  <c r="T190" i="10"/>
  <c r="S190" i="10"/>
  <c r="R190" i="10"/>
  <c r="I191" i="5"/>
  <c r="J190" i="5"/>
  <c r="N190" i="5"/>
  <c r="M190" i="5"/>
  <c r="L190" i="5"/>
  <c r="K190" i="5"/>
  <c r="AC191" i="13"/>
  <c r="AB191" i="13"/>
  <c r="AA191" i="13"/>
  <c r="Z191" i="13"/>
  <c r="X192" i="13"/>
  <c r="Y191" i="13"/>
  <c r="AK190" i="6"/>
  <c r="AJ190" i="6"/>
  <c r="AI190" i="6"/>
  <c r="AH190" i="6"/>
  <c r="AF191" i="6"/>
  <c r="AG190" i="6"/>
  <c r="V58" i="11"/>
  <c r="Z58" i="11"/>
  <c r="AF191" i="16"/>
  <c r="AG190" i="16"/>
  <c r="AJ190" i="16"/>
  <c r="AH190" i="16"/>
  <c r="AK190" i="16"/>
  <c r="AI190" i="16"/>
  <c r="Q59" i="8"/>
  <c r="M59" i="8"/>
  <c r="X191" i="8"/>
  <c r="Y190" i="8"/>
  <c r="AC190" i="8"/>
  <c r="AB190" i="8"/>
  <c r="AA190" i="8"/>
  <c r="Z190" i="8"/>
  <c r="D190" i="12"/>
  <c r="B191" i="12"/>
  <c r="C190" i="12"/>
  <c r="G190" i="12"/>
  <c r="F190" i="12"/>
  <c r="E190" i="12"/>
  <c r="D190" i="8"/>
  <c r="B191" i="8"/>
  <c r="C190" i="8"/>
  <c r="G190" i="8"/>
  <c r="F190" i="8"/>
  <c r="E190" i="8"/>
  <c r="X191" i="16"/>
  <c r="Y190" i="16"/>
  <c r="AA190" i="16"/>
  <c r="AB190" i="16"/>
  <c r="AC190" i="16"/>
  <c r="Z190" i="16"/>
  <c r="AK190" i="10"/>
  <c r="AJ190" i="10"/>
  <c r="AI190" i="10"/>
  <c r="AH190" i="10"/>
  <c r="AF191" i="10"/>
  <c r="AG190" i="10"/>
  <c r="N191" i="13"/>
  <c r="M191" i="13"/>
  <c r="L191" i="13"/>
  <c r="K191" i="13"/>
  <c r="I192" i="13"/>
  <c r="J191" i="13"/>
  <c r="AC190" i="5"/>
  <c r="AB190" i="5"/>
  <c r="AA190" i="5"/>
  <c r="Z190" i="5"/>
  <c r="X191" i="5"/>
  <c r="Y190" i="5"/>
  <c r="L190" i="7"/>
  <c r="K190" i="7"/>
  <c r="I191" i="7"/>
  <c r="J190" i="7"/>
  <c r="N190" i="7"/>
  <c r="M190" i="7"/>
  <c r="AK191" i="13"/>
  <c r="AJ191" i="13"/>
  <c r="AI191" i="13"/>
  <c r="AH191" i="13"/>
  <c r="AF192" i="13"/>
  <c r="AG191" i="13"/>
  <c r="AC190" i="3"/>
  <c r="AB190" i="3"/>
  <c r="AA190" i="3"/>
  <c r="Z190" i="3"/>
  <c r="X191" i="3"/>
  <c r="Y190" i="3"/>
  <c r="AC190" i="6"/>
  <c r="AB190" i="6"/>
  <c r="AA190" i="6"/>
  <c r="Z190" i="6"/>
  <c r="X191" i="6"/>
  <c r="Y190" i="6"/>
  <c r="V190" i="6"/>
  <c r="U190" i="6"/>
  <c r="T190" i="6"/>
  <c r="S190" i="6"/>
  <c r="R190" i="6"/>
  <c r="P191" i="6"/>
  <c r="Q190" i="6"/>
  <c r="R72" i="13"/>
  <c r="S72" i="13" s="1"/>
  <c r="N72" i="13"/>
  <c r="J73" i="13" s="1"/>
  <c r="R190" i="11"/>
  <c r="P191" i="11"/>
  <c r="Q190" i="11"/>
  <c r="V190" i="11"/>
  <c r="U190" i="11"/>
  <c r="T190" i="11"/>
  <c r="S190" i="11"/>
  <c r="AC190" i="15"/>
  <c r="Z190" i="15"/>
  <c r="X191" i="15"/>
  <c r="Y190" i="15"/>
  <c r="AB190" i="15"/>
  <c r="AA190" i="15"/>
  <c r="AJ119" i="16" l="1"/>
  <c r="F119" i="16"/>
  <c r="AB191" i="6"/>
  <c r="AA191" i="6"/>
  <c r="Z191" i="6"/>
  <c r="X192" i="6"/>
  <c r="Y191" i="6"/>
  <c r="AC191" i="6"/>
  <c r="AB191" i="3"/>
  <c r="AA191" i="3"/>
  <c r="Z191" i="3"/>
  <c r="X192" i="3"/>
  <c r="Y191" i="3"/>
  <c r="AC191" i="3"/>
  <c r="AJ192" i="13"/>
  <c r="AI192" i="13"/>
  <c r="AH192" i="13"/>
  <c r="AF193" i="13"/>
  <c r="AG192" i="13"/>
  <c r="AK192" i="13"/>
  <c r="T59" i="8"/>
  <c r="L59" i="8"/>
  <c r="AJ191" i="6"/>
  <c r="AI191" i="6"/>
  <c r="AH191" i="6"/>
  <c r="AF192" i="6"/>
  <c r="AG191" i="6"/>
  <c r="AK191" i="6"/>
  <c r="AB192" i="13"/>
  <c r="AA192" i="13"/>
  <c r="Z192" i="13"/>
  <c r="X193" i="13"/>
  <c r="Y192" i="13"/>
  <c r="AC192" i="13"/>
  <c r="AF192" i="7"/>
  <c r="AG191" i="7"/>
  <c r="AK191" i="7"/>
  <c r="AJ191" i="7"/>
  <c r="AI191" i="7"/>
  <c r="AH191" i="7"/>
  <c r="AF192" i="9"/>
  <c r="AG191" i="9"/>
  <c r="AK191" i="9"/>
  <c r="AJ191" i="9"/>
  <c r="AI191" i="9"/>
  <c r="AH191" i="9"/>
  <c r="B192" i="11"/>
  <c r="C191" i="11"/>
  <c r="G191" i="11"/>
  <c r="F191" i="11"/>
  <c r="E191" i="11"/>
  <c r="D191" i="11"/>
  <c r="X192" i="7"/>
  <c r="Y191" i="7"/>
  <c r="AC191" i="7"/>
  <c r="AB191" i="7"/>
  <c r="AA191" i="7"/>
  <c r="Z191" i="7"/>
  <c r="M59" i="11"/>
  <c r="Q59" i="11"/>
  <c r="B192" i="16"/>
  <c r="C191" i="16"/>
  <c r="G191" i="16"/>
  <c r="E191" i="16"/>
  <c r="D191" i="16"/>
  <c r="F191" i="16"/>
  <c r="P192" i="16"/>
  <c r="Q191" i="16"/>
  <c r="U191" i="16"/>
  <c r="R191" i="16"/>
  <c r="T191" i="16"/>
  <c r="S191" i="16"/>
  <c r="V191" i="16"/>
  <c r="M47" i="9"/>
  <c r="Q47" i="9"/>
  <c r="M71" i="7"/>
  <c r="Q71" i="7"/>
  <c r="I192" i="11"/>
  <c r="J191" i="11"/>
  <c r="N191" i="11"/>
  <c r="M191" i="11"/>
  <c r="L191" i="11"/>
  <c r="K191" i="11"/>
  <c r="R48" i="16"/>
  <c r="S48" i="16" s="1"/>
  <c r="N48" i="16"/>
  <c r="J49" i="16" s="1"/>
  <c r="N191" i="6"/>
  <c r="M191" i="6"/>
  <c r="L191" i="6"/>
  <c r="K191" i="6"/>
  <c r="I192" i="6"/>
  <c r="J191" i="6"/>
  <c r="G191" i="3"/>
  <c r="F191" i="3"/>
  <c r="E191" i="3"/>
  <c r="D191" i="3"/>
  <c r="B192" i="3"/>
  <c r="C191" i="3"/>
  <c r="G191" i="6"/>
  <c r="F191" i="6"/>
  <c r="E191" i="6"/>
  <c r="D191" i="6"/>
  <c r="B192" i="6"/>
  <c r="C191" i="6"/>
  <c r="R61" i="5"/>
  <c r="S61" i="5" s="1"/>
  <c r="N61" i="5"/>
  <c r="J62" i="5" s="1"/>
  <c r="I192" i="12"/>
  <c r="J191" i="12"/>
  <c r="N191" i="12"/>
  <c r="M191" i="12"/>
  <c r="L191" i="12"/>
  <c r="K191" i="12"/>
  <c r="N192" i="13"/>
  <c r="M192" i="13"/>
  <c r="L192" i="13"/>
  <c r="K192" i="13"/>
  <c r="I193" i="13"/>
  <c r="J192" i="13"/>
  <c r="G191" i="5"/>
  <c r="F191" i="5"/>
  <c r="E191" i="5"/>
  <c r="D191" i="5"/>
  <c r="B192" i="5"/>
  <c r="C191" i="5"/>
  <c r="V48" i="16"/>
  <c r="Z48" i="16"/>
  <c r="AK191" i="12"/>
  <c r="AJ191" i="12"/>
  <c r="AI191" i="12"/>
  <c r="AH191" i="12"/>
  <c r="AF192" i="12"/>
  <c r="AG191" i="12"/>
  <c r="L73" i="3"/>
  <c r="T73" i="3"/>
  <c r="V61" i="5"/>
  <c r="Z61" i="5"/>
  <c r="N191" i="15"/>
  <c r="K191" i="15"/>
  <c r="I192" i="15"/>
  <c r="J191" i="15"/>
  <c r="M191" i="15"/>
  <c r="L191" i="15"/>
  <c r="AF192" i="16"/>
  <c r="AH191" i="16"/>
  <c r="AI191" i="16"/>
  <c r="AK191" i="16"/>
  <c r="AJ191" i="16"/>
  <c r="AG191" i="16"/>
  <c r="R70" i="10"/>
  <c r="S70" i="10" s="1"/>
  <c r="N70" i="10"/>
  <c r="J71" i="10" s="1"/>
  <c r="K116" i="12"/>
  <c r="K117" i="9"/>
  <c r="V191" i="15"/>
  <c r="U191" i="15"/>
  <c r="R191" i="15"/>
  <c r="P192" i="15"/>
  <c r="Q191" i="15"/>
  <c r="S191" i="15"/>
  <c r="T191" i="15"/>
  <c r="R191" i="9"/>
  <c r="P192" i="9"/>
  <c r="Q191" i="9"/>
  <c r="V191" i="9"/>
  <c r="U191" i="9"/>
  <c r="T191" i="9"/>
  <c r="S191" i="9"/>
  <c r="M49" i="6"/>
  <c r="Q49" i="6"/>
  <c r="P192" i="11"/>
  <c r="Q191" i="11"/>
  <c r="V191" i="11"/>
  <c r="U191" i="11"/>
  <c r="T191" i="11"/>
  <c r="S191" i="11"/>
  <c r="R191" i="11"/>
  <c r="Q73" i="13"/>
  <c r="M73" i="13"/>
  <c r="AC191" i="15"/>
  <c r="AB191" i="15"/>
  <c r="X192" i="15"/>
  <c r="Y191" i="15"/>
  <c r="AA191" i="15"/>
  <c r="Z191" i="15"/>
  <c r="K191" i="7"/>
  <c r="I192" i="7"/>
  <c r="J191" i="7"/>
  <c r="N191" i="7"/>
  <c r="M191" i="7"/>
  <c r="L191" i="7"/>
  <c r="V70" i="10"/>
  <c r="Z70" i="10"/>
  <c r="U192" i="13"/>
  <c r="T192" i="13"/>
  <c r="S192" i="13"/>
  <c r="R192" i="13"/>
  <c r="P193" i="13"/>
  <c r="Q192" i="13"/>
  <c r="V192" i="13"/>
  <c r="V191" i="5"/>
  <c r="U191" i="5"/>
  <c r="T191" i="5"/>
  <c r="S191" i="5"/>
  <c r="R191" i="5"/>
  <c r="P192" i="5"/>
  <c r="Q191" i="5"/>
  <c r="P192" i="12"/>
  <c r="Q191" i="12"/>
  <c r="V191" i="12"/>
  <c r="U191" i="12"/>
  <c r="T191" i="12"/>
  <c r="S191" i="12"/>
  <c r="R191" i="12"/>
  <c r="D191" i="9"/>
  <c r="B192" i="9"/>
  <c r="C191" i="9"/>
  <c r="G191" i="9"/>
  <c r="F191" i="9"/>
  <c r="E191" i="9"/>
  <c r="K191" i="9"/>
  <c r="I192" i="9"/>
  <c r="J191" i="9"/>
  <c r="N191" i="9"/>
  <c r="M191" i="9"/>
  <c r="L191" i="9"/>
  <c r="AJ191" i="3"/>
  <c r="AI191" i="3"/>
  <c r="AH191" i="3"/>
  <c r="AF192" i="3"/>
  <c r="AG191" i="3"/>
  <c r="AK191" i="3"/>
  <c r="G191" i="15"/>
  <c r="D191" i="15"/>
  <c r="B192" i="15"/>
  <c r="C191" i="15"/>
  <c r="F191" i="15"/>
  <c r="E191" i="15"/>
  <c r="N191" i="3"/>
  <c r="M191" i="3"/>
  <c r="L191" i="3"/>
  <c r="K191" i="3"/>
  <c r="I192" i="3"/>
  <c r="J191" i="3"/>
  <c r="G192" i="13"/>
  <c r="F192" i="13"/>
  <c r="E192" i="13"/>
  <c r="D192" i="13"/>
  <c r="B193" i="13"/>
  <c r="C192" i="13"/>
  <c r="X192" i="9"/>
  <c r="Y191" i="9"/>
  <c r="AC191" i="9"/>
  <c r="AB191" i="9"/>
  <c r="AA191" i="9"/>
  <c r="Z191" i="9"/>
  <c r="B192" i="8"/>
  <c r="C191" i="8"/>
  <c r="G191" i="8"/>
  <c r="F191" i="8"/>
  <c r="E191" i="8"/>
  <c r="D191" i="8"/>
  <c r="B192" i="12"/>
  <c r="C191" i="12"/>
  <c r="G191" i="12"/>
  <c r="F191" i="12"/>
  <c r="E191" i="12"/>
  <c r="D191" i="12"/>
  <c r="N191" i="5"/>
  <c r="M191" i="5"/>
  <c r="L191" i="5"/>
  <c r="K191" i="5"/>
  <c r="I192" i="5"/>
  <c r="J191" i="5"/>
  <c r="K123" i="6"/>
  <c r="N191" i="10"/>
  <c r="M191" i="10"/>
  <c r="L191" i="10"/>
  <c r="K191" i="10"/>
  <c r="I192" i="10"/>
  <c r="J191" i="10"/>
  <c r="AC191" i="12"/>
  <c r="AB191" i="12"/>
  <c r="AA191" i="12"/>
  <c r="Z191" i="12"/>
  <c r="X192" i="12"/>
  <c r="Y191" i="12"/>
  <c r="AK191" i="11"/>
  <c r="AJ191" i="11"/>
  <c r="AI191" i="11"/>
  <c r="AH191" i="11"/>
  <c r="AF192" i="11"/>
  <c r="AG191" i="11"/>
  <c r="AC191" i="11"/>
  <c r="AB191" i="11"/>
  <c r="AA191" i="11"/>
  <c r="Z191" i="11"/>
  <c r="X192" i="11"/>
  <c r="Y191" i="11"/>
  <c r="G191" i="10"/>
  <c r="F191" i="10"/>
  <c r="E191" i="10"/>
  <c r="D191" i="10"/>
  <c r="B192" i="10"/>
  <c r="C191" i="10"/>
  <c r="P192" i="8"/>
  <c r="Q191" i="8"/>
  <c r="V191" i="8"/>
  <c r="U191" i="8"/>
  <c r="T191" i="8"/>
  <c r="S191" i="8"/>
  <c r="R191" i="8"/>
  <c r="AK191" i="15"/>
  <c r="AJ191" i="15"/>
  <c r="AF192" i="15"/>
  <c r="AG191" i="15"/>
  <c r="AI191" i="15"/>
  <c r="AH191" i="15"/>
  <c r="K122" i="16"/>
  <c r="AI119" i="16"/>
  <c r="AK119" i="16" s="1"/>
  <c r="AG120" i="16" s="1"/>
  <c r="AH120" i="16"/>
  <c r="E119" i="16"/>
  <c r="G119" i="16" s="1"/>
  <c r="C120" i="16" s="1"/>
  <c r="D120" i="16"/>
  <c r="AK191" i="5"/>
  <c r="AJ191" i="5"/>
  <c r="AI191" i="5"/>
  <c r="AH191" i="5"/>
  <c r="AF192" i="5"/>
  <c r="AG191" i="5"/>
  <c r="AK191" i="8"/>
  <c r="AJ191" i="8"/>
  <c r="AI191" i="8"/>
  <c r="AH191" i="8"/>
  <c r="AF192" i="8"/>
  <c r="AG191" i="8"/>
  <c r="I192" i="16"/>
  <c r="J191" i="16"/>
  <c r="M191" i="16"/>
  <c r="N191" i="16"/>
  <c r="L191" i="16"/>
  <c r="K191" i="16"/>
  <c r="R46" i="12"/>
  <c r="S46" i="12" s="1"/>
  <c r="N46" i="12"/>
  <c r="J47" i="12" s="1"/>
  <c r="AC191" i="5"/>
  <c r="AB191" i="5"/>
  <c r="AA191" i="5"/>
  <c r="Z191" i="5"/>
  <c r="X192" i="5"/>
  <c r="Y191" i="5"/>
  <c r="AK191" i="10"/>
  <c r="AJ191" i="10"/>
  <c r="AI191" i="10"/>
  <c r="AH191" i="10"/>
  <c r="AF192" i="10"/>
  <c r="AG191" i="10"/>
  <c r="U191" i="6"/>
  <c r="T191" i="6"/>
  <c r="S191" i="6"/>
  <c r="R191" i="6"/>
  <c r="P192" i="6"/>
  <c r="Q191" i="6"/>
  <c r="V191" i="6"/>
  <c r="Y191" i="16"/>
  <c r="AC191" i="16"/>
  <c r="X192" i="16"/>
  <c r="Z191" i="16"/>
  <c r="AB191" i="16"/>
  <c r="AA191" i="16"/>
  <c r="AC191" i="8"/>
  <c r="AB191" i="8"/>
  <c r="AA191" i="8"/>
  <c r="Z191" i="8"/>
  <c r="X192" i="8"/>
  <c r="Y191" i="8"/>
  <c r="V191" i="10"/>
  <c r="U191" i="10"/>
  <c r="T191" i="10"/>
  <c r="S191" i="10"/>
  <c r="R191" i="10"/>
  <c r="P192" i="10"/>
  <c r="Q191" i="10"/>
  <c r="Q61" i="15"/>
  <c r="M61" i="15"/>
  <c r="I192" i="8"/>
  <c r="J191" i="8"/>
  <c r="N191" i="8"/>
  <c r="M191" i="8"/>
  <c r="L191" i="8"/>
  <c r="K191" i="8"/>
  <c r="R191" i="7"/>
  <c r="P192" i="7"/>
  <c r="Q191" i="7"/>
  <c r="V191" i="7"/>
  <c r="U191" i="7"/>
  <c r="T191" i="7"/>
  <c r="S191" i="7"/>
  <c r="AC191" i="10"/>
  <c r="AB191" i="10"/>
  <c r="AA191" i="10"/>
  <c r="Z191" i="10"/>
  <c r="X192" i="10"/>
  <c r="Y191" i="10"/>
  <c r="U191" i="3"/>
  <c r="T191" i="3"/>
  <c r="S191" i="3"/>
  <c r="R191" i="3"/>
  <c r="P192" i="3"/>
  <c r="Q191" i="3"/>
  <c r="V191" i="3"/>
  <c r="Z46" i="12"/>
  <c r="V46" i="12"/>
  <c r="D191" i="7"/>
  <c r="B192" i="7"/>
  <c r="C191" i="7"/>
  <c r="G191" i="7"/>
  <c r="F191" i="7"/>
  <c r="E191" i="7"/>
  <c r="AJ120" i="16" l="1"/>
  <c r="F120" i="16"/>
  <c r="AI120" i="16"/>
  <c r="AK120" i="16" s="1"/>
  <c r="AG121" i="16" s="1"/>
  <c r="AH121" i="16"/>
  <c r="G192" i="10"/>
  <c r="F192" i="10"/>
  <c r="E192" i="10"/>
  <c r="D192" i="10"/>
  <c r="B193" i="10"/>
  <c r="C192" i="10"/>
  <c r="AC192" i="11"/>
  <c r="AB192" i="11"/>
  <c r="AA192" i="11"/>
  <c r="Z192" i="11"/>
  <c r="X193" i="11"/>
  <c r="Y192" i="11"/>
  <c r="AK192" i="11"/>
  <c r="AJ192" i="11"/>
  <c r="AI192" i="11"/>
  <c r="AH192" i="11"/>
  <c r="AF193" i="11"/>
  <c r="AG192" i="11"/>
  <c r="AC192" i="12"/>
  <c r="AB192" i="12"/>
  <c r="AA192" i="12"/>
  <c r="Z192" i="12"/>
  <c r="X193" i="12"/>
  <c r="Y192" i="12"/>
  <c r="N192" i="10"/>
  <c r="M192" i="10"/>
  <c r="L192" i="10"/>
  <c r="K192" i="10"/>
  <c r="I193" i="10"/>
  <c r="J192" i="10"/>
  <c r="G192" i="12"/>
  <c r="F192" i="12"/>
  <c r="E192" i="12"/>
  <c r="D192" i="12"/>
  <c r="B193" i="12"/>
  <c r="C192" i="12"/>
  <c r="G192" i="8"/>
  <c r="F192" i="8"/>
  <c r="E192" i="8"/>
  <c r="D192" i="8"/>
  <c r="B193" i="8"/>
  <c r="C192" i="8"/>
  <c r="G192" i="15"/>
  <c r="F192" i="15"/>
  <c r="B193" i="15"/>
  <c r="C192" i="15"/>
  <c r="D192" i="15"/>
  <c r="E192" i="15"/>
  <c r="U192" i="5"/>
  <c r="T192" i="5"/>
  <c r="S192" i="5"/>
  <c r="R192" i="5"/>
  <c r="P193" i="5"/>
  <c r="Q192" i="5"/>
  <c r="V192" i="5"/>
  <c r="AK192" i="16"/>
  <c r="AJ192" i="16"/>
  <c r="AG192" i="16"/>
  <c r="AI192" i="16"/>
  <c r="AF193" i="16"/>
  <c r="AH192" i="16"/>
  <c r="AK192" i="12"/>
  <c r="AJ192" i="12"/>
  <c r="AI192" i="12"/>
  <c r="AH192" i="12"/>
  <c r="AF193" i="12"/>
  <c r="AG192" i="12"/>
  <c r="F192" i="6"/>
  <c r="E192" i="6"/>
  <c r="D192" i="6"/>
  <c r="B193" i="6"/>
  <c r="C192" i="6"/>
  <c r="G192" i="6"/>
  <c r="F192" i="3"/>
  <c r="E192" i="3"/>
  <c r="D192" i="3"/>
  <c r="B193" i="3"/>
  <c r="C192" i="3"/>
  <c r="G192" i="3"/>
  <c r="Q49" i="16"/>
  <c r="M49" i="16"/>
  <c r="T47" i="9"/>
  <c r="L47" i="9"/>
  <c r="R59" i="8"/>
  <c r="S59" i="8" s="1"/>
  <c r="N59" i="8"/>
  <c r="J60" i="8" s="1"/>
  <c r="B193" i="7"/>
  <c r="C192" i="7"/>
  <c r="G192" i="7"/>
  <c r="F192" i="7"/>
  <c r="E192" i="7"/>
  <c r="D192" i="7"/>
  <c r="P193" i="7"/>
  <c r="Q192" i="7"/>
  <c r="V192" i="7"/>
  <c r="U192" i="7"/>
  <c r="T192" i="7"/>
  <c r="S192" i="7"/>
  <c r="R192" i="7"/>
  <c r="U192" i="10"/>
  <c r="T192" i="10"/>
  <c r="S192" i="10"/>
  <c r="R192" i="10"/>
  <c r="P193" i="10"/>
  <c r="Q192" i="10"/>
  <c r="V192" i="10"/>
  <c r="AJ192" i="15"/>
  <c r="AI192" i="15"/>
  <c r="AK192" i="15"/>
  <c r="AF193" i="15"/>
  <c r="AH192" i="15"/>
  <c r="AG192" i="15"/>
  <c r="AC192" i="9"/>
  <c r="AB192" i="9"/>
  <c r="AA192" i="9"/>
  <c r="Z192" i="9"/>
  <c r="X193" i="9"/>
  <c r="Y192" i="9"/>
  <c r="I193" i="9"/>
  <c r="J192" i="9"/>
  <c r="N192" i="9"/>
  <c r="M192" i="9"/>
  <c r="L192" i="9"/>
  <c r="K192" i="9"/>
  <c r="B193" i="9"/>
  <c r="C192" i="9"/>
  <c r="G192" i="9"/>
  <c r="F192" i="9"/>
  <c r="E192" i="9"/>
  <c r="D192" i="9"/>
  <c r="AB192" i="15"/>
  <c r="AA192" i="15"/>
  <c r="AC192" i="15"/>
  <c r="Y192" i="15"/>
  <c r="X193" i="15"/>
  <c r="Z192" i="15"/>
  <c r="V192" i="11"/>
  <c r="U192" i="11"/>
  <c r="T192" i="11"/>
  <c r="S192" i="11"/>
  <c r="R192" i="11"/>
  <c r="P193" i="11"/>
  <c r="Q192" i="11"/>
  <c r="K118" i="9"/>
  <c r="M192" i="6"/>
  <c r="L192" i="6"/>
  <c r="K192" i="6"/>
  <c r="I193" i="6"/>
  <c r="J192" i="6"/>
  <c r="N192" i="6"/>
  <c r="N192" i="11"/>
  <c r="M192" i="11"/>
  <c r="L192" i="11"/>
  <c r="K192" i="11"/>
  <c r="I193" i="11"/>
  <c r="J192" i="11"/>
  <c r="Z59" i="8"/>
  <c r="V59" i="8"/>
  <c r="M47" i="12"/>
  <c r="Q47" i="12"/>
  <c r="K123" i="16"/>
  <c r="N192" i="5"/>
  <c r="M192" i="5"/>
  <c r="L192" i="5"/>
  <c r="K192" i="5"/>
  <c r="I193" i="5"/>
  <c r="J192" i="5"/>
  <c r="T193" i="13"/>
  <c r="S193" i="13"/>
  <c r="R193" i="13"/>
  <c r="P194" i="13"/>
  <c r="Q193" i="13"/>
  <c r="V193" i="13"/>
  <c r="U193" i="13"/>
  <c r="I193" i="7"/>
  <c r="J192" i="7"/>
  <c r="N192" i="7"/>
  <c r="M192" i="7"/>
  <c r="L192" i="7"/>
  <c r="K192" i="7"/>
  <c r="G192" i="5"/>
  <c r="F192" i="5"/>
  <c r="E192" i="5"/>
  <c r="D192" i="5"/>
  <c r="B193" i="5"/>
  <c r="C192" i="5"/>
  <c r="N192" i="12"/>
  <c r="M192" i="12"/>
  <c r="L192" i="12"/>
  <c r="K192" i="12"/>
  <c r="I193" i="12"/>
  <c r="J192" i="12"/>
  <c r="V192" i="16"/>
  <c r="U192" i="16"/>
  <c r="S192" i="16"/>
  <c r="P193" i="16"/>
  <c r="R192" i="16"/>
  <c r="Q192" i="16"/>
  <c r="T192" i="16"/>
  <c r="E192" i="16"/>
  <c r="C192" i="16"/>
  <c r="F192" i="16"/>
  <c r="G192" i="16"/>
  <c r="B193" i="16"/>
  <c r="D192" i="16"/>
  <c r="AA193" i="13"/>
  <c r="Z193" i="13"/>
  <c r="X194" i="13"/>
  <c r="Y193" i="13"/>
  <c r="AC193" i="13"/>
  <c r="AB193" i="13"/>
  <c r="AI192" i="6"/>
  <c r="AH192" i="6"/>
  <c r="AF193" i="6"/>
  <c r="AG192" i="6"/>
  <c r="AK192" i="6"/>
  <c r="AJ192" i="6"/>
  <c r="AC192" i="8"/>
  <c r="AB192" i="8"/>
  <c r="AA192" i="8"/>
  <c r="Z192" i="8"/>
  <c r="X193" i="8"/>
  <c r="Y192" i="8"/>
  <c r="T192" i="3"/>
  <c r="S192" i="3"/>
  <c r="R192" i="3"/>
  <c r="P193" i="3"/>
  <c r="Q192" i="3"/>
  <c r="V192" i="3"/>
  <c r="U192" i="3"/>
  <c r="AB192" i="10"/>
  <c r="AA192" i="10"/>
  <c r="Z192" i="10"/>
  <c r="X193" i="10"/>
  <c r="Y192" i="10"/>
  <c r="AC192" i="10"/>
  <c r="T61" i="15"/>
  <c r="L61" i="15"/>
  <c r="T192" i="6"/>
  <c r="S192" i="6"/>
  <c r="R192" i="6"/>
  <c r="P193" i="6"/>
  <c r="Q192" i="6"/>
  <c r="V192" i="6"/>
  <c r="U192" i="6"/>
  <c r="AJ192" i="10"/>
  <c r="AI192" i="10"/>
  <c r="AH192" i="10"/>
  <c r="AF193" i="10"/>
  <c r="AG192" i="10"/>
  <c r="AK192" i="10"/>
  <c r="AB192" i="5"/>
  <c r="AA192" i="5"/>
  <c r="Z192" i="5"/>
  <c r="X193" i="5"/>
  <c r="Y192" i="5"/>
  <c r="AC192" i="5"/>
  <c r="M192" i="16"/>
  <c r="I193" i="16"/>
  <c r="K192" i="16"/>
  <c r="N192" i="16"/>
  <c r="L192" i="16"/>
  <c r="J192" i="16"/>
  <c r="V192" i="12"/>
  <c r="U192" i="12"/>
  <c r="T192" i="12"/>
  <c r="S192" i="12"/>
  <c r="R192" i="12"/>
  <c r="P193" i="12"/>
  <c r="Q192" i="12"/>
  <c r="T49" i="6"/>
  <c r="L49" i="6"/>
  <c r="U192" i="15"/>
  <c r="T192" i="15"/>
  <c r="P193" i="15"/>
  <c r="Q192" i="15"/>
  <c r="V192" i="15"/>
  <c r="S192" i="15"/>
  <c r="R192" i="15"/>
  <c r="K117" i="12"/>
  <c r="Z73" i="3"/>
  <c r="V73" i="3"/>
  <c r="M62" i="5"/>
  <c r="Q62" i="5"/>
  <c r="T71" i="7"/>
  <c r="L71" i="7"/>
  <c r="N192" i="8"/>
  <c r="M192" i="8"/>
  <c r="L192" i="8"/>
  <c r="K192" i="8"/>
  <c r="I193" i="8"/>
  <c r="J192" i="8"/>
  <c r="AC192" i="16"/>
  <c r="AA192" i="16"/>
  <c r="AB192" i="16"/>
  <c r="X193" i="16"/>
  <c r="Z192" i="16"/>
  <c r="Y192" i="16"/>
  <c r="E120" i="16"/>
  <c r="G120" i="16" s="1"/>
  <c r="C121" i="16" s="1"/>
  <c r="D121" i="16"/>
  <c r="V192" i="8"/>
  <c r="U192" i="8"/>
  <c r="T192" i="8"/>
  <c r="S192" i="8"/>
  <c r="R192" i="8"/>
  <c r="P193" i="8"/>
  <c r="Q192" i="8"/>
  <c r="F193" i="13"/>
  <c r="E193" i="13"/>
  <c r="D193" i="13"/>
  <c r="B194" i="13"/>
  <c r="C193" i="13"/>
  <c r="G193" i="13"/>
  <c r="M192" i="3"/>
  <c r="L192" i="3"/>
  <c r="K192" i="3"/>
  <c r="I193" i="3"/>
  <c r="J192" i="3"/>
  <c r="N192" i="3"/>
  <c r="P193" i="9"/>
  <c r="Q192" i="9"/>
  <c r="V192" i="9"/>
  <c r="U192" i="9"/>
  <c r="T192" i="9"/>
  <c r="S192" i="9"/>
  <c r="R192" i="9"/>
  <c r="N192" i="15"/>
  <c r="M192" i="15"/>
  <c r="I193" i="15"/>
  <c r="J192" i="15"/>
  <c r="L192" i="15"/>
  <c r="K192" i="15"/>
  <c r="R73" i="3"/>
  <c r="S73" i="3" s="1"/>
  <c r="N73" i="3"/>
  <c r="J74" i="3" s="1"/>
  <c r="M193" i="13"/>
  <c r="L193" i="13"/>
  <c r="K193" i="13"/>
  <c r="I194" i="13"/>
  <c r="J193" i="13"/>
  <c r="N193" i="13"/>
  <c r="AI193" i="13"/>
  <c r="AH193" i="13"/>
  <c r="AF194" i="13"/>
  <c r="AG193" i="13"/>
  <c r="AK193" i="13"/>
  <c r="AJ193" i="13"/>
  <c r="AA192" i="3"/>
  <c r="Z192" i="3"/>
  <c r="X193" i="3"/>
  <c r="Y192" i="3"/>
  <c r="AC192" i="3"/>
  <c r="AB192" i="3"/>
  <c r="AA192" i="6"/>
  <c r="Z192" i="6"/>
  <c r="X193" i="6"/>
  <c r="Y192" i="6"/>
  <c r="AC192" i="6"/>
  <c r="AB192" i="6"/>
  <c r="AK192" i="8"/>
  <c r="AJ192" i="8"/>
  <c r="AI192" i="8"/>
  <c r="AH192" i="8"/>
  <c r="AF193" i="8"/>
  <c r="AG192" i="8"/>
  <c r="AJ192" i="5"/>
  <c r="AI192" i="5"/>
  <c r="AH192" i="5"/>
  <c r="AF193" i="5"/>
  <c r="AG192" i="5"/>
  <c r="AK192" i="5"/>
  <c r="K124" i="6"/>
  <c r="AI192" i="3"/>
  <c r="AH192" i="3"/>
  <c r="AF193" i="3"/>
  <c r="AG192" i="3"/>
  <c r="AK192" i="3"/>
  <c r="AJ192" i="3"/>
  <c r="T73" i="13"/>
  <c r="L73" i="13"/>
  <c r="Q71" i="10"/>
  <c r="M71" i="10"/>
  <c r="T59" i="11"/>
  <c r="L59" i="11"/>
  <c r="AC192" i="7"/>
  <c r="AB192" i="7"/>
  <c r="AA192" i="7"/>
  <c r="Z192" i="7"/>
  <c r="X193" i="7"/>
  <c r="Y192" i="7"/>
  <c r="G192" i="11"/>
  <c r="F192" i="11"/>
  <c r="E192" i="11"/>
  <c r="D192" i="11"/>
  <c r="B193" i="11"/>
  <c r="C192" i="11"/>
  <c r="AK192" i="9"/>
  <c r="AJ192" i="9"/>
  <c r="AI192" i="9"/>
  <c r="AH192" i="9"/>
  <c r="AF193" i="9"/>
  <c r="AG192" i="9"/>
  <c r="AK192" i="7"/>
  <c r="AJ192" i="7"/>
  <c r="AI192" i="7"/>
  <c r="AH192" i="7"/>
  <c r="AF193" i="7"/>
  <c r="AG192" i="7"/>
  <c r="AJ121" i="16" l="1"/>
  <c r="F121" i="16"/>
  <c r="AH193" i="3"/>
  <c r="AG193" i="3"/>
  <c r="AF194" i="3"/>
  <c r="AK193" i="3"/>
  <c r="AJ193" i="3"/>
  <c r="AI193" i="3"/>
  <c r="L71" i="10"/>
  <c r="T71" i="10"/>
  <c r="T62" i="5"/>
  <c r="L62" i="5"/>
  <c r="AA193" i="5"/>
  <c r="Z193" i="5"/>
  <c r="X194" i="5"/>
  <c r="Y193" i="5"/>
  <c r="AC193" i="5"/>
  <c r="AB193" i="5"/>
  <c r="AI193" i="10"/>
  <c r="AH193" i="10"/>
  <c r="AF194" i="10"/>
  <c r="AG193" i="10"/>
  <c r="AK193" i="10"/>
  <c r="AJ193" i="10"/>
  <c r="V61" i="15"/>
  <c r="Z61" i="15"/>
  <c r="K124" i="16"/>
  <c r="AA193" i="15"/>
  <c r="Z193" i="15"/>
  <c r="AC193" i="15"/>
  <c r="AB193" i="15"/>
  <c r="Y193" i="15"/>
  <c r="X194" i="15"/>
  <c r="T49" i="16"/>
  <c r="L49" i="16"/>
  <c r="T193" i="5"/>
  <c r="S193" i="5"/>
  <c r="R193" i="5"/>
  <c r="P194" i="5"/>
  <c r="Q193" i="5"/>
  <c r="V193" i="5"/>
  <c r="U193" i="5"/>
  <c r="G193" i="8"/>
  <c r="F193" i="8"/>
  <c r="E193" i="8"/>
  <c r="D193" i="8"/>
  <c r="B194" i="8"/>
  <c r="C193" i="8"/>
  <c r="G193" i="12"/>
  <c r="F193" i="12"/>
  <c r="E193" i="12"/>
  <c r="D193" i="12"/>
  <c r="B194" i="12"/>
  <c r="C193" i="12"/>
  <c r="M193" i="10"/>
  <c r="L193" i="10"/>
  <c r="K193" i="10"/>
  <c r="I194" i="10"/>
  <c r="J193" i="10"/>
  <c r="N193" i="10"/>
  <c r="AB193" i="12"/>
  <c r="AA193" i="12"/>
  <c r="Z193" i="12"/>
  <c r="X194" i="12"/>
  <c r="Y193" i="12"/>
  <c r="AC193" i="12"/>
  <c r="AJ193" i="11"/>
  <c r="AI193" i="11"/>
  <c r="AH193" i="11"/>
  <c r="AF194" i="11"/>
  <c r="AG193" i="11"/>
  <c r="AK193" i="11"/>
  <c r="AB193" i="11"/>
  <c r="AA193" i="11"/>
  <c r="Z193" i="11"/>
  <c r="X194" i="11"/>
  <c r="Y193" i="11"/>
  <c r="AC193" i="11"/>
  <c r="F193" i="10"/>
  <c r="E193" i="10"/>
  <c r="D193" i="10"/>
  <c r="B194" i="10"/>
  <c r="C193" i="10"/>
  <c r="G193" i="10"/>
  <c r="U193" i="8"/>
  <c r="T193" i="8"/>
  <c r="S193" i="8"/>
  <c r="R193" i="8"/>
  <c r="P194" i="8"/>
  <c r="Q193" i="8"/>
  <c r="V193" i="8"/>
  <c r="E121" i="16"/>
  <c r="G121" i="16" s="1"/>
  <c r="C122" i="16" s="1"/>
  <c r="D122" i="16"/>
  <c r="R49" i="6"/>
  <c r="S49" i="6" s="1"/>
  <c r="N49" i="6"/>
  <c r="J50" i="6" s="1"/>
  <c r="S193" i="6"/>
  <c r="R193" i="6"/>
  <c r="P194" i="6"/>
  <c r="Q193" i="6"/>
  <c r="V193" i="6"/>
  <c r="U193" i="6"/>
  <c r="T193" i="6"/>
  <c r="M193" i="5"/>
  <c r="L193" i="5"/>
  <c r="K193" i="5"/>
  <c r="I194" i="5"/>
  <c r="J193" i="5"/>
  <c r="N193" i="5"/>
  <c r="AC193" i="9"/>
  <c r="AB193" i="9"/>
  <c r="AA193" i="9"/>
  <c r="Z193" i="9"/>
  <c r="X194" i="9"/>
  <c r="Y193" i="9"/>
  <c r="V193" i="7"/>
  <c r="U193" i="7"/>
  <c r="T193" i="7"/>
  <c r="S193" i="7"/>
  <c r="R193" i="7"/>
  <c r="P194" i="7"/>
  <c r="Q193" i="7"/>
  <c r="G193" i="7"/>
  <c r="F193" i="7"/>
  <c r="E193" i="7"/>
  <c r="D193" i="7"/>
  <c r="B194" i="7"/>
  <c r="C193" i="7"/>
  <c r="L193" i="3"/>
  <c r="K193" i="3"/>
  <c r="I194" i="3"/>
  <c r="J193" i="3"/>
  <c r="N193" i="3"/>
  <c r="M193" i="3"/>
  <c r="Z49" i="6"/>
  <c r="V49" i="6"/>
  <c r="N193" i="16"/>
  <c r="I194" i="16"/>
  <c r="K193" i="16"/>
  <c r="L193" i="16"/>
  <c r="M193" i="16"/>
  <c r="J193" i="16"/>
  <c r="S194" i="13"/>
  <c r="R194" i="13"/>
  <c r="P195" i="13"/>
  <c r="Q194" i="13"/>
  <c r="V194" i="13"/>
  <c r="U194" i="13"/>
  <c r="T194" i="13"/>
  <c r="N193" i="11"/>
  <c r="M193" i="11"/>
  <c r="L193" i="11"/>
  <c r="K193" i="11"/>
  <c r="I194" i="11"/>
  <c r="J193" i="11"/>
  <c r="K119" i="9"/>
  <c r="AI193" i="15"/>
  <c r="AH193" i="15"/>
  <c r="AK193" i="15"/>
  <c r="AJ193" i="15"/>
  <c r="AF194" i="15"/>
  <c r="AG193" i="15"/>
  <c r="T193" i="10"/>
  <c r="S193" i="10"/>
  <c r="R193" i="10"/>
  <c r="P194" i="10"/>
  <c r="Q193" i="10"/>
  <c r="V193" i="10"/>
  <c r="U193" i="10"/>
  <c r="Q60" i="8"/>
  <c r="M60" i="8"/>
  <c r="F193" i="15"/>
  <c r="E193" i="15"/>
  <c r="G193" i="15"/>
  <c r="D193" i="15"/>
  <c r="C193" i="15"/>
  <c r="B194" i="15"/>
  <c r="M193" i="15"/>
  <c r="L193" i="15"/>
  <c r="N193" i="15"/>
  <c r="J193" i="15"/>
  <c r="I194" i="15"/>
  <c r="K193" i="15"/>
  <c r="E194" i="13"/>
  <c r="D194" i="13"/>
  <c r="B195" i="13"/>
  <c r="C194" i="13"/>
  <c r="G194" i="13"/>
  <c r="F194" i="13"/>
  <c r="AK193" i="7"/>
  <c r="AJ193" i="7"/>
  <c r="AI193" i="7"/>
  <c r="AH193" i="7"/>
  <c r="AF194" i="7"/>
  <c r="AG193" i="7"/>
  <c r="AK193" i="9"/>
  <c r="AJ193" i="9"/>
  <c r="AI193" i="9"/>
  <c r="AH193" i="9"/>
  <c r="AF194" i="9"/>
  <c r="AG193" i="9"/>
  <c r="G193" i="11"/>
  <c r="F193" i="11"/>
  <c r="E193" i="11"/>
  <c r="D193" i="11"/>
  <c r="B194" i="11"/>
  <c r="C193" i="11"/>
  <c r="AC193" i="7"/>
  <c r="AB193" i="7"/>
  <c r="AA193" i="7"/>
  <c r="Z193" i="7"/>
  <c r="X194" i="7"/>
  <c r="Y193" i="7"/>
  <c r="V59" i="11"/>
  <c r="Z59" i="11"/>
  <c r="R73" i="13"/>
  <c r="S73" i="13" s="1"/>
  <c r="N73" i="13"/>
  <c r="J74" i="13" s="1"/>
  <c r="AI193" i="5"/>
  <c r="AH193" i="5"/>
  <c r="AF194" i="5"/>
  <c r="AG193" i="5"/>
  <c r="AK193" i="5"/>
  <c r="AJ193" i="5"/>
  <c r="Q74" i="3"/>
  <c r="M74" i="3"/>
  <c r="R71" i="7"/>
  <c r="S71" i="7" s="1"/>
  <c r="N71" i="7"/>
  <c r="J72" i="7" s="1"/>
  <c r="AA193" i="10"/>
  <c r="Z193" i="10"/>
  <c r="X194" i="10"/>
  <c r="Y193" i="10"/>
  <c r="AC193" i="10"/>
  <c r="AB193" i="10"/>
  <c r="AB193" i="8"/>
  <c r="AA193" i="8"/>
  <c r="Z193" i="8"/>
  <c r="X194" i="8"/>
  <c r="Y193" i="8"/>
  <c r="AC193" i="8"/>
  <c r="G193" i="16"/>
  <c r="C193" i="16"/>
  <c r="B194" i="16"/>
  <c r="D193" i="16"/>
  <c r="F193" i="16"/>
  <c r="E193" i="16"/>
  <c r="T47" i="12"/>
  <c r="L47" i="12"/>
  <c r="L193" i="6"/>
  <c r="K193" i="6"/>
  <c r="I194" i="6"/>
  <c r="J193" i="6"/>
  <c r="N193" i="6"/>
  <c r="M193" i="6"/>
  <c r="Z73" i="13"/>
  <c r="V73" i="13"/>
  <c r="N193" i="8"/>
  <c r="M193" i="8"/>
  <c r="L193" i="8"/>
  <c r="K193" i="8"/>
  <c r="I194" i="8"/>
  <c r="J193" i="8"/>
  <c r="Z71" i="7"/>
  <c r="V71" i="7"/>
  <c r="K118" i="12"/>
  <c r="T193" i="15"/>
  <c r="S193" i="15"/>
  <c r="V193" i="15"/>
  <c r="U193" i="15"/>
  <c r="P194" i="15"/>
  <c r="R193" i="15"/>
  <c r="Q193" i="15"/>
  <c r="U193" i="12"/>
  <c r="T193" i="12"/>
  <c r="S193" i="12"/>
  <c r="R193" i="12"/>
  <c r="P194" i="12"/>
  <c r="Q193" i="12"/>
  <c r="V193" i="12"/>
  <c r="S193" i="3"/>
  <c r="R193" i="3"/>
  <c r="P194" i="3"/>
  <c r="Q193" i="3"/>
  <c r="V193" i="3"/>
  <c r="U193" i="3"/>
  <c r="T193" i="3"/>
  <c r="N193" i="7"/>
  <c r="M193" i="7"/>
  <c r="L193" i="7"/>
  <c r="K193" i="7"/>
  <c r="I194" i="7"/>
  <c r="J193" i="7"/>
  <c r="R47" i="9"/>
  <c r="S47" i="9" s="1"/>
  <c r="N47" i="9"/>
  <c r="J48" i="9" s="1"/>
  <c r="AJ193" i="12"/>
  <c r="AI193" i="12"/>
  <c r="AH193" i="12"/>
  <c r="AF194" i="12"/>
  <c r="AG193" i="12"/>
  <c r="AK193" i="12"/>
  <c r="AJ193" i="16"/>
  <c r="AK193" i="16"/>
  <c r="AF194" i="16"/>
  <c r="AH193" i="16"/>
  <c r="AG193" i="16"/>
  <c r="AI193" i="16"/>
  <c r="R59" i="11"/>
  <c r="S59" i="11" s="1"/>
  <c r="N59" i="11"/>
  <c r="J60" i="11" s="1"/>
  <c r="AJ193" i="8"/>
  <c r="AI193" i="8"/>
  <c r="AH193" i="8"/>
  <c r="AF194" i="8"/>
  <c r="AG193" i="8"/>
  <c r="AK193" i="8"/>
  <c r="K125" i="6"/>
  <c r="Z193" i="6"/>
  <c r="X194" i="6"/>
  <c r="Y193" i="6"/>
  <c r="AC193" i="6"/>
  <c r="AB193" i="6"/>
  <c r="AA193" i="6"/>
  <c r="Z193" i="3"/>
  <c r="Y193" i="3"/>
  <c r="X194" i="3"/>
  <c r="AC193" i="3"/>
  <c r="AB193" i="3"/>
  <c r="AA193" i="3"/>
  <c r="AH194" i="13"/>
  <c r="AF195" i="13"/>
  <c r="AG194" i="13"/>
  <c r="AK194" i="13"/>
  <c r="AJ194" i="13"/>
  <c r="AI194" i="13"/>
  <c r="L194" i="13"/>
  <c r="K194" i="13"/>
  <c r="I195" i="13"/>
  <c r="J194" i="13"/>
  <c r="N194" i="13"/>
  <c r="M194" i="13"/>
  <c r="V193" i="9"/>
  <c r="U193" i="9"/>
  <c r="T193" i="9"/>
  <c r="S193" i="9"/>
  <c r="R193" i="9"/>
  <c r="P194" i="9"/>
  <c r="Q193" i="9"/>
  <c r="AB193" i="16"/>
  <c r="AA193" i="16"/>
  <c r="Y193" i="16"/>
  <c r="AC193" i="16"/>
  <c r="X194" i="16"/>
  <c r="Z193" i="16"/>
  <c r="R61" i="15"/>
  <c r="S61" i="15" s="1"/>
  <c r="N61" i="15"/>
  <c r="J62" i="15" s="1"/>
  <c r="AH193" i="6"/>
  <c r="AF194" i="6"/>
  <c r="AG193" i="6"/>
  <c r="AK193" i="6"/>
  <c r="AJ193" i="6"/>
  <c r="AI193" i="6"/>
  <c r="Z194" i="13"/>
  <c r="X195" i="13"/>
  <c r="Y194" i="13"/>
  <c r="AC194" i="13"/>
  <c r="AB194" i="13"/>
  <c r="AA194" i="13"/>
  <c r="U193" i="16"/>
  <c r="S193" i="16"/>
  <c r="Q193" i="16"/>
  <c r="T193" i="16"/>
  <c r="V193" i="16"/>
  <c r="P194" i="16"/>
  <c r="R193" i="16"/>
  <c r="N193" i="12"/>
  <c r="M193" i="12"/>
  <c r="L193" i="12"/>
  <c r="K193" i="12"/>
  <c r="I194" i="12"/>
  <c r="J193" i="12"/>
  <c r="F193" i="5"/>
  <c r="E193" i="5"/>
  <c r="D193" i="5"/>
  <c r="B194" i="5"/>
  <c r="C193" i="5"/>
  <c r="G193" i="5"/>
  <c r="U193" i="11"/>
  <c r="T193" i="11"/>
  <c r="S193" i="11"/>
  <c r="R193" i="11"/>
  <c r="P194" i="11"/>
  <c r="Q193" i="11"/>
  <c r="V193" i="11"/>
  <c r="G193" i="9"/>
  <c r="F193" i="9"/>
  <c r="E193" i="9"/>
  <c r="D193" i="9"/>
  <c r="B194" i="9"/>
  <c r="C193" i="9"/>
  <c r="N193" i="9"/>
  <c r="M193" i="9"/>
  <c r="L193" i="9"/>
  <c r="K193" i="9"/>
  <c r="I194" i="9"/>
  <c r="J193" i="9"/>
  <c r="Z47" i="9"/>
  <c r="V47" i="9"/>
  <c r="E193" i="3"/>
  <c r="D193" i="3"/>
  <c r="B194" i="3"/>
  <c r="C193" i="3"/>
  <c r="G193" i="3"/>
  <c r="F193" i="3"/>
  <c r="E193" i="6"/>
  <c r="D193" i="6"/>
  <c r="B194" i="6"/>
  <c r="C193" i="6"/>
  <c r="G193" i="6"/>
  <c r="F193" i="6"/>
  <c r="AI121" i="16"/>
  <c r="AK121" i="16" s="1"/>
  <c r="AG122" i="16" s="1"/>
  <c r="AH122" i="16"/>
  <c r="AJ122" i="16" l="1"/>
  <c r="F122" i="16"/>
  <c r="G194" i="9"/>
  <c r="F194" i="9"/>
  <c r="E194" i="9"/>
  <c r="D194" i="9"/>
  <c r="B195" i="9"/>
  <c r="C194" i="9"/>
  <c r="AI122" i="16"/>
  <c r="AK122" i="16" s="1"/>
  <c r="AG123" i="16" s="1"/>
  <c r="AH123" i="16"/>
  <c r="T194" i="11"/>
  <c r="S194" i="11"/>
  <c r="R194" i="11"/>
  <c r="P195" i="11"/>
  <c r="Q194" i="11"/>
  <c r="V194" i="11"/>
  <c r="U194" i="11"/>
  <c r="M194" i="12"/>
  <c r="L194" i="12"/>
  <c r="K194" i="12"/>
  <c r="I195" i="12"/>
  <c r="J194" i="12"/>
  <c r="N194" i="12"/>
  <c r="T194" i="16"/>
  <c r="Q194" i="16"/>
  <c r="V194" i="16"/>
  <c r="P195" i="16"/>
  <c r="R194" i="16"/>
  <c r="U194" i="16"/>
  <c r="S194" i="16"/>
  <c r="M62" i="15"/>
  <c r="Q62" i="15"/>
  <c r="Q60" i="11"/>
  <c r="M60" i="11"/>
  <c r="M194" i="8"/>
  <c r="L194" i="8"/>
  <c r="K194" i="8"/>
  <c r="I195" i="8"/>
  <c r="J194" i="8"/>
  <c r="N194" i="8"/>
  <c r="F194" i="16"/>
  <c r="E194" i="16"/>
  <c r="G194" i="16"/>
  <c r="B195" i="16"/>
  <c r="D194" i="16"/>
  <c r="C194" i="16"/>
  <c r="Z194" i="10"/>
  <c r="X195" i="10"/>
  <c r="Y194" i="10"/>
  <c r="AC194" i="10"/>
  <c r="AB194" i="10"/>
  <c r="AA194" i="10"/>
  <c r="T74" i="3"/>
  <c r="L74" i="3"/>
  <c r="AH194" i="5"/>
  <c r="AF195" i="5"/>
  <c r="AG194" i="5"/>
  <c r="AK194" i="5"/>
  <c r="AJ194" i="5"/>
  <c r="AI194" i="5"/>
  <c r="K120" i="9"/>
  <c r="K125" i="16"/>
  <c r="Z71" i="10"/>
  <c r="V71" i="10"/>
  <c r="D194" i="3"/>
  <c r="C194" i="3"/>
  <c r="G194" i="3"/>
  <c r="B195" i="3"/>
  <c r="F194" i="3"/>
  <c r="E194" i="3"/>
  <c r="K195" i="13"/>
  <c r="I196" i="13"/>
  <c r="J195" i="13"/>
  <c r="N195" i="13"/>
  <c r="M195" i="13"/>
  <c r="L195" i="13"/>
  <c r="Z194" i="3"/>
  <c r="X195" i="3"/>
  <c r="AA194" i="3"/>
  <c r="Y194" i="3"/>
  <c r="AC194" i="3"/>
  <c r="AB194" i="3"/>
  <c r="T194" i="12"/>
  <c r="S194" i="12"/>
  <c r="R194" i="12"/>
  <c r="P195" i="12"/>
  <c r="Q194" i="12"/>
  <c r="V194" i="12"/>
  <c r="U194" i="12"/>
  <c r="K119" i="12"/>
  <c r="R47" i="12"/>
  <c r="S47" i="12" s="1"/>
  <c r="N47" i="12"/>
  <c r="J48" i="12" s="1"/>
  <c r="E194" i="15"/>
  <c r="D194" i="15"/>
  <c r="G194" i="15"/>
  <c r="F194" i="15"/>
  <c r="C194" i="15"/>
  <c r="B195" i="15"/>
  <c r="AH194" i="15"/>
  <c r="AF195" i="15"/>
  <c r="AG194" i="15"/>
  <c r="AJ194" i="15"/>
  <c r="AI194" i="15"/>
  <c r="AK194" i="15"/>
  <c r="R195" i="13"/>
  <c r="P196" i="13"/>
  <c r="Q195" i="13"/>
  <c r="V195" i="13"/>
  <c r="U195" i="13"/>
  <c r="T195" i="13"/>
  <c r="S195" i="13"/>
  <c r="G194" i="7"/>
  <c r="F194" i="7"/>
  <c r="E194" i="7"/>
  <c r="D194" i="7"/>
  <c r="B195" i="7"/>
  <c r="C194" i="7"/>
  <c r="U194" i="7"/>
  <c r="T194" i="7"/>
  <c r="S194" i="7"/>
  <c r="R194" i="7"/>
  <c r="P195" i="7"/>
  <c r="Q194" i="7"/>
  <c r="V194" i="7"/>
  <c r="AH194" i="10"/>
  <c r="AF195" i="10"/>
  <c r="AG194" i="10"/>
  <c r="AK194" i="10"/>
  <c r="AJ194" i="10"/>
  <c r="AI194" i="10"/>
  <c r="Z194" i="5"/>
  <c r="X195" i="5"/>
  <c r="Y194" i="5"/>
  <c r="AC194" i="5"/>
  <c r="AB194" i="5"/>
  <c r="AA194" i="5"/>
  <c r="R71" i="10"/>
  <c r="S71" i="10" s="1"/>
  <c r="N71" i="10"/>
  <c r="J72" i="10" s="1"/>
  <c r="N194" i="9"/>
  <c r="M194" i="9"/>
  <c r="L194" i="9"/>
  <c r="K194" i="9"/>
  <c r="I195" i="9"/>
  <c r="J194" i="9"/>
  <c r="E194" i="5"/>
  <c r="D194" i="5"/>
  <c r="B195" i="5"/>
  <c r="C194" i="5"/>
  <c r="G194" i="5"/>
  <c r="F194" i="5"/>
  <c r="AF196" i="13"/>
  <c r="AG195" i="13"/>
  <c r="AK195" i="13"/>
  <c r="AJ195" i="13"/>
  <c r="AI195" i="13"/>
  <c r="AH195" i="13"/>
  <c r="X195" i="6"/>
  <c r="Y194" i="6"/>
  <c r="AC194" i="6"/>
  <c r="AB194" i="6"/>
  <c r="AA194" i="6"/>
  <c r="Z194" i="6"/>
  <c r="AI194" i="8"/>
  <c r="AH194" i="8"/>
  <c r="AF195" i="8"/>
  <c r="AG194" i="8"/>
  <c r="AK194" i="8"/>
  <c r="AJ194" i="8"/>
  <c r="Q48" i="9"/>
  <c r="M48" i="9"/>
  <c r="S194" i="3"/>
  <c r="P195" i="3"/>
  <c r="R194" i="3"/>
  <c r="Q194" i="3"/>
  <c r="V194" i="3"/>
  <c r="U194" i="3"/>
  <c r="T194" i="3"/>
  <c r="S194" i="15"/>
  <c r="R194" i="15"/>
  <c r="U194" i="15"/>
  <c r="T194" i="15"/>
  <c r="P195" i="15"/>
  <c r="V194" i="15"/>
  <c r="Q194" i="15"/>
  <c r="Z47" i="12"/>
  <c r="V47" i="12"/>
  <c r="AB194" i="7"/>
  <c r="AA194" i="7"/>
  <c r="Z194" i="7"/>
  <c r="X195" i="7"/>
  <c r="Y194" i="7"/>
  <c r="AC194" i="7"/>
  <c r="F194" i="11"/>
  <c r="E194" i="11"/>
  <c r="D194" i="11"/>
  <c r="B195" i="11"/>
  <c r="C194" i="11"/>
  <c r="G194" i="11"/>
  <c r="AJ194" i="9"/>
  <c r="AI194" i="9"/>
  <c r="AH194" i="9"/>
  <c r="AF195" i="9"/>
  <c r="AG194" i="9"/>
  <c r="AK194" i="9"/>
  <c r="AJ194" i="7"/>
  <c r="AI194" i="7"/>
  <c r="AH194" i="7"/>
  <c r="AF195" i="7"/>
  <c r="AG194" i="7"/>
  <c r="AK194" i="7"/>
  <c r="L194" i="15"/>
  <c r="K194" i="15"/>
  <c r="N194" i="15"/>
  <c r="M194" i="15"/>
  <c r="J194" i="15"/>
  <c r="I195" i="15"/>
  <c r="S194" i="10"/>
  <c r="R194" i="10"/>
  <c r="P195" i="10"/>
  <c r="Q194" i="10"/>
  <c r="V194" i="10"/>
  <c r="U194" i="10"/>
  <c r="T194" i="10"/>
  <c r="M194" i="16"/>
  <c r="N194" i="16"/>
  <c r="J194" i="16"/>
  <c r="L194" i="16"/>
  <c r="I195" i="16"/>
  <c r="K194" i="16"/>
  <c r="AB194" i="9"/>
  <c r="AA194" i="9"/>
  <c r="Z194" i="9"/>
  <c r="X195" i="9"/>
  <c r="Y194" i="9"/>
  <c r="AC194" i="9"/>
  <c r="Q50" i="6"/>
  <c r="M50" i="6"/>
  <c r="T194" i="8"/>
  <c r="S194" i="8"/>
  <c r="R194" i="8"/>
  <c r="P195" i="8"/>
  <c r="Q194" i="8"/>
  <c r="V194" i="8"/>
  <c r="U194" i="8"/>
  <c r="D194" i="6"/>
  <c r="B195" i="6"/>
  <c r="C194" i="6"/>
  <c r="G194" i="6"/>
  <c r="F194" i="6"/>
  <c r="E194" i="6"/>
  <c r="M74" i="13"/>
  <c r="Q74" i="13"/>
  <c r="T60" i="8"/>
  <c r="L60" i="8"/>
  <c r="M194" i="11"/>
  <c r="L194" i="11"/>
  <c r="K194" i="11"/>
  <c r="I195" i="11"/>
  <c r="J194" i="11"/>
  <c r="N194" i="11"/>
  <c r="K194" i="3"/>
  <c r="J194" i="3"/>
  <c r="N194" i="3"/>
  <c r="M194" i="3"/>
  <c r="I195" i="3"/>
  <c r="L194" i="3"/>
  <c r="L194" i="5"/>
  <c r="K194" i="5"/>
  <c r="I195" i="5"/>
  <c r="J194" i="5"/>
  <c r="N194" i="5"/>
  <c r="M194" i="5"/>
  <c r="F194" i="12"/>
  <c r="E194" i="12"/>
  <c r="D194" i="12"/>
  <c r="B195" i="12"/>
  <c r="C194" i="12"/>
  <c r="G194" i="12"/>
  <c r="F194" i="8"/>
  <c r="E194" i="8"/>
  <c r="D194" i="8"/>
  <c r="B195" i="8"/>
  <c r="C194" i="8"/>
  <c r="G194" i="8"/>
  <c r="R49" i="16"/>
  <c r="S49" i="16" s="1"/>
  <c r="N49" i="16"/>
  <c r="J50" i="16" s="1"/>
  <c r="X196" i="13"/>
  <c r="Y195" i="13"/>
  <c r="AC195" i="13"/>
  <c r="AB195" i="13"/>
  <c r="AA195" i="13"/>
  <c r="Z195" i="13"/>
  <c r="AF195" i="6"/>
  <c r="AG194" i="6"/>
  <c r="AK194" i="6"/>
  <c r="AJ194" i="6"/>
  <c r="AI194" i="6"/>
  <c r="AH194" i="6"/>
  <c r="AA194" i="16"/>
  <c r="Y194" i="16"/>
  <c r="X195" i="16"/>
  <c r="Z194" i="16"/>
  <c r="AC194" i="16"/>
  <c r="AB194" i="16"/>
  <c r="U194" i="9"/>
  <c r="T194" i="9"/>
  <c r="S194" i="9"/>
  <c r="R194" i="9"/>
  <c r="P195" i="9"/>
  <c r="Q194" i="9"/>
  <c r="V194" i="9"/>
  <c r="K126" i="6"/>
  <c r="AI194" i="12"/>
  <c r="AH194" i="12"/>
  <c r="AF195" i="12"/>
  <c r="AG194" i="12"/>
  <c r="AK194" i="12"/>
  <c r="AJ194" i="12"/>
  <c r="K194" i="6"/>
  <c r="I195" i="6"/>
  <c r="J194" i="6"/>
  <c r="N194" i="6"/>
  <c r="M194" i="6"/>
  <c r="L194" i="6"/>
  <c r="Q72" i="7"/>
  <c r="M72" i="7"/>
  <c r="D195" i="13"/>
  <c r="B196" i="13"/>
  <c r="C195" i="13"/>
  <c r="G195" i="13"/>
  <c r="F195" i="13"/>
  <c r="E195" i="13"/>
  <c r="E122" i="16"/>
  <c r="G122" i="16" s="1"/>
  <c r="C123" i="16" s="1"/>
  <c r="D123" i="16"/>
  <c r="E194" i="10"/>
  <c r="D194" i="10"/>
  <c r="B195" i="10"/>
  <c r="C194" i="10"/>
  <c r="G194" i="10"/>
  <c r="F194" i="10"/>
  <c r="AA194" i="11"/>
  <c r="Z194" i="11"/>
  <c r="X195" i="11"/>
  <c r="Y194" i="11"/>
  <c r="AC194" i="11"/>
  <c r="AB194" i="11"/>
  <c r="AI194" i="11"/>
  <c r="AH194" i="11"/>
  <c r="AF195" i="11"/>
  <c r="AG194" i="11"/>
  <c r="AK194" i="11"/>
  <c r="AJ194" i="11"/>
  <c r="AA194" i="12"/>
  <c r="Z194" i="12"/>
  <c r="X195" i="12"/>
  <c r="Y194" i="12"/>
  <c r="AC194" i="12"/>
  <c r="AB194" i="12"/>
  <c r="L194" i="10"/>
  <c r="K194" i="10"/>
  <c r="I195" i="10"/>
  <c r="J194" i="10"/>
  <c r="N194" i="10"/>
  <c r="M194" i="10"/>
  <c r="Z49" i="16"/>
  <c r="V49" i="16"/>
  <c r="R62" i="5"/>
  <c r="S62" i="5" s="1"/>
  <c r="N62" i="5"/>
  <c r="J63" i="5" s="1"/>
  <c r="AI194" i="16"/>
  <c r="AF195" i="16"/>
  <c r="AH194" i="16"/>
  <c r="AJ194" i="16"/>
  <c r="AK194" i="16"/>
  <c r="AG194" i="16"/>
  <c r="N194" i="7"/>
  <c r="M194" i="7"/>
  <c r="L194" i="7"/>
  <c r="K194" i="7"/>
  <c r="I195" i="7"/>
  <c r="J194" i="7"/>
  <c r="AA194" i="8"/>
  <c r="Z194" i="8"/>
  <c r="X195" i="8"/>
  <c r="Y194" i="8"/>
  <c r="AC194" i="8"/>
  <c r="AB194" i="8"/>
  <c r="R194" i="6"/>
  <c r="P195" i="6"/>
  <c r="Q194" i="6"/>
  <c r="V194" i="6"/>
  <c r="U194" i="6"/>
  <c r="T194" i="6"/>
  <c r="S194" i="6"/>
  <c r="S194" i="5"/>
  <c r="R194" i="5"/>
  <c r="P195" i="5"/>
  <c r="Q194" i="5"/>
  <c r="V194" i="5"/>
  <c r="U194" i="5"/>
  <c r="T194" i="5"/>
  <c r="Z194" i="15"/>
  <c r="X195" i="15"/>
  <c r="Y194" i="15"/>
  <c r="AB194" i="15"/>
  <c r="AA194" i="15"/>
  <c r="AC194" i="15"/>
  <c r="Z62" i="5"/>
  <c r="V62" i="5"/>
  <c r="AH194" i="3"/>
  <c r="AJ194" i="3"/>
  <c r="AF195" i="3"/>
  <c r="AI194" i="3"/>
  <c r="AG194" i="3"/>
  <c r="AK194" i="3"/>
  <c r="AJ123" i="16" l="1"/>
  <c r="F123" i="16"/>
  <c r="P196" i="6"/>
  <c r="Q195" i="6"/>
  <c r="V195" i="6"/>
  <c r="U195" i="6"/>
  <c r="T195" i="6"/>
  <c r="S195" i="6"/>
  <c r="R195" i="6"/>
  <c r="T72" i="7"/>
  <c r="L72" i="7"/>
  <c r="I196" i="6"/>
  <c r="J195" i="6"/>
  <c r="N195" i="6"/>
  <c r="M195" i="6"/>
  <c r="L195" i="6"/>
  <c r="K195" i="6"/>
  <c r="AH195" i="12"/>
  <c r="AF196" i="12"/>
  <c r="AG195" i="12"/>
  <c r="AK195" i="12"/>
  <c r="AJ195" i="12"/>
  <c r="AI195" i="12"/>
  <c r="Q50" i="16"/>
  <c r="M50" i="16"/>
  <c r="T74" i="13"/>
  <c r="L74" i="13"/>
  <c r="B196" i="6"/>
  <c r="C195" i="6"/>
  <c r="G195" i="6"/>
  <c r="F195" i="6"/>
  <c r="E195" i="6"/>
  <c r="D195" i="6"/>
  <c r="S195" i="8"/>
  <c r="R195" i="8"/>
  <c r="P196" i="8"/>
  <c r="Q195" i="8"/>
  <c r="V195" i="8"/>
  <c r="U195" i="8"/>
  <c r="T195" i="8"/>
  <c r="P197" i="13"/>
  <c r="Q196" i="13"/>
  <c r="V196" i="13"/>
  <c r="U196" i="13"/>
  <c r="T196" i="13"/>
  <c r="S196" i="13"/>
  <c r="R196" i="13"/>
  <c r="AF196" i="15"/>
  <c r="AG195" i="15"/>
  <c r="AI195" i="15"/>
  <c r="AH195" i="15"/>
  <c r="AK195" i="15"/>
  <c r="AJ195" i="15"/>
  <c r="L195" i="8"/>
  <c r="K195" i="8"/>
  <c r="I196" i="8"/>
  <c r="J195" i="8"/>
  <c r="N195" i="8"/>
  <c r="M195" i="8"/>
  <c r="AI123" i="16"/>
  <c r="AK123" i="16" s="1"/>
  <c r="AG124" i="16" s="1"/>
  <c r="AH124" i="16"/>
  <c r="Z195" i="8"/>
  <c r="X196" i="8"/>
  <c r="Y195" i="8"/>
  <c r="AC195" i="8"/>
  <c r="AB195" i="8"/>
  <c r="AA195" i="8"/>
  <c r="T195" i="9"/>
  <c r="S195" i="9"/>
  <c r="R195" i="9"/>
  <c r="P196" i="9"/>
  <c r="Q195" i="9"/>
  <c r="V195" i="9"/>
  <c r="U195" i="9"/>
  <c r="R195" i="15"/>
  <c r="P196" i="15"/>
  <c r="Q195" i="15"/>
  <c r="T195" i="15"/>
  <c r="S195" i="15"/>
  <c r="U195" i="15"/>
  <c r="V195" i="15"/>
  <c r="AH195" i="8"/>
  <c r="AF196" i="8"/>
  <c r="AG195" i="8"/>
  <c r="AK195" i="8"/>
  <c r="AJ195" i="8"/>
  <c r="AI195" i="8"/>
  <c r="D195" i="5"/>
  <c r="B196" i="5"/>
  <c r="C195" i="5"/>
  <c r="G195" i="5"/>
  <c r="F195" i="5"/>
  <c r="E195" i="5"/>
  <c r="R74" i="3"/>
  <c r="S74" i="3" s="1"/>
  <c r="N74" i="3"/>
  <c r="J75" i="3" s="1"/>
  <c r="X196" i="10"/>
  <c r="Y195" i="10"/>
  <c r="AC195" i="10"/>
  <c r="AB195" i="10"/>
  <c r="AA195" i="10"/>
  <c r="Z195" i="10"/>
  <c r="S195" i="16"/>
  <c r="V195" i="16"/>
  <c r="T195" i="16"/>
  <c r="U195" i="16"/>
  <c r="P196" i="16"/>
  <c r="R195" i="16"/>
  <c r="Q195" i="16"/>
  <c r="L195" i="12"/>
  <c r="K195" i="12"/>
  <c r="I196" i="12"/>
  <c r="J195" i="12"/>
  <c r="N195" i="12"/>
  <c r="M195" i="12"/>
  <c r="AF196" i="3"/>
  <c r="AG195" i="3"/>
  <c r="AH195" i="3"/>
  <c r="AK195" i="3"/>
  <c r="AJ195" i="3"/>
  <c r="AI195" i="3"/>
  <c r="E123" i="16"/>
  <c r="G123" i="16" s="1"/>
  <c r="C124" i="16" s="1"/>
  <c r="D124" i="16"/>
  <c r="R60" i="8"/>
  <c r="S60" i="8" s="1"/>
  <c r="N60" i="8"/>
  <c r="J61" i="8" s="1"/>
  <c r="L195" i="16"/>
  <c r="N195" i="16"/>
  <c r="I196" i="16"/>
  <c r="K195" i="16"/>
  <c r="J195" i="16"/>
  <c r="M195" i="16"/>
  <c r="K195" i="15"/>
  <c r="I196" i="15"/>
  <c r="J195" i="15"/>
  <c r="M195" i="15"/>
  <c r="L195" i="15"/>
  <c r="N195" i="15"/>
  <c r="T48" i="9"/>
  <c r="L48" i="9"/>
  <c r="T195" i="7"/>
  <c r="S195" i="7"/>
  <c r="R195" i="7"/>
  <c r="P196" i="7"/>
  <c r="Q195" i="7"/>
  <c r="V195" i="7"/>
  <c r="U195" i="7"/>
  <c r="F195" i="7"/>
  <c r="E195" i="7"/>
  <c r="D195" i="7"/>
  <c r="B196" i="7"/>
  <c r="C195" i="7"/>
  <c r="G195" i="7"/>
  <c r="D195" i="15"/>
  <c r="B196" i="15"/>
  <c r="C195" i="15"/>
  <c r="F195" i="15"/>
  <c r="E195" i="15"/>
  <c r="G195" i="15"/>
  <c r="M48" i="12"/>
  <c r="Q48" i="12"/>
  <c r="V74" i="3"/>
  <c r="Z74" i="3"/>
  <c r="S195" i="11"/>
  <c r="R195" i="11"/>
  <c r="P196" i="11"/>
  <c r="Q195" i="11"/>
  <c r="V195" i="11"/>
  <c r="U195" i="11"/>
  <c r="T195" i="11"/>
  <c r="AH195" i="16"/>
  <c r="AK195" i="16"/>
  <c r="AG195" i="16"/>
  <c r="AJ195" i="16"/>
  <c r="AF196" i="16"/>
  <c r="AI195" i="16"/>
  <c r="B197" i="13"/>
  <c r="C196" i="13"/>
  <c r="G196" i="13"/>
  <c r="F196" i="13"/>
  <c r="E196" i="13"/>
  <c r="D196" i="13"/>
  <c r="K127" i="6"/>
  <c r="Z195" i="16"/>
  <c r="AB195" i="16"/>
  <c r="X196" i="16"/>
  <c r="AA195" i="16"/>
  <c r="Y195" i="16"/>
  <c r="AC195" i="16"/>
  <c r="K195" i="3"/>
  <c r="N195" i="3"/>
  <c r="M195" i="3"/>
  <c r="I196" i="3"/>
  <c r="L195" i="3"/>
  <c r="J195" i="3"/>
  <c r="V60" i="8"/>
  <c r="Z60" i="8"/>
  <c r="AA195" i="9"/>
  <c r="Z195" i="9"/>
  <c r="X196" i="9"/>
  <c r="Y195" i="9"/>
  <c r="AC195" i="9"/>
  <c r="AB195" i="9"/>
  <c r="AC195" i="6"/>
  <c r="AB195" i="6"/>
  <c r="AA195" i="6"/>
  <c r="Z195" i="6"/>
  <c r="X196" i="6"/>
  <c r="Y195" i="6"/>
  <c r="AK196" i="13"/>
  <c r="AJ196" i="13"/>
  <c r="AI196" i="13"/>
  <c r="AH196" i="13"/>
  <c r="AF197" i="13"/>
  <c r="AG196" i="13"/>
  <c r="S195" i="12"/>
  <c r="R195" i="12"/>
  <c r="P196" i="12"/>
  <c r="Q195" i="12"/>
  <c r="V195" i="12"/>
  <c r="U195" i="12"/>
  <c r="T195" i="12"/>
  <c r="D195" i="3"/>
  <c r="G195" i="3"/>
  <c r="F195" i="3"/>
  <c r="B196" i="3"/>
  <c r="E195" i="3"/>
  <c r="C195" i="3"/>
  <c r="K126" i="16"/>
  <c r="T62" i="15"/>
  <c r="L62" i="15"/>
  <c r="F195" i="9"/>
  <c r="E195" i="9"/>
  <c r="D195" i="9"/>
  <c r="B196" i="9"/>
  <c r="C195" i="9"/>
  <c r="G195" i="9"/>
  <c r="X196" i="15"/>
  <c r="Y195" i="15"/>
  <c r="AA195" i="15"/>
  <c r="Z195" i="15"/>
  <c r="AC195" i="15"/>
  <c r="AB195" i="15"/>
  <c r="R195" i="5"/>
  <c r="P196" i="5"/>
  <c r="Q195" i="5"/>
  <c r="V195" i="5"/>
  <c r="U195" i="5"/>
  <c r="T195" i="5"/>
  <c r="S195" i="5"/>
  <c r="M63" i="5"/>
  <c r="Q63" i="5"/>
  <c r="E195" i="8"/>
  <c r="D195" i="8"/>
  <c r="B196" i="8"/>
  <c r="C195" i="8"/>
  <c r="G195" i="8"/>
  <c r="F195" i="8"/>
  <c r="E195" i="12"/>
  <c r="D195" i="12"/>
  <c r="B196" i="12"/>
  <c r="C195" i="12"/>
  <c r="G195" i="12"/>
  <c r="F195" i="12"/>
  <c r="L195" i="11"/>
  <c r="K195" i="11"/>
  <c r="I196" i="11"/>
  <c r="J195" i="11"/>
  <c r="N195" i="11"/>
  <c r="M195" i="11"/>
  <c r="AI195" i="7"/>
  <c r="AH195" i="7"/>
  <c r="AF196" i="7"/>
  <c r="AG195" i="7"/>
  <c r="AK195" i="7"/>
  <c r="AJ195" i="7"/>
  <c r="AI195" i="9"/>
  <c r="AH195" i="9"/>
  <c r="AF196" i="9"/>
  <c r="AG195" i="9"/>
  <c r="AK195" i="9"/>
  <c r="AJ195" i="9"/>
  <c r="E195" i="11"/>
  <c r="D195" i="11"/>
  <c r="B196" i="11"/>
  <c r="C195" i="11"/>
  <c r="G195" i="11"/>
  <c r="F195" i="11"/>
  <c r="AA195" i="7"/>
  <c r="Z195" i="7"/>
  <c r="X196" i="7"/>
  <c r="Y195" i="7"/>
  <c r="AC195" i="7"/>
  <c r="AB195" i="7"/>
  <c r="Q72" i="10"/>
  <c r="M72" i="10"/>
  <c r="X196" i="5"/>
  <c r="Y195" i="5"/>
  <c r="AC195" i="5"/>
  <c r="AB195" i="5"/>
  <c r="AA195" i="5"/>
  <c r="Z195" i="5"/>
  <c r="AF196" i="10"/>
  <c r="AG195" i="10"/>
  <c r="AK195" i="10"/>
  <c r="AJ195" i="10"/>
  <c r="AI195" i="10"/>
  <c r="AH195" i="10"/>
  <c r="K120" i="12"/>
  <c r="T60" i="11"/>
  <c r="L60" i="11"/>
  <c r="M195" i="7"/>
  <c r="L195" i="7"/>
  <c r="K195" i="7"/>
  <c r="I196" i="7"/>
  <c r="J195" i="7"/>
  <c r="N195" i="7"/>
  <c r="K195" i="10"/>
  <c r="I196" i="10"/>
  <c r="J195" i="10"/>
  <c r="N195" i="10"/>
  <c r="M195" i="10"/>
  <c r="L195" i="10"/>
  <c r="Z195" i="12"/>
  <c r="X196" i="12"/>
  <c r="Y195" i="12"/>
  <c r="AC195" i="12"/>
  <c r="AB195" i="12"/>
  <c r="AA195" i="12"/>
  <c r="AH195" i="11"/>
  <c r="AF196" i="11"/>
  <c r="AG195" i="11"/>
  <c r="AK195" i="11"/>
  <c r="AJ195" i="11"/>
  <c r="AI195" i="11"/>
  <c r="Z195" i="11"/>
  <c r="X196" i="11"/>
  <c r="Y195" i="11"/>
  <c r="AC195" i="11"/>
  <c r="AB195" i="11"/>
  <c r="AA195" i="11"/>
  <c r="D195" i="10"/>
  <c r="B196" i="10"/>
  <c r="C195" i="10"/>
  <c r="G195" i="10"/>
  <c r="F195" i="10"/>
  <c r="E195" i="10"/>
  <c r="AK195" i="6"/>
  <c r="AJ195" i="6"/>
  <c r="AI195" i="6"/>
  <c r="AH195" i="6"/>
  <c r="AF196" i="6"/>
  <c r="AG195" i="6"/>
  <c r="AC196" i="13"/>
  <c r="AB196" i="13"/>
  <c r="AA196" i="13"/>
  <c r="Z196" i="13"/>
  <c r="X197" i="13"/>
  <c r="Y196" i="13"/>
  <c r="K195" i="5"/>
  <c r="I196" i="5"/>
  <c r="J195" i="5"/>
  <c r="N195" i="5"/>
  <c r="M195" i="5"/>
  <c r="L195" i="5"/>
  <c r="T50" i="6"/>
  <c r="L50" i="6"/>
  <c r="R195" i="10"/>
  <c r="P196" i="10"/>
  <c r="Q195" i="10"/>
  <c r="V195" i="10"/>
  <c r="U195" i="10"/>
  <c r="T195" i="10"/>
  <c r="S195" i="10"/>
  <c r="R195" i="3"/>
  <c r="V195" i="3"/>
  <c r="U195" i="3"/>
  <c r="T195" i="3"/>
  <c r="P196" i="3"/>
  <c r="S195" i="3"/>
  <c r="Q195" i="3"/>
  <c r="M195" i="9"/>
  <c r="L195" i="9"/>
  <c r="K195" i="9"/>
  <c r="I196" i="9"/>
  <c r="J195" i="9"/>
  <c r="N195" i="9"/>
  <c r="X196" i="3"/>
  <c r="Y195" i="3"/>
  <c r="AC195" i="3"/>
  <c r="AB195" i="3"/>
  <c r="AA195" i="3"/>
  <c r="Z195" i="3"/>
  <c r="I197" i="13"/>
  <c r="J196" i="13"/>
  <c r="N196" i="13"/>
  <c r="M196" i="13"/>
  <c r="L196" i="13"/>
  <c r="K196" i="13"/>
  <c r="K121" i="9"/>
  <c r="AF196" i="5"/>
  <c r="AG195" i="5"/>
  <c r="AK195" i="5"/>
  <c r="AJ195" i="5"/>
  <c r="AI195" i="5"/>
  <c r="AH195" i="5"/>
  <c r="E195" i="16"/>
  <c r="F195" i="16"/>
  <c r="C195" i="16"/>
  <c r="G195" i="16"/>
  <c r="B196" i="16"/>
  <c r="D195" i="16"/>
  <c r="AJ124" i="16" l="1"/>
  <c r="F124" i="16"/>
  <c r="P197" i="3"/>
  <c r="Q196" i="3"/>
  <c r="U196" i="3"/>
  <c r="T196" i="3"/>
  <c r="S196" i="3"/>
  <c r="R196" i="3"/>
  <c r="V196" i="3"/>
  <c r="AK196" i="10"/>
  <c r="AJ196" i="10"/>
  <c r="AI196" i="10"/>
  <c r="AH196" i="10"/>
  <c r="AF197" i="10"/>
  <c r="AG196" i="10"/>
  <c r="AC196" i="5"/>
  <c r="AB196" i="5"/>
  <c r="AA196" i="5"/>
  <c r="Z196" i="5"/>
  <c r="X197" i="5"/>
  <c r="Y196" i="5"/>
  <c r="T63" i="5"/>
  <c r="L63" i="5"/>
  <c r="Z196" i="9"/>
  <c r="X197" i="9"/>
  <c r="Y196" i="9"/>
  <c r="AC196" i="9"/>
  <c r="AB196" i="9"/>
  <c r="AA196" i="9"/>
  <c r="G197" i="13"/>
  <c r="F197" i="13"/>
  <c r="E197" i="13"/>
  <c r="D197" i="13"/>
  <c r="B198" i="13"/>
  <c r="C197" i="13"/>
  <c r="T48" i="12"/>
  <c r="L48" i="12"/>
  <c r="B197" i="15"/>
  <c r="C196" i="15"/>
  <c r="E196" i="15"/>
  <c r="D196" i="15"/>
  <c r="F196" i="15"/>
  <c r="G196" i="15"/>
  <c r="AC196" i="10"/>
  <c r="AB196" i="10"/>
  <c r="AA196" i="10"/>
  <c r="Z196" i="10"/>
  <c r="X197" i="10"/>
  <c r="Y196" i="10"/>
  <c r="AI124" i="16"/>
  <c r="AK124" i="16" s="1"/>
  <c r="AG125" i="16" s="1"/>
  <c r="AH125" i="16"/>
  <c r="K196" i="8"/>
  <c r="I197" i="8"/>
  <c r="J196" i="8"/>
  <c r="N196" i="8"/>
  <c r="M196" i="8"/>
  <c r="L196" i="8"/>
  <c r="R74" i="13"/>
  <c r="S74" i="13" s="1"/>
  <c r="N74" i="13"/>
  <c r="J75" i="13" s="1"/>
  <c r="V72" i="7"/>
  <c r="Z72" i="7"/>
  <c r="AK196" i="5"/>
  <c r="AJ196" i="5"/>
  <c r="AI196" i="5"/>
  <c r="AH196" i="5"/>
  <c r="AF197" i="5"/>
  <c r="AG196" i="5"/>
  <c r="B197" i="10"/>
  <c r="C196" i="10"/>
  <c r="G196" i="10"/>
  <c r="F196" i="10"/>
  <c r="E196" i="10"/>
  <c r="D196" i="10"/>
  <c r="X197" i="12"/>
  <c r="Y196" i="12"/>
  <c r="AC196" i="12"/>
  <c r="AB196" i="12"/>
  <c r="AA196" i="12"/>
  <c r="Z196" i="12"/>
  <c r="I197" i="10"/>
  <c r="J196" i="10"/>
  <c r="N196" i="10"/>
  <c r="M196" i="10"/>
  <c r="L196" i="10"/>
  <c r="K196" i="10"/>
  <c r="T72" i="10"/>
  <c r="L72" i="10"/>
  <c r="P197" i="5"/>
  <c r="Q196" i="5"/>
  <c r="V196" i="5"/>
  <c r="U196" i="5"/>
  <c r="T196" i="5"/>
  <c r="S196" i="5"/>
  <c r="R196" i="5"/>
  <c r="I197" i="3"/>
  <c r="J196" i="3"/>
  <c r="M196" i="3"/>
  <c r="L196" i="3"/>
  <c r="K196" i="3"/>
  <c r="N196" i="3"/>
  <c r="E124" i="16"/>
  <c r="G124" i="16" s="1"/>
  <c r="C125" i="16" s="1"/>
  <c r="D125" i="16"/>
  <c r="R196" i="16"/>
  <c r="T196" i="16"/>
  <c r="Q196" i="16"/>
  <c r="U196" i="16"/>
  <c r="V196" i="16"/>
  <c r="P197" i="16"/>
  <c r="S196" i="16"/>
  <c r="Q75" i="3"/>
  <c r="M75" i="3"/>
  <c r="B197" i="5"/>
  <c r="C196" i="5"/>
  <c r="G196" i="5"/>
  <c r="F196" i="5"/>
  <c r="E196" i="5"/>
  <c r="D196" i="5"/>
  <c r="AF197" i="8"/>
  <c r="AG196" i="8"/>
  <c r="AK196" i="8"/>
  <c r="AJ196" i="8"/>
  <c r="AI196" i="8"/>
  <c r="AH196" i="8"/>
  <c r="S196" i="9"/>
  <c r="R196" i="9"/>
  <c r="P197" i="9"/>
  <c r="Q196" i="9"/>
  <c r="V196" i="9"/>
  <c r="U196" i="9"/>
  <c r="T196" i="9"/>
  <c r="V74" i="13"/>
  <c r="Z74" i="13"/>
  <c r="V196" i="6"/>
  <c r="U196" i="6"/>
  <c r="T196" i="6"/>
  <c r="S196" i="6"/>
  <c r="R196" i="6"/>
  <c r="P197" i="6"/>
  <c r="Q196" i="6"/>
  <c r="Z196" i="7"/>
  <c r="X197" i="7"/>
  <c r="Y196" i="7"/>
  <c r="AC196" i="7"/>
  <c r="AB196" i="7"/>
  <c r="AA196" i="7"/>
  <c r="D196" i="11"/>
  <c r="B197" i="11"/>
  <c r="C196" i="11"/>
  <c r="G196" i="11"/>
  <c r="F196" i="11"/>
  <c r="E196" i="11"/>
  <c r="AH196" i="9"/>
  <c r="AF197" i="9"/>
  <c r="AG196" i="9"/>
  <c r="AK196" i="9"/>
  <c r="AJ196" i="9"/>
  <c r="AI196" i="9"/>
  <c r="AH196" i="7"/>
  <c r="AF197" i="7"/>
  <c r="AG196" i="7"/>
  <c r="AK196" i="7"/>
  <c r="AJ196" i="7"/>
  <c r="AI196" i="7"/>
  <c r="K196" i="11"/>
  <c r="I197" i="11"/>
  <c r="J196" i="11"/>
  <c r="N196" i="11"/>
  <c r="M196" i="11"/>
  <c r="L196" i="11"/>
  <c r="D196" i="12"/>
  <c r="B197" i="12"/>
  <c r="C196" i="12"/>
  <c r="G196" i="12"/>
  <c r="F196" i="12"/>
  <c r="E196" i="12"/>
  <c r="D196" i="8"/>
  <c r="B197" i="8"/>
  <c r="C196" i="8"/>
  <c r="G196" i="8"/>
  <c r="F196" i="8"/>
  <c r="E196" i="8"/>
  <c r="AC196" i="15"/>
  <c r="Z196" i="15"/>
  <c r="X197" i="15"/>
  <c r="Y196" i="15"/>
  <c r="AA196" i="15"/>
  <c r="AB196" i="15"/>
  <c r="X197" i="16"/>
  <c r="Y196" i="16"/>
  <c r="AB196" i="16"/>
  <c r="Z196" i="16"/>
  <c r="AC196" i="16"/>
  <c r="AA196" i="16"/>
  <c r="AF197" i="16"/>
  <c r="AG196" i="16"/>
  <c r="AK196" i="16"/>
  <c r="AI196" i="16"/>
  <c r="AJ196" i="16"/>
  <c r="AH196" i="16"/>
  <c r="K196" i="16"/>
  <c r="I197" i="16"/>
  <c r="L196" i="16"/>
  <c r="M196" i="16"/>
  <c r="N196" i="16"/>
  <c r="J196" i="16"/>
  <c r="K196" i="12"/>
  <c r="I197" i="12"/>
  <c r="J196" i="12"/>
  <c r="N196" i="12"/>
  <c r="M196" i="12"/>
  <c r="L196" i="12"/>
  <c r="P197" i="15"/>
  <c r="Q196" i="15"/>
  <c r="V196" i="15"/>
  <c r="S196" i="15"/>
  <c r="R196" i="15"/>
  <c r="U196" i="15"/>
  <c r="T196" i="15"/>
  <c r="AK196" i="15"/>
  <c r="AH196" i="15"/>
  <c r="AF197" i="15"/>
  <c r="AG196" i="15"/>
  <c r="AJ196" i="15"/>
  <c r="AI196" i="15"/>
  <c r="T50" i="16"/>
  <c r="L50" i="16"/>
  <c r="X197" i="11"/>
  <c r="Y196" i="11"/>
  <c r="AC196" i="11"/>
  <c r="AB196" i="11"/>
  <c r="AA196" i="11"/>
  <c r="Z196" i="11"/>
  <c r="K122" i="9"/>
  <c r="D196" i="16"/>
  <c r="C196" i="16"/>
  <c r="B197" i="16"/>
  <c r="E196" i="16"/>
  <c r="G196" i="16"/>
  <c r="F196" i="16"/>
  <c r="N197" i="13"/>
  <c r="M197" i="13"/>
  <c r="L197" i="13"/>
  <c r="K197" i="13"/>
  <c r="I198" i="13"/>
  <c r="J197" i="13"/>
  <c r="AC196" i="3"/>
  <c r="AB196" i="3"/>
  <c r="AA196" i="3"/>
  <c r="X197" i="3"/>
  <c r="Z196" i="3"/>
  <c r="Y196" i="3"/>
  <c r="R60" i="11"/>
  <c r="S60" i="11" s="1"/>
  <c r="N60" i="11"/>
  <c r="J61" i="11" s="1"/>
  <c r="R62" i="15"/>
  <c r="S62" i="15" s="1"/>
  <c r="N62" i="15"/>
  <c r="J63" i="15" s="1"/>
  <c r="B197" i="3"/>
  <c r="C196" i="3"/>
  <c r="E196" i="3"/>
  <c r="D196" i="3"/>
  <c r="G196" i="3"/>
  <c r="F196" i="3"/>
  <c r="AK197" i="13"/>
  <c r="AJ197" i="13"/>
  <c r="AI197" i="13"/>
  <c r="AH197" i="13"/>
  <c r="AF198" i="13"/>
  <c r="AG197" i="13"/>
  <c r="AC196" i="6"/>
  <c r="AB196" i="6"/>
  <c r="AA196" i="6"/>
  <c r="Z196" i="6"/>
  <c r="X197" i="6"/>
  <c r="Y196" i="6"/>
  <c r="R48" i="9"/>
  <c r="S48" i="9" s="1"/>
  <c r="N48" i="9"/>
  <c r="J49" i="9" s="1"/>
  <c r="I197" i="15"/>
  <c r="J196" i="15"/>
  <c r="L196" i="15"/>
  <c r="K196" i="15"/>
  <c r="N196" i="15"/>
  <c r="M196" i="15"/>
  <c r="AK196" i="3"/>
  <c r="AJ196" i="3"/>
  <c r="AI196" i="3"/>
  <c r="AF197" i="3"/>
  <c r="AH196" i="3"/>
  <c r="AG196" i="3"/>
  <c r="V197" i="13"/>
  <c r="U197" i="13"/>
  <c r="T197" i="13"/>
  <c r="S197" i="13"/>
  <c r="R197" i="13"/>
  <c r="P198" i="13"/>
  <c r="Q197" i="13"/>
  <c r="R196" i="8"/>
  <c r="P197" i="8"/>
  <c r="Q196" i="8"/>
  <c r="V196" i="8"/>
  <c r="U196" i="8"/>
  <c r="T196" i="8"/>
  <c r="S196" i="8"/>
  <c r="AF197" i="12"/>
  <c r="AG196" i="12"/>
  <c r="AK196" i="12"/>
  <c r="AJ196" i="12"/>
  <c r="AI196" i="12"/>
  <c r="AH196" i="12"/>
  <c r="L196" i="9"/>
  <c r="K196" i="9"/>
  <c r="I197" i="9"/>
  <c r="J196" i="9"/>
  <c r="N196" i="9"/>
  <c r="M196" i="9"/>
  <c r="R50" i="6"/>
  <c r="S50" i="6" s="1"/>
  <c r="N50" i="6"/>
  <c r="J51" i="6" s="1"/>
  <c r="I197" i="5"/>
  <c r="J196" i="5"/>
  <c r="N196" i="5"/>
  <c r="M196" i="5"/>
  <c r="L196" i="5"/>
  <c r="K196" i="5"/>
  <c r="AF197" i="11"/>
  <c r="AG196" i="11"/>
  <c r="AK196" i="11"/>
  <c r="AJ196" i="11"/>
  <c r="AI196" i="11"/>
  <c r="AH196" i="11"/>
  <c r="AC197" i="13"/>
  <c r="AB197" i="13"/>
  <c r="AA197" i="13"/>
  <c r="Z197" i="13"/>
  <c r="X198" i="13"/>
  <c r="Y197" i="13"/>
  <c r="Z60" i="11"/>
  <c r="V60" i="11"/>
  <c r="V62" i="15"/>
  <c r="Z62" i="15"/>
  <c r="E196" i="7"/>
  <c r="D196" i="7"/>
  <c r="B197" i="7"/>
  <c r="C196" i="7"/>
  <c r="G196" i="7"/>
  <c r="F196" i="7"/>
  <c r="V48" i="9"/>
  <c r="Z48" i="9"/>
  <c r="X197" i="8"/>
  <c r="Y196" i="8"/>
  <c r="AC196" i="8"/>
  <c r="AB196" i="8"/>
  <c r="AA196" i="8"/>
  <c r="Z196" i="8"/>
  <c r="N196" i="6"/>
  <c r="M196" i="6"/>
  <c r="L196" i="6"/>
  <c r="K196" i="6"/>
  <c r="I197" i="6"/>
  <c r="J196" i="6"/>
  <c r="V50" i="6"/>
  <c r="Z50" i="6"/>
  <c r="P197" i="10"/>
  <c r="Q196" i="10"/>
  <c r="V196" i="10"/>
  <c r="U196" i="10"/>
  <c r="T196" i="10"/>
  <c r="S196" i="10"/>
  <c r="R196" i="10"/>
  <c r="AK196" i="6"/>
  <c r="AJ196" i="6"/>
  <c r="AI196" i="6"/>
  <c r="AH196" i="6"/>
  <c r="AF197" i="6"/>
  <c r="AG196" i="6"/>
  <c r="L196" i="7"/>
  <c r="K196" i="7"/>
  <c r="I197" i="7"/>
  <c r="J196" i="7"/>
  <c r="N196" i="7"/>
  <c r="M196" i="7"/>
  <c r="K121" i="12"/>
  <c r="E196" i="9"/>
  <c r="D196" i="9"/>
  <c r="B197" i="9"/>
  <c r="C196" i="9"/>
  <c r="G196" i="9"/>
  <c r="F196" i="9"/>
  <c r="K127" i="16"/>
  <c r="R196" i="12"/>
  <c r="P197" i="12"/>
  <c r="Q196" i="12"/>
  <c r="V196" i="12"/>
  <c r="U196" i="12"/>
  <c r="T196" i="12"/>
  <c r="S196" i="12"/>
  <c r="K128" i="6"/>
  <c r="R196" i="11"/>
  <c r="P197" i="11"/>
  <c r="Q196" i="11"/>
  <c r="V196" i="11"/>
  <c r="U196" i="11"/>
  <c r="T196" i="11"/>
  <c r="S196" i="11"/>
  <c r="S196" i="7"/>
  <c r="R196" i="7"/>
  <c r="P197" i="7"/>
  <c r="Q196" i="7"/>
  <c r="V196" i="7"/>
  <c r="U196" i="7"/>
  <c r="T196" i="7"/>
  <c r="M61" i="8"/>
  <c r="Q61" i="8"/>
  <c r="G196" i="6"/>
  <c r="F196" i="6"/>
  <c r="E196" i="6"/>
  <c r="D196" i="6"/>
  <c r="B197" i="6"/>
  <c r="C196" i="6"/>
  <c r="R72" i="7"/>
  <c r="S72" i="7" s="1"/>
  <c r="N72" i="7"/>
  <c r="J73" i="7" s="1"/>
  <c r="F125" i="16" l="1"/>
  <c r="AJ125" i="16"/>
  <c r="AC197" i="8"/>
  <c r="AB197" i="8"/>
  <c r="AA197" i="8"/>
  <c r="Z197" i="8"/>
  <c r="X198" i="8"/>
  <c r="Y197" i="8"/>
  <c r="D197" i="7"/>
  <c r="B198" i="7"/>
  <c r="C197" i="7"/>
  <c r="G197" i="7"/>
  <c r="F197" i="7"/>
  <c r="E197" i="7"/>
  <c r="AK197" i="11"/>
  <c r="AJ197" i="11"/>
  <c r="AI197" i="11"/>
  <c r="AH197" i="11"/>
  <c r="AF198" i="11"/>
  <c r="AG197" i="11"/>
  <c r="N197" i="5"/>
  <c r="M197" i="5"/>
  <c r="L197" i="5"/>
  <c r="K197" i="5"/>
  <c r="I198" i="5"/>
  <c r="J197" i="5"/>
  <c r="K197" i="9"/>
  <c r="I198" i="9"/>
  <c r="J197" i="9"/>
  <c r="N197" i="9"/>
  <c r="M197" i="9"/>
  <c r="L197" i="9"/>
  <c r="U198" i="13"/>
  <c r="T198" i="13"/>
  <c r="S198" i="13"/>
  <c r="R198" i="13"/>
  <c r="P199" i="13"/>
  <c r="Q198" i="13"/>
  <c r="V198" i="13"/>
  <c r="Q49" i="9"/>
  <c r="M49" i="9"/>
  <c r="M61" i="11"/>
  <c r="Q61" i="11"/>
  <c r="V197" i="15"/>
  <c r="U197" i="15"/>
  <c r="R197" i="15"/>
  <c r="P198" i="15"/>
  <c r="Q197" i="15"/>
  <c r="T197" i="15"/>
  <c r="S197" i="15"/>
  <c r="B198" i="8"/>
  <c r="C197" i="8"/>
  <c r="G197" i="8"/>
  <c r="F197" i="8"/>
  <c r="E197" i="8"/>
  <c r="D197" i="8"/>
  <c r="B198" i="12"/>
  <c r="C197" i="12"/>
  <c r="G197" i="12"/>
  <c r="F197" i="12"/>
  <c r="E197" i="12"/>
  <c r="D197" i="12"/>
  <c r="I198" i="11"/>
  <c r="J197" i="11"/>
  <c r="N197" i="11"/>
  <c r="M197" i="11"/>
  <c r="L197" i="11"/>
  <c r="K197" i="11"/>
  <c r="AF198" i="7"/>
  <c r="AG197" i="7"/>
  <c r="AK197" i="7"/>
  <c r="AJ197" i="7"/>
  <c r="AI197" i="7"/>
  <c r="AH197" i="7"/>
  <c r="AF198" i="9"/>
  <c r="AG197" i="9"/>
  <c r="AK197" i="9"/>
  <c r="AJ197" i="9"/>
  <c r="AI197" i="9"/>
  <c r="AH197" i="9"/>
  <c r="B198" i="11"/>
  <c r="C197" i="11"/>
  <c r="G197" i="11"/>
  <c r="F197" i="11"/>
  <c r="E197" i="11"/>
  <c r="D197" i="11"/>
  <c r="X198" i="7"/>
  <c r="Y197" i="7"/>
  <c r="AC197" i="7"/>
  <c r="AB197" i="7"/>
  <c r="AA197" i="7"/>
  <c r="Z197" i="7"/>
  <c r="L75" i="3"/>
  <c r="T75" i="3"/>
  <c r="V197" i="5"/>
  <c r="U197" i="5"/>
  <c r="T197" i="5"/>
  <c r="S197" i="5"/>
  <c r="R197" i="5"/>
  <c r="P198" i="5"/>
  <c r="Q197" i="5"/>
  <c r="G198" i="13"/>
  <c r="F198" i="13"/>
  <c r="E198" i="13"/>
  <c r="D198" i="13"/>
  <c r="B199" i="13"/>
  <c r="C198" i="13"/>
  <c r="V63" i="5"/>
  <c r="Z63" i="5"/>
  <c r="K197" i="7"/>
  <c r="I198" i="7"/>
  <c r="J197" i="7"/>
  <c r="N197" i="7"/>
  <c r="M197" i="7"/>
  <c r="L197" i="7"/>
  <c r="M51" i="6"/>
  <c r="Q51" i="6"/>
  <c r="AI197" i="16"/>
  <c r="AG197" i="16"/>
  <c r="AJ197" i="16"/>
  <c r="AK197" i="16"/>
  <c r="AF198" i="16"/>
  <c r="AH197" i="16"/>
  <c r="X198" i="16"/>
  <c r="Z197" i="16"/>
  <c r="AA197" i="16"/>
  <c r="AC197" i="16"/>
  <c r="AB197" i="16"/>
  <c r="Y197" i="16"/>
  <c r="R72" i="10"/>
  <c r="S72" i="10" s="1"/>
  <c r="N72" i="10"/>
  <c r="J73" i="10" s="1"/>
  <c r="AI125" i="16"/>
  <c r="AK125" i="16" s="1"/>
  <c r="AG126" i="16" s="1"/>
  <c r="AH126" i="16"/>
  <c r="V197" i="3"/>
  <c r="S197" i="3"/>
  <c r="P198" i="3"/>
  <c r="R197" i="3"/>
  <c r="Q197" i="3"/>
  <c r="U197" i="3"/>
  <c r="T197" i="3"/>
  <c r="M73" i="7"/>
  <c r="Q73" i="7"/>
  <c r="K122" i="12"/>
  <c r="N197" i="6"/>
  <c r="M197" i="6"/>
  <c r="L197" i="6"/>
  <c r="K197" i="6"/>
  <c r="I198" i="6"/>
  <c r="J197" i="6"/>
  <c r="AB198" i="13"/>
  <c r="AA198" i="13"/>
  <c r="Z198" i="13"/>
  <c r="X199" i="13"/>
  <c r="Y198" i="13"/>
  <c r="AC198" i="13"/>
  <c r="AK197" i="12"/>
  <c r="AJ197" i="12"/>
  <c r="AI197" i="12"/>
  <c r="AH197" i="12"/>
  <c r="AF198" i="12"/>
  <c r="AG197" i="12"/>
  <c r="AK197" i="3"/>
  <c r="AJ197" i="3"/>
  <c r="AI197" i="3"/>
  <c r="AF198" i="3"/>
  <c r="AH197" i="3"/>
  <c r="AG197" i="3"/>
  <c r="C197" i="3"/>
  <c r="G197" i="3"/>
  <c r="F197" i="3"/>
  <c r="E197" i="3"/>
  <c r="B198" i="3"/>
  <c r="D197" i="3"/>
  <c r="K123" i="9"/>
  <c r="Z72" i="10"/>
  <c r="V72" i="10"/>
  <c r="N197" i="10"/>
  <c r="M197" i="10"/>
  <c r="L197" i="10"/>
  <c r="K197" i="10"/>
  <c r="I198" i="10"/>
  <c r="J197" i="10"/>
  <c r="AC197" i="12"/>
  <c r="AB197" i="12"/>
  <c r="AA197" i="12"/>
  <c r="Z197" i="12"/>
  <c r="X198" i="12"/>
  <c r="Y197" i="12"/>
  <c r="G197" i="10"/>
  <c r="F197" i="10"/>
  <c r="E197" i="10"/>
  <c r="D197" i="10"/>
  <c r="B198" i="10"/>
  <c r="C197" i="10"/>
  <c r="G197" i="15"/>
  <c r="D197" i="15"/>
  <c r="B198" i="15"/>
  <c r="C197" i="15"/>
  <c r="F197" i="15"/>
  <c r="E197" i="15"/>
  <c r="AC197" i="5"/>
  <c r="AB197" i="5"/>
  <c r="AA197" i="5"/>
  <c r="Z197" i="5"/>
  <c r="X198" i="5"/>
  <c r="Y197" i="5"/>
  <c r="AK197" i="10"/>
  <c r="AJ197" i="10"/>
  <c r="AI197" i="10"/>
  <c r="AH197" i="10"/>
  <c r="AF198" i="10"/>
  <c r="AG197" i="10"/>
  <c r="K129" i="6"/>
  <c r="P198" i="8"/>
  <c r="Q197" i="8"/>
  <c r="V197" i="8"/>
  <c r="U197" i="8"/>
  <c r="T197" i="8"/>
  <c r="S197" i="8"/>
  <c r="R197" i="8"/>
  <c r="Q63" i="15"/>
  <c r="M63" i="15"/>
  <c r="N198" i="13"/>
  <c r="M198" i="13"/>
  <c r="L198" i="13"/>
  <c r="K198" i="13"/>
  <c r="I199" i="13"/>
  <c r="J198" i="13"/>
  <c r="AC197" i="11"/>
  <c r="AB197" i="11"/>
  <c r="AA197" i="11"/>
  <c r="Z197" i="11"/>
  <c r="X198" i="11"/>
  <c r="Y197" i="11"/>
  <c r="AK197" i="15"/>
  <c r="AJ197" i="15"/>
  <c r="AF198" i="15"/>
  <c r="AG197" i="15"/>
  <c r="AH197" i="15"/>
  <c r="AI197" i="15"/>
  <c r="U197" i="6"/>
  <c r="T197" i="6"/>
  <c r="S197" i="6"/>
  <c r="R197" i="6"/>
  <c r="P198" i="6"/>
  <c r="Q197" i="6"/>
  <c r="V197" i="6"/>
  <c r="R197" i="9"/>
  <c r="P198" i="9"/>
  <c r="Q197" i="9"/>
  <c r="V197" i="9"/>
  <c r="U197" i="9"/>
  <c r="T197" i="9"/>
  <c r="S197" i="9"/>
  <c r="R48" i="12"/>
  <c r="S48" i="12" s="1"/>
  <c r="N48" i="12"/>
  <c r="J49" i="12" s="1"/>
  <c r="X198" i="9"/>
  <c r="Y197" i="9"/>
  <c r="AC197" i="9"/>
  <c r="AB197" i="9"/>
  <c r="AA197" i="9"/>
  <c r="Z197" i="9"/>
  <c r="P198" i="11"/>
  <c r="Q197" i="11"/>
  <c r="V197" i="11"/>
  <c r="U197" i="11"/>
  <c r="T197" i="11"/>
  <c r="S197" i="11"/>
  <c r="R197" i="11"/>
  <c r="R197" i="7"/>
  <c r="P198" i="7"/>
  <c r="Q197" i="7"/>
  <c r="V197" i="7"/>
  <c r="U197" i="7"/>
  <c r="T197" i="7"/>
  <c r="S197" i="7"/>
  <c r="D197" i="9"/>
  <c r="B198" i="9"/>
  <c r="C197" i="9"/>
  <c r="G197" i="9"/>
  <c r="F197" i="9"/>
  <c r="E197" i="9"/>
  <c r="V197" i="10"/>
  <c r="U197" i="10"/>
  <c r="T197" i="10"/>
  <c r="S197" i="10"/>
  <c r="R197" i="10"/>
  <c r="P198" i="10"/>
  <c r="Q197" i="10"/>
  <c r="AB197" i="6"/>
  <c r="AA197" i="6"/>
  <c r="Z197" i="6"/>
  <c r="X198" i="6"/>
  <c r="Y197" i="6"/>
  <c r="AC197" i="6"/>
  <c r="AJ198" i="13"/>
  <c r="AI198" i="13"/>
  <c r="AH198" i="13"/>
  <c r="AF199" i="13"/>
  <c r="AG198" i="13"/>
  <c r="AK198" i="13"/>
  <c r="AC197" i="3"/>
  <c r="AA197" i="3"/>
  <c r="X198" i="3"/>
  <c r="Z197" i="3"/>
  <c r="Y197" i="3"/>
  <c r="AB197" i="3"/>
  <c r="R50" i="16"/>
  <c r="S50" i="16" s="1"/>
  <c r="N50" i="16"/>
  <c r="J51" i="16" s="1"/>
  <c r="P198" i="16"/>
  <c r="Q197" i="16"/>
  <c r="R197" i="16"/>
  <c r="V197" i="16"/>
  <c r="S197" i="16"/>
  <c r="U197" i="16"/>
  <c r="T197" i="16"/>
  <c r="E125" i="16"/>
  <c r="G125" i="16" s="1"/>
  <c r="C126" i="16" s="1"/>
  <c r="D126" i="16"/>
  <c r="AK197" i="5"/>
  <c r="AJ197" i="5"/>
  <c r="AI197" i="5"/>
  <c r="AH197" i="5"/>
  <c r="AF198" i="5"/>
  <c r="AG197" i="5"/>
  <c r="AC197" i="10"/>
  <c r="AB197" i="10"/>
  <c r="AA197" i="10"/>
  <c r="Z197" i="10"/>
  <c r="X198" i="10"/>
  <c r="Y197" i="10"/>
  <c r="Z48" i="12"/>
  <c r="V48" i="12"/>
  <c r="G197" i="6"/>
  <c r="F197" i="6"/>
  <c r="E197" i="6"/>
  <c r="D197" i="6"/>
  <c r="B198" i="6"/>
  <c r="C197" i="6"/>
  <c r="T61" i="8"/>
  <c r="L61" i="8"/>
  <c r="P198" i="12"/>
  <c r="Q197" i="12"/>
  <c r="V197" i="12"/>
  <c r="U197" i="12"/>
  <c r="T197" i="12"/>
  <c r="S197" i="12"/>
  <c r="R197" i="12"/>
  <c r="K128" i="16"/>
  <c r="AJ197" i="6"/>
  <c r="AI197" i="6"/>
  <c r="AH197" i="6"/>
  <c r="AF198" i="6"/>
  <c r="AG197" i="6"/>
  <c r="AK197" i="6"/>
  <c r="N197" i="15"/>
  <c r="K197" i="15"/>
  <c r="I198" i="15"/>
  <c r="J197" i="15"/>
  <c r="L197" i="15"/>
  <c r="M197" i="15"/>
  <c r="B198" i="16"/>
  <c r="C197" i="16"/>
  <c r="F197" i="16"/>
  <c r="E197" i="16"/>
  <c r="D197" i="16"/>
  <c r="G197" i="16"/>
  <c r="V50" i="16"/>
  <c r="Z50" i="16"/>
  <c r="I198" i="12"/>
  <c r="J197" i="12"/>
  <c r="N197" i="12"/>
  <c r="M197" i="12"/>
  <c r="L197" i="12"/>
  <c r="K197" i="12"/>
  <c r="I198" i="16"/>
  <c r="J197" i="16"/>
  <c r="N197" i="16"/>
  <c r="K197" i="16"/>
  <c r="M197" i="16"/>
  <c r="L197" i="16"/>
  <c r="AC197" i="15"/>
  <c r="AB197" i="15"/>
  <c r="X198" i="15"/>
  <c r="Y197" i="15"/>
  <c r="AA197" i="15"/>
  <c r="Z197" i="15"/>
  <c r="AK197" i="8"/>
  <c r="AJ197" i="8"/>
  <c r="AI197" i="8"/>
  <c r="AH197" i="8"/>
  <c r="AF198" i="8"/>
  <c r="AG197" i="8"/>
  <c r="G197" i="5"/>
  <c r="F197" i="5"/>
  <c r="E197" i="5"/>
  <c r="D197" i="5"/>
  <c r="B198" i="5"/>
  <c r="C197" i="5"/>
  <c r="I198" i="3"/>
  <c r="K197" i="3"/>
  <c r="J197" i="3"/>
  <c r="N197" i="3"/>
  <c r="M197" i="3"/>
  <c r="L197" i="3"/>
  <c r="M75" i="13"/>
  <c r="Q75" i="13"/>
  <c r="I198" i="8"/>
  <c r="J197" i="8"/>
  <c r="N197" i="8"/>
  <c r="M197" i="8"/>
  <c r="L197" i="8"/>
  <c r="K197" i="8"/>
  <c r="R63" i="5"/>
  <c r="S63" i="5" s="1"/>
  <c r="N63" i="5"/>
  <c r="J64" i="5" s="1"/>
  <c r="AJ126" i="16" l="1"/>
  <c r="F126" i="16"/>
  <c r="K129" i="16"/>
  <c r="F198" i="6"/>
  <c r="E198" i="6"/>
  <c r="D198" i="6"/>
  <c r="B199" i="6"/>
  <c r="C198" i="6"/>
  <c r="G198" i="6"/>
  <c r="P199" i="7"/>
  <c r="Q198" i="7"/>
  <c r="V198" i="7"/>
  <c r="U198" i="7"/>
  <c r="T198" i="7"/>
  <c r="S198" i="7"/>
  <c r="R198" i="7"/>
  <c r="AJ198" i="15"/>
  <c r="AI198" i="15"/>
  <c r="AK198" i="15"/>
  <c r="AH198" i="15"/>
  <c r="AG198" i="15"/>
  <c r="AF199" i="15"/>
  <c r="V198" i="8"/>
  <c r="U198" i="8"/>
  <c r="T198" i="8"/>
  <c r="S198" i="8"/>
  <c r="R198" i="8"/>
  <c r="P199" i="8"/>
  <c r="Q198" i="8"/>
  <c r="Q73" i="10"/>
  <c r="M73" i="10"/>
  <c r="B199" i="7"/>
  <c r="C198" i="7"/>
  <c r="G198" i="7"/>
  <c r="F198" i="7"/>
  <c r="E198" i="7"/>
  <c r="D198" i="7"/>
  <c r="E126" i="16"/>
  <c r="G126" i="16" s="1"/>
  <c r="C127" i="16" s="1"/>
  <c r="D127" i="16"/>
  <c r="U198" i="10"/>
  <c r="T198" i="10"/>
  <c r="S198" i="10"/>
  <c r="R198" i="10"/>
  <c r="P199" i="10"/>
  <c r="Q198" i="10"/>
  <c r="V198" i="10"/>
  <c r="G198" i="15"/>
  <c r="F198" i="15"/>
  <c r="B199" i="15"/>
  <c r="C198" i="15"/>
  <c r="E198" i="15"/>
  <c r="D198" i="15"/>
  <c r="K124" i="9"/>
  <c r="U198" i="3"/>
  <c r="Q198" i="3"/>
  <c r="V198" i="3"/>
  <c r="T198" i="3"/>
  <c r="S198" i="3"/>
  <c r="P199" i="3"/>
  <c r="R198" i="3"/>
  <c r="AC198" i="16"/>
  <c r="X199" i="16"/>
  <c r="AB198" i="16"/>
  <c r="Y198" i="16"/>
  <c r="AA198" i="16"/>
  <c r="Z198" i="16"/>
  <c r="N198" i="16"/>
  <c r="L198" i="16"/>
  <c r="M198" i="16"/>
  <c r="I199" i="16"/>
  <c r="K198" i="16"/>
  <c r="J198" i="16"/>
  <c r="N198" i="12"/>
  <c r="M198" i="12"/>
  <c r="L198" i="12"/>
  <c r="K198" i="12"/>
  <c r="I199" i="12"/>
  <c r="J198" i="12"/>
  <c r="N198" i="15"/>
  <c r="M198" i="15"/>
  <c r="I199" i="15"/>
  <c r="J198" i="15"/>
  <c r="L198" i="15"/>
  <c r="K198" i="15"/>
  <c r="AI198" i="6"/>
  <c r="AH198" i="6"/>
  <c r="AF199" i="6"/>
  <c r="AG198" i="6"/>
  <c r="AK198" i="6"/>
  <c r="AJ198" i="6"/>
  <c r="V198" i="12"/>
  <c r="U198" i="12"/>
  <c r="T198" i="12"/>
  <c r="S198" i="12"/>
  <c r="R198" i="12"/>
  <c r="P199" i="12"/>
  <c r="Q198" i="12"/>
  <c r="AB198" i="10"/>
  <c r="AA198" i="10"/>
  <c r="Z198" i="10"/>
  <c r="X199" i="10"/>
  <c r="Y198" i="10"/>
  <c r="AC198" i="10"/>
  <c r="AJ198" i="5"/>
  <c r="AI198" i="5"/>
  <c r="AH198" i="5"/>
  <c r="AF199" i="5"/>
  <c r="AG198" i="5"/>
  <c r="AK198" i="5"/>
  <c r="AI199" i="13"/>
  <c r="AH199" i="13"/>
  <c r="AF200" i="13"/>
  <c r="AG199" i="13"/>
  <c r="AK199" i="13"/>
  <c r="AJ199" i="13"/>
  <c r="AA198" i="6"/>
  <c r="Z198" i="6"/>
  <c r="X199" i="6"/>
  <c r="Y198" i="6"/>
  <c r="AC198" i="6"/>
  <c r="AB198" i="6"/>
  <c r="V198" i="11"/>
  <c r="U198" i="11"/>
  <c r="T198" i="11"/>
  <c r="S198" i="11"/>
  <c r="R198" i="11"/>
  <c r="P199" i="11"/>
  <c r="Q198" i="11"/>
  <c r="AC198" i="9"/>
  <c r="AB198" i="9"/>
  <c r="AA198" i="9"/>
  <c r="Z198" i="9"/>
  <c r="X199" i="9"/>
  <c r="Y198" i="9"/>
  <c r="K130" i="6"/>
  <c r="T73" i="7"/>
  <c r="L73" i="7"/>
  <c r="U198" i="15"/>
  <c r="T198" i="15"/>
  <c r="P199" i="15"/>
  <c r="Q198" i="15"/>
  <c r="V198" i="15"/>
  <c r="R198" i="15"/>
  <c r="S198" i="15"/>
  <c r="T61" i="11"/>
  <c r="L61" i="11"/>
  <c r="T199" i="13"/>
  <c r="S199" i="13"/>
  <c r="R199" i="13"/>
  <c r="P200" i="13"/>
  <c r="Q199" i="13"/>
  <c r="V199" i="13"/>
  <c r="U199" i="13"/>
  <c r="N198" i="5"/>
  <c r="M198" i="5"/>
  <c r="L198" i="5"/>
  <c r="K198" i="5"/>
  <c r="I199" i="5"/>
  <c r="J198" i="5"/>
  <c r="AK198" i="11"/>
  <c r="AJ198" i="11"/>
  <c r="AI198" i="11"/>
  <c r="AH198" i="11"/>
  <c r="AF199" i="11"/>
  <c r="AG198" i="11"/>
  <c r="AB198" i="15"/>
  <c r="AA198" i="15"/>
  <c r="AC198" i="15"/>
  <c r="X199" i="15"/>
  <c r="Z198" i="15"/>
  <c r="Y198" i="15"/>
  <c r="R61" i="8"/>
  <c r="S61" i="8" s="1"/>
  <c r="N61" i="8"/>
  <c r="J62" i="8" s="1"/>
  <c r="V198" i="16"/>
  <c r="T198" i="16"/>
  <c r="P199" i="16"/>
  <c r="Q198" i="16"/>
  <c r="S198" i="16"/>
  <c r="R198" i="16"/>
  <c r="U198" i="16"/>
  <c r="AB198" i="3"/>
  <c r="Y198" i="3"/>
  <c r="AC198" i="3"/>
  <c r="AA198" i="3"/>
  <c r="X199" i="3"/>
  <c r="Z198" i="3"/>
  <c r="M49" i="12"/>
  <c r="Q49" i="12"/>
  <c r="K123" i="12"/>
  <c r="AK198" i="16"/>
  <c r="AG198" i="16"/>
  <c r="AF199" i="16"/>
  <c r="AH198" i="16"/>
  <c r="AJ198" i="16"/>
  <c r="AI198" i="16"/>
  <c r="T51" i="6"/>
  <c r="L51" i="6"/>
  <c r="F199" i="13"/>
  <c r="E199" i="13"/>
  <c r="D199" i="13"/>
  <c r="B200" i="13"/>
  <c r="C199" i="13"/>
  <c r="G199" i="13"/>
  <c r="U198" i="5"/>
  <c r="T198" i="5"/>
  <c r="S198" i="5"/>
  <c r="R198" i="5"/>
  <c r="P199" i="5"/>
  <c r="Q198" i="5"/>
  <c r="V198" i="5"/>
  <c r="V75" i="3"/>
  <c r="Z75" i="3"/>
  <c r="AC198" i="8"/>
  <c r="AB198" i="8"/>
  <c r="AA198" i="8"/>
  <c r="Z198" i="8"/>
  <c r="X199" i="8"/>
  <c r="Y198" i="8"/>
  <c r="N198" i="3"/>
  <c r="M198" i="3"/>
  <c r="L198" i="3"/>
  <c r="I199" i="3"/>
  <c r="K198" i="3"/>
  <c r="J198" i="3"/>
  <c r="AK198" i="8"/>
  <c r="AJ198" i="8"/>
  <c r="AI198" i="8"/>
  <c r="AH198" i="8"/>
  <c r="AF199" i="8"/>
  <c r="AG198" i="8"/>
  <c r="Q51" i="16"/>
  <c r="M51" i="16"/>
  <c r="T198" i="6"/>
  <c r="S198" i="6"/>
  <c r="R198" i="6"/>
  <c r="P199" i="6"/>
  <c r="Q198" i="6"/>
  <c r="V198" i="6"/>
  <c r="U198" i="6"/>
  <c r="AC198" i="11"/>
  <c r="AB198" i="11"/>
  <c r="AA198" i="11"/>
  <c r="Z198" i="11"/>
  <c r="X199" i="11"/>
  <c r="Y198" i="11"/>
  <c r="M199" i="13"/>
  <c r="L199" i="13"/>
  <c r="K199" i="13"/>
  <c r="I200" i="13"/>
  <c r="J199" i="13"/>
  <c r="N199" i="13"/>
  <c r="T63" i="15"/>
  <c r="L63" i="15"/>
  <c r="G198" i="3"/>
  <c r="F198" i="3"/>
  <c r="E198" i="3"/>
  <c r="B199" i="3"/>
  <c r="D198" i="3"/>
  <c r="C198" i="3"/>
  <c r="AK198" i="12"/>
  <c r="AJ198" i="12"/>
  <c r="AI198" i="12"/>
  <c r="AH198" i="12"/>
  <c r="AF199" i="12"/>
  <c r="AG198" i="12"/>
  <c r="M198" i="6"/>
  <c r="L198" i="6"/>
  <c r="K198" i="6"/>
  <c r="I199" i="6"/>
  <c r="J198" i="6"/>
  <c r="N198" i="6"/>
  <c r="AI126" i="16"/>
  <c r="AK126" i="16" s="1"/>
  <c r="AG127" i="16" s="1"/>
  <c r="AH127" i="16"/>
  <c r="I199" i="7"/>
  <c r="J198" i="7"/>
  <c r="N198" i="7"/>
  <c r="M198" i="7"/>
  <c r="L198" i="7"/>
  <c r="K198" i="7"/>
  <c r="R75" i="3"/>
  <c r="S75" i="3" s="1"/>
  <c r="N75" i="3"/>
  <c r="J76" i="3" s="1"/>
  <c r="AC198" i="7"/>
  <c r="AB198" i="7"/>
  <c r="AA198" i="7"/>
  <c r="Z198" i="7"/>
  <c r="X199" i="7"/>
  <c r="Y198" i="7"/>
  <c r="G198" i="11"/>
  <c r="F198" i="11"/>
  <c r="E198" i="11"/>
  <c r="D198" i="11"/>
  <c r="B199" i="11"/>
  <c r="C198" i="11"/>
  <c r="AK198" i="9"/>
  <c r="AJ198" i="9"/>
  <c r="AI198" i="9"/>
  <c r="AH198" i="9"/>
  <c r="AF199" i="9"/>
  <c r="AG198" i="9"/>
  <c r="AK198" i="7"/>
  <c r="AJ198" i="7"/>
  <c r="AI198" i="7"/>
  <c r="AH198" i="7"/>
  <c r="AF199" i="7"/>
  <c r="AG198" i="7"/>
  <c r="N198" i="11"/>
  <c r="M198" i="11"/>
  <c r="L198" i="11"/>
  <c r="K198" i="11"/>
  <c r="I199" i="11"/>
  <c r="J198" i="11"/>
  <c r="G198" i="12"/>
  <c r="F198" i="12"/>
  <c r="E198" i="12"/>
  <c r="D198" i="12"/>
  <c r="B199" i="12"/>
  <c r="C198" i="12"/>
  <c r="G198" i="8"/>
  <c r="F198" i="8"/>
  <c r="E198" i="8"/>
  <c r="D198" i="8"/>
  <c r="B199" i="8"/>
  <c r="C198" i="8"/>
  <c r="T49" i="9"/>
  <c r="L49" i="9"/>
  <c r="T75" i="13"/>
  <c r="L75" i="13"/>
  <c r="Q64" i="5"/>
  <c r="M64" i="5"/>
  <c r="G198" i="5"/>
  <c r="F198" i="5"/>
  <c r="E198" i="5"/>
  <c r="D198" i="5"/>
  <c r="B199" i="5"/>
  <c r="C198" i="5"/>
  <c r="F198" i="16"/>
  <c r="B199" i="16"/>
  <c r="D198" i="16"/>
  <c r="G198" i="16"/>
  <c r="C198" i="16"/>
  <c r="E198" i="16"/>
  <c r="Z61" i="8"/>
  <c r="V61" i="8"/>
  <c r="N198" i="8"/>
  <c r="M198" i="8"/>
  <c r="L198" i="8"/>
  <c r="K198" i="8"/>
  <c r="I199" i="8"/>
  <c r="J198" i="8"/>
  <c r="B199" i="9"/>
  <c r="C198" i="9"/>
  <c r="G198" i="9"/>
  <c r="F198" i="9"/>
  <c r="E198" i="9"/>
  <c r="D198" i="9"/>
  <c r="P199" i="9"/>
  <c r="Q198" i="9"/>
  <c r="V198" i="9"/>
  <c r="U198" i="9"/>
  <c r="T198" i="9"/>
  <c r="S198" i="9"/>
  <c r="R198" i="9"/>
  <c r="AJ198" i="10"/>
  <c r="AI198" i="10"/>
  <c r="AH198" i="10"/>
  <c r="AF199" i="10"/>
  <c r="AG198" i="10"/>
  <c r="AK198" i="10"/>
  <c r="AB198" i="5"/>
  <c r="AA198" i="5"/>
  <c r="Z198" i="5"/>
  <c r="X199" i="5"/>
  <c r="Y198" i="5"/>
  <c r="AC198" i="5"/>
  <c r="G198" i="10"/>
  <c r="F198" i="10"/>
  <c r="E198" i="10"/>
  <c r="D198" i="10"/>
  <c r="B199" i="10"/>
  <c r="C198" i="10"/>
  <c r="AC198" i="12"/>
  <c r="AB198" i="12"/>
  <c r="AA198" i="12"/>
  <c r="Z198" i="12"/>
  <c r="X199" i="12"/>
  <c r="Y198" i="12"/>
  <c r="N198" i="10"/>
  <c r="M198" i="10"/>
  <c r="L198" i="10"/>
  <c r="K198" i="10"/>
  <c r="I199" i="10"/>
  <c r="J198" i="10"/>
  <c r="AJ198" i="3"/>
  <c r="AF199" i="3"/>
  <c r="AH198" i="3"/>
  <c r="AG198" i="3"/>
  <c r="AK198" i="3"/>
  <c r="AI198" i="3"/>
  <c r="AA199" i="13"/>
  <c r="Z199" i="13"/>
  <c r="X200" i="13"/>
  <c r="Y199" i="13"/>
  <c r="AC199" i="13"/>
  <c r="AB199" i="13"/>
  <c r="I199" i="9"/>
  <c r="J198" i="9"/>
  <c r="N198" i="9"/>
  <c r="M198" i="9"/>
  <c r="L198" i="9"/>
  <c r="K198" i="9"/>
  <c r="AJ127" i="16" l="1"/>
  <c r="F127" i="16"/>
  <c r="AA199" i="5"/>
  <c r="Z199" i="5"/>
  <c r="X200" i="5"/>
  <c r="Y199" i="5"/>
  <c r="AC199" i="5"/>
  <c r="AB199" i="5"/>
  <c r="G199" i="16"/>
  <c r="B200" i="16"/>
  <c r="D199" i="16"/>
  <c r="E199" i="16"/>
  <c r="F199" i="16"/>
  <c r="C199" i="16"/>
  <c r="V75" i="13"/>
  <c r="Z75" i="13"/>
  <c r="S199" i="6"/>
  <c r="R199" i="6"/>
  <c r="P200" i="6"/>
  <c r="Q199" i="6"/>
  <c r="V199" i="6"/>
  <c r="U199" i="6"/>
  <c r="T199" i="6"/>
  <c r="E200" i="13"/>
  <c r="D200" i="13"/>
  <c r="B201" i="13"/>
  <c r="C200" i="13"/>
  <c r="G200" i="13"/>
  <c r="F200" i="13"/>
  <c r="K124" i="12"/>
  <c r="AA199" i="3"/>
  <c r="AC199" i="3"/>
  <c r="AB199" i="3"/>
  <c r="X200" i="3"/>
  <c r="Z199" i="3"/>
  <c r="Y199" i="3"/>
  <c r="M62" i="8"/>
  <c r="Q62" i="8"/>
  <c r="AA199" i="15"/>
  <c r="Z199" i="15"/>
  <c r="AC199" i="15"/>
  <c r="AB199" i="15"/>
  <c r="X200" i="15"/>
  <c r="Y199" i="15"/>
  <c r="V61" i="11"/>
  <c r="Z61" i="11"/>
  <c r="AH199" i="6"/>
  <c r="AF200" i="6"/>
  <c r="AG199" i="6"/>
  <c r="AK199" i="6"/>
  <c r="AJ199" i="6"/>
  <c r="AI199" i="6"/>
  <c r="M199" i="15"/>
  <c r="L199" i="15"/>
  <c r="N199" i="15"/>
  <c r="I200" i="15"/>
  <c r="K199" i="15"/>
  <c r="J199" i="15"/>
  <c r="K130" i="16"/>
  <c r="Z200" i="13"/>
  <c r="X201" i="13"/>
  <c r="Y200" i="13"/>
  <c r="AC200" i="13"/>
  <c r="AB200" i="13"/>
  <c r="AA200" i="13"/>
  <c r="R49" i="9"/>
  <c r="S49" i="9" s="1"/>
  <c r="N49" i="9"/>
  <c r="J50" i="9" s="1"/>
  <c r="R63" i="15"/>
  <c r="S63" i="15" s="1"/>
  <c r="N63" i="15"/>
  <c r="J64" i="15" s="1"/>
  <c r="S200" i="13"/>
  <c r="R200" i="13"/>
  <c r="P201" i="13"/>
  <c r="Q200" i="13"/>
  <c r="V200" i="13"/>
  <c r="U200" i="13"/>
  <c r="T200" i="13"/>
  <c r="AB199" i="16"/>
  <c r="AC199" i="16"/>
  <c r="X200" i="16"/>
  <c r="Y199" i="16"/>
  <c r="AA199" i="16"/>
  <c r="Z199" i="16"/>
  <c r="E127" i="16"/>
  <c r="G127" i="16" s="1"/>
  <c r="C128" i="16" s="1"/>
  <c r="D128" i="16"/>
  <c r="AI199" i="10"/>
  <c r="AH199" i="10"/>
  <c r="AF200" i="10"/>
  <c r="AG199" i="10"/>
  <c r="AK199" i="10"/>
  <c r="AJ199" i="10"/>
  <c r="AI199" i="3"/>
  <c r="AK199" i="3"/>
  <c r="AJ199" i="3"/>
  <c r="AF200" i="3"/>
  <c r="AH199" i="3"/>
  <c r="AG199" i="3"/>
  <c r="T64" i="5"/>
  <c r="L64" i="5"/>
  <c r="Z49" i="9"/>
  <c r="V49" i="9"/>
  <c r="AJ199" i="12"/>
  <c r="AI199" i="12"/>
  <c r="AH199" i="12"/>
  <c r="AF200" i="12"/>
  <c r="AG199" i="12"/>
  <c r="AK199" i="12"/>
  <c r="Z63" i="15"/>
  <c r="V63" i="15"/>
  <c r="AJ199" i="8"/>
  <c r="AI199" i="8"/>
  <c r="AH199" i="8"/>
  <c r="AF200" i="8"/>
  <c r="AG199" i="8"/>
  <c r="AK199" i="8"/>
  <c r="AB199" i="8"/>
  <c r="AA199" i="8"/>
  <c r="Z199" i="8"/>
  <c r="X200" i="8"/>
  <c r="Y199" i="8"/>
  <c r="AC199" i="8"/>
  <c r="AC199" i="9"/>
  <c r="AB199" i="9"/>
  <c r="AA199" i="9"/>
  <c r="Z199" i="9"/>
  <c r="X200" i="9"/>
  <c r="Y199" i="9"/>
  <c r="U199" i="11"/>
  <c r="T199" i="11"/>
  <c r="S199" i="11"/>
  <c r="R199" i="11"/>
  <c r="P200" i="11"/>
  <c r="Q199" i="11"/>
  <c r="V199" i="11"/>
  <c r="T199" i="10"/>
  <c r="S199" i="10"/>
  <c r="R199" i="10"/>
  <c r="P200" i="10"/>
  <c r="Q199" i="10"/>
  <c r="V199" i="10"/>
  <c r="U199" i="10"/>
  <c r="G199" i="7"/>
  <c r="F199" i="7"/>
  <c r="E199" i="7"/>
  <c r="D199" i="7"/>
  <c r="B200" i="7"/>
  <c r="C199" i="7"/>
  <c r="E199" i="6"/>
  <c r="D199" i="6"/>
  <c r="B200" i="6"/>
  <c r="C199" i="6"/>
  <c r="G199" i="6"/>
  <c r="F199" i="6"/>
  <c r="N199" i="9"/>
  <c r="M199" i="9"/>
  <c r="L199" i="9"/>
  <c r="K199" i="9"/>
  <c r="I200" i="9"/>
  <c r="J199" i="9"/>
  <c r="F199" i="5"/>
  <c r="E199" i="5"/>
  <c r="D199" i="5"/>
  <c r="B200" i="5"/>
  <c r="C199" i="5"/>
  <c r="G199" i="5"/>
  <c r="Q76" i="3"/>
  <c r="M76" i="3"/>
  <c r="L199" i="6"/>
  <c r="K199" i="6"/>
  <c r="I200" i="6"/>
  <c r="J199" i="6"/>
  <c r="N199" i="6"/>
  <c r="M199" i="6"/>
  <c r="F199" i="3"/>
  <c r="E199" i="3"/>
  <c r="B200" i="3"/>
  <c r="D199" i="3"/>
  <c r="C199" i="3"/>
  <c r="G199" i="3"/>
  <c r="M199" i="3"/>
  <c r="N199" i="3"/>
  <c r="L199" i="3"/>
  <c r="I200" i="3"/>
  <c r="K199" i="3"/>
  <c r="J199" i="3"/>
  <c r="AJ199" i="16"/>
  <c r="AH199" i="16"/>
  <c r="AI199" i="16"/>
  <c r="AK199" i="16"/>
  <c r="AG199" i="16"/>
  <c r="AF200" i="16"/>
  <c r="T49" i="12"/>
  <c r="L49" i="12"/>
  <c r="U199" i="16"/>
  <c r="T199" i="16"/>
  <c r="S199" i="16"/>
  <c r="R199" i="16"/>
  <c r="Q199" i="16"/>
  <c r="P200" i="16"/>
  <c r="V199" i="16"/>
  <c r="R73" i="7"/>
  <c r="S73" i="7" s="1"/>
  <c r="N73" i="7"/>
  <c r="J74" i="7" s="1"/>
  <c r="U199" i="12"/>
  <c r="T199" i="12"/>
  <c r="S199" i="12"/>
  <c r="R199" i="12"/>
  <c r="P200" i="12"/>
  <c r="Q199" i="12"/>
  <c r="V199" i="12"/>
  <c r="F199" i="15"/>
  <c r="E199" i="15"/>
  <c r="G199" i="15"/>
  <c r="C199" i="15"/>
  <c r="B200" i="15"/>
  <c r="D199" i="15"/>
  <c r="G199" i="8"/>
  <c r="F199" i="8"/>
  <c r="E199" i="8"/>
  <c r="D199" i="8"/>
  <c r="B200" i="8"/>
  <c r="C199" i="8"/>
  <c r="G199" i="12"/>
  <c r="F199" i="12"/>
  <c r="E199" i="12"/>
  <c r="D199" i="12"/>
  <c r="B200" i="12"/>
  <c r="C199" i="12"/>
  <c r="N199" i="11"/>
  <c r="M199" i="11"/>
  <c r="L199" i="11"/>
  <c r="K199" i="11"/>
  <c r="I200" i="11"/>
  <c r="J199" i="11"/>
  <c r="AK199" i="7"/>
  <c r="AJ199" i="7"/>
  <c r="AI199" i="7"/>
  <c r="AH199" i="7"/>
  <c r="AF200" i="7"/>
  <c r="AG199" i="7"/>
  <c r="AK199" i="9"/>
  <c r="AJ199" i="9"/>
  <c r="AI199" i="9"/>
  <c r="AH199" i="9"/>
  <c r="AF200" i="9"/>
  <c r="AG199" i="9"/>
  <c r="G199" i="11"/>
  <c r="F199" i="11"/>
  <c r="E199" i="11"/>
  <c r="D199" i="11"/>
  <c r="B200" i="11"/>
  <c r="C199" i="11"/>
  <c r="AC199" i="7"/>
  <c r="AB199" i="7"/>
  <c r="AA199" i="7"/>
  <c r="Z199" i="7"/>
  <c r="X200" i="7"/>
  <c r="Y199" i="7"/>
  <c r="N199" i="7"/>
  <c r="M199" i="7"/>
  <c r="L199" i="7"/>
  <c r="K199" i="7"/>
  <c r="I200" i="7"/>
  <c r="J199" i="7"/>
  <c r="AB199" i="11"/>
  <c r="AA199" i="11"/>
  <c r="Z199" i="11"/>
  <c r="X200" i="11"/>
  <c r="Y199" i="11"/>
  <c r="AC199" i="11"/>
  <c r="T51" i="16"/>
  <c r="L51" i="16"/>
  <c r="R51" i="6"/>
  <c r="S51" i="6" s="1"/>
  <c r="N51" i="6"/>
  <c r="J52" i="6" s="1"/>
  <c r="Z73" i="7"/>
  <c r="V73" i="7"/>
  <c r="AI199" i="5"/>
  <c r="AH199" i="5"/>
  <c r="AF200" i="5"/>
  <c r="AG199" i="5"/>
  <c r="AK199" i="5"/>
  <c r="AJ199" i="5"/>
  <c r="AA199" i="10"/>
  <c r="Z199" i="10"/>
  <c r="X200" i="10"/>
  <c r="Y199" i="10"/>
  <c r="AC199" i="10"/>
  <c r="AB199" i="10"/>
  <c r="N199" i="12"/>
  <c r="M199" i="12"/>
  <c r="L199" i="12"/>
  <c r="K199" i="12"/>
  <c r="I200" i="12"/>
  <c r="J199" i="12"/>
  <c r="T199" i="3"/>
  <c r="V199" i="3"/>
  <c r="U199" i="3"/>
  <c r="S199" i="3"/>
  <c r="P200" i="3"/>
  <c r="R199" i="3"/>
  <c r="Q199" i="3"/>
  <c r="K125" i="9"/>
  <c r="U199" i="8"/>
  <c r="T199" i="8"/>
  <c r="S199" i="8"/>
  <c r="R199" i="8"/>
  <c r="P200" i="8"/>
  <c r="Q199" i="8"/>
  <c r="V199" i="8"/>
  <c r="AI199" i="15"/>
  <c r="AH199" i="15"/>
  <c r="AK199" i="15"/>
  <c r="AJ199" i="15"/>
  <c r="AF200" i="15"/>
  <c r="AG199" i="15"/>
  <c r="V199" i="7"/>
  <c r="U199" i="7"/>
  <c r="T199" i="7"/>
  <c r="S199" i="7"/>
  <c r="R199" i="7"/>
  <c r="P200" i="7"/>
  <c r="Q199" i="7"/>
  <c r="N199" i="8"/>
  <c r="M199" i="8"/>
  <c r="L199" i="8"/>
  <c r="K199" i="8"/>
  <c r="I200" i="8"/>
  <c r="J199" i="8"/>
  <c r="M199" i="10"/>
  <c r="L199" i="10"/>
  <c r="K199" i="10"/>
  <c r="I200" i="10"/>
  <c r="J199" i="10"/>
  <c r="N199" i="10"/>
  <c r="AB199" i="12"/>
  <c r="AA199" i="12"/>
  <c r="Z199" i="12"/>
  <c r="X200" i="12"/>
  <c r="Y199" i="12"/>
  <c r="AC199" i="12"/>
  <c r="F199" i="10"/>
  <c r="E199" i="10"/>
  <c r="D199" i="10"/>
  <c r="B200" i="10"/>
  <c r="C199" i="10"/>
  <c r="G199" i="10"/>
  <c r="V199" i="9"/>
  <c r="U199" i="9"/>
  <c r="T199" i="9"/>
  <c r="S199" i="9"/>
  <c r="R199" i="9"/>
  <c r="P200" i="9"/>
  <c r="Q199" i="9"/>
  <c r="G199" i="9"/>
  <c r="F199" i="9"/>
  <c r="E199" i="9"/>
  <c r="D199" i="9"/>
  <c r="B200" i="9"/>
  <c r="C199" i="9"/>
  <c r="R75" i="13"/>
  <c r="S75" i="13" s="1"/>
  <c r="N75" i="13"/>
  <c r="J76" i="13" s="1"/>
  <c r="AI127" i="16"/>
  <c r="AK127" i="16" s="1"/>
  <c r="AG128" i="16" s="1"/>
  <c r="AH128" i="16"/>
  <c r="L200" i="13"/>
  <c r="K200" i="13"/>
  <c r="I201" i="13"/>
  <c r="J200" i="13"/>
  <c r="N200" i="13"/>
  <c r="M200" i="13"/>
  <c r="T199" i="5"/>
  <c r="S199" i="5"/>
  <c r="R199" i="5"/>
  <c r="P200" i="5"/>
  <c r="Q199" i="5"/>
  <c r="V199" i="5"/>
  <c r="U199" i="5"/>
  <c r="Z51" i="6"/>
  <c r="V51" i="6"/>
  <c r="AJ199" i="11"/>
  <c r="AI199" i="11"/>
  <c r="AH199" i="11"/>
  <c r="AF200" i="11"/>
  <c r="AG199" i="11"/>
  <c r="AK199" i="11"/>
  <c r="M199" i="5"/>
  <c r="L199" i="5"/>
  <c r="K199" i="5"/>
  <c r="I200" i="5"/>
  <c r="J199" i="5"/>
  <c r="N199" i="5"/>
  <c r="R61" i="11"/>
  <c r="S61" i="11" s="1"/>
  <c r="N61" i="11"/>
  <c r="J62" i="11" s="1"/>
  <c r="T199" i="15"/>
  <c r="S199" i="15"/>
  <c r="V199" i="15"/>
  <c r="U199" i="15"/>
  <c r="R199" i="15"/>
  <c r="Q199" i="15"/>
  <c r="P200" i="15"/>
  <c r="K131" i="6"/>
  <c r="Z199" i="6"/>
  <c r="X200" i="6"/>
  <c r="Y199" i="6"/>
  <c r="AC199" i="6"/>
  <c r="AB199" i="6"/>
  <c r="AA199" i="6"/>
  <c r="AH200" i="13"/>
  <c r="AF201" i="13"/>
  <c r="AG200" i="13"/>
  <c r="AK200" i="13"/>
  <c r="AJ200" i="13"/>
  <c r="AI200" i="13"/>
  <c r="N199" i="16"/>
  <c r="L199" i="16"/>
  <c r="M199" i="16"/>
  <c r="J199" i="16"/>
  <c r="I200" i="16"/>
  <c r="K199" i="16"/>
  <c r="T73" i="10"/>
  <c r="L73" i="10"/>
  <c r="AJ128" i="16" l="1"/>
  <c r="F128" i="16"/>
  <c r="S200" i="5"/>
  <c r="R200" i="5"/>
  <c r="P201" i="5"/>
  <c r="Q200" i="5"/>
  <c r="V200" i="5"/>
  <c r="U200" i="5"/>
  <c r="T200" i="5"/>
  <c r="Q76" i="13"/>
  <c r="M76" i="13"/>
  <c r="T200" i="8"/>
  <c r="S200" i="8"/>
  <c r="R200" i="8"/>
  <c r="P201" i="8"/>
  <c r="Q200" i="8"/>
  <c r="V200" i="8"/>
  <c r="U200" i="8"/>
  <c r="R51" i="16"/>
  <c r="S51" i="16" s="1"/>
  <c r="N51" i="16"/>
  <c r="J52" i="16" s="1"/>
  <c r="E200" i="3"/>
  <c r="C200" i="3"/>
  <c r="G200" i="3"/>
  <c r="F200" i="3"/>
  <c r="B201" i="3"/>
  <c r="D200" i="3"/>
  <c r="K200" i="6"/>
  <c r="I201" i="6"/>
  <c r="J200" i="6"/>
  <c r="N200" i="6"/>
  <c r="M200" i="6"/>
  <c r="L200" i="6"/>
  <c r="AH200" i="10"/>
  <c r="AF201" i="10"/>
  <c r="AG200" i="10"/>
  <c r="AK200" i="10"/>
  <c r="AJ200" i="10"/>
  <c r="AI200" i="10"/>
  <c r="Z200" i="15"/>
  <c r="X201" i="15"/>
  <c r="Y200" i="15"/>
  <c r="AC200" i="15"/>
  <c r="AB200" i="15"/>
  <c r="AA200" i="15"/>
  <c r="F200" i="16"/>
  <c r="B201" i="16"/>
  <c r="G200" i="16"/>
  <c r="D200" i="16"/>
  <c r="C200" i="16"/>
  <c r="E200" i="16"/>
  <c r="X201" i="6"/>
  <c r="Y200" i="6"/>
  <c r="AC200" i="6"/>
  <c r="AB200" i="6"/>
  <c r="AA200" i="6"/>
  <c r="Z200" i="6"/>
  <c r="V51" i="16"/>
  <c r="Z51" i="16"/>
  <c r="T200" i="16"/>
  <c r="P201" i="16"/>
  <c r="R200" i="16"/>
  <c r="Q200" i="16"/>
  <c r="S200" i="16"/>
  <c r="V200" i="16"/>
  <c r="U200" i="16"/>
  <c r="R49" i="12"/>
  <c r="S49" i="12" s="1"/>
  <c r="N49" i="12"/>
  <c r="J50" i="12" s="1"/>
  <c r="N200" i="9"/>
  <c r="M200" i="9"/>
  <c r="L200" i="9"/>
  <c r="K200" i="9"/>
  <c r="I201" i="9"/>
  <c r="J200" i="9"/>
  <c r="G200" i="7"/>
  <c r="F200" i="7"/>
  <c r="E200" i="7"/>
  <c r="D200" i="7"/>
  <c r="B201" i="7"/>
  <c r="C200" i="7"/>
  <c r="AI200" i="12"/>
  <c r="AH200" i="12"/>
  <c r="AF201" i="12"/>
  <c r="AG200" i="12"/>
  <c r="AK200" i="12"/>
  <c r="AJ200" i="12"/>
  <c r="R64" i="5"/>
  <c r="S64" i="5" s="1"/>
  <c r="N64" i="5"/>
  <c r="J65" i="5" s="1"/>
  <c r="K131" i="16"/>
  <c r="AF201" i="6"/>
  <c r="AG200" i="6"/>
  <c r="AK200" i="6"/>
  <c r="AJ200" i="6"/>
  <c r="AI200" i="6"/>
  <c r="AH200" i="6"/>
  <c r="T62" i="8"/>
  <c r="L62" i="8"/>
  <c r="D201" i="13"/>
  <c r="B202" i="13"/>
  <c r="C201" i="13"/>
  <c r="G201" i="13"/>
  <c r="F201" i="13"/>
  <c r="E201" i="13"/>
  <c r="V49" i="12"/>
  <c r="Z49" i="12"/>
  <c r="E200" i="5"/>
  <c r="D200" i="5"/>
  <c r="B201" i="5"/>
  <c r="C200" i="5"/>
  <c r="G200" i="5"/>
  <c r="F200" i="5"/>
  <c r="V64" i="5"/>
  <c r="Z64" i="5"/>
  <c r="Q64" i="15"/>
  <c r="M64" i="15"/>
  <c r="K125" i="12"/>
  <c r="AF202" i="13"/>
  <c r="AG201" i="13"/>
  <c r="AK201" i="13"/>
  <c r="AJ201" i="13"/>
  <c r="AI201" i="13"/>
  <c r="AH201" i="13"/>
  <c r="M200" i="16"/>
  <c r="J200" i="16"/>
  <c r="I201" i="16"/>
  <c r="N200" i="16"/>
  <c r="L200" i="16"/>
  <c r="K200" i="16"/>
  <c r="L200" i="5"/>
  <c r="K200" i="5"/>
  <c r="I201" i="5"/>
  <c r="J200" i="5"/>
  <c r="N200" i="5"/>
  <c r="M200" i="5"/>
  <c r="AI200" i="11"/>
  <c r="AH200" i="11"/>
  <c r="AF201" i="11"/>
  <c r="AG200" i="11"/>
  <c r="AK200" i="11"/>
  <c r="AJ200" i="11"/>
  <c r="G200" i="9"/>
  <c r="F200" i="9"/>
  <c r="E200" i="9"/>
  <c r="D200" i="9"/>
  <c r="B201" i="9"/>
  <c r="C200" i="9"/>
  <c r="U200" i="9"/>
  <c r="T200" i="9"/>
  <c r="S200" i="9"/>
  <c r="R200" i="9"/>
  <c r="P201" i="9"/>
  <c r="Q200" i="9"/>
  <c r="V200" i="9"/>
  <c r="S200" i="3"/>
  <c r="T200" i="3"/>
  <c r="P201" i="3"/>
  <c r="R200" i="3"/>
  <c r="Q200" i="3"/>
  <c r="V200" i="3"/>
  <c r="U200" i="3"/>
  <c r="M200" i="12"/>
  <c r="L200" i="12"/>
  <c r="K200" i="12"/>
  <c r="I201" i="12"/>
  <c r="J200" i="12"/>
  <c r="N200" i="12"/>
  <c r="N200" i="7"/>
  <c r="M200" i="7"/>
  <c r="L200" i="7"/>
  <c r="K200" i="7"/>
  <c r="I201" i="7"/>
  <c r="J200" i="7"/>
  <c r="AB200" i="7"/>
  <c r="AA200" i="7"/>
  <c r="Z200" i="7"/>
  <c r="X201" i="7"/>
  <c r="Y200" i="7"/>
  <c r="AC200" i="7"/>
  <c r="F200" i="11"/>
  <c r="E200" i="11"/>
  <c r="D200" i="11"/>
  <c r="B201" i="11"/>
  <c r="C200" i="11"/>
  <c r="G200" i="11"/>
  <c r="AJ200" i="9"/>
  <c r="AI200" i="9"/>
  <c r="AH200" i="9"/>
  <c r="AF201" i="9"/>
  <c r="AG200" i="9"/>
  <c r="AK200" i="9"/>
  <c r="AJ200" i="7"/>
  <c r="AI200" i="7"/>
  <c r="AH200" i="7"/>
  <c r="AF201" i="7"/>
  <c r="AG200" i="7"/>
  <c r="AK200" i="7"/>
  <c r="M200" i="11"/>
  <c r="L200" i="11"/>
  <c r="K200" i="11"/>
  <c r="I201" i="11"/>
  <c r="J200" i="11"/>
  <c r="N200" i="11"/>
  <c r="F200" i="12"/>
  <c r="E200" i="12"/>
  <c r="D200" i="12"/>
  <c r="B201" i="12"/>
  <c r="C200" i="12"/>
  <c r="G200" i="12"/>
  <c r="F200" i="8"/>
  <c r="E200" i="8"/>
  <c r="D200" i="8"/>
  <c r="B201" i="8"/>
  <c r="C200" i="8"/>
  <c r="G200" i="8"/>
  <c r="AI200" i="16"/>
  <c r="AJ200" i="16"/>
  <c r="AF201" i="16"/>
  <c r="AH200" i="16"/>
  <c r="AK200" i="16"/>
  <c r="AG200" i="16"/>
  <c r="T76" i="3"/>
  <c r="L76" i="3"/>
  <c r="D200" i="6"/>
  <c r="B201" i="6"/>
  <c r="C200" i="6"/>
  <c r="G200" i="6"/>
  <c r="F200" i="6"/>
  <c r="E200" i="6"/>
  <c r="S200" i="10"/>
  <c r="R200" i="10"/>
  <c r="P201" i="10"/>
  <c r="Q200" i="10"/>
  <c r="V200" i="10"/>
  <c r="U200" i="10"/>
  <c r="T200" i="10"/>
  <c r="T200" i="11"/>
  <c r="S200" i="11"/>
  <c r="R200" i="11"/>
  <c r="P201" i="11"/>
  <c r="Q200" i="11"/>
  <c r="V200" i="11"/>
  <c r="U200" i="11"/>
  <c r="AB200" i="9"/>
  <c r="AA200" i="9"/>
  <c r="Z200" i="9"/>
  <c r="X201" i="9"/>
  <c r="Y200" i="9"/>
  <c r="AC200" i="9"/>
  <c r="AA200" i="16"/>
  <c r="X201" i="16"/>
  <c r="Z200" i="16"/>
  <c r="AB200" i="16"/>
  <c r="AC200" i="16"/>
  <c r="Y200" i="16"/>
  <c r="R200" i="6"/>
  <c r="P201" i="6"/>
  <c r="Q200" i="6"/>
  <c r="V200" i="6"/>
  <c r="U200" i="6"/>
  <c r="T200" i="6"/>
  <c r="S200" i="6"/>
  <c r="V73" i="10"/>
  <c r="Z73" i="10"/>
  <c r="AI128" i="16"/>
  <c r="AK128" i="16" s="1"/>
  <c r="AG129" i="16" s="1"/>
  <c r="AH129" i="16"/>
  <c r="M200" i="8"/>
  <c r="L200" i="8"/>
  <c r="K200" i="8"/>
  <c r="I201" i="8"/>
  <c r="J200" i="8"/>
  <c r="N200" i="8"/>
  <c r="U200" i="7"/>
  <c r="T200" i="7"/>
  <c r="S200" i="7"/>
  <c r="R200" i="7"/>
  <c r="P201" i="7"/>
  <c r="Q200" i="7"/>
  <c r="V200" i="7"/>
  <c r="M52" i="6"/>
  <c r="Q52" i="6"/>
  <c r="AA200" i="11"/>
  <c r="Z200" i="11"/>
  <c r="X201" i="11"/>
  <c r="Y200" i="11"/>
  <c r="AC200" i="11"/>
  <c r="AB200" i="11"/>
  <c r="E200" i="15"/>
  <c r="D200" i="15"/>
  <c r="G200" i="15"/>
  <c r="F200" i="15"/>
  <c r="C200" i="15"/>
  <c r="B201" i="15"/>
  <c r="M74" i="7"/>
  <c r="Q74" i="7"/>
  <c r="E128" i="16"/>
  <c r="G128" i="16" s="1"/>
  <c r="C129" i="16" s="1"/>
  <c r="D129" i="16"/>
  <c r="R201" i="13"/>
  <c r="P202" i="13"/>
  <c r="Q201" i="13"/>
  <c r="V201" i="13"/>
  <c r="U201" i="13"/>
  <c r="T201" i="13"/>
  <c r="S201" i="13"/>
  <c r="Q50" i="9"/>
  <c r="M50" i="9"/>
  <c r="Z200" i="3"/>
  <c r="AB200" i="3"/>
  <c r="X201" i="3"/>
  <c r="AA200" i="3"/>
  <c r="Y200" i="3"/>
  <c r="AC200" i="3"/>
  <c r="R73" i="10"/>
  <c r="S73" i="10" s="1"/>
  <c r="N73" i="10"/>
  <c r="J74" i="10" s="1"/>
  <c r="K201" i="13"/>
  <c r="I202" i="13"/>
  <c r="J201" i="13"/>
  <c r="N201" i="13"/>
  <c r="M201" i="13"/>
  <c r="L201" i="13"/>
  <c r="S200" i="15"/>
  <c r="R200" i="15"/>
  <c r="U200" i="15"/>
  <c r="T200" i="15"/>
  <c r="V200" i="15"/>
  <c r="P201" i="15"/>
  <c r="Q200" i="15"/>
  <c r="Q62" i="11"/>
  <c r="M62" i="11"/>
  <c r="E200" i="10"/>
  <c r="D200" i="10"/>
  <c r="B201" i="10"/>
  <c r="C200" i="10"/>
  <c r="G200" i="10"/>
  <c r="F200" i="10"/>
  <c r="AA200" i="12"/>
  <c r="Z200" i="12"/>
  <c r="X201" i="12"/>
  <c r="Y200" i="12"/>
  <c r="AC200" i="12"/>
  <c r="AB200" i="12"/>
  <c r="L200" i="10"/>
  <c r="K200" i="10"/>
  <c r="I201" i="10"/>
  <c r="J200" i="10"/>
  <c r="N200" i="10"/>
  <c r="M200" i="10"/>
  <c r="AH200" i="15"/>
  <c r="AF201" i="15"/>
  <c r="AG200" i="15"/>
  <c r="AK200" i="15"/>
  <c r="AJ200" i="15"/>
  <c r="AI200" i="15"/>
  <c r="K126" i="9"/>
  <c r="Z200" i="10"/>
  <c r="X201" i="10"/>
  <c r="Y200" i="10"/>
  <c r="AC200" i="10"/>
  <c r="AB200" i="10"/>
  <c r="AA200" i="10"/>
  <c r="AH200" i="5"/>
  <c r="AF201" i="5"/>
  <c r="AG200" i="5"/>
  <c r="AK200" i="5"/>
  <c r="AJ200" i="5"/>
  <c r="AI200" i="5"/>
  <c r="T200" i="12"/>
  <c r="S200" i="12"/>
  <c r="R200" i="12"/>
  <c r="P201" i="12"/>
  <c r="Q200" i="12"/>
  <c r="V200" i="12"/>
  <c r="U200" i="12"/>
  <c r="L200" i="3"/>
  <c r="I201" i="3"/>
  <c r="K200" i="3"/>
  <c r="J200" i="3"/>
  <c r="N200" i="3"/>
  <c r="M200" i="3"/>
  <c r="AA200" i="8"/>
  <c r="Z200" i="8"/>
  <c r="X201" i="8"/>
  <c r="Y200" i="8"/>
  <c r="AC200" i="8"/>
  <c r="AB200" i="8"/>
  <c r="AI200" i="8"/>
  <c r="AH200" i="8"/>
  <c r="AF201" i="8"/>
  <c r="AG200" i="8"/>
  <c r="AK200" i="8"/>
  <c r="AJ200" i="8"/>
  <c r="AH200" i="3"/>
  <c r="AK200" i="3"/>
  <c r="AJ200" i="3"/>
  <c r="AF201" i="3"/>
  <c r="AI200" i="3"/>
  <c r="AG200" i="3"/>
  <c r="X202" i="13"/>
  <c r="Y201" i="13"/>
  <c r="AC201" i="13"/>
  <c r="AB201" i="13"/>
  <c r="AA201" i="13"/>
  <c r="Z201" i="13"/>
  <c r="L200" i="15"/>
  <c r="K200" i="15"/>
  <c r="N200" i="15"/>
  <c r="M200" i="15"/>
  <c r="I201" i="15"/>
  <c r="J200" i="15"/>
  <c r="Z200" i="5"/>
  <c r="X201" i="5"/>
  <c r="Y200" i="5"/>
  <c r="AC200" i="5"/>
  <c r="AB200" i="5"/>
  <c r="AA200" i="5"/>
  <c r="F129" i="16" l="1"/>
  <c r="AJ129" i="16"/>
  <c r="K201" i="15"/>
  <c r="I202" i="15"/>
  <c r="J201" i="15"/>
  <c r="N201" i="15"/>
  <c r="M201" i="15"/>
  <c r="L201" i="15"/>
  <c r="K201" i="10"/>
  <c r="I202" i="10"/>
  <c r="J201" i="10"/>
  <c r="N201" i="10"/>
  <c r="M201" i="10"/>
  <c r="L201" i="10"/>
  <c r="Z201" i="12"/>
  <c r="X202" i="12"/>
  <c r="Y201" i="12"/>
  <c r="AC201" i="12"/>
  <c r="AB201" i="12"/>
  <c r="AA201" i="12"/>
  <c r="D201" i="10"/>
  <c r="B202" i="10"/>
  <c r="C201" i="10"/>
  <c r="G201" i="10"/>
  <c r="F201" i="10"/>
  <c r="E201" i="10"/>
  <c r="X202" i="3"/>
  <c r="Y201" i="3"/>
  <c r="Z201" i="3"/>
  <c r="AC201" i="3"/>
  <c r="AB201" i="3"/>
  <c r="AA201" i="3"/>
  <c r="T201" i="7"/>
  <c r="S201" i="7"/>
  <c r="R201" i="7"/>
  <c r="P202" i="7"/>
  <c r="Q201" i="7"/>
  <c r="V201" i="7"/>
  <c r="U201" i="7"/>
  <c r="AH201" i="16"/>
  <c r="AG201" i="16"/>
  <c r="AF202" i="16"/>
  <c r="AI201" i="16"/>
  <c r="AK201" i="16"/>
  <c r="AJ201" i="16"/>
  <c r="L201" i="12"/>
  <c r="K201" i="12"/>
  <c r="I202" i="12"/>
  <c r="J201" i="12"/>
  <c r="N201" i="12"/>
  <c r="M201" i="12"/>
  <c r="K126" i="12"/>
  <c r="Z62" i="8"/>
  <c r="V62" i="8"/>
  <c r="AK201" i="6"/>
  <c r="AJ201" i="6"/>
  <c r="AI201" i="6"/>
  <c r="AH201" i="6"/>
  <c r="AF202" i="6"/>
  <c r="AG201" i="6"/>
  <c r="F201" i="7"/>
  <c r="E201" i="7"/>
  <c r="D201" i="7"/>
  <c r="B202" i="7"/>
  <c r="C201" i="7"/>
  <c r="G201" i="7"/>
  <c r="M201" i="9"/>
  <c r="L201" i="9"/>
  <c r="K201" i="9"/>
  <c r="I202" i="9"/>
  <c r="J201" i="9"/>
  <c r="N201" i="9"/>
  <c r="S201" i="16"/>
  <c r="P202" i="16"/>
  <c r="U201" i="16"/>
  <c r="R201" i="16"/>
  <c r="V201" i="16"/>
  <c r="T201" i="16"/>
  <c r="Q201" i="16"/>
  <c r="S201" i="8"/>
  <c r="R201" i="8"/>
  <c r="P202" i="8"/>
  <c r="Q201" i="8"/>
  <c r="V201" i="8"/>
  <c r="U201" i="8"/>
  <c r="T201" i="8"/>
  <c r="AF202" i="3"/>
  <c r="AG201" i="3"/>
  <c r="AI201" i="3"/>
  <c r="AH201" i="3"/>
  <c r="AK201" i="3"/>
  <c r="AJ201" i="3"/>
  <c r="K127" i="9"/>
  <c r="AF202" i="15"/>
  <c r="AG201" i="15"/>
  <c r="AJ201" i="15"/>
  <c r="AI201" i="15"/>
  <c r="AH201" i="15"/>
  <c r="AK201" i="15"/>
  <c r="R201" i="15"/>
  <c r="P202" i="15"/>
  <c r="Q201" i="15"/>
  <c r="U201" i="15"/>
  <c r="T201" i="15"/>
  <c r="S201" i="15"/>
  <c r="V201" i="15"/>
  <c r="M74" i="10"/>
  <c r="Q74" i="10"/>
  <c r="E129" i="16"/>
  <c r="G129" i="16" s="1"/>
  <c r="C130" i="16" s="1"/>
  <c r="D130" i="16"/>
  <c r="D201" i="15"/>
  <c r="B202" i="15"/>
  <c r="C201" i="15"/>
  <c r="G201" i="15"/>
  <c r="F201" i="15"/>
  <c r="E201" i="15"/>
  <c r="L201" i="8"/>
  <c r="K201" i="8"/>
  <c r="I202" i="8"/>
  <c r="J201" i="8"/>
  <c r="N201" i="8"/>
  <c r="M201" i="8"/>
  <c r="AA201" i="9"/>
  <c r="Z201" i="9"/>
  <c r="X202" i="9"/>
  <c r="Y201" i="9"/>
  <c r="AC201" i="9"/>
  <c r="AB201" i="9"/>
  <c r="R76" i="3"/>
  <c r="S76" i="3" s="1"/>
  <c r="N76" i="3"/>
  <c r="J77" i="3" s="1"/>
  <c r="T201" i="9"/>
  <c r="S201" i="9"/>
  <c r="R201" i="9"/>
  <c r="P202" i="9"/>
  <c r="Q201" i="9"/>
  <c r="V201" i="9"/>
  <c r="U201" i="9"/>
  <c r="F201" i="9"/>
  <c r="E201" i="9"/>
  <c r="D201" i="9"/>
  <c r="B202" i="9"/>
  <c r="C201" i="9"/>
  <c r="G201" i="9"/>
  <c r="M52" i="16"/>
  <c r="Q52" i="16"/>
  <c r="Z201" i="8"/>
  <c r="X202" i="8"/>
  <c r="Y201" i="8"/>
  <c r="AC201" i="8"/>
  <c r="AB201" i="8"/>
  <c r="AA201" i="8"/>
  <c r="T52" i="6"/>
  <c r="L52" i="6"/>
  <c r="P202" i="6"/>
  <c r="Q201" i="6"/>
  <c r="V201" i="6"/>
  <c r="U201" i="6"/>
  <c r="T201" i="6"/>
  <c r="S201" i="6"/>
  <c r="R201" i="6"/>
  <c r="S201" i="11"/>
  <c r="R201" i="11"/>
  <c r="P202" i="11"/>
  <c r="Q201" i="11"/>
  <c r="V201" i="11"/>
  <c r="U201" i="11"/>
  <c r="T201" i="11"/>
  <c r="V76" i="3"/>
  <c r="Z76" i="3"/>
  <c r="R201" i="3"/>
  <c r="Q201" i="3"/>
  <c r="V201" i="3"/>
  <c r="U201" i="3"/>
  <c r="T201" i="3"/>
  <c r="P202" i="3"/>
  <c r="S201" i="3"/>
  <c r="T64" i="15"/>
  <c r="L64" i="15"/>
  <c r="AH201" i="12"/>
  <c r="AF202" i="12"/>
  <c r="AG201" i="12"/>
  <c r="AK201" i="12"/>
  <c r="AJ201" i="12"/>
  <c r="AI201" i="12"/>
  <c r="E201" i="16"/>
  <c r="G201" i="16"/>
  <c r="B202" i="16"/>
  <c r="C201" i="16"/>
  <c r="F201" i="16"/>
  <c r="D201" i="16"/>
  <c r="D201" i="3"/>
  <c r="G201" i="3"/>
  <c r="F201" i="3"/>
  <c r="B202" i="3"/>
  <c r="E201" i="3"/>
  <c r="C201" i="3"/>
  <c r="S201" i="12"/>
  <c r="R201" i="12"/>
  <c r="P202" i="12"/>
  <c r="Q201" i="12"/>
  <c r="V201" i="12"/>
  <c r="U201" i="12"/>
  <c r="T201" i="12"/>
  <c r="T62" i="11"/>
  <c r="L62" i="11"/>
  <c r="T50" i="9"/>
  <c r="L50" i="9"/>
  <c r="Z201" i="16"/>
  <c r="X202" i="16"/>
  <c r="AB201" i="16"/>
  <c r="AA201" i="16"/>
  <c r="Y201" i="16"/>
  <c r="AC201" i="16"/>
  <c r="AH201" i="11"/>
  <c r="AF202" i="11"/>
  <c r="AG201" i="11"/>
  <c r="AK201" i="11"/>
  <c r="AJ201" i="11"/>
  <c r="AI201" i="11"/>
  <c r="K201" i="5"/>
  <c r="I202" i="5"/>
  <c r="J201" i="5"/>
  <c r="N201" i="5"/>
  <c r="M201" i="5"/>
  <c r="L201" i="5"/>
  <c r="L201" i="16"/>
  <c r="K201" i="16"/>
  <c r="M201" i="16"/>
  <c r="I202" i="16"/>
  <c r="N201" i="16"/>
  <c r="J201" i="16"/>
  <c r="B203" i="13"/>
  <c r="C202" i="13"/>
  <c r="G202" i="13"/>
  <c r="F202" i="13"/>
  <c r="E202" i="13"/>
  <c r="D202" i="13"/>
  <c r="Q65" i="5"/>
  <c r="M65" i="5"/>
  <c r="AC201" i="6"/>
  <c r="AB201" i="6"/>
  <c r="AA201" i="6"/>
  <c r="Z201" i="6"/>
  <c r="X202" i="6"/>
  <c r="Y201" i="6"/>
  <c r="K201" i="3"/>
  <c r="N201" i="3"/>
  <c r="M201" i="3"/>
  <c r="I202" i="3"/>
  <c r="L201" i="3"/>
  <c r="J201" i="3"/>
  <c r="Z201" i="11"/>
  <c r="X202" i="11"/>
  <c r="Y201" i="11"/>
  <c r="AC201" i="11"/>
  <c r="AB201" i="11"/>
  <c r="AA201" i="11"/>
  <c r="R201" i="10"/>
  <c r="P202" i="10"/>
  <c r="Q201" i="10"/>
  <c r="V201" i="10"/>
  <c r="U201" i="10"/>
  <c r="T201" i="10"/>
  <c r="S201" i="10"/>
  <c r="M201" i="7"/>
  <c r="L201" i="7"/>
  <c r="K201" i="7"/>
  <c r="I202" i="7"/>
  <c r="J201" i="7"/>
  <c r="N201" i="7"/>
  <c r="D201" i="5"/>
  <c r="B202" i="5"/>
  <c r="C201" i="5"/>
  <c r="G201" i="5"/>
  <c r="F201" i="5"/>
  <c r="E201" i="5"/>
  <c r="X202" i="15"/>
  <c r="Y201" i="15"/>
  <c r="AB201" i="15"/>
  <c r="AA201" i="15"/>
  <c r="Z201" i="15"/>
  <c r="AC201" i="15"/>
  <c r="AF202" i="10"/>
  <c r="AG201" i="10"/>
  <c r="AK201" i="10"/>
  <c r="AJ201" i="10"/>
  <c r="AI201" i="10"/>
  <c r="AH201" i="10"/>
  <c r="T76" i="13"/>
  <c r="L76" i="13"/>
  <c r="AH201" i="8"/>
  <c r="AF202" i="8"/>
  <c r="AG201" i="8"/>
  <c r="AK201" i="8"/>
  <c r="AJ201" i="8"/>
  <c r="AI201" i="8"/>
  <c r="X202" i="5"/>
  <c r="Y201" i="5"/>
  <c r="AC201" i="5"/>
  <c r="AB201" i="5"/>
  <c r="AA201" i="5"/>
  <c r="Z201" i="5"/>
  <c r="AC202" i="13"/>
  <c r="AB202" i="13"/>
  <c r="AA202" i="13"/>
  <c r="Z202" i="13"/>
  <c r="X203" i="13"/>
  <c r="Y202" i="13"/>
  <c r="AF202" i="5"/>
  <c r="AG201" i="5"/>
  <c r="AK201" i="5"/>
  <c r="AJ201" i="5"/>
  <c r="AI201" i="5"/>
  <c r="AH201" i="5"/>
  <c r="X202" i="10"/>
  <c r="Y201" i="10"/>
  <c r="AC201" i="10"/>
  <c r="AB201" i="10"/>
  <c r="AA201" i="10"/>
  <c r="Z201" i="10"/>
  <c r="I203" i="13"/>
  <c r="J202" i="13"/>
  <c r="N202" i="13"/>
  <c r="M202" i="13"/>
  <c r="L202" i="13"/>
  <c r="K202" i="13"/>
  <c r="P203" i="13"/>
  <c r="Q202" i="13"/>
  <c r="V202" i="13"/>
  <c r="U202" i="13"/>
  <c r="T202" i="13"/>
  <c r="S202" i="13"/>
  <c r="R202" i="13"/>
  <c r="T74" i="7"/>
  <c r="L74" i="7"/>
  <c r="AI129" i="16"/>
  <c r="AK129" i="16" s="1"/>
  <c r="AG130" i="16" s="1"/>
  <c r="AH130" i="16"/>
  <c r="B202" i="6"/>
  <c r="C201" i="6"/>
  <c r="G201" i="6"/>
  <c r="F201" i="6"/>
  <c r="E201" i="6"/>
  <c r="D201" i="6"/>
  <c r="E201" i="8"/>
  <c r="D201" i="8"/>
  <c r="B202" i="8"/>
  <c r="C201" i="8"/>
  <c r="G201" i="8"/>
  <c r="F201" i="8"/>
  <c r="E201" i="12"/>
  <c r="D201" i="12"/>
  <c r="B202" i="12"/>
  <c r="C201" i="12"/>
  <c r="G201" i="12"/>
  <c r="F201" i="12"/>
  <c r="L201" i="11"/>
  <c r="K201" i="11"/>
  <c r="I202" i="11"/>
  <c r="J201" i="11"/>
  <c r="N201" i="11"/>
  <c r="M201" i="11"/>
  <c r="AI201" i="7"/>
  <c r="AH201" i="7"/>
  <c r="AF202" i="7"/>
  <c r="AG201" i="7"/>
  <c r="AK201" i="7"/>
  <c r="AJ201" i="7"/>
  <c r="AI201" i="9"/>
  <c r="AH201" i="9"/>
  <c r="AF202" i="9"/>
  <c r="AG201" i="9"/>
  <c r="AK201" i="9"/>
  <c r="AJ201" i="9"/>
  <c r="E201" i="11"/>
  <c r="D201" i="11"/>
  <c r="B202" i="11"/>
  <c r="C201" i="11"/>
  <c r="G201" i="11"/>
  <c r="F201" i="11"/>
  <c r="AA201" i="7"/>
  <c r="Z201" i="7"/>
  <c r="X202" i="7"/>
  <c r="Y201" i="7"/>
  <c r="AC201" i="7"/>
  <c r="AB201" i="7"/>
  <c r="AK202" i="13"/>
  <c r="AJ202" i="13"/>
  <c r="AI202" i="13"/>
  <c r="AH202" i="13"/>
  <c r="AF203" i="13"/>
  <c r="AG202" i="13"/>
  <c r="R62" i="8"/>
  <c r="S62" i="8" s="1"/>
  <c r="N62" i="8"/>
  <c r="J63" i="8" s="1"/>
  <c r="Q50" i="12"/>
  <c r="M50" i="12"/>
  <c r="I202" i="6"/>
  <c r="J201" i="6"/>
  <c r="N201" i="6"/>
  <c r="M201" i="6"/>
  <c r="L201" i="6"/>
  <c r="K201" i="6"/>
  <c r="R201" i="5"/>
  <c r="P202" i="5"/>
  <c r="Q201" i="5"/>
  <c r="V201" i="5"/>
  <c r="U201" i="5"/>
  <c r="T201" i="5"/>
  <c r="S201" i="5"/>
  <c r="AJ130" i="16" l="1"/>
  <c r="F130" i="16"/>
  <c r="N202" i="6"/>
  <c r="M202" i="6"/>
  <c r="L202" i="6"/>
  <c r="K202" i="6"/>
  <c r="I203" i="6"/>
  <c r="J202" i="6"/>
  <c r="G202" i="6"/>
  <c r="F202" i="6"/>
  <c r="E202" i="6"/>
  <c r="D202" i="6"/>
  <c r="B203" i="6"/>
  <c r="C202" i="6"/>
  <c r="AC202" i="10"/>
  <c r="AB202" i="10"/>
  <c r="AA202" i="10"/>
  <c r="Z202" i="10"/>
  <c r="X203" i="10"/>
  <c r="Y202" i="10"/>
  <c r="AK202" i="5"/>
  <c r="AJ202" i="5"/>
  <c r="AI202" i="5"/>
  <c r="AH202" i="5"/>
  <c r="AF203" i="5"/>
  <c r="AG202" i="5"/>
  <c r="AC202" i="5"/>
  <c r="AB202" i="5"/>
  <c r="AA202" i="5"/>
  <c r="Z202" i="5"/>
  <c r="X203" i="5"/>
  <c r="Y202" i="5"/>
  <c r="T65" i="5"/>
  <c r="L65" i="5"/>
  <c r="K202" i="16"/>
  <c r="M202" i="16"/>
  <c r="L202" i="16"/>
  <c r="J202" i="16"/>
  <c r="I203" i="16"/>
  <c r="N202" i="16"/>
  <c r="R62" i="11"/>
  <c r="S62" i="11" s="1"/>
  <c r="N62" i="11"/>
  <c r="J63" i="11" s="1"/>
  <c r="R202" i="12"/>
  <c r="P203" i="12"/>
  <c r="Q202" i="12"/>
  <c r="V202" i="12"/>
  <c r="U202" i="12"/>
  <c r="T202" i="12"/>
  <c r="S202" i="12"/>
  <c r="D202" i="16"/>
  <c r="B203" i="16"/>
  <c r="E202" i="16"/>
  <c r="F202" i="16"/>
  <c r="G202" i="16"/>
  <c r="C202" i="16"/>
  <c r="Z52" i="6"/>
  <c r="V52" i="6"/>
  <c r="Z202" i="9"/>
  <c r="X203" i="9"/>
  <c r="Y202" i="9"/>
  <c r="AC202" i="9"/>
  <c r="AB202" i="9"/>
  <c r="AA202" i="9"/>
  <c r="AG202" i="3"/>
  <c r="AK202" i="3"/>
  <c r="AJ202" i="3"/>
  <c r="AI202" i="3"/>
  <c r="AF203" i="3"/>
  <c r="AH202" i="3"/>
  <c r="B203" i="10"/>
  <c r="C202" i="10"/>
  <c r="G202" i="10"/>
  <c r="F202" i="10"/>
  <c r="E202" i="10"/>
  <c r="D202" i="10"/>
  <c r="X203" i="12"/>
  <c r="Y202" i="12"/>
  <c r="AC202" i="12"/>
  <c r="AB202" i="12"/>
  <c r="AA202" i="12"/>
  <c r="Z202" i="12"/>
  <c r="I203" i="10"/>
  <c r="J202" i="10"/>
  <c r="N202" i="10"/>
  <c r="M202" i="10"/>
  <c r="L202" i="10"/>
  <c r="K202" i="10"/>
  <c r="I203" i="15"/>
  <c r="J202" i="15"/>
  <c r="M202" i="15"/>
  <c r="L202" i="15"/>
  <c r="K202" i="15"/>
  <c r="N202" i="15"/>
  <c r="AI130" i="16"/>
  <c r="AK130" i="16" s="1"/>
  <c r="AG131" i="16" s="1"/>
  <c r="AH131" i="16"/>
  <c r="R76" i="13"/>
  <c r="S76" i="13" s="1"/>
  <c r="N76" i="13"/>
  <c r="J77" i="13" s="1"/>
  <c r="B203" i="5"/>
  <c r="C202" i="5"/>
  <c r="G202" i="5"/>
  <c r="F202" i="5"/>
  <c r="E202" i="5"/>
  <c r="D202" i="5"/>
  <c r="AC202" i="6"/>
  <c r="AB202" i="6"/>
  <c r="AA202" i="6"/>
  <c r="Z202" i="6"/>
  <c r="X203" i="6"/>
  <c r="Y202" i="6"/>
  <c r="V62" i="11"/>
  <c r="Z62" i="11"/>
  <c r="P203" i="3"/>
  <c r="Q202" i="3"/>
  <c r="V202" i="3"/>
  <c r="U202" i="3"/>
  <c r="T202" i="3"/>
  <c r="S202" i="3"/>
  <c r="R202" i="3"/>
  <c r="R202" i="11"/>
  <c r="P203" i="11"/>
  <c r="Q202" i="11"/>
  <c r="V202" i="11"/>
  <c r="U202" i="11"/>
  <c r="T202" i="11"/>
  <c r="S202" i="11"/>
  <c r="Q77" i="3"/>
  <c r="M77" i="3"/>
  <c r="K202" i="8"/>
  <c r="I203" i="8"/>
  <c r="J202" i="8"/>
  <c r="N202" i="8"/>
  <c r="M202" i="8"/>
  <c r="L202" i="8"/>
  <c r="R202" i="16"/>
  <c r="Q202" i="16"/>
  <c r="U202" i="16"/>
  <c r="S202" i="16"/>
  <c r="P203" i="16"/>
  <c r="V202" i="16"/>
  <c r="T202" i="16"/>
  <c r="AC202" i="3"/>
  <c r="AB202" i="3"/>
  <c r="AA202" i="3"/>
  <c r="X203" i="3"/>
  <c r="Z202" i="3"/>
  <c r="Y202" i="3"/>
  <c r="Z76" i="13"/>
  <c r="V76" i="13"/>
  <c r="AK202" i="10"/>
  <c r="AJ202" i="10"/>
  <c r="AI202" i="10"/>
  <c r="AH202" i="10"/>
  <c r="AF203" i="10"/>
  <c r="AG202" i="10"/>
  <c r="AC202" i="15"/>
  <c r="AA202" i="15"/>
  <c r="Z202" i="15"/>
  <c r="X203" i="15"/>
  <c r="Y202" i="15"/>
  <c r="AB202" i="15"/>
  <c r="P203" i="10"/>
  <c r="Q202" i="10"/>
  <c r="V202" i="10"/>
  <c r="U202" i="10"/>
  <c r="T202" i="10"/>
  <c r="S202" i="10"/>
  <c r="R202" i="10"/>
  <c r="X203" i="11"/>
  <c r="Y202" i="11"/>
  <c r="AC202" i="11"/>
  <c r="AB202" i="11"/>
  <c r="AA202" i="11"/>
  <c r="Z202" i="11"/>
  <c r="I203" i="3"/>
  <c r="J202" i="3"/>
  <c r="N202" i="3"/>
  <c r="M202" i="3"/>
  <c r="L202" i="3"/>
  <c r="K202" i="3"/>
  <c r="G203" i="13"/>
  <c r="F203" i="13"/>
  <c r="E203" i="13"/>
  <c r="D203" i="13"/>
  <c r="B204" i="13"/>
  <c r="C203" i="13"/>
  <c r="I203" i="5"/>
  <c r="J202" i="5"/>
  <c r="N202" i="5"/>
  <c r="M202" i="5"/>
  <c r="L202" i="5"/>
  <c r="K202" i="5"/>
  <c r="AF203" i="11"/>
  <c r="AG202" i="11"/>
  <c r="AK202" i="11"/>
  <c r="AJ202" i="11"/>
  <c r="AI202" i="11"/>
  <c r="AH202" i="11"/>
  <c r="X203" i="16"/>
  <c r="Y202" i="16"/>
  <c r="Z202" i="16"/>
  <c r="AC202" i="16"/>
  <c r="AB202" i="16"/>
  <c r="AA202" i="16"/>
  <c r="AF203" i="12"/>
  <c r="AG202" i="12"/>
  <c r="AK202" i="12"/>
  <c r="AJ202" i="12"/>
  <c r="AI202" i="12"/>
  <c r="AH202" i="12"/>
  <c r="E202" i="9"/>
  <c r="D202" i="9"/>
  <c r="B203" i="9"/>
  <c r="C202" i="9"/>
  <c r="G202" i="9"/>
  <c r="F202" i="9"/>
  <c r="AC203" i="13"/>
  <c r="AB203" i="13"/>
  <c r="AA203" i="13"/>
  <c r="Z203" i="13"/>
  <c r="X204" i="13"/>
  <c r="Y203" i="13"/>
  <c r="R74" i="7"/>
  <c r="S74" i="7" s="1"/>
  <c r="N74" i="7"/>
  <c r="J75" i="7" s="1"/>
  <c r="T52" i="16"/>
  <c r="L52" i="16"/>
  <c r="S202" i="9"/>
  <c r="R202" i="9"/>
  <c r="P203" i="9"/>
  <c r="Q202" i="9"/>
  <c r="V202" i="9"/>
  <c r="U202" i="9"/>
  <c r="T202" i="9"/>
  <c r="B203" i="15"/>
  <c r="C202" i="15"/>
  <c r="F202" i="15"/>
  <c r="E202" i="15"/>
  <c r="D202" i="15"/>
  <c r="G202" i="15"/>
  <c r="T74" i="10"/>
  <c r="L74" i="10"/>
  <c r="P203" i="15"/>
  <c r="Q202" i="15"/>
  <c r="V202" i="15"/>
  <c r="T202" i="15"/>
  <c r="S202" i="15"/>
  <c r="R202" i="15"/>
  <c r="U202" i="15"/>
  <c r="T50" i="12"/>
  <c r="L50" i="12"/>
  <c r="AK203" i="13"/>
  <c r="AJ203" i="13"/>
  <c r="AI203" i="13"/>
  <c r="AH203" i="13"/>
  <c r="AF204" i="13"/>
  <c r="AG203" i="13"/>
  <c r="Q63" i="8"/>
  <c r="M63" i="8"/>
  <c r="Z202" i="7"/>
  <c r="X203" i="7"/>
  <c r="Y202" i="7"/>
  <c r="AC202" i="7"/>
  <c r="AB202" i="7"/>
  <c r="AA202" i="7"/>
  <c r="AH202" i="7"/>
  <c r="AF203" i="7"/>
  <c r="AG202" i="7"/>
  <c r="AK202" i="7"/>
  <c r="AJ202" i="7"/>
  <c r="AI202" i="7"/>
  <c r="K202" i="11"/>
  <c r="I203" i="11"/>
  <c r="J202" i="11"/>
  <c r="N202" i="11"/>
  <c r="M202" i="11"/>
  <c r="L202" i="11"/>
  <c r="D202" i="12"/>
  <c r="B203" i="12"/>
  <c r="C202" i="12"/>
  <c r="G202" i="12"/>
  <c r="F202" i="12"/>
  <c r="E202" i="12"/>
  <c r="D202" i="8"/>
  <c r="B203" i="8"/>
  <c r="C202" i="8"/>
  <c r="G202" i="8"/>
  <c r="F202" i="8"/>
  <c r="E202" i="8"/>
  <c r="Z74" i="7"/>
  <c r="V74" i="7"/>
  <c r="R50" i="9"/>
  <c r="S50" i="9" s="1"/>
  <c r="N50" i="9"/>
  <c r="J51" i="9" s="1"/>
  <c r="R64" i="15"/>
  <c r="S64" i="15" s="1"/>
  <c r="N64" i="15"/>
  <c r="J65" i="15" s="1"/>
  <c r="V202" i="6"/>
  <c r="U202" i="6"/>
  <c r="T202" i="6"/>
  <c r="S202" i="6"/>
  <c r="R202" i="6"/>
  <c r="P203" i="6"/>
  <c r="Q202" i="6"/>
  <c r="AK202" i="15"/>
  <c r="AI202" i="15"/>
  <c r="AH202" i="15"/>
  <c r="AF203" i="15"/>
  <c r="AG202" i="15"/>
  <c r="AJ202" i="15"/>
  <c r="AK202" i="6"/>
  <c r="AJ202" i="6"/>
  <c r="AI202" i="6"/>
  <c r="AH202" i="6"/>
  <c r="AF203" i="6"/>
  <c r="AG202" i="6"/>
  <c r="K202" i="12"/>
  <c r="I203" i="12"/>
  <c r="J202" i="12"/>
  <c r="N202" i="12"/>
  <c r="M202" i="12"/>
  <c r="L202" i="12"/>
  <c r="AF203" i="16"/>
  <c r="AG202" i="16"/>
  <c r="AI202" i="16"/>
  <c r="AK202" i="16"/>
  <c r="AJ202" i="16"/>
  <c r="AH202" i="16"/>
  <c r="S202" i="7"/>
  <c r="R202" i="7"/>
  <c r="P203" i="7"/>
  <c r="Q202" i="7"/>
  <c r="V202" i="7"/>
  <c r="U202" i="7"/>
  <c r="T202" i="7"/>
  <c r="P203" i="5"/>
  <c r="Q202" i="5"/>
  <c r="V202" i="5"/>
  <c r="U202" i="5"/>
  <c r="T202" i="5"/>
  <c r="S202" i="5"/>
  <c r="R202" i="5"/>
  <c r="D202" i="11"/>
  <c r="B203" i="11"/>
  <c r="C202" i="11"/>
  <c r="G202" i="11"/>
  <c r="F202" i="11"/>
  <c r="E202" i="11"/>
  <c r="AH202" i="9"/>
  <c r="AF203" i="9"/>
  <c r="AG202" i="9"/>
  <c r="AK202" i="9"/>
  <c r="AJ202" i="9"/>
  <c r="AI202" i="9"/>
  <c r="V203" i="13"/>
  <c r="U203" i="13"/>
  <c r="T203" i="13"/>
  <c r="S203" i="13"/>
  <c r="R203" i="13"/>
  <c r="P204" i="13"/>
  <c r="Q203" i="13"/>
  <c r="N203" i="13"/>
  <c r="M203" i="13"/>
  <c r="L203" i="13"/>
  <c r="K203" i="13"/>
  <c r="I204" i="13"/>
  <c r="J203" i="13"/>
  <c r="AF203" i="8"/>
  <c r="AG202" i="8"/>
  <c r="AK202" i="8"/>
  <c r="AJ202" i="8"/>
  <c r="AI202" i="8"/>
  <c r="AH202" i="8"/>
  <c r="L202" i="7"/>
  <c r="K202" i="7"/>
  <c r="I203" i="7"/>
  <c r="J202" i="7"/>
  <c r="N202" i="7"/>
  <c r="M202" i="7"/>
  <c r="Z50" i="9"/>
  <c r="V50" i="9"/>
  <c r="B203" i="3"/>
  <c r="C202" i="3"/>
  <c r="F202" i="3"/>
  <c r="E202" i="3"/>
  <c r="D202" i="3"/>
  <c r="G202" i="3"/>
  <c r="Z64" i="15"/>
  <c r="V64" i="15"/>
  <c r="R52" i="6"/>
  <c r="S52" i="6" s="1"/>
  <c r="N52" i="6"/>
  <c r="J53" i="6" s="1"/>
  <c r="X203" i="8"/>
  <c r="Y202" i="8"/>
  <c r="AC202" i="8"/>
  <c r="AB202" i="8"/>
  <c r="AA202" i="8"/>
  <c r="Z202" i="8"/>
  <c r="E130" i="16"/>
  <c r="G130" i="16" s="1"/>
  <c r="C131" i="16" s="1"/>
  <c r="D131" i="16"/>
  <c r="K128" i="9"/>
  <c r="R202" i="8"/>
  <c r="P203" i="8"/>
  <c r="Q202" i="8"/>
  <c r="V202" i="8"/>
  <c r="U202" i="8"/>
  <c r="T202" i="8"/>
  <c r="S202" i="8"/>
  <c r="L202" i="9"/>
  <c r="K202" i="9"/>
  <c r="I203" i="9"/>
  <c r="J202" i="9"/>
  <c r="N202" i="9"/>
  <c r="M202" i="9"/>
  <c r="E202" i="7"/>
  <c r="D202" i="7"/>
  <c r="B203" i="7"/>
  <c r="C202" i="7"/>
  <c r="G202" i="7"/>
  <c r="F202" i="7"/>
  <c r="K127" i="12"/>
  <c r="AJ131" i="16" l="1"/>
  <c r="F131" i="16"/>
  <c r="N204" i="13"/>
  <c r="M204" i="13"/>
  <c r="L204" i="13"/>
  <c r="K204" i="13"/>
  <c r="I205" i="13"/>
  <c r="J204" i="13"/>
  <c r="U204" i="13"/>
  <c r="T204" i="13"/>
  <c r="S204" i="13"/>
  <c r="R204" i="13"/>
  <c r="P205" i="13"/>
  <c r="Q204" i="13"/>
  <c r="V204" i="13"/>
  <c r="V203" i="5"/>
  <c r="U203" i="5"/>
  <c r="T203" i="5"/>
  <c r="S203" i="5"/>
  <c r="R203" i="5"/>
  <c r="P204" i="5"/>
  <c r="Q203" i="5"/>
  <c r="I204" i="12"/>
  <c r="J203" i="12"/>
  <c r="N203" i="12"/>
  <c r="M203" i="12"/>
  <c r="L203" i="12"/>
  <c r="K203" i="12"/>
  <c r="Q51" i="9"/>
  <c r="M51" i="9"/>
  <c r="AC203" i="15"/>
  <c r="AB203" i="15"/>
  <c r="Z203" i="15"/>
  <c r="X204" i="15"/>
  <c r="Y203" i="15"/>
  <c r="AA203" i="15"/>
  <c r="V203" i="3"/>
  <c r="T203" i="3"/>
  <c r="S203" i="3"/>
  <c r="P204" i="3"/>
  <c r="R203" i="3"/>
  <c r="Q203" i="3"/>
  <c r="U203" i="3"/>
  <c r="N203" i="15"/>
  <c r="L203" i="15"/>
  <c r="K203" i="15"/>
  <c r="I204" i="15"/>
  <c r="J203" i="15"/>
  <c r="M203" i="15"/>
  <c r="N203" i="10"/>
  <c r="M203" i="10"/>
  <c r="L203" i="10"/>
  <c r="K203" i="10"/>
  <c r="I204" i="10"/>
  <c r="J203" i="10"/>
  <c r="AC203" i="12"/>
  <c r="AB203" i="12"/>
  <c r="AA203" i="12"/>
  <c r="Z203" i="12"/>
  <c r="X204" i="12"/>
  <c r="Y203" i="12"/>
  <c r="G203" i="10"/>
  <c r="F203" i="10"/>
  <c r="E203" i="10"/>
  <c r="D203" i="10"/>
  <c r="B204" i="10"/>
  <c r="C203" i="10"/>
  <c r="R65" i="5"/>
  <c r="S65" i="5" s="1"/>
  <c r="N65" i="5"/>
  <c r="J66" i="5" s="1"/>
  <c r="AG203" i="16"/>
  <c r="AJ203" i="16"/>
  <c r="AF204" i="16"/>
  <c r="AH203" i="16"/>
  <c r="AK203" i="16"/>
  <c r="AI203" i="16"/>
  <c r="R50" i="12"/>
  <c r="S50" i="12" s="1"/>
  <c r="N50" i="12"/>
  <c r="J51" i="12" s="1"/>
  <c r="R52" i="16"/>
  <c r="S52" i="16" s="1"/>
  <c r="N52" i="16"/>
  <c r="J53" i="16" s="1"/>
  <c r="AB204" i="13"/>
  <c r="AA204" i="13"/>
  <c r="Z204" i="13"/>
  <c r="X205" i="13"/>
  <c r="Y204" i="13"/>
  <c r="AC204" i="13"/>
  <c r="AK203" i="12"/>
  <c r="AJ203" i="12"/>
  <c r="AI203" i="12"/>
  <c r="AH203" i="12"/>
  <c r="AF204" i="12"/>
  <c r="AG203" i="12"/>
  <c r="AA203" i="16"/>
  <c r="AC203" i="16"/>
  <c r="Z203" i="16"/>
  <c r="X204" i="16"/>
  <c r="Y203" i="16"/>
  <c r="AB203" i="16"/>
  <c r="AK203" i="11"/>
  <c r="AJ203" i="11"/>
  <c r="AI203" i="11"/>
  <c r="AH203" i="11"/>
  <c r="AF204" i="11"/>
  <c r="AG203" i="11"/>
  <c r="N203" i="5"/>
  <c r="M203" i="5"/>
  <c r="L203" i="5"/>
  <c r="K203" i="5"/>
  <c r="I204" i="5"/>
  <c r="J203" i="5"/>
  <c r="T77" i="3"/>
  <c r="L77" i="3"/>
  <c r="B204" i="16"/>
  <c r="C203" i="16"/>
  <c r="F203" i="16"/>
  <c r="E203" i="16"/>
  <c r="G203" i="16"/>
  <c r="D203" i="16"/>
  <c r="I204" i="16"/>
  <c r="J203" i="16"/>
  <c r="N203" i="16"/>
  <c r="K203" i="16"/>
  <c r="M203" i="16"/>
  <c r="L203" i="16"/>
  <c r="Z65" i="5"/>
  <c r="V65" i="5"/>
  <c r="B204" i="3"/>
  <c r="D203" i="3"/>
  <c r="C203" i="3"/>
  <c r="G203" i="3"/>
  <c r="F203" i="3"/>
  <c r="E203" i="3"/>
  <c r="K203" i="7"/>
  <c r="I204" i="7"/>
  <c r="J203" i="7"/>
  <c r="N203" i="7"/>
  <c r="M203" i="7"/>
  <c r="L203" i="7"/>
  <c r="B204" i="8"/>
  <c r="C203" i="8"/>
  <c r="G203" i="8"/>
  <c r="F203" i="8"/>
  <c r="E203" i="8"/>
  <c r="D203" i="8"/>
  <c r="B204" i="12"/>
  <c r="C203" i="12"/>
  <c r="G203" i="12"/>
  <c r="F203" i="12"/>
  <c r="E203" i="12"/>
  <c r="D203" i="12"/>
  <c r="I204" i="11"/>
  <c r="J203" i="11"/>
  <c r="N203" i="11"/>
  <c r="M203" i="11"/>
  <c r="L203" i="11"/>
  <c r="K203" i="11"/>
  <c r="AF204" i="7"/>
  <c r="AG203" i="7"/>
  <c r="AK203" i="7"/>
  <c r="AJ203" i="7"/>
  <c r="AI203" i="7"/>
  <c r="AH203" i="7"/>
  <c r="X204" i="7"/>
  <c r="Y203" i="7"/>
  <c r="AC203" i="7"/>
  <c r="AB203" i="7"/>
  <c r="AA203" i="7"/>
  <c r="Z203" i="7"/>
  <c r="AJ204" i="13"/>
  <c r="AI204" i="13"/>
  <c r="AH204" i="13"/>
  <c r="AF205" i="13"/>
  <c r="AG204" i="13"/>
  <c r="AK204" i="13"/>
  <c r="V50" i="12"/>
  <c r="Z50" i="12"/>
  <c r="V52" i="16"/>
  <c r="Z52" i="16"/>
  <c r="L203" i="3"/>
  <c r="I204" i="3"/>
  <c r="K203" i="3"/>
  <c r="J203" i="3"/>
  <c r="N203" i="3"/>
  <c r="M203" i="3"/>
  <c r="AC203" i="11"/>
  <c r="AB203" i="11"/>
  <c r="AA203" i="11"/>
  <c r="Z203" i="11"/>
  <c r="X204" i="11"/>
  <c r="Y203" i="11"/>
  <c r="AC203" i="3"/>
  <c r="AB203" i="3"/>
  <c r="AA203" i="3"/>
  <c r="X204" i="3"/>
  <c r="Z203" i="3"/>
  <c r="Y203" i="3"/>
  <c r="Q203" i="16"/>
  <c r="V203" i="16"/>
  <c r="S203" i="16"/>
  <c r="R203" i="16"/>
  <c r="P204" i="16"/>
  <c r="T203" i="16"/>
  <c r="U203" i="16"/>
  <c r="G203" i="5"/>
  <c r="F203" i="5"/>
  <c r="E203" i="5"/>
  <c r="D203" i="5"/>
  <c r="B204" i="5"/>
  <c r="C203" i="5"/>
  <c r="AK203" i="3"/>
  <c r="AJ203" i="3"/>
  <c r="AI203" i="3"/>
  <c r="AF204" i="3"/>
  <c r="AH203" i="3"/>
  <c r="AG203" i="3"/>
  <c r="P204" i="12"/>
  <c r="Q203" i="12"/>
  <c r="V203" i="12"/>
  <c r="U203" i="12"/>
  <c r="T203" i="12"/>
  <c r="S203" i="12"/>
  <c r="R203" i="12"/>
  <c r="K129" i="9"/>
  <c r="K203" i="9"/>
  <c r="I204" i="9"/>
  <c r="J203" i="9"/>
  <c r="N203" i="9"/>
  <c r="M203" i="9"/>
  <c r="L203" i="9"/>
  <c r="V203" i="15"/>
  <c r="U203" i="15"/>
  <c r="S203" i="15"/>
  <c r="R203" i="15"/>
  <c r="P204" i="15"/>
  <c r="Q203" i="15"/>
  <c r="T203" i="15"/>
  <c r="Q75" i="7"/>
  <c r="M75" i="7"/>
  <c r="G204" i="13"/>
  <c r="F204" i="13"/>
  <c r="E204" i="13"/>
  <c r="D204" i="13"/>
  <c r="B205" i="13"/>
  <c r="C204" i="13"/>
  <c r="V203" i="10"/>
  <c r="U203" i="10"/>
  <c r="T203" i="10"/>
  <c r="S203" i="10"/>
  <c r="R203" i="10"/>
  <c r="P204" i="10"/>
  <c r="Q203" i="10"/>
  <c r="P204" i="11"/>
  <c r="Q203" i="11"/>
  <c r="V203" i="11"/>
  <c r="U203" i="11"/>
  <c r="T203" i="11"/>
  <c r="S203" i="11"/>
  <c r="R203" i="11"/>
  <c r="Q77" i="13"/>
  <c r="M77" i="13"/>
  <c r="AC203" i="5"/>
  <c r="AB203" i="5"/>
  <c r="AA203" i="5"/>
  <c r="Z203" i="5"/>
  <c r="X204" i="5"/>
  <c r="Y203" i="5"/>
  <c r="AK203" i="5"/>
  <c r="AJ203" i="5"/>
  <c r="AI203" i="5"/>
  <c r="AH203" i="5"/>
  <c r="AF204" i="5"/>
  <c r="AG203" i="5"/>
  <c r="AC203" i="10"/>
  <c r="AB203" i="10"/>
  <c r="AA203" i="10"/>
  <c r="Z203" i="10"/>
  <c r="X204" i="10"/>
  <c r="Y203" i="10"/>
  <c r="G203" i="6"/>
  <c r="F203" i="6"/>
  <c r="E203" i="6"/>
  <c r="D203" i="6"/>
  <c r="B204" i="6"/>
  <c r="C203" i="6"/>
  <c r="N203" i="6"/>
  <c r="M203" i="6"/>
  <c r="L203" i="6"/>
  <c r="K203" i="6"/>
  <c r="I204" i="6"/>
  <c r="J203" i="6"/>
  <c r="AC203" i="8"/>
  <c r="AB203" i="8"/>
  <c r="AA203" i="8"/>
  <c r="Z203" i="8"/>
  <c r="X204" i="8"/>
  <c r="Y203" i="8"/>
  <c r="AK203" i="8"/>
  <c r="AJ203" i="8"/>
  <c r="AI203" i="8"/>
  <c r="AH203" i="8"/>
  <c r="AF204" i="8"/>
  <c r="AG203" i="8"/>
  <c r="AF204" i="9"/>
  <c r="AG203" i="9"/>
  <c r="AK203" i="9"/>
  <c r="AJ203" i="9"/>
  <c r="AI203" i="9"/>
  <c r="AH203" i="9"/>
  <c r="B204" i="11"/>
  <c r="C203" i="11"/>
  <c r="G203" i="11"/>
  <c r="F203" i="11"/>
  <c r="E203" i="11"/>
  <c r="D203" i="11"/>
  <c r="AJ203" i="6"/>
  <c r="AI203" i="6"/>
  <c r="AH203" i="6"/>
  <c r="AF204" i="6"/>
  <c r="AG203" i="6"/>
  <c r="AK203" i="6"/>
  <c r="U203" i="6"/>
  <c r="T203" i="6"/>
  <c r="S203" i="6"/>
  <c r="R203" i="6"/>
  <c r="P204" i="6"/>
  <c r="Q203" i="6"/>
  <c r="V203" i="6"/>
  <c r="Q65" i="15"/>
  <c r="M65" i="15"/>
  <c r="T63" i="8"/>
  <c r="L63" i="8"/>
  <c r="R74" i="10"/>
  <c r="S74" i="10" s="1"/>
  <c r="N74" i="10"/>
  <c r="J75" i="10" s="1"/>
  <c r="R203" i="9"/>
  <c r="P204" i="9"/>
  <c r="Q203" i="9"/>
  <c r="V203" i="9"/>
  <c r="U203" i="9"/>
  <c r="T203" i="9"/>
  <c r="S203" i="9"/>
  <c r="D203" i="9"/>
  <c r="B204" i="9"/>
  <c r="C203" i="9"/>
  <c r="G203" i="9"/>
  <c r="F203" i="9"/>
  <c r="E203" i="9"/>
  <c r="AB203" i="6"/>
  <c r="AA203" i="6"/>
  <c r="Z203" i="6"/>
  <c r="X204" i="6"/>
  <c r="Y203" i="6"/>
  <c r="AC203" i="6"/>
  <c r="Q63" i="11"/>
  <c r="M63" i="11"/>
  <c r="D203" i="7"/>
  <c r="B204" i="7"/>
  <c r="C203" i="7"/>
  <c r="G203" i="7"/>
  <c r="F203" i="7"/>
  <c r="E203" i="7"/>
  <c r="E131" i="16"/>
  <c r="G131" i="16" s="1"/>
  <c r="K128" i="12"/>
  <c r="P204" i="8"/>
  <c r="Q203" i="8"/>
  <c r="V203" i="8"/>
  <c r="U203" i="8"/>
  <c r="T203" i="8"/>
  <c r="S203" i="8"/>
  <c r="R203" i="8"/>
  <c r="Q53" i="6"/>
  <c r="M53" i="6"/>
  <c r="R203" i="7"/>
  <c r="P204" i="7"/>
  <c r="Q203" i="7"/>
  <c r="V203" i="7"/>
  <c r="U203" i="7"/>
  <c r="T203" i="7"/>
  <c r="S203" i="7"/>
  <c r="AK203" i="15"/>
  <c r="AJ203" i="15"/>
  <c r="AH203" i="15"/>
  <c r="AF204" i="15"/>
  <c r="AG203" i="15"/>
  <c r="AI203" i="15"/>
  <c r="Z74" i="10"/>
  <c r="V74" i="10"/>
  <c r="G203" i="15"/>
  <c r="E203" i="15"/>
  <c r="D203" i="15"/>
  <c r="B204" i="15"/>
  <c r="C203" i="15"/>
  <c r="F203" i="15"/>
  <c r="AK203" i="10"/>
  <c r="AJ203" i="10"/>
  <c r="AI203" i="10"/>
  <c r="AH203" i="10"/>
  <c r="AF204" i="10"/>
  <c r="AG203" i="10"/>
  <c r="I204" i="8"/>
  <c r="J203" i="8"/>
  <c r="N203" i="8"/>
  <c r="M203" i="8"/>
  <c r="L203" i="8"/>
  <c r="K203" i="8"/>
  <c r="AI131" i="16"/>
  <c r="AK131" i="16" s="1"/>
  <c r="X204" i="9"/>
  <c r="Y203" i="9"/>
  <c r="AC203" i="9"/>
  <c r="AB203" i="9"/>
  <c r="AA203" i="9"/>
  <c r="Z203" i="9"/>
  <c r="V204" i="8" l="1"/>
  <c r="U204" i="8"/>
  <c r="T204" i="8"/>
  <c r="S204" i="8"/>
  <c r="R204" i="8"/>
  <c r="P205" i="8"/>
  <c r="Q204" i="8"/>
  <c r="P205" i="9"/>
  <c r="Q204" i="9"/>
  <c r="V204" i="9"/>
  <c r="U204" i="9"/>
  <c r="T204" i="9"/>
  <c r="S204" i="9"/>
  <c r="R204" i="9"/>
  <c r="T65" i="15"/>
  <c r="L65" i="15"/>
  <c r="AI204" i="6"/>
  <c r="AH204" i="6"/>
  <c r="AF205" i="6"/>
  <c r="AG204" i="6"/>
  <c r="AK204" i="6"/>
  <c r="AJ204" i="6"/>
  <c r="AC204" i="8"/>
  <c r="AB204" i="8"/>
  <c r="AA204" i="8"/>
  <c r="Z204" i="8"/>
  <c r="X205" i="8"/>
  <c r="Y204" i="8"/>
  <c r="M204" i="6"/>
  <c r="L204" i="6"/>
  <c r="K204" i="6"/>
  <c r="I205" i="6"/>
  <c r="J204" i="6"/>
  <c r="N204" i="6"/>
  <c r="F204" i="6"/>
  <c r="E204" i="6"/>
  <c r="D204" i="6"/>
  <c r="B205" i="6"/>
  <c r="C204" i="6"/>
  <c r="G204" i="6"/>
  <c r="AB204" i="10"/>
  <c r="AA204" i="10"/>
  <c r="Z204" i="10"/>
  <c r="X205" i="10"/>
  <c r="Y204" i="10"/>
  <c r="AC204" i="10"/>
  <c r="AJ204" i="5"/>
  <c r="AI204" i="5"/>
  <c r="AH204" i="5"/>
  <c r="AF205" i="5"/>
  <c r="AG204" i="5"/>
  <c r="AK204" i="5"/>
  <c r="AB204" i="5"/>
  <c r="AA204" i="5"/>
  <c r="Z204" i="5"/>
  <c r="X205" i="5"/>
  <c r="Y204" i="5"/>
  <c r="AC204" i="5"/>
  <c r="AC204" i="7"/>
  <c r="AB204" i="7"/>
  <c r="AA204" i="7"/>
  <c r="Z204" i="7"/>
  <c r="X205" i="7"/>
  <c r="Y204" i="7"/>
  <c r="AK204" i="7"/>
  <c r="AJ204" i="7"/>
  <c r="AI204" i="7"/>
  <c r="AH204" i="7"/>
  <c r="AF205" i="7"/>
  <c r="AG204" i="7"/>
  <c r="N204" i="11"/>
  <c r="M204" i="11"/>
  <c r="L204" i="11"/>
  <c r="K204" i="11"/>
  <c r="I205" i="11"/>
  <c r="J204" i="11"/>
  <c r="G204" i="12"/>
  <c r="F204" i="12"/>
  <c r="E204" i="12"/>
  <c r="D204" i="12"/>
  <c r="B205" i="12"/>
  <c r="C204" i="12"/>
  <c r="G204" i="8"/>
  <c r="F204" i="8"/>
  <c r="E204" i="8"/>
  <c r="D204" i="8"/>
  <c r="B205" i="8"/>
  <c r="C204" i="8"/>
  <c r="G204" i="3"/>
  <c r="F204" i="3"/>
  <c r="E204" i="3"/>
  <c r="B205" i="3"/>
  <c r="D204" i="3"/>
  <c r="C204" i="3"/>
  <c r="V77" i="3"/>
  <c r="Z77" i="3"/>
  <c r="P205" i="7"/>
  <c r="Q204" i="7"/>
  <c r="V204" i="7"/>
  <c r="U204" i="7"/>
  <c r="T204" i="7"/>
  <c r="S204" i="7"/>
  <c r="R204" i="7"/>
  <c r="K129" i="12"/>
  <c r="I205" i="9"/>
  <c r="J204" i="9"/>
  <c r="N204" i="9"/>
  <c r="M204" i="9"/>
  <c r="L204" i="9"/>
  <c r="K204" i="9"/>
  <c r="N204" i="3"/>
  <c r="J204" i="3"/>
  <c r="M204" i="3"/>
  <c r="L204" i="3"/>
  <c r="I205" i="3"/>
  <c r="K204" i="3"/>
  <c r="Q53" i="16"/>
  <c r="M53" i="16"/>
  <c r="U204" i="5"/>
  <c r="T204" i="5"/>
  <c r="S204" i="5"/>
  <c r="R204" i="5"/>
  <c r="P205" i="5"/>
  <c r="Q204" i="5"/>
  <c r="V204" i="5"/>
  <c r="G204" i="15"/>
  <c r="F204" i="15"/>
  <c r="D204" i="15"/>
  <c r="B205" i="15"/>
  <c r="C204" i="15"/>
  <c r="E204" i="15"/>
  <c r="B205" i="7"/>
  <c r="C204" i="7"/>
  <c r="G204" i="7"/>
  <c r="F204" i="7"/>
  <c r="E204" i="7"/>
  <c r="D204" i="7"/>
  <c r="M75" i="10"/>
  <c r="Q75" i="10"/>
  <c r="V204" i="11"/>
  <c r="U204" i="11"/>
  <c r="T204" i="11"/>
  <c r="S204" i="11"/>
  <c r="R204" i="11"/>
  <c r="P205" i="11"/>
  <c r="Q204" i="11"/>
  <c r="G204" i="5"/>
  <c r="F204" i="5"/>
  <c r="E204" i="5"/>
  <c r="D204" i="5"/>
  <c r="B205" i="5"/>
  <c r="C204" i="5"/>
  <c r="N204" i="5"/>
  <c r="M204" i="5"/>
  <c r="L204" i="5"/>
  <c r="K204" i="5"/>
  <c r="I205" i="5"/>
  <c r="J204" i="5"/>
  <c r="AK204" i="11"/>
  <c r="AJ204" i="11"/>
  <c r="AI204" i="11"/>
  <c r="AH204" i="11"/>
  <c r="AF205" i="11"/>
  <c r="AG204" i="11"/>
  <c r="AK204" i="12"/>
  <c r="AJ204" i="12"/>
  <c r="AI204" i="12"/>
  <c r="AH204" i="12"/>
  <c r="AF205" i="12"/>
  <c r="AG204" i="12"/>
  <c r="AJ204" i="16"/>
  <c r="AF205" i="16"/>
  <c r="AH204" i="16"/>
  <c r="AG204" i="16"/>
  <c r="AK204" i="16"/>
  <c r="AI204" i="16"/>
  <c r="G204" i="10"/>
  <c r="F204" i="10"/>
  <c r="E204" i="10"/>
  <c r="D204" i="10"/>
  <c r="B205" i="10"/>
  <c r="C204" i="10"/>
  <c r="AC204" i="12"/>
  <c r="AB204" i="12"/>
  <c r="AA204" i="12"/>
  <c r="Z204" i="12"/>
  <c r="X205" i="12"/>
  <c r="Y204" i="12"/>
  <c r="N204" i="10"/>
  <c r="M204" i="10"/>
  <c r="L204" i="10"/>
  <c r="K204" i="10"/>
  <c r="I205" i="10"/>
  <c r="J204" i="10"/>
  <c r="AJ204" i="10"/>
  <c r="AI204" i="10"/>
  <c r="AH204" i="10"/>
  <c r="AF205" i="10"/>
  <c r="AG204" i="10"/>
  <c r="AK204" i="10"/>
  <c r="AC204" i="9"/>
  <c r="AB204" i="9"/>
  <c r="AA204" i="9"/>
  <c r="Z204" i="9"/>
  <c r="X205" i="9"/>
  <c r="Y204" i="9"/>
  <c r="T53" i="6"/>
  <c r="L53" i="6"/>
  <c r="AA204" i="6"/>
  <c r="Z204" i="6"/>
  <c r="X205" i="6"/>
  <c r="Y204" i="6"/>
  <c r="AC204" i="6"/>
  <c r="AB204" i="6"/>
  <c r="G204" i="11"/>
  <c r="F204" i="11"/>
  <c r="E204" i="11"/>
  <c r="D204" i="11"/>
  <c r="B205" i="11"/>
  <c r="C204" i="11"/>
  <c r="AK204" i="9"/>
  <c r="AJ204" i="9"/>
  <c r="AI204" i="9"/>
  <c r="AH204" i="9"/>
  <c r="AF205" i="9"/>
  <c r="AG204" i="9"/>
  <c r="U204" i="15"/>
  <c r="T204" i="15"/>
  <c r="R204" i="15"/>
  <c r="P205" i="15"/>
  <c r="Q204" i="15"/>
  <c r="V204" i="15"/>
  <c r="S204" i="15"/>
  <c r="K130" i="9"/>
  <c r="AJ204" i="3"/>
  <c r="AI204" i="3"/>
  <c r="AF205" i="3"/>
  <c r="AH204" i="3"/>
  <c r="AG204" i="3"/>
  <c r="AK204" i="3"/>
  <c r="AI205" i="13"/>
  <c r="AH205" i="13"/>
  <c r="AF206" i="13"/>
  <c r="AG205" i="13"/>
  <c r="AK205" i="13"/>
  <c r="AJ205" i="13"/>
  <c r="N204" i="16"/>
  <c r="L204" i="16"/>
  <c r="J204" i="16"/>
  <c r="M204" i="16"/>
  <c r="K204" i="16"/>
  <c r="I205" i="16"/>
  <c r="D204" i="16"/>
  <c r="B205" i="16"/>
  <c r="G204" i="16"/>
  <c r="F204" i="16"/>
  <c r="C204" i="16"/>
  <c r="E204" i="16"/>
  <c r="AB204" i="16"/>
  <c r="Y204" i="16"/>
  <c r="AA204" i="16"/>
  <c r="Z204" i="16"/>
  <c r="X205" i="16"/>
  <c r="AC204" i="16"/>
  <c r="AA205" i="13"/>
  <c r="Z205" i="13"/>
  <c r="X206" i="13"/>
  <c r="Y205" i="13"/>
  <c r="AC205" i="13"/>
  <c r="AB205" i="13"/>
  <c r="M51" i="12"/>
  <c r="Q51" i="12"/>
  <c r="N204" i="15"/>
  <c r="M204" i="15"/>
  <c r="K204" i="15"/>
  <c r="I205" i="15"/>
  <c r="J204" i="15"/>
  <c r="L204" i="15"/>
  <c r="T205" i="13"/>
  <c r="S205" i="13"/>
  <c r="R205" i="13"/>
  <c r="P206" i="13"/>
  <c r="Q205" i="13"/>
  <c r="V205" i="13"/>
  <c r="U205" i="13"/>
  <c r="M205" i="13"/>
  <c r="L205" i="13"/>
  <c r="K205" i="13"/>
  <c r="I206" i="13"/>
  <c r="J205" i="13"/>
  <c r="N205" i="13"/>
  <c r="N204" i="8"/>
  <c r="M204" i="8"/>
  <c r="L204" i="8"/>
  <c r="K204" i="8"/>
  <c r="I205" i="8"/>
  <c r="J204" i="8"/>
  <c r="AJ204" i="15"/>
  <c r="AI204" i="15"/>
  <c r="AF205" i="15"/>
  <c r="AG204" i="15"/>
  <c r="AK204" i="15"/>
  <c r="AH204" i="15"/>
  <c r="T63" i="11"/>
  <c r="L63" i="11"/>
  <c r="R63" i="8"/>
  <c r="S63" i="8" s="1"/>
  <c r="N63" i="8"/>
  <c r="J64" i="8" s="1"/>
  <c r="U204" i="10"/>
  <c r="T204" i="10"/>
  <c r="S204" i="10"/>
  <c r="R204" i="10"/>
  <c r="P205" i="10"/>
  <c r="Q204" i="10"/>
  <c r="V204" i="10"/>
  <c r="T75" i="7"/>
  <c r="L75" i="7"/>
  <c r="U204" i="16"/>
  <c r="Q204" i="16"/>
  <c r="V204" i="16"/>
  <c r="R204" i="16"/>
  <c r="P205" i="16"/>
  <c r="T204" i="16"/>
  <c r="S204" i="16"/>
  <c r="AC204" i="11"/>
  <c r="AB204" i="11"/>
  <c r="AA204" i="11"/>
  <c r="Z204" i="11"/>
  <c r="X205" i="11"/>
  <c r="Y204" i="11"/>
  <c r="U204" i="3"/>
  <c r="P205" i="3"/>
  <c r="R204" i="3"/>
  <c r="Q204" i="3"/>
  <c r="V204" i="3"/>
  <c r="T204" i="3"/>
  <c r="S204" i="3"/>
  <c r="AB204" i="15"/>
  <c r="AA204" i="15"/>
  <c r="X205" i="15"/>
  <c r="Y204" i="15"/>
  <c r="AC204" i="15"/>
  <c r="Z204" i="15"/>
  <c r="T51" i="9"/>
  <c r="L51" i="9"/>
  <c r="B205" i="9"/>
  <c r="C204" i="9"/>
  <c r="G204" i="9"/>
  <c r="F204" i="9"/>
  <c r="E204" i="9"/>
  <c r="D204" i="9"/>
  <c r="Z63" i="8"/>
  <c r="V63" i="8"/>
  <c r="T204" i="6"/>
  <c r="S204" i="6"/>
  <c r="R204" i="6"/>
  <c r="P205" i="6"/>
  <c r="Q204" i="6"/>
  <c r="V204" i="6"/>
  <c r="U204" i="6"/>
  <c r="AK204" i="8"/>
  <c r="AJ204" i="8"/>
  <c r="AI204" i="8"/>
  <c r="AH204" i="8"/>
  <c r="AF205" i="8"/>
  <c r="AG204" i="8"/>
  <c r="T77" i="13"/>
  <c r="L77" i="13"/>
  <c r="F205" i="13"/>
  <c r="E205" i="13"/>
  <c r="D205" i="13"/>
  <c r="B206" i="13"/>
  <c r="C205" i="13"/>
  <c r="G205" i="13"/>
  <c r="V204" i="12"/>
  <c r="U204" i="12"/>
  <c r="T204" i="12"/>
  <c r="S204" i="12"/>
  <c r="R204" i="12"/>
  <c r="P205" i="12"/>
  <c r="Q204" i="12"/>
  <c r="AB204" i="3"/>
  <c r="X205" i="3"/>
  <c r="Z204" i="3"/>
  <c r="Y204" i="3"/>
  <c r="AC204" i="3"/>
  <c r="AA204" i="3"/>
  <c r="I205" i="7"/>
  <c r="J204" i="7"/>
  <c r="N204" i="7"/>
  <c r="M204" i="7"/>
  <c r="L204" i="7"/>
  <c r="K204" i="7"/>
  <c r="R77" i="3"/>
  <c r="S77" i="3" s="1"/>
  <c r="N77" i="3"/>
  <c r="J78" i="3" s="1"/>
  <c r="M66" i="5"/>
  <c r="Q66" i="5"/>
  <c r="N204" i="12"/>
  <c r="M204" i="12"/>
  <c r="L204" i="12"/>
  <c r="K204" i="12"/>
  <c r="I205" i="12"/>
  <c r="J204" i="12"/>
  <c r="N205" i="7" l="1"/>
  <c r="M205" i="7"/>
  <c r="L205" i="7"/>
  <c r="K205" i="7"/>
  <c r="I206" i="7"/>
  <c r="J205" i="7"/>
  <c r="T66" i="5"/>
  <c r="L66" i="5"/>
  <c r="Q78" i="3"/>
  <c r="M78" i="3"/>
  <c r="E206" i="13"/>
  <c r="D206" i="13"/>
  <c r="B207" i="13"/>
  <c r="C206" i="13"/>
  <c r="G206" i="13"/>
  <c r="F206" i="13"/>
  <c r="T205" i="10"/>
  <c r="S205" i="10"/>
  <c r="R205" i="10"/>
  <c r="P206" i="10"/>
  <c r="Q205" i="10"/>
  <c r="V205" i="10"/>
  <c r="U205" i="10"/>
  <c r="AI205" i="15"/>
  <c r="AH205" i="15"/>
  <c r="AK205" i="15"/>
  <c r="AJ205" i="15"/>
  <c r="AG205" i="15"/>
  <c r="AF206" i="15"/>
  <c r="S206" i="13"/>
  <c r="R206" i="13"/>
  <c r="P207" i="13"/>
  <c r="Q206" i="13"/>
  <c r="V206" i="13"/>
  <c r="U206" i="13"/>
  <c r="T206" i="13"/>
  <c r="M205" i="15"/>
  <c r="L205" i="15"/>
  <c r="I206" i="15"/>
  <c r="J205" i="15"/>
  <c r="N205" i="15"/>
  <c r="K205" i="15"/>
  <c r="T51" i="12"/>
  <c r="L51" i="12"/>
  <c r="AI205" i="3"/>
  <c r="AG205" i="3"/>
  <c r="AK205" i="3"/>
  <c r="AJ205" i="3"/>
  <c r="AF206" i="3"/>
  <c r="AH205" i="3"/>
  <c r="R53" i="6"/>
  <c r="S53" i="6" s="1"/>
  <c r="N53" i="6"/>
  <c r="J54" i="6" s="1"/>
  <c r="AI205" i="16"/>
  <c r="AF206" i="16"/>
  <c r="AK205" i="16"/>
  <c r="AG205" i="16"/>
  <c r="AJ205" i="16"/>
  <c r="AH205" i="16"/>
  <c r="T75" i="10"/>
  <c r="L75" i="10"/>
  <c r="G205" i="7"/>
  <c r="F205" i="7"/>
  <c r="E205" i="7"/>
  <c r="D205" i="7"/>
  <c r="B206" i="7"/>
  <c r="C205" i="7"/>
  <c r="M205" i="3"/>
  <c r="N205" i="3"/>
  <c r="L205" i="3"/>
  <c r="I206" i="3"/>
  <c r="K205" i="3"/>
  <c r="J205" i="3"/>
  <c r="K130" i="12"/>
  <c r="U205" i="8"/>
  <c r="T205" i="8"/>
  <c r="S205" i="8"/>
  <c r="R205" i="8"/>
  <c r="P206" i="8"/>
  <c r="Q205" i="8"/>
  <c r="V205" i="8"/>
  <c r="AJ205" i="8"/>
  <c r="AI205" i="8"/>
  <c r="AH205" i="8"/>
  <c r="AF206" i="8"/>
  <c r="AG205" i="8"/>
  <c r="AK205" i="8"/>
  <c r="R63" i="11"/>
  <c r="S63" i="11" s="1"/>
  <c r="N63" i="11"/>
  <c r="J64" i="11" s="1"/>
  <c r="M205" i="16"/>
  <c r="N205" i="16"/>
  <c r="K205" i="16"/>
  <c r="I206" i="16"/>
  <c r="J205" i="16"/>
  <c r="L205" i="16"/>
  <c r="AK205" i="9"/>
  <c r="AJ205" i="9"/>
  <c r="AI205" i="9"/>
  <c r="AH205" i="9"/>
  <c r="AF206" i="9"/>
  <c r="AG205" i="9"/>
  <c r="G205" i="11"/>
  <c r="F205" i="11"/>
  <c r="E205" i="11"/>
  <c r="D205" i="11"/>
  <c r="B206" i="11"/>
  <c r="C205" i="11"/>
  <c r="V53" i="6"/>
  <c r="Z53" i="6"/>
  <c r="G205" i="8"/>
  <c r="F205" i="8"/>
  <c r="E205" i="8"/>
  <c r="D205" i="8"/>
  <c r="B206" i="8"/>
  <c r="C205" i="8"/>
  <c r="G205" i="12"/>
  <c r="F205" i="12"/>
  <c r="E205" i="12"/>
  <c r="D205" i="12"/>
  <c r="B206" i="12"/>
  <c r="C205" i="12"/>
  <c r="N205" i="11"/>
  <c r="M205" i="11"/>
  <c r="L205" i="11"/>
  <c r="K205" i="11"/>
  <c r="I206" i="11"/>
  <c r="J205" i="11"/>
  <c r="AK205" i="7"/>
  <c r="AJ205" i="7"/>
  <c r="AI205" i="7"/>
  <c r="AH205" i="7"/>
  <c r="AF206" i="7"/>
  <c r="AG205" i="7"/>
  <c r="AC205" i="7"/>
  <c r="AB205" i="7"/>
  <c r="AA205" i="7"/>
  <c r="Z205" i="7"/>
  <c r="X206" i="7"/>
  <c r="Y205" i="7"/>
  <c r="R65" i="15"/>
  <c r="S65" i="15" s="1"/>
  <c r="N65" i="15"/>
  <c r="J66" i="15" s="1"/>
  <c r="G205" i="9"/>
  <c r="F205" i="9"/>
  <c r="E205" i="9"/>
  <c r="D205" i="9"/>
  <c r="B206" i="9"/>
  <c r="C205" i="9"/>
  <c r="AB205" i="11"/>
  <c r="AA205" i="11"/>
  <c r="Z205" i="11"/>
  <c r="X206" i="11"/>
  <c r="Y205" i="11"/>
  <c r="AC205" i="11"/>
  <c r="R75" i="7"/>
  <c r="S75" i="7" s="1"/>
  <c r="N75" i="7"/>
  <c r="J76" i="7" s="1"/>
  <c r="V63" i="11"/>
  <c r="Z63" i="11"/>
  <c r="AA205" i="16"/>
  <c r="Z205" i="16"/>
  <c r="X206" i="16"/>
  <c r="AC205" i="16"/>
  <c r="Y205" i="16"/>
  <c r="AB205" i="16"/>
  <c r="T205" i="15"/>
  <c r="S205" i="15"/>
  <c r="P206" i="15"/>
  <c r="Q205" i="15"/>
  <c r="V205" i="15"/>
  <c r="U205" i="15"/>
  <c r="R205" i="15"/>
  <c r="T53" i="16"/>
  <c r="L53" i="16"/>
  <c r="V205" i="7"/>
  <c r="U205" i="7"/>
  <c r="T205" i="7"/>
  <c r="S205" i="7"/>
  <c r="R205" i="7"/>
  <c r="P206" i="7"/>
  <c r="Q205" i="7"/>
  <c r="F205" i="3"/>
  <c r="G205" i="3"/>
  <c r="E205" i="3"/>
  <c r="B206" i="3"/>
  <c r="D205" i="3"/>
  <c r="C205" i="3"/>
  <c r="AB205" i="8"/>
  <c r="AA205" i="8"/>
  <c r="Z205" i="8"/>
  <c r="X206" i="8"/>
  <c r="Y205" i="8"/>
  <c r="AC205" i="8"/>
  <c r="V65" i="15"/>
  <c r="Z65" i="15"/>
  <c r="N205" i="12"/>
  <c r="M205" i="12"/>
  <c r="L205" i="12"/>
  <c r="K205" i="12"/>
  <c r="I206" i="12"/>
  <c r="J205" i="12"/>
  <c r="S205" i="6"/>
  <c r="R205" i="6"/>
  <c r="P206" i="6"/>
  <c r="Q205" i="6"/>
  <c r="V205" i="6"/>
  <c r="U205" i="6"/>
  <c r="T205" i="6"/>
  <c r="AA205" i="15"/>
  <c r="Z205" i="15"/>
  <c r="AC205" i="15"/>
  <c r="AB205" i="15"/>
  <c r="X206" i="15"/>
  <c r="Y205" i="15"/>
  <c r="T205" i="16"/>
  <c r="V205" i="16"/>
  <c r="Q205" i="16"/>
  <c r="P206" i="16"/>
  <c r="U205" i="16"/>
  <c r="S205" i="16"/>
  <c r="R205" i="16"/>
  <c r="V75" i="7"/>
  <c r="Z75" i="7"/>
  <c r="K131" i="9"/>
  <c r="Z205" i="6"/>
  <c r="X206" i="6"/>
  <c r="Y205" i="6"/>
  <c r="AC205" i="6"/>
  <c r="AB205" i="6"/>
  <c r="AA205" i="6"/>
  <c r="AC205" i="9"/>
  <c r="AB205" i="9"/>
  <c r="AA205" i="9"/>
  <c r="Z205" i="9"/>
  <c r="X206" i="9"/>
  <c r="Y205" i="9"/>
  <c r="M205" i="10"/>
  <c r="L205" i="10"/>
  <c r="K205" i="10"/>
  <c r="I206" i="10"/>
  <c r="J205" i="10"/>
  <c r="N205" i="10"/>
  <c r="AB205" i="12"/>
  <c r="AA205" i="12"/>
  <c r="Z205" i="12"/>
  <c r="X206" i="12"/>
  <c r="Y205" i="12"/>
  <c r="AC205" i="12"/>
  <c r="F205" i="10"/>
  <c r="E205" i="10"/>
  <c r="D205" i="10"/>
  <c r="B206" i="10"/>
  <c r="C205" i="10"/>
  <c r="G205" i="10"/>
  <c r="AJ205" i="12"/>
  <c r="AI205" i="12"/>
  <c r="AH205" i="12"/>
  <c r="AF206" i="12"/>
  <c r="AG205" i="12"/>
  <c r="AK205" i="12"/>
  <c r="AJ205" i="11"/>
  <c r="AI205" i="11"/>
  <c r="AH205" i="11"/>
  <c r="AF206" i="11"/>
  <c r="AG205" i="11"/>
  <c r="AK205" i="11"/>
  <c r="M205" i="5"/>
  <c r="L205" i="5"/>
  <c r="K205" i="5"/>
  <c r="I206" i="5"/>
  <c r="J205" i="5"/>
  <c r="N205" i="5"/>
  <c r="F205" i="5"/>
  <c r="E205" i="5"/>
  <c r="D205" i="5"/>
  <c r="B206" i="5"/>
  <c r="C205" i="5"/>
  <c r="G205" i="5"/>
  <c r="U205" i="11"/>
  <c r="T205" i="11"/>
  <c r="S205" i="11"/>
  <c r="R205" i="11"/>
  <c r="P206" i="11"/>
  <c r="Q205" i="11"/>
  <c r="V205" i="11"/>
  <c r="F205" i="15"/>
  <c r="E205" i="15"/>
  <c r="B206" i="15"/>
  <c r="C205" i="15"/>
  <c r="G205" i="15"/>
  <c r="D205" i="15"/>
  <c r="T205" i="5"/>
  <c r="S205" i="5"/>
  <c r="R205" i="5"/>
  <c r="P206" i="5"/>
  <c r="Q205" i="5"/>
  <c r="V205" i="5"/>
  <c r="U205" i="5"/>
  <c r="AA205" i="5"/>
  <c r="Z205" i="5"/>
  <c r="X206" i="5"/>
  <c r="Y205" i="5"/>
  <c r="AC205" i="5"/>
  <c r="AB205" i="5"/>
  <c r="AI205" i="5"/>
  <c r="AH205" i="5"/>
  <c r="AF206" i="5"/>
  <c r="AG205" i="5"/>
  <c r="AK205" i="5"/>
  <c r="AJ205" i="5"/>
  <c r="AA205" i="10"/>
  <c r="Z205" i="10"/>
  <c r="X206" i="10"/>
  <c r="Y205" i="10"/>
  <c r="AC205" i="10"/>
  <c r="AB205" i="10"/>
  <c r="E205" i="6"/>
  <c r="D205" i="6"/>
  <c r="B206" i="6"/>
  <c r="C205" i="6"/>
  <c r="G205" i="6"/>
  <c r="F205" i="6"/>
  <c r="L205" i="6"/>
  <c r="K205" i="6"/>
  <c r="I206" i="6"/>
  <c r="J205" i="6"/>
  <c r="N205" i="6"/>
  <c r="M205" i="6"/>
  <c r="V205" i="9"/>
  <c r="U205" i="9"/>
  <c r="T205" i="9"/>
  <c r="S205" i="9"/>
  <c r="R205" i="9"/>
  <c r="P206" i="9"/>
  <c r="Q205" i="9"/>
  <c r="R77" i="13"/>
  <c r="S77" i="13" s="1"/>
  <c r="N77" i="13"/>
  <c r="J78" i="13" s="1"/>
  <c r="N205" i="8"/>
  <c r="M205" i="8"/>
  <c r="L205" i="8"/>
  <c r="K205" i="8"/>
  <c r="I206" i="8"/>
  <c r="J205" i="8"/>
  <c r="Z206" i="13"/>
  <c r="X207" i="13"/>
  <c r="Y206" i="13"/>
  <c r="AC206" i="13"/>
  <c r="AB206" i="13"/>
  <c r="AA206" i="13"/>
  <c r="AI205" i="10"/>
  <c r="AH205" i="10"/>
  <c r="AF206" i="10"/>
  <c r="AG205" i="10"/>
  <c r="AK205" i="10"/>
  <c r="AJ205" i="10"/>
  <c r="N205" i="9"/>
  <c r="M205" i="9"/>
  <c r="L205" i="9"/>
  <c r="K205" i="9"/>
  <c r="I206" i="9"/>
  <c r="J205" i="9"/>
  <c r="AH205" i="6"/>
  <c r="AF206" i="6"/>
  <c r="AG205" i="6"/>
  <c r="AK205" i="6"/>
  <c r="AJ205" i="6"/>
  <c r="AI205" i="6"/>
  <c r="AA205" i="3"/>
  <c r="AC205" i="3"/>
  <c r="AB205" i="3"/>
  <c r="X206" i="3"/>
  <c r="Z205" i="3"/>
  <c r="Y205" i="3"/>
  <c r="U205" i="12"/>
  <c r="T205" i="12"/>
  <c r="S205" i="12"/>
  <c r="R205" i="12"/>
  <c r="P206" i="12"/>
  <c r="Q205" i="12"/>
  <c r="V205" i="12"/>
  <c r="R51" i="9"/>
  <c r="S51" i="9" s="1"/>
  <c r="N51" i="9"/>
  <c r="J52" i="9" s="1"/>
  <c r="V77" i="13"/>
  <c r="Z77" i="13"/>
  <c r="V51" i="9"/>
  <c r="Z51" i="9"/>
  <c r="T205" i="3"/>
  <c r="V205" i="3"/>
  <c r="U205" i="3"/>
  <c r="S205" i="3"/>
  <c r="P206" i="3"/>
  <c r="R205" i="3"/>
  <c r="Q205" i="3"/>
  <c r="M64" i="8"/>
  <c r="Q64" i="8"/>
  <c r="L206" i="13"/>
  <c r="K206" i="13"/>
  <c r="I207" i="13"/>
  <c r="J206" i="13"/>
  <c r="N206" i="13"/>
  <c r="M206" i="13"/>
  <c r="F205" i="16"/>
  <c r="E205" i="16"/>
  <c r="G205" i="16"/>
  <c r="D205" i="16"/>
  <c r="C205" i="16"/>
  <c r="B206" i="16"/>
  <c r="AH206" i="13"/>
  <c r="AF207" i="13"/>
  <c r="AG206" i="13"/>
  <c r="AK206" i="13"/>
  <c r="AJ206" i="13"/>
  <c r="AI206" i="13"/>
  <c r="X207" i="6" l="1"/>
  <c r="Y206" i="6"/>
  <c r="AC206" i="6"/>
  <c r="AB206" i="6"/>
  <c r="AA206" i="6"/>
  <c r="Z206" i="6"/>
  <c r="U206" i="7"/>
  <c r="T206" i="7"/>
  <c r="S206" i="7"/>
  <c r="R206" i="7"/>
  <c r="P207" i="7"/>
  <c r="Q206" i="7"/>
  <c r="V206" i="7"/>
  <c r="R53" i="16"/>
  <c r="S53" i="16" s="1"/>
  <c r="N53" i="16"/>
  <c r="J54" i="16" s="1"/>
  <c r="S206" i="15"/>
  <c r="R206" i="15"/>
  <c r="V206" i="15"/>
  <c r="U206" i="15"/>
  <c r="T206" i="15"/>
  <c r="Q206" i="15"/>
  <c r="P207" i="15"/>
  <c r="Z206" i="16"/>
  <c r="AB206" i="16"/>
  <c r="X207" i="16"/>
  <c r="Y206" i="16"/>
  <c r="AC206" i="16"/>
  <c r="AA206" i="16"/>
  <c r="M64" i="11"/>
  <c r="Q64" i="11"/>
  <c r="G206" i="7"/>
  <c r="F206" i="7"/>
  <c r="E206" i="7"/>
  <c r="D206" i="7"/>
  <c r="B207" i="7"/>
  <c r="C206" i="7"/>
  <c r="V75" i="10"/>
  <c r="Z75" i="10"/>
  <c r="AH206" i="15"/>
  <c r="AF207" i="15"/>
  <c r="AG206" i="15"/>
  <c r="AK206" i="15"/>
  <c r="AJ206" i="15"/>
  <c r="AI206" i="15"/>
  <c r="AA206" i="8"/>
  <c r="Z206" i="8"/>
  <c r="X207" i="8"/>
  <c r="Y206" i="8"/>
  <c r="AC206" i="8"/>
  <c r="AB206" i="8"/>
  <c r="E206" i="3"/>
  <c r="B207" i="3"/>
  <c r="D206" i="3"/>
  <c r="C206" i="3"/>
  <c r="G206" i="3"/>
  <c r="F206" i="3"/>
  <c r="Z53" i="16"/>
  <c r="V53" i="16"/>
  <c r="F206" i="11"/>
  <c r="E206" i="11"/>
  <c r="D206" i="11"/>
  <c r="B207" i="11"/>
  <c r="C206" i="11"/>
  <c r="G206" i="11"/>
  <c r="AJ206" i="9"/>
  <c r="AI206" i="9"/>
  <c r="AH206" i="9"/>
  <c r="AF207" i="9"/>
  <c r="AG206" i="9"/>
  <c r="AK206" i="9"/>
  <c r="L206" i="3"/>
  <c r="M206" i="3"/>
  <c r="I207" i="3"/>
  <c r="K206" i="3"/>
  <c r="J206" i="3"/>
  <c r="N206" i="3"/>
  <c r="M54" i="6"/>
  <c r="Q54" i="6"/>
  <c r="T78" i="3"/>
  <c r="L78" i="3"/>
  <c r="N206" i="7"/>
  <c r="M206" i="7"/>
  <c r="L206" i="7"/>
  <c r="K206" i="7"/>
  <c r="I207" i="7"/>
  <c r="J206" i="7"/>
  <c r="T206" i="12"/>
  <c r="S206" i="12"/>
  <c r="R206" i="12"/>
  <c r="P207" i="12"/>
  <c r="Q206" i="12"/>
  <c r="V206" i="12"/>
  <c r="U206" i="12"/>
  <c r="Q78" i="13"/>
  <c r="M78" i="13"/>
  <c r="K206" i="6"/>
  <c r="I207" i="6"/>
  <c r="J206" i="6"/>
  <c r="N206" i="6"/>
  <c r="M206" i="6"/>
  <c r="L206" i="6"/>
  <c r="D206" i="6"/>
  <c r="B207" i="6"/>
  <c r="C206" i="6"/>
  <c r="G206" i="6"/>
  <c r="F206" i="6"/>
  <c r="E206" i="6"/>
  <c r="Z206" i="10"/>
  <c r="X207" i="10"/>
  <c r="Y206" i="10"/>
  <c r="AC206" i="10"/>
  <c r="AB206" i="10"/>
  <c r="AA206" i="10"/>
  <c r="AH206" i="5"/>
  <c r="AF207" i="5"/>
  <c r="AG206" i="5"/>
  <c r="AK206" i="5"/>
  <c r="AJ206" i="5"/>
  <c r="AI206" i="5"/>
  <c r="Z206" i="5"/>
  <c r="X207" i="5"/>
  <c r="Y206" i="5"/>
  <c r="AC206" i="5"/>
  <c r="AB206" i="5"/>
  <c r="AA206" i="5"/>
  <c r="Z206" i="15"/>
  <c r="X207" i="15"/>
  <c r="Y206" i="15"/>
  <c r="AC206" i="15"/>
  <c r="AB206" i="15"/>
  <c r="AA206" i="15"/>
  <c r="G206" i="9"/>
  <c r="F206" i="9"/>
  <c r="E206" i="9"/>
  <c r="D206" i="9"/>
  <c r="B207" i="9"/>
  <c r="C206" i="9"/>
  <c r="M66" i="15"/>
  <c r="Q66" i="15"/>
  <c r="L206" i="16"/>
  <c r="I207" i="16"/>
  <c r="K206" i="16"/>
  <c r="J206" i="16"/>
  <c r="N206" i="16"/>
  <c r="M206" i="16"/>
  <c r="L206" i="15"/>
  <c r="K206" i="15"/>
  <c r="N206" i="15"/>
  <c r="M206" i="15"/>
  <c r="J206" i="15"/>
  <c r="I207" i="15"/>
  <c r="Z206" i="3"/>
  <c r="AC206" i="3"/>
  <c r="AB206" i="3"/>
  <c r="X207" i="3"/>
  <c r="AA206" i="3"/>
  <c r="Y206" i="3"/>
  <c r="M206" i="8"/>
  <c r="L206" i="8"/>
  <c r="K206" i="8"/>
  <c r="I207" i="8"/>
  <c r="J206" i="8"/>
  <c r="N206" i="8"/>
  <c r="S206" i="5"/>
  <c r="R206" i="5"/>
  <c r="P207" i="5"/>
  <c r="Q206" i="5"/>
  <c r="V206" i="5"/>
  <c r="U206" i="5"/>
  <c r="T206" i="5"/>
  <c r="T206" i="11"/>
  <c r="S206" i="11"/>
  <c r="R206" i="11"/>
  <c r="P207" i="11"/>
  <c r="Q206" i="11"/>
  <c r="V206" i="11"/>
  <c r="U206" i="11"/>
  <c r="AB206" i="9"/>
  <c r="AA206" i="9"/>
  <c r="Z206" i="9"/>
  <c r="X207" i="9"/>
  <c r="Y206" i="9"/>
  <c r="AC206" i="9"/>
  <c r="S206" i="16"/>
  <c r="T206" i="16"/>
  <c r="U206" i="16"/>
  <c r="R206" i="16"/>
  <c r="V206" i="16"/>
  <c r="Q206" i="16"/>
  <c r="P207" i="16"/>
  <c r="AA206" i="11"/>
  <c r="Z206" i="11"/>
  <c r="X207" i="11"/>
  <c r="Y206" i="11"/>
  <c r="AC206" i="11"/>
  <c r="AB206" i="11"/>
  <c r="K131" i="12"/>
  <c r="R51" i="12"/>
  <c r="S51" i="12" s="1"/>
  <c r="N51" i="12"/>
  <c r="J52" i="12" s="1"/>
  <c r="R207" i="13"/>
  <c r="P208" i="13"/>
  <c r="Q207" i="13"/>
  <c r="V207" i="13"/>
  <c r="U207" i="13"/>
  <c r="T207" i="13"/>
  <c r="S207" i="13"/>
  <c r="S206" i="10"/>
  <c r="R206" i="10"/>
  <c r="P207" i="10"/>
  <c r="Q206" i="10"/>
  <c r="V206" i="10"/>
  <c r="U206" i="10"/>
  <c r="T206" i="10"/>
  <c r="E206" i="16"/>
  <c r="C206" i="16"/>
  <c r="F206" i="16"/>
  <c r="D206" i="16"/>
  <c r="G206" i="16"/>
  <c r="B207" i="16"/>
  <c r="Q52" i="9"/>
  <c r="M52" i="9"/>
  <c r="E206" i="15"/>
  <c r="D206" i="15"/>
  <c r="G206" i="15"/>
  <c r="F206" i="15"/>
  <c r="C206" i="15"/>
  <c r="B207" i="15"/>
  <c r="E206" i="5"/>
  <c r="D206" i="5"/>
  <c r="B207" i="5"/>
  <c r="C206" i="5"/>
  <c r="G206" i="5"/>
  <c r="F206" i="5"/>
  <c r="L206" i="5"/>
  <c r="K206" i="5"/>
  <c r="I207" i="5"/>
  <c r="J206" i="5"/>
  <c r="N206" i="5"/>
  <c r="M206" i="5"/>
  <c r="AI206" i="11"/>
  <c r="AH206" i="11"/>
  <c r="AF207" i="11"/>
  <c r="AG206" i="11"/>
  <c r="AK206" i="11"/>
  <c r="AJ206" i="11"/>
  <c r="AI206" i="12"/>
  <c r="AH206" i="12"/>
  <c r="AF207" i="12"/>
  <c r="AG206" i="12"/>
  <c r="AK206" i="12"/>
  <c r="AJ206" i="12"/>
  <c r="E206" i="10"/>
  <c r="D206" i="10"/>
  <c r="B207" i="10"/>
  <c r="C206" i="10"/>
  <c r="G206" i="10"/>
  <c r="F206" i="10"/>
  <c r="AA206" i="12"/>
  <c r="Z206" i="12"/>
  <c r="X207" i="12"/>
  <c r="Y206" i="12"/>
  <c r="AC206" i="12"/>
  <c r="AB206" i="12"/>
  <c r="L206" i="10"/>
  <c r="K206" i="10"/>
  <c r="I207" i="10"/>
  <c r="J206" i="10"/>
  <c r="N206" i="10"/>
  <c r="M206" i="10"/>
  <c r="M206" i="12"/>
  <c r="L206" i="12"/>
  <c r="K206" i="12"/>
  <c r="I207" i="12"/>
  <c r="J206" i="12"/>
  <c r="N206" i="12"/>
  <c r="AI206" i="8"/>
  <c r="AH206" i="8"/>
  <c r="AF207" i="8"/>
  <c r="AG206" i="8"/>
  <c r="AK206" i="8"/>
  <c r="AJ206" i="8"/>
  <c r="T206" i="8"/>
  <c r="S206" i="8"/>
  <c r="R206" i="8"/>
  <c r="P207" i="8"/>
  <c r="Q206" i="8"/>
  <c r="V206" i="8"/>
  <c r="U206" i="8"/>
  <c r="AH206" i="3"/>
  <c r="AK206" i="3"/>
  <c r="AJ206" i="3"/>
  <c r="AF207" i="3"/>
  <c r="AI206" i="3"/>
  <c r="AG206" i="3"/>
  <c r="Z51" i="12"/>
  <c r="V51" i="12"/>
  <c r="D207" i="13"/>
  <c r="B208" i="13"/>
  <c r="C207" i="13"/>
  <c r="G207" i="13"/>
  <c r="F207" i="13"/>
  <c r="E207" i="13"/>
  <c r="R66" i="5"/>
  <c r="S66" i="5" s="1"/>
  <c r="N66" i="5"/>
  <c r="J67" i="5" s="1"/>
  <c r="X208" i="13"/>
  <c r="Y207" i="13"/>
  <c r="AC207" i="13"/>
  <c r="AB207" i="13"/>
  <c r="AA207" i="13"/>
  <c r="Z207" i="13"/>
  <c r="S206" i="3"/>
  <c r="U206" i="3"/>
  <c r="T206" i="3"/>
  <c r="P207" i="3"/>
  <c r="R206" i="3"/>
  <c r="Q206" i="3"/>
  <c r="V206" i="3"/>
  <c r="T64" i="8"/>
  <c r="L64" i="8"/>
  <c r="N206" i="9"/>
  <c r="M206" i="9"/>
  <c r="L206" i="9"/>
  <c r="K206" i="9"/>
  <c r="I207" i="9"/>
  <c r="J206" i="9"/>
  <c r="AF208" i="13"/>
  <c r="AG207" i="13"/>
  <c r="AK207" i="13"/>
  <c r="AJ207" i="13"/>
  <c r="AI207" i="13"/>
  <c r="AH207" i="13"/>
  <c r="K207" i="13"/>
  <c r="I208" i="13"/>
  <c r="J207" i="13"/>
  <c r="N207" i="13"/>
  <c r="M207" i="13"/>
  <c r="L207" i="13"/>
  <c r="AF207" i="6"/>
  <c r="AG206" i="6"/>
  <c r="AK206" i="6"/>
  <c r="AJ206" i="6"/>
  <c r="AI206" i="6"/>
  <c r="AH206" i="6"/>
  <c r="AH206" i="10"/>
  <c r="AF207" i="10"/>
  <c r="AG206" i="10"/>
  <c r="AK206" i="10"/>
  <c r="AJ206" i="10"/>
  <c r="AI206" i="10"/>
  <c r="U206" i="9"/>
  <c r="T206" i="9"/>
  <c r="S206" i="9"/>
  <c r="R206" i="9"/>
  <c r="P207" i="9"/>
  <c r="Q206" i="9"/>
  <c r="V206" i="9"/>
  <c r="R206" i="6"/>
  <c r="P207" i="6"/>
  <c r="Q206" i="6"/>
  <c r="V206" i="6"/>
  <c r="U206" i="6"/>
  <c r="T206" i="6"/>
  <c r="S206" i="6"/>
  <c r="M76" i="7"/>
  <c r="Q76" i="7"/>
  <c r="AB206" i="7"/>
  <c r="AA206" i="7"/>
  <c r="Z206" i="7"/>
  <c r="X207" i="7"/>
  <c r="Y206" i="7"/>
  <c r="AC206" i="7"/>
  <c r="AJ206" i="7"/>
  <c r="AI206" i="7"/>
  <c r="AH206" i="7"/>
  <c r="AF207" i="7"/>
  <c r="AG206" i="7"/>
  <c r="AK206" i="7"/>
  <c r="M206" i="11"/>
  <c r="L206" i="11"/>
  <c r="K206" i="11"/>
  <c r="I207" i="11"/>
  <c r="J206" i="11"/>
  <c r="N206" i="11"/>
  <c r="F206" i="12"/>
  <c r="E206" i="12"/>
  <c r="D206" i="12"/>
  <c r="B207" i="12"/>
  <c r="C206" i="12"/>
  <c r="G206" i="12"/>
  <c r="F206" i="8"/>
  <c r="E206" i="8"/>
  <c r="D206" i="8"/>
  <c r="B207" i="8"/>
  <c r="C206" i="8"/>
  <c r="G206" i="8"/>
  <c r="R75" i="10"/>
  <c r="S75" i="10" s="1"/>
  <c r="N75" i="10"/>
  <c r="J76" i="10" s="1"/>
  <c r="AH206" i="16"/>
  <c r="AK206" i="16"/>
  <c r="AJ206" i="16"/>
  <c r="AI206" i="16"/>
  <c r="AG206" i="16"/>
  <c r="AF207" i="16"/>
  <c r="V66" i="5"/>
  <c r="Z66" i="5"/>
  <c r="AF208" i="10" l="1"/>
  <c r="AG207" i="10"/>
  <c r="AK207" i="10"/>
  <c r="AJ207" i="10"/>
  <c r="AI207" i="10"/>
  <c r="AH207" i="10"/>
  <c r="I209" i="13"/>
  <c r="J208" i="13"/>
  <c r="N208" i="13"/>
  <c r="M208" i="13"/>
  <c r="L208" i="13"/>
  <c r="K208" i="13"/>
  <c r="M67" i="5"/>
  <c r="Q67" i="5"/>
  <c r="B209" i="13"/>
  <c r="C208" i="13"/>
  <c r="G208" i="13"/>
  <c r="F208" i="13"/>
  <c r="E208" i="13"/>
  <c r="D208" i="13"/>
  <c r="AF208" i="3"/>
  <c r="AG207" i="3"/>
  <c r="AJ207" i="3"/>
  <c r="AI207" i="3"/>
  <c r="AH207" i="3"/>
  <c r="AK207" i="3"/>
  <c r="Q52" i="12"/>
  <c r="M52" i="12"/>
  <c r="R207" i="16"/>
  <c r="Q207" i="16"/>
  <c r="T207" i="16"/>
  <c r="S207" i="16"/>
  <c r="V207" i="16"/>
  <c r="P208" i="16"/>
  <c r="U207" i="16"/>
  <c r="R207" i="5"/>
  <c r="P208" i="5"/>
  <c r="Q207" i="5"/>
  <c r="V207" i="5"/>
  <c r="U207" i="5"/>
  <c r="T207" i="5"/>
  <c r="S207" i="5"/>
  <c r="T66" i="15"/>
  <c r="L66" i="15"/>
  <c r="X208" i="5"/>
  <c r="Y207" i="5"/>
  <c r="AC207" i="5"/>
  <c r="AB207" i="5"/>
  <c r="AA207" i="5"/>
  <c r="Z207" i="5"/>
  <c r="AF208" i="5"/>
  <c r="AG207" i="5"/>
  <c r="AK207" i="5"/>
  <c r="AJ207" i="5"/>
  <c r="AI207" i="5"/>
  <c r="AH207" i="5"/>
  <c r="X208" i="10"/>
  <c r="Y207" i="10"/>
  <c r="AC207" i="10"/>
  <c r="AB207" i="10"/>
  <c r="AA207" i="10"/>
  <c r="Z207" i="10"/>
  <c r="B208" i="6"/>
  <c r="C207" i="6"/>
  <c r="G207" i="6"/>
  <c r="F207" i="6"/>
  <c r="E207" i="6"/>
  <c r="D207" i="6"/>
  <c r="I208" i="6"/>
  <c r="J207" i="6"/>
  <c r="N207" i="6"/>
  <c r="M207" i="6"/>
  <c r="L207" i="6"/>
  <c r="K207" i="6"/>
  <c r="T54" i="6"/>
  <c r="L54" i="6"/>
  <c r="Z207" i="8"/>
  <c r="X208" i="8"/>
  <c r="Y207" i="8"/>
  <c r="AC207" i="8"/>
  <c r="AB207" i="8"/>
  <c r="AA207" i="8"/>
  <c r="F207" i="7"/>
  <c r="E207" i="7"/>
  <c r="D207" i="7"/>
  <c r="B208" i="7"/>
  <c r="C207" i="7"/>
  <c r="G207" i="7"/>
  <c r="AF208" i="16"/>
  <c r="AG207" i="16"/>
  <c r="AI207" i="16"/>
  <c r="AJ207" i="16"/>
  <c r="AH207" i="16"/>
  <c r="AK207" i="16"/>
  <c r="Q76" i="10"/>
  <c r="M76" i="10"/>
  <c r="AK207" i="6"/>
  <c r="AJ207" i="6"/>
  <c r="AI207" i="6"/>
  <c r="AH207" i="6"/>
  <c r="AF208" i="6"/>
  <c r="AG207" i="6"/>
  <c r="AK208" i="13"/>
  <c r="AJ208" i="13"/>
  <c r="AI208" i="13"/>
  <c r="AH208" i="13"/>
  <c r="AF209" i="13"/>
  <c r="AG208" i="13"/>
  <c r="R207" i="3"/>
  <c r="P208" i="3"/>
  <c r="S207" i="3"/>
  <c r="Q207" i="3"/>
  <c r="V207" i="3"/>
  <c r="U207" i="3"/>
  <c r="T207" i="3"/>
  <c r="S207" i="8"/>
  <c r="R207" i="8"/>
  <c r="P208" i="8"/>
  <c r="Q207" i="8"/>
  <c r="V207" i="8"/>
  <c r="U207" i="8"/>
  <c r="T207" i="8"/>
  <c r="D207" i="15"/>
  <c r="B208" i="15"/>
  <c r="C207" i="15"/>
  <c r="G207" i="15"/>
  <c r="F207" i="15"/>
  <c r="E207" i="15"/>
  <c r="T52" i="9"/>
  <c r="L52" i="9"/>
  <c r="Z207" i="11"/>
  <c r="X208" i="11"/>
  <c r="Y207" i="11"/>
  <c r="AC207" i="11"/>
  <c r="AB207" i="11"/>
  <c r="AA207" i="11"/>
  <c r="D207" i="3"/>
  <c r="G207" i="3"/>
  <c r="F207" i="3"/>
  <c r="B208" i="3"/>
  <c r="E207" i="3"/>
  <c r="C207" i="3"/>
  <c r="AF208" i="15"/>
  <c r="AG207" i="15"/>
  <c r="AJ207" i="15"/>
  <c r="AI207" i="15"/>
  <c r="AH207" i="15"/>
  <c r="AK207" i="15"/>
  <c r="T64" i="11"/>
  <c r="L64" i="11"/>
  <c r="T207" i="7"/>
  <c r="S207" i="7"/>
  <c r="R207" i="7"/>
  <c r="P208" i="7"/>
  <c r="Q207" i="7"/>
  <c r="V207" i="7"/>
  <c r="U207" i="7"/>
  <c r="R64" i="8"/>
  <c r="S64" i="8" s="1"/>
  <c r="N64" i="8"/>
  <c r="J65" i="8" s="1"/>
  <c r="AH207" i="8"/>
  <c r="AF208" i="8"/>
  <c r="AG207" i="8"/>
  <c r="AK207" i="8"/>
  <c r="AJ207" i="8"/>
  <c r="AI207" i="8"/>
  <c r="L207" i="12"/>
  <c r="K207" i="12"/>
  <c r="I208" i="12"/>
  <c r="J207" i="12"/>
  <c r="N207" i="12"/>
  <c r="M207" i="12"/>
  <c r="R207" i="10"/>
  <c r="P208" i="10"/>
  <c r="Q207" i="10"/>
  <c r="V207" i="10"/>
  <c r="U207" i="10"/>
  <c r="T207" i="10"/>
  <c r="S207" i="10"/>
  <c r="K207" i="16"/>
  <c r="I208" i="16"/>
  <c r="N207" i="16"/>
  <c r="J207" i="16"/>
  <c r="M207" i="16"/>
  <c r="L207" i="16"/>
  <c r="F207" i="9"/>
  <c r="E207" i="9"/>
  <c r="D207" i="9"/>
  <c r="B208" i="9"/>
  <c r="C207" i="9"/>
  <c r="G207" i="9"/>
  <c r="T78" i="13"/>
  <c r="L78" i="13"/>
  <c r="S207" i="12"/>
  <c r="R207" i="12"/>
  <c r="P208" i="12"/>
  <c r="Q207" i="12"/>
  <c r="V207" i="12"/>
  <c r="U207" i="12"/>
  <c r="T207" i="12"/>
  <c r="R78" i="3"/>
  <c r="S78" i="3" s="1"/>
  <c r="N78" i="3"/>
  <c r="J79" i="3" s="1"/>
  <c r="R207" i="15"/>
  <c r="P208" i="15"/>
  <c r="Q207" i="15"/>
  <c r="U207" i="15"/>
  <c r="T207" i="15"/>
  <c r="S207" i="15"/>
  <c r="V207" i="15"/>
  <c r="T207" i="9"/>
  <c r="S207" i="9"/>
  <c r="R207" i="9"/>
  <c r="P208" i="9"/>
  <c r="Q207" i="9"/>
  <c r="V207" i="9"/>
  <c r="U207" i="9"/>
  <c r="M207" i="9"/>
  <c r="L207" i="9"/>
  <c r="K207" i="9"/>
  <c r="I208" i="9"/>
  <c r="J207" i="9"/>
  <c r="N207" i="9"/>
  <c r="Z64" i="8"/>
  <c r="V64" i="8"/>
  <c r="AA207" i="9"/>
  <c r="Z207" i="9"/>
  <c r="X208" i="9"/>
  <c r="Y207" i="9"/>
  <c r="AC207" i="9"/>
  <c r="AB207" i="9"/>
  <c r="M207" i="7"/>
  <c r="L207" i="7"/>
  <c r="K207" i="7"/>
  <c r="I208" i="7"/>
  <c r="J207" i="7"/>
  <c r="N207" i="7"/>
  <c r="Z78" i="3"/>
  <c r="V78" i="3"/>
  <c r="AI207" i="9"/>
  <c r="AH207" i="9"/>
  <c r="AF208" i="9"/>
  <c r="AG207" i="9"/>
  <c r="AK207" i="9"/>
  <c r="AJ207" i="9"/>
  <c r="E207" i="11"/>
  <c r="D207" i="11"/>
  <c r="B208" i="11"/>
  <c r="C207" i="11"/>
  <c r="G207" i="11"/>
  <c r="F207" i="11"/>
  <c r="M54" i="16"/>
  <c r="Q54" i="16"/>
  <c r="T76" i="7"/>
  <c r="L76" i="7"/>
  <c r="AC208" i="13"/>
  <c r="AB208" i="13"/>
  <c r="AA208" i="13"/>
  <c r="Z208" i="13"/>
  <c r="X209" i="13"/>
  <c r="Y208" i="13"/>
  <c r="K207" i="10"/>
  <c r="I208" i="10"/>
  <c r="J207" i="10"/>
  <c r="N207" i="10"/>
  <c r="M207" i="10"/>
  <c r="L207" i="10"/>
  <c r="Z207" i="12"/>
  <c r="X208" i="12"/>
  <c r="Y207" i="12"/>
  <c r="AC207" i="12"/>
  <c r="AB207" i="12"/>
  <c r="AA207" i="12"/>
  <c r="D207" i="10"/>
  <c r="B208" i="10"/>
  <c r="C207" i="10"/>
  <c r="G207" i="10"/>
  <c r="F207" i="10"/>
  <c r="E207" i="10"/>
  <c r="AH207" i="12"/>
  <c r="AF208" i="12"/>
  <c r="AG207" i="12"/>
  <c r="AK207" i="12"/>
  <c r="AJ207" i="12"/>
  <c r="AI207" i="12"/>
  <c r="AH207" i="11"/>
  <c r="AF208" i="11"/>
  <c r="AG207" i="11"/>
  <c r="AK207" i="11"/>
  <c r="AJ207" i="11"/>
  <c r="AI207" i="11"/>
  <c r="K207" i="5"/>
  <c r="I208" i="5"/>
  <c r="J207" i="5"/>
  <c r="N207" i="5"/>
  <c r="M207" i="5"/>
  <c r="L207" i="5"/>
  <c r="D207" i="5"/>
  <c r="B208" i="5"/>
  <c r="C207" i="5"/>
  <c r="G207" i="5"/>
  <c r="F207" i="5"/>
  <c r="E207" i="5"/>
  <c r="D207" i="16"/>
  <c r="E207" i="16"/>
  <c r="C207" i="16"/>
  <c r="B208" i="16"/>
  <c r="G207" i="16"/>
  <c r="F207" i="16"/>
  <c r="P209" i="13"/>
  <c r="Q208" i="13"/>
  <c r="V208" i="13"/>
  <c r="U208" i="13"/>
  <c r="T208" i="13"/>
  <c r="S208" i="13"/>
  <c r="R208" i="13"/>
  <c r="S207" i="11"/>
  <c r="R207" i="11"/>
  <c r="P208" i="11"/>
  <c r="Q207" i="11"/>
  <c r="V207" i="11"/>
  <c r="U207" i="11"/>
  <c r="T207" i="11"/>
  <c r="K207" i="15"/>
  <c r="I208" i="15"/>
  <c r="J207" i="15"/>
  <c r="N207" i="15"/>
  <c r="M207" i="15"/>
  <c r="L207" i="15"/>
  <c r="K207" i="3"/>
  <c r="J207" i="3"/>
  <c r="N207" i="3"/>
  <c r="M207" i="3"/>
  <c r="I208" i="3"/>
  <c r="L207" i="3"/>
  <c r="E207" i="8"/>
  <c r="D207" i="8"/>
  <c r="B208" i="8"/>
  <c r="C207" i="8"/>
  <c r="G207" i="8"/>
  <c r="F207" i="8"/>
  <c r="E207" i="12"/>
  <c r="D207" i="12"/>
  <c r="B208" i="12"/>
  <c r="C207" i="12"/>
  <c r="G207" i="12"/>
  <c r="F207" i="12"/>
  <c r="L207" i="11"/>
  <c r="K207" i="11"/>
  <c r="I208" i="11"/>
  <c r="J207" i="11"/>
  <c r="N207" i="11"/>
  <c r="M207" i="11"/>
  <c r="AI207" i="7"/>
  <c r="AH207" i="7"/>
  <c r="AF208" i="7"/>
  <c r="AG207" i="7"/>
  <c r="AK207" i="7"/>
  <c r="AJ207" i="7"/>
  <c r="AA207" i="7"/>
  <c r="Z207" i="7"/>
  <c r="X208" i="7"/>
  <c r="Y207" i="7"/>
  <c r="AC207" i="7"/>
  <c r="AB207" i="7"/>
  <c r="P208" i="6"/>
  <c r="Q207" i="6"/>
  <c r="V207" i="6"/>
  <c r="U207" i="6"/>
  <c r="T207" i="6"/>
  <c r="S207" i="6"/>
  <c r="R207" i="6"/>
  <c r="L207" i="8"/>
  <c r="K207" i="8"/>
  <c r="I208" i="8"/>
  <c r="J207" i="8"/>
  <c r="N207" i="8"/>
  <c r="M207" i="8"/>
  <c r="X208" i="3"/>
  <c r="Y207" i="3"/>
  <c r="AA207" i="3"/>
  <c r="Z207" i="3"/>
  <c r="AC207" i="3"/>
  <c r="AB207" i="3"/>
  <c r="X208" i="15"/>
  <c r="Y207" i="15"/>
  <c r="AB207" i="15"/>
  <c r="AA207" i="15"/>
  <c r="Z207" i="15"/>
  <c r="AC207" i="15"/>
  <c r="X208" i="16"/>
  <c r="Y207" i="16"/>
  <c r="Z207" i="16"/>
  <c r="AC207" i="16"/>
  <c r="AB207" i="16"/>
  <c r="AA207" i="16"/>
  <c r="AC207" i="6"/>
  <c r="AB207" i="6"/>
  <c r="AA207" i="6"/>
  <c r="Z207" i="6"/>
  <c r="X208" i="6"/>
  <c r="Y207" i="6"/>
  <c r="V208" i="6" l="1"/>
  <c r="U208" i="6"/>
  <c r="T208" i="6"/>
  <c r="S208" i="6"/>
  <c r="R208" i="6"/>
  <c r="P209" i="6"/>
  <c r="Q208" i="6"/>
  <c r="AC209" i="13"/>
  <c r="AB209" i="13"/>
  <c r="AA209" i="13"/>
  <c r="Z209" i="13"/>
  <c r="X210" i="13"/>
  <c r="Y209" i="13"/>
  <c r="V76" i="7"/>
  <c r="Z76" i="7"/>
  <c r="B209" i="3"/>
  <c r="C208" i="3"/>
  <c r="G208" i="3"/>
  <c r="F208" i="3"/>
  <c r="E208" i="3"/>
  <c r="D208" i="3"/>
  <c r="P209" i="3"/>
  <c r="Q208" i="3"/>
  <c r="V208" i="3"/>
  <c r="U208" i="3"/>
  <c r="T208" i="3"/>
  <c r="S208" i="3"/>
  <c r="R208" i="3"/>
  <c r="R54" i="6"/>
  <c r="S54" i="6" s="1"/>
  <c r="N54" i="6"/>
  <c r="J55" i="6" s="1"/>
  <c r="P209" i="16"/>
  <c r="Q208" i="16"/>
  <c r="V208" i="16"/>
  <c r="S208" i="16"/>
  <c r="U208" i="16"/>
  <c r="T208" i="16"/>
  <c r="R208" i="16"/>
  <c r="T52" i="12"/>
  <c r="L52" i="12"/>
  <c r="AC208" i="6"/>
  <c r="AB208" i="6"/>
  <c r="AA208" i="6"/>
  <c r="Z208" i="6"/>
  <c r="X209" i="6"/>
  <c r="Y208" i="6"/>
  <c r="I209" i="15"/>
  <c r="J208" i="15"/>
  <c r="M208" i="15"/>
  <c r="L208" i="15"/>
  <c r="K208" i="15"/>
  <c r="N208" i="15"/>
  <c r="R208" i="11"/>
  <c r="P209" i="11"/>
  <c r="Q208" i="11"/>
  <c r="V208" i="11"/>
  <c r="U208" i="11"/>
  <c r="T208" i="11"/>
  <c r="S208" i="11"/>
  <c r="B209" i="16"/>
  <c r="C208" i="16"/>
  <c r="F208" i="16"/>
  <c r="D208" i="16"/>
  <c r="G208" i="16"/>
  <c r="E208" i="16"/>
  <c r="P209" i="15"/>
  <c r="Q208" i="15"/>
  <c r="V208" i="15"/>
  <c r="T208" i="15"/>
  <c r="S208" i="15"/>
  <c r="R208" i="15"/>
  <c r="U208" i="15"/>
  <c r="R78" i="13"/>
  <c r="S78" i="13" s="1"/>
  <c r="N78" i="13"/>
  <c r="J79" i="13" s="1"/>
  <c r="I209" i="16"/>
  <c r="J208" i="16"/>
  <c r="N208" i="16"/>
  <c r="M208" i="16"/>
  <c r="L208" i="16"/>
  <c r="K208" i="16"/>
  <c r="V54" i="6"/>
  <c r="Z54" i="6"/>
  <c r="N208" i="6"/>
  <c r="M208" i="6"/>
  <c r="L208" i="6"/>
  <c r="K208" i="6"/>
  <c r="I209" i="6"/>
  <c r="J208" i="6"/>
  <c r="G208" i="6"/>
  <c r="F208" i="6"/>
  <c r="E208" i="6"/>
  <c r="D208" i="6"/>
  <c r="B209" i="6"/>
  <c r="C208" i="6"/>
  <c r="AC208" i="10"/>
  <c r="AB208" i="10"/>
  <c r="AA208" i="10"/>
  <c r="Z208" i="10"/>
  <c r="X209" i="10"/>
  <c r="Y208" i="10"/>
  <c r="AK208" i="5"/>
  <c r="AJ208" i="5"/>
  <c r="AI208" i="5"/>
  <c r="AH208" i="5"/>
  <c r="AF209" i="5"/>
  <c r="AG208" i="5"/>
  <c r="AC208" i="5"/>
  <c r="AB208" i="5"/>
  <c r="AA208" i="5"/>
  <c r="Z208" i="5"/>
  <c r="X209" i="5"/>
  <c r="Y208" i="5"/>
  <c r="AC208" i="15"/>
  <c r="AA208" i="15"/>
  <c r="Z208" i="15"/>
  <c r="X209" i="15"/>
  <c r="Y208" i="15"/>
  <c r="AB208" i="15"/>
  <c r="T54" i="16"/>
  <c r="L54" i="16"/>
  <c r="D208" i="11"/>
  <c r="B209" i="11"/>
  <c r="C208" i="11"/>
  <c r="G208" i="11"/>
  <c r="F208" i="11"/>
  <c r="E208" i="11"/>
  <c r="AH208" i="9"/>
  <c r="AF209" i="9"/>
  <c r="AG208" i="9"/>
  <c r="AK208" i="9"/>
  <c r="AJ208" i="9"/>
  <c r="AI208" i="9"/>
  <c r="L208" i="9"/>
  <c r="K208" i="9"/>
  <c r="I209" i="9"/>
  <c r="J208" i="9"/>
  <c r="N208" i="9"/>
  <c r="M208" i="9"/>
  <c r="Z78" i="13"/>
  <c r="V78" i="13"/>
  <c r="K208" i="12"/>
  <c r="I209" i="12"/>
  <c r="J208" i="12"/>
  <c r="N208" i="12"/>
  <c r="M208" i="12"/>
  <c r="L208" i="12"/>
  <c r="R64" i="11"/>
  <c r="S64" i="11" s="1"/>
  <c r="N64" i="11"/>
  <c r="J65" i="11" s="1"/>
  <c r="X209" i="11"/>
  <c r="Y208" i="11"/>
  <c r="AC208" i="11"/>
  <c r="AB208" i="11"/>
  <c r="AA208" i="11"/>
  <c r="Z208" i="11"/>
  <c r="T76" i="10"/>
  <c r="L76" i="10"/>
  <c r="E208" i="7"/>
  <c r="D208" i="7"/>
  <c r="B209" i="7"/>
  <c r="C208" i="7"/>
  <c r="G208" i="7"/>
  <c r="F208" i="7"/>
  <c r="R66" i="15"/>
  <c r="S66" i="15" s="1"/>
  <c r="N66" i="15"/>
  <c r="J67" i="15" s="1"/>
  <c r="AF209" i="3"/>
  <c r="AH208" i="3"/>
  <c r="AG208" i="3"/>
  <c r="AK208" i="3"/>
  <c r="AJ208" i="3"/>
  <c r="AI208" i="3"/>
  <c r="G209" i="13"/>
  <c r="F209" i="13"/>
  <c r="E209" i="13"/>
  <c r="D209" i="13"/>
  <c r="B210" i="13"/>
  <c r="C209" i="13"/>
  <c r="Y208" i="3"/>
  <c r="AC208" i="3"/>
  <c r="AB208" i="3"/>
  <c r="AA208" i="3"/>
  <c r="X209" i="3"/>
  <c r="Z208" i="3"/>
  <c r="K208" i="8"/>
  <c r="I209" i="8"/>
  <c r="J208" i="8"/>
  <c r="N208" i="8"/>
  <c r="M208" i="8"/>
  <c r="L208" i="8"/>
  <c r="I209" i="3"/>
  <c r="J208" i="3"/>
  <c r="N208" i="3"/>
  <c r="M208" i="3"/>
  <c r="L208" i="3"/>
  <c r="K208" i="3"/>
  <c r="B209" i="5"/>
  <c r="C208" i="5"/>
  <c r="G208" i="5"/>
  <c r="F208" i="5"/>
  <c r="E208" i="5"/>
  <c r="D208" i="5"/>
  <c r="I209" i="5"/>
  <c r="J208" i="5"/>
  <c r="N208" i="5"/>
  <c r="M208" i="5"/>
  <c r="L208" i="5"/>
  <c r="K208" i="5"/>
  <c r="AF209" i="11"/>
  <c r="AG208" i="11"/>
  <c r="AK208" i="11"/>
  <c r="AJ208" i="11"/>
  <c r="AI208" i="11"/>
  <c r="AH208" i="11"/>
  <c r="AF209" i="12"/>
  <c r="AG208" i="12"/>
  <c r="AK208" i="12"/>
  <c r="AJ208" i="12"/>
  <c r="AI208" i="12"/>
  <c r="AH208" i="12"/>
  <c r="B209" i="10"/>
  <c r="C208" i="10"/>
  <c r="G208" i="10"/>
  <c r="F208" i="10"/>
  <c r="E208" i="10"/>
  <c r="D208" i="10"/>
  <c r="X209" i="12"/>
  <c r="Y208" i="12"/>
  <c r="AC208" i="12"/>
  <c r="AB208" i="12"/>
  <c r="AA208" i="12"/>
  <c r="Z208" i="12"/>
  <c r="I209" i="10"/>
  <c r="J208" i="10"/>
  <c r="N208" i="10"/>
  <c r="M208" i="10"/>
  <c r="L208" i="10"/>
  <c r="K208" i="10"/>
  <c r="L208" i="7"/>
  <c r="K208" i="7"/>
  <c r="I209" i="7"/>
  <c r="J208" i="7"/>
  <c r="N208" i="7"/>
  <c r="M208" i="7"/>
  <c r="S208" i="9"/>
  <c r="R208" i="9"/>
  <c r="P209" i="9"/>
  <c r="Q208" i="9"/>
  <c r="V208" i="9"/>
  <c r="U208" i="9"/>
  <c r="T208" i="9"/>
  <c r="P209" i="10"/>
  <c r="Q208" i="10"/>
  <c r="V208" i="10"/>
  <c r="U208" i="10"/>
  <c r="T208" i="10"/>
  <c r="S208" i="10"/>
  <c r="R208" i="10"/>
  <c r="AF209" i="8"/>
  <c r="AG208" i="8"/>
  <c r="AK208" i="8"/>
  <c r="AJ208" i="8"/>
  <c r="AI208" i="8"/>
  <c r="AH208" i="8"/>
  <c r="Z64" i="11"/>
  <c r="V64" i="11"/>
  <c r="AK208" i="15"/>
  <c r="AI208" i="15"/>
  <c r="AH208" i="15"/>
  <c r="AF209" i="15"/>
  <c r="AG208" i="15"/>
  <c r="AJ208" i="15"/>
  <c r="AK209" i="13"/>
  <c r="AJ209" i="13"/>
  <c r="AI209" i="13"/>
  <c r="AH209" i="13"/>
  <c r="AF210" i="13"/>
  <c r="AG209" i="13"/>
  <c r="AK208" i="6"/>
  <c r="AJ208" i="6"/>
  <c r="AI208" i="6"/>
  <c r="AH208" i="6"/>
  <c r="AF209" i="6"/>
  <c r="AG208" i="6"/>
  <c r="V66" i="15"/>
  <c r="Z66" i="15"/>
  <c r="P209" i="5"/>
  <c r="Q208" i="5"/>
  <c r="V208" i="5"/>
  <c r="U208" i="5"/>
  <c r="T208" i="5"/>
  <c r="S208" i="5"/>
  <c r="R208" i="5"/>
  <c r="X209" i="16"/>
  <c r="AB208" i="16"/>
  <c r="Y208" i="16"/>
  <c r="AA208" i="16"/>
  <c r="Z208" i="16"/>
  <c r="AC208" i="16"/>
  <c r="Z208" i="7"/>
  <c r="X209" i="7"/>
  <c r="Y208" i="7"/>
  <c r="AC208" i="7"/>
  <c r="AB208" i="7"/>
  <c r="AA208" i="7"/>
  <c r="AH208" i="7"/>
  <c r="AF209" i="7"/>
  <c r="AG208" i="7"/>
  <c r="AK208" i="7"/>
  <c r="AJ208" i="7"/>
  <c r="AI208" i="7"/>
  <c r="K208" i="11"/>
  <c r="I209" i="11"/>
  <c r="J208" i="11"/>
  <c r="N208" i="11"/>
  <c r="M208" i="11"/>
  <c r="L208" i="11"/>
  <c r="D208" i="12"/>
  <c r="B209" i="12"/>
  <c r="C208" i="12"/>
  <c r="G208" i="12"/>
  <c r="F208" i="12"/>
  <c r="E208" i="12"/>
  <c r="D208" i="8"/>
  <c r="B209" i="8"/>
  <c r="C208" i="8"/>
  <c r="G208" i="8"/>
  <c r="F208" i="8"/>
  <c r="E208" i="8"/>
  <c r="V209" i="13"/>
  <c r="U209" i="13"/>
  <c r="T209" i="13"/>
  <c r="S209" i="13"/>
  <c r="R209" i="13"/>
  <c r="P210" i="13"/>
  <c r="Q209" i="13"/>
  <c r="Q79" i="3"/>
  <c r="M79" i="3"/>
  <c r="R208" i="12"/>
  <c r="P209" i="12"/>
  <c r="Q208" i="12"/>
  <c r="V208" i="12"/>
  <c r="U208" i="12"/>
  <c r="T208" i="12"/>
  <c r="S208" i="12"/>
  <c r="S208" i="7"/>
  <c r="R208" i="7"/>
  <c r="P209" i="7"/>
  <c r="Q208" i="7"/>
  <c r="V208" i="7"/>
  <c r="U208" i="7"/>
  <c r="T208" i="7"/>
  <c r="R52" i="9"/>
  <c r="S52" i="9" s="1"/>
  <c r="N52" i="9"/>
  <c r="J53" i="9" s="1"/>
  <c r="B209" i="15"/>
  <c r="C208" i="15"/>
  <c r="F208" i="15"/>
  <c r="E208" i="15"/>
  <c r="D208" i="15"/>
  <c r="G208" i="15"/>
  <c r="R208" i="8"/>
  <c r="P209" i="8"/>
  <c r="Q208" i="8"/>
  <c r="V208" i="8"/>
  <c r="U208" i="8"/>
  <c r="T208" i="8"/>
  <c r="S208" i="8"/>
  <c r="AG208" i="16"/>
  <c r="AI208" i="16"/>
  <c r="AK208" i="16"/>
  <c r="AF209" i="16"/>
  <c r="AJ208" i="16"/>
  <c r="AH208" i="16"/>
  <c r="X209" i="8"/>
  <c r="Y208" i="8"/>
  <c r="AC208" i="8"/>
  <c r="AB208" i="8"/>
  <c r="AA208" i="8"/>
  <c r="Z208" i="8"/>
  <c r="R76" i="7"/>
  <c r="S76" i="7" s="1"/>
  <c r="N76" i="7"/>
  <c r="J77" i="7" s="1"/>
  <c r="Z208" i="9"/>
  <c r="X209" i="9"/>
  <c r="Y208" i="9"/>
  <c r="AC208" i="9"/>
  <c r="AB208" i="9"/>
  <c r="AA208" i="9"/>
  <c r="E208" i="9"/>
  <c r="D208" i="9"/>
  <c r="B209" i="9"/>
  <c r="C208" i="9"/>
  <c r="G208" i="9"/>
  <c r="F208" i="9"/>
  <c r="Q65" i="8"/>
  <c r="M65" i="8"/>
  <c r="V52" i="9"/>
  <c r="Z52" i="9"/>
  <c r="T67" i="5"/>
  <c r="L67" i="5"/>
  <c r="N209" i="13"/>
  <c r="M209" i="13"/>
  <c r="L209" i="13"/>
  <c r="K209" i="13"/>
  <c r="I210" i="13"/>
  <c r="J209" i="13"/>
  <c r="AK208" i="10"/>
  <c r="AJ208" i="10"/>
  <c r="AI208" i="10"/>
  <c r="AH208" i="10"/>
  <c r="AF209" i="10"/>
  <c r="AG208" i="10"/>
  <c r="T65" i="8" l="1"/>
  <c r="L65" i="8"/>
  <c r="Q77" i="7"/>
  <c r="M77" i="7"/>
  <c r="AC209" i="16"/>
  <c r="AB209" i="16"/>
  <c r="AA209" i="16"/>
  <c r="X210" i="16"/>
  <c r="Z209" i="16"/>
  <c r="Y209" i="16"/>
  <c r="AK209" i="15"/>
  <c r="AJ209" i="15"/>
  <c r="AH209" i="15"/>
  <c r="AF210" i="15"/>
  <c r="AG209" i="15"/>
  <c r="AI209" i="15"/>
  <c r="V209" i="10"/>
  <c r="U209" i="10"/>
  <c r="T209" i="10"/>
  <c r="S209" i="10"/>
  <c r="R209" i="10"/>
  <c r="P210" i="10"/>
  <c r="Q209" i="10"/>
  <c r="I210" i="8"/>
  <c r="J209" i="8"/>
  <c r="N209" i="8"/>
  <c r="M209" i="8"/>
  <c r="L209" i="8"/>
  <c r="K209" i="8"/>
  <c r="Z76" i="10"/>
  <c r="V76" i="10"/>
  <c r="AC209" i="11"/>
  <c r="AB209" i="11"/>
  <c r="AA209" i="11"/>
  <c r="Z209" i="11"/>
  <c r="X210" i="11"/>
  <c r="Y209" i="11"/>
  <c r="Z54" i="16"/>
  <c r="V54" i="16"/>
  <c r="B210" i="16"/>
  <c r="D209" i="16"/>
  <c r="C209" i="16"/>
  <c r="G209" i="16"/>
  <c r="F209" i="16"/>
  <c r="E209" i="16"/>
  <c r="P210" i="11"/>
  <c r="Q209" i="11"/>
  <c r="V209" i="11"/>
  <c r="U209" i="11"/>
  <c r="T209" i="11"/>
  <c r="S209" i="11"/>
  <c r="R209" i="11"/>
  <c r="AB210" i="13"/>
  <c r="AA210" i="13"/>
  <c r="Z210" i="13"/>
  <c r="X211" i="13"/>
  <c r="Y210" i="13"/>
  <c r="AC210" i="13"/>
  <c r="U209" i="6"/>
  <c r="T209" i="6"/>
  <c r="S209" i="6"/>
  <c r="R209" i="6"/>
  <c r="P210" i="6"/>
  <c r="Q209" i="6"/>
  <c r="V209" i="6"/>
  <c r="P210" i="12"/>
  <c r="Q209" i="12"/>
  <c r="V209" i="12"/>
  <c r="U209" i="12"/>
  <c r="T209" i="12"/>
  <c r="S209" i="12"/>
  <c r="R209" i="12"/>
  <c r="U210" i="13"/>
  <c r="T210" i="13"/>
  <c r="S210" i="13"/>
  <c r="R210" i="13"/>
  <c r="P211" i="13"/>
  <c r="Q210" i="13"/>
  <c r="V210" i="13"/>
  <c r="V209" i="5"/>
  <c r="U209" i="5"/>
  <c r="T209" i="5"/>
  <c r="S209" i="5"/>
  <c r="R209" i="5"/>
  <c r="P210" i="5"/>
  <c r="Q209" i="5"/>
  <c r="N209" i="10"/>
  <c r="M209" i="10"/>
  <c r="L209" i="10"/>
  <c r="K209" i="10"/>
  <c r="I210" i="10"/>
  <c r="J209" i="10"/>
  <c r="AC209" i="12"/>
  <c r="AB209" i="12"/>
  <c r="AA209" i="12"/>
  <c r="Z209" i="12"/>
  <c r="X210" i="12"/>
  <c r="Y209" i="12"/>
  <c r="G209" i="10"/>
  <c r="F209" i="10"/>
  <c r="E209" i="10"/>
  <c r="D209" i="10"/>
  <c r="B210" i="10"/>
  <c r="C209" i="10"/>
  <c r="AK209" i="12"/>
  <c r="AJ209" i="12"/>
  <c r="AI209" i="12"/>
  <c r="AH209" i="12"/>
  <c r="AF210" i="12"/>
  <c r="AG209" i="12"/>
  <c r="AK209" i="11"/>
  <c r="AJ209" i="11"/>
  <c r="AI209" i="11"/>
  <c r="AH209" i="11"/>
  <c r="AF210" i="11"/>
  <c r="AG209" i="11"/>
  <c r="N209" i="5"/>
  <c r="M209" i="5"/>
  <c r="L209" i="5"/>
  <c r="K209" i="5"/>
  <c r="I210" i="5"/>
  <c r="J209" i="5"/>
  <c r="G209" i="5"/>
  <c r="F209" i="5"/>
  <c r="E209" i="5"/>
  <c r="D209" i="5"/>
  <c r="B210" i="5"/>
  <c r="C209" i="5"/>
  <c r="M209" i="3"/>
  <c r="L209" i="3"/>
  <c r="I210" i="3"/>
  <c r="K209" i="3"/>
  <c r="J209" i="3"/>
  <c r="N209" i="3"/>
  <c r="AK209" i="3"/>
  <c r="AJ209" i="3"/>
  <c r="AI209" i="3"/>
  <c r="AF210" i="3"/>
  <c r="AH209" i="3"/>
  <c r="AG209" i="3"/>
  <c r="Q65" i="11"/>
  <c r="M65" i="11"/>
  <c r="I210" i="12"/>
  <c r="J209" i="12"/>
  <c r="N209" i="12"/>
  <c r="M209" i="12"/>
  <c r="L209" i="12"/>
  <c r="K209" i="12"/>
  <c r="N209" i="15"/>
  <c r="L209" i="15"/>
  <c r="K209" i="15"/>
  <c r="I210" i="15"/>
  <c r="J209" i="15"/>
  <c r="M209" i="15"/>
  <c r="V209" i="3"/>
  <c r="U209" i="3"/>
  <c r="T209" i="3"/>
  <c r="S209" i="3"/>
  <c r="P210" i="3"/>
  <c r="R209" i="3"/>
  <c r="Q209" i="3"/>
  <c r="E209" i="3"/>
  <c r="B210" i="3"/>
  <c r="D209" i="3"/>
  <c r="C209" i="3"/>
  <c r="G209" i="3"/>
  <c r="F209" i="3"/>
  <c r="D209" i="7"/>
  <c r="B210" i="7"/>
  <c r="C209" i="7"/>
  <c r="G209" i="7"/>
  <c r="F209" i="7"/>
  <c r="E209" i="7"/>
  <c r="K209" i="9"/>
  <c r="I210" i="9"/>
  <c r="J209" i="9"/>
  <c r="N209" i="9"/>
  <c r="M209" i="9"/>
  <c r="L209" i="9"/>
  <c r="AC209" i="5"/>
  <c r="AB209" i="5"/>
  <c r="AA209" i="5"/>
  <c r="Z209" i="5"/>
  <c r="X210" i="5"/>
  <c r="Y209" i="5"/>
  <c r="AK209" i="5"/>
  <c r="AJ209" i="5"/>
  <c r="AI209" i="5"/>
  <c r="AH209" i="5"/>
  <c r="AF210" i="5"/>
  <c r="AG209" i="5"/>
  <c r="AC209" i="10"/>
  <c r="AB209" i="10"/>
  <c r="AA209" i="10"/>
  <c r="Z209" i="10"/>
  <c r="X210" i="10"/>
  <c r="Y209" i="10"/>
  <c r="G209" i="6"/>
  <c r="F209" i="6"/>
  <c r="E209" i="6"/>
  <c r="D209" i="6"/>
  <c r="B210" i="6"/>
  <c r="C209" i="6"/>
  <c r="N209" i="6"/>
  <c r="M209" i="6"/>
  <c r="L209" i="6"/>
  <c r="K209" i="6"/>
  <c r="I210" i="6"/>
  <c r="J209" i="6"/>
  <c r="L209" i="16"/>
  <c r="M209" i="16"/>
  <c r="I210" i="16"/>
  <c r="N209" i="16"/>
  <c r="K209" i="16"/>
  <c r="J209" i="16"/>
  <c r="R52" i="12"/>
  <c r="S52" i="12" s="1"/>
  <c r="N52" i="12"/>
  <c r="J53" i="12" s="1"/>
  <c r="D209" i="9"/>
  <c r="B210" i="9"/>
  <c r="C209" i="9"/>
  <c r="G209" i="9"/>
  <c r="F209" i="9"/>
  <c r="E209" i="9"/>
  <c r="AC209" i="8"/>
  <c r="AB209" i="8"/>
  <c r="AA209" i="8"/>
  <c r="Z209" i="8"/>
  <c r="X210" i="8"/>
  <c r="Y209" i="8"/>
  <c r="P210" i="8"/>
  <c r="Q209" i="8"/>
  <c r="V209" i="8"/>
  <c r="U209" i="8"/>
  <c r="T209" i="8"/>
  <c r="S209" i="8"/>
  <c r="R209" i="8"/>
  <c r="T79" i="3"/>
  <c r="L79" i="3"/>
  <c r="AC209" i="3"/>
  <c r="AB209" i="3"/>
  <c r="AA209" i="3"/>
  <c r="X210" i="3"/>
  <c r="Z209" i="3"/>
  <c r="Y209" i="3"/>
  <c r="G210" i="13"/>
  <c r="F210" i="13"/>
  <c r="E210" i="13"/>
  <c r="D210" i="13"/>
  <c r="B211" i="13"/>
  <c r="C210" i="13"/>
  <c r="Q67" i="15"/>
  <c r="M67" i="15"/>
  <c r="AF210" i="9"/>
  <c r="AG209" i="9"/>
  <c r="AK209" i="9"/>
  <c r="AJ209" i="9"/>
  <c r="AI209" i="9"/>
  <c r="AH209" i="9"/>
  <c r="B210" i="11"/>
  <c r="C209" i="11"/>
  <c r="G209" i="11"/>
  <c r="F209" i="11"/>
  <c r="E209" i="11"/>
  <c r="D209" i="11"/>
  <c r="AC209" i="15"/>
  <c r="AB209" i="15"/>
  <c r="Z209" i="15"/>
  <c r="X210" i="15"/>
  <c r="Y209" i="15"/>
  <c r="AA209" i="15"/>
  <c r="Q79" i="13"/>
  <c r="M79" i="13"/>
  <c r="AB209" i="6"/>
  <c r="AA209" i="6"/>
  <c r="Z209" i="6"/>
  <c r="X210" i="6"/>
  <c r="Y209" i="6"/>
  <c r="AC209" i="6"/>
  <c r="V52" i="12"/>
  <c r="Z52" i="12"/>
  <c r="G209" i="15"/>
  <c r="E209" i="15"/>
  <c r="D209" i="15"/>
  <c r="B210" i="15"/>
  <c r="C209" i="15"/>
  <c r="F209" i="15"/>
  <c r="V209" i="16"/>
  <c r="T209" i="16"/>
  <c r="R209" i="16"/>
  <c r="P210" i="16"/>
  <c r="U209" i="16"/>
  <c r="S209" i="16"/>
  <c r="Q209" i="16"/>
  <c r="R67" i="5"/>
  <c r="S67" i="5" s="1"/>
  <c r="N67" i="5"/>
  <c r="J68" i="5" s="1"/>
  <c r="X210" i="9"/>
  <c r="Y209" i="9"/>
  <c r="AC209" i="9"/>
  <c r="AB209" i="9"/>
  <c r="AA209" i="9"/>
  <c r="Z209" i="9"/>
  <c r="AK209" i="10"/>
  <c r="AJ209" i="10"/>
  <c r="AI209" i="10"/>
  <c r="AH209" i="10"/>
  <c r="AF210" i="10"/>
  <c r="AG209" i="10"/>
  <c r="N210" i="13"/>
  <c r="M210" i="13"/>
  <c r="L210" i="13"/>
  <c r="K210" i="13"/>
  <c r="I211" i="13"/>
  <c r="J210" i="13"/>
  <c r="V67" i="5"/>
  <c r="Z67" i="5"/>
  <c r="AK209" i="16"/>
  <c r="AH209" i="16"/>
  <c r="AF210" i="16"/>
  <c r="AJ209" i="16"/>
  <c r="AI209" i="16"/>
  <c r="AG209" i="16"/>
  <c r="M53" i="9"/>
  <c r="Q53" i="9"/>
  <c r="R209" i="7"/>
  <c r="P210" i="7"/>
  <c r="Q209" i="7"/>
  <c r="V209" i="7"/>
  <c r="U209" i="7"/>
  <c r="T209" i="7"/>
  <c r="S209" i="7"/>
  <c r="B210" i="8"/>
  <c r="C209" i="8"/>
  <c r="G209" i="8"/>
  <c r="F209" i="8"/>
  <c r="E209" i="8"/>
  <c r="D209" i="8"/>
  <c r="B210" i="12"/>
  <c r="C209" i="12"/>
  <c r="G209" i="12"/>
  <c r="F209" i="12"/>
  <c r="E209" i="12"/>
  <c r="D209" i="12"/>
  <c r="I210" i="11"/>
  <c r="J209" i="11"/>
  <c r="N209" i="11"/>
  <c r="M209" i="11"/>
  <c r="L209" i="11"/>
  <c r="K209" i="11"/>
  <c r="AF210" i="7"/>
  <c r="AG209" i="7"/>
  <c r="AK209" i="7"/>
  <c r="AJ209" i="7"/>
  <c r="AI209" i="7"/>
  <c r="AH209" i="7"/>
  <c r="X210" i="7"/>
  <c r="Y209" i="7"/>
  <c r="AC209" i="7"/>
  <c r="AB209" i="7"/>
  <c r="AA209" i="7"/>
  <c r="Z209" i="7"/>
  <c r="AJ209" i="6"/>
  <c r="AI209" i="6"/>
  <c r="AH209" i="6"/>
  <c r="AF210" i="6"/>
  <c r="AG209" i="6"/>
  <c r="AK209" i="6"/>
  <c r="AJ210" i="13"/>
  <c r="AI210" i="13"/>
  <c r="AH210" i="13"/>
  <c r="AF211" i="13"/>
  <c r="AG210" i="13"/>
  <c r="AK210" i="13"/>
  <c r="AK209" i="8"/>
  <c r="AJ209" i="8"/>
  <c r="AI209" i="8"/>
  <c r="AH209" i="8"/>
  <c r="AF210" i="8"/>
  <c r="AG209" i="8"/>
  <c r="R209" i="9"/>
  <c r="P210" i="9"/>
  <c r="Q209" i="9"/>
  <c r="V209" i="9"/>
  <c r="U209" i="9"/>
  <c r="T209" i="9"/>
  <c r="S209" i="9"/>
  <c r="K209" i="7"/>
  <c r="I210" i="7"/>
  <c r="J209" i="7"/>
  <c r="N209" i="7"/>
  <c r="M209" i="7"/>
  <c r="L209" i="7"/>
  <c r="R76" i="10"/>
  <c r="S76" i="10" s="1"/>
  <c r="N76" i="10"/>
  <c r="J77" i="10" s="1"/>
  <c r="R54" i="16"/>
  <c r="S54" i="16" s="1"/>
  <c r="N54" i="16"/>
  <c r="J55" i="16" s="1"/>
  <c r="V209" i="15"/>
  <c r="U209" i="15"/>
  <c r="S209" i="15"/>
  <c r="R209" i="15"/>
  <c r="P210" i="15"/>
  <c r="Q209" i="15"/>
  <c r="T209" i="15"/>
  <c r="Q55" i="6"/>
  <c r="M55" i="6"/>
  <c r="M55" i="16" l="1"/>
  <c r="Q55" i="16"/>
  <c r="AK210" i="8"/>
  <c r="AJ210" i="8"/>
  <c r="AI210" i="8"/>
  <c r="AH210" i="8"/>
  <c r="AF211" i="8"/>
  <c r="AG210" i="8"/>
  <c r="AC210" i="9"/>
  <c r="AB210" i="9"/>
  <c r="AA210" i="9"/>
  <c r="Z210" i="9"/>
  <c r="X211" i="9"/>
  <c r="Y210" i="9"/>
  <c r="T67" i="15"/>
  <c r="L67" i="15"/>
  <c r="M53" i="12"/>
  <c r="Q53" i="12"/>
  <c r="I211" i="9"/>
  <c r="J210" i="9"/>
  <c r="N210" i="9"/>
  <c r="M210" i="9"/>
  <c r="L210" i="9"/>
  <c r="K210" i="9"/>
  <c r="B211" i="7"/>
  <c r="C210" i="7"/>
  <c r="G210" i="7"/>
  <c r="F210" i="7"/>
  <c r="E210" i="7"/>
  <c r="D210" i="7"/>
  <c r="N210" i="15"/>
  <c r="M210" i="15"/>
  <c r="K210" i="15"/>
  <c r="I211" i="15"/>
  <c r="J210" i="15"/>
  <c r="L210" i="15"/>
  <c r="V210" i="11"/>
  <c r="U210" i="11"/>
  <c r="T210" i="11"/>
  <c r="S210" i="11"/>
  <c r="R210" i="11"/>
  <c r="P211" i="11"/>
  <c r="Q210" i="11"/>
  <c r="G210" i="16"/>
  <c r="B211" i="16"/>
  <c r="F210" i="16"/>
  <c r="C210" i="16"/>
  <c r="E210" i="16"/>
  <c r="D210" i="16"/>
  <c r="U210" i="10"/>
  <c r="T210" i="10"/>
  <c r="S210" i="10"/>
  <c r="R210" i="10"/>
  <c r="P211" i="10"/>
  <c r="Q210" i="10"/>
  <c r="V210" i="10"/>
  <c r="T77" i="7"/>
  <c r="L77" i="7"/>
  <c r="M77" i="10"/>
  <c r="Q77" i="10"/>
  <c r="AI211" i="13"/>
  <c r="AH211" i="13"/>
  <c r="AF212" i="13"/>
  <c r="AG211" i="13"/>
  <c r="AK211" i="13"/>
  <c r="AJ211" i="13"/>
  <c r="U210" i="15"/>
  <c r="T210" i="15"/>
  <c r="R210" i="15"/>
  <c r="P211" i="15"/>
  <c r="Q210" i="15"/>
  <c r="V210" i="15"/>
  <c r="S210" i="15"/>
  <c r="AJ210" i="16"/>
  <c r="AI210" i="16"/>
  <c r="AF211" i="16"/>
  <c r="AG210" i="16"/>
  <c r="AK210" i="16"/>
  <c r="AH210" i="16"/>
  <c r="M211" i="13"/>
  <c r="L211" i="13"/>
  <c r="K211" i="13"/>
  <c r="I212" i="13"/>
  <c r="J211" i="13"/>
  <c r="N211" i="13"/>
  <c r="AJ210" i="10"/>
  <c r="AI210" i="10"/>
  <c r="AH210" i="10"/>
  <c r="AF211" i="10"/>
  <c r="AG210" i="10"/>
  <c r="AK210" i="10"/>
  <c r="M68" i="5"/>
  <c r="Q68" i="5"/>
  <c r="U210" i="16"/>
  <c r="P211" i="16"/>
  <c r="R210" i="16"/>
  <c r="Q210" i="16"/>
  <c r="V210" i="16"/>
  <c r="T210" i="16"/>
  <c r="S210" i="16"/>
  <c r="AC210" i="8"/>
  <c r="AB210" i="8"/>
  <c r="AA210" i="8"/>
  <c r="Z210" i="8"/>
  <c r="X211" i="8"/>
  <c r="Y210" i="8"/>
  <c r="G210" i="3"/>
  <c r="C210" i="3"/>
  <c r="F210" i="3"/>
  <c r="E210" i="3"/>
  <c r="B211" i="3"/>
  <c r="D210" i="3"/>
  <c r="T210" i="6"/>
  <c r="S210" i="6"/>
  <c r="R210" i="6"/>
  <c r="P211" i="6"/>
  <c r="Q210" i="6"/>
  <c r="V210" i="6"/>
  <c r="U210" i="6"/>
  <c r="T55" i="6"/>
  <c r="L55" i="6"/>
  <c r="G210" i="15"/>
  <c r="F210" i="15"/>
  <c r="D210" i="15"/>
  <c r="B211" i="15"/>
  <c r="C210" i="15"/>
  <c r="E210" i="15"/>
  <c r="AB210" i="15"/>
  <c r="AA210" i="15"/>
  <c r="X211" i="15"/>
  <c r="Y210" i="15"/>
  <c r="AC210" i="15"/>
  <c r="Z210" i="15"/>
  <c r="AA211" i="13"/>
  <c r="Z211" i="13"/>
  <c r="X212" i="13"/>
  <c r="Y211" i="13"/>
  <c r="AC211" i="13"/>
  <c r="AB211" i="13"/>
  <c r="AJ210" i="15"/>
  <c r="AI210" i="15"/>
  <c r="AF211" i="15"/>
  <c r="AG210" i="15"/>
  <c r="AK210" i="15"/>
  <c r="AH210" i="15"/>
  <c r="AB210" i="16"/>
  <c r="X211" i="16"/>
  <c r="Z210" i="16"/>
  <c r="AA210" i="16"/>
  <c r="AC210" i="16"/>
  <c r="Y210" i="16"/>
  <c r="I211" i="7"/>
  <c r="J210" i="7"/>
  <c r="N210" i="7"/>
  <c r="M210" i="7"/>
  <c r="L210" i="7"/>
  <c r="K210" i="7"/>
  <c r="T53" i="9"/>
  <c r="L53" i="9"/>
  <c r="P211" i="9"/>
  <c r="Q210" i="9"/>
  <c r="V210" i="9"/>
  <c r="U210" i="9"/>
  <c r="T210" i="9"/>
  <c r="S210" i="9"/>
  <c r="R210" i="9"/>
  <c r="T79" i="13"/>
  <c r="L79" i="13"/>
  <c r="R79" i="3"/>
  <c r="S79" i="3" s="1"/>
  <c r="N79" i="3"/>
  <c r="J80" i="3" s="1"/>
  <c r="M210" i="6"/>
  <c r="L210" i="6"/>
  <c r="K210" i="6"/>
  <c r="I211" i="6"/>
  <c r="J210" i="6"/>
  <c r="N210" i="6"/>
  <c r="F210" i="6"/>
  <c r="E210" i="6"/>
  <c r="D210" i="6"/>
  <c r="B211" i="6"/>
  <c r="C210" i="6"/>
  <c r="G210" i="6"/>
  <c r="AB210" i="10"/>
  <c r="AA210" i="10"/>
  <c r="Z210" i="10"/>
  <c r="X211" i="10"/>
  <c r="Y210" i="10"/>
  <c r="AC210" i="10"/>
  <c r="AJ210" i="5"/>
  <c r="AI210" i="5"/>
  <c r="AH210" i="5"/>
  <c r="AF211" i="5"/>
  <c r="AG210" i="5"/>
  <c r="AK210" i="5"/>
  <c r="AB210" i="5"/>
  <c r="AA210" i="5"/>
  <c r="Z210" i="5"/>
  <c r="X211" i="5"/>
  <c r="Y210" i="5"/>
  <c r="AC210" i="5"/>
  <c r="G210" i="5"/>
  <c r="F210" i="5"/>
  <c r="E210" i="5"/>
  <c r="D210" i="5"/>
  <c r="B211" i="5"/>
  <c r="C210" i="5"/>
  <c r="N210" i="5"/>
  <c r="M210" i="5"/>
  <c r="L210" i="5"/>
  <c r="K210" i="5"/>
  <c r="I211" i="5"/>
  <c r="J210" i="5"/>
  <c r="AK210" i="11"/>
  <c r="AJ210" i="11"/>
  <c r="AI210" i="11"/>
  <c r="AH210" i="11"/>
  <c r="AF211" i="11"/>
  <c r="AG210" i="11"/>
  <c r="AK210" i="12"/>
  <c r="AJ210" i="12"/>
  <c r="AI210" i="12"/>
  <c r="AH210" i="12"/>
  <c r="AF211" i="12"/>
  <c r="AG210" i="12"/>
  <c r="G210" i="10"/>
  <c r="F210" i="10"/>
  <c r="E210" i="10"/>
  <c r="D210" i="10"/>
  <c r="B211" i="10"/>
  <c r="C210" i="10"/>
  <c r="AC210" i="12"/>
  <c r="AB210" i="12"/>
  <c r="AA210" i="12"/>
  <c r="Z210" i="12"/>
  <c r="X211" i="12"/>
  <c r="Y210" i="12"/>
  <c r="N210" i="10"/>
  <c r="M210" i="10"/>
  <c r="L210" i="10"/>
  <c r="K210" i="10"/>
  <c r="I211" i="10"/>
  <c r="J210" i="10"/>
  <c r="U210" i="5"/>
  <c r="T210" i="5"/>
  <c r="S210" i="5"/>
  <c r="R210" i="5"/>
  <c r="P211" i="5"/>
  <c r="Q210" i="5"/>
  <c r="V210" i="5"/>
  <c r="F211" i="13"/>
  <c r="E211" i="13"/>
  <c r="D211" i="13"/>
  <c r="B212" i="13"/>
  <c r="C211" i="13"/>
  <c r="G211" i="13"/>
  <c r="V79" i="3"/>
  <c r="Z79" i="3"/>
  <c r="B211" i="9"/>
  <c r="C210" i="9"/>
  <c r="G210" i="9"/>
  <c r="F210" i="9"/>
  <c r="E210" i="9"/>
  <c r="D210" i="9"/>
  <c r="N210" i="12"/>
  <c r="M210" i="12"/>
  <c r="L210" i="12"/>
  <c r="K210" i="12"/>
  <c r="I211" i="12"/>
  <c r="J210" i="12"/>
  <c r="AJ210" i="3"/>
  <c r="AK210" i="3"/>
  <c r="AI210" i="3"/>
  <c r="AF211" i="3"/>
  <c r="AH210" i="3"/>
  <c r="AG210" i="3"/>
  <c r="V210" i="12"/>
  <c r="U210" i="12"/>
  <c r="T210" i="12"/>
  <c r="S210" i="12"/>
  <c r="R210" i="12"/>
  <c r="P211" i="12"/>
  <c r="Q210" i="12"/>
  <c r="AC210" i="11"/>
  <c r="AB210" i="11"/>
  <c r="AA210" i="11"/>
  <c r="Z210" i="11"/>
  <c r="X211" i="11"/>
  <c r="Y210" i="11"/>
  <c r="N210" i="8"/>
  <c r="M210" i="8"/>
  <c r="L210" i="8"/>
  <c r="K210" i="8"/>
  <c r="I211" i="8"/>
  <c r="J210" i="8"/>
  <c r="R65" i="8"/>
  <c r="S65" i="8" s="1"/>
  <c r="N65" i="8"/>
  <c r="J66" i="8" s="1"/>
  <c r="AI210" i="6"/>
  <c r="AH210" i="6"/>
  <c r="AF211" i="6"/>
  <c r="AG210" i="6"/>
  <c r="AK210" i="6"/>
  <c r="AJ210" i="6"/>
  <c r="AC210" i="7"/>
  <c r="AB210" i="7"/>
  <c r="AA210" i="7"/>
  <c r="Z210" i="7"/>
  <c r="X211" i="7"/>
  <c r="Y210" i="7"/>
  <c r="AK210" i="7"/>
  <c r="AJ210" i="7"/>
  <c r="AI210" i="7"/>
  <c r="AH210" i="7"/>
  <c r="AF211" i="7"/>
  <c r="AG210" i="7"/>
  <c r="N210" i="11"/>
  <c r="M210" i="11"/>
  <c r="L210" i="11"/>
  <c r="K210" i="11"/>
  <c r="I211" i="11"/>
  <c r="J210" i="11"/>
  <c r="G210" i="12"/>
  <c r="F210" i="12"/>
  <c r="E210" i="12"/>
  <c r="D210" i="12"/>
  <c r="B211" i="12"/>
  <c r="C210" i="12"/>
  <c r="G210" i="8"/>
  <c r="F210" i="8"/>
  <c r="E210" i="8"/>
  <c r="D210" i="8"/>
  <c r="B211" i="8"/>
  <c r="C210" i="8"/>
  <c r="P211" i="7"/>
  <c r="Q210" i="7"/>
  <c r="V210" i="7"/>
  <c r="U210" i="7"/>
  <c r="T210" i="7"/>
  <c r="S210" i="7"/>
  <c r="R210" i="7"/>
  <c r="AA210" i="6"/>
  <c r="Z210" i="6"/>
  <c r="X211" i="6"/>
  <c r="Y210" i="6"/>
  <c r="AC210" i="6"/>
  <c r="AB210" i="6"/>
  <c r="G210" i="11"/>
  <c r="F210" i="11"/>
  <c r="E210" i="11"/>
  <c r="D210" i="11"/>
  <c r="B211" i="11"/>
  <c r="C210" i="11"/>
  <c r="AK210" i="9"/>
  <c r="AJ210" i="9"/>
  <c r="AI210" i="9"/>
  <c r="AH210" i="9"/>
  <c r="AF211" i="9"/>
  <c r="AG210" i="9"/>
  <c r="AB210" i="3"/>
  <c r="AA210" i="3"/>
  <c r="X211" i="3"/>
  <c r="Z210" i="3"/>
  <c r="Y210" i="3"/>
  <c r="AC210" i="3"/>
  <c r="V210" i="8"/>
  <c r="U210" i="8"/>
  <c r="T210" i="8"/>
  <c r="S210" i="8"/>
  <c r="R210" i="8"/>
  <c r="P211" i="8"/>
  <c r="Q210" i="8"/>
  <c r="N210" i="16"/>
  <c r="J210" i="16"/>
  <c r="L210" i="16"/>
  <c r="I211" i="16"/>
  <c r="M210" i="16"/>
  <c r="K210" i="16"/>
  <c r="U210" i="3"/>
  <c r="S210" i="3"/>
  <c r="P211" i="3"/>
  <c r="R210" i="3"/>
  <c r="Q210" i="3"/>
  <c r="V210" i="3"/>
  <c r="T210" i="3"/>
  <c r="T65" i="11"/>
  <c r="L65" i="11"/>
  <c r="N210" i="3"/>
  <c r="I211" i="3"/>
  <c r="K210" i="3"/>
  <c r="J210" i="3"/>
  <c r="M210" i="3"/>
  <c r="L210" i="3"/>
  <c r="T211" i="13"/>
  <c r="S211" i="13"/>
  <c r="R211" i="13"/>
  <c r="P212" i="13"/>
  <c r="Q211" i="13"/>
  <c r="V211" i="13"/>
  <c r="U211" i="13"/>
  <c r="Z65" i="8"/>
  <c r="V65" i="8"/>
  <c r="AH211" i="6" l="1"/>
  <c r="AF212" i="6"/>
  <c r="AG211" i="6"/>
  <c r="AK211" i="6"/>
  <c r="AJ211" i="6"/>
  <c r="AI211" i="6"/>
  <c r="N211" i="8"/>
  <c r="M211" i="8"/>
  <c r="L211" i="8"/>
  <c r="K211" i="8"/>
  <c r="I212" i="8"/>
  <c r="J211" i="8"/>
  <c r="G211" i="9"/>
  <c r="F211" i="9"/>
  <c r="E211" i="9"/>
  <c r="D211" i="9"/>
  <c r="B212" i="9"/>
  <c r="C211" i="9"/>
  <c r="Q80" i="3"/>
  <c r="M80" i="3"/>
  <c r="Z53" i="9"/>
  <c r="V53" i="9"/>
  <c r="N211" i="7"/>
  <c r="M211" i="7"/>
  <c r="L211" i="7"/>
  <c r="K211" i="7"/>
  <c r="I212" i="7"/>
  <c r="J211" i="7"/>
  <c r="AA211" i="16"/>
  <c r="Z211" i="16"/>
  <c r="Y211" i="16"/>
  <c r="X212" i="16"/>
  <c r="AC211" i="16"/>
  <c r="AB211" i="16"/>
  <c r="Z212" i="13"/>
  <c r="X213" i="13"/>
  <c r="Y212" i="13"/>
  <c r="AC212" i="13"/>
  <c r="AB212" i="13"/>
  <c r="AA212" i="13"/>
  <c r="F211" i="15"/>
  <c r="E211" i="15"/>
  <c r="B212" i="15"/>
  <c r="C211" i="15"/>
  <c r="G211" i="15"/>
  <c r="D211" i="15"/>
  <c r="T68" i="5"/>
  <c r="L68" i="5"/>
  <c r="AH212" i="13"/>
  <c r="AF213" i="13"/>
  <c r="AG212" i="13"/>
  <c r="AK212" i="13"/>
  <c r="AJ212" i="13"/>
  <c r="AI212" i="13"/>
  <c r="R77" i="7"/>
  <c r="S77" i="7" s="1"/>
  <c r="N77" i="7"/>
  <c r="J78" i="7" s="1"/>
  <c r="M211" i="15"/>
  <c r="L211" i="15"/>
  <c r="I212" i="15"/>
  <c r="J211" i="15"/>
  <c r="N211" i="15"/>
  <c r="K211" i="15"/>
  <c r="M211" i="3"/>
  <c r="N211" i="3"/>
  <c r="L211" i="3"/>
  <c r="I212" i="3"/>
  <c r="K211" i="3"/>
  <c r="J211" i="3"/>
  <c r="U211" i="8"/>
  <c r="T211" i="8"/>
  <c r="S211" i="8"/>
  <c r="R211" i="8"/>
  <c r="P212" i="8"/>
  <c r="Q211" i="8"/>
  <c r="V211" i="8"/>
  <c r="AB211" i="11"/>
  <c r="AA211" i="11"/>
  <c r="Z211" i="11"/>
  <c r="X212" i="11"/>
  <c r="Y211" i="11"/>
  <c r="AC211" i="11"/>
  <c r="U211" i="12"/>
  <c r="T211" i="12"/>
  <c r="S211" i="12"/>
  <c r="R211" i="12"/>
  <c r="P212" i="12"/>
  <c r="Q211" i="12"/>
  <c r="V211" i="12"/>
  <c r="T211" i="5"/>
  <c r="S211" i="5"/>
  <c r="R211" i="5"/>
  <c r="P212" i="5"/>
  <c r="Q211" i="5"/>
  <c r="V211" i="5"/>
  <c r="U211" i="5"/>
  <c r="M211" i="10"/>
  <c r="L211" i="10"/>
  <c r="K211" i="10"/>
  <c r="I212" i="10"/>
  <c r="J211" i="10"/>
  <c r="N211" i="10"/>
  <c r="AB211" i="12"/>
  <c r="AA211" i="12"/>
  <c r="Z211" i="12"/>
  <c r="X212" i="12"/>
  <c r="Y211" i="12"/>
  <c r="AC211" i="12"/>
  <c r="F211" i="10"/>
  <c r="E211" i="10"/>
  <c r="D211" i="10"/>
  <c r="B212" i="10"/>
  <c r="C211" i="10"/>
  <c r="G211" i="10"/>
  <c r="AJ211" i="12"/>
  <c r="AI211" i="12"/>
  <c r="AH211" i="12"/>
  <c r="AF212" i="12"/>
  <c r="AG211" i="12"/>
  <c r="AK211" i="12"/>
  <c r="AJ211" i="11"/>
  <c r="AI211" i="11"/>
  <c r="AH211" i="11"/>
  <c r="AF212" i="11"/>
  <c r="AG211" i="11"/>
  <c r="AK211" i="11"/>
  <c r="M211" i="5"/>
  <c r="L211" i="5"/>
  <c r="K211" i="5"/>
  <c r="I212" i="5"/>
  <c r="J211" i="5"/>
  <c r="N211" i="5"/>
  <c r="F211" i="5"/>
  <c r="E211" i="5"/>
  <c r="D211" i="5"/>
  <c r="B212" i="5"/>
  <c r="C211" i="5"/>
  <c r="G211" i="5"/>
  <c r="AA211" i="15"/>
  <c r="Z211" i="15"/>
  <c r="AC211" i="15"/>
  <c r="AB211" i="15"/>
  <c r="Y211" i="15"/>
  <c r="X212" i="15"/>
  <c r="V77" i="7"/>
  <c r="Z77" i="7"/>
  <c r="F211" i="16"/>
  <c r="G211" i="16"/>
  <c r="E211" i="16"/>
  <c r="B212" i="16"/>
  <c r="D211" i="16"/>
  <c r="C211" i="16"/>
  <c r="R67" i="15"/>
  <c r="S67" i="15" s="1"/>
  <c r="N67" i="15"/>
  <c r="J68" i="15" s="1"/>
  <c r="N211" i="12"/>
  <c r="M211" i="12"/>
  <c r="L211" i="12"/>
  <c r="K211" i="12"/>
  <c r="I212" i="12"/>
  <c r="J211" i="12"/>
  <c r="AA211" i="5"/>
  <c r="Z211" i="5"/>
  <c r="X212" i="5"/>
  <c r="Y211" i="5"/>
  <c r="AC211" i="5"/>
  <c r="AB211" i="5"/>
  <c r="AI211" i="5"/>
  <c r="AH211" i="5"/>
  <c r="AF212" i="5"/>
  <c r="AG211" i="5"/>
  <c r="AK211" i="5"/>
  <c r="AJ211" i="5"/>
  <c r="AA211" i="10"/>
  <c r="Z211" i="10"/>
  <c r="X212" i="10"/>
  <c r="Y211" i="10"/>
  <c r="AC211" i="10"/>
  <c r="AB211" i="10"/>
  <c r="E211" i="6"/>
  <c r="D211" i="6"/>
  <c r="B212" i="6"/>
  <c r="C211" i="6"/>
  <c r="G211" i="6"/>
  <c r="F211" i="6"/>
  <c r="L211" i="6"/>
  <c r="K211" i="6"/>
  <c r="I212" i="6"/>
  <c r="J211" i="6"/>
  <c r="N211" i="6"/>
  <c r="M211" i="6"/>
  <c r="R79" i="13"/>
  <c r="S79" i="13" s="1"/>
  <c r="N79" i="13"/>
  <c r="J80" i="13" s="1"/>
  <c r="T211" i="16"/>
  <c r="P212" i="16"/>
  <c r="U211" i="16"/>
  <c r="Q211" i="16"/>
  <c r="V211" i="16"/>
  <c r="S211" i="16"/>
  <c r="R211" i="16"/>
  <c r="Z67" i="15"/>
  <c r="V67" i="15"/>
  <c r="G211" i="11"/>
  <c r="F211" i="11"/>
  <c r="E211" i="11"/>
  <c r="D211" i="11"/>
  <c r="B212" i="11"/>
  <c r="C211" i="11"/>
  <c r="R65" i="11"/>
  <c r="S65" i="11" s="1"/>
  <c r="N65" i="11"/>
  <c r="J66" i="11" s="1"/>
  <c r="T211" i="3"/>
  <c r="Q211" i="3"/>
  <c r="V211" i="3"/>
  <c r="U211" i="3"/>
  <c r="S211" i="3"/>
  <c r="P212" i="3"/>
  <c r="R211" i="3"/>
  <c r="M66" i="8"/>
  <c r="Q66" i="8"/>
  <c r="AI211" i="3"/>
  <c r="AF212" i="3"/>
  <c r="AH211" i="3"/>
  <c r="AG211" i="3"/>
  <c r="AK211" i="3"/>
  <c r="AJ211" i="3"/>
  <c r="Z79" i="13"/>
  <c r="V79" i="13"/>
  <c r="S211" i="6"/>
  <c r="R211" i="6"/>
  <c r="P212" i="6"/>
  <c r="Q211" i="6"/>
  <c r="V211" i="6"/>
  <c r="U211" i="6"/>
  <c r="T211" i="6"/>
  <c r="F211" i="3"/>
  <c r="G211" i="3"/>
  <c r="E211" i="3"/>
  <c r="B212" i="3"/>
  <c r="D211" i="3"/>
  <c r="C211" i="3"/>
  <c r="AB211" i="8"/>
  <c r="AA211" i="8"/>
  <c r="Z211" i="8"/>
  <c r="X212" i="8"/>
  <c r="Y211" i="8"/>
  <c r="AC211" i="8"/>
  <c r="AI211" i="10"/>
  <c r="AH211" i="10"/>
  <c r="AF212" i="10"/>
  <c r="AG211" i="10"/>
  <c r="AK211" i="10"/>
  <c r="AJ211" i="10"/>
  <c r="L212" i="13"/>
  <c r="K212" i="13"/>
  <c r="I213" i="13"/>
  <c r="J212" i="13"/>
  <c r="N212" i="13"/>
  <c r="M212" i="13"/>
  <c r="G211" i="7"/>
  <c r="F211" i="7"/>
  <c r="E211" i="7"/>
  <c r="D211" i="7"/>
  <c r="B212" i="7"/>
  <c r="C211" i="7"/>
  <c r="N211" i="9"/>
  <c r="M211" i="9"/>
  <c r="L211" i="9"/>
  <c r="K211" i="9"/>
  <c r="I212" i="9"/>
  <c r="J211" i="9"/>
  <c r="AK211" i="9"/>
  <c r="AJ211" i="9"/>
  <c r="AI211" i="9"/>
  <c r="AH211" i="9"/>
  <c r="AF212" i="9"/>
  <c r="AG211" i="9"/>
  <c r="V211" i="7"/>
  <c r="U211" i="7"/>
  <c r="T211" i="7"/>
  <c r="S211" i="7"/>
  <c r="R211" i="7"/>
  <c r="P212" i="7"/>
  <c r="Q211" i="7"/>
  <c r="AA211" i="3"/>
  <c r="Y211" i="3"/>
  <c r="AC211" i="3"/>
  <c r="AB211" i="3"/>
  <c r="X212" i="3"/>
  <c r="Z211" i="3"/>
  <c r="G211" i="8"/>
  <c r="F211" i="8"/>
  <c r="E211" i="8"/>
  <c r="D211" i="8"/>
  <c r="B212" i="8"/>
  <c r="C211" i="8"/>
  <c r="G211" i="12"/>
  <c r="F211" i="12"/>
  <c r="E211" i="12"/>
  <c r="D211" i="12"/>
  <c r="B212" i="12"/>
  <c r="C211" i="12"/>
  <c r="N211" i="11"/>
  <c r="M211" i="11"/>
  <c r="L211" i="11"/>
  <c r="K211" i="11"/>
  <c r="I212" i="11"/>
  <c r="J211" i="11"/>
  <c r="AK211" i="7"/>
  <c r="AJ211" i="7"/>
  <c r="AI211" i="7"/>
  <c r="AH211" i="7"/>
  <c r="AF212" i="7"/>
  <c r="AG211" i="7"/>
  <c r="AC211" i="7"/>
  <c r="AB211" i="7"/>
  <c r="AA211" i="7"/>
  <c r="Z211" i="7"/>
  <c r="X212" i="7"/>
  <c r="Y211" i="7"/>
  <c r="V211" i="9"/>
  <c r="U211" i="9"/>
  <c r="T211" i="9"/>
  <c r="S211" i="9"/>
  <c r="R211" i="9"/>
  <c r="P212" i="9"/>
  <c r="Q211" i="9"/>
  <c r="R55" i="6"/>
  <c r="S55" i="6" s="1"/>
  <c r="N55" i="6"/>
  <c r="J56" i="6" s="1"/>
  <c r="AI211" i="16"/>
  <c r="AG211" i="16"/>
  <c r="AF212" i="16"/>
  <c r="AK211" i="16"/>
  <c r="AJ211" i="16"/>
  <c r="AH211" i="16"/>
  <c r="T77" i="10"/>
  <c r="L77" i="10"/>
  <c r="T211" i="10"/>
  <c r="S211" i="10"/>
  <c r="R211" i="10"/>
  <c r="P212" i="10"/>
  <c r="Q211" i="10"/>
  <c r="V211" i="10"/>
  <c r="U211" i="10"/>
  <c r="U211" i="11"/>
  <c r="T211" i="11"/>
  <c r="S211" i="11"/>
  <c r="R211" i="11"/>
  <c r="P212" i="11"/>
  <c r="Q211" i="11"/>
  <c r="V211" i="11"/>
  <c r="AC211" i="9"/>
  <c r="AB211" i="9"/>
  <c r="AA211" i="9"/>
  <c r="Z211" i="9"/>
  <c r="X212" i="9"/>
  <c r="Y211" i="9"/>
  <c r="AJ211" i="8"/>
  <c r="AI211" i="8"/>
  <c r="AH211" i="8"/>
  <c r="AF212" i="8"/>
  <c r="AG211" i="8"/>
  <c r="AK211" i="8"/>
  <c r="T55" i="16"/>
  <c r="L55" i="16"/>
  <c r="M211" i="16"/>
  <c r="K211" i="16"/>
  <c r="J211" i="16"/>
  <c r="I212" i="16"/>
  <c r="N211" i="16"/>
  <c r="L211" i="16"/>
  <c r="V65" i="11"/>
  <c r="Z65" i="11"/>
  <c r="S212" i="13"/>
  <c r="R212" i="13"/>
  <c r="P213" i="13"/>
  <c r="Q212" i="13"/>
  <c r="V212" i="13"/>
  <c r="U212" i="13"/>
  <c r="T212" i="13"/>
  <c r="Z211" i="6"/>
  <c r="X212" i="6"/>
  <c r="Y211" i="6"/>
  <c r="AC211" i="6"/>
  <c r="AB211" i="6"/>
  <c r="AA211" i="6"/>
  <c r="E212" i="13"/>
  <c r="D212" i="13"/>
  <c r="B213" i="13"/>
  <c r="C212" i="13"/>
  <c r="G212" i="13"/>
  <c r="F212" i="13"/>
  <c r="R53" i="9"/>
  <c r="S53" i="9" s="1"/>
  <c r="N53" i="9"/>
  <c r="J54" i="9" s="1"/>
  <c r="AI211" i="15"/>
  <c r="AH211" i="15"/>
  <c r="AK211" i="15"/>
  <c r="AJ211" i="15"/>
  <c r="AG211" i="15"/>
  <c r="AF212" i="15"/>
  <c r="V55" i="6"/>
  <c r="Z55" i="6"/>
  <c r="T211" i="15"/>
  <c r="S211" i="15"/>
  <c r="P212" i="15"/>
  <c r="Q211" i="15"/>
  <c r="V211" i="15"/>
  <c r="U211" i="15"/>
  <c r="R211" i="15"/>
  <c r="T53" i="12"/>
  <c r="L53" i="12"/>
  <c r="AB212" i="9" l="1"/>
  <c r="AA212" i="9"/>
  <c r="Z212" i="9"/>
  <c r="X213" i="9"/>
  <c r="Y212" i="9"/>
  <c r="AC212" i="9"/>
  <c r="AA212" i="8"/>
  <c r="Z212" i="8"/>
  <c r="X213" i="8"/>
  <c r="Y212" i="8"/>
  <c r="AC212" i="8"/>
  <c r="AB212" i="8"/>
  <c r="E212" i="3"/>
  <c r="F212" i="3"/>
  <c r="B213" i="3"/>
  <c r="D212" i="3"/>
  <c r="C212" i="3"/>
  <c r="G212" i="3"/>
  <c r="Q68" i="15"/>
  <c r="M68" i="15"/>
  <c r="E212" i="5"/>
  <c r="D212" i="5"/>
  <c r="B213" i="5"/>
  <c r="C212" i="5"/>
  <c r="G212" i="5"/>
  <c r="F212" i="5"/>
  <c r="L212" i="5"/>
  <c r="K212" i="5"/>
  <c r="I213" i="5"/>
  <c r="J212" i="5"/>
  <c r="N212" i="5"/>
  <c r="M212" i="5"/>
  <c r="AI212" i="11"/>
  <c r="AH212" i="11"/>
  <c r="AF213" i="11"/>
  <c r="AG212" i="11"/>
  <c r="AK212" i="11"/>
  <c r="AJ212" i="11"/>
  <c r="AI212" i="12"/>
  <c r="AH212" i="12"/>
  <c r="AF213" i="12"/>
  <c r="AG212" i="12"/>
  <c r="AK212" i="12"/>
  <c r="AJ212" i="12"/>
  <c r="E212" i="10"/>
  <c r="D212" i="10"/>
  <c r="B213" i="10"/>
  <c r="C212" i="10"/>
  <c r="G212" i="10"/>
  <c r="F212" i="10"/>
  <c r="AA212" i="12"/>
  <c r="Z212" i="12"/>
  <c r="X213" i="12"/>
  <c r="Y212" i="12"/>
  <c r="AC212" i="12"/>
  <c r="AB212" i="12"/>
  <c r="L212" i="10"/>
  <c r="K212" i="10"/>
  <c r="I213" i="10"/>
  <c r="J212" i="10"/>
  <c r="N212" i="10"/>
  <c r="M212" i="10"/>
  <c r="L212" i="15"/>
  <c r="K212" i="15"/>
  <c r="N212" i="15"/>
  <c r="M212" i="15"/>
  <c r="J212" i="15"/>
  <c r="I213" i="15"/>
  <c r="V68" i="5"/>
  <c r="Z68" i="5"/>
  <c r="U212" i="9"/>
  <c r="T212" i="9"/>
  <c r="S212" i="9"/>
  <c r="R212" i="9"/>
  <c r="P213" i="9"/>
  <c r="Q212" i="9"/>
  <c r="V212" i="9"/>
  <c r="K213" i="13"/>
  <c r="I214" i="13"/>
  <c r="J213" i="13"/>
  <c r="N213" i="13"/>
  <c r="M213" i="13"/>
  <c r="L213" i="13"/>
  <c r="AH212" i="10"/>
  <c r="AF213" i="10"/>
  <c r="AG212" i="10"/>
  <c r="AK212" i="10"/>
  <c r="AJ212" i="10"/>
  <c r="AI212" i="10"/>
  <c r="M212" i="12"/>
  <c r="L212" i="12"/>
  <c r="K212" i="12"/>
  <c r="I213" i="12"/>
  <c r="J212" i="12"/>
  <c r="N212" i="12"/>
  <c r="S212" i="5"/>
  <c r="R212" i="5"/>
  <c r="P213" i="5"/>
  <c r="Q212" i="5"/>
  <c r="V212" i="5"/>
  <c r="U212" i="5"/>
  <c r="T212" i="5"/>
  <c r="G212" i="9"/>
  <c r="F212" i="9"/>
  <c r="E212" i="9"/>
  <c r="D212" i="9"/>
  <c r="B213" i="9"/>
  <c r="C212" i="9"/>
  <c r="M212" i="8"/>
  <c r="L212" i="8"/>
  <c r="K212" i="8"/>
  <c r="I213" i="8"/>
  <c r="J212" i="8"/>
  <c r="N212" i="8"/>
  <c r="AH212" i="16"/>
  <c r="AJ212" i="16"/>
  <c r="AI212" i="16"/>
  <c r="AG212" i="16"/>
  <c r="AF213" i="16"/>
  <c r="AK212" i="16"/>
  <c r="T212" i="11"/>
  <c r="S212" i="11"/>
  <c r="R212" i="11"/>
  <c r="P213" i="11"/>
  <c r="Q212" i="11"/>
  <c r="V212" i="11"/>
  <c r="U212" i="11"/>
  <c r="R77" i="10"/>
  <c r="S77" i="10" s="1"/>
  <c r="N77" i="10"/>
  <c r="J78" i="10" s="1"/>
  <c r="AB212" i="7"/>
  <c r="AA212" i="7"/>
  <c r="Z212" i="7"/>
  <c r="X213" i="7"/>
  <c r="Y212" i="7"/>
  <c r="AC212" i="7"/>
  <c r="AJ212" i="7"/>
  <c r="AI212" i="7"/>
  <c r="AH212" i="7"/>
  <c r="AF213" i="7"/>
  <c r="AG212" i="7"/>
  <c r="AK212" i="7"/>
  <c r="M212" i="11"/>
  <c r="L212" i="11"/>
  <c r="K212" i="11"/>
  <c r="I213" i="11"/>
  <c r="J212" i="11"/>
  <c r="N212" i="11"/>
  <c r="F212" i="12"/>
  <c r="E212" i="12"/>
  <c r="D212" i="12"/>
  <c r="B213" i="12"/>
  <c r="C212" i="12"/>
  <c r="G212" i="12"/>
  <c r="F212" i="8"/>
  <c r="E212" i="8"/>
  <c r="D212" i="8"/>
  <c r="B213" i="8"/>
  <c r="C212" i="8"/>
  <c r="G212" i="8"/>
  <c r="Z212" i="3"/>
  <c r="AC212" i="3"/>
  <c r="AB212" i="3"/>
  <c r="X213" i="3"/>
  <c r="AA212" i="3"/>
  <c r="Y212" i="3"/>
  <c r="U212" i="7"/>
  <c r="T212" i="7"/>
  <c r="S212" i="7"/>
  <c r="R212" i="7"/>
  <c r="P213" i="7"/>
  <c r="Q212" i="7"/>
  <c r="V212" i="7"/>
  <c r="R212" i="6"/>
  <c r="P213" i="6"/>
  <c r="Q212" i="6"/>
  <c r="V212" i="6"/>
  <c r="U212" i="6"/>
  <c r="T212" i="6"/>
  <c r="S212" i="6"/>
  <c r="F212" i="11"/>
  <c r="E212" i="11"/>
  <c r="D212" i="11"/>
  <c r="B213" i="11"/>
  <c r="C212" i="11"/>
  <c r="G212" i="11"/>
  <c r="S212" i="16"/>
  <c r="U212" i="16"/>
  <c r="T212" i="16"/>
  <c r="R212" i="16"/>
  <c r="Q212" i="16"/>
  <c r="P213" i="16"/>
  <c r="V212" i="16"/>
  <c r="T212" i="12"/>
  <c r="S212" i="12"/>
  <c r="R212" i="12"/>
  <c r="P213" i="12"/>
  <c r="Q212" i="12"/>
  <c r="V212" i="12"/>
  <c r="U212" i="12"/>
  <c r="N212" i="7"/>
  <c r="M212" i="7"/>
  <c r="L212" i="7"/>
  <c r="K212" i="7"/>
  <c r="I213" i="7"/>
  <c r="J212" i="7"/>
  <c r="R55" i="16"/>
  <c r="S55" i="16" s="1"/>
  <c r="N55" i="16"/>
  <c r="J56" i="16" s="1"/>
  <c r="Z77" i="10"/>
  <c r="V77" i="10"/>
  <c r="AJ212" i="9"/>
  <c r="AI212" i="9"/>
  <c r="AH212" i="9"/>
  <c r="AF213" i="9"/>
  <c r="AG212" i="9"/>
  <c r="AK212" i="9"/>
  <c r="T66" i="8"/>
  <c r="L66" i="8"/>
  <c r="K212" i="6"/>
  <c r="I213" i="6"/>
  <c r="J212" i="6"/>
  <c r="N212" i="6"/>
  <c r="M212" i="6"/>
  <c r="L212" i="6"/>
  <c r="D212" i="6"/>
  <c r="B213" i="6"/>
  <c r="C212" i="6"/>
  <c r="G212" i="6"/>
  <c r="F212" i="6"/>
  <c r="E212" i="6"/>
  <c r="Z212" i="10"/>
  <c r="X213" i="10"/>
  <c r="Y212" i="10"/>
  <c r="AC212" i="10"/>
  <c r="AB212" i="10"/>
  <c r="AA212" i="10"/>
  <c r="AH212" i="5"/>
  <c r="AF213" i="5"/>
  <c r="AG212" i="5"/>
  <c r="AK212" i="5"/>
  <c r="AJ212" i="5"/>
  <c r="AI212" i="5"/>
  <c r="Z212" i="5"/>
  <c r="X213" i="5"/>
  <c r="Y212" i="5"/>
  <c r="AC212" i="5"/>
  <c r="AB212" i="5"/>
  <c r="AA212" i="5"/>
  <c r="AA212" i="11"/>
  <c r="Z212" i="11"/>
  <c r="X213" i="11"/>
  <c r="Y212" i="11"/>
  <c r="AC212" i="11"/>
  <c r="AB212" i="11"/>
  <c r="T212" i="8"/>
  <c r="S212" i="8"/>
  <c r="R212" i="8"/>
  <c r="P213" i="8"/>
  <c r="Q212" i="8"/>
  <c r="V212" i="8"/>
  <c r="U212" i="8"/>
  <c r="Q78" i="7"/>
  <c r="M78" i="7"/>
  <c r="AF214" i="13"/>
  <c r="AG213" i="13"/>
  <c r="AK213" i="13"/>
  <c r="AJ213" i="13"/>
  <c r="AI213" i="13"/>
  <c r="AH213" i="13"/>
  <c r="Z212" i="16"/>
  <c r="AC212" i="16"/>
  <c r="Y212" i="16"/>
  <c r="X213" i="16"/>
  <c r="AB212" i="16"/>
  <c r="AA212" i="16"/>
  <c r="T80" i="3"/>
  <c r="L80" i="3"/>
  <c r="D213" i="13"/>
  <c r="B214" i="13"/>
  <c r="C213" i="13"/>
  <c r="G213" i="13"/>
  <c r="F213" i="13"/>
  <c r="E213" i="13"/>
  <c r="R53" i="12"/>
  <c r="S53" i="12" s="1"/>
  <c r="N53" i="12"/>
  <c r="J54" i="12" s="1"/>
  <c r="AH212" i="15"/>
  <c r="AF213" i="15"/>
  <c r="AG212" i="15"/>
  <c r="AK212" i="15"/>
  <c r="AJ212" i="15"/>
  <c r="AI212" i="15"/>
  <c r="X213" i="6"/>
  <c r="Y212" i="6"/>
  <c r="AC212" i="6"/>
  <c r="AB212" i="6"/>
  <c r="AA212" i="6"/>
  <c r="Z212" i="6"/>
  <c r="R213" i="13"/>
  <c r="P214" i="13"/>
  <c r="Q213" i="13"/>
  <c r="V213" i="13"/>
  <c r="U213" i="13"/>
  <c r="T213" i="13"/>
  <c r="S213" i="13"/>
  <c r="V55" i="16"/>
  <c r="Z55" i="16"/>
  <c r="S212" i="10"/>
  <c r="R212" i="10"/>
  <c r="P213" i="10"/>
  <c r="Q212" i="10"/>
  <c r="V212" i="10"/>
  <c r="U212" i="10"/>
  <c r="T212" i="10"/>
  <c r="Q56" i="6"/>
  <c r="M56" i="6"/>
  <c r="N212" i="9"/>
  <c r="M212" i="9"/>
  <c r="L212" i="9"/>
  <c r="K212" i="9"/>
  <c r="I213" i="9"/>
  <c r="J212" i="9"/>
  <c r="G212" i="7"/>
  <c r="F212" i="7"/>
  <c r="E212" i="7"/>
  <c r="D212" i="7"/>
  <c r="B213" i="7"/>
  <c r="C212" i="7"/>
  <c r="M80" i="13"/>
  <c r="Q80" i="13"/>
  <c r="E212" i="16"/>
  <c r="B213" i="16"/>
  <c r="D212" i="16"/>
  <c r="F212" i="16"/>
  <c r="C212" i="16"/>
  <c r="G212" i="16"/>
  <c r="Z212" i="15"/>
  <c r="X213" i="15"/>
  <c r="Y212" i="15"/>
  <c r="AC212" i="15"/>
  <c r="AB212" i="15"/>
  <c r="AA212" i="15"/>
  <c r="L212" i="3"/>
  <c r="N212" i="3"/>
  <c r="M212" i="3"/>
  <c r="I213" i="3"/>
  <c r="K212" i="3"/>
  <c r="J212" i="3"/>
  <c r="E212" i="15"/>
  <c r="D212" i="15"/>
  <c r="G212" i="15"/>
  <c r="F212" i="15"/>
  <c r="C212" i="15"/>
  <c r="B213" i="15"/>
  <c r="AF213" i="6"/>
  <c r="AG212" i="6"/>
  <c r="AK212" i="6"/>
  <c r="AJ212" i="6"/>
  <c r="AI212" i="6"/>
  <c r="AH212" i="6"/>
  <c r="AI212" i="8"/>
  <c r="AH212" i="8"/>
  <c r="AF213" i="8"/>
  <c r="AG212" i="8"/>
  <c r="AK212" i="8"/>
  <c r="AJ212" i="8"/>
  <c r="S212" i="15"/>
  <c r="R212" i="15"/>
  <c r="V212" i="15"/>
  <c r="U212" i="15"/>
  <c r="T212" i="15"/>
  <c r="Q212" i="15"/>
  <c r="P213" i="15"/>
  <c r="M54" i="9"/>
  <c r="Q54" i="9"/>
  <c r="V53" i="12"/>
  <c r="Z53" i="12"/>
  <c r="L212" i="16"/>
  <c r="M212" i="16"/>
  <c r="I213" i="16"/>
  <c r="J212" i="16"/>
  <c r="N212" i="16"/>
  <c r="K212" i="16"/>
  <c r="AH212" i="3"/>
  <c r="AK212" i="3"/>
  <c r="AJ212" i="3"/>
  <c r="AF213" i="3"/>
  <c r="AI212" i="3"/>
  <c r="AG212" i="3"/>
  <c r="S212" i="3"/>
  <c r="V212" i="3"/>
  <c r="U212" i="3"/>
  <c r="T212" i="3"/>
  <c r="P213" i="3"/>
  <c r="R212" i="3"/>
  <c r="Q212" i="3"/>
  <c r="M66" i="11"/>
  <c r="Q66" i="11"/>
  <c r="R68" i="5"/>
  <c r="S68" i="5" s="1"/>
  <c r="N68" i="5"/>
  <c r="J69" i="5" s="1"/>
  <c r="X214" i="13"/>
  <c r="Y213" i="13"/>
  <c r="AC213" i="13"/>
  <c r="AB213" i="13"/>
  <c r="AA213" i="13"/>
  <c r="Z213" i="13"/>
  <c r="T66" i="11" l="1"/>
  <c r="L66" i="11"/>
  <c r="K213" i="16"/>
  <c r="J213" i="16"/>
  <c r="I214" i="16"/>
  <c r="N213" i="16"/>
  <c r="M213" i="16"/>
  <c r="L213" i="16"/>
  <c r="T54" i="9"/>
  <c r="L54" i="9"/>
  <c r="AH213" i="8"/>
  <c r="AF214" i="8"/>
  <c r="AG213" i="8"/>
  <c r="AK213" i="8"/>
  <c r="AJ213" i="8"/>
  <c r="AI213" i="8"/>
  <c r="T56" i="6"/>
  <c r="L56" i="6"/>
  <c r="AC213" i="6"/>
  <c r="AB213" i="6"/>
  <c r="AA213" i="6"/>
  <c r="Z213" i="6"/>
  <c r="X214" i="6"/>
  <c r="Y213" i="6"/>
  <c r="Z80" i="3"/>
  <c r="V80" i="3"/>
  <c r="AK214" i="13"/>
  <c r="AJ214" i="13"/>
  <c r="AI214" i="13"/>
  <c r="AH214" i="13"/>
  <c r="AF215" i="13"/>
  <c r="AG214" i="13"/>
  <c r="Z66" i="8"/>
  <c r="V66" i="8"/>
  <c r="E213" i="11"/>
  <c r="D213" i="11"/>
  <c r="B214" i="11"/>
  <c r="C213" i="11"/>
  <c r="G213" i="11"/>
  <c r="F213" i="11"/>
  <c r="M78" i="10"/>
  <c r="Q78" i="10"/>
  <c r="L213" i="12"/>
  <c r="K213" i="12"/>
  <c r="I214" i="12"/>
  <c r="J213" i="12"/>
  <c r="N213" i="12"/>
  <c r="M213" i="12"/>
  <c r="M213" i="9"/>
  <c r="L213" i="9"/>
  <c r="K213" i="9"/>
  <c r="I214" i="9"/>
  <c r="J213" i="9"/>
  <c r="N213" i="9"/>
  <c r="R213" i="10"/>
  <c r="P214" i="10"/>
  <c r="Q213" i="10"/>
  <c r="V213" i="10"/>
  <c r="U213" i="10"/>
  <c r="T213" i="10"/>
  <c r="S213" i="10"/>
  <c r="M54" i="12"/>
  <c r="Q54" i="12"/>
  <c r="B215" i="13"/>
  <c r="C214" i="13"/>
  <c r="G214" i="13"/>
  <c r="F214" i="13"/>
  <c r="E214" i="13"/>
  <c r="D214" i="13"/>
  <c r="T78" i="7"/>
  <c r="L78" i="7"/>
  <c r="S213" i="8"/>
  <c r="R213" i="8"/>
  <c r="P214" i="8"/>
  <c r="Q213" i="8"/>
  <c r="V213" i="8"/>
  <c r="U213" i="8"/>
  <c r="T213" i="8"/>
  <c r="M213" i="7"/>
  <c r="L213" i="7"/>
  <c r="K213" i="7"/>
  <c r="I214" i="7"/>
  <c r="J213" i="7"/>
  <c r="N213" i="7"/>
  <c r="T213" i="7"/>
  <c r="S213" i="7"/>
  <c r="R213" i="7"/>
  <c r="P214" i="7"/>
  <c r="Q213" i="7"/>
  <c r="V213" i="7"/>
  <c r="U213" i="7"/>
  <c r="R213" i="5"/>
  <c r="P214" i="5"/>
  <c r="Q213" i="5"/>
  <c r="V213" i="5"/>
  <c r="U213" i="5"/>
  <c r="T213" i="5"/>
  <c r="S213" i="5"/>
  <c r="T213" i="9"/>
  <c r="S213" i="9"/>
  <c r="R213" i="9"/>
  <c r="P214" i="9"/>
  <c r="Q213" i="9"/>
  <c r="V213" i="9"/>
  <c r="U213" i="9"/>
  <c r="F213" i="7"/>
  <c r="E213" i="7"/>
  <c r="D213" i="7"/>
  <c r="B214" i="7"/>
  <c r="C213" i="7"/>
  <c r="G213" i="7"/>
  <c r="AC214" i="13"/>
  <c r="AB214" i="13"/>
  <c r="AA214" i="13"/>
  <c r="Z214" i="13"/>
  <c r="X215" i="13"/>
  <c r="Y214" i="13"/>
  <c r="Z213" i="11"/>
  <c r="X214" i="11"/>
  <c r="Y213" i="11"/>
  <c r="AC213" i="11"/>
  <c r="AB213" i="11"/>
  <c r="AA213" i="11"/>
  <c r="X214" i="3"/>
  <c r="Y213" i="3"/>
  <c r="AB213" i="3"/>
  <c r="AA213" i="3"/>
  <c r="Z213" i="3"/>
  <c r="AC213" i="3"/>
  <c r="E213" i="8"/>
  <c r="D213" i="8"/>
  <c r="B214" i="8"/>
  <c r="C213" i="8"/>
  <c r="G213" i="8"/>
  <c r="F213" i="8"/>
  <c r="E213" i="12"/>
  <c r="D213" i="12"/>
  <c r="B214" i="12"/>
  <c r="C213" i="12"/>
  <c r="G213" i="12"/>
  <c r="F213" i="12"/>
  <c r="L213" i="11"/>
  <c r="K213" i="11"/>
  <c r="I214" i="11"/>
  <c r="J213" i="11"/>
  <c r="N213" i="11"/>
  <c r="M213" i="11"/>
  <c r="AI213" i="7"/>
  <c r="AH213" i="7"/>
  <c r="AF214" i="7"/>
  <c r="AG213" i="7"/>
  <c r="AK213" i="7"/>
  <c r="AJ213" i="7"/>
  <c r="AA213" i="7"/>
  <c r="Z213" i="7"/>
  <c r="X214" i="7"/>
  <c r="Y213" i="7"/>
  <c r="AC213" i="7"/>
  <c r="AB213" i="7"/>
  <c r="K213" i="15"/>
  <c r="I214" i="15"/>
  <c r="J213" i="15"/>
  <c r="N213" i="15"/>
  <c r="M213" i="15"/>
  <c r="L213" i="15"/>
  <c r="AA213" i="9"/>
  <c r="Z213" i="9"/>
  <c r="X214" i="9"/>
  <c r="Y213" i="9"/>
  <c r="AC213" i="9"/>
  <c r="AB213" i="9"/>
  <c r="R213" i="15"/>
  <c r="P214" i="15"/>
  <c r="Q213" i="15"/>
  <c r="U213" i="15"/>
  <c r="T213" i="15"/>
  <c r="S213" i="15"/>
  <c r="V213" i="15"/>
  <c r="AK213" i="6"/>
  <c r="AJ213" i="6"/>
  <c r="AI213" i="6"/>
  <c r="AH213" i="6"/>
  <c r="AF214" i="6"/>
  <c r="AG213" i="6"/>
  <c r="D213" i="15"/>
  <c r="B214" i="15"/>
  <c r="C213" i="15"/>
  <c r="G213" i="15"/>
  <c r="F213" i="15"/>
  <c r="E213" i="15"/>
  <c r="X214" i="16"/>
  <c r="Y213" i="16"/>
  <c r="AA213" i="16"/>
  <c r="AC213" i="16"/>
  <c r="AB213" i="16"/>
  <c r="Z213" i="16"/>
  <c r="X214" i="5"/>
  <c r="Y213" i="5"/>
  <c r="AC213" i="5"/>
  <c r="AB213" i="5"/>
  <c r="AA213" i="5"/>
  <c r="Z213" i="5"/>
  <c r="AF214" i="5"/>
  <c r="AG213" i="5"/>
  <c r="AK213" i="5"/>
  <c r="AJ213" i="5"/>
  <c r="AI213" i="5"/>
  <c r="AH213" i="5"/>
  <c r="X214" i="10"/>
  <c r="Y213" i="10"/>
  <c r="AC213" i="10"/>
  <c r="AB213" i="10"/>
  <c r="AA213" i="10"/>
  <c r="Z213" i="10"/>
  <c r="B214" i="6"/>
  <c r="C213" i="6"/>
  <c r="G213" i="6"/>
  <c r="F213" i="6"/>
  <c r="E213" i="6"/>
  <c r="D213" i="6"/>
  <c r="I214" i="6"/>
  <c r="J213" i="6"/>
  <c r="N213" i="6"/>
  <c r="M213" i="6"/>
  <c r="L213" i="6"/>
  <c r="K213" i="6"/>
  <c r="AI213" i="9"/>
  <c r="AH213" i="9"/>
  <c r="AF214" i="9"/>
  <c r="AG213" i="9"/>
  <c r="AK213" i="9"/>
  <c r="AJ213" i="9"/>
  <c r="Q56" i="16"/>
  <c r="M56" i="16"/>
  <c r="S213" i="12"/>
  <c r="R213" i="12"/>
  <c r="P214" i="12"/>
  <c r="Q213" i="12"/>
  <c r="V213" i="12"/>
  <c r="U213" i="12"/>
  <c r="T213" i="12"/>
  <c r="R213" i="16"/>
  <c r="P214" i="16"/>
  <c r="S213" i="16"/>
  <c r="T213" i="16"/>
  <c r="V213" i="16"/>
  <c r="U213" i="16"/>
  <c r="Q213" i="16"/>
  <c r="P214" i="6"/>
  <c r="Q213" i="6"/>
  <c r="V213" i="6"/>
  <c r="U213" i="6"/>
  <c r="T213" i="6"/>
  <c r="S213" i="6"/>
  <c r="R213" i="6"/>
  <c r="AF214" i="10"/>
  <c r="AG213" i="10"/>
  <c r="AK213" i="10"/>
  <c r="AJ213" i="10"/>
  <c r="AI213" i="10"/>
  <c r="AH213" i="10"/>
  <c r="I215" i="13"/>
  <c r="J214" i="13"/>
  <c r="N214" i="13"/>
  <c r="M214" i="13"/>
  <c r="L214" i="13"/>
  <c r="K214" i="13"/>
  <c r="T68" i="15"/>
  <c r="L68" i="15"/>
  <c r="D213" i="3"/>
  <c r="C213" i="3"/>
  <c r="G213" i="3"/>
  <c r="F213" i="3"/>
  <c r="B214" i="3"/>
  <c r="E213" i="3"/>
  <c r="Z213" i="8"/>
  <c r="X214" i="8"/>
  <c r="Y213" i="8"/>
  <c r="AC213" i="8"/>
  <c r="AB213" i="8"/>
  <c r="AA213" i="8"/>
  <c r="D213" i="16"/>
  <c r="E213" i="16"/>
  <c r="B214" i="16"/>
  <c r="G213" i="16"/>
  <c r="F213" i="16"/>
  <c r="C213" i="16"/>
  <c r="AF214" i="16"/>
  <c r="AG213" i="16"/>
  <c r="AJ213" i="16"/>
  <c r="AI213" i="16"/>
  <c r="AK213" i="16"/>
  <c r="AH213" i="16"/>
  <c r="F213" i="9"/>
  <c r="E213" i="9"/>
  <c r="D213" i="9"/>
  <c r="B214" i="9"/>
  <c r="C213" i="9"/>
  <c r="G213" i="9"/>
  <c r="X214" i="15"/>
  <c r="Y213" i="15"/>
  <c r="AB213" i="15"/>
  <c r="AA213" i="15"/>
  <c r="Z213" i="15"/>
  <c r="AC213" i="15"/>
  <c r="Q69" i="5"/>
  <c r="M69" i="5"/>
  <c r="R213" i="3"/>
  <c r="T213" i="3"/>
  <c r="P214" i="3"/>
  <c r="S213" i="3"/>
  <c r="Q213" i="3"/>
  <c r="V213" i="3"/>
  <c r="U213" i="3"/>
  <c r="AF214" i="3"/>
  <c r="AG213" i="3"/>
  <c r="AK213" i="3"/>
  <c r="AJ213" i="3"/>
  <c r="AI213" i="3"/>
  <c r="AH213" i="3"/>
  <c r="K213" i="3"/>
  <c r="I214" i="3"/>
  <c r="L213" i="3"/>
  <c r="J213" i="3"/>
  <c r="N213" i="3"/>
  <c r="M213" i="3"/>
  <c r="T80" i="13"/>
  <c r="L80" i="13"/>
  <c r="P215" i="13"/>
  <c r="Q214" i="13"/>
  <c r="V214" i="13"/>
  <c r="U214" i="13"/>
  <c r="T214" i="13"/>
  <c r="S214" i="13"/>
  <c r="R214" i="13"/>
  <c r="AF214" i="15"/>
  <c r="AG213" i="15"/>
  <c r="AJ213" i="15"/>
  <c r="AI213" i="15"/>
  <c r="AH213" i="15"/>
  <c r="AK213" i="15"/>
  <c r="R80" i="3"/>
  <c r="S80" i="3" s="1"/>
  <c r="N80" i="3"/>
  <c r="J81" i="3" s="1"/>
  <c r="R66" i="8"/>
  <c r="S66" i="8" s="1"/>
  <c r="N66" i="8"/>
  <c r="J67" i="8" s="1"/>
  <c r="S213" i="11"/>
  <c r="R213" i="11"/>
  <c r="P214" i="11"/>
  <c r="Q213" i="11"/>
  <c r="V213" i="11"/>
  <c r="U213" i="11"/>
  <c r="T213" i="11"/>
  <c r="L213" i="8"/>
  <c r="K213" i="8"/>
  <c r="I214" i="8"/>
  <c r="J213" i="8"/>
  <c r="N213" i="8"/>
  <c r="M213" i="8"/>
  <c r="K213" i="10"/>
  <c r="I214" i="10"/>
  <c r="J213" i="10"/>
  <c r="N213" i="10"/>
  <c r="M213" i="10"/>
  <c r="L213" i="10"/>
  <c r="Z213" i="12"/>
  <c r="X214" i="12"/>
  <c r="Y213" i="12"/>
  <c r="AC213" i="12"/>
  <c r="AB213" i="12"/>
  <c r="AA213" i="12"/>
  <c r="D213" i="10"/>
  <c r="B214" i="10"/>
  <c r="C213" i="10"/>
  <c r="G213" i="10"/>
  <c r="F213" i="10"/>
  <c r="E213" i="10"/>
  <c r="AH213" i="12"/>
  <c r="AF214" i="12"/>
  <c r="AG213" i="12"/>
  <c r="AK213" i="12"/>
  <c r="AJ213" i="12"/>
  <c r="AI213" i="12"/>
  <c r="AH213" i="11"/>
  <c r="AF214" i="11"/>
  <c r="AG213" i="11"/>
  <c r="AK213" i="11"/>
  <c r="AJ213" i="11"/>
  <c r="AI213" i="11"/>
  <c r="K213" i="5"/>
  <c r="I214" i="5"/>
  <c r="J213" i="5"/>
  <c r="N213" i="5"/>
  <c r="M213" i="5"/>
  <c r="L213" i="5"/>
  <c r="D213" i="5"/>
  <c r="B214" i="5"/>
  <c r="C213" i="5"/>
  <c r="G213" i="5"/>
  <c r="F213" i="5"/>
  <c r="E213" i="5"/>
  <c r="R80" i="13" l="1"/>
  <c r="S80" i="13" s="1"/>
  <c r="N80" i="13"/>
  <c r="J81" i="13" s="1"/>
  <c r="I215" i="3"/>
  <c r="J214" i="3"/>
  <c r="N214" i="3"/>
  <c r="M214" i="3"/>
  <c r="L214" i="3"/>
  <c r="K214" i="3"/>
  <c r="R68" i="15"/>
  <c r="S68" i="15" s="1"/>
  <c r="N68" i="15"/>
  <c r="J69" i="15" s="1"/>
  <c r="T56" i="16"/>
  <c r="L56" i="16"/>
  <c r="P215" i="5"/>
  <c r="Q214" i="5"/>
  <c r="V214" i="5"/>
  <c r="U214" i="5"/>
  <c r="T214" i="5"/>
  <c r="S214" i="5"/>
  <c r="R214" i="5"/>
  <c r="L214" i="9"/>
  <c r="K214" i="9"/>
  <c r="I215" i="9"/>
  <c r="J214" i="9"/>
  <c r="N214" i="9"/>
  <c r="M214" i="9"/>
  <c r="T78" i="10"/>
  <c r="L78" i="10"/>
  <c r="R56" i="6"/>
  <c r="S56" i="6" s="1"/>
  <c r="N56" i="6"/>
  <c r="J57" i="6" s="1"/>
  <c r="AF215" i="8"/>
  <c r="AG214" i="8"/>
  <c r="AK214" i="8"/>
  <c r="AJ214" i="8"/>
  <c r="AI214" i="8"/>
  <c r="AH214" i="8"/>
  <c r="Q67" i="8"/>
  <c r="M67" i="8"/>
  <c r="V80" i="13"/>
  <c r="Z80" i="13"/>
  <c r="AC214" i="15"/>
  <c r="AA214" i="15"/>
  <c r="Z214" i="15"/>
  <c r="X215" i="15"/>
  <c r="Y214" i="15"/>
  <c r="AB214" i="15"/>
  <c r="B215" i="3"/>
  <c r="C214" i="3"/>
  <c r="G214" i="3"/>
  <c r="F214" i="3"/>
  <c r="E214" i="3"/>
  <c r="D214" i="3"/>
  <c r="V68" i="15"/>
  <c r="Z68" i="15"/>
  <c r="N215" i="13"/>
  <c r="M215" i="13"/>
  <c r="L215" i="13"/>
  <c r="K215" i="13"/>
  <c r="I216" i="13"/>
  <c r="J215" i="13"/>
  <c r="AK214" i="10"/>
  <c r="AJ214" i="10"/>
  <c r="AI214" i="10"/>
  <c r="AH214" i="10"/>
  <c r="AF215" i="10"/>
  <c r="AG214" i="10"/>
  <c r="N214" i="6"/>
  <c r="M214" i="6"/>
  <c r="L214" i="6"/>
  <c r="K214" i="6"/>
  <c r="I215" i="6"/>
  <c r="J214" i="6"/>
  <c r="G214" i="6"/>
  <c r="F214" i="6"/>
  <c r="E214" i="6"/>
  <c r="D214" i="6"/>
  <c r="B215" i="6"/>
  <c r="C214" i="6"/>
  <c r="AC214" i="10"/>
  <c r="AB214" i="10"/>
  <c r="AA214" i="10"/>
  <c r="Z214" i="10"/>
  <c r="X215" i="10"/>
  <c r="Y214" i="10"/>
  <c r="AK214" i="5"/>
  <c r="AJ214" i="5"/>
  <c r="AI214" i="5"/>
  <c r="AH214" i="5"/>
  <c r="AF215" i="5"/>
  <c r="AG214" i="5"/>
  <c r="AC214" i="5"/>
  <c r="AB214" i="5"/>
  <c r="AA214" i="5"/>
  <c r="Z214" i="5"/>
  <c r="X215" i="5"/>
  <c r="Y214" i="5"/>
  <c r="B215" i="15"/>
  <c r="C214" i="15"/>
  <c r="F214" i="15"/>
  <c r="E214" i="15"/>
  <c r="D214" i="15"/>
  <c r="G214" i="15"/>
  <c r="AC215" i="13"/>
  <c r="AB215" i="13"/>
  <c r="AA215" i="13"/>
  <c r="Z215" i="13"/>
  <c r="X216" i="13"/>
  <c r="Y215" i="13"/>
  <c r="R214" i="8"/>
  <c r="P215" i="8"/>
  <c r="Q214" i="8"/>
  <c r="V214" i="8"/>
  <c r="U214" i="8"/>
  <c r="T214" i="8"/>
  <c r="S214" i="8"/>
  <c r="AC214" i="6"/>
  <c r="AB214" i="6"/>
  <c r="AA214" i="6"/>
  <c r="Z214" i="6"/>
  <c r="X215" i="6"/>
  <c r="Y214" i="6"/>
  <c r="V56" i="6"/>
  <c r="Z56" i="6"/>
  <c r="I215" i="16"/>
  <c r="J214" i="16"/>
  <c r="M214" i="16"/>
  <c r="N214" i="16"/>
  <c r="L214" i="16"/>
  <c r="K214" i="16"/>
  <c r="AI214" i="3"/>
  <c r="AF215" i="3"/>
  <c r="AH214" i="3"/>
  <c r="AG214" i="3"/>
  <c r="AK214" i="3"/>
  <c r="AJ214" i="3"/>
  <c r="P215" i="3"/>
  <c r="Q214" i="3"/>
  <c r="R214" i="3"/>
  <c r="V214" i="3"/>
  <c r="U214" i="3"/>
  <c r="T214" i="3"/>
  <c r="S214" i="3"/>
  <c r="AF215" i="16"/>
  <c r="AH214" i="16"/>
  <c r="AI214" i="16"/>
  <c r="AK214" i="16"/>
  <c r="AJ214" i="16"/>
  <c r="AG214" i="16"/>
  <c r="V214" i="6"/>
  <c r="U214" i="6"/>
  <c r="T214" i="6"/>
  <c r="S214" i="6"/>
  <c r="R214" i="6"/>
  <c r="P215" i="6"/>
  <c r="Q214" i="6"/>
  <c r="P215" i="16"/>
  <c r="Q214" i="16"/>
  <c r="V214" i="16"/>
  <c r="S214" i="16"/>
  <c r="U214" i="16"/>
  <c r="T214" i="16"/>
  <c r="R214" i="16"/>
  <c r="R214" i="12"/>
  <c r="P215" i="12"/>
  <c r="Q214" i="12"/>
  <c r="V214" i="12"/>
  <c r="U214" i="12"/>
  <c r="T214" i="12"/>
  <c r="S214" i="12"/>
  <c r="Y214" i="16"/>
  <c r="X215" i="16"/>
  <c r="AB214" i="16"/>
  <c r="AC214" i="16"/>
  <c r="AA214" i="16"/>
  <c r="Z214" i="16"/>
  <c r="Z214" i="9"/>
  <c r="X215" i="9"/>
  <c r="Y214" i="9"/>
  <c r="AC214" i="9"/>
  <c r="AB214" i="9"/>
  <c r="AA214" i="9"/>
  <c r="Z214" i="7"/>
  <c r="X215" i="7"/>
  <c r="Y214" i="7"/>
  <c r="AC214" i="7"/>
  <c r="AB214" i="7"/>
  <c r="AA214" i="7"/>
  <c r="AH214" i="7"/>
  <c r="AF215" i="7"/>
  <c r="AG214" i="7"/>
  <c r="AK214" i="7"/>
  <c r="AJ214" i="7"/>
  <c r="AI214" i="7"/>
  <c r="K214" i="11"/>
  <c r="I215" i="11"/>
  <c r="J214" i="11"/>
  <c r="N214" i="11"/>
  <c r="M214" i="11"/>
  <c r="L214" i="11"/>
  <c r="D214" i="12"/>
  <c r="B215" i="12"/>
  <c r="C214" i="12"/>
  <c r="G214" i="12"/>
  <c r="F214" i="12"/>
  <c r="E214" i="12"/>
  <c r="D214" i="8"/>
  <c r="B215" i="8"/>
  <c r="C214" i="8"/>
  <c r="G214" i="8"/>
  <c r="F214" i="8"/>
  <c r="E214" i="8"/>
  <c r="E214" i="7"/>
  <c r="D214" i="7"/>
  <c r="B215" i="7"/>
  <c r="C214" i="7"/>
  <c r="G214" i="7"/>
  <c r="F214" i="7"/>
  <c r="T54" i="12"/>
  <c r="L54" i="12"/>
  <c r="P215" i="10"/>
  <c r="Q214" i="10"/>
  <c r="V214" i="10"/>
  <c r="U214" i="10"/>
  <c r="T214" i="10"/>
  <c r="S214" i="10"/>
  <c r="R214" i="10"/>
  <c r="K214" i="12"/>
  <c r="I215" i="12"/>
  <c r="J214" i="12"/>
  <c r="N214" i="12"/>
  <c r="M214" i="12"/>
  <c r="L214" i="12"/>
  <c r="R54" i="9"/>
  <c r="S54" i="9" s="1"/>
  <c r="N54" i="9"/>
  <c r="J55" i="9" s="1"/>
  <c r="K214" i="8"/>
  <c r="I215" i="8"/>
  <c r="J214" i="8"/>
  <c r="N214" i="8"/>
  <c r="M214" i="8"/>
  <c r="L214" i="8"/>
  <c r="Q81" i="3"/>
  <c r="M81" i="3"/>
  <c r="B215" i="16"/>
  <c r="C214" i="16"/>
  <c r="G214" i="16"/>
  <c r="D214" i="16"/>
  <c r="F214" i="16"/>
  <c r="E214" i="16"/>
  <c r="P215" i="15"/>
  <c r="Q214" i="15"/>
  <c r="V214" i="15"/>
  <c r="T214" i="15"/>
  <c r="S214" i="15"/>
  <c r="R214" i="15"/>
  <c r="U214" i="15"/>
  <c r="I215" i="15"/>
  <c r="J214" i="15"/>
  <c r="M214" i="15"/>
  <c r="L214" i="15"/>
  <c r="K214" i="15"/>
  <c r="N214" i="15"/>
  <c r="S214" i="9"/>
  <c r="R214" i="9"/>
  <c r="P215" i="9"/>
  <c r="Q214" i="9"/>
  <c r="V214" i="9"/>
  <c r="U214" i="9"/>
  <c r="T214" i="9"/>
  <c r="Z54" i="9"/>
  <c r="V54" i="9"/>
  <c r="B215" i="5"/>
  <c r="C214" i="5"/>
  <c r="G214" i="5"/>
  <c r="F214" i="5"/>
  <c r="E214" i="5"/>
  <c r="D214" i="5"/>
  <c r="AF215" i="12"/>
  <c r="AG214" i="12"/>
  <c r="AK214" i="12"/>
  <c r="AJ214" i="12"/>
  <c r="AI214" i="12"/>
  <c r="AH214" i="12"/>
  <c r="B215" i="10"/>
  <c r="C214" i="10"/>
  <c r="G214" i="10"/>
  <c r="F214" i="10"/>
  <c r="E214" i="10"/>
  <c r="D214" i="10"/>
  <c r="I215" i="10"/>
  <c r="J214" i="10"/>
  <c r="N214" i="10"/>
  <c r="M214" i="10"/>
  <c r="L214" i="10"/>
  <c r="K214" i="10"/>
  <c r="AK214" i="15"/>
  <c r="AI214" i="15"/>
  <c r="AH214" i="15"/>
  <c r="AF215" i="15"/>
  <c r="AG214" i="15"/>
  <c r="AJ214" i="15"/>
  <c r="X215" i="8"/>
  <c r="Y214" i="8"/>
  <c r="AC214" i="8"/>
  <c r="AB214" i="8"/>
  <c r="AA214" i="8"/>
  <c r="Z214" i="8"/>
  <c r="X215" i="3"/>
  <c r="Z214" i="3"/>
  <c r="Y214" i="3"/>
  <c r="AC214" i="3"/>
  <c r="AB214" i="3"/>
  <c r="AA214" i="3"/>
  <c r="X215" i="11"/>
  <c r="Y214" i="11"/>
  <c r="AC214" i="11"/>
  <c r="AB214" i="11"/>
  <c r="AA214" i="11"/>
  <c r="Z214" i="11"/>
  <c r="R78" i="7"/>
  <c r="S78" i="7" s="1"/>
  <c r="N78" i="7"/>
  <c r="J79" i="7" s="1"/>
  <c r="R66" i="11"/>
  <c r="S66" i="11" s="1"/>
  <c r="N66" i="11"/>
  <c r="J67" i="11" s="1"/>
  <c r="I215" i="5"/>
  <c r="J214" i="5"/>
  <c r="N214" i="5"/>
  <c r="M214" i="5"/>
  <c r="L214" i="5"/>
  <c r="K214" i="5"/>
  <c r="AF215" i="11"/>
  <c r="AG214" i="11"/>
  <c r="AK214" i="11"/>
  <c r="AJ214" i="11"/>
  <c r="AI214" i="11"/>
  <c r="AH214" i="11"/>
  <c r="X215" i="12"/>
  <c r="Y214" i="12"/>
  <c r="AC214" i="12"/>
  <c r="AB214" i="12"/>
  <c r="AA214" i="12"/>
  <c r="Z214" i="12"/>
  <c r="R214" i="11"/>
  <c r="P215" i="11"/>
  <c r="Q214" i="11"/>
  <c r="V214" i="11"/>
  <c r="U214" i="11"/>
  <c r="T214" i="11"/>
  <c r="S214" i="11"/>
  <c r="V215" i="13"/>
  <c r="U215" i="13"/>
  <c r="T215" i="13"/>
  <c r="S215" i="13"/>
  <c r="R215" i="13"/>
  <c r="P216" i="13"/>
  <c r="Q215" i="13"/>
  <c r="T69" i="5"/>
  <c r="L69" i="5"/>
  <c r="E214" i="9"/>
  <c r="D214" i="9"/>
  <c r="B215" i="9"/>
  <c r="C214" i="9"/>
  <c r="G214" i="9"/>
  <c r="F214" i="9"/>
  <c r="AH214" i="9"/>
  <c r="AF215" i="9"/>
  <c r="AG214" i="9"/>
  <c r="AK214" i="9"/>
  <c r="AJ214" i="9"/>
  <c r="AI214" i="9"/>
  <c r="AK214" i="6"/>
  <c r="AJ214" i="6"/>
  <c r="AI214" i="6"/>
  <c r="AH214" i="6"/>
  <c r="AF215" i="6"/>
  <c r="AG214" i="6"/>
  <c r="S214" i="7"/>
  <c r="R214" i="7"/>
  <c r="P215" i="7"/>
  <c r="Q214" i="7"/>
  <c r="V214" i="7"/>
  <c r="U214" i="7"/>
  <c r="T214" i="7"/>
  <c r="L214" i="7"/>
  <c r="K214" i="7"/>
  <c r="I215" i="7"/>
  <c r="J214" i="7"/>
  <c r="N214" i="7"/>
  <c r="M214" i="7"/>
  <c r="Z78" i="7"/>
  <c r="V78" i="7"/>
  <c r="G215" i="13"/>
  <c r="F215" i="13"/>
  <c r="E215" i="13"/>
  <c r="D215" i="13"/>
  <c r="B216" i="13"/>
  <c r="C215" i="13"/>
  <c r="D214" i="11"/>
  <c r="B215" i="11"/>
  <c r="C214" i="11"/>
  <c r="G214" i="11"/>
  <c r="F214" i="11"/>
  <c r="E214" i="11"/>
  <c r="AK215" i="13"/>
  <c r="AJ215" i="13"/>
  <c r="AI215" i="13"/>
  <c r="AH215" i="13"/>
  <c r="AF216" i="13"/>
  <c r="AG215" i="13"/>
  <c r="Z66" i="11"/>
  <c r="V66" i="11"/>
  <c r="AJ215" i="6" l="1"/>
  <c r="AI215" i="6"/>
  <c r="AH215" i="6"/>
  <c r="AF216" i="6"/>
  <c r="AG215" i="6"/>
  <c r="AK215" i="6"/>
  <c r="Z69" i="5"/>
  <c r="V69" i="5"/>
  <c r="AC215" i="11"/>
  <c r="AB215" i="11"/>
  <c r="AA215" i="11"/>
  <c r="Z215" i="11"/>
  <c r="X216" i="11"/>
  <c r="Y215" i="11"/>
  <c r="AC215" i="3"/>
  <c r="AB215" i="3"/>
  <c r="AA215" i="3"/>
  <c r="X216" i="3"/>
  <c r="Z215" i="3"/>
  <c r="Y215" i="3"/>
  <c r="AC215" i="8"/>
  <c r="AB215" i="8"/>
  <c r="AA215" i="8"/>
  <c r="Z215" i="8"/>
  <c r="X216" i="8"/>
  <c r="Y215" i="8"/>
  <c r="N215" i="10"/>
  <c r="M215" i="10"/>
  <c r="L215" i="10"/>
  <c r="K215" i="10"/>
  <c r="I216" i="10"/>
  <c r="J215" i="10"/>
  <c r="G215" i="10"/>
  <c r="F215" i="10"/>
  <c r="E215" i="10"/>
  <c r="D215" i="10"/>
  <c r="B216" i="10"/>
  <c r="C215" i="10"/>
  <c r="AK215" i="12"/>
  <c r="AJ215" i="12"/>
  <c r="AI215" i="12"/>
  <c r="AH215" i="12"/>
  <c r="AF216" i="12"/>
  <c r="AG215" i="12"/>
  <c r="G215" i="5"/>
  <c r="F215" i="5"/>
  <c r="E215" i="5"/>
  <c r="D215" i="5"/>
  <c r="B216" i="5"/>
  <c r="C215" i="5"/>
  <c r="T81" i="3"/>
  <c r="L81" i="3"/>
  <c r="R54" i="12"/>
  <c r="S54" i="12" s="1"/>
  <c r="N54" i="12"/>
  <c r="J55" i="12" s="1"/>
  <c r="B216" i="8"/>
  <c r="C215" i="8"/>
  <c r="G215" i="8"/>
  <c r="F215" i="8"/>
  <c r="E215" i="8"/>
  <c r="D215" i="8"/>
  <c r="B216" i="12"/>
  <c r="C215" i="12"/>
  <c r="G215" i="12"/>
  <c r="F215" i="12"/>
  <c r="E215" i="12"/>
  <c r="D215" i="12"/>
  <c r="I216" i="11"/>
  <c r="J215" i="11"/>
  <c r="N215" i="11"/>
  <c r="M215" i="11"/>
  <c r="L215" i="11"/>
  <c r="K215" i="11"/>
  <c r="AF216" i="7"/>
  <c r="AG215" i="7"/>
  <c r="AK215" i="7"/>
  <c r="AJ215" i="7"/>
  <c r="AI215" i="7"/>
  <c r="AH215" i="7"/>
  <c r="X216" i="7"/>
  <c r="Y215" i="7"/>
  <c r="AC215" i="7"/>
  <c r="AB215" i="7"/>
  <c r="AA215" i="7"/>
  <c r="Z215" i="7"/>
  <c r="X216" i="9"/>
  <c r="Y215" i="9"/>
  <c r="AC215" i="9"/>
  <c r="AB215" i="9"/>
  <c r="AA215" i="9"/>
  <c r="Z215" i="9"/>
  <c r="AC215" i="16"/>
  <c r="AA215" i="16"/>
  <c r="X216" i="16"/>
  <c r="AB215" i="16"/>
  <c r="Z215" i="16"/>
  <c r="Y215" i="16"/>
  <c r="Q57" i="6"/>
  <c r="M57" i="6"/>
  <c r="R56" i="16"/>
  <c r="S56" i="16" s="1"/>
  <c r="N56" i="16"/>
  <c r="J57" i="16" s="1"/>
  <c r="K215" i="7"/>
  <c r="I216" i="7"/>
  <c r="J215" i="7"/>
  <c r="N215" i="7"/>
  <c r="M215" i="7"/>
  <c r="L215" i="7"/>
  <c r="P216" i="11"/>
  <c r="Q215" i="11"/>
  <c r="V215" i="11"/>
  <c r="U215" i="11"/>
  <c r="T215" i="11"/>
  <c r="S215" i="11"/>
  <c r="R215" i="11"/>
  <c r="I216" i="8"/>
  <c r="J215" i="8"/>
  <c r="N215" i="8"/>
  <c r="M215" i="8"/>
  <c r="L215" i="8"/>
  <c r="K215" i="8"/>
  <c r="Z54" i="12"/>
  <c r="V54" i="12"/>
  <c r="P216" i="12"/>
  <c r="Q215" i="12"/>
  <c r="V215" i="12"/>
  <c r="U215" i="12"/>
  <c r="T215" i="12"/>
  <c r="S215" i="12"/>
  <c r="R215" i="12"/>
  <c r="P216" i="8"/>
  <c r="Q215" i="8"/>
  <c r="V215" i="8"/>
  <c r="U215" i="8"/>
  <c r="T215" i="8"/>
  <c r="S215" i="8"/>
  <c r="R215" i="8"/>
  <c r="K215" i="9"/>
  <c r="I216" i="9"/>
  <c r="J215" i="9"/>
  <c r="N215" i="9"/>
  <c r="M215" i="9"/>
  <c r="L215" i="9"/>
  <c r="Z56" i="16"/>
  <c r="V56" i="16"/>
  <c r="AJ216" i="13"/>
  <c r="AI216" i="13"/>
  <c r="AH216" i="13"/>
  <c r="AF217" i="13"/>
  <c r="AG216" i="13"/>
  <c r="AK216" i="13"/>
  <c r="R215" i="7"/>
  <c r="P216" i="7"/>
  <c r="Q215" i="7"/>
  <c r="V215" i="7"/>
  <c r="U215" i="7"/>
  <c r="T215" i="7"/>
  <c r="S215" i="7"/>
  <c r="D215" i="9"/>
  <c r="B216" i="9"/>
  <c r="C215" i="9"/>
  <c r="G215" i="9"/>
  <c r="F215" i="9"/>
  <c r="E215" i="9"/>
  <c r="U216" i="13"/>
  <c r="T216" i="13"/>
  <c r="S216" i="13"/>
  <c r="R216" i="13"/>
  <c r="P217" i="13"/>
  <c r="Q216" i="13"/>
  <c r="V216" i="13"/>
  <c r="AC215" i="12"/>
  <c r="AB215" i="12"/>
  <c r="AA215" i="12"/>
  <c r="Z215" i="12"/>
  <c r="X216" i="12"/>
  <c r="Y215" i="12"/>
  <c r="AK215" i="11"/>
  <c r="AJ215" i="11"/>
  <c r="AI215" i="11"/>
  <c r="AH215" i="11"/>
  <c r="AF216" i="11"/>
  <c r="AG215" i="11"/>
  <c r="N215" i="5"/>
  <c r="M215" i="5"/>
  <c r="L215" i="5"/>
  <c r="K215" i="5"/>
  <c r="I216" i="5"/>
  <c r="J215" i="5"/>
  <c r="R215" i="9"/>
  <c r="P216" i="9"/>
  <c r="Q215" i="9"/>
  <c r="V215" i="9"/>
  <c r="U215" i="9"/>
  <c r="T215" i="9"/>
  <c r="S215" i="9"/>
  <c r="G215" i="15"/>
  <c r="E215" i="15"/>
  <c r="D215" i="15"/>
  <c r="B216" i="15"/>
  <c r="C215" i="15"/>
  <c r="F215" i="15"/>
  <c r="AC215" i="15"/>
  <c r="AB215" i="15"/>
  <c r="Z215" i="15"/>
  <c r="X216" i="15"/>
  <c r="Y215" i="15"/>
  <c r="AA215" i="15"/>
  <c r="R78" i="10"/>
  <c r="S78" i="10" s="1"/>
  <c r="N78" i="10"/>
  <c r="J79" i="10" s="1"/>
  <c r="Q69" i="15"/>
  <c r="M69" i="15"/>
  <c r="AF216" i="9"/>
  <c r="AG215" i="9"/>
  <c r="AK215" i="9"/>
  <c r="AJ215" i="9"/>
  <c r="AI215" i="9"/>
  <c r="AH215" i="9"/>
  <c r="M67" i="11"/>
  <c r="Q67" i="11"/>
  <c r="AK215" i="15"/>
  <c r="AJ215" i="15"/>
  <c r="AH215" i="15"/>
  <c r="AF216" i="15"/>
  <c r="AG215" i="15"/>
  <c r="AI215" i="15"/>
  <c r="Q55" i="9"/>
  <c r="M55" i="9"/>
  <c r="I216" i="12"/>
  <c r="J215" i="12"/>
  <c r="N215" i="12"/>
  <c r="M215" i="12"/>
  <c r="L215" i="12"/>
  <c r="K215" i="12"/>
  <c r="V215" i="16"/>
  <c r="U215" i="16"/>
  <c r="R215" i="16"/>
  <c r="Q215" i="16"/>
  <c r="P216" i="16"/>
  <c r="T215" i="16"/>
  <c r="S215" i="16"/>
  <c r="AB215" i="6"/>
  <c r="AA215" i="6"/>
  <c r="Z215" i="6"/>
  <c r="X216" i="6"/>
  <c r="Y215" i="6"/>
  <c r="AC215" i="6"/>
  <c r="T67" i="8"/>
  <c r="L67" i="8"/>
  <c r="Z78" i="10"/>
  <c r="V78" i="10"/>
  <c r="N215" i="3"/>
  <c r="M215" i="3"/>
  <c r="L215" i="3"/>
  <c r="I216" i="3"/>
  <c r="K215" i="3"/>
  <c r="J215" i="3"/>
  <c r="G216" i="13"/>
  <c r="F216" i="13"/>
  <c r="E216" i="13"/>
  <c r="D216" i="13"/>
  <c r="B217" i="13"/>
  <c r="C216" i="13"/>
  <c r="N215" i="15"/>
  <c r="L215" i="15"/>
  <c r="K215" i="15"/>
  <c r="I216" i="15"/>
  <c r="J215" i="15"/>
  <c r="M215" i="15"/>
  <c r="AK215" i="16"/>
  <c r="AH215" i="16"/>
  <c r="AG215" i="16"/>
  <c r="AF216" i="16"/>
  <c r="AJ215" i="16"/>
  <c r="AI215" i="16"/>
  <c r="AK215" i="3"/>
  <c r="AG215" i="3"/>
  <c r="AJ215" i="3"/>
  <c r="AI215" i="3"/>
  <c r="AF216" i="3"/>
  <c r="AH215" i="3"/>
  <c r="AB216" i="13"/>
  <c r="AA216" i="13"/>
  <c r="Z216" i="13"/>
  <c r="X217" i="13"/>
  <c r="Y216" i="13"/>
  <c r="AC216" i="13"/>
  <c r="AC215" i="5"/>
  <c r="AB215" i="5"/>
  <c r="AA215" i="5"/>
  <c r="Z215" i="5"/>
  <c r="X216" i="5"/>
  <c r="Y215" i="5"/>
  <c r="AK215" i="5"/>
  <c r="AJ215" i="5"/>
  <c r="AI215" i="5"/>
  <c r="AH215" i="5"/>
  <c r="AF216" i="5"/>
  <c r="AG215" i="5"/>
  <c r="AC215" i="10"/>
  <c r="AB215" i="10"/>
  <c r="AA215" i="10"/>
  <c r="Z215" i="10"/>
  <c r="X216" i="10"/>
  <c r="Y215" i="10"/>
  <c r="G215" i="6"/>
  <c r="F215" i="6"/>
  <c r="E215" i="6"/>
  <c r="D215" i="6"/>
  <c r="B216" i="6"/>
  <c r="C215" i="6"/>
  <c r="N215" i="6"/>
  <c r="M215" i="6"/>
  <c r="L215" i="6"/>
  <c r="K215" i="6"/>
  <c r="I216" i="6"/>
  <c r="J215" i="6"/>
  <c r="M81" i="13"/>
  <c r="Q81" i="13"/>
  <c r="B216" i="11"/>
  <c r="C215" i="11"/>
  <c r="G215" i="11"/>
  <c r="F215" i="11"/>
  <c r="E215" i="11"/>
  <c r="D215" i="11"/>
  <c r="R69" i="5"/>
  <c r="S69" i="5" s="1"/>
  <c r="N69" i="5"/>
  <c r="J70" i="5" s="1"/>
  <c r="M79" i="7"/>
  <c r="Q79" i="7"/>
  <c r="V215" i="15"/>
  <c r="U215" i="15"/>
  <c r="S215" i="15"/>
  <c r="R215" i="15"/>
  <c r="P216" i="15"/>
  <c r="Q215" i="15"/>
  <c r="T215" i="15"/>
  <c r="E215" i="16"/>
  <c r="B216" i="16"/>
  <c r="G215" i="16"/>
  <c r="C215" i="16"/>
  <c r="F215" i="16"/>
  <c r="D215" i="16"/>
  <c r="V215" i="10"/>
  <c r="U215" i="10"/>
  <c r="T215" i="10"/>
  <c r="S215" i="10"/>
  <c r="R215" i="10"/>
  <c r="P216" i="10"/>
  <c r="Q215" i="10"/>
  <c r="D215" i="7"/>
  <c r="B216" i="7"/>
  <c r="C215" i="7"/>
  <c r="G215" i="7"/>
  <c r="F215" i="7"/>
  <c r="E215" i="7"/>
  <c r="U215" i="6"/>
  <c r="T215" i="6"/>
  <c r="S215" i="6"/>
  <c r="R215" i="6"/>
  <c r="P216" i="6"/>
  <c r="Q215" i="6"/>
  <c r="V215" i="6"/>
  <c r="V215" i="3"/>
  <c r="U215" i="3"/>
  <c r="T215" i="3"/>
  <c r="S215" i="3"/>
  <c r="P216" i="3"/>
  <c r="R215" i="3"/>
  <c r="Q215" i="3"/>
  <c r="M215" i="16"/>
  <c r="L215" i="16"/>
  <c r="I216" i="16"/>
  <c r="N215" i="16"/>
  <c r="K215" i="16"/>
  <c r="J215" i="16"/>
  <c r="AK215" i="10"/>
  <c r="AJ215" i="10"/>
  <c r="AI215" i="10"/>
  <c r="AH215" i="10"/>
  <c r="AF216" i="10"/>
  <c r="AG215" i="10"/>
  <c r="N216" i="13"/>
  <c r="M216" i="13"/>
  <c r="L216" i="13"/>
  <c r="K216" i="13"/>
  <c r="I217" i="13"/>
  <c r="J216" i="13"/>
  <c r="F215" i="3"/>
  <c r="E215" i="3"/>
  <c r="B216" i="3"/>
  <c r="D215" i="3"/>
  <c r="C215" i="3"/>
  <c r="G215" i="3"/>
  <c r="AK215" i="8"/>
  <c r="AJ215" i="8"/>
  <c r="AI215" i="8"/>
  <c r="AH215" i="8"/>
  <c r="AF216" i="8"/>
  <c r="AG215" i="8"/>
  <c r="V215" i="5"/>
  <c r="U215" i="5"/>
  <c r="T215" i="5"/>
  <c r="S215" i="5"/>
  <c r="R215" i="5"/>
  <c r="P216" i="5"/>
  <c r="Q215" i="5"/>
  <c r="U216" i="3" l="1"/>
  <c r="T216" i="3"/>
  <c r="S216" i="3"/>
  <c r="P217" i="3"/>
  <c r="R216" i="3"/>
  <c r="Q216" i="3"/>
  <c r="V216" i="3"/>
  <c r="G216" i="11"/>
  <c r="F216" i="11"/>
  <c r="E216" i="11"/>
  <c r="D216" i="11"/>
  <c r="B217" i="11"/>
  <c r="C216" i="11"/>
  <c r="T69" i="15"/>
  <c r="L69" i="15"/>
  <c r="B217" i="9"/>
  <c r="C216" i="9"/>
  <c r="G216" i="9"/>
  <c r="F216" i="9"/>
  <c r="E216" i="9"/>
  <c r="D216" i="9"/>
  <c r="V216" i="8"/>
  <c r="U216" i="8"/>
  <c r="T216" i="8"/>
  <c r="S216" i="8"/>
  <c r="R216" i="8"/>
  <c r="P217" i="8"/>
  <c r="Q216" i="8"/>
  <c r="Q57" i="16"/>
  <c r="M57" i="16"/>
  <c r="Q55" i="12"/>
  <c r="M55" i="12"/>
  <c r="AB216" i="3"/>
  <c r="AC216" i="3"/>
  <c r="AA216" i="3"/>
  <c r="X217" i="3"/>
  <c r="Z216" i="3"/>
  <c r="Y216" i="3"/>
  <c r="G216" i="3"/>
  <c r="B217" i="3"/>
  <c r="D216" i="3"/>
  <c r="C216" i="3"/>
  <c r="F216" i="3"/>
  <c r="E216" i="3"/>
  <c r="U216" i="10"/>
  <c r="T216" i="10"/>
  <c r="S216" i="10"/>
  <c r="R216" i="10"/>
  <c r="P217" i="10"/>
  <c r="Q216" i="10"/>
  <c r="V216" i="10"/>
  <c r="M216" i="6"/>
  <c r="L216" i="6"/>
  <c r="K216" i="6"/>
  <c r="I217" i="6"/>
  <c r="J216" i="6"/>
  <c r="N216" i="6"/>
  <c r="F216" i="6"/>
  <c r="E216" i="6"/>
  <c r="D216" i="6"/>
  <c r="B217" i="6"/>
  <c r="C216" i="6"/>
  <c r="G216" i="6"/>
  <c r="AB216" i="10"/>
  <c r="AA216" i="10"/>
  <c r="Z216" i="10"/>
  <c r="X217" i="10"/>
  <c r="Y216" i="10"/>
  <c r="AC216" i="10"/>
  <c r="AJ216" i="5"/>
  <c r="AI216" i="5"/>
  <c r="AH216" i="5"/>
  <c r="AF217" i="5"/>
  <c r="AG216" i="5"/>
  <c r="AK216" i="5"/>
  <c r="AB216" i="5"/>
  <c r="AA216" i="5"/>
  <c r="Z216" i="5"/>
  <c r="X217" i="5"/>
  <c r="Y216" i="5"/>
  <c r="AC216" i="5"/>
  <c r="AJ216" i="3"/>
  <c r="AK216" i="3"/>
  <c r="AI216" i="3"/>
  <c r="AF217" i="3"/>
  <c r="AH216" i="3"/>
  <c r="AG216" i="3"/>
  <c r="AA216" i="6"/>
  <c r="Z216" i="6"/>
  <c r="X217" i="6"/>
  <c r="Y216" i="6"/>
  <c r="AC216" i="6"/>
  <c r="AB216" i="6"/>
  <c r="U216" i="16"/>
  <c r="S216" i="16"/>
  <c r="P217" i="16"/>
  <c r="V216" i="16"/>
  <c r="Q216" i="16"/>
  <c r="T216" i="16"/>
  <c r="R216" i="16"/>
  <c r="T55" i="9"/>
  <c r="L55" i="9"/>
  <c r="AB216" i="15"/>
  <c r="AA216" i="15"/>
  <c r="X217" i="15"/>
  <c r="Y216" i="15"/>
  <c r="AC216" i="15"/>
  <c r="Z216" i="15"/>
  <c r="G216" i="15"/>
  <c r="F216" i="15"/>
  <c r="D216" i="15"/>
  <c r="B217" i="15"/>
  <c r="C216" i="15"/>
  <c r="E216" i="15"/>
  <c r="P217" i="7"/>
  <c r="Q216" i="7"/>
  <c r="V216" i="7"/>
  <c r="U216" i="7"/>
  <c r="T216" i="7"/>
  <c r="S216" i="7"/>
  <c r="R216" i="7"/>
  <c r="V216" i="12"/>
  <c r="U216" i="12"/>
  <c r="T216" i="12"/>
  <c r="S216" i="12"/>
  <c r="R216" i="12"/>
  <c r="P217" i="12"/>
  <c r="Q216" i="12"/>
  <c r="AA217" i="13"/>
  <c r="Z217" i="13"/>
  <c r="X218" i="13"/>
  <c r="Y217" i="13"/>
  <c r="AC217" i="13"/>
  <c r="AB217" i="13"/>
  <c r="AJ216" i="16"/>
  <c r="AK216" i="16"/>
  <c r="AG216" i="16"/>
  <c r="AF217" i="16"/>
  <c r="AI216" i="16"/>
  <c r="AH216" i="16"/>
  <c r="N216" i="15"/>
  <c r="M216" i="15"/>
  <c r="K216" i="15"/>
  <c r="I217" i="15"/>
  <c r="J216" i="15"/>
  <c r="L216" i="15"/>
  <c r="F217" i="13"/>
  <c r="E217" i="13"/>
  <c r="D217" i="13"/>
  <c r="B218" i="13"/>
  <c r="C217" i="13"/>
  <c r="G217" i="13"/>
  <c r="N216" i="5"/>
  <c r="M216" i="5"/>
  <c r="L216" i="5"/>
  <c r="K216" i="5"/>
  <c r="I217" i="5"/>
  <c r="J216" i="5"/>
  <c r="AK216" i="11"/>
  <c r="AJ216" i="11"/>
  <c r="AI216" i="11"/>
  <c r="AH216" i="11"/>
  <c r="AF217" i="11"/>
  <c r="AG216" i="11"/>
  <c r="AC216" i="12"/>
  <c r="AB216" i="12"/>
  <c r="AA216" i="12"/>
  <c r="Z216" i="12"/>
  <c r="X217" i="12"/>
  <c r="Y216" i="12"/>
  <c r="T57" i="6"/>
  <c r="L57" i="6"/>
  <c r="R81" i="3"/>
  <c r="S81" i="3" s="1"/>
  <c r="N81" i="3"/>
  <c r="J82" i="3" s="1"/>
  <c r="AI216" i="6"/>
  <c r="AH216" i="6"/>
  <c r="AF217" i="6"/>
  <c r="AG216" i="6"/>
  <c r="AK216" i="6"/>
  <c r="AJ216" i="6"/>
  <c r="U216" i="5"/>
  <c r="T216" i="5"/>
  <c r="S216" i="5"/>
  <c r="R216" i="5"/>
  <c r="P217" i="5"/>
  <c r="Q216" i="5"/>
  <c r="V216" i="5"/>
  <c r="U216" i="15"/>
  <c r="T216" i="15"/>
  <c r="R216" i="15"/>
  <c r="P217" i="15"/>
  <c r="Q216" i="15"/>
  <c r="V216" i="15"/>
  <c r="S216" i="15"/>
  <c r="T81" i="13"/>
  <c r="L81" i="13"/>
  <c r="N216" i="3"/>
  <c r="L216" i="3"/>
  <c r="I217" i="3"/>
  <c r="K216" i="3"/>
  <c r="J216" i="3"/>
  <c r="M216" i="3"/>
  <c r="R67" i="8"/>
  <c r="S67" i="8" s="1"/>
  <c r="N67" i="8"/>
  <c r="J68" i="8" s="1"/>
  <c r="M79" i="10"/>
  <c r="Q79" i="10"/>
  <c r="T217" i="13"/>
  <c r="S217" i="13"/>
  <c r="R217" i="13"/>
  <c r="P218" i="13"/>
  <c r="Q217" i="13"/>
  <c r="V217" i="13"/>
  <c r="U217" i="13"/>
  <c r="I217" i="9"/>
  <c r="J216" i="9"/>
  <c r="N216" i="9"/>
  <c r="M216" i="9"/>
  <c r="L216" i="9"/>
  <c r="K216" i="9"/>
  <c r="N216" i="8"/>
  <c r="M216" i="8"/>
  <c r="L216" i="8"/>
  <c r="K216" i="8"/>
  <c r="I217" i="8"/>
  <c r="J216" i="8"/>
  <c r="AB216" i="16"/>
  <c r="AA216" i="16"/>
  <c r="Z216" i="16"/>
  <c r="Y216" i="16"/>
  <c r="X217" i="16"/>
  <c r="AC216" i="16"/>
  <c r="V81" i="3"/>
  <c r="Z81" i="3"/>
  <c r="AK216" i="8"/>
  <c r="AJ216" i="8"/>
  <c r="AI216" i="8"/>
  <c r="AH216" i="8"/>
  <c r="AF217" i="8"/>
  <c r="AG216" i="8"/>
  <c r="B217" i="7"/>
  <c r="C216" i="7"/>
  <c r="G216" i="7"/>
  <c r="F216" i="7"/>
  <c r="E216" i="7"/>
  <c r="D216" i="7"/>
  <c r="T79" i="7"/>
  <c r="L79" i="7"/>
  <c r="V67" i="8"/>
  <c r="Z67" i="8"/>
  <c r="P217" i="9"/>
  <c r="Q216" i="9"/>
  <c r="V216" i="9"/>
  <c r="U216" i="9"/>
  <c r="T216" i="9"/>
  <c r="S216" i="9"/>
  <c r="R216" i="9"/>
  <c r="I217" i="7"/>
  <c r="J216" i="7"/>
  <c r="N216" i="7"/>
  <c r="M216" i="7"/>
  <c r="L216" i="7"/>
  <c r="K216" i="7"/>
  <c r="N216" i="16"/>
  <c r="I217" i="16"/>
  <c r="K216" i="16"/>
  <c r="L216" i="16"/>
  <c r="J216" i="16"/>
  <c r="M216" i="16"/>
  <c r="T216" i="6"/>
  <c r="S216" i="6"/>
  <c r="R216" i="6"/>
  <c r="P217" i="6"/>
  <c r="Q216" i="6"/>
  <c r="V216" i="6"/>
  <c r="U216" i="6"/>
  <c r="M217" i="13"/>
  <c r="L217" i="13"/>
  <c r="K217" i="13"/>
  <c r="I218" i="13"/>
  <c r="J217" i="13"/>
  <c r="N217" i="13"/>
  <c r="AJ216" i="10"/>
  <c r="AI216" i="10"/>
  <c r="AH216" i="10"/>
  <c r="AF217" i="10"/>
  <c r="AG216" i="10"/>
  <c r="AK216" i="10"/>
  <c r="G216" i="16"/>
  <c r="C216" i="16"/>
  <c r="B217" i="16"/>
  <c r="F216" i="16"/>
  <c r="E216" i="16"/>
  <c r="D216" i="16"/>
  <c r="Q70" i="5"/>
  <c r="M70" i="5"/>
  <c r="N216" i="12"/>
  <c r="M216" i="12"/>
  <c r="L216" i="12"/>
  <c r="K216" i="12"/>
  <c r="I217" i="12"/>
  <c r="J216" i="12"/>
  <c r="AJ216" i="15"/>
  <c r="AI216" i="15"/>
  <c r="AF217" i="15"/>
  <c r="AG216" i="15"/>
  <c r="AK216" i="15"/>
  <c r="AH216" i="15"/>
  <c r="T67" i="11"/>
  <c r="L67" i="11"/>
  <c r="AK216" i="9"/>
  <c r="AJ216" i="9"/>
  <c r="AI216" i="9"/>
  <c r="AH216" i="9"/>
  <c r="AF217" i="9"/>
  <c r="AG216" i="9"/>
  <c r="AI217" i="13"/>
  <c r="AH217" i="13"/>
  <c r="AF218" i="13"/>
  <c r="AG217" i="13"/>
  <c r="AK217" i="13"/>
  <c r="AJ217" i="13"/>
  <c r="V216" i="11"/>
  <c r="U216" i="11"/>
  <c r="T216" i="11"/>
  <c r="S216" i="11"/>
  <c r="R216" i="11"/>
  <c r="P217" i="11"/>
  <c r="Q216" i="11"/>
  <c r="AC216" i="9"/>
  <c r="AB216" i="9"/>
  <c r="AA216" i="9"/>
  <c r="Z216" i="9"/>
  <c r="X217" i="9"/>
  <c r="Y216" i="9"/>
  <c r="AC216" i="7"/>
  <c r="AB216" i="7"/>
  <c r="AA216" i="7"/>
  <c r="Z216" i="7"/>
  <c r="X217" i="7"/>
  <c r="Y216" i="7"/>
  <c r="AK216" i="7"/>
  <c r="AJ216" i="7"/>
  <c r="AI216" i="7"/>
  <c r="AH216" i="7"/>
  <c r="AF217" i="7"/>
  <c r="AG216" i="7"/>
  <c r="N216" i="11"/>
  <c r="M216" i="11"/>
  <c r="L216" i="11"/>
  <c r="K216" i="11"/>
  <c r="I217" i="11"/>
  <c r="J216" i="11"/>
  <c r="G216" i="12"/>
  <c r="F216" i="12"/>
  <c r="E216" i="12"/>
  <c r="D216" i="12"/>
  <c r="B217" i="12"/>
  <c r="C216" i="12"/>
  <c r="G216" i="8"/>
  <c r="F216" i="8"/>
  <c r="E216" i="8"/>
  <c r="D216" i="8"/>
  <c r="B217" i="8"/>
  <c r="C216" i="8"/>
  <c r="G216" i="5"/>
  <c r="F216" i="5"/>
  <c r="E216" i="5"/>
  <c r="D216" i="5"/>
  <c r="B217" i="5"/>
  <c r="C216" i="5"/>
  <c r="AK216" i="12"/>
  <c r="AJ216" i="12"/>
  <c r="AI216" i="12"/>
  <c r="AH216" i="12"/>
  <c r="AF217" i="12"/>
  <c r="AG216" i="12"/>
  <c r="G216" i="10"/>
  <c r="F216" i="10"/>
  <c r="E216" i="10"/>
  <c r="D216" i="10"/>
  <c r="B217" i="10"/>
  <c r="C216" i="10"/>
  <c r="N216" i="10"/>
  <c r="M216" i="10"/>
  <c r="L216" i="10"/>
  <c r="K216" i="10"/>
  <c r="I217" i="10"/>
  <c r="J216" i="10"/>
  <c r="AC216" i="8"/>
  <c r="AB216" i="8"/>
  <c r="AA216" i="8"/>
  <c r="Z216" i="8"/>
  <c r="X217" i="8"/>
  <c r="Y216" i="8"/>
  <c r="AC216" i="11"/>
  <c r="AB216" i="11"/>
  <c r="AA216" i="11"/>
  <c r="Z216" i="11"/>
  <c r="X217" i="11"/>
  <c r="Y216" i="11"/>
  <c r="M217" i="16" l="1"/>
  <c r="K217" i="16"/>
  <c r="I218" i="16"/>
  <c r="N217" i="16"/>
  <c r="L217" i="16"/>
  <c r="J217" i="16"/>
  <c r="N217" i="9"/>
  <c r="M217" i="9"/>
  <c r="L217" i="9"/>
  <c r="K217" i="9"/>
  <c r="I218" i="9"/>
  <c r="J217" i="9"/>
  <c r="T217" i="15"/>
  <c r="S217" i="15"/>
  <c r="P218" i="15"/>
  <c r="Q217" i="15"/>
  <c r="V217" i="15"/>
  <c r="U217" i="15"/>
  <c r="R217" i="15"/>
  <c r="T217" i="5"/>
  <c r="S217" i="5"/>
  <c r="R217" i="5"/>
  <c r="P218" i="5"/>
  <c r="Q217" i="5"/>
  <c r="V217" i="5"/>
  <c r="U217" i="5"/>
  <c r="AB217" i="12"/>
  <c r="AA217" i="12"/>
  <c r="Z217" i="12"/>
  <c r="X218" i="12"/>
  <c r="Y217" i="12"/>
  <c r="AC217" i="12"/>
  <c r="AJ217" i="11"/>
  <c r="AI217" i="11"/>
  <c r="AH217" i="11"/>
  <c r="AF218" i="11"/>
  <c r="AG217" i="11"/>
  <c r="AK217" i="11"/>
  <c r="M217" i="5"/>
  <c r="L217" i="5"/>
  <c r="K217" i="5"/>
  <c r="I218" i="5"/>
  <c r="J217" i="5"/>
  <c r="N217" i="5"/>
  <c r="F217" i="15"/>
  <c r="E217" i="15"/>
  <c r="B218" i="15"/>
  <c r="C217" i="15"/>
  <c r="G217" i="15"/>
  <c r="D217" i="15"/>
  <c r="F217" i="3"/>
  <c r="G217" i="3"/>
  <c r="E217" i="3"/>
  <c r="B218" i="3"/>
  <c r="D217" i="3"/>
  <c r="C217" i="3"/>
  <c r="G217" i="11"/>
  <c r="F217" i="11"/>
  <c r="E217" i="11"/>
  <c r="D217" i="11"/>
  <c r="B218" i="11"/>
  <c r="C217" i="11"/>
  <c r="AI217" i="15"/>
  <c r="AH217" i="15"/>
  <c r="AK217" i="15"/>
  <c r="AJ217" i="15"/>
  <c r="AG217" i="15"/>
  <c r="AF218" i="15"/>
  <c r="AA217" i="16"/>
  <c r="Y217" i="16"/>
  <c r="Z217" i="16"/>
  <c r="X218" i="16"/>
  <c r="AC217" i="16"/>
  <c r="AB217" i="16"/>
  <c r="N217" i="8"/>
  <c r="M217" i="8"/>
  <c r="L217" i="8"/>
  <c r="K217" i="8"/>
  <c r="I218" i="8"/>
  <c r="J217" i="8"/>
  <c r="R81" i="13"/>
  <c r="S81" i="13" s="1"/>
  <c r="N81" i="13"/>
  <c r="J82" i="13" s="1"/>
  <c r="Q82" i="3"/>
  <c r="M82" i="3"/>
  <c r="AA217" i="15"/>
  <c r="Z217" i="15"/>
  <c r="AC217" i="15"/>
  <c r="AB217" i="15"/>
  <c r="Y217" i="15"/>
  <c r="X218" i="15"/>
  <c r="M217" i="10"/>
  <c r="L217" i="10"/>
  <c r="K217" i="10"/>
  <c r="I218" i="10"/>
  <c r="J217" i="10"/>
  <c r="N217" i="10"/>
  <c r="G217" i="8"/>
  <c r="F217" i="8"/>
  <c r="E217" i="8"/>
  <c r="D217" i="8"/>
  <c r="B218" i="8"/>
  <c r="C217" i="8"/>
  <c r="G217" i="12"/>
  <c r="F217" i="12"/>
  <c r="E217" i="12"/>
  <c r="D217" i="12"/>
  <c r="B218" i="12"/>
  <c r="C217" i="12"/>
  <c r="N217" i="11"/>
  <c r="M217" i="11"/>
  <c r="L217" i="11"/>
  <c r="K217" i="11"/>
  <c r="I218" i="11"/>
  <c r="J217" i="11"/>
  <c r="AK217" i="7"/>
  <c r="AJ217" i="7"/>
  <c r="AI217" i="7"/>
  <c r="AH217" i="7"/>
  <c r="AF218" i="7"/>
  <c r="AG217" i="7"/>
  <c r="AC217" i="7"/>
  <c r="AB217" i="7"/>
  <c r="AA217" i="7"/>
  <c r="Z217" i="7"/>
  <c r="X218" i="7"/>
  <c r="Y217" i="7"/>
  <c r="AC217" i="9"/>
  <c r="AB217" i="9"/>
  <c r="AA217" i="9"/>
  <c r="Z217" i="9"/>
  <c r="X218" i="9"/>
  <c r="Y217" i="9"/>
  <c r="U217" i="11"/>
  <c r="T217" i="11"/>
  <c r="S217" i="11"/>
  <c r="R217" i="11"/>
  <c r="P218" i="11"/>
  <c r="Q217" i="11"/>
  <c r="V217" i="11"/>
  <c r="R67" i="11"/>
  <c r="S67" i="11" s="1"/>
  <c r="N67" i="11"/>
  <c r="J68" i="11" s="1"/>
  <c r="N217" i="7"/>
  <c r="M217" i="7"/>
  <c r="L217" i="7"/>
  <c r="K217" i="7"/>
  <c r="I218" i="7"/>
  <c r="J217" i="7"/>
  <c r="R79" i="7"/>
  <c r="S79" i="7" s="1"/>
  <c r="N79" i="7"/>
  <c r="J80" i="7" s="1"/>
  <c r="V81" i="13"/>
  <c r="Z81" i="13"/>
  <c r="T55" i="12"/>
  <c r="L55" i="12"/>
  <c r="G217" i="9"/>
  <c r="F217" i="9"/>
  <c r="E217" i="9"/>
  <c r="D217" i="9"/>
  <c r="B218" i="9"/>
  <c r="C217" i="9"/>
  <c r="T217" i="3"/>
  <c r="P218" i="3"/>
  <c r="R217" i="3"/>
  <c r="Q217" i="3"/>
  <c r="V217" i="3"/>
  <c r="U217" i="3"/>
  <c r="S217" i="3"/>
  <c r="AB217" i="8"/>
  <c r="AA217" i="8"/>
  <c r="Z217" i="8"/>
  <c r="X218" i="8"/>
  <c r="Y217" i="8"/>
  <c r="AC217" i="8"/>
  <c r="AJ217" i="12"/>
  <c r="AI217" i="12"/>
  <c r="AH217" i="12"/>
  <c r="AF218" i="12"/>
  <c r="AG217" i="12"/>
  <c r="AK217" i="12"/>
  <c r="AK217" i="9"/>
  <c r="AJ217" i="9"/>
  <c r="AI217" i="9"/>
  <c r="AH217" i="9"/>
  <c r="AF218" i="9"/>
  <c r="AG217" i="9"/>
  <c r="V67" i="11"/>
  <c r="Z67" i="11"/>
  <c r="AI217" i="10"/>
  <c r="AH217" i="10"/>
  <c r="AF218" i="10"/>
  <c r="AG217" i="10"/>
  <c r="AK217" i="10"/>
  <c r="AJ217" i="10"/>
  <c r="L218" i="13"/>
  <c r="K218" i="13"/>
  <c r="I219" i="13"/>
  <c r="J218" i="13"/>
  <c r="N218" i="13"/>
  <c r="M218" i="13"/>
  <c r="Z79" i="7"/>
  <c r="V79" i="7"/>
  <c r="G217" i="7"/>
  <c r="F217" i="7"/>
  <c r="E217" i="7"/>
  <c r="D217" i="7"/>
  <c r="B218" i="7"/>
  <c r="C217" i="7"/>
  <c r="T79" i="10"/>
  <c r="L79" i="10"/>
  <c r="R57" i="6"/>
  <c r="S57" i="6" s="1"/>
  <c r="N57" i="6"/>
  <c r="J58" i="6" s="1"/>
  <c r="U217" i="12"/>
  <c r="T217" i="12"/>
  <c r="S217" i="12"/>
  <c r="R217" i="12"/>
  <c r="P218" i="12"/>
  <c r="Q217" i="12"/>
  <c r="V217" i="12"/>
  <c r="V217" i="7"/>
  <c r="U217" i="7"/>
  <c r="T217" i="7"/>
  <c r="S217" i="7"/>
  <c r="R217" i="7"/>
  <c r="P218" i="7"/>
  <c r="Q217" i="7"/>
  <c r="AI217" i="3"/>
  <c r="AJ217" i="3"/>
  <c r="AF218" i="3"/>
  <c r="AH217" i="3"/>
  <c r="AG217" i="3"/>
  <c r="AK217" i="3"/>
  <c r="AA217" i="5"/>
  <c r="Z217" i="5"/>
  <c r="X218" i="5"/>
  <c r="Y217" i="5"/>
  <c r="AC217" i="5"/>
  <c r="AB217" i="5"/>
  <c r="AI217" i="5"/>
  <c r="AH217" i="5"/>
  <c r="AF218" i="5"/>
  <c r="AG217" i="5"/>
  <c r="AK217" i="5"/>
  <c r="AJ217" i="5"/>
  <c r="AA217" i="10"/>
  <c r="Z217" i="10"/>
  <c r="X218" i="10"/>
  <c r="Y217" i="10"/>
  <c r="AC217" i="10"/>
  <c r="AB217" i="10"/>
  <c r="E217" i="6"/>
  <c r="D217" i="6"/>
  <c r="B218" i="6"/>
  <c r="C217" i="6"/>
  <c r="G217" i="6"/>
  <c r="F217" i="6"/>
  <c r="L217" i="6"/>
  <c r="K217" i="6"/>
  <c r="I218" i="6"/>
  <c r="J217" i="6"/>
  <c r="N217" i="6"/>
  <c r="M217" i="6"/>
  <c r="T217" i="10"/>
  <c r="S217" i="10"/>
  <c r="R217" i="10"/>
  <c r="P218" i="10"/>
  <c r="Q217" i="10"/>
  <c r="V217" i="10"/>
  <c r="U217" i="10"/>
  <c r="U217" i="8"/>
  <c r="T217" i="8"/>
  <c r="S217" i="8"/>
  <c r="R217" i="8"/>
  <c r="P218" i="8"/>
  <c r="Q217" i="8"/>
  <c r="V217" i="8"/>
  <c r="R69" i="15"/>
  <c r="S69" i="15" s="1"/>
  <c r="N69" i="15"/>
  <c r="J70" i="15" s="1"/>
  <c r="F217" i="10"/>
  <c r="E217" i="10"/>
  <c r="D217" i="10"/>
  <c r="B218" i="10"/>
  <c r="C217" i="10"/>
  <c r="G217" i="10"/>
  <c r="F217" i="16"/>
  <c r="E217" i="16"/>
  <c r="D217" i="16"/>
  <c r="C217" i="16"/>
  <c r="B218" i="16"/>
  <c r="G217" i="16"/>
  <c r="S217" i="6"/>
  <c r="R217" i="6"/>
  <c r="P218" i="6"/>
  <c r="Q217" i="6"/>
  <c r="V217" i="6"/>
  <c r="U217" i="6"/>
  <c r="T217" i="6"/>
  <c r="V217" i="9"/>
  <c r="U217" i="9"/>
  <c r="T217" i="9"/>
  <c r="S217" i="9"/>
  <c r="R217" i="9"/>
  <c r="P218" i="9"/>
  <c r="Q217" i="9"/>
  <c r="S218" i="13"/>
  <c r="R218" i="13"/>
  <c r="P219" i="13"/>
  <c r="Q218" i="13"/>
  <c r="V218" i="13"/>
  <c r="U218" i="13"/>
  <c r="T218" i="13"/>
  <c r="M217" i="3"/>
  <c r="J217" i="3"/>
  <c r="N217" i="3"/>
  <c r="L217" i="3"/>
  <c r="I218" i="3"/>
  <c r="K217" i="3"/>
  <c r="AH217" i="6"/>
  <c r="AF218" i="6"/>
  <c r="AG217" i="6"/>
  <c r="AK217" i="6"/>
  <c r="AJ217" i="6"/>
  <c r="AI217" i="6"/>
  <c r="Z57" i="6"/>
  <c r="V57" i="6"/>
  <c r="E218" i="13"/>
  <c r="D218" i="13"/>
  <c r="B219" i="13"/>
  <c r="C218" i="13"/>
  <c r="G218" i="13"/>
  <c r="F218" i="13"/>
  <c r="M217" i="15"/>
  <c r="L217" i="15"/>
  <c r="I218" i="15"/>
  <c r="J217" i="15"/>
  <c r="N217" i="15"/>
  <c r="K217" i="15"/>
  <c r="AI217" i="16"/>
  <c r="AF218" i="16"/>
  <c r="AH217" i="16"/>
  <c r="AK217" i="16"/>
  <c r="AJ217" i="16"/>
  <c r="AG217" i="16"/>
  <c r="R55" i="9"/>
  <c r="S55" i="9" s="1"/>
  <c r="N55" i="9"/>
  <c r="J56" i="9" s="1"/>
  <c r="T217" i="16"/>
  <c r="Q217" i="16"/>
  <c r="P218" i="16"/>
  <c r="U217" i="16"/>
  <c r="S217" i="16"/>
  <c r="R217" i="16"/>
  <c r="V217" i="16"/>
  <c r="Z217" i="6"/>
  <c r="X218" i="6"/>
  <c r="Y217" i="6"/>
  <c r="AC217" i="6"/>
  <c r="AB217" i="6"/>
  <c r="AA217" i="6"/>
  <c r="AA217" i="3"/>
  <c r="X218" i="3"/>
  <c r="Z217" i="3"/>
  <c r="Y217" i="3"/>
  <c r="AC217" i="3"/>
  <c r="AB217" i="3"/>
  <c r="V69" i="15"/>
  <c r="Z69" i="15"/>
  <c r="AB217" i="11"/>
  <c r="AA217" i="11"/>
  <c r="Z217" i="11"/>
  <c r="X218" i="11"/>
  <c r="Y217" i="11"/>
  <c r="AC217" i="11"/>
  <c r="F217" i="5"/>
  <c r="E217" i="5"/>
  <c r="D217" i="5"/>
  <c r="B218" i="5"/>
  <c r="C217" i="5"/>
  <c r="G217" i="5"/>
  <c r="T70" i="5"/>
  <c r="L70" i="5"/>
  <c r="AH218" i="13"/>
  <c r="AF219" i="13"/>
  <c r="AG218" i="13"/>
  <c r="AK218" i="13"/>
  <c r="AJ218" i="13"/>
  <c r="AI218" i="13"/>
  <c r="N217" i="12"/>
  <c r="M217" i="12"/>
  <c r="L217" i="12"/>
  <c r="K217" i="12"/>
  <c r="I218" i="12"/>
  <c r="J217" i="12"/>
  <c r="AJ217" i="8"/>
  <c r="AI217" i="8"/>
  <c r="AH217" i="8"/>
  <c r="AF218" i="8"/>
  <c r="AG217" i="8"/>
  <c r="AK217" i="8"/>
  <c r="Q68" i="8"/>
  <c r="M68" i="8"/>
  <c r="Z218" i="13"/>
  <c r="X219" i="13"/>
  <c r="Y218" i="13"/>
  <c r="AC218" i="13"/>
  <c r="AB218" i="13"/>
  <c r="AA218" i="13"/>
  <c r="Z55" i="9"/>
  <c r="V55" i="9"/>
  <c r="T57" i="16"/>
  <c r="L57" i="16"/>
  <c r="V57" i="16" l="1"/>
  <c r="Z57" i="16"/>
  <c r="X220" i="13"/>
  <c r="Y219" i="13"/>
  <c r="AC219" i="13"/>
  <c r="AB219" i="13"/>
  <c r="AA219" i="13"/>
  <c r="Z219" i="13"/>
  <c r="M218" i="12"/>
  <c r="L218" i="12"/>
  <c r="K218" i="12"/>
  <c r="I219" i="12"/>
  <c r="J218" i="12"/>
  <c r="N218" i="12"/>
  <c r="Z70" i="5"/>
  <c r="V70" i="5"/>
  <c r="AF219" i="6"/>
  <c r="AG218" i="6"/>
  <c r="AK218" i="6"/>
  <c r="AJ218" i="6"/>
  <c r="AI218" i="6"/>
  <c r="AH218" i="6"/>
  <c r="R219" i="13"/>
  <c r="P220" i="13"/>
  <c r="Q219" i="13"/>
  <c r="V219" i="13"/>
  <c r="U219" i="13"/>
  <c r="T219" i="13"/>
  <c r="S219" i="13"/>
  <c r="Q70" i="15"/>
  <c r="M70" i="15"/>
  <c r="U218" i="7"/>
  <c r="T218" i="7"/>
  <c r="S218" i="7"/>
  <c r="R218" i="7"/>
  <c r="P219" i="7"/>
  <c r="Q218" i="7"/>
  <c r="V218" i="7"/>
  <c r="G218" i="7"/>
  <c r="F218" i="7"/>
  <c r="E218" i="7"/>
  <c r="D218" i="7"/>
  <c r="B219" i="7"/>
  <c r="C218" i="7"/>
  <c r="N218" i="7"/>
  <c r="M218" i="7"/>
  <c r="L218" i="7"/>
  <c r="K218" i="7"/>
  <c r="I219" i="7"/>
  <c r="J218" i="7"/>
  <c r="Z218" i="3"/>
  <c r="AC218" i="3"/>
  <c r="AB218" i="3"/>
  <c r="X219" i="3"/>
  <c r="AA218" i="3"/>
  <c r="Y218" i="3"/>
  <c r="X219" i="6"/>
  <c r="Y218" i="6"/>
  <c r="AC218" i="6"/>
  <c r="AB218" i="6"/>
  <c r="AA218" i="6"/>
  <c r="Z218" i="6"/>
  <c r="S218" i="16"/>
  <c r="V218" i="16"/>
  <c r="T218" i="16"/>
  <c r="P219" i="16"/>
  <c r="U218" i="16"/>
  <c r="R218" i="16"/>
  <c r="Q218" i="16"/>
  <c r="E218" i="16"/>
  <c r="F218" i="16"/>
  <c r="D218" i="16"/>
  <c r="B219" i="16"/>
  <c r="G218" i="16"/>
  <c r="C218" i="16"/>
  <c r="S218" i="10"/>
  <c r="R218" i="10"/>
  <c r="P219" i="10"/>
  <c r="Q218" i="10"/>
  <c r="V218" i="10"/>
  <c r="U218" i="10"/>
  <c r="T218" i="10"/>
  <c r="Q58" i="6"/>
  <c r="M58" i="6"/>
  <c r="AH218" i="15"/>
  <c r="AF219" i="15"/>
  <c r="AG218" i="15"/>
  <c r="AK218" i="15"/>
  <c r="AJ218" i="15"/>
  <c r="AI218" i="15"/>
  <c r="S218" i="15"/>
  <c r="R218" i="15"/>
  <c r="V218" i="15"/>
  <c r="U218" i="15"/>
  <c r="T218" i="15"/>
  <c r="P219" i="15"/>
  <c r="Q218" i="15"/>
  <c r="AI218" i="8"/>
  <c r="AH218" i="8"/>
  <c r="AF219" i="8"/>
  <c r="AG218" i="8"/>
  <c r="AK218" i="8"/>
  <c r="AJ218" i="8"/>
  <c r="E218" i="10"/>
  <c r="D218" i="10"/>
  <c r="B219" i="10"/>
  <c r="C218" i="10"/>
  <c r="G218" i="10"/>
  <c r="F218" i="10"/>
  <c r="K218" i="6"/>
  <c r="I219" i="6"/>
  <c r="J218" i="6"/>
  <c r="N218" i="6"/>
  <c r="M218" i="6"/>
  <c r="L218" i="6"/>
  <c r="D218" i="6"/>
  <c r="B219" i="6"/>
  <c r="C218" i="6"/>
  <c r="G218" i="6"/>
  <c r="F218" i="6"/>
  <c r="E218" i="6"/>
  <c r="Z218" i="10"/>
  <c r="X219" i="10"/>
  <c r="Y218" i="10"/>
  <c r="AC218" i="10"/>
  <c r="AB218" i="10"/>
  <c r="AA218" i="10"/>
  <c r="AH218" i="5"/>
  <c r="AF219" i="5"/>
  <c r="AG218" i="5"/>
  <c r="AK218" i="5"/>
  <c r="AJ218" i="5"/>
  <c r="AI218" i="5"/>
  <c r="Z218" i="5"/>
  <c r="X219" i="5"/>
  <c r="Y218" i="5"/>
  <c r="AC218" i="5"/>
  <c r="AB218" i="5"/>
  <c r="AA218" i="5"/>
  <c r="AH218" i="3"/>
  <c r="AG218" i="3"/>
  <c r="AK218" i="3"/>
  <c r="AJ218" i="3"/>
  <c r="AF219" i="3"/>
  <c r="AI218" i="3"/>
  <c r="T218" i="12"/>
  <c r="S218" i="12"/>
  <c r="R218" i="12"/>
  <c r="P219" i="12"/>
  <c r="Q218" i="12"/>
  <c r="V218" i="12"/>
  <c r="U218" i="12"/>
  <c r="S218" i="3"/>
  <c r="V218" i="3"/>
  <c r="U218" i="3"/>
  <c r="T218" i="3"/>
  <c r="P219" i="3"/>
  <c r="R218" i="3"/>
  <c r="Q218" i="3"/>
  <c r="Z218" i="15"/>
  <c r="X219" i="15"/>
  <c r="Y218" i="15"/>
  <c r="AC218" i="15"/>
  <c r="AB218" i="15"/>
  <c r="AA218" i="15"/>
  <c r="T82" i="3"/>
  <c r="L82" i="3"/>
  <c r="M218" i="8"/>
  <c r="L218" i="8"/>
  <c r="K218" i="8"/>
  <c r="I219" i="8"/>
  <c r="J218" i="8"/>
  <c r="N218" i="8"/>
  <c r="F218" i="11"/>
  <c r="E218" i="11"/>
  <c r="D218" i="11"/>
  <c r="B219" i="11"/>
  <c r="C218" i="11"/>
  <c r="G218" i="11"/>
  <c r="L218" i="16"/>
  <c r="N218" i="16"/>
  <c r="J218" i="16"/>
  <c r="I219" i="16"/>
  <c r="M218" i="16"/>
  <c r="K218" i="16"/>
  <c r="T68" i="8"/>
  <c r="L68" i="8"/>
  <c r="E218" i="5"/>
  <c r="D218" i="5"/>
  <c r="B219" i="5"/>
  <c r="C218" i="5"/>
  <c r="G218" i="5"/>
  <c r="F218" i="5"/>
  <c r="AA218" i="11"/>
  <c r="Z218" i="11"/>
  <c r="X219" i="11"/>
  <c r="Y218" i="11"/>
  <c r="AC218" i="11"/>
  <c r="AB218" i="11"/>
  <c r="L218" i="15"/>
  <c r="K218" i="15"/>
  <c r="N218" i="15"/>
  <c r="M218" i="15"/>
  <c r="J218" i="15"/>
  <c r="I219" i="15"/>
  <c r="D219" i="13"/>
  <c r="B220" i="13"/>
  <c r="C219" i="13"/>
  <c r="G219" i="13"/>
  <c r="F219" i="13"/>
  <c r="E219" i="13"/>
  <c r="L218" i="3"/>
  <c r="N218" i="3"/>
  <c r="M218" i="3"/>
  <c r="I219" i="3"/>
  <c r="K218" i="3"/>
  <c r="J218" i="3"/>
  <c r="R218" i="6"/>
  <c r="P219" i="6"/>
  <c r="Q218" i="6"/>
  <c r="V218" i="6"/>
  <c r="U218" i="6"/>
  <c r="T218" i="6"/>
  <c r="S218" i="6"/>
  <c r="R79" i="10"/>
  <c r="S79" i="10" s="1"/>
  <c r="N79" i="10"/>
  <c r="J80" i="10" s="1"/>
  <c r="M80" i="7"/>
  <c r="Q80" i="7"/>
  <c r="T218" i="11"/>
  <c r="S218" i="11"/>
  <c r="R218" i="11"/>
  <c r="P219" i="11"/>
  <c r="Q218" i="11"/>
  <c r="V218" i="11"/>
  <c r="U218" i="11"/>
  <c r="AB218" i="9"/>
  <c r="AA218" i="9"/>
  <c r="Z218" i="9"/>
  <c r="X219" i="9"/>
  <c r="Y218" i="9"/>
  <c r="AC218" i="9"/>
  <c r="AB218" i="7"/>
  <c r="AA218" i="7"/>
  <c r="Z218" i="7"/>
  <c r="X219" i="7"/>
  <c r="Y218" i="7"/>
  <c r="AC218" i="7"/>
  <c r="AJ218" i="7"/>
  <c r="AI218" i="7"/>
  <c r="AH218" i="7"/>
  <c r="AF219" i="7"/>
  <c r="AG218" i="7"/>
  <c r="AK218" i="7"/>
  <c r="M218" i="11"/>
  <c r="L218" i="11"/>
  <c r="K218" i="11"/>
  <c r="I219" i="11"/>
  <c r="J218" i="11"/>
  <c r="N218" i="11"/>
  <c r="F218" i="12"/>
  <c r="E218" i="12"/>
  <c r="D218" i="12"/>
  <c r="B219" i="12"/>
  <c r="C218" i="12"/>
  <c r="G218" i="12"/>
  <c r="F218" i="8"/>
  <c r="E218" i="8"/>
  <c r="D218" i="8"/>
  <c r="B219" i="8"/>
  <c r="C218" i="8"/>
  <c r="G218" i="8"/>
  <c r="Z218" i="16"/>
  <c r="X219" i="16"/>
  <c r="AC218" i="16"/>
  <c r="Y218" i="16"/>
  <c r="AB218" i="16"/>
  <c r="AA218" i="16"/>
  <c r="AF220" i="13"/>
  <c r="AG219" i="13"/>
  <c r="AK219" i="13"/>
  <c r="AJ219" i="13"/>
  <c r="AI219" i="13"/>
  <c r="AH219" i="13"/>
  <c r="R57" i="16"/>
  <c r="S57" i="16" s="1"/>
  <c r="N57" i="16"/>
  <c r="J58" i="16" s="1"/>
  <c r="M56" i="9"/>
  <c r="Q56" i="9"/>
  <c r="AH218" i="16"/>
  <c r="AJ218" i="16"/>
  <c r="AF219" i="16"/>
  <c r="AK218" i="16"/>
  <c r="AI218" i="16"/>
  <c r="AG218" i="16"/>
  <c r="T218" i="8"/>
  <c r="S218" i="8"/>
  <c r="R218" i="8"/>
  <c r="P219" i="8"/>
  <c r="Q218" i="8"/>
  <c r="V218" i="8"/>
  <c r="U218" i="8"/>
  <c r="V79" i="10"/>
  <c r="Z79" i="10"/>
  <c r="K219" i="13"/>
  <c r="I220" i="13"/>
  <c r="J219" i="13"/>
  <c r="N219" i="13"/>
  <c r="M219" i="13"/>
  <c r="L219" i="13"/>
  <c r="AH218" i="10"/>
  <c r="AF219" i="10"/>
  <c r="AG218" i="10"/>
  <c r="AK218" i="10"/>
  <c r="AJ218" i="10"/>
  <c r="AI218" i="10"/>
  <c r="AJ218" i="9"/>
  <c r="AI218" i="9"/>
  <c r="AH218" i="9"/>
  <c r="AF219" i="9"/>
  <c r="AG218" i="9"/>
  <c r="AK218" i="9"/>
  <c r="R55" i="12"/>
  <c r="S55" i="12" s="1"/>
  <c r="N55" i="12"/>
  <c r="J56" i="12" s="1"/>
  <c r="L218" i="10"/>
  <c r="K218" i="10"/>
  <c r="I219" i="10"/>
  <c r="J218" i="10"/>
  <c r="N218" i="10"/>
  <c r="M218" i="10"/>
  <c r="E218" i="3"/>
  <c r="G218" i="3"/>
  <c r="F218" i="3"/>
  <c r="B219" i="3"/>
  <c r="D218" i="3"/>
  <c r="C218" i="3"/>
  <c r="L218" i="5"/>
  <c r="K218" i="5"/>
  <c r="I219" i="5"/>
  <c r="J218" i="5"/>
  <c r="N218" i="5"/>
  <c r="M218" i="5"/>
  <c r="AI218" i="11"/>
  <c r="AH218" i="11"/>
  <c r="AF219" i="11"/>
  <c r="AG218" i="11"/>
  <c r="AK218" i="11"/>
  <c r="AJ218" i="11"/>
  <c r="AA218" i="12"/>
  <c r="Z218" i="12"/>
  <c r="X219" i="12"/>
  <c r="Y218" i="12"/>
  <c r="AC218" i="12"/>
  <c r="AB218" i="12"/>
  <c r="R70" i="5"/>
  <c r="S70" i="5" s="1"/>
  <c r="N70" i="5"/>
  <c r="J71" i="5" s="1"/>
  <c r="U218" i="9"/>
  <c r="T218" i="9"/>
  <c r="S218" i="9"/>
  <c r="R218" i="9"/>
  <c r="P219" i="9"/>
  <c r="Q218" i="9"/>
  <c r="V218" i="9"/>
  <c r="AI218" i="12"/>
  <c r="AH218" i="12"/>
  <c r="AF219" i="12"/>
  <c r="AG218" i="12"/>
  <c r="AK218" i="12"/>
  <c r="AJ218" i="12"/>
  <c r="AA218" i="8"/>
  <c r="Z218" i="8"/>
  <c r="X219" i="8"/>
  <c r="Y218" i="8"/>
  <c r="AC218" i="8"/>
  <c r="AB218" i="8"/>
  <c r="G218" i="9"/>
  <c r="F218" i="9"/>
  <c r="E218" i="9"/>
  <c r="D218" i="9"/>
  <c r="B219" i="9"/>
  <c r="C218" i="9"/>
  <c r="Z55" i="12"/>
  <c r="V55" i="12"/>
  <c r="Q68" i="11"/>
  <c r="M68" i="11"/>
  <c r="M82" i="13"/>
  <c r="Q82" i="13"/>
  <c r="E218" i="15"/>
  <c r="D218" i="15"/>
  <c r="G218" i="15"/>
  <c r="F218" i="15"/>
  <c r="C218" i="15"/>
  <c r="B219" i="15"/>
  <c r="S218" i="5"/>
  <c r="R218" i="5"/>
  <c r="P219" i="5"/>
  <c r="Q218" i="5"/>
  <c r="V218" i="5"/>
  <c r="U218" i="5"/>
  <c r="T218" i="5"/>
  <c r="N218" i="9"/>
  <c r="M218" i="9"/>
  <c r="L218" i="9"/>
  <c r="K218" i="9"/>
  <c r="I219" i="9"/>
  <c r="J218" i="9"/>
  <c r="R219" i="5" l="1"/>
  <c r="P220" i="5"/>
  <c r="Q219" i="5"/>
  <c r="V219" i="5"/>
  <c r="U219" i="5"/>
  <c r="T219" i="5"/>
  <c r="S219" i="5"/>
  <c r="F219" i="9"/>
  <c r="E219" i="9"/>
  <c r="D219" i="9"/>
  <c r="B220" i="9"/>
  <c r="C219" i="9"/>
  <c r="G219" i="9"/>
  <c r="M71" i="5"/>
  <c r="Q71" i="5"/>
  <c r="AI219" i="9"/>
  <c r="AH219" i="9"/>
  <c r="AF220" i="9"/>
  <c r="AG219" i="9"/>
  <c r="AK219" i="9"/>
  <c r="AJ219" i="9"/>
  <c r="AK220" i="13"/>
  <c r="AJ220" i="13"/>
  <c r="AF221" i="13"/>
  <c r="AI220" i="13"/>
  <c r="AH220" i="13"/>
  <c r="AG220" i="13"/>
  <c r="Q80" i="10"/>
  <c r="M80" i="10"/>
  <c r="Z219" i="11"/>
  <c r="X220" i="11"/>
  <c r="Y219" i="11"/>
  <c r="AC219" i="11"/>
  <c r="AB219" i="11"/>
  <c r="AA219" i="11"/>
  <c r="D219" i="5"/>
  <c r="B220" i="5"/>
  <c r="C219" i="5"/>
  <c r="G219" i="5"/>
  <c r="F219" i="5"/>
  <c r="E219" i="5"/>
  <c r="Z82" i="3"/>
  <c r="V82" i="3"/>
  <c r="D219" i="10"/>
  <c r="B220" i="10"/>
  <c r="C219" i="10"/>
  <c r="G219" i="10"/>
  <c r="F219" i="10"/>
  <c r="E219" i="10"/>
  <c r="AH219" i="8"/>
  <c r="AF220" i="8"/>
  <c r="AG219" i="8"/>
  <c r="AK219" i="8"/>
  <c r="AJ219" i="8"/>
  <c r="AI219" i="8"/>
  <c r="T58" i="6"/>
  <c r="L58" i="6"/>
  <c r="D219" i="16"/>
  <c r="C219" i="16"/>
  <c r="E219" i="16"/>
  <c r="B220" i="16"/>
  <c r="G219" i="16"/>
  <c r="F219" i="16"/>
  <c r="Q220" i="13"/>
  <c r="V220" i="13"/>
  <c r="P221" i="13"/>
  <c r="U220" i="13"/>
  <c r="T220" i="13"/>
  <c r="S220" i="13"/>
  <c r="R220" i="13"/>
  <c r="L219" i="12"/>
  <c r="K219" i="12"/>
  <c r="I220" i="12"/>
  <c r="J219" i="12"/>
  <c r="N219" i="12"/>
  <c r="M219" i="12"/>
  <c r="T219" i="9"/>
  <c r="S219" i="9"/>
  <c r="R219" i="9"/>
  <c r="P220" i="9"/>
  <c r="Q219" i="9"/>
  <c r="V219" i="9"/>
  <c r="U219" i="9"/>
  <c r="P220" i="6"/>
  <c r="Q219" i="6"/>
  <c r="V219" i="6"/>
  <c r="U219" i="6"/>
  <c r="T219" i="6"/>
  <c r="S219" i="6"/>
  <c r="R219" i="6"/>
  <c r="B221" i="13"/>
  <c r="C220" i="13"/>
  <c r="G220" i="13"/>
  <c r="F220" i="13"/>
  <c r="E220" i="13"/>
  <c r="D220" i="13"/>
  <c r="K219" i="16"/>
  <c r="I220" i="16"/>
  <c r="L219" i="16"/>
  <c r="N219" i="16"/>
  <c r="M219" i="16"/>
  <c r="J219" i="16"/>
  <c r="E219" i="11"/>
  <c r="D219" i="11"/>
  <c r="B220" i="11"/>
  <c r="C219" i="11"/>
  <c r="G219" i="11"/>
  <c r="F219" i="11"/>
  <c r="L219" i="8"/>
  <c r="K219" i="8"/>
  <c r="I220" i="8"/>
  <c r="J219" i="8"/>
  <c r="N219" i="8"/>
  <c r="M219" i="8"/>
  <c r="X220" i="5"/>
  <c r="Y219" i="5"/>
  <c r="AC219" i="5"/>
  <c r="AB219" i="5"/>
  <c r="AA219" i="5"/>
  <c r="Z219" i="5"/>
  <c r="AF220" i="5"/>
  <c r="AG219" i="5"/>
  <c r="AK219" i="5"/>
  <c r="AJ219" i="5"/>
  <c r="AI219" i="5"/>
  <c r="AH219" i="5"/>
  <c r="X220" i="10"/>
  <c r="Y219" i="10"/>
  <c r="AC219" i="10"/>
  <c r="AB219" i="10"/>
  <c r="AA219" i="10"/>
  <c r="Z219" i="10"/>
  <c r="B220" i="6"/>
  <c r="C219" i="6"/>
  <c r="G219" i="6"/>
  <c r="F219" i="6"/>
  <c r="E219" i="6"/>
  <c r="D219" i="6"/>
  <c r="I220" i="6"/>
  <c r="J219" i="6"/>
  <c r="N219" i="6"/>
  <c r="M219" i="6"/>
  <c r="L219" i="6"/>
  <c r="K219" i="6"/>
  <c r="R219" i="10"/>
  <c r="P220" i="10"/>
  <c r="Q219" i="10"/>
  <c r="V219" i="10"/>
  <c r="U219" i="10"/>
  <c r="T219" i="10"/>
  <c r="S219" i="10"/>
  <c r="AK219" i="6"/>
  <c r="AJ219" i="6"/>
  <c r="AI219" i="6"/>
  <c r="AH219" i="6"/>
  <c r="AF220" i="6"/>
  <c r="AG219" i="6"/>
  <c r="T68" i="11"/>
  <c r="L68" i="11"/>
  <c r="Z219" i="8"/>
  <c r="X220" i="8"/>
  <c r="Y219" i="8"/>
  <c r="AC219" i="8"/>
  <c r="AB219" i="8"/>
  <c r="AA219" i="8"/>
  <c r="AH219" i="12"/>
  <c r="AF220" i="12"/>
  <c r="AG219" i="12"/>
  <c r="AK219" i="12"/>
  <c r="AJ219" i="12"/>
  <c r="AI219" i="12"/>
  <c r="Q56" i="12"/>
  <c r="M56" i="12"/>
  <c r="AF220" i="10"/>
  <c r="AG219" i="10"/>
  <c r="AK219" i="10"/>
  <c r="AJ219" i="10"/>
  <c r="AI219" i="10"/>
  <c r="AH219" i="10"/>
  <c r="J220" i="13"/>
  <c r="I221" i="13"/>
  <c r="N220" i="13"/>
  <c r="M220" i="13"/>
  <c r="L220" i="13"/>
  <c r="K220" i="13"/>
  <c r="R219" i="16"/>
  <c r="T219" i="16"/>
  <c r="S219" i="16"/>
  <c r="P220" i="16"/>
  <c r="V219" i="16"/>
  <c r="U219" i="16"/>
  <c r="Q219" i="16"/>
  <c r="X220" i="3"/>
  <c r="Y219" i="3"/>
  <c r="AC219" i="3"/>
  <c r="AB219" i="3"/>
  <c r="AA219" i="3"/>
  <c r="Z219" i="3"/>
  <c r="M219" i="7"/>
  <c r="L219" i="7"/>
  <c r="K219" i="7"/>
  <c r="I220" i="7"/>
  <c r="J219" i="7"/>
  <c r="N219" i="7"/>
  <c r="M219" i="9"/>
  <c r="L219" i="9"/>
  <c r="K219" i="9"/>
  <c r="I220" i="9"/>
  <c r="J219" i="9"/>
  <c r="N219" i="9"/>
  <c r="D219" i="15"/>
  <c r="B220" i="15"/>
  <c r="C219" i="15"/>
  <c r="G219" i="15"/>
  <c r="F219" i="15"/>
  <c r="E219" i="15"/>
  <c r="S219" i="8"/>
  <c r="R219" i="8"/>
  <c r="P220" i="8"/>
  <c r="Q219" i="8"/>
  <c r="V219" i="8"/>
  <c r="U219" i="8"/>
  <c r="T219" i="8"/>
  <c r="T56" i="9"/>
  <c r="L56" i="9"/>
  <c r="K219" i="15"/>
  <c r="I220" i="15"/>
  <c r="J219" i="15"/>
  <c r="N219" i="15"/>
  <c r="M219" i="15"/>
  <c r="L219" i="15"/>
  <c r="R68" i="8"/>
  <c r="S68" i="8" s="1"/>
  <c r="N68" i="8"/>
  <c r="J69" i="8" s="1"/>
  <c r="R219" i="3"/>
  <c r="U219" i="3"/>
  <c r="T219" i="3"/>
  <c r="P220" i="3"/>
  <c r="S219" i="3"/>
  <c r="Q219" i="3"/>
  <c r="V219" i="3"/>
  <c r="AF220" i="15"/>
  <c r="AG219" i="15"/>
  <c r="AJ219" i="15"/>
  <c r="AI219" i="15"/>
  <c r="AH219" i="15"/>
  <c r="AK219" i="15"/>
  <c r="AC220" i="13"/>
  <c r="X221" i="13"/>
  <c r="AB220" i="13"/>
  <c r="AA220" i="13"/>
  <c r="Z220" i="13"/>
  <c r="Y220" i="13"/>
  <c r="D219" i="3"/>
  <c r="B220" i="3"/>
  <c r="E219" i="3"/>
  <c r="C219" i="3"/>
  <c r="G219" i="3"/>
  <c r="F219" i="3"/>
  <c r="AF220" i="16"/>
  <c r="AG219" i="16"/>
  <c r="AK219" i="16"/>
  <c r="AI219" i="16"/>
  <c r="AJ219" i="16"/>
  <c r="AH219" i="16"/>
  <c r="E219" i="8"/>
  <c r="D219" i="8"/>
  <c r="B220" i="8"/>
  <c r="C219" i="8"/>
  <c r="G219" i="8"/>
  <c r="F219" i="8"/>
  <c r="E219" i="12"/>
  <c r="D219" i="12"/>
  <c r="B220" i="12"/>
  <c r="C219" i="12"/>
  <c r="G219" i="12"/>
  <c r="F219" i="12"/>
  <c r="L219" i="11"/>
  <c r="K219" i="11"/>
  <c r="I220" i="11"/>
  <c r="J219" i="11"/>
  <c r="N219" i="11"/>
  <c r="M219" i="11"/>
  <c r="AI219" i="7"/>
  <c r="AH219" i="7"/>
  <c r="AF220" i="7"/>
  <c r="AG219" i="7"/>
  <c r="AK219" i="7"/>
  <c r="AJ219" i="7"/>
  <c r="AA219" i="7"/>
  <c r="Z219" i="7"/>
  <c r="X220" i="7"/>
  <c r="Y219" i="7"/>
  <c r="AC219" i="7"/>
  <c r="AB219" i="7"/>
  <c r="AA219" i="9"/>
  <c r="Z219" i="9"/>
  <c r="X220" i="9"/>
  <c r="Y219" i="9"/>
  <c r="AC219" i="9"/>
  <c r="AB219" i="9"/>
  <c r="T80" i="7"/>
  <c r="L80" i="7"/>
  <c r="Z68" i="8"/>
  <c r="V68" i="8"/>
  <c r="AF220" i="3"/>
  <c r="AG219" i="3"/>
  <c r="AK219" i="3"/>
  <c r="AJ219" i="3"/>
  <c r="AI219" i="3"/>
  <c r="AH219" i="3"/>
  <c r="F219" i="7"/>
  <c r="E219" i="7"/>
  <c r="D219" i="7"/>
  <c r="B220" i="7"/>
  <c r="C219" i="7"/>
  <c r="G219" i="7"/>
  <c r="T70" i="15"/>
  <c r="L70" i="15"/>
  <c r="T82" i="13"/>
  <c r="L82" i="13"/>
  <c r="Z219" i="12"/>
  <c r="X220" i="12"/>
  <c r="Y219" i="12"/>
  <c r="AC219" i="12"/>
  <c r="AB219" i="12"/>
  <c r="AA219" i="12"/>
  <c r="AH219" i="11"/>
  <c r="AF220" i="11"/>
  <c r="AG219" i="11"/>
  <c r="AK219" i="11"/>
  <c r="AJ219" i="11"/>
  <c r="AI219" i="11"/>
  <c r="K219" i="5"/>
  <c r="I220" i="5"/>
  <c r="J219" i="5"/>
  <c r="N219" i="5"/>
  <c r="M219" i="5"/>
  <c r="L219" i="5"/>
  <c r="K219" i="10"/>
  <c r="I220" i="10"/>
  <c r="J219" i="10"/>
  <c r="N219" i="10"/>
  <c r="M219" i="10"/>
  <c r="L219" i="10"/>
  <c r="Q58" i="16"/>
  <c r="M58" i="16"/>
  <c r="X220" i="16"/>
  <c r="Y219" i="16"/>
  <c r="AB219" i="16"/>
  <c r="AC219" i="16"/>
  <c r="AA219" i="16"/>
  <c r="Z219" i="16"/>
  <c r="S219" i="11"/>
  <c r="R219" i="11"/>
  <c r="P220" i="11"/>
  <c r="Q219" i="11"/>
  <c r="V219" i="11"/>
  <c r="U219" i="11"/>
  <c r="T219" i="11"/>
  <c r="K219" i="3"/>
  <c r="M219" i="3"/>
  <c r="I220" i="3"/>
  <c r="L219" i="3"/>
  <c r="J219" i="3"/>
  <c r="N219" i="3"/>
  <c r="R82" i="3"/>
  <c r="S82" i="3" s="1"/>
  <c r="N82" i="3"/>
  <c r="J83" i="3" s="1"/>
  <c r="X220" i="15"/>
  <c r="Y219" i="15"/>
  <c r="AB219" i="15"/>
  <c r="AA219" i="15"/>
  <c r="Z219" i="15"/>
  <c r="AC219" i="15"/>
  <c r="S219" i="12"/>
  <c r="R219" i="12"/>
  <c r="P220" i="12"/>
  <c r="Q219" i="12"/>
  <c r="V219" i="12"/>
  <c r="U219" i="12"/>
  <c r="T219" i="12"/>
  <c r="R219" i="15"/>
  <c r="P220" i="15"/>
  <c r="Q219" i="15"/>
  <c r="U219" i="15"/>
  <c r="T219" i="15"/>
  <c r="S219" i="15"/>
  <c r="V219" i="15"/>
  <c r="AC219" i="6"/>
  <c r="AB219" i="6"/>
  <c r="AA219" i="6"/>
  <c r="Z219" i="6"/>
  <c r="X220" i="6"/>
  <c r="Y219" i="6"/>
  <c r="T219" i="7"/>
  <c r="S219" i="7"/>
  <c r="R219" i="7"/>
  <c r="P220" i="7"/>
  <c r="Q219" i="7"/>
  <c r="V219" i="7"/>
  <c r="U219" i="7"/>
  <c r="X221" i="16" l="1"/>
  <c r="Z220" i="16"/>
  <c r="AB220" i="16"/>
  <c r="AC220" i="16"/>
  <c r="AA220" i="16"/>
  <c r="Y220" i="16"/>
  <c r="V80" i="7"/>
  <c r="Z80" i="7"/>
  <c r="AI220" i="16"/>
  <c r="AH220" i="16"/>
  <c r="AG220" i="16"/>
  <c r="AF221" i="16"/>
  <c r="AK220" i="16"/>
  <c r="AJ220" i="16"/>
  <c r="B221" i="3"/>
  <c r="C220" i="3"/>
  <c r="G220" i="3"/>
  <c r="F220" i="3"/>
  <c r="E220" i="3"/>
  <c r="D220" i="3"/>
  <c r="M69" i="8"/>
  <c r="Q69" i="8"/>
  <c r="I221" i="15"/>
  <c r="J220" i="15"/>
  <c r="M220" i="15"/>
  <c r="L220" i="15"/>
  <c r="K220" i="15"/>
  <c r="N220" i="15"/>
  <c r="P221" i="15"/>
  <c r="Q220" i="15"/>
  <c r="V220" i="15"/>
  <c r="T220" i="15"/>
  <c r="S220" i="15"/>
  <c r="R220" i="15"/>
  <c r="U220" i="15"/>
  <c r="R220" i="12"/>
  <c r="P221" i="12"/>
  <c r="Q220" i="12"/>
  <c r="V220" i="12"/>
  <c r="U220" i="12"/>
  <c r="T220" i="12"/>
  <c r="S220" i="12"/>
  <c r="T58" i="16"/>
  <c r="L58" i="16"/>
  <c r="R70" i="15"/>
  <c r="S70" i="15" s="1"/>
  <c r="N70" i="15"/>
  <c r="J71" i="15" s="1"/>
  <c r="N221" i="13"/>
  <c r="J221" i="13"/>
  <c r="M221" i="13"/>
  <c r="L221" i="13"/>
  <c r="I222" i="13"/>
  <c r="K221" i="13"/>
  <c r="R68" i="11"/>
  <c r="S68" i="11" s="1"/>
  <c r="N68" i="11"/>
  <c r="J69" i="11" s="1"/>
  <c r="K220" i="8"/>
  <c r="I221" i="8"/>
  <c r="J220" i="8"/>
  <c r="N220" i="8"/>
  <c r="M220" i="8"/>
  <c r="L220" i="8"/>
  <c r="D220" i="11"/>
  <c r="B221" i="11"/>
  <c r="C220" i="11"/>
  <c r="G220" i="11"/>
  <c r="F220" i="11"/>
  <c r="E220" i="11"/>
  <c r="R58" i="6"/>
  <c r="S58" i="6" s="1"/>
  <c r="N58" i="6"/>
  <c r="J59" i="6" s="1"/>
  <c r="AF221" i="8"/>
  <c r="AG220" i="8"/>
  <c r="AK220" i="8"/>
  <c r="AJ220" i="8"/>
  <c r="AI220" i="8"/>
  <c r="AH220" i="8"/>
  <c r="B221" i="10"/>
  <c r="C220" i="10"/>
  <c r="G220" i="10"/>
  <c r="F220" i="10"/>
  <c r="E220" i="10"/>
  <c r="D220" i="10"/>
  <c r="E220" i="9"/>
  <c r="D220" i="9"/>
  <c r="B221" i="9"/>
  <c r="C220" i="9"/>
  <c r="G220" i="9"/>
  <c r="F220" i="9"/>
  <c r="I221" i="10"/>
  <c r="J220" i="10"/>
  <c r="N220" i="10"/>
  <c r="M220" i="10"/>
  <c r="L220" i="10"/>
  <c r="K220" i="10"/>
  <c r="I221" i="5"/>
  <c r="J220" i="5"/>
  <c r="N220" i="5"/>
  <c r="M220" i="5"/>
  <c r="L220" i="5"/>
  <c r="K220" i="5"/>
  <c r="AF221" i="11"/>
  <c r="AG220" i="11"/>
  <c r="AK220" i="11"/>
  <c r="AJ220" i="11"/>
  <c r="AI220" i="11"/>
  <c r="AH220" i="11"/>
  <c r="X221" i="12"/>
  <c r="Y220" i="12"/>
  <c r="AC220" i="12"/>
  <c r="AB220" i="12"/>
  <c r="AA220" i="12"/>
  <c r="Z220" i="12"/>
  <c r="V70" i="15"/>
  <c r="Z70" i="15"/>
  <c r="AJ220" i="3"/>
  <c r="AI220" i="3"/>
  <c r="AF221" i="3"/>
  <c r="AH220" i="3"/>
  <c r="AG220" i="3"/>
  <c r="AK220" i="3"/>
  <c r="AB221" i="13"/>
  <c r="X222" i="13"/>
  <c r="Z221" i="13"/>
  <c r="Y221" i="13"/>
  <c r="AC221" i="13"/>
  <c r="AA221" i="13"/>
  <c r="P221" i="3"/>
  <c r="Q220" i="3"/>
  <c r="S220" i="3"/>
  <c r="R220" i="3"/>
  <c r="V220" i="3"/>
  <c r="U220" i="3"/>
  <c r="T220" i="3"/>
  <c r="L220" i="9"/>
  <c r="K220" i="9"/>
  <c r="I221" i="9"/>
  <c r="J220" i="9"/>
  <c r="N220" i="9"/>
  <c r="M220" i="9"/>
  <c r="L220" i="7"/>
  <c r="K220" i="7"/>
  <c r="I221" i="7"/>
  <c r="J220" i="7"/>
  <c r="N220" i="7"/>
  <c r="M220" i="7"/>
  <c r="AK220" i="10"/>
  <c r="AJ220" i="10"/>
  <c r="AI220" i="10"/>
  <c r="AH220" i="10"/>
  <c r="AF221" i="10"/>
  <c r="AG220" i="10"/>
  <c r="Z68" i="11"/>
  <c r="V68" i="11"/>
  <c r="P221" i="10"/>
  <c r="Q220" i="10"/>
  <c r="V220" i="10"/>
  <c r="U220" i="10"/>
  <c r="T220" i="10"/>
  <c r="S220" i="10"/>
  <c r="R220" i="10"/>
  <c r="I221" i="16"/>
  <c r="J220" i="16"/>
  <c r="M220" i="16"/>
  <c r="N220" i="16"/>
  <c r="L220" i="16"/>
  <c r="K220" i="16"/>
  <c r="S220" i="9"/>
  <c r="R220" i="9"/>
  <c r="P221" i="9"/>
  <c r="Q220" i="9"/>
  <c r="V220" i="9"/>
  <c r="U220" i="9"/>
  <c r="T220" i="9"/>
  <c r="V58" i="6"/>
  <c r="Z58" i="6"/>
  <c r="AC220" i="6"/>
  <c r="AB220" i="6"/>
  <c r="AA220" i="6"/>
  <c r="Z220" i="6"/>
  <c r="X221" i="6"/>
  <c r="Y220" i="6"/>
  <c r="AC220" i="15"/>
  <c r="AA220" i="15"/>
  <c r="Z220" i="15"/>
  <c r="X221" i="15"/>
  <c r="Y220" i="15"/>
  <c r="AB220" i="15"/>
  <c r="I221" i="3"/>
  <c r="J220" i="3"/>
  <c r="K220" i="3"/>
  <c r="N220" i="3"/>
  <c r="M220" i="3"/>
  <c r="L220" i="3"/>
  <c r="R56" i="9"/>
  <c r="S56" i="9" s="1"/>
  <c r="N56" i="9"/>
  <c r="J57" i="9" s="1"/>
  <c r="R220" i="8"/>
  <c r="P221" i="8"/>
  <c r="Q220" i="8"/>
  <c r="V220" i="8"/>
  <c r="U220" i="8"/>
  <c r="T220" i="8"/>
  <c r="S220" i="8"/>
  <c r="P221" i="16"/>
  <c r="Q220" i="16"/>
  <c r="R220" i="16"/>
  <c r="S220" i="16"/>
  <c r="V220" i="16"/>
  <c r="U220" i="16"/>
  <c r="T220" i="16"/>
  <c r="T56" i="12"/>
  <c r="L56" i="12"/>
  <c r="N220" i="6"/>
  <c r="M220" i="6"/>
  <c r="L220" i="6"/>
  <c r="K220" i="6"/>
  <c r="I221" i="6"/>
  <c r="J220" i="6"/>
  <c r="G220" i="6"/>
  <c r="F220" i="6"/>
  <c r="E220" i="6"/>
  <c r="D220" i="6"/>
  <c r="B221" i="6"/>
  <c r="C220" i="6"/>
  <c r="AC220" i="10"/>
  <c r="AB220" i="10"/>
  <c r="AA220" i="10"/>
  <c r="Z220" i="10"/>
  <c r="X221" i="10"/>
  <c r="Y220" i="10"/>
  <c r="AK220" i="5"/>
  <c r="AJ220" i="5"/>
  <c r="AI220" i="5"/>
  <c r="AH220" i="5"/>
  <c r="AF221" i="5"/>
  <c r="AG220" i="5"/>
  <c r="AC220" i="5"/>
  <c r="AB220" i="5"/>
  <c r="AA220" i="5"/>
  <c r="Z220" i="5"/>
  <c r="X221" i="5"/>
  <c r="Y220" i="5"/>
  <c r="G221" i="13"/>
  <c r="F221" i="13"/>
  <c r="E221" i="13"/>
  <c r="B222" i="13"/>
  <c r="D221" i="13"/>
  <c r="C221" i="13"/>
  <c r="K220" i="12"/>
  <c r="I221" i="12"/>
  <c r="J220" i="12"/>
  <c r="N220" i="12"/>
  <c r="M220" i="12"/>
  <c r="L220" i="12"/>
  <c r="B221" i="16"/>
  <c r="C220" i="16"/>
  <c r="G220" i="16"/>
  <c r="D220" i="16"/>
  <c r="F220" i="16"/>
  <c r="E220" i="16"/>
  <c r="B221" i="5"/>
  <c r="C220" i="5"/>
  <c r="G220" i="5"/>
  <c r="F220" i="5"/>
  <c r="E220" i="5"/>
  <c r="D220" i="5"/>
  <c r="X221" i="11"/>
  <c r="Y220" i="11"/>
  <c r="AC220" i="11"/>
  <c r="AB220" i="11"/>
  <c r="AA220" i="11"/>
  <c r="Z220" i="11"/>
  <c r="T71" i="5"/>
  <c r="L71" i="5"/>
  <c r="M83" i="3"/>
  <c r="Q83" i="3"/>
  <c r="R220" i="11"/>
  <c r="P221" i="11"/>
  <c r="Q220" i="11"/>
  <c r="V220" i="11"/>
  <c r="U220" i="11"/>
  <c r="T220" i="11"/>
  <c r="S220" i="11"/>
  <c r="R82" i="13"/>
  <c r="S82" i="13" s="1"/>
  <c r="N82" i="13"/>
  <c r="J83" i="13" s="1"/>
  <c r="Z220" i="9"/>
  <c r="X221" i="9"/>
  <c r="Y220" i="9"/>
  <c r="AC220" i="9"/>
  <c r="AB220" i="9"/>
  <c r="AA220" i="9"/>
  <c r="Z220" i="7"/>
  <c r="X221" i="7"/>
  <c r="Y220" i="7"/>
  <c r="AC220" i="7"/>
  <c r="AB220" i="7"/>
  <c r="AA220" i="7"/>
  <c r="AH220" i="7"/>
  <c r="AF221" i="7"/>
  <c r="AG220" i="7"/>
  <c r="AK220" i="7"/>
  <c r="AJ220" i="7"/>
  <c r="AI220" i="7"/>
  <c r="K220" i="11"/>
  <c r="I221" i="11"/>
  <c r="J220" i="11"/>
  <c r="N220" i="11"/>
  <c r="M220" i="11"/>
  <c r="L220" i="11"/>
  <c r="D220" i="12"/>
  <c r="B221" i="12"/>
  <c r="C220" i="12"/>
  <c r="G220" i="12"/>
  <c r="F220" i="12"/>
  <c r="E220" i="12"/>
  <c r="D220" i="8"/>
  <c r="B221" i="8"/>
  <c r="C220" i="8"/>
  <c r="G220" i="8"/>
  <c r="F220" i="8"/>
  <c r="E220" i="8"/>
  <c r="AK220" i="15"/>
  <c r="AI220" i="15"/>
  <c r="AH220" i="15"/>
  <c r="AF221" i="15"/>
  <c r="AG220" i="15"/>
  <c r="AJ220" i="15"/>
  <c r="V56" i="9"/>
  <c r="Z56" i="9"/>
  <c r="B221" i="15"/>
  <c r="C220" i="15"/>
  <c r="F220" i="15"/>
  <c r="E220" i="15"/>
  <c r="D220" i="15"/>
  <c r="G220" i="15"/>
  <c r="AF221" i="12"/>
  <c r="AG220" i="12"/>
  <c r="AK220" i="12"/>
  <c r="AJ220" i="12"/>
  <c r="AI220" i="12"/>
  <c r="AH220" i="12"/>
  <c r="X221" i="8"/>
  <c r="Y220" i="8"/>
  <c r="AC220" i="8"/>
  <c r="AB220" i="8"/>
  <c r="AA220" i="8"/>
  <c r="Z220" i="8"/>
  <c r="AK220" i="6"/>
  <c r="AJ220" i="6"/>
  <c r="AI220" i="6"/>
  <c r="AH220" i="6"/>
  <c r="AF221" i="6"/>
  <c r="AG220" i="6"/>
  <c r="V220" i="6"/>
  <c r="U220" i="6"/>
  <c r="T220" i="6"/>
  <c r="S220" i="6"/>
  <c r="R220" i="6"/>
  <c r="P221" i="6"/>
  <c r="Q220" i="6"/>
  <c r="U221" i="13"/>
  <c r="P222" i="13"/>
  <c r="R221" i="13"/>
  <c r="Q221" i="13"/>
  <c r="V221" i="13"/>
  <c r="T221" i="13"/>
  <c r="S221" i="13"/>
  <c r="P221" i="5"/>
  <c r="Q220" i="5"/>
  <c r="V220" i="5"/>
  <c r="U220" i="5"/>
  <c r="T220" i="5"/>
  <c r="S220" i="5"/>
  <c r="R220" i="5"/>
  <c r="S220" i="7"/>
  <c r="R220" i="7"/>
  <c r="P221" i="7"/>
  <c r="Q220" i="7"/>
  <c r="V220" i="7"/>
  <c r="U220" i="7"/>
  <c r="T220" i="7"/>
  <c r="Z82" i="13"/>
  <c r="V82" i="13"/>
  <c r="E220" i="7"/>
  <c r="D220" i="7"/>
  <c r="B221" i="7"/>
  <c r="C220" i="7"/>
  <c r="G220" i="7"/>
  <c r="F220" i="7"/>
  <c r="R80" i="7"/>
  <c r="S80" i="7" s="1"/>
  <c r="N80" i="7"/>
  <c r="J81" i="7" s="1"/>
  <c r="AA220" i="3"/>
  <c r="X221" i="3"/>
  <c r="Z220" i="3"/>
  <c r="Y220" i="3"/>
  <c r="AC220" i="3"/>
  <c r="AB220" i="3"/>
  <c r="T80" i="10"/>
  <c r="L80" i="10"/>
  <c r="AJ221" i="13"/>
  <c r="AI221" i="13"/>
  <c r="AF222" i="13"/>
  <c r="AH221" i="13"/>
  <c r="AG221" i="13"/>
  <c r="AK221" i="13"/>
  <c r="AH220" i="9"/>
  <c r="AF221" i="9"/>
  <c r="AG220" i="9"/>
  <c r="AK220" i="9"/>
  <c r="AJ220" i="9"/>
  <c r="AI220" i="9"/>
  <c r="AC221" i="15" l="1"/>
  <c r="AB221" i="15"/>
  <c r="Z221" i="15"/>
  <c r="X222" i="15"/>
  <c r="Y221" i="15"/>
  <c r="AA221" i="15"/>
  <c r="AK221" i="10"/>
  <c r="AJ221" i="10"/>
  <c r="AI221" i="10"/>
  <c r="AH221" i="10"/>
  <c r="AF222" i="10"/>
  <c r="AG221" i="10"/>
  <c r="V221" i="15"/>
  <c r="U221" i="15"/>
  <c r="S221" i="15"/>
  <c r="R221" i="15"/>
  <c r="P222" i="15"/>
  <c r="Q221" i="15"/>
  <c r="T221" i="15"/>
  <c r="N221" i="15"/>
  <c r="L221" i="15"/>
  <c r="K221" i="15"/>
  <c r="I222" i="15"/>
  <c r="J221" i="15"/>
  <c r="M221" i="15"/>
  <c r="AK221" i="16"/>
  <c r="AG221" i="16"/>
  <c r="AH221" i="16"/>
  <c r="AF222" i="16"/>
  <c r="AJ221" i="16"/>
  <c r="AI221" i="16"/>
  <c r="Q81" i="7"/>
  <c r="M81" i="7"/>
  <c r="M83" i="13"/>
  <c r="Q83" i="13"/>
  <c r="R71" i="5"/>
  <c r="S71" i="5" s="1"/>
  <c r="N71" i="5"/>
  <c r="J72" i="5" s="1"/>
  <c r="I222" i="12"/>
  <c r="J221" i="12"/>
  <c r="N221" i="12"/>
  <c r="M221" i="12"/>
  <c r="L221" i="12"/>
  <c r="K221" i="12"/>
  <c r="M57" i="9"/>
  <c r="Q57" i="9"/>
  <c r="N221" i="16"/>
  <c r="L221" i="16"/>
  <c r="K221" i="16"/>
  <c r="J221" i="16"/>
  <c r="I222" i="16"/>
  <c r="M221" i="16"/>
  <c r="AC221" i="12"/>
  <c r="AB221" i="12"/>
  <c r="AA221" i="12"/>
  <c r="Z221" i="12"/>
  <c r="X222" i="12"/>
  <c r="Y221" i="12"/>
  <c r="AK221" i="11"/>
  <c r="AJ221" i="11"/>
  <c r="AI221" i="11"/>
  <c r="AH221" i="11"/>
  <c r="AF222" i="11"/>
  <c r="AG221" i="11"/>
  <c r="N221" i="5"/>
  <c r="M221" i="5"/>
  <c r="L221" i="5"/>
  <c r="K221" i="5"/>
  <c r="I222" i="5"/>
  <c r="J221" i="5"/>
  <c r="N221" i="10"/>
  <c r="M221" i="10"/>
  <c r="L221" i="10"/>
  <c r="K221" i="10"/>
  <c r="I222" i="10"/>
  <c r="J221" i="10"/>
  <c r="Q71" i="15"/>
  <c r="M71" i="15"/>
  <c r="AF222" i="9"/>
  <c r="AG221" i="9"/>
  <c r="AK221" i="9"/>
  <c r="AJ221" i="9"/>
  <c r="AI221" i="9"/>
  <c r="AH221" i="9"/>
  <c r="R221" i="7"/>
  <c r="P222" i="7"/>
  <c r="Q221" i="7"/>
  <c r="V221" i="7"/>
  <c r="U221" i="7"/>
  <c r="T221" i="7"/>
  <c r="S221" i="7"/>
  <c r="AC221" i="8"/>
  <c r="AB221" i="8"/>
  <c r="AA221" i="8"/>
  <c r="Z221" i="8"/>
  <c r="X222" i="8"/>
  <c r="Y221" i="8"/>
  <c r="AK221" i="12"/>
  <c r="AJ221" i="12"/>
  <c r="AI221" i="12"/>
  <c r="AH221" i="12"/>
  <c r="AF222" i="12"/>
  <c r="AG221" i="12"/>
  <c r="AK221" i="15"/>
  <c r="AJ221" i="15"/>
  <c r="AH221" i="15"/>
  <c r="AF222" i="15"/>
  <c r="AG221" i="15"/>
  <c r="AI221" i="15"/>
  <c r="P222" i="11"/>
  <c r="Q221" i="11"/>
  <c r="V221" i="11"/>
  <c r="U221" i="11"/>
  <c r="T221" i="11"/>
  <c r="S221" i="11"/>
  <c r="R221" i="11"/>
  <c r="Z71" i="5"/>
  <c r="V71" i="5"/>
  <c r="AC221" i="11"/>
  <c r="AB221" i="11"/>
  <c r="AA221" i="11"/>
  <c r="Z221" i="11"/>
  <c r="X222" i="11"/>
  <c r="Y221" i="11"/>
  <c r="G221" i="5"/>
  <c r="F221" i="5"/>
  <c r="E221" i="5"/>
  <c r="D221" i="5"/>
  <c r="B222" i="5"/>
  <c r="C221" i="5"/>
  <c r="F221" i="16"/>
  <c r="C221" i="16"/>
  <c r="B222" i="16"/>
  <c r="G221" i="16"/>
  <c r="E221" i="16"/>
  <c r="D221" i="16"/>
  <c r="V221" i="10"/>
  <c r="U221" i="10"/>
  <c r="T221" i="10"/>
  <c r="S221" i="10"/>
  <c r="R221" i="10"/>
  <c r="P222" i="10"/>
  <c r="Q221" i="10"/>
  <c r="K221" i="7"/>
  <c r="I222" i="7"/>
  <c r="J221" i="7"/>
  <c r="N221" i="7"/>
  <c r="M221" i="7"/>
  <c r="L221" i="7"/>
  <c r="K221" i="9"/>
  <c r="I222" i="9"/>
  <c r="J221" i="9"/>
  <c r="N221" i="9"/>
  <c r="M221" i="9"/>
  <c r="L221" i="9"/>
  <c r="G221" i="10"/>
  <c r="F221" i="10"/>
  <c r="E221" i="10"/>
  <c r="D221" i="10"/>
  <c r="B222" i="10"/>
  <c r="C221" i="10"/>
  <c r="AK221" i="8"/>
  <c r="AJ221" i="8"/>
  <c r="AI221" i="8"/>
  <c r="AH221" i="8"/>
  <c r="AF222" i="8"/>
  <c r="AG221" i="8"/>
  <c r="M222" i="13"/>
  <c r="N222" i="13"/>
  <c r="L222" i="13"/>
  <c r="I223" i="13"/>
  <c r="K222" i="13"/>
  <c r="J222" i="13"/>
  <c r="T222" i="13"/>
  <c r="V222" i="13"/>
  <c r="U222" i="13"/>
  <c r="S222" i="13"/>
  <c r="P223" i="13"/>
  <c r="R222" i="13"/>
  <c r="Q222" i="13"/>
  <c r="U221" i="6"/>
  <c r="T221" i="6"/>
  <c r="S221" i="6"/>
  <c r="R221" i="6"/>
  <c r="P222" i="6"/>
  <c r="Q221" i="6"/>
  <c r="V221" i="6"/>
  <c r="G221" i="15"/>
  <c r="E221" i="15"/>
  <c r="D221" i="15"/>
  <c r="B222" i="15"/>
  <c r="C221" i="15"/>
  <c r="F221" i="15"/>
  <c r="R56" i="12"/>
  <c r="S56" i="12" s="1"/>
  <c r="N56" i="12"/>
  <c r="J57" i="12" s="1"/>
  <c r="N221" i="3"/>
  <c r="M221" i="3"/>
  <c r="L221" i="3"/>
  <c r="I222" i="3"/>
  <c r="K221" i="3"/>
  <c r="J221" i="3"/>
  <c r="AK221" i="3"/>
  <c r="AF222" i="3"/>
  <c r="AH221" i="3"/>
  <c r="AG221" i="3"/>
  <c r="AJ221" i="3"/>
  <c r="AI221" i="3"/>
  <c r="Q59" i="6"/>
  <c r="M59" i="6"/>
  <c r="B222" i="11"/>
  <c r="C221" i="11"/>
  <c r="G221" i="11"/>
  <c r="F221" i="11"/>
  <c r="E221" i="11"/>
  <c r="D221" i="11"/>
  <c r="I222" i="8"/>
  <c r="J221" i="8"/>
  <c r="N221" i="8"/>
  <c r="M221" i="8"/>
  <c r="L221" i="8"/>
  <c r="K221" i="8"/>
  <c r="R58" i="16"/>
  <c r="S58" i="16" s="1"/>
  <c r="N58" i="16"/>
  <c r="J59" i="16" s="1"/>
  <c r="T69" i="8"/>
  <c r="L69" i="8"/>
  <c r="G221" i="3"/>
  <c r="F221" i="3"/>
  <c r="E221" i="3"/>
  <c r="B222" i="3"/>
  <c r="D221" i="3"/>
  <c r="C221" i="3"/>
  <c r="Z80" i="10"/>
  <c r="V80" i="10"/>
  <c r="AI222" i="13"/>
  <c r="AG222" i="13"/>
  <c r="AK222" i="13"/>
  <c r="AJ222" i="13"/>
  <c r="AF223" i="13"/>
  <c r="AH222" i="13"/>
  <c r="R80" i="10"/>
  <c r="S80" i="10" s="1"/>
  <c r="N80" i="10"/>
  <c r="J81" i="10" s="1"/>
  <c r="AC221" i="3"/>
  <c r="Y221" i="3"/>
  <c r="AB221" i="3"/>
  <c r="AA221" i="3"/>
  <c r="X222" i="3"/>
  <c r="Z221" i="3"/>
  <c r="AJ221" i="6"/>
  <c r="AI221" i="6"/>
  <c r="AH221" i="6"/>
  <c r="AF222" i="6"/>
  <c r="AG221" i="6"/>
  <c r="AK221" i="6"/>
  <c r="B222" i="8"/>
  <c r="C221" i="8"/>
  <c r="G221" i="8"/>
  <c r="F221" i="8"/>
  <c r="E221" i="8"/>
  <c r="D221" i="8"/>
  <c r="B222" i="12"/>
  <c r="C221" i="12"/>
  <c r="G221" i="12"/>
  <c r="F221" i="12"/>
  <c r="E221" i="12"/>
  <c r="D221" i="12"/>
  <c r="I222" i="11"/>
  <c r="J221" i="11"/>
  <c r="N221" i="11"/>
  <c r="M221" i="11"/>
  <c r="L221" i="11"/>
  <c r="K221" i="11"/>
  <c r="AF222" i="7"/>
  <c r="AG221" i="7"/>
  <c r="AK221" i="7"/>
  <c r="AJ221" i="7"/>
  <c r="AI221" i="7"/>
  <c r="AH221" i="7"/>
  <c r="X222" i="7"/>
  <c r="Y221" i="7"/>
  <c r="AC221" i="7"/>
  <c r="AB221" i="7"/>
  <c r="AA221" i="7"/>
  <c r="Z221" i="7"/>
  <c r="X222" i="9"/>
  <c r="Y221" i="9"/>
  <c r="AC221" i="9"/>
  <c r="AB221" i="9"/>
  <c r="AA221" i="9"/>
  <c r="Z221" i="9"/>
  <c r="AC221" i="5"/>
  <c r="AB221" i="5"/>
  <c r="AA221" i="5"/>
  <c r="Z221" i="5"/>
  <c r="X222" i="5"/>
  <c r="Y221" i="5"/>
  <c r="AK221" i="5"/>
  <c r="AJ221" i="5"/>
  <c r="AI221" i="5"/>
  <c r="AH221" i="5"/>
  <c r="AF222" i="5"/>
  <c r="AG221" i="5"/>
  <c r="AC221" i="10"/>
  <c r="AB221" i="10"/>
  <c r="AA221" i="10"/>
  <c r="Z221" i="10"/>
  <c r="X222" i="10"/>
  <c r="Y221" i="10"/>
  <c r="G221" i="6"/>
  <c r="F221" i="6"/>
  <c r="E221" i="6"/>
  <c r="D221" i="6"/>
  <c r="B222" i="6"/>
  <c r="C221" i="6"/>
  <c r="N221" i="6"/>
  <c r="M221" i="6"/>
  <c r="L221" i="6"/>
  <c r="K221" i="6"/>
  <c r="I222" i="6"/>
  <c r="J221" i="6"/>
  <c r="Z56" i="12"/>
  <c r="V56" i="12"/>
  <c r="AA222" i="13"/>
  <c r="AC222" i="13"/>
  <c r="AB222" i="13"/>
  <c r="X223" i="13"/>
  <c r="Z222" i="13"/>
  <c r="Y222" i="13"/>
  <c r="V58" i="16"/>
  <c r="Z58" i="16"/>
  <c r="P222" i="12"/>
  <c r="Q221" i="12"/>
  <c r="V221" i="12"/>
  <c r="U221" i="12"/>
  <c r="T221" i="12"/>
  <c r="S221" i="12"/>
  <c r="R221" i="12"/>
  <c r="D221" i="7"/>
  <c r="B222" i="7"/>
  <c r="C221" i="7"/>
  <c r="G221" i="7"/>
  <c r="F221" i="7"/>
  <c r="E221" i="7"/>
  <c r="V221" i="5"/>
  <c r="U221" i="5"/>
  <c r="T221" i="5"/>
  <c r="S221" i="5"/>
  <c r="R221" i="5"/>
  <c r="P222" i="5"/>
  <c r="Q221" i="5"/>
  <c r="T83" i="3"/>
  <c r="L83" i="3"/>
  <c r="F222" i="13"/>
  <c r="G222" i="13"/>
  <c r="E222" i="13"/>
  <c r="B223" i="13"/>
  <c r="D222" i="13"/>
  <c r="C222" i="13"/>
  <c r="V221" i="16"/>
  <c r="U221" i="16"/>
  <c r="R221" i="16"/>
  <c r="P222" i="16"/>
  <c r="T221" i="16"/>
  <c r="S221" i="16"/>
  <c r="Q221" i="16"/>
  <c r="P222" i="8"/>
  <c r="Q221" i="8"/>
  <c r="V221" i="8"/>
  <c r="U221" i="8"/>
  <c r="T221" i="8"/>
  <c r="S221" i="8"/>
  <c r="R221" i="8"/>
  <c r="AB221" i="6"/>
  <c r="AA221" i="6"/>
  <c r="Z221" i="6"/>
  <c r="X222" i="6"/>
  <c r="Y221" i="6"/>
  <c r="AC221" i="6"/>
  <c r="R221" i="9"/>
  <c r="P222" i="9"/>
  <c r="Q221" i="9"/>
  <c r="V221" i="9"/>
  <c r="U221" i="9"/>
  <c r="T221" i="9"/>
  <c r="S221" i="9"/>
  <c r="V221" i="3"/>
  <c r="Q221" i="3"/>
  <c r="U221" i="3"/>
  <c r="T221" i="3"/>
  <c r="S221" i="3"/>
  <c r="P222" i="3"/>
  <c r="R221" i="3"/>
  <c r="D221" i="9"/>
  <c r="B222" i="9"/>
  <c r="C221" i="9"/>
  <c r="G221" i="9"/>
  <c r="F221" i="9"/>
  <c r="E221" i="9"/>
  <c r="M69" i="11"/>
  <c r="Q69" i="11"/>
  <c r="AC221" i="16"/>
  <c r="AA221" i="16"/>
  <c r="Z221" i="16"/>
  <c r="Y221" i="16"/>
  <c r="X222" i="16"/>
  <c r="AB221" i="16"/>
  <c r="U222" i="3" l="1"/>
  <c r="V222" i="3"/>
  <c r="T222" i="3"/>
  <c r="S222" i="3"/>
  <c r="P223" i="3"/>
  <c r="R222" i="3"/>
  <c r="Q222" i="3"/>
  <c r="U222" i="16"/>
  <c r="T222" i="16"/>
  <c r="Q222" i="16"/>
  <c r="V222" i="16"/>
  <c r="P223" i="16"/>
  <c r="S222" i="16"/>
  <c r="R222" i="16"/>
  <c r="E223" i="13"/>
  <c r="B224" i="13"/>
  <c r="D223" i="13"/>
  <c r="C223" i="13"/>
  <c r="G223" i="13"/>
  <c r="F223" i="13"/>
  <c r="AI222" i="6"/>
  <c r="AH222" i="6"/>
  <c r="AF223" i="6"/>
  <c r="AG222" i="6"/>
  <c r="AK222" i="6"/>
  <c r="AJ222" i="6"/>
  <c r="N222" i="8"/>
  <c r="M222" i="8"/>
  <c r="L222" i="8"/>
  <c r="K222" i="8"/>
  <c r="I223" i="8"/>
  <c r="J222" i="8"/>
  <c r="G222" i="11"/>
  <c r="F222" i="11"/>
  <c r="E222" i="11"/>
  <c r="D222" i="11"/>
  <c r="B223" i="11"/>
  <c r="C222" i="11"/>
  <c r="N222" i="3"/>
  <c r="M222" i="3"/>
  <c r="L222" i="3"/>
  <c r="I223" i="3"/>
  <c r="K222" i="3"/>
  <c r="J222" i="3"/>
  <c r="I223" i="9"/>
  <c r="J222" i="9"/>
  <c r="N222" i="9"/>
  <c r="M222" i="9"/>
  <c r="L222" i="9"/>
  <c r="K222" i="9"/>
  <c r="I223" i="7"/>
  <c r="J222" i="7"/>
  <c r="N222" i="7"/>
  <c r="M222" i="7"/>
  <c r="L222" i="7"/>
  <c r="K222" i="7"/>
  <c r="G222" i="16"/>
  <c r="B223" i="16"/>
  <c r="D222" i="16"/>
  <c r="F222" i="16"/>
  <c r="E222" i="16"/>
  <c r="C222" i="16"/>
  <c r="AK222" i="9"/>
  <c r="AJ222" i="9"/>
  <c r="AI222" i="9"/>
  <c r="AH222" i="9"/>
  <c r="AF223" i="9"/>
  <c r="AG222" i="9"/>
  <c r="N222" i="10"/>
  <c r="M222" i="10"/>
  <c r="L222" i="10"/>
  <c r="K222" i="10"/>
  <c r="I223" i="10"/>
  <c r="J222" i="10"/>
  <c r="N222" i="5"/>
  <c r="M222" i="5"/>
  <c r="L222" i="5"/>
  <c r="K222" i="5"/>
  <c r="I223" i="5"/>
  <c r="J222" i="5"/>
  <c r="AK222" i="11"/>
  <c r="AJ222" i="11"/>
  <c r="AI222" i="11"/>
  <c r="AH222" i="11"/>
  <c r="AF223" i="11"/>
  <c r="AG222" i="11"/>
  <c r="AC222" i="12"/>
  <c r="AB222" i="12"/>
  <c r="AA222" i="12"/>
  <c r="Z222" i="12"/>
  <c r="X223" i="12"/>
  <c r="Y222" i="12"/>
  <c r="N222" i="16"/>
  <c r="I223" i="16"/>
  <c r="L222" i="16"/>
  <c r="K222" i="16"/>
  <c r="M222" i="16"/>
  <c r="J222" i="16"/>
  <c r="T83" i="13"/>
  <c r="L83" i="13"/>
  <c r="AJ222" i="16"/>
  <c r="AK222" i="16"/>
  <c r="AF223" i="16"/>
  <c r="AG222" i="16"/>
  <c r="AI222" i="16"/>
  <c r="AH222" i="16"/>
  <c r="N222" i="15"/>
  <c r="M222" i="15"/>
  <c r="K222" i="15"/>
  <c r="I223" i="15"/>
  <c r="J222" i="15"/>
  <c r="L222" i="15"/>
  <c r="U222" i="15"/>
  <c r="T222" i="15"/>
  <c r="R222" i="15"/>
  <c r="P223" i="15"/>
  <c r="Q222" i="15"/>
  <c r="V222" i="15"/>
  <c r="S222" i="15"/>
  <c r="Z223" i="13"/>
  <c r="AC223" i="13"/>
  <c r="AB223" i="13"/>
  <c r="X224" i="13"/>
  <c r="AA223" i="13"/>
  <c r="Y223" i="13"/>
  <c r="T59" i="6"/>
  <c r="L59" i="6"/>
  <c r="AK222" i="12"/>
  <c r="AJ222" i="12"/>
  <c r="AI222" i="12"/>
  <c r="AH222" i="12"/>
  <c r="AF223" i="12"/>
  <c r="AG222" i="12"/>
  <c r="AC222" i="8"/>
  <c r="AB222" i="8"/>
  <c r="AA222" i="8"/>
  <c r="Z222" i="8"/>
  <c r="X223" i="8"/>
  <c r="Y222" i="8"/>
  <c r="T57" i="9"/>
  <c r="L57" i="9"/>
  <c r="N222" i="12"/>
  <c r="M222" i="12"/>
  <c r="L222" i="12"/>
  <c r="K222" i="12"/>
  <c r="I223" i="12"/>
  <c r="J222" i="12"/>
  <c r="AJ222" i="10"/>
  <c r="AI222" i="10"/>
  <c r="AH222" i="10"/>
  <c r="AF223" i="10"/>
  <c r="AG222" i="10"/>
  <c r="AK222" i="10"/>
  <c r="V222" i="8"/>
  <c r="U222" i="8"/>
  <c r="T222" i="8"/>
  <c r="S222" i="8"/>
  <c r="R222" i="8"/>
  <c r="P223" i="8"/>
  <c r="Q222" i="8"/>
  <c r="V222" i="12"/>
  <c r="U222" i="12"/>
  <c r="T222" i="12"/>
  <c r="S222" i="12"/>
  <c r="R222" i="12"/>
  <c r="P223" i="12"/>
  <c r="Q222" i="12"/>
  <c r="AC222" i="9"/>
  <c r="AB222" i="9"/>
  <c r="AA222" i="9"/>
  <c r="Z222" i="9"/>
  <c r="X223" i="9"/>
  <c r="Y222" i="9"/>
  <c r="AC222" i="7"/>
  <c r="AB222" i="7"/>
  <c r="AA222" i="7"/>
  <c r="Z222" i="7"/>
  <c r="X223" i="7"/>
  <c r="Y222" i="7"/>
  <c r="AK222" i="7"/>
  <c r="AJ222" i="7"/>
  <c r="AI222" i="7"/>
  <c r="AH222" i="7"/>
  <c r="AF223" i="7"/>
  <c r="AG222" i="7"/>
  <c r="N222" i="11"/>
  <c r="M222" i="11"/>
  <c r="L222" i="11"/>
  <c r="K222" i="11"/>
  <c r="I223" i="11"/>
  <c r="J222" i="11"/>
  <c r="G222" i="12"/>
  <c r="F222" i="12"/>
  <c r="E222" i="12"/>
  <c r="D222" i="12"/>
  <c r="B223" i="12"/>
  <c r="C222" i="12"/>
  <c r="G222" i="8"/>
  <c r="F222" i="8"/>
  <c r="E222" i="8"/>
  <c r="D222" i="8"/>
  <c r="B223" i="8"/>
  <c r="C222" i="8"/>
  <c r="AH223" i="13"/>
  <c r="AK223" i="13"/>
  <c r="AJ223" i="13"/>
  <c r="AF224" i="13"/>
  <c r="AI223" i="13"/>
  <c r="AG223" i="13"/>
  <c r="AJ222" i="3"/>
  <c r="AK222" i="3"/>
  <c r="AI222" i="3"/>
  <c r="AF223" i="3"/>
  <c r="AH222" i="3"/>
  <c r="AG222" i="3"/>
  <c r="G222" i="15"/>
  <c r="F222" i="15"/>
  <c r="D222" i="15"/>
  <c r="B223" i="15"/>
  <c r="C222" i="15"/>
  <c r="E222" i="15"/>
  <c r="T222" i="6"/>
  <c r="S222" i="6"/>
  <c r="R222" i="6"/>
  <c r="P223" i="6"/>
  <c r="Q222" i="6"/>
  <c r="V222" i="6"/>
  <c r="U222" i="6"/>
  <c r="AJ222" i="15"/>
  <c r="AI222" i="15"/>
  <c r="AF223" i="15"/>
  <c r="AG222" i="15"/>
  <c r="AK222" i="15"/>
  <c r="AH222" i="15"/>
  <c r="T71" i="15"/>
  <c r="L71" i="15"/>
  <c r="Q72" i="5"/>
  <c r="M72" i="5"/>
  <c r="T81" i="7"/>
  <c r="L81" i="7"/>
  <c r="AB222" i="15"/>
  <c r="AA222" i="15"/>
  <c r="X223" i="15"/>
  <c r="Y222" i="15"/>
  <c r="AC222" i="15"/>
  <c r="Z222" i="15"/>
  <c r="B223" i="9"/>
  <c r="C222" i="9"/>
  <c r="G222" i="9"/>
  <c r="F222" i="9"/>
  <c r="E222" i="9"/>
  <c r="D222" i="9"/>
  <c r="M222" i="6"/>
  <c r="L222" i="6"/>
  <c r="K222" i="6"/>
  <c r="I223" i="6"/>
  <c r="J222" i="6"/>
  <c r="N222" i="6"/>
  <c r="F222" i="6"/>
  <c r="E222" i="6"/>
  <c r="D222" i="6"/>
  <c r="B223" i="6"/>
  <c r="C222" i="6"/>
  <c r="G222" i="6"/>
  <c r="AB222" i="10"/>
  <c r="AA222" i="10"/>
  <c r="Z222" i="10"/>
  <c r="X223" i="10"/>
  <c r="Y222" i="10"/>
  <c r="AC222" i="10"/>
  <c r="AJ222" i="5"/>
  <c r="AI222" i="5"/>
  <c r="AH222" i="5"/>
  <c r="AF223" i="5"/>
  <c r="AG222" i="5"/>
  <c r="AK222" i="5"/>
  <c r="AB222" i="5"/>
  <c r="AA222" i="5"/>
  <c r="Z222" i="5"/>
  <c r="X223" i="5"/>
  <c r="Y222" i="5"/>
  <c r="AC222" i="5"/>
  <c r="R69" i="8"/>
  <c r="S69" i="8" s="1"/>
  <c r="N69" i="8"/>
  <c r="J70" i="8" s="1"/>
  <c r="S223" i="13"/>
  <c r="U223" i="13"/>
  <c r="T223" i="13"/>
  <c r="P224" i="13"/>
  <c r="R223" i="13"/>
  <c r="Q223" i="13"/>
  <c r="V223" i="13"/>
  <c r="AK222" i="8"/>
  <c r="AJ222" i="8"/>
  <c r="AI222" i="8"/>
  <c r="AH222" i="8"/>
  <c r="AF223" i="8"/>
  <c r="AG222" i="8"/>
  <c r="G222" i="10"/>
  <c r="F222" i="10"/>
  <c r="E222" i="10"/>
  <c r="D222" i="10"/>
  <c r="B223" i="10"/>
  <c r="C222" i="10"/>
  <c r="U222" i="10"/>
  <c r="T222" i="10"/>
  <c r="S222" i="10"/>
  <c r="R222" i="10"/>
  <c r="P223" i="10"/>
  <c r="Q222" i="10"/>
  <c r="V222" i="10"/>
  <c r="AB222" i="16"/>
  <c r="AC222" i="16"/>
  <c r="X223" i="16"/>
  <c r="Z222" i="16"/>
  <c r="AA222" i="16"/>
  <c r="Y222" i="16"/>
  <c r="T69" i="11"/>
  <c r="L69" i="11"/>
  <c r="AA222" i="6"/>
  <c r="Z222" i="6"/>
  <c r="X223" i="6"/>
  <c r="Y222" i="6"/>
  <c r="AC222" i="6"/>
  <c r="AB222" i="6"/>
  <c r="R83" i="3"/>
  <c r="S83" i="3" s="1"/>
  <c r="N83" i="3"/>
  <c r="J84" i="3" s="1"/>
  <c r="M81" i="10"/>
  <c r="Q81" i="10"/>
  <c r="V69" i="8"/>
  <c r="Z69" i="8"/>
  <c r="Q57" i="12"/>
  <c r="M57" i="12"/>
  <c r="L223" i="13"/>
  <c r="M223" i="13"/>
  <c r="I224" i="13"/>
  <c r="K223" i="13"/>
  <c r="J223" i="13"/>
  <c r="N223" i="13"/>
  <c r="G222" i="5"/>
  <c r="F222" i="5"/>
  <c r="E222" i="5"/>
  <c r="D222" i="5"/>
  <c r="B223" i="5"/>
  <c r="C222" i="5"/>
  <c r="AC222" i="11"/>
  <c r="AB222" i="11"/>
  <c r="AA222" i="11"/>
  <c r="Z222" i="11"/>
  <c r="X223" i="11"/>
  <c r="Y222" i="11"/>
  <c r="U222" i="5"/>
  <c r="T222" i="5"/>
  <c r="S222" i="5"/>
  <c r="R222" i="5"/>
  <c r="P223" i="5"/>
  <c r="Q222" i="5"/>
  <c r="V222" i="5"/>
  <c r="P223" i="9"/>
  <c r="Q222" i="9"/>
  <c r="V222" i="9"/>
  <c r="U222" i="9"/>
  <c r="T222" i="9"/>
  <c r="S222" i="9"/>
  <c r="R222" i="9"/>
  <c r="V83" i="3"/>
  <c r="Z83" i="3"/>
  <c r="B223" i="7"/>
  <c r="C222" i="7"/>
  <c r="G222" i="7"/>
  <c r="F222" i="7"/>
  <c r="E222" i="7"/>
  <c r="D222" i="7"/>
  <c r="AB222" i="3"/>
  <c r="AC222" i="3"/>
  <c r="AA222" i="3"/>
  <c r="X223" i="3"/>
  <c r="Z222" i="3"/>
  <c r="Y222" i="3"/>
  <c r="G222" i="3"/>
  <c r="E222" i="3"/>
  <c r="B223" i="3"/>
  <c r="D222" i="3"/>
  <c r="C222" i="3"/>
  <c r="F222" i="3"/>
  <c r="Q59" i="16"/>
  <c r="M59" i="16"/>
  <c r="V222" i="11"/>
  <c r="U222" i="11"/>
  <c r="T222" i="11"/>
  <c r="S222" i="11"/>
  <c r="R222" i="11"/>
  <c r="P223" i="11"/>
  <c r="Q222" i="11"/>
  <c r="P223" i="7"/>
  <c r="Q222" i="7"/>
  <c r="V222" i="7"/>
  <c r="U222" i="7"/>
  <c r="T222" i="7"/>
  <c r="S222" i="7"/>
  <c r="R222" i="7"/>
  <c r="V223" i="7" l="1"/>
  <c r="U223" i="7"/>
  <c r="T223" i="7"/>
  <c r="S223" i="7"/>
  <c r="R223" i="7"/>
  <c r="P224" i="7"/>
  <c r="Q223" i="7"/>
  <c r="T57" i="12"/>
  <c r="L57" i="12"/>
  <c r="T81" i="10"/>
  <c r="L81" i="10"/>
  <c r="G223" i="9"/>
  <c r="F223" i="9"/>
  <c r="E223" i="9"/>
  <c r="D223" i="9"/>
  <c r="B224" i="9"/>
  <c r="C223" i="9"/>
  <c r="R71" i="15"/>
  <c r="S71" i="15" s="1"/>
  <c r="N71" i="15"/>
  <c r="J72" i="15" s="1"/>
  <c r="AF225" i="13"/>
  <c r="AG224" i="13"/>
  <c r="AJ224" i="13"/>
  <c r="AI224" i="13"/>
  <c r="AH224" i="13"/>
  <c r="AK224" i="13"/>
  <c r="U223" i="8"/>
  <c r="T223" i="8"/>
  <c r="S223" i="8"/>
  <c r="R223" i="8"/>
  <c r="P224" i="8"/>
  <c r="Q223" i="8"/>
  <c r="V223" i="8"/>
  <c r="M223" i="3"/>
  <c r="I224" i="3"/>
  <c r="K223" i="3"/>
  <c r="J223" i="3"/>
  <c r="N223" i="3"/>
  <c r="L223" i="3"/>
  <c r="T223" i="16"/>
  <c r="Q223" i="16"/>
  <c r="P224" i="16"/>
  <c r="R223" i="16"/>
  <c r="S223" i="16"/>
  <c r="V223" i="16"/>
  <c r="U223" i="16"/>
  <c r="Z223" i="6"/>
  <c r="X224" i="6"/>
  <c r="Y223" i="6"/>
  <c r="AC223" i="6"/>
  <c r="AB223" i="6"/>
  <c r="AA223" i="6"/>
  <c r="R81" i="7"/>
  <c r="S81" i="7" s="1"/>
  <c r="N81" i="7"/>
  <c r="J82" i="7" s="1"/>
  <c r="V71" i="15"/>
  <c r="Z71" i="15"/>
  <c r="R57" i="9"/>
  <c r="S57" i="9" s="1"/>
  <c r="N57" i="9"/>
  <c r="J58" i="9" s="1"/>
  <c r="R83" i="13"/>
  <c r="S83" i="13" s="1"/>
  <c r="N83" i="13"/>
  <c r="J84" i="13" s="1"/>
  <c r="AH223" i="6"/>
  <c r="AF224" i="6"/>
  <c r="AG223" i="6"/>
  <c r="AK223" i="6"/>
  <c r="AJ223" i="6"/>
  <c r="AI223" i="6"/>
  <c r="T223" i="3"/>
  <c r="S223" i="3"/>
  <c r="P224" i="3"/>
  <c r="R223" i="3"/>
  <c r="Q223" i="3"/>
  <c r="V223" i="3"/>
  <c r="U223" i="3"/>
  <c r="M84" i="3"/>
  <c r="Q84" i="3"/>
  <c r="AA223" i="5"/>
  <c r="Z223" i="5"/>
  <c r="X224" i="5"/>
  <c r="Y223" i="5"/>
  <c r="AC223" i="5"/>
  <c r="AB223" i="5"/>
  <c r="AI223" i="5"/>
  <c r="AH223" i="5"/>
  <c r="AF224" i="5"/>
  <c r="AG223" i="5"/>
  <c r="AK223" i="5"/>
  <c r="AJ223" i="5"/>
  <c r="X224" i="10"/>
  <c r="AA223" i="10"/>
  <c r="Z223" i="10"/>
  <c r="Y223" i="10"/>
  <c r="AC223" i="10"/>
  <c r="AB223" i="10"/>
  <c r="E223" i="6"/>
  <c r="D223" i="6"/>
  <c r="B224" i="6"/>
  <c r="C223" i="6"/>
  <c r="G223" i="6"/>
  <c r="F223" i="6"/>
  <c r="L223" i="6"/>
  <c r="K223" i="6"/>
  <c r="I224" i="6"/>
  <c r="J223" i="6"/>
  <c r="N223" i="6"/>
  <c r="M223" i="6"/>
  <c r="V81" i="7"/>
  <c r="Z81" i="7"/>
  <c r="N223" i="12"/>
  <c r="M223" i="12"/>
  <c r="L223" i="12"/>
  <c r="K223" i="12"/>
  <c r="I224" i="12"/>
  <c r="J223" i="12"/>
  <c r="Z57" i="9"/>
  <c r="V57" i="9"/>
  <c r="X225" i="13"/>
  <c r="Y224" i="13"/>
  <c r="AA224" i="13"/>
  <c r="Z224" i="13"/>
  <c r="AC224" i="13"/>
  <c r="AB224" i="13"/>
  <c r="Z83" i="13"/>
  <c r="V83" i="13"/>
  <c r="M223" i="16"/>
  <c r="J223" i="16"/>
  <c r="L223" i="16"/>
  <c r="I224" i="16"/>
  <c r="N223" i="16"/>
  <c r="K223" i="16"/>
  <c r="F223" i="16"/>
  <c r="B224" i="16"/>
  <c r="E223" i="16"/>
  <c r="G223" i="16"/>
  <c r="D223" i="16"/>
  <c r="C223" i="16"/>
  <c r="D224" i="13"/>
  <c r="G224" i="13"/>
  <c r="F224" i="13"/>
  <c r="B225" i="13"/>
  <c r="E224" i="13"/>
  <c r="C224" i="13"/>
  <c r="F223" i="5"/>
  <c r="E223" i="5"/>
  <c r="D223" i="5"/>
  <c r="B224" i="5"/>
  <c r="C223" i="5"/>
  <c r="G223" i="5"/>
  <c r="F223" i="3"/>
  <c r="C223" i="3"/>
  <c r="G223" i="3"/>
  <c r="E223" i="3"/>
  <c r="B224" i="3"/>
  <c r="D223" i="3"/>
  <c r="K224" i="13"/>
  <c r="J224" i="13"/>
  <c r="N224" i="13"/>
  <c r="M224" i="13"/>
  <c r="I225" i="13"/>
  <c r="L224" i="13"/>
  <c r="AA223" i="16"/>
  <c r="Y223" i="16"/>
  <c r="X224" i="16"/>
  <c r="Z223" i="16"/>
  <c r="AC223" i="16"/>
  <c r="AB223" i="16"/>
  <c r="P224" i="10"/>
  <c r="T223" i="10"/>
  <c r="S223" i="10"/>
  <c r="R223" i="10"/>
  <c r="Q223" i="10"/>
  <c r="V223" i="10"/>
  <c r="U223" i="10"/>
  <c r="F223" i="10"/>
  <c r="E223" i="10"/>
  <c r="D223" i="10"/>
  <c r="C223" i="10"/>
  <c r="B224" i="10"/>
  <c r="G223" i="10"/>
  <c r="AJ223" i="8"/>
  <c r="AI223" i="8"/>
  <c r="AH223" i="8"/>
  <c r="AF224" i="8"/>
  <c r="AG223" i="8"/>
  <c r="AK223" i="8"/>
  <c r="T72" i="5"/>
  <c r="L72" i="5"/>
  <c r="AH223" i="10"/>
  <c r="AJ223" i="10"/>
  <c r="AF224" i="10"/>
  <c r="AI223" i="10"/>
  <c r="AG223" i="10"/>
  <c r="AK223" i="10"/>
  <c r="R59" i="6"/>
  <c r="S59" i="6" s="1"/>
  <c r="N59" i="6"/>
  <c r="J60" i="6" s="1"/>
  <c r="T223" i="15"/>
  <c r="S223" i="15"/>
  <c r="P224" i="15"/>
  <c r="Q223" i="15"/>
  <c r="V223" i="15"/>
  <c r="U223" i="15"/>
  <c r="R223" i="15"/>
  <c r="M223" i="15"/>
  <c r="L223" i="15"/>
  <c r="I224" i="15"/>
  <c r="J223" i="15"/>
  <c r="N223" i="15"/>
  <c r="K223" i="15"/>
  <c r="N223" i="7"/>
  <c r="M223" i="7"/>
  <c r="L223" i="7"/>
  <c r="K223" i="7"/>
  <c r="I224" i="7"/>
  <c r="J223" i="7"/>
  <c r="N223" i="9"/>
  <c r="M223" i="9"/>
  <c r="L223" i="9"/>
  <c r="K223" i="9"/>
  <c r="I224" i="9"/>
  <c r="J223" i="9"/>
  <c r="AA223" i="3"/>
  <c r="AB223" i="3"/>
  <c r="X224" i="3"/>
  <c r="Z223" i="3"/>
  <c r="Y223" i="3"/>
  <c r="AC223" i="3"/>
  <c r="V223" i="9"/>
  <c r="U223" i="9"/>
  <c r="T223" i="9"/>
  <c r="S223" i="9"/>
  <c r="R223" i="9"/>
  <c r="P224" i="9"/>
  <c r="Q223" i="9"/>
  <c r="T59" i="16"/>
  <c r="L59" i="16"/>
  <c r="G223" i="7"/>
  <c r="F223" i="7"/>
  <c r="E223" i="7"/>
  <c r="D223" i="7"/>
  <c r="B224" i="7"/>
  <c r="C223" i="7"/>
  <c r="T223" i="5"/>
  <c r="S223" i="5"/>
  <c r="R223" i="5"/>
  <c r="P224" i="5"/>
  <c r="Q223" i="5"/>
  <c r="V223" i="5"/>
  <c r="U223" i="5"/>
  <c r="R69" i="11"/>
  <c r="S69" i="11" s="1"/>
  <c r="N69" i="11"/>
  <c r="J70" i="11" s="1"/>
  <c r="Q70" i="8"/>
  <c r="M70" i="8"/>
  <c r="AA223" i="15"/>
  <c r="Z223" i="15"/>
  <c r="X224" i="15"/>
  <c r="AC223" i="15"/>
  <c r="AB223" i="15"/>
  <c r="Y223" i="15"/>
  <c r="AB223" i="8"/>
  <c r="AA223" i="8"/>
  <c r="Z223" i="8"/>
  <c r="X224" i="8"/>
  <c r="Y223" i="8"/>
  <c r="AC223" i="8"/>
  <c r="AJ223" i="12"/>
  <c r="AI223" i="12"/>
  <c r="AH223" i="12"/>
  <c r="AF224" i="12"/>
  <c r="AG223" i="12"/>
  <c r="AK223" i="12"/>
  <c r="V59" i="6"/>
  <c r="Z59" i="6"/>
  <c r="AI223" i="16"/>
  <c r="AF224" i="16"/>
  <c r="AH223" i="16"/>
  <c r="AJ223" i="16"/>
  <c r="AK223" i="16"/>
  <c r="AG223" i="16"/>
  <c r="AB223" i="11"/>
  <c r="AA223" i="11"/>
  <c r="Z223" i="11"/>
  <c r="X224" i="11"/>
  <c r="Y223" i="11"/>
  <c r="AC223" i="11"/>
  <c r="U223" i="11"/>
  <c r="T223" i="11"/>
  <c r="S223" i="11"/>
  <c r="R223" i="11"/>
  <c r="P224" i="11"/>
  <c r="Q223" i="11"/>
  <c r="V223" i="11"/>
  <c r="Z69" i="11"/>
  <c r="V69" i="11"/>
  <c r="R224" i="13"/>
  <c r="P225" i="13"/>
  <c r="S224" i="13"/>
  <c r="Q224" i="13"/>
  <c r="V224" i="13"/>
  <c r="U224" i="13"/>
  <c r="T224" i="13"/>
  <c r="AI223" i="15"/>
  <c r="AH223" i="15"/>
  <c r="AF224" i="15"/>
  <c r="AK223" i="15"/>
  <c r="AJ223" i="15"/>
  <c r="AG223" i="15"/>
  <c r="S223" i="6"/>
  <c r="R223" i="6"/>
  <c r="P224" i="6"/>
  <c r="Q223" i="6"/>
  <c r="V223" i="6"/>
  <c r="U223" i="6"/>
  <c r="T223" i="6"/>
  <c r="F223" i="15"/>
  <c r="E223" i="15"/>
  <c r="B224" i="15"/>
  <c r="C223" i="15"/>
  <c r="G223" i="15"/>
  <c r="D223" i="15"/>
  <c r="AI223" i="3"/>
  <c r="AK223" i="3"/>
  <c r="AJ223" i="3"/>
  <c r="AF224" i="3"/>
  <c r="AH223" i="3"/>
  <c r="AG223" i="3"/>
  <c r="G223" i="8"/>
  <c r="F223" i="8"/>
  <c r="E223" i="8"/>
  <c r="D223" i="8"/>
  <c r="B224" i="8"/>
  <c r="C223" i="8"/>
  <c r="G223" i="12"/>
  <c r="F223" i="12"/>
  <c r="E223" i="12"/>
  <c r="D223" i="12"/>
  <c r="B224" i="12"/>
  <c r="C223" i="12"/>
  <c r="N223" i="11"/>
  <c r="M223" i="11"/>
  <c r="L223" i="11"/>
  <c r="K223" i="11"/>
  <c r="I224" i="11"/>
  <c r="J223" i="11"/>
  <c r="AK223" i="7"/>
  <c r="AJ223" i="7"/>
  <c r="AI223" i="7"/>
  <c r="AH223" i="7"/>
  <c r="AF224" i="7"/>
  <c r="AG223" i="7"/>
  <c r="AC223" i="7"/>
  <c r="AB223" i="7"/>
  <c r="AA223" i="7"/>
  <c r="Z223" i="7"/>
  <c r="X224" i="7"/>
  <c r="Y223" i="7"/>
  <c r="AC223" i="9"/>
  <c r="AB223" i="9"/>
  <c r="AA223" i="9"/>
  <c r="Z223" i="9"/>
  <c r="X224" i="9"/>
  <c r="Y223" i="9"/>
  <c r="U223" i="12"/>
  <c r="T223" i="12"/>
  <c r="S223" i="12"/>
  <c r="R223" i="12"/>
  <c r="P224" i="12"/>
  <c r="Q223" i="12"/>
  <c r="V223" i="12"/>
  <c r="AB223" i="12"/>
  <c r="AA223" i="12"/>
  <c r="Z223" i="12"/>
  <c r="X224" i="12"/>
  <c r="Y223" i="12"/>
  <c r="AC223" i="12"/>
  <c r="AJ223" i="11"/>
  <c r="AI223" i="11"/>
  <c r="AH223" i="11"/>
  <c r="AF224" i="11"/>
  <c r="AG223" i="11"/>
  <c r="AK223" i="11"/>
  <c r="M223" i="5"/>
  <c r="L223" i="5"/>
  <c r="K223" i="5"/>
  <c r="I224" i="5"/>
  <c r="J223" i="5"/>
  <c r="N223" i="5"/>
  <c r="M223" i="10"/>
  <c r="L223" i="10"/>
  <c r="K223" i="10"/>
  <c r="J223" i="10"/>
  <c r="I224" i="10"/>
  <c r="N223" i="10"/>
  <c r="AK223" i="9"/>
  <c r="AJ223" i="9"/>
  <c r="AI223" i="9"/>
  <c r="AH223" i="9"/>
  <c r="AF224" i="9"/>
  <c r="AG223" i="9"/>
  <c r="G223" i="11"/>
  <c r="F223" i="11"/>
  <c r="E223" i="11"/>
  <c r="D223" i="11"/>
  <c r="B224" i="11"/>
  <c r="C223" i="11"/>
  <c r="N223" i="8"/>
  <c r="M223" i="8"/>
  <c r="L223" i="8"/>
  <c r="K223" i="8"/>
  <c r="I224" i="8"/>
  <c r="J223" i="8"/>
  <c r="AJ224" i="9" l="1"/>
  <c r="AI224" i="9"/>
  <c r="AH224" i="9"/>
  <c r="AF225" i="9"/>
  <c r="AG224" i="9"/>
  <c r="AK224" i="9"/>
  <c r="L224" i="5"/>
  <c r="K224" i="5"/>
  <c r="I225" i="5"/>
  <c r="J224" i="5"/>
  <c r="N224" i="5"/>
  <c r="M224" i="5"/>
  <c r="AI224" i="11"/>
  <c r="AH224" i="11"/>
  <c r="AF225" i="11"/>
  <c r="AG224" i="11"/>
  <c r="AK224" i="11"/>
  <c r="AJ224" i="11"/>
  <c r="AA224" i="12"/>
  <c r="Z224" i="12"/>
  <c r="X225" i="12"/>
  <c r="Y224" i="12"/>
  <c r="AC224" i="12"/>
  <c r="AB224" i="12"/>
  <c r="T224" i="12"/>
  <c r="S224" i="12"/>
  <c r="R224" i="12"/>
  <c r="P225" i="12"/>
  <c r="Q224" i="12"/>
  <c r="V224" i="12"/>
  <c r="U224" i="12"/>
  <c r="AB224" i="9"/>
  <c r="AA224" i="9"/>
  <c r="Z224" i="9"/>
  <c r="X225" i="9"/>
  <c r="Y224" i="9"/>
  <c r="AC224" i="9"/>
  <c r="AB224" i="7"/>
  <c r="AA224" i="7"/>
  <c r="Z224" i="7"/>
  <c r="X225" i="7"/>
  <c r="Y224" i="7"/>
  <c r="AC224" i="7"/>
  <c r="AJ224" i="7"/>
  <c r="AI224" i="7"/>
  <c r="AH224" i="7"/>
  <c r="AF225" i="7"/>
  <c r="AG224" i="7"/>
  <c r="AK224" i="7"/>
  <c r="M224" i="11"/>
  <c r="L224" i="11"/>
  <c r="K224" i="11"/>
  <c r="I225" i="11"/>
  <c r="J224" i="11"/>
  <c r="N224" i="11"/>
  <c r="F224" i="12"/>
  <c r="E224" i="12"/>
  <c r="D224" i="12"/>
  <c r="B225" i="12"/>
  <c r="C224" i="12"/>
  <c r="G224" i="12"/>
  <c r="F224" i="8"/>
  <c r="E224" i="8"/>
  <c r="D224" i="8"/>
  <c r="B225" i="8"/>
  <c r="C224" i="8"/>
  <c r="G224" i="8"/>
  <c r="S224" i="5"/>
  <c r="R224" i="5"/>
  <c r="P225" i="5"/>
  <c r="Q224" i="5"/>
  <c r="V224" i="5"/>
  <c r="U224" i="5"/>
  <c r="T224" i="5"/>
  <c r="R224" i="10"/>
  <c r="V224" i="10"/>
  <c r="U224" i="10"/>
  <c r="T224" i="10"/>
  <c r="P225" i="10"/>
  <c r="S224" i="10"/>
  <c r="Q224" i="10"/>
  <c r="E224" i="16"/>
  <c r="F224" i="16"/>
  <c r="G224" i="16"/>
  <c r="B225" i="16"/>
  <c r="D224" i="16"/>
  <c r="C224" i="16"/>
  <c r="T224" i="8"/>
  <c r="S224" i="8"/>
  <c r="R224" i="8"/>
  <c r="P225" i="8"/>
  <c r="Q224" i="8"/>
  <c r="V224" i="8"/>
  <c r="U224" i="8"/>
  <c r="U224" i="7"/>
  <c r="T224" i="7"/>
  <c r="S224" i="7"/>
  <c r="R224" i="7"/>
  <c r="P225" i="7"/>
  <c r="Q224" i="7"/>
  <c r="V224" i="7"/>
  <c r="K224" i="10"/>
  <c r="N224" i="10"/>
  <c r="M224" i="10"/>
  <c r="I225" i="10"/>
  <c r="L224" i="10"/>
  <c r="J224" i="10"/>
  <c r="AH224" i="3"/>
  <c r="AF225" i="3"/>
  <c r="AI224" i="3"/>
  <c r="AG224" i="3"/>
  <c r="AK224" i="3"/>
  <c r="AJ224" i="3"/>
  <c r="Z224" i="15"/>
  <c r="X225" i="15"/>
  <c r="Y224" i="15"/>
  <c r="AC224" i="15"/>
  <c r="AB224" i="15"/>
  <c r="AA224" i="15"/>
  <c r="M70" i="11"/>
  <c r="Q70" i="11"/>
  <c r="U224" i="9"/>
  <c r="T224" i="9"/>
  <c r="S224" i="9"/>
  <c r="R224" i="9"/>
  <c r="P225" i="9"/>
  <c r="Q224" i="9"/>
  <c r="V224" i="9"/>
  <c r="AF225" i="10"/>
  <c r="AG224" i="10"/>
  <c r="AH224" i="10"/>
  <c r="AK224" i="10"/>
  <c r="AJ224" i="10"/>
  <c r="AI224" i="10"/>
  <c r="D224" i="10"/>
  <c r="G224" i="10"/>
  <c r="F224" i="10"/>
  <c r="B225" i="10"/>
  <c r="E224" i="10"/>
  <c r="C224" i="10"/>
  <c r="M224" i="12"/>
  <c r="L224" i="12"/>
  <c r="K224" i="12"/>
  <c r="I225" i="12"/>
  <c r="J224" i="12"/>
  <c r="N224" i="12"/>
  <c r="X225" i="10"/>
  <c r="Y224" i="10"/>
  <c r="AC224" i="10"/>
  <c r="AB224" i="10"/>
  <c r="AA224" i="10"/>
  <c r="Z224" i="10"/>
  <c r="M84" i="13"/>
  <c r="Q84" i="13"/>
  <c r="Q82" i="7"/>
  <c r="M82" i="7"/>
  <c r="X225" i="6"/>
  <c r="Y224" i="6"/>
  <c r="AC224" i="6"/>
  <c r="AB224" i="6"/>
  <c r="AA224" i="6"/>
  <c r="Z224" i="6"/>
  <c r="S224" i="16"/>
  <c r="V224" i="16"/>
  <c r="P225" i="16"/>
  <c r="T224" i="16"/>
  <c r="R224" i="16"/>
  <c r="Q224" i="16"/>
  <c r="U224" i="16"/>
  <c r="R81" i="10"/>
  <c r="S81" i="10" s="1"/>
  <c r="N81" i="10"/>
  <c r="J82" i="10" s="1"/>
  <c r="E224" i="15"/>
  <c r="D224" i="15"/>
  <c r="B225" i="15"/>
  <c r="G224" i="15"/>
  <c r="F224" i="15"/>
  <c r="C224" i="15"/>
  <c r="T224" i="11"/>
  <c r="S224" i="11"/>
  <c r="R224" i="11"/>
  <c r="P225" i="11"/>
  <c r="Q224" i="11"/>
  <c r="V224" i="11"/>
  <c r="U224" i="11"/>
  <c r="N224" i="9"/>
  <c r="M224" i="9"/>
  <c r="L224" i="9"/>
  <c r="K224" i="9"/>
  <c r="I225" i="9"/>
  <c r="J224" i="9"/>
  <c r="N224" i="7"/>
  <c r="M224" i="7"/>
  <c r="L224" i="7"/>
  <c r="K224" i="7"/>
  <c r="I225" i="7"/>
  <c r="J224" i="7"/>
  <c r="Q60" i="6"/>
  <c r="M60" i="6"/>
  <c r="AI224" i="8"/>
  <c r="AH224" i="8"/>
  <c r="AF225" i="8"/>
  <c r="AG224" i="8"/>
  <c r="AK224" i="8"/>
  <c r="AJ224" i="8"/>
  <c r="L224" i="3"/>
  <c r="N224" i="3"/>
  <c r="M224" i="3"/>
  <c r="I225" i="3"/>
  <c r="K224" i="3"/>
  <c r="J224" i="3"/>
  <c r="G224" i="9"/>
  <c r="F224" i="9"/>
  <c r="E224" i="9"/>
  <c r="D224" i="9"/>
  <c r="B225" i="9"/>
  <c r="C224" i="9"/>
  <c r="V81" i="10"/>
  <c r="Z81" i="10"/>
  <c r="R224" i="6"/>
  <c r="P225" i="6"/>
  <c r="Q224" i="6"/>
  <c r="V224" i="6"/>
  <c r="U224" i="6"/>
  <c r="T224" i="6"/>
  <c r="S224" i="6"/>
  <c r="AH224" i="15"/>
  <c r="AF225" i="15"/>
  <c r="AG224" i="15"/>
  <c r="AK224" i="15"/>
  <c r="AJ224" i="15"/>
  <c r="AI224" i="15"/>
  <c r="AA224" i="11"/>
  <c r="Z224" i="11"/>
  <c r="X225" i="11"/>
  <c r="Y224" i="11"/>
  <c r="AC224" i="11"/>
  <c r="AB224" i="11"/>
  <c r="I226" i="13"/>
  <c r="J225" i="13"/>
  <c r="N225" i="13"/>
  <c r="M225" i="13"/>
  <c r="L225" i="13"/>
  <c r="K225" i="13"/>
  <c r="E224" i="3"/>
  <c r="G224" i="3"/>
  <c r="F224" i="3"/>
  <c r="B225" i="3"/>
  <c r="D224" i="3"/>
  <c r="C224" i="3"/>
  <c r="Y225" i="13"/>
  <c r="AC225" i="13"/>
  <c r="AB225" i="13"/>
  <c r="AA225" i="13"/>
  <c r="X226" i="13"/>
  <c r="Z225" i="13"/>
  <c r="T84" i="3"/>
  <c r="L84" i="3"/>
  <c r="Q58" i="9"/>
  <c r="M58" i="9"/>
  <c r="R57" i="12"/>
  <c r="S57" i="12" s="1"/>
  <c r="N57" i="12"/>
  <c r="J58" i="12" s="1"/>
  <c r="F224" i="11"/>
  <c r="E224" i="11"/>
  <c r="D224" i="11"/>
  <c r="B225" i="11"/>
  <c r="C224" i="11"/>
  <c r="G224" i="11"/>
  <c r="T70" i="8"/>
  <c r="L70" i="8"/>
  <c r="R59" i="16"/>
  <c r="S59" i="16" s="1"/>
  <c r="N59" i="16"/>
  <c r="J60" i="16" s="1"/>
  <c r="Z224" i="3"/>
  <c r="Y224" i="3"/>
  <c r="AC224" i="3"/>
  <c r="AB224" i="3"/>
  <c r="X225" i="3"/>
  <c r="AA224" i="3"/>
  <c r="L224" i="15"/>
  <c r="K224" i="15"/>
  <c r="I225" i="15"/>
  <c r="J224" i="15"/>
  <c r="N224" i="15"/>
  <c r="M224" i="15"/>
  <c r="R72" i="5"/>
  <c r="S72" i="5" s="1"/>
  <c r="N72" i="5"/>
  <c r="J73" i="5" s="1"/>
  <c r="Z224" i="16"/>
  <c r="AA224" i="16"/>
  <c r="AC224" i="16"/>
  <c r="AB224" i="16"/>
  <c r="Y224" i="16"/>
  <c r="X225" i="16"/>
  <c r="E224" i="5"/>
  <c r="D224" i="5"/>
  <c r="B225" i="5"/>
  <c r="C224" i="5"/>
  <c r="G224" i="5"/>
  <c r="F224" i="5"/>
  <c r="B226" i="13"/>
  <c r="C225" i="13"/>
  <c r="G225" i="13"/>
  <c r="F225" i="13"/>
  <c r="E225" i="13"/>
  <c r="D225" i="13"/>
  <c r="L224" i="16"/>
  <c r="N224" i="16"/>
  <c r="M224" i="16"/>
  <c r="I225" i="16"/>
  <c r="K224" i="16"/>
  <c r="J224" i="16"/>
  <c r="S224" i="3"/>
  <c r="Q224" i="3"/>
  <c r="V224" i="3"/>
  <c r="U224" i="3"/>
  <c r="T224" i="3"/>
  <c r="P225" i="3"/>
  <c r="R224" i="3"/>
  <c r="AF226" i="13"/>
  <c r="AH225" i="13"/>
  <c r="AG225" i="13"/>
  <c r="AK225" i="13"/>
  <c r="AJ225" i="13"/>
  <c r="AI225" i="13"/>
  <c r="V57" i="12"/>
  <c r="Z57" i="12"/>
  <c r="M224" i="8"/>
  <c r="L224" i="8"/>
  <c r="K224" i="8"/>
  <c r="I225" i="8"/>
  <c r="J224" i="8"/>
  <c r="N224" i="8"/>
  <c r="P226" i="13"/>
  <c r="Q225" i="13"/>
  <c r="V225" i="13"/>
  <c r="U225" i="13"/>
  <c r="T225" i="13"/>
  <c r="S225" i="13"/>
  <c r="R225" i="13"/>
  <c r="AH224" i="16"/>
  <c r="AG224" i="16"/>
  <c r="AI224" i="16"/>
  <c r="AK224" i="16"/>
  <c r="AJ224" i="16"/>
  <c r="AF225" i="16"/>
  <c r="AI224" i="12"/>
  <c r="AH224" i="12"/>
  <c r="AF225" i="12"/>
  <c r="AG224" i="12"/>
  <c r="AK224" i="12"/>
  <c r="AJ224" i="12"/>
  <c r="AA224" i="8"/>
  <c r="Z224" i="8"/>
  <c r="X225" i="8"/>
  <c r="Y224" i="8"/>
  <c r="AC224" i="8"/>
  <c r="AB224" i="8"/>
  <c r="G224" i="7"/>
  <c r="F224" i="7"/>
  <c r="E224" i="7"/>
  <c r="D224" i="7"/>
  <c r="B225" i="7"/>
  <c r="C224" i="7"/>
  <c r="V59" i="16"/>
  <c r="Z59" i="16"/>
  <c r="S224" i="15"/>
  <c r="R224" i="15"/>
  <c r="P225" i="15"/>
  <c r="Q224" i="15"/>
  <c r="V224" i="15"/>
  <c r="U224" i="15"/>
  <c r="T224" i="15"/>
  <c r="V72" i="5"/>
  <c r="Z72" i="5"/>
  <c r="K224" i="6"/>
  <c r="I225" i="6"/>
  <c r="J224" i="6"/>
  <c r="N224" i="6"/>
  <c r="M224" i="6"/>
  <c r="L224" i="6"/>
  <c r="D224" i="6"/>
  <c r="B225" i="6"/>
  <c r="C224" i="6"/>
  <c r="G224" i="6"/>
  <c r="F224" i="6"/>
  <c r="E224" i="6"/>
  <c r="AH224" i="5"/>
  <c r="AF225" i="5"/>
  <c r="AG224" i="5"/>
  <c r="AK224" i="5"/>
  <c r="AJ224" i="5"/>
  <c r="AI224" i="5"/>
  <c r="Z224" i="5"/>
  <c r="X225" i="5"/>
  <c r="Y224" i="5"/>
  <c r="AC224" i="5"/>
  <c r="AB224" i="5"/>
  <c r="AA224" i="5"/>
  <c r="AF225" i="6"/>
  <c r="AG224" i="6"/>
  <c r="AK224" i="6"/>
  <c r="AJ224" i="6"/>
  <c r="AI224" i="6"/>
  <c r="AH224" i="6"/>
  <c r="Q72" i="15"/>
  <c r="M72" i="15"/>
  <c r="M226" i="13" l="1"/>
  <c r="L226" i="13"/>
  <c r="I227" i="13"/>
  <c r="K226" i="13"/>
  <c r="J226" i="13"/>
  <c r="N226" i="13"/>
  <c r="P226" i="6"/>
  <c r="Q225" i="6"/>
  <c r="V225" i="6"/>
  <c r="U225" i="6"/>
  <c r="T225" i="6"/>
  <c r="S225" i="6"/>
  <c r="R225" i="6"/>
  <c r="K225" i="3"/>
  <c r="N225" i="3"/>
  <c r="M225" i="3"/>
  <c r="I226" i="3"/>
  <c r="L225" i="3"/>
  <c r="J225" i="3"/>
  <c r="AC225" i="6"/>
  <c r="AB225" i="6"/>
  <c r="AA225" i="6"/>
  <c r="Z225" i="6"/>
  <c r="X226" i="6"/>
  <c r="Y225" i="6"/>
  <c r="AC225" i="10"/>
  <c r="AB225" i="10"/>
  <c r="AA225" i="10"/>
  <c r="X226" i="10"/>
  <c r="Z225" i="10"/>
  <c r="Y225" i="10"/>
  <c r="AK225" i="10"/>
  <c r="AJ225" i="10"/>
  <c r="AI225" i="10"/>
  <c r="AF226" i="10"/>
  <c r="AH225" i="10"/>
  <c r="AG225" i="10"/>
  <c r="R225" i="15"/>
  <c r="P226" i="15"/>
  <c r="Q225" i="15"/>
  <c r="V225" i="15"/>
  <c r="U225" i="15"/>
  <c r="T225" i="15"/>
  <c r="S225" i="15"/>
  <c r="V226" i="13"/>
  <c r="U226" i="13"/>
  <c r="T226" i="13"/>
  <c r="S226" i="13"/>
  <c r="P227" i="13"/>
  <c r="R226" i="13"/>
  <c r="Q226" i="13"/>
  <c r="K225" i="16"/>
  <c r="I226" i="16"/>
  <c r="L225" i="16"/>
  <c r="M225" i="16"/>
  <c r="N225" i="16"/>
  <c r="J225" i="16"/>
  <c r="Q60" i="16"/>
  <c r="M60" i="16"/>
  <c r="E225" i="11"/>
  <c r="D225" i="11"/>
  <c r="B226" i="11"/>
  <c r="C225" i="11"/>
  <c r="G225" i="11"/>
  <c r="F225" i="11"/>
  <c r="T58" i="9"/>
  <c r="L58" i="9"/>
  <c r="AC226" i="13"/>
  <c r="AB226" i="13"/>
  <c r="AA226" i="13"/>
  <c r="X227" i="13"/>
  <c r="Z226" i="13"/>
  <c r="Y226" i="13"/>
  <c r="D225" i="15"/>
  <c r="B226" i="15"/>
  <c r="C225" i="15"/>
  <c r="G225" i="15"/>
  <c r="F225" i="15"/>
  <c r="E225" i="15"/>
  <c r="T82" i="7"/>
  <c r="L82" i="7"/>
  <c r="E225" i="8"/>
  <c r="D225" i="8"/>
  <c r="B226" i="8"/>
  <c r="C225" i="8"/>
  <c r="G225" i="8"/>
  <c r="F225" i="8"/>
  <c r="E225" i="12"/>
  <c r="D225" i="12"/>
  <c r="B226" i="12"/>
  <c r="C225" i="12"/>
  <c r="G225" i="12"/>
  <c r="F225" i="12"/>
  <c r="L225" i="11"/>
  <c r="K225" i="11"/>
  <c r="I226" i="11"/>
  <c r="J225" i="11"/>
  <c r="N225" i="11"/>
  <c r="M225" i="11"/>
  <c r="AI225" i="7"/>
  <c r="AH225" i="7"/>
  <c r="AF226" i="7"/>
  <c r="AG225" i="7"/>
  <c r="AK225" i="7"/>
  <c r="AJ225" i="7"/>
  <c r="AA225" i="7"/>
  <c r="Z225" i="7"/>
  <c r="X226" i="7"/>
  <c r="Y225" i="7"/>
  <c r="AC225" i="7"/>
  <c r="AB225" i="7"/>
  <c r="AA225" i="9"/>
  <c r="Z225" i="9"/>
  <c r="X226" i="9"/>
  <c r="Y225" i="9"/>
  <c r="AC225" i="9"/>
  <c r="AB225" i="9"/>
  <c r="F225" i="7"/>
  <c r="E225" i="7"/>
  <c r="D225" i="7"/>
  <c r="B226" i="7"/>
  <c r="C225" i="7"/>
  <c r="G225" i="7"/>
  <c r="D225" i="5"/>
  <c r="B226" i="5"/>
  <c r="C225" i="5"/>
  <c r="G225" i="5"/>
  <c r="F225" i="5"/>
  <c r="E225" i="5"/>
  <c r="X226" i="3"/>
  <c r="Y225" i="3"/>
  <c r="AC225" i="3"/>
  <c r="AB225" i="3"/>
  <c r="AA225" i="3"/>
  <c r="Z225" i="3"/>
  <c r="AH225" i="8"/>
  <c r="AF226" i="8"/>
  <c r="AG225" i="8"/>
  <c r="AK225" i="8"/>
  <c r="AJ225" i="8"/>
  <c r="AI225" i="8"/>
  <c r="I226" i="10"/>
  <c r="J225" i="10"/>
  <c r="M225" i="10"/>
  <c r="L225" i="10"/>
  <c r="K225" i="10"/>
  <c r="N225" i="10"/>
  <c r="T225" i="7"/>
  <c r="S225" i="7"/>
  <c r="R225" i="7"/>
  <c r="P226" i="7"/>
  <c r="Q225" i="7"/>
  <c r="V225" i="7"/>
  <c r="U225" i="7"/>
  <c r="R225" i="5"/>
  <c r="P226" i="5"/>
  <c r="Q225" i="5"/>
  <c r="V225" i="5"/>
  <c r="U225" i="5"/>
  <c r="T225" i="5"/>
  <c r="S225" i="5"/>
  <c r="S225" i="12"/>
  <c r="R225" i="12"/>
  <c r="P226" i="12"/>
  <c r="Q225" i="12"/>
  <c r="V225" i="12"/>
  <c r="U225" i="12"/>
  <c r="T225" i="12"/>
  <c r="AI225" i="9"/>
  <c r="AH225" i="9"/>
  <c r="AF226" i="9"/>
  <c r="AG225" i="9"/>
  <c r="AK225" i="9"/>
  <c r="AJ225" i="9"/>
  <c r="AK226" i="13"/>
  <c r="AJ226" i="13"/>
  <c r="AI226" i="13"/>
  <c r="AF227" i="13"/>
  <c r="AH226" i="13"/>
  <c r="AG226" i="13"/>
  <c r="R70" i="8"/>
  <c r="S70" i="8" s="1"/>
  <c r="N70" i="8"/>
  <c r="J71" i="8" s="1"/>
  <c r="D225" i="3"/>
  <c r="F225" i="3"/>
  <c r="B226" i="3"/>
  <c r="E225" i="3"/>
  <c r="C225" i="3"/>
  <c r="G225" i="3"/>
  <c r="M225" i="7"/>
  <c r="L225" i="7"/>
  <c r="K225" i="7"/>
  <c r="I226" i="7"/>
  <c r="J225" i="7"/>
  <c r="N225" i="7"/>
  <c r="M225" i="9"/>
  <c r="L225" i="9"/>
  <c r="K225" i="9"/>
  <c r="I226" i="9"/>
  <c r="J225" i="9"/>
  <c r="N225" i="9"/>
  <c r="L225" i="12"/>
  <c r="K225" i="12"/>
  <c r="I226" i="12"/>
  <c r="J225" i="12"/>
  <c r="N225" i="12"/>
  <c r="M225" i="12"/>
  <c r="B226" i="10"/>
  <c r="C225" i="10"/>
  <c r="E225" i="10"/>
  <c r="D225" i="10"/>
  <c r="G225" i="10"/>
  <c r="F225" i="10"/>
  <c r="T225" i="9"/>
  <c r="S225" i="9"/>
  <c r="R225" i="9"/>
  <c r="P226" i="9"/>
  <c r="Q225" i="9"/>
  <c r="V225" i="9"/>
  <c r="U225" i="9"/>
  <c r="X226" i="15"/>
  <c r="Y225" i="15"/>
  <c r="AC225" i="15"/>
  <c r="AB225" i="15"/>
  <c r="AA225" i="15"/>
  <c r="Z225" i="15"/>
  <c r="Z225" i="12"/>
  <c r="X226" i="12"/>
  <c r="Y225" i="12"/>
  <c r="AC225" i="12"/>
  <c r="AB225" i="12"/>
  <c r="AA225" i="12"/>
  <c r="AH225" i="11"/>
  <c r="AF226" i="11"/>
  <c r="AG225" i="11"/>
  <c r="AK225" i="11"/>
  <c r="AJ225" i="11"/>
  <c r="AI225" i="11"/>
  <c r="K225" i="5"/>
  <c r="I226" i="5"/>
  <c r="J225" i="5"/>
  <c r="N225" i="5"/>
  <c r="M225" i="5"/>
  <c r="L225" i="5"/>
  <c r="T72" i="15"/>
  <c r="L72" i="15"/>
  <c r="AF226" i="5"/>
  <c r="AG225" i="5"/>
  <c r="AK225" i="5"/>
  <c r="AJ225" i="5"/>
  <c r="AI225" i="5"/>
  <c r="AH225" i="5"/>
  <c r="B226" i="6"/>
  <c r="C225" i="6"/>
  <c r="G225" i="6"/>
  <c r="F225" i="6"/>
  <c r="E225" i="6"/>
  <c r="D225" i="6"/>
  <c r="I226" i="6"/>
  <c r="J225" i="6"/>
  <c r="N225" i="6"/>
  <c r="M225" i="6"/>
  <c r="L225" i="6"/>
  <c r="K225" i="6"/>
  <c r="Z225" i="8"/>
  <c r="X226" i="8"/>
  <c r="Y225" i="8"/>
  <c r="AC225" i="8"/>
  <c r="AB225" i="8"/>
  <c r="AA225" i="8"/>
  <c r="AH225" i="12"/>
  <c r="AF226" i="12"/>
  <c r="AG225" i="12"/>
  <c r="AK225" i="12"/>
  <c r="AJ225" i="12"/>
  <c r="AI225" i="12"/>
  <c r="L225" i="8"/>
  <c r="K225" i="8"/>
  <c r="I226" i="8"/>
  <c r="J225" i="8"/>
  <c r="N225" i="8"/>
  <c r="M225" i="8"/>
  <c r="E226" i="13"/>
  <c r="B227" i="13"/>
  <c r="D226" i="13"/>
  <c r="C226" i="13"/>
  <c r="G226" i="13"/>
  <c r="F226" i="13"/>
  <c r="K225" i="15"/>
  <c r="I226" i="15"/>
  <c r="J225" i="15"/>
  <c r="N225" i="15"/>
  <c r="M225" i="15"/>
  <c r="L225" i="15"/>
  <c r="V70" i="8"/>
  <c r="Z70" i="8"/>
  <c r="R84" i="3"/>
  <c r="S84" i="3" s="1"/>
  <c r="N84" i="3"/>
  <c r="J85" i="3" s="1"/>
  <c r="Z225" i="11"/>
  <c r="X226" i="11"/>
  <c r="Y225" i="11"/>
  <c r="AC225" i="11"/>
  <c r="AB225" i="11"/>
  <c r="AA225" i="11"/>
  <c r="Q82" i="10"/>
  <c r="M82" i="10"/>
  <c r="R225" i="16"/>
  <c r="T225" i="16"/>
  <c r="U225" i="16"/>
  <c r="P226" i="16"/>
  <c r="V225" i="16"/>
  <c r="S225" i="16"/>
  <c r="Q225" i="16"/>
  <c r="T70" i="11"/>
  <c r="L70" i="11"/>
  <c r="AF226" i="3"/>
  <c r="AG225" i="3"/>
  <c r="AK225" i="3"/>
  <c r="AJ225" i="3"/>
  <c r="AI225" i="3"/>
  <c r="AH225" i="3"/>
  <c r="S225" i="8"/>
  <c r="R225" i="8"/>
  <c r="P226" i="8"/>
  <c r="Q225" i="8"/>
  <c r="V225" i="8"/>
  <c r="U225" i="8"/>
  <c r="T225" i="8"/>
  <c r="AF226" i="16"/>
  <c r="AG225" i="16"/>
  <c r="AK225" i="16"/>
  <c r="AI225" i="16"/>
  <c r="AJ225" i="16"/>
  <c r="AH225" i="16"/>
  <c r="X226" i="5"/>
  <c r="Y225" i="5"/>
  <c r="AC225" i="5"/>
  <c r="AB225" i="5"/>
  <c r="AA225" i="5"/>
  <c r="Z225" i="5"/>
  <c r="AK225" i="6"/>
  <c r="AJ225" i="6"/>
  <c r="AI225" i="6"/>
  <c r="AH225" i="6"/>
  <c r="AF226" i="6"/>
  <c r="AG225" i="6"/>
  <c r="R225" i="3"/>
  <c r="V225" i="3"/>
  <c r="U225" i="3"/>
  <c r="T225" i="3"/>
  <c r="P226" i="3"/>
  <c r="S225" i="3"/>
  <c r="Q225" i="3"/>
  <c r="X226" i="16"/>
  <c r="Y225" i="16"/>
  <c r="AB225" i="16"/>
  <c r="AC225" i="16"/>
  <c r="AA225" i="16"/>
  <c r="Z225" i="16"/>
  <c r="Q73" i="5"/>
  <c r="M73" i="5"/>
  <c r="M58" i="12"/>
  <c r="Q58" i="12"/>
  <c r="V84" i="3"/>
  <c r="Z84" i="3"/>
  <c r="AF226" i="15"/>
  <c r="AG225" i="15"/>
  <c r="AK225" i="15"/>
  <c r="AJ225" i="15"/>
  <c r="AI225" i="15"/>
  <c r="AH225" i="15"/>
  <c r="F225" i="9"/>
  <c r="E225" i="9"/>
  <c r="D225" i="9"/>
  <c r="B226" i="9"/>
  <c r="C225" i="9"/>
  <c r="G225" i="9"/>
  <c r="T60" i="6"/>
  <c r="L60" i="6"/>
  <c r="S225" i="11"/>
  <c r="R225" i="11"/>
  <c r="P226" i="11"/>
  <c r="Q225" i="11"/>
  <c r="V225" i="11"/>
  <c r="U225" i="11"/>
  <c r="T225" i="11"/>
  <c r="T84" i="13"/>
  <c r="L84" i="13"/>
  <c r="D225" i="16"/>
  <c r="C225" i="16"/>
  <c r="B226" i="16"/>
  <c r="E225" i="16"/>
  <c r="G225" i="16"/>
  <c r="F225" i="16"/>
  <c r="P226" i="10"/>
  <c r="Q225" i="10"/>
  <c r="U225" i="10"/>
  <c r="T225" i="10"/>
  <c r="S225" i="10"/>
  <c r="R225" i="10"/>
  <c r="V225" i="10"/>
  <c r="R70" i="11" l="1"/>
  <c r="S70" i="11" s="1"/>
  <c r="N70" i="11"/>
  <c r="J71" i="11" s="1"/>
  <c r="P227" i="16"/>
  <c r="Q226" i="16"/>
  <c r="R226" i="16"/>
  <c r="S226" i="16"/>
  <c r="V226" i="16"/>
  <c r="U226" i="16"/>
  <c r="T226" i="16"/>
  <c r="R72" i="15"/>
  <c r="S72" i="15" s="1"/>
  <c r="N72" i="15"/>
  <c r="J73" i="15" s="1"/>
  <c r="I227" i="5"/>
  <c r="J226" i="5"/>
  <c r="N226" i="5"/>
  <c r="M226" i="5"/>
  <c r="L226" i="5"/>
  <c r="K226" i="5"/>
  <c r="AF227" i="11"/>
  <c r="AG226" i="11"/>
  <c r="AK226" i="11"/>
  <c r="AJ226" i="11"/>
  <c r="AI226" i="11"/>
  <c r="AH226" i="11"/>
  <c r="X227" i="12"/>
  <c r="Y226" i="12"/>
  <c r="AC226" i="12"/>
  <c r="AB226" i="12"/>
  <c r="AA226" i="12"/>
  <c r="Z226" i="12"/>
  <c r="S226" i="9"/>
  <c r="R226" i="9"/>
  <c r="P227" i="9"/>
  <c r="Q226" i="9"/>
  <c r="V226" i="9"/>
  <c r="U226" i="9"/>
  <c r="T226" i="9"/>
  <c r="M71" i="8"/>
  <c r="Q71" i="8"/>
  <c r="R226" i="12"/>
  <c r="P227" i="12"/>
  <c r="Q226" i="12"/>
  <c r="V226" i="12"/>
  <c r="U226" i="12"/>
  <c r="T226" i="12"/>
  <c r="S226" i="12"/>
  <c r="AB227" i="13"/>
  <c r="AA227" i="13"/>
  <c r="X228" i="13"/>
  <c r="Z227" i="13"/>
  <c r="Y227" i="13"/>
  <c r="AC227" i="13"/>
  <c r="AC226" i="6"/>
  <c r="AB226" i="6"/>
  <c r="AA226" i="6"/>
  <c r="Z226" i="6"/>
  <c r="X227" i="6"/>
  <c r="Y226" i="6"/>
  <c r="X227" i="16"/>
  <c r="Z226" i="16"/>
  <c r="AA226" i="16"/>
  <c r="AC226" i="16"/>
  <c r="AB226" i="16"/>
  <c r="Y226" i="16"/>
  <c r="Z70" i="11"/>
  <c r="V70" i="11"/>
  <c r="Q85" i="3"/>
  <c r="M85" i="3"/>
  <c r="Z72" i="15"/>
  <c r="V72" i="15"/>
  <c r="AC226" i="15"/>
  <c r="AB226" i="15"/>
  <c r="AA226" i="15"/>
  <c r="Z226" i="15"/>
  <c r="X227" i="15"/>
  <c r="Y226" i="15"/>
  <c r="K226" i="12"/>
  <c r="I227" i="12"/>
  <c r="J226" i="12"/>
  <c r="N226" i="12"/>
  <c r="M226" i="12"/>
  <c r="L226" i="12"/>
  <c r="L226" i="9"/>
  <c r="K226" i="9"/>
  <c r="I227" i="9"/>
  <c r="J226" i="9"/>
  <c r="N226" i="9"/>
  <c r="M226" i="9"/>
  <c r="L226" i="7"/>
  <c r="K226" i="7"/>
  <c r="I227" i="7"/>
  <c r="J226" i="7"/>
  <c r="N226" i="7"/>
  <c r="M226" i="7"/>
  <c r="S226" i="7"/>
  <c r="R226" i="7"/>
  <c r="P227" i="7"/>
  <c r="Q226" i="7"/>
  <c r="V226" i="7"/>
  <c r="U226" i="7"/>
  <c r="T226" i="7"/>
  <c r="R82" i="7"/>
  <c r="S82" i="7" s="1"/>
  <c r="N82" i="7"/>
  <c r="J83" i="7" s="1"/>
  <c r="B227" i="15"/>
  <c r="C226" i="15"/>
  <c r="G226" i="15"/>
  <c r="F226" i="15"/>
  <c r="E226" i="15"/>
  <c r="D226" i="15"/>
  <c r="T60" i="16"/>
  <c r="L60" i="16"/>
  <c r="I227" i="16"/>
  <c r="J226" i="16"/>
  <c r="K226" i="16"/>
  <c r="L226" i="16"/>
  <c r="N226" i="16"/>
  <c r="M226" i="16"/>
  <c r="AK226" i="10"/>
  <c r="AJ226" i="10"/>
  <c r="AI226" i="10"/>
  <c r="AF227" i="10"/>
  <c r="AH226" i="10"/>
  <c r="AG226" i="10"/>
  <c r="AC226" i="10"/>
  <c r="AA226" i="10"/>
  <c r="X227" i="10"/>
  <c r="Z226" i="10"/>
  <c r="Y226" i="10"/>
  <c r="AB226" i="10"/>
  <c r="I227" i="3"/>
  <c r="J226" i="3"/>
  <c r="L226" i="3"/>
  <c r="K226" i="3"/>
  <c r="N226" i="3"/>
  <c r="M226" i="3"/>
  <c r="V226" i="10"/>
  <c r="S226" i="10"/>
  <c r="P227" i="10"/>
  <c r="R226" i="10"/>
  <c r="Q226" i="10"/>
  <c r="U226" i="10"/>
  <c r="T226" i="10"/>
  <c r="R84" i="13"/>
  <c r="S84" i="13" s="1"/>
  <c r="N84" i="13"/>
  <c r="J85" i="13" s="1"/>
  <c r="AC226" i="5"/>
  <c r="AB226" i="5"/>
  <c r="AA226" i="5"/>
  <c r="Z226" i="5"/>
  <c r="X227" i="5"/>
  <c r="Y226" i="5"/>
  <c r="K226" i="8"/>
  <c r="I227" i="8"/>
  <c r="J226" i="8"/>
  <c r="N226" i="8"/>
  <c r="M226" i="8"/>
  <c r="L226" i="8"/>
  <c r="B227" i="3"/>
  <c r="C226" i="3"/>
  <c r="D226" i="3"/>
  <c r="G226" i="3"/>
  <c r="F226" i="3"/>
  <c r="E226" i="3"/>
  <c r="P227" i="5"/>
  <c r="Q226" i="5"/>
  <c r="V226" i="5"/>
  <c r="U226" i="5"/>
  <c r="T226" i="5"/>
  <c r="S226" i="5"/>
  <c r="R226" i="5"/>
  <c r="V82" i="7"/>
  <c r="Z82" i="7"/>
  <c r="V84" i="13"/>
  <c r="Z84" i="13"/>
  <c r="AI226" i="16"/>
  <c r="AJ226" i="16"/>
  <c r="AF227" i="16"/>
  <c r="AK226" i="16"/>
  <c r="AH226" i="16"/>
  <c r="AG226" i="16"/>
  <c r="R226" i="8"/>
  <c r="P227" i="8"/>
  <c r="Q226" i="8"/>
  <c r="V226" i="8"/>
  <c r="U226" i="8"/>
  <c r="T226" i="8"/>
  <c r="S226" i="8"/>
  <c r="I227" i="15"/>
  <c r="J226" i="15"/>
  <c r="N226" i="15"/>
  <c r="M226" i="15"/>
  <c r="L226" i="15"/>
  <c r="K226" i="15"/>
  <c r="G227" i="13"/>
  <c r="C227" i="13"/>
  <c r="F227" i="13"/>
  <c r="E227" i="13"/>
  <c r="B228" i="13"/>
  <c r="D227" i="13"/>
  <c r="AF227" i="12"/>
  <c r="AG226" i="12"/>
  <c r="AK226" i="12"/>
  <c r="AJ226" i="12"/>
  <c r="AI226" i="12"/>
  <c r="AH226" i="12"/>
  <c r="X227" i="8"/>
  <c r="Y226" i="8"/>
  <c r="AC226" i="8"/>
  <c r="AB226" i="8"/>
  <c r="AA226" i="8"/>
  <c r="Z226" i="8"/>
  <c r="C226" i="10"/>
  <c r="G226" i="10"/>
  <c r="F226" i="10"/>
  <c r="E226" i="10"/>
  <c r="B227" i="10"/>
  <c r="D226" i="10"/>
  <c r="AF227" i="8"/>
  <c r="AG226" i="8"/>
  <c r="AK226" i="8"/>
  <c r="AJ226" i="8"/>
  <c r="AI226" i="8"/>
  <c r="AH226" i="8"/>
  <c r="E226" i="7"/>
  <c r="D226" i="7"/>
  <c r="B227" i="7"/>
  <c r="C226" i="7"/>
  <c r="G226" i="7"/>
  <c r="F226" i="7"/>
  <c r="D226" i="11"/>
  <c r="B227" i="11"/>
  <c r="C226" i="11"/>
  <c r="G226" i="11"/>
  <c r="F226" i="11"/>
  <c r="E226" i="11"/>
  <c r="P227" i="15"/>
  <c r="Q226" i="15"/>
  <c r="V226" i="15"/>
  <c r="U226" i="15"/>
  <c r="T226" i="15"/>
  <c r="S226" i="15"/>
  <c r="R226" i="15"/>
  <c r="N227" i="13"/>
  <c r="I228" i="13"/>
  <c r="K227" i="13"/>
  <c r="J227" i="13"/>
  <c r="M227" i="13"/>
  <c r="L227" i="13"/>
  <c r="R226" i="11"/>
  <c r="P227" i="11"/>
  <c r="Q226" i="11"/>
  <c r="V226" i="11"/>
  <c r="U226" i="11"/>
  <c r="T226" i="11"/>
  <c r="S226" i="11"/>
  <c r="T58" i="12"/>
  <c r="L58" i="12"/>
  <c r="P227" i="3"/>
  <c r="Q226" i="3"/>
  <c r="T226" i="3"/>
  <c r="S226" i="3"/>
  <c r="R226" i="3"/>
  <c r="V226" i="3"/>
  <c r="U226" i="3"/>
  <c r="AK226" i="6"/>
  <c r="AJ226" i="6"/>
  <c r="AI226" i="6"/>
  <c r="AH226" i="6"/>
  <c r="AF227" i="6"/>
  <c r="AG226" i="6"/>
  <c r="L82" i="10"/>
  <c r="T82" i="10"/>
  <c r="AJ227" i="13"/>
  <c r="AK227" i="13"/>
  <c r="AI227" i="13"/>
  <c r="AF228" i="13"/>
  <c r="AH227" i="13"/>
  <c r="AG227" i="13"/>
  <c r="I227" i="10"/>
  <c r="K226" i="10"/>
  <c r="J226" i="10"/>
  <c r="N226" i="10"/>
  <c r="M226" i="10"/>
  <c r="L226" i="10"/>
  <c r="B227" i="5"/>
  <c r="C226" i="5"/>
  <c r="G226" i="5"/>
  <c r="F226" i="5"/>
  <c r="E226" i="5"/>
  <c r="D226" i="5"/>
  <c r="Z226" i="9"/>
  <c r="X227" i="9"/>
  <c r="Y226" i="9"/>
  <c r="AC226" i="9"/>
  <c r="AB226" i="9"/>
  <c r="AA226" i="9"/>
  <c r="Z226" i="7"/>
  <c r="X227" i="7"/>
  <c r="Y226" i="7"/>
  <c r="AC226" i="7"/>
  <c r="AB226" i="7"/>
  <c r="AA226" i="7"/>
  <c r="AH226" i="7"/>
  <c r="AF227" i="7"/>
  <c r="AG226" i="7"/>
  <c r="AK226" i="7"/>
  <c r="AJ226" i="7"/>
  <c r="AI226" i="7"/>
  <c r="K226" i="11"/>
  <c r="I227" i="11"/>
  <c r="J226" i="11"/>
  <c r="N226" i="11"/>
  <c r="M226" i="11"/>
  <c r="L226" i="11"/>
  <c r="D226" i="12"/>
  <c r="B227" i="12"/>
  <c r="C226" i="12"/>
  <c r="G226" i="12"/>
  <c r="F226" i="12"/>
  <c r="E226" i="12"/>
  <c r="D226" i="8"/>
  <c r="B227" i="8"/>
  <c r="C226" i="8"/>
  <c r="G226" i="8"/>
  <c r="F226" i="8"/>
  <c r="E226" i="8"/>
  <c r="R58" i="9"/>
  <c r="S58" i="9" s="1"/>
  <c r="N58" i="9"/>
  <c r="J59" i="9" s="1"/>
  <c r="E226" i="9"/>
  <c r="D226" i="9"/>
  <c r="B227" i="9"/>
  <c r="C226" i="9"/>
  <c r="G226" i="9"/>
  <c r="F226" i="9"/>
  <c r="B227" i="16"/>
  <c r="C226" i="16"/>
  <c r="E226" i="16"/>
  <c r="D226" i="16"/>
  <c r="G226" i="16"/>
  <c r="F226" i="16"/>
  <c r="R60" i="6"/>
  <c r="S60" i="6" s="1"/>
  <c r="N60" i="6"/>
  <c r="J61" i="6" s="1"/>
  <c r="Z60" i="6"/>
  <c r="V60" i="6"/>
  <c r="AK226" i="15"/>
  <c r="AJ226" i="15"/>
  <c r="AI226" i="15"/>
  <c r="AH226" i="15"/>
  <c r="AF227" i="15"/>
  <c r="AG226" i="15"/>
  <c r="T73" i="5"/>
  <c r="L73" i="5"/>
  <c r="AK226" i="3"/>
  <c r="AJ226" i="3"/>
  <c r="AI226" i="3"/>
  <c r="AF227" i="3"/>
  <c r="AH226" i="3"/>
  <c r="AG226" i="3"/>
  <c r="X227" i="11"/>
  <c r="Y226" i="11"/>
  <c r="AC226" i="11"/>
  <c r="AB226" i="11"/>
  <c r="AA226" i="11"/>
  <c r="Z226" i="11"/>
  <c r="N226" i="6"/>
  <c r="M226" i="6"/>
  <c r="L226" i="6"/>
  <c r="K226" i="6"/>
  <c r="I227" i="6"/>
  <c r="J226" i="6"/>
  <c r="G226" i="6"/>
  <c r="F226" i="6"/>
  <c r="E226" i="6"/>
  <c r="D226" i="6"/>
  <c r="B227" i="6"/>
  <c r="C226" i="6"/>
  <c r="AK226" i="5"/>
  <c r="AJ226" i="5"/>
  <c r="AI226" i="5"/>
  <c r="AH226" i="5"/>
  <c r="AF227" i="5"/>
  <c r="AG226" i="5"/>
  <c r="AH226" i="9"/>
  <c r="AF227" i="9"/>
  <c r="AG226" i="9"/>
  <c r="AK226" i="9"/>
  <c r="AJ226" i="9"/>
  <c r="AI226" i="9"/>
  <c r="AB226" i="3"/>
  <c r="AA226" i="3"/>
  <c r="X227" i="3"/>
  <c r="Z226" i="3"/>
  <c r="Y226" i="3"/>
  <c r="AC226" i="3"/>
  <c r="Z58" i="9"/>
  <c r="V58" i="9"/>
  <c r="U227" i="13"/>
  <c r="S227" i="13"/>
  <c r="P228" i="13"/>
  <c r="R227" i="13"/>
  <c r="Q227" i="13"/>
  <c r="V227" i="13"/>
  <c r="T227" i="13"/>
  <c r="V226" i="6"/>
  <c r="U226" i="6"/>
  <c r="T226" i="6"/>
  <c r="S226" i="6"/>
  <c r="R226" i="6"/>
  <c r="P227" i="6"/>
  <c r="Q226" i="6"/>
  <c r="AF228" i="9" l="1"/>
  <c r="AG227" i="9"/>
  <c r="AK227" i="9"/>
  <c r="AJ227" i="9"/>
  <c r="AI227" i="9"/>
  <c r="AH227" i="9"/>
  <c r="AK227" i="15"/>
  <c r="AJ227" i="15"/>
  <c r="AI227" i="15"/>
  <c r="AH227" i="15"/>
  <c r="AF228" i="15"/>
  <c r="AG227" i="15"/>
  <c r="D227" i="9"/>
  <c r="B228" i="9"/>
  <c r="C227" i="9"/>
  <c r="G227" i="9"/>
  <c r="F227" i="9"/>
  <c r="E227" i="9"/>
  <c r="R82" i="10"/>
  <c r="S82" i="10" s="1"/>
  <c r="N82" i="10"/>
  <c r="J83" i="10" s="1"/>
  <c r="V227" i="15"/>
  <c r="U227" i="15"/>
  <c r="T227" i="15"/>
  <c r="S227" i="15"/>
  <c r="R227" i="15"/>
  <c r="P228" i="15"/>
  <c r="Q227" i="15"/>
  <c r="AK227" i="8"/>
  <c r="AJ227" i="8"/>
  <c r="AI227" i="8"/>
  <c r="AH227" i="8"/>
  <c r="AF228" i="8"/>
  <c r="AG227" i="8"/>
  <c r="AC227" i="8"/>
  <c r="AB227" i="8"/>
  <c r="AA227" i="8"/>
  <c r="Z227" i="8"/>
  <c r="X228" i="8"/>
  <c r="Y227" i="8"/>
  <c r="AK227" i="12"/>
  <c r="AJ227" i="12"/>
  <c r="AI227" i="12"/>
  <c r="AH227" i="12"/>
  <c r="AF228" i="12"/>
  <c r="AG227" i="12"/>
  <c r="N227" i="15"/>
  <c r="M227" i="15"/>
  <c r="L227" i="15"/>
  <c r="K227" i="15"/>
  <c r="I228" i="15"/>
  <c r="J227" i="15"/>
  <c r="AK227" i="16"/>
  <c r="AG227" i="16"/>
  <c r="AF228" i="16"/>
  <c r="AH227" i="16"/>
  <c r="AJ227" i="16"/>
  <c r="AI227" i="16"/>
  <c r="J227" i="3"/>
  <c r="N227" i="3"/>
  <c r="M227" i="3"/>
  <c r="L227" i="3"/>
  <c r="I228" i="3"/>
  <c r="K227" i="3"/>
  <c r="N227" i="16"/>
  <c r="I228" i="16"/>
  <c r="L227" i="16"/>
  <c r="M227" i="16"/>
  <c r="K227" i="16"/>
  <c r="J227" i="16"/>
  <c r="AC227" i="16"/>
  <c r="Y227" i="16"/>
  <c r="Z227" i="16"/>
  <c r="X228" i="16"/>
  <c r="AB227" i="16"/>
  <c r="AA227" i="16"/>
  <c r="P228" i="12"/>
  <c r="Q227" i="12"/>
  <c r="V227" i="12"/>
  <c r="U227" i="12"/>
  <c r="T227" i="12"/>
  <c r="S227" i="12"/>
  <c r="R227" i="12"/>
  <c r="M73" i="15"/>
  <c r="Q73" i="15"/>
  <c r="AC227" i="11"/>
  <c r="AB227" i="11"/>
  <c r="AA227" i="11"/>
  <c r="Z227" i="11"/>
  <c r="X228" i="11"/>
  <c r="Y227" i="11"/>
  <c r="M61" i="6"/>
  <c r="Q61" i="6"/>
  <c r="AI228" i="13"/>
  <c r="AF229" i="13"/>
  <c r="AH228" i="13"/>
  <c r="AG228" i="13"/>
  <c r="AK228" i="13"/>
  <c r="AJ228" i="13"/>
  <c r="V227" i="3"/>
  <c r="P228" i="3"/>
  <c r="R227" i="3"/>
  <c r="Q227" i="3"/>
  <c r="U227" i="3"/>
  <c r="T227" i="3"/>
  <c r="S227" i="3"/>
  <c r="P228" i="8"/>
  <c r="Q227" i="8"/>
  <c r="V227" i="8"/>
  <c r="U227" i="8"/>
  <c r="T227" i="8"/>
  <c r="S227" i="8"/>
  <c r="R227" i="8"/>
  <c r="R60" i="16"/>
  <c r="S60" i="16" s="1"/>
  <c r="N60" i="16"/>
  <c r="J61" i="16" s="1"/>
  <c r="AC227" i="15"/>
  <c r="AB227" i="15"/>
  <c r="AA227" i="15"/>
  <c r="Z227" i="15"/>
  <c r="X228" i="15"/>
  <c r="Y227" i="15"/>
  <c r="F227" i="16"/>
  <c r="G227" i="16"/>
  <c r="E227" i="16"/>
  <c r="B228" i="16"/>
  <c r="D227" i="16"/>
  <c r="C227" i="16"/>
  <c r="AJ227" i="6"/>
  <c r="AI227" i="6"/>
  <c r="AH227" i="6"/>
  <c r="AF228" i="6"/>
  <c r="AG227" i="6"/>
  <c r="AK227" i="6"/>
  <c r="R58" i="12"/>
  <c r="S58" i="12" s="1"/>
  <c r="N58" i="12"/>
  <c r="J59" i="12" s="1"/>
  <c r="G227" i="10"/>
  <c r="F227" i="10"/>
  <c r="E227" i="10"/>
  <c r="B228" i="10"/>
  <c r="D227" i="10"/>
  <c r="C227" i="10"/>
  <c r="F228" i="13"/>
  <c r="G228" i="13"/>
  <c r="E228" i="13"/>
  <c r="B229" i="13"/>
  <c r="D228" i="13"/>
  <c r="C228" i="13"/>
  <c r="I228" i="8"/>
  <c r="J227" i="8"/>
  <c r="N227" i="8"/>
  <c r="M227" i="8"/>
  <c r="L227" i="8"/>
  <c r="K227" i="8"/>
  <c r="Z60" i="16"/>
  <c r="V60" i="16"/>
  <c r="G227" i="15"/>
  <c r="F227" i="15"/>
  <c r="E227" i="15"/>
  <c r="D227" i="15"/>
  <c r="B228" i="15"/>
  <c r="C227" i="15"/>
  <c r="T85" i="3"/>
  <c r="L85" i="3"/>
  <c r="AB227" i="6"/>
  <c r="AA227" i="6"/>
  <c r="Z227" i="6"/>
  <c r="X228" i="6"/>
  <c r="Y227" i="6"/>
  <c r="AC227" i="6"/>
  <c r="V227" i="16"/>
  <c r="Q227" i="16"/>
  <c r="S227" i="16"/>
  <c r="P228" i="16"/>
  <c r="U227" i="16"/>
  <c r="T227" i="16"/>
  <c r="R227" i="16"/>
  <c r="AK227" i="5"/>
  <c r="AJ227" i="5"/>
  <c r="AI227" i="5"/>
  <c r="AH227" i="5"/>
  <c r="AF228" i="5"/>
  <c r="AG227" i="5"/>
  <c r="G227" i="6"/>
  <c r="F227" i="6"/>
  <c r="E227" i="6"/>
  <c r="D227" i="6"/>
  <c r="B228" i="6"/>
  <c r="C227" i="6"/>
  <c r="N227" i="6"/>
  <c r="M227" i="6"/>
  <c r="L227" i="6"/>
  <c r="K227" i="6"/>
  <c r="I228" i="6"/>
  <c r="J227" i="6"/>
  <c r="R73" i="5"/>
  <c r="S73" i="5" s="1"/>
  <c r="N73" i="5"/>
  <c r="J74" i="5" s="1"/>
  <c r="Q59" i="9"/>
  <c r="M59" i="9"/>
  <c r="B228" i="8"/>
  <c r="C227" i="8"/>
  <c r="G227" i="8"/>
  <c r="F227" i="8"/>
  <c r="E227" i="8"/>
  <c r="D227" i="8"/>
  <c r="B228" i="12"/>
  <c r="C227" i="12"/>
  <c r="G227" i="12"/>
  <c r="F227" i="12"/>
  <c r="E227" i="12"/>
  <c r="D227" i="12"/>
  <c r="I228" i="11"/>
  <c r="J227" i="11"/>
  <c r="N227" i="11"/>
  <c r="M227" i="11"/>
  <c r="L227" i="11"/>
  <c r="K227" i="11"/>
  <c r="AF228" i="7"/>
  <c r="AG227" i="7"/>
  <c r="AK227" i="7"/>
  <c r="AJ227" i="7"/>
  <c r="AI227" i="7"/>
  <c r="AH227" i="7"/>
  <c r="X228" i="7"/>
  <c r="Y227" i="7"/>
  <c r="AC227" i="7"/>
  <c r="AB227" i="7"/>
  <c r="AA227" i="7"/>
  <c r="Z227" i="7"/>
  <c r="X228" i="9"/>
  <c r="Y227" i="9"/>
  <c r="AC227" i="9"/>
  <c r="AB227" i="9"/>
  <c r="AA227" i="9"/>
  <c r="Z227" i="9"/>
  <c r="V58" i="12"/>
  <c r="Z58" i="12"/>
  <c r="V227" i="5"/>
  <c r="U227" i="5"/>
  <c r="T227" i="5"/>
  <c r="S227" i="5"/>
  <c r="R227" i="5"/>
  <c r="P228" i="5"/>
  <c r="Q227" i="5"/>
  <c r="G227" i="3"/>
  <c r="F227" i="3"/>
  <c r="E227" i="3"/>
  <c r="B228" i="3"/>
  <c r="D227" i="3"/>
  <c r="C227" i="3"/>
  <c r="AJ227" i="10"/>
  <c r="AF228" i="10"/>
  <c r="AH227" i="10"/>
  <c r="AG227" i="10"/>
  <c r="AK227" i="10"/>
  <c r="AI227" i="10"/>
  <c r="M83" i="7"/>
  <c r="Q83" i="7"/>
  <c r="R227" i="7"/>
  <c r="P228" i="7"/>
  <c r="Q227" i="7"/>
  <c r="V227" i="7"/>
  <c r="U227" i="7"/>
  <c r="T227" i="7"/>
  <c r="S227" i="7"/>
  <c r="K227" i="7"/>
  <c r="I228" i="7"/>
  <c r="J227" i="7"/>
  <c r="N227" i="7"/>
  <c r="M227" i="7"/>
  <c r="L227" i="7"/>
  <c r="K227" i="9"/>
  <c r="I228" i="9"/>
  <c r="J227" i="9"/>
  <c r="N227" i="9"/>
  <c r="M227" i="9"/>
  <c r="L227" i="9"/>
  <c r="T71" i="8"/>
  <c r="L71" i="8"/>
  <c r="R227" i="9"/>
  <c r="P228" i="9"/>
  <c r="Q227" i="9"/>
  <c r="V227" i="9"/>
  <c r="U227" i="9"/>
  <c r="T227" i="9"/>
  <c r="S227" i="9"/>
  <c r="M71" i="11"/>
  <c r="Q71" i="11"/>
  <c r="T228" i="13"/>
  <c r="Q228" i="13"/>
  <c r="V228" i="13"/>
  <c r="U228" i="13"/>
  <c r="S228" i="13"/>
  <c r="P229" i="13"/>
  <c r="R228" i="13"/>
  <c r="V73" i="5"/>
  <c r="Z73" i="5"/>
  <c r="G227" i="5"/>
  <c r="F227" i="5"/>
  <c r="E227" i="5"/>
  <c r="D227" i="5"/>
  <c r="B228" i="5"/>
  <c r="C227" i="5"/>
  <c r="N227" i="10"/>
  <c r="M227" i="10"/>
  <c r="L227" i="10"/>
  <c r="I228" i="10"/>
  <c r="K227" i="10"/>
  <c r="J227" i="10"/>
  <c r="P228" i="11"/>
  <c r="Q227" i="11"/>
  <c r="V227" i="11"/>
  <c r="U227" i="11"/>
  <c r="T227" i="11"/>
  <c r="S227" i="11"/>
  <c r="R227" i="11"/>
  <c r="M228" i="13"/>
  <c r="N228" i="13"/>
  <c r="L228" i="13"/>
  <c r="I229" i="13"/>
  <c r="K228" i="13"/>
  <c r="J228" i="13"/>
  <c r="D227" i="7"/>
  <c r="B228" i="7"/>
  <c r="C227" i="7"/>
  <c r="G227" i="7"/>
  <c r="F227" i="7"/>
  <c r="E227" i="7"/>
  <c r="Q85" i="13"/>
  <c r="M85" i="13"/>
  <c r="U227" i="10"/>
  <c r="Q227" i="10"/>
  <c r="V227" i="10"/>
  <c r="T227" i="10"/>
  <c r="S227" i="10"/>
  <c r="P228" i="10"/>
  <c r="R227" i="10"/>
  <c r="AB227" i="10"/>
  <c r="Y227" i="10"/>
  <c r="AC227" i="10"/>
  <c r="AA227" i="10"/>
  <c r="X228" i="10"/>
  <c r="Z227" i="10"/>
  <c r="I228" i="12"/>
  <c r="J227" i="12"/>
  <c r="N227" i="12"/>
  <c r="M227" i="12"/>
  <c r="L227" i="12"/>
  <c r="K227" i="12"/>
  <c r="AA228" i="13"/>
  <c r="Y228" i="13"/>
  <c r="AC228" i="13"/>
  <c r="AB228" i="13"/>
  <c r="X229" i="13"/>
  <c r="Z228" i="13"/>
  <c r="U227" i="6"/>
  <c r="T227" i="6"/>
  <c r="S227" i="6"/>
  <c r="R227" i="6"/>
  <c r="P228" i="6"/>
  <c r="Q227" i="6"/>
  <c r="V227" i="6"/>
  <c r="AC227" i="3"/>
  <c r="X228" i="3"/>
  <c r="Z227" i="3"/>
  <c r="Y227" i="3"/>
  <c r="AB227" i="3"/>
  <c r="AA227" i="3"/>
  <c r="AK227" i="3"/>
  <c r="AI227" i="3"/>
  <c r="AF228" i="3"/>
  <c r="AH227" i="3"/>
  <c r="AG227" i="3"/>
  <c r="AJ227" i="3"/>
  <c r="V82" i="10"/>
  <c r="Z82" i="10"/>
  <c r="B228" i="11"/>
  <c r="C227" i="11"/>
  <c r="G227" i="11"/>
  <c r="F227" i="11"/>
  <c r="E227" i="11"/>
  <c r="D227" i="11"/>
  <c r="AC227" i="5"/>
  <c r="AB227" i="5"/>
  <c r="AA227" i="5"/>
  <c r="Z227" i="5"/>
  <c r="X228" i="5"/>
  <c r="Y227" i="5"/>
  <c r="AC227" i="12"/>
  <c r="AB227" i="12"/>
  <c r="AA227" i="12"/>
  <c r="Z227" i="12"/>
  <c r="X228" i="12"/>
  <c r="Y227" i="12"/>
  <c r="AK227" i="11"/>
  <c r="AJ227" i="11"/>
  <c r="AI227" i="11"/>
  <c r="AH227" i="11"/>
  <c r="AF228" i="11"/>
  <c r="AG227" i="11"/>
  <c r="N227" i="5"/>
  <c r="M227" i="5"/>
  <c r="L227" i="5"/>
  <c r="K227" i="5"/>
  <c r="I228" i="5"/>
  <c r="J227" i="5"/>
  <c r="N228" i="5" l="1"/>
  <c r="M228" i="5"/>
  <c r="L228" i="5"/>
  <c r="K228" i="5"/>
  <c r="I229" i="5"/>
  <c r="J228" i="5"/>
  <c r="T228" i="6"/>
  <c r="S228" i="6"/>
  <c r="R228" i="6"/>
  <c r="P229" i="6"/>
  <c r="Q228" i="6"/>
  <c r="V228" i="6"/>
  <c r="U228" i="6"/>
  <c r="Z229" i="13"/>
  <c r="AC229" i="13"/>
  <c r="AB229" i="13"/>
  <c r="X230" i="13"/>
  <c r="AA229" i="13"/>
  <c r="Y229" i="13"/>
  <c r="AA228" i="10"/>
  <c r="AC228" i="10"/>
  <c r="AB228" i="10"/>
  <c r="X229" i="10"/>
  <c r="Z228" i="10"/>
  <c r="Y228" i="10"/>
  <c r="T228" i="10"/>
  <c r="V228" i="10"/>
  <c r="U228" i="10"/>
  <c r="S228" i="10"/>
  <c r="P229" i="10"/>
  <c r="R228" i="10"/>
  <c r="Q228" i="10"/>
  <c r="T85" i="13"/>
  <c r="L85" i="13"/>
  <c r="L229" i="13"/>
  <c r="N229" i="13"/>
  <c r="M229" i="13"/>
  <c r="I230" i="13"/>
  <c r="K229" i="13"/>
  <c r="J229" i="13"/>
  <c r="G228" i="5"/>
  <c r="F228" i="5"/>
  <c r="E228" i="5"/>
  <c r="D228" i="5"/>
  <c r="B229" i="5"/>
  <c r="C228" i="5"/>
  <c r="R71" i="8"/>
  <c r="S71" i="8" s="1"/>
  <c r="N71" i="8"/>
  <c r="J72" i="8" s="1"/>
  <c r="T83" i="7"/>
  <c r="L83" i="7"/>
  <c r="U228" i="16"/>
  <c r="T228" i="16"/>
  <c r="V228" i="16"/>
  <c r="S228" i="16"/>
  <c r="P229" i="16"/>
  <c r="R228" i="16"/>
  <c r="Q228" i="16"/>
  <c r="Z85" i="3"/>
  <c r="V85" i="3"/>
  <c r="V228" i="12"/>
  <c r="U228" i="12"/>
  <c r="T228" i="12"/>
  <c r="S228" i="12"/>
  <c r="R228" i="12"/>
  <c r="P229" i="12"/>
  <c r="Q228" i="12"/>
  <c r="N228" i="16"/>
  <c r="L228" i="16"/>
  <c r="M228" i="16"/>
  <c r="I229" i="16"/>
  <c r="K228" i="16"/>
  <c r="J228" i="16"/>
  <c r="M228" i="10"/>
  <c r="N228" i="10"/>
  <c r="L228" i="10"/>
  <c r="I229" i="10"/>
  <c r="K228" i="10"/>
  <c r="J228" i="10"/>
  <c r="V71" i="8"/>
  <c r="Z71" i="8"/>
  <c r="I229" i="9"/>
  <c r="J228" i="9"/>
  <c r="N228" i="9"/>
  <c r="M228" i="9"/>
  <c r="L228" i="9"/>
  <c r="K228" i="9"/>
  <c r="I229" i="7"/>
  <c r="J228" i="7"/>
  <c r="N228" i="7"/>
  <c r="M228" i="7"/>
  <c r="L228" i="7"/>
  <c r="K228" i="7"/>
  <c r="M74" i="5"/>
  <c r="Q74" i="5"/>
  <c r="AA228" i="6"/>
  <c r="Z228" i="6"/>
  <c r="X229" i="6"/>
  <c r="Y228" i="6"/>
  <c r="AC228" i="6"/>
  <c r="AB228" i="6"/>
  <c r="AI228" i="6"/>
  <c r="AH228" i="6"/>
  <c r="AF229" i="6"/>
  <c r="AG228" i="6"/>
  <c r="AK228" i="6"/>
  <c r="AJ228" i="6"/>
  <c r="G228" i="16"/>
  <c r="B229" i="16"/>
  <c r="D228" i="16"/>
  <c r="E228" i="16"/>
  <c r="F228" i="16"/>
  <c r="C228" i="16"/>
  <c r="Q61" i="16"/>
  <c r="M61" i="16"/>
  <c r="AJ228" i="15"/>
  <c r="AI228" i="15"/>
  <c r="AH228" i="15"/>
  <c r="AF229" i="15"/>
  <c r="AG228" i="15"/>
  <c r="AK228" i="15"/>
  <c r="AJ228" i="3"/>
  <c r="AG228" i="3"/>
  <c r="AK228" i="3"/>
  <c r="AI228" i="3"/>
  <c r="AF229" i="3"/>
  <c r="AH228" i="3"/>
  <c r="AB228" i="3"/>
  <c r="AC228" i="3"/>
  <c r="AA228" i="3"/>
  <c r="X229" i="3"/>
  <c r="Z228" i="3"/>
  <c r="Y228" i="3"/>
  <c r="B229" i="7"/>
  <c r="C228" i="7"/>
  <c r="G228" i="7"/>
  <c r="F228" i="7"/>
  <c r="E228" i="7"/>
  <c r="D228" i="7"/>
  <c r="S229" i="13"/>
  <c r="V229" i="13"/>
  <c r="U229" i="13"/>
  <c r="T229" i="13"/>
  <c r="P230" i="13"/>
  <c r="R229" i="13"/>
  <c r="Q229" i="13"/>
  <c r="P229" i="7"/>
  <c r="Q228" i="7"/>
  <c r="V228" i="7"/>
  <c r="U228" i="7"/>
  <c r="T228" i="7"/>
  <c r="S228" i="7"/>
  <c r="R228" i="7"/>
  <c r="U228" i="5"/>
  <c r="T228" i="5"/>
  <c r="S228" i="5"/>
  <c r="R228" i="5"/>
  <c r="P229" i="5"/>
  <c r="Q228" i="5"/>
  <c r="V228" i="5"/>
  <c r="G228" i="15"/>
  <c r="F228" i="15"/>
  <c r="E228" i="15"/>
  <c r="D228" i="15"/>
  <c r="B229" i="15"/>
  <c r="C228" i="15"/>
  <c r="N228" i="8"/>
  <c r="M228" i="8"/>
  <c r="L228" i="8"/>
  <c r="K228" i="8"/>
  <c r="I229" i="8"/>
  <c r="J228" i="8"/>
  <c r="AB228" i="15"/>
  <c r="AA228" i="15"/>
  <c r="Z228" i="15"/>
  <c r="X229" i="15"/>
  <c r="Y228" i="15"/>
  <c r="AC228" i="15"/>
  <c r="T61" i="6"/>
  <c r="L61" i="6"/>
  <c r="AC228" i="12"/>
  <c r="AB228" i="12"/>
  <c r="AA228" i="12"/>
  <c r="Z228" i="12"/>
  <c r="X229" i="12"/>
  <c r="Y228" i="12"/>
  <c r="G228" i="3"/>
  <c r="F228" i="3"/>
  <c r="E228" i="3"/>
  <c r="B229" i="3"/>
  <c r="D228" i="3"/>
  <c r="C228" i="3"/>
  <c r="AC228" i="9"/>
  <c r="AB228" i="9"/>
  <c r="AA228" i="9"/>
  <c r="Z228" i="9"/>
  <c r="X229" i="9"/>
  <c r="Y228" i="9"/>
  <c r="AC228" i="7"/>
  <c r="AB228" i="7"/>
  <c r="AA228" i="7"/>
  <c r="Z228" i="7"/>
  <c r="X229" i="7"/>
  <c r="Y228" i="7"/>
  <c r="AK228" i="7"/>
  <c r="AJ228" i="7"/>
  <c r="AI228" i="7"/>
  <c r="AH228" i="7"/>
  <c r="AF229" i="7"/>
  <c r="AG228" i="7"/>
  <c r="N228" i="11"/>
  <c r="M228" i="11"/>
  <c r="L228" i="11"/>
  <c r="K228" i="11"/>
  <c r="I229" i="11"/>
  <c r="J228" i="11"/>
  <c r="G228" i="12"/>
  <c r="F228" i="12"/>
  <c r="E228" i="12"/>
  <c r="D228" i="12"/>
  <c r="B229" i="12"/>
  <c r="C228" i="12"/>
  <c r="G228" i="8"/>
  <c r="F228" i="8"/>
  <c r="E228" i="8"/>
  <c r="D228" i="8"/>
  <c r="B229" i="8"/>
  <c r="C228" i="8"/>
  <c r="Q59" i="12"/>
  <c r="M59" i="12"/>
  <c r="AB228" i="16"/>
  <c r="AC228" i="16"/>
  <c r="Z228" i="16"/>
  <c r="Y228" i="16"/>
  <c r="X229" i="16"/>
  <c r="AA228" i="16"/>
  <c r="N228" i="3"/>
  <c r="M228" i="3"/>
  <c r="L228" i="3"/>
  <c r="I229" i="3"/>
  <c r="K228" i="3"/>
  <c r="J228" i="3"/>
  <c r="N228" i="15"/>
  <c r="M228" i="15"/>
  <c r="L228" i="15"/>
  <c r="K228" i="15"/>
  <c r="I229" i="15"/>
  <c r="J228" i="15"/>
  <c r="AK228" i="12"/>
  <c r="AJ228" i="12"/>
  <c r="AI228" i="12"/>
  <c r="AH228" i="12"/>
  <c r="AF229" i="12"/>
  <c r="AG228" i="12"/>
  <c r="AC228" i="8"/>
  <c r="AB228" i="8"/>
  <c r="AA228" i="8"/>
  <c r="Z228" i="8"/>
  <c r="X229" i="8"/>
  <c r="Y228" i="8"/>
  <c r="AK228" i="8"/>
  <c r="AJ228" i="8"/>
  <c r="AI228" i="8"/>
  <c r="AH228" i="8"/>
  <c r="AF229" i="8"/>
  <c r="AG228" i="8"/>
  <c r="U228" i="15"/>
  <c r="T228" i="15"/>
  <c r="S228" i="15"/>
  <c r="R228" i="15"/>
  <c r="P229" i="15"/>
  <c r="Q228" i="15"/>
  <c r="V228" i="15"/>
  <c r="Q83" i="10"/>
  <c r="M83" i="10"/>
  <c r="B229" i="9"/>
  <c r="C228" i="9"/>
  <c r="G228" i="9"/>
  <c r="F228" i="9"/>
  <c r="E228" i="9"/>
  <c r="D228" i="9"/>
  <c r="AB228" i="5"/>
  <c r="AA228" i="5"/>
  <c r="Z228" i="5"/>
  <c r="X229" i="5"/>
  <c r="Y228" i="5"/>
  <c r="AC228" i="5"/>
  <c r="N228" i="12"/>
  <c r="M228" i="12"/>
  <c r="L228" i="12"/>
  <c r="K228" i="12"/>
  <c r="I229" i="12"/>
  <c r="J228" i="12"/>
  <c r="V228" i="11"/>
  <c r="U228" i="11"/>
  <c r="T228" i="11"/>
  <c r="S228" i="11"/>
  <c r="R228" i="11"/>
  <c r="P229" i="11"/>
  <c r="Q228" i="11"/>
  <c r="T71" i="11"/>
  <c r="L71" i="11"/>
  <c r="P229" i="9"/>
  <c r="Q228" i="9"/>
  <c r="V228" i="9"/>
  <c r="U228" i="9"/>
  <c r="T228" i="9"/>
  <c r="S228" i="9"/>
  <c r="R228" i="9"/>
  <c r="T59" i="9"/>
  <c r="L59" i="9"/>
  <c r="M228" i="6"/>
  <c r="L228" i="6"/>
  <c r="K228" i="6"/>
  <c r="I229" i="6"/>
  <c r="J228" i="6"/>
  <c r="N228" i="6"/>
  <c r="F228" i="6"/>
  <c r="E228" i="6"/>
  <c r="D228" i="6"/>
  <c r="B229" i="6"/>
  <c r="C228" i="6"/>
  <c r="G228" i="6"/>
  <c r="AJ228" i="5"/>
  <c r="AI228" i="5"/>
  <c r="AH228" i="5"/>
  <c r="AF229" i="5"/>
  <c r="AG228" i="5"/>
  <c r="AK228" i="5"/>
  <c r="V228" i="8"/>
  <c r="U228" i="8"/>
  <c r="T228" i="8"/>
  <c r="S228" i="8"/>
  <c r="R228" i="8"/>
  <c r="P229" i="8"/>
  <c r="Q228" i="8"/>
  <c r="U228" i="3"/>
  <c r="V228" i="3"/>
  <c r="T228" i="3"/>
  <c r="S228" i="3"/>
  <c r="P229" i="3"/>
  <c r="R228" i="3"/>
  <c r="Q228" i="3"/>
  <c r="AH229" i="13"/>
  <c r="AK229" i="13"/>
  <c r="AJ229" i="13"/>
  <c r="AF230" i="13"/>
  <c r="AI229" i="13"/>
  <c r="AG229" i="13"/>
  <c r="AC228" i="11"/>
  <c r="AB228" i="11"/>
  <c r="AA228" i="11"/>
  <c r="Z228" i="11"/>
  <c r="X229" i="11"/>
  <c r="Y228" i="11"/>
  <c r="T73" i="15"/>
  <c r="L73" i="15"/>
  <c r="G228" i="11"/>
  <c r="F228" i="11"/>
  <c r="E228" i="11"/>
  <c r="D228" i="11"/>
  <c r="B229" i="11"/>
  <c r="C228" i="11"/>
  <c r="AK228" i="11"/>
  <c r="AJ228" i="11"/>
  <c r="AI228" i="11"/>
  <c r="AH228" i="11"/>
  <c r="AF229" i="11"/>
  <c r="AG228" i="11"/>
  <c r="AI228" i="10"/>
  <c r="AK228" i="10"/>
  <c r="AJ228" i="10"/>
  <c r="AF229" i="10"/>
  <c r="AH228" i="10"/>
  <c r="AG228" i="10"/>
  <c r="R85" i="3"/>
  <c r="S85" i="3" s="1"/>
  <c r="N85" i="3"/>
  <c r="J86" i="3" s="1"/>
  <c r="E229" i="13"/>
  <c r="F229" i="13"/>
  <c r="B230" i="13"/>
  <c r="D229" i="13"/>
  <c r="C229" i="13"/>
  <c r="G229" i="13"/>
  <c r="F228" i="10"/>
  <c r="E228" i="10"/>
  <c r="B229" i="10"/>
  <c r="D228" i="10"/>
  <c r="C228" i="10"/>
  <c r="G228" i="10"/>
  <c r="AJ228" i="16"/>
  <c r="AH228" i="16"/>
  <c r="AK228" i="16"/>
  <c r="AI228" i="16"/>
  <c r="AG228" i="16"/>
  <c r="AF229" i="16"/>
  <c r="AK228" i="9"/>
  <c r="AJ228" i="9"/>
  <c r="AI228" i="9"/>
  <c r="AH228" i="9"/>
  <c r="AF229" i="9"/>
  <c r="AG228" i="9"/>
  <c r="G229" i="11" l="1"/>
  <c r="F229" i="11"/>
  <c r="E229" i="11"/>
  <c r="D229" i="11"/>
  <c r="B230" i="11"/>
  <c r="C229" i="11"/>
  <c r="R71" i="11"/>
  <c r="S71" i="11" s="1"/>
  <c r="N71" i="11"/>
  <c r="J72" i="11" s="1"/>
  <c r="G229" i="8"/>
  <c r="F229" i="8"/>
  <c r="E229" i="8"/>
  <c r="D229" i="8"/>
  <c r="B230" i="8"/>
  <c r="C229" i="8"/>
  <c r="G229" i="12"/>
  <c r="F229" i="12"/>
  <c r="E229" i="12"/>
  <c r="D229" i="12"/>
  <c r="B230" i="12"/>
  <c r="C229" i="12"/>
  <c r="N229" i="11"/>
  <c r="M229" i="11"/>
  <c r="L229" i="11"/>
  <c r="K229" i="11"/>
  <c r="I230" i="11"/>
  <c r="J229" i="11"/>
  <c r="AK229" i="7"/>
  <c r="AJ229" i="7"/>
  <c r="AI229" i="7"/>
  <c r="AH229" i="7"/>
  <c r="AF230" i="7"/>
  <c r="AG229" i="7"/>
  <c r="AC229" i="7"/>
  <c r="AB229" i="7"/>
  <c r="AA229" i="7"/>
  <c r="Z229" i="7"/>
  <c r="X230" i="7"/>
  <c r="Y229" i="7"/>
  <c r="AC229" i="9"/>
  <c r="AB229" i="9"/>
  <c r="AA229" i="9"/>
  <c r="Z229" i="9"/>
  <c r="X230" i="9"/>
  <c r="Y229" i="9"/>
  <c r="AB229" i="12"/>
  <c r="AA229" i="12"/>
  <c r="Z229" i="12"/>
  <c r="X230" i="12"/>
  <c r="Y229" i="12"/>
  <c r="AC229" i="12"/>
  <c r="Z61" i="6"/>
  <c r="V61" i="6"/>
  <c r="G229" i="7"/>
  <c r="F229" i="7"/>
  <c r="E229" i="7"/>
  <c r="D229" i="7"/>
  <c r="B230" i="7"/>
  <c r="C229" i="7"/>
  <c r="U229" i="12"/>
  <c r="T229" i="12"/>
  <c r="S229" i="12"/>
  <c r="R229" i="12"/>
  <c r="P230" i="12"/>
  <c r="Q229" i="12"/>
  <c r="V229" i="12"/>
  <c r="Q72" i="8"/>
  <c r="M72" i="8"/>
  <c r="S229" i="10"/>
  <c r="T229" i="10"/>
  <c r="P230" i="10"/>
  <c r="R229" i="10"/>
  <c r="Q229" i="10"/>
  <c r="V229" i="10"/>
  <c r="U229" i="10"/>
  <c r="Z71" i="11"/>
  <c r="V71" i="11"/>
  <c r="F229" i="3"/>
  <c r="B230" i="3"/>
  <c r="D229" i="3"/>
  <c r="C229" i="3"/>
  <c r="G229" i="3"/>
  <c r="E229" i="3"/>
  <c r="L229" i="10"/>
  <c r="I230" i="10"/>
  <c r="K229" i="10"/>
  <c r="J229" i="10"/>
  <c r="N229" i="10"/>
  <c r="M229" i="10"/>
  <c r="M229" i="16"/>
  <c r="J229" i="16"/>
  <c r="I230" i="16"/>
  <c r="K229" i="16"/>
  <c r="N229" i="16"/>
  <c r="L229" i="16"/>
  <c r="Z229" i="10"/>
  <c r="AB229" i="10"/>
  <c r="X230" i="10"/>
  <c r="AA229" i="10"/>
  <c r="Y229" i="10"/>
  <c r="AC229" i="10"/>
  <c r="X231" i="13"/>
  <c r="Y230" i="13"/>
  <c r="AB230" i="13"/>
  <c r="AA230" i="13"/>
  <c r="Z230" i="13"/>
  <c r="AC230" i="13"/>
  <c r="M229" i="5"/>
  <c r="L229" i="5"/>
  <c r="K229" i="5"/>
  <c r="I230" i="5"/>
  <c r="J229" i="5"/>
  <c r="N229" i="5"/>
  <c r="AB229" i="11"/>
  <c r="AA229" i="11"/>
  <c r="Z229" i="11"/>
  <c r="X230" i="11"/>
  <c r="Y229" i="11"/>
  <c r="AC229" i="11"/>
  <c r="G229" i="9"/>
  <c r="F229" i="9"/>
  <c r="E229" i="9"/>
  <c r="D229" i="9"/>
  <c r="B230" i="9"/>
  <c r="C229" i="9"/>
  <c r="T229" i="15"/>
  <c r="S229" i="15"/>
  <c r="R229" i="15"/>
  <c r="P230" i="15"/>
  <c r="Q229" i="15"/>
  <c r="V229" i="15"/>
  <c r="U229" i="15"/>
  <c r="AJ229" i="8"/>
  <c r="AI229" i="8"/>
  <c r="AH229" i="8"/>
  <c r="AF230" i="8"/>
  <c r="AG229" i="8"/>
  <c r="AK229" i="8"/>
  <c r="AB229" i="8"/>
  <c r="AA229" i="8"/>
  <c r="Z229" i="8"/>
  <c r="X230" i="8"/>
  <c r="Y229" i="8"/>
  <c r="AC229" i="8"/>
  <c r="AJ229" i="12"/>
  <c r="AI229" i="12"/>
  <c r="AH229" i="12"/>
  <c r="AF230" i="12"/>
  <c r="AG229" i="12"/>
  <c r="AK229" i="12"/>
  <c r="M229" i="15"/>
  <c r="L229" i="15"/>
  <c r="K229" i="15"/>
  <c r="I230" i="15"/>
  <c r="J229" i="15"/>
  <c r="N229" i="15"/>
  <c r="AA229" i="16"/>
  <c r="X230" i="16"/>
  <c r="Z229" i="16"/>
  <c r="AB229" i="16"/>
  <c r="AC229" i="16"/>
  <c r="Y229" i="16"/>
  <c r="T59" i="12"/>
  <c r="L59" i="12"/>
  <c r="N229" i="8"/>
  <c r="M229" i="8"/>
  <c r="L229" i="8"/>
  <c r="K229" i="8"/>
  <c r="I230" i="8"/>
  <c r="J229" i="8"/>
  <c r="R230" i="13"/>
  <c r="T230" i="13"/>
  <c r="P231" i="13"/>
  <c r="S230" i="13"/>
  <c r="Q230" i="13"/>
  <c r="V230" i="13"/>
  <c r="U230" i="13"/>
  <c r="T74" i="5"/>
  <c r="L74" i="5"/>
  <c r="N229" i="7"/>
  <c r="M229" i="7"/>
  <c r="L229" i="7"/>
  <c r="K229" i="7"/>
  <c r="I230" i="7"/>
  <c r="J229" i="7"/>
  <c r="N229" i="9"/>
  <c r="M229" i="9"/>
  <c r="L229" i="9"/>
  <c r="K229" i="9"/>
  <c r="I230" i="9"/>
  <c r="J229" i="9"/>
  <c r="R85" i="13"/>
  <c r="S85" i="13" s="1"/>
  <c r="N85" i="13"/>
  <c r="J86" i="13" s="1"/>
  <c r="S229" i="6"/>
  <c r="R229" i="6"/>
  <c r="P230" i="6"/>
  <c r="Q229" i="6"/>
  <c r="V229" i="6"/>
  <c r="U229" i="6"/>
  <c r="T229" i="6"/>
  <c r="V73" i="15"/>
  <c r="Z73" i="15"/>
  <c r="E229" i="10"/>
  <c r="C229" i="10"/>
  <c r="G229" i="10"/>
  <c r="F229" i="10"/>
  <c r="B230" i="10"/>
  <c r="D229" i="10"/>
  <c r="AF231" i="13"/>
  <c r="AG230" i="13"/>
  <c r="AK230" i="13"/>
  <c r="AJ230" i="13"/>
  <c r="AI230" i="13"/>
  <c r="AH230" i="13"/>
  <c r="T229" i="3"/>
  <c r="U229" i="3"/>
  <c r="S229" i="3"/>
  <c r="P230" i="3"/>
  <c r="R229" i="3"/>
  <c r="Q229" i="3"/>
  <c r="V229" i="3"/>
  <c r="U229" i="8"/>
  <c r="T229" i="8"/>
  <c r="S229" i="8"/>
  <c r="R229" i="8"/>
  <c r="P230" i="8"/>
  <c r="Q229" i="8"/>
  <c r="V229" i="8"/>
  <c r="R59" i="9"/>
  <c r="S59" i="9" s="1"/>
  <c r="N59" i="9"/>
  <c r="J60" i="9" s="1"/>
  <c r="U229" i="11"/>
  <c r="T229" i="11"/>
  <c r="S229" i="11"/>
  <c r="R229" i="11"/>
  <c r="P230" i="11"/>
  <c r="Q229" i="11"/>
  <c r="V229" i="11"/>
  <c r="T83" i="10"/>
  <c r="L83" i="10"/>
  <c r="M229" i="3"/>
  <c r="L229" i="3"/>
  <c r="I230" i="3"/>
  <c r="K229" i="3"/>
  <c r="J229" i="3"/>
  <c r="N229" i="3"/>
  <c r="AA229" i="15"/>
  <c r="Z229" i="15"/>
  <c r="X230" i="15"/>
  <c r="Y229" i="15"/>
  <c r="AC229" i="15"/>
  <c r="AB229" i="15"/>
  <c r="F229" i="15"/>
  <c r="E229" i="15"/>
  <c r="D229" i="15"/>
  <c r="B230" i="15"/>
  <c r="C229" i="15"/>
  <c r="G229" i="15"/>
  <c r="AA229" i="3"/>
  <c r="AC229" i="3"/>
  <c r="AB229" i="3"/>
  <c r="X230" i="3"/>
  <c r="Z229" i="3"/>
  <c r="Y229" i="3"/>
  <c r="AI229" i="3"/>
  <c r="AK229" i="3"/>
  <c r="AJ229" i="3"/>
  <c r="AF230" i="3"/>
  <c r="AH229" i="3"/>
  <c r="AG229" i="3"/>
  <c r="T61" i="16"/>
  <c r="L61" i="16"/>
  <c r="AH229" i="6"/>
  <c r="AF230" i="6"/>
  <c r="AG229" i="6"/>
  <c r="AK229" i="6"/>
  <c r="AJ229" i="6"/>
  <c r="AI229" i="6"/>
  <c r="Z229" i="6"/>
  <c r="X230" i="6"/>
  <c r="Y229" i="6"/>
  <c r="AC229" i="6"/>
  <c r="AB229" i="6"/>
  <c r="AA229" i="6"/>
  <c r="F229" i="5"/>
  <c r="E229" i="5"/>
  <c r="D229" i="5"/>
  <c r="B230" i="5"/>
  <c r="C229" i="5"/>
  <c r="G229" i="5"/>
  <c r="Z85" i="13"/>
  <c r="V85" i="13"/>
  <c r="AI229" i="16"/>
  <c r="AJ229" i="16"/>
  <c r="AK229" i="16"/>
  <c r="AH229" i="16"/>
  <c r="AG229" i="16"/>
  <c r="AF230" i="16"/>
  <c r="Q86" i="3"/>
  <c r="M86" i="3"/>
  <c r="AK229" i="9"/>
  <c r="AJ229" i="9"/>
  <c r="AI229" i="9"/>
  <c r="AH229" i="9"/>
  <c r="AF230" i="9"/>
  <c r="AG229" i="9"/>
  <c r="D230" i="13"/>
  <c r="C230" i="13"/>
  <c r="G230" i="13"/>
  <c r="F230" i="13"/>
  <c r="B231" i="13"/>
  <c r="E230" i="13"/>
  <c r="AH229" i="10"/>
  <c r="AK229" i="10"/>
  <c r="AJ229" i="10"/>
  <c r="AF230" i="10"/>
  <c r="AI229" i="10"/>
  <c r="AG229" i="10"/>
  <c r="V59" i="9"/>
  <c r="Z59" i="9"/>
  <c r="N229" i="12"/>
  <c r="M229" i="12"/>
  <c r="L229" i="12"/>
  <c r="K229" i="12"/>
  <c r="I230" i="12"/>
  <c r="J229" i="12"/>
  <c r="V229" i="7"/>
  <c r="U229" i="7"/>
  <c r="T229" i="7"/>
  <c r="S229" i="7"/>
  <c r="R229" i="7"/>
  <c r="P230" i="7"/>
  <c r="Q229" i="7"/>
  <c r="AI229" i="15"/>
  <c r="AH229" i="15"/>
  <c r="AF230" i="15"/>
  <c r="AG229" i="15"/>
  <c r="AK229" i="15"/>
  <c r="AJ229" i="15"/>
  <c r="F229" i="16"/>
  <c r="C229" i="16"/>
  <c r="D229" i="16"/>
  <c r="G229" i="16"/>
  <c r="E229" i="16"/>
  <c r="B230" i="16"/>
  <c r="T229" i="16"/>
  <c r="P230" i="16"/>
  <c r="R229" i="16"/>
  <c r="S229" i="16"/>
  <c r="V229" i="16"/>
  <c r="U229" i="16"/>
  <c r="Q229" i="16"/>
  <c r="R83" i="7"/>
  <c r="S83" i="7" s="1"/>
  <c r="N83" i="7"/>
  <c r="J84" i="7" s="1"/>
  <c r="K230" i="13"/>
  <c r="I231" i="13"/>
  <c r="L230" i="13"/>
  <c r="J230" i="13"/>
  <c r="N230" i="13"/>
  <c r="M230" i="13"/>
  <c r="AJ229" i="11"/>
  <c r="AI229" i="11"/>
  <c r="AH229" i="11"/>
  <c r="AF230" i="11"/>
  <c r="AG229" i="11"/>
  <c r="AK229" i="11"/>
  <c r="R73" i="15"/>
  <c r="S73" i="15" s="1"/>
  <c r="N73" i="15"/>
  <c r="J74" i="15" s="1"/>
  <c r="AI229" i="5"/>
  <c r="AH229" i="5"/>
  <c r="AF230" i="5"/>
  <c r="AG229" i="5"/>
  <c r="AK229" i="5"/>
  <c r="AJ229" i="5"/>
  <c r="E229" i="6"/>
  <c r="D229" i="6"/>
  <c r="B230" i="6"/>
  <c r="C229" i="6"/>
  <c r="G229" i="6"/>
  <c r="F229" i="6"/>
  <c r="L229" i="6"/>
  <c r="K229" i="6"/>
  <c r="I230" i="6"/>
  <c r="J229" i="6"/>
  <c r="N229" i="6"/>
  <c r="M229" i="6"/>
  <c r="V229" i="9"/>
  <c r="U229" i="9"/>
  <c r="T229" i="9"/>
  <c r="S229" i="9"/>
  <c r="R229" i="9"/>
  <c r="P230" i="9"/>
  <c r="Q229" i="9"/>
  <c r="AA229" i="5"/>
  <c r="Z229" i="5"/>
  <c r="X230" i="5"/>
  <c r="Y229" i="5"/>
  <c r="AC229" i="5"/>
  <c r="AB229" i="5"/>
  <c r="R61" i="6"/>
  <c r="S61" i="6" s="1"/>
  <c r="N61" i="6"/>
  <c r="J62" i="6" s="1"/>
  <c r="T229" i="5"/>
  <c r="S229" i="5"/>
  <c r="R229" i="5"/>
  <c r="P230" i="5"/>
  <c r="Q229" i="5"/>
  <c r="V229" i="5"/>
  <c r="U229" i="5"/>
  <c r="V83" i="7"/>
  <c r="Z83" i="7"/>
  <c r="U230" i="9" l="1"/>
  <c r="T230" i="9"/>
  <c r="S230" i="9"/>
  <c r="R230" i="9"/>
  <c r="P231" i="9"/>
  <c r="Q230" i="9"/>
  <c r="V230" i="9"/>
  <c r="M74" i="15"/>
  <c r="Q74" i="15"/>
  <c r="I232" i="13"/>
  <c r="J231" i="13"/>
  <c r="N231" i="13"/>
  <c r="M231" i="13"/>
  <c r="L231" i="13"/>
  <c r="K231" i="13"/>
  <c r="U230" i="7"/>
  <c r="T230" i="7"/>
  <c r="S230" i="7"/>
  <c r="R230" i="7"/>
  <c r="P231" i="7"/>
  <c r="Q230" i="7"/>
  <c r="V230" i="7"/>
  <c r="AH230" i="16"/>
  <c r="AG230" i="16"/>
  <c r="AF231" i="16"/>
  <c r="AI230" i="16"/>
  <c r="AK230" i="16"/>
  <c r="AJ230" i="16"/>
  <c r="V83" i="10"/>
  <c r="Z83" i="10"/>
  <c r="T230" i="8"/>
  <c r="S230" i="8"/>
  <c r="R230" i="8"/>
  <c r="P231" i="8"/>
  <c r="Q230" i="8"/>
  <c r="V230" i="8"/>
  <c r="U230" i="8"/>
  <c r="R230" i="6"/>
  <c r="P231" i="6"/>
  <c r="Q230" i="6"/>
  <c r="V230" i="6"/>
  <c r="U230" i="6"/>
  <c r="T230" i="6"/>
  <c r="S230" i="6"/>
  <c r="N230" i="9"/>
  <c r="M230" i="9"/>
  <c r="L230" i="9"/>
  <c r="K230" i="9"/>
  <c r="I231" i="9"/>
  <c r="J230" i="9"/>
  <c r="N230" i="7"/>
  <c r="M230" i="7"/>
  <c r="L230" i="7"/>
  <c r="K230" i="7"/>
  <c r="I231" i="7"/>
  <c r="J230" i="7"/>
  <c r="Z74" i="5"/>
  <c r="V74" i="5"/>
  <c r="L230" i="15"/>
  <c r="K230" i="15"/>
  <c r="I231" i="15"/>
  <c r="J230" i="15"/>
  <c r="N230" i="15"/>
  <c r="M230" i="15"/>
  <c r="AI230" i="12"/>
  <c r="AH230" i="12"/>
  <c r="AF231" i="12"/>
  <c r="AG230" i="12"/>
  <c r="AK230" i="12"/>
  <c r="AJ230" i="12"/>
  <c r="AA230" i="8"/>
  <c r="Z230" i="8"/>
  <c r="X231" i="8"/>
  <c r="Y230" i="8"/>
  <c r="AC230" i="8"/>
  <c r="AB230" i="8"/>
  <c r="AI230" i="8"/>
  <c r="AH230" i="8"/>
  <c r="AF231" i="8"/>
  <c r="AG230" i="8"/>
  <c r="AK230" i="8"/>
  <c r="AJ230" i="8"/>
  <c r="G230" i="9"/>
  <c r="F230" i="9"/>
  <c r="E230" i="9"/>
  <c r="D230" i="9"/>
  <c r="B231" i="9"/>
  <c r="C230" i="9"/>
  <c r="AA230" i="12"/>
  <c r="Z230" i="12"/>
  <c r="X231" i="12"/>
  <c r="Y230" i="12"/>
  <c r="AC230" i="12"/>
  <c r="AB230" i="12"/>
  <c r="X231" i="6"/>
  <c r="Y230" i="6"/>
  <c r="AC230" i="6"/>
  <c r="AB230" i="6"/>
  <c r="AA230" i="6"/>
  <c r="Z230" i="6"/>
  <c r="AF231" i="6"/>
  <c r="AG230" i="6"/>
  <c r="AK230" i="6"/>
  <c r="AJ230" i="6"/>
  <c r="AI230" i="6"/>
  <c r="AH230" i="6"/>
  <c r="AH230" i="3"/>
  <c r="AJ230" i="3"/>
  <c r="AF231" i="3"/>
  <c r="AI230" i="3"/>
  <c r="AG230" i="3"/>
  <c r="AK230" i="3"/>
  <c r="Z230" i="3"/>
  <c r="X231" i="3"/>
  <c r="AA230" i="3"/>
  <c r="Y230" i="3"/>
  <c r="AC230" i="3"/>
  <c r="AB230" i="3"/>
  <c r="E230" i="15"/>
  <c r="D230" i="15"/>
  <c r="B231" i="15"/>
  <c r="C230" i="15"/>
  <c r="G230" i="15"/>
  <c r="F230" i="15"/>
  <c r="D230" i="10"/>
  <c r="G230" i="10"/>
  <c r="F230" i="10"/>
  <c r="B231" i="10"/>
  <c r="E230" i="10"/>
  <c r="C230" i="10"/>
  <c r="S230" i="15"/>
  <c r="R230" i="15"/>
  <c r="P231" i="15"/>
  <c r="Q230" i="15"/>
  <c r="V230" i="15"/>
  <c r="U230" i="15"/>
  <c r="T230" i="15"/>
  <c r="AA230" i="11"/>
  <c r="Z230" i="11"/>
  <c r="X231" i="11"/>
  <c r="Y230" i="11"/>
  <c r="AC230" i="11"/>
  <c r="AB230" i="11"/>
  <c r="L230" i="5"/>
  <c r="K230" i="5"/>
  <c r="I231" i="5"/>
  <c r="J230" i="5"/>
  <c r="N230" i="5"/>
  <c r="M230" i="5"/>
  <c r="R230" i="10"/>
  <c r="Q230" i="10"/>
  <c r="V230" i="10"/>
  <c r="U230" i="10"/>
  <c r="T230" i="10"/>
  <c r="P231" i="10"/>
  <c r="S230" i="10"/>
  <c r="F230" i="11"/>
  <c r="E230" i="11"/>
  <c r="D230" i="11"/>
  <c r="B231" i="11"/>
  <c r="C230" i="11"/>
  <c r="G230" i="11"/>
  <c r="Q62" i="6"/>
  <c r="M62" i="6"/>
  <c r="M84" i="7"/>
  <c r="Q84" i="7"/>
  <c r="AH230" i="15"/>
  <c r="AF231" i="15"/>
  <c r="AG230" i="15"/>
  <c r="AK230" i="15"/>
  <c r="AJ230" i="15"/>
  <c r="AI230" i="15"/>
  <c r="M230" i="12"/>
  <c r="L230" i="12"/>
  <c r="K230" i="12"/>
  <c r="I231" i="12"/>
  <c r="J230" i="12"/>
  <c r="N230" i="12"/>
  <c r="Z230" i="15"/>
  <c r="X231" i="15"/>
  <c r="Y230" i="15"/>
  <c r="AC230" i="15"/>
  <c r="AB230" i="15"/>
  <c r="AA230" i="15"/>
  <c r="L230" i="3"/>
  <c r="J230" i="3"/>
  <c r="N230" i="3"/>
  <c r="M230" i="3"/>
  <c r="I231" i="3"/>
  <c r="K230" i="3"/>
  <c r="Q60" i="9"/>
  <c r="M60" i="9"/>
  <c r="S230" i="3"/>
  <c r="P231" i="3"/>
  <c r="R230" i="3"/>
  <c r="Q230" i="3"/>
  <c r="V230" i="3"/>
  <c r="U230" i="3"/>
  <c r="T230" i="3"/>
  <c r="R59" i="12"/>
  <c r="S59" i="12" s="1"/>
  <c r="N59" i="12"/>
  <c r="J60" i="12" s="1"/>
  <c r="Z230" i="16"/>
  <c r="Y230" i="16"/>
  <c r="AC230" i="16"/>
  <c r="AB230" i="16"/>
  <c r="AA230" i="16"/>
  <c r="X231" i="16"/>
  <c r="X231" i="10"/>
  <c r="Y230" i="10"/>
  <c r="Z230" i="10"/>
  <c r="AC230" i="10"/>
  <c r="AB230" i="10"/>
  <c r="AA230" i="10"/>
  <c r="K230" i="6"/>
  <c r="I231" i="6"/>
  <c r="J230" i="6"/>
  <c r="N230" i="6"/>
  <c r="M230" i="6"/>
  <c r="L230" i="6"/>
  <c r="D230" i="6"/>
  <c r="B231" i="6"/>
  <c r="C230" i="6"/>
  <c r="G230" i="6"/>
  <c r="F230" i="6"/>
  <c r="E230" i="6"/>
  <c r="AH230" i="5"/>
  <c r="AF231" i="5"/>
  <c r="AG230" i="5"/>
  <c r="AK230" i="5"/>
  <c r="AJ230" i="5"/>
  <c r="AI230" i="5"/>
  <c r="S230" i="16"/>
  <c r="Q230" i="16"/>
  <c r="V230" i="16"/>
  <c r="R230" i="16"/>
  <c r="U230" i="16"/>
  <c r="T230" i="16"/>
  <c r="P231" i="16"/>
  <c r="T86" i="3"/>
  <c r="L86" i="3"/>
  <c r="R61" i="16"/>
  <c r="S61" i="16" s="1"/>
  <c r="N61" i="16"/>
  <c r="J62" i="16" s="1"/>
  <c r="T230" i="11"/>
  <c r="S230" i="11"/>
  <c r="R230" i="11"/>
  <c r="P231" i="11"/>
  <c r="Q230" i="11"/>
  <c r="V230" i="11"/>
  <c r="U230" i="11"/>
  <c r="Q86" i="13"/>
  <c r="M86" i="13"/>
  <c r="M230" i="8"/>
  <c r="L230" i="8"/>
  <c r="K230" i="8"/>
  <c r="I231" i="8"/>
  <c r="J230" i="8"/>
  <c r="N230" i="8"/>
  <c r="V59" i="12"/>
  <c r="Z59" i="12"/>
  <c r="L230" i="16"/>
  <c r="K230" i="16"/>
  <c r="J230" i="16"/>
  <c r="I231" i="16"/>
  <c r="N230" i="16"/>
  <c r="M230" i="16"/>
  <c r="T230" i="12"/>
  <c r="S230" i="12"/>
  <c r="R230" i="12"/>
  <c r="P231" i="12"/>
  <c r="Q230" i="12"/>
  <c r="V230" i="12"/>
  <c r="U230" i="12"/>
  <c r="G230" i="7"/>
  <c r="F230" i="7"/>
  <c r="E230" i="7"/>
  <c r="D230" i="7"/>
  <c r="B231" i="7"/>
  <c r="C230" i="7"/>
  <c r="AI230" i="11"/>
  <c r="AH230" i="11"/>
  <c r="AF231" i="11"/>
  <c r="AG230" i="11"/>
  <c r="AK230" i="11"/>
  <c r="AJ230" i="11"/>
  <c r="B232" i="13"/>
  <c r="C231" i="13"/>
  <c r="G231" i="13"/>
  <c r="F231" i="13"/>
  <c r="E231" i="13"/>
  <c r="D231" i="13"/>
  <c r="AJ230" i="9"/>
  <c r="AI230" i="9"/>
  <c r="AH230" i="9"/>
  <c r="AF231" i="9"/>
  <c r="AG230" i="9"/>
  <c r="AK230" i="9"/>
  <c r="E230" i="5"/>
  <c r="D230" i="5"/>
  <c r="B231" i="5"/>
  <c r="C230" i="5"/>
  <c r="G230" i="5"/>
  <c r="F230" i="5"/>
  <c r="Z61" i="16"/>
  <c r="V61" i="16"/>
  <c r="X232" i="13"/>
  <c r="Z231" i="13"/>
  <c r="Y231" i="13"/>
  <c r="AC231" i="13"/>
  <c r="AB231" i="13"/>
  <c r="AA231" i="13"/>
  <c r="K230" i="10"/>
  <c r="N230" i="10"/>
  <c r="M230" i="10"/>
  <c r="I231" i="10"/>
  <c r="L230" i="10"/>
  <c r="J230" i="10"/>
  <c r="Q72" i="11"/>
  <c r="M72" i="11"/>
  <c r="Z230" i="5"/>
  <c r="X231" i="5"/>
  <c r="Y230" i="5"/>
  <c r="AC230" i="5"/>
  <c r="AB230" i="5"/>
  <c r="AA230" i="5"/>
  <c r="S230" i="5"/>
  <c r="R230" i="5"/>
  <c r="P231" i="5"/>
  <c r="Q230" i="5"/>
  <c r="V230" i="5"/>
  <c r="U230" i="5"/>
  <c r="T230" i="5"/>
  <c r="E230" i="16"/>
  <c r="G230" i="16"/>
  <c r="D230" i="16"/>
  <c r="F230" i="16"/>
  <c r="C230" i="16"/>
  <c r="B231" i="16"/>
  <c r="AF231" i="10"/>
  <c r="AG230" i="10"/>
  <c r="AI230" i="10"/>
  <c r="AH230" i="10"/>
  <c r="AK230" i="10"/>
  <c r="AJ230" i="10"/>
  <c r="R83" i="10"/>
  <c r="S83" i="10" s="1"/>
  <c r="N83" i="10"/>
  <c r="J84" i="10" s="1"/>
  <c r="AI231" i="13"/>
  <c r="AF232" i="13"/>
  <c r="AH231" i="13"/>
  <c r="AG231" i="13"/>
  <c r="AK231" i="13"/>
  <c r="AJ231" i="13"/>
  <c r="R74" i="5"/>
  <c r="S74" i="5" s="1"/>
  <c r="N74" i="5"/>
  <c r="J75" i="5" s="1"/>
  <c r="P232" i="13"/>
  <c r="Q231" i="13"/>
  <c r="R231" i="13"/>
  <c r="V231" i="13"/>
  <c r="U231" i="13"/>
  <c r="T231" i="13"/>
  <c r="S231" i="13"/>
  <c r="E230" i="3"/>
  <c r="G230" i="3"/>
  <c r="F230" i="3"/>
  <c r="B231" i="3"/>
  <c r="D230" i="3"/>
  <c r="C230" i="3"/>
  <c r="T72" i="8"/>
  <c r="L72" i="8"/>
  <c r="AB230" i="9"/>
  <c r="AA230" i="9"/>
  <c r="Z230" i="9"/>
  <c r="X231" i="9"/>
  <c r="Y230" i="9"/>
  <c r="AC230" i="9"/>
  <c r="AB230" i="7"/>
  <c r="AA230" i="7"/>
  <c r="Z230" i="7"/>
  <c r="X231" i="7"/>
  <c r="Y230" i="7"/>
  <c r="AC230" i="7"/>
  <c r="AJ230" i="7"/>
  <c r="AI230" i="7"/>
  <c r="AH230" i="7"/>
  <c r="AF231" i="7"/>
  <c r="AG230" i="7"/>
  <c r="AK230" i="7"/>
  <c r="M230" i="11"/>
  <c r="L230" i="11"/>
  <c r="K230" i="11"/>
  <c r="I231" i="11"/>
  <c r="J230" i="11"/>
  <c r="N230" i="11"/>
  <c r="F230" i="12"/>
  <c r="E230" i="12"/>
  <c r="D230" i="12"/>
  <c r="B231" i="12"/>
  <c r="C230" i="12"/>
  <c r="G230" i="12"/>
  <c r="F230" i="8"/>
  <c r="E230" i="8"/>
  <c r="D230" i="8"/>
  <c r="B231" i="8"/>
  <c r="C230" i="8"/>
  <c r="G230" i="8"/>
  <c r="D231" i="3" l="1"/>
  <c r="G231" i="3"/>
  <c r="F231" i="3"/>
  <c r="B232" i="3"/>
  <c r="E231" i="3"/>
  <c r="C231" i="3"/>
  <c r="AC232" i="13"/>
  <c r="AB232" i="13"/>
  <c r="AA232" i="13"/>
  <c r="X233" i="13"/>
  <c r="Z232" i="13"/>
  <c r="Y232" i="13"/>
  <c r="D231" i="5"/>
  <c r="B232" i="5"/>
  <c r="C231" i="5"/>
  <c r="G231" i="5"/>
  <c r="F231" i="5"/>
  <c r="E231" i="5"/>
  <c r="AI231" i="9"/>
  <c r="AH231" i="9"/>
  <c r="AF232" i="9"/>
  <c r="AG231" i="9"/>
  <c r="AK231" i="9"/>
  <c r="AJ231" i="9"/>
  <c r="AC231" i="10"/>
  <c r="AB231" i="10"/>
  <c r="AA231" i="10"/>
  <c r="X232" i="10"/>
  <c r="Z231" i="10"/>
  <c r="Y231" i="10"/>
  <c r="K231" i="5"/>
  <c r="I232" i="5"/>
  <c r="J231" i="5"/>
  <c r="N231" i="5"/>
  <c r="M231" i="5"/>
  <c r="L231" i="5"/>
  <c r="Z231" i="11"/>
  <c r="X232" i="11"/>
  <c r="Y231" i="11"/>
  <c r="AC231" i="11"/>
  <c r="AB231" i="11"/>
  <c r="AA231" i="11"/>
  <c r="B232" i="10"/>
  <c r="C231" i="10"/>
  <c r="F231" i="10"/>
  <c r="E231" i="10"/>
  <c r="D231" i="10"/>
  <c r="G231" i="10"/>
  <c r="Q84" i="10"/>
  <c r="M84" i="10"/>
  <c r="R231" i="5"/>
  <c r="P232" i="5"/>
  <c r="Q231" i="5"/>
  <c r="V231" i="5"/>
  <c r="U231" i="5"/>
  <c r="T231" i="5"/>
  <c r="S231" i="5"/>
  <c r="AH231" i="11"/>
  <c r="AF232" i="11"/>
  <c r="AG231" i="11"/>
  <c r="AK231" i="11"/>
  <c r="AJ231" i="11"/>
  <c r="AI231" i="11"/>
  <c r="F231" i="7"/>
  <c r="E231" i="7"/>
  <c r="D231" i="7"/>
  <c r="B232" i="7"/>
  <c r="C231" i="7"/>
  <c r="G231" i="7"/>
  <c r="M62" i="16"/>
  <c r="Q62" i="16"/>
  <c r="X232" i="16"/>
  <c r="Y231" i="16"/>
  <c r="AC231" i="16"/>
  <c r="Z231" i="16"/>
  <c r="AB231" i="16"/>
  <c r="AA231" i="16"/>
  <c r="Q60" i="12"/>
  <c r="M60" i="12"/>
  <c r="R231" i="15"/>
  <c r="P232" i="15"/>
  <c r="Q231" i="15"/>
  <c r="V231" i="15"/>
  <c r="U231" i="15"/>
  <c r="T231" i="15"/>
  <c r="S231" i="15"/>
  <c r="D231" i="15"/>
  <c r="B232" i="15"/>
  <c r="C231" i="15"/>
  <c r="G231" i="15"/>
  <c r="F231" i="15"/>
  <c r="E231" i="15"/>
  <c r="AF232" i="3"/>
  <c r="AG231" i="3"/>
  <c r="AH231" i="3"/>
  <c r="AK231" i="3"/>
  <c r="AJ231" i="3"/>
  <c r="AI231" i="3"/>
  <c r="F231" i="9"/>
  <c r="E231" i="9"/>
  <c r="D231" i="9"/>
  <c r="B232" i="9"/>
  <c r="C231" i="9"/>
  <c r="G231" i="9"/>
  <c r="P232" i="6"/>
  <c r="Q231" i="6"/>
  <c r="V231" i="6"/>
  <c r="U231" i="6"/>
  <c r="T231" i="6"/>
  <c r="S231" i="6"/>
  <c r="R231" i="6"/>
  <c r="S231" i="8"/>
  <c r="R231" i="8"/>
  <c r="P232" i="8"/>
  <c r="Q231" i="8"/>
  <c r="V231" i="8"/>
  <c r="U231" i="8"/>
  <c r="T231" i="8"/>
  <c r="N232" i="13"/>
  <c r="M232" i="13"/>
  <c r="L232" i="13"/>
  <c r="I233" i="13"/>
  <c r="K232" i="13"/>
  <c r="J232" i="13"/>
  <c r="T231" i="9"/>
  <c r="S231" i="9"/>
  <c r="R231" i="9"/>
  <c r="P232" i="9"/>
  <c r="Q231" i="9"/>
  <c r="V231" i="9"/>
  <c r="U231" i="9"/>
  <c r="R72" i="8"/>
  <c r="S72" i="8" s="1"/>
  <c r="N72" i="8"/>
  <c r="J73" i="8" s="1"/>
  <c r="AG231" i="10"/>
  <c r="AK231" i="10"/>
  <c r="AJ231" i="10"/>
  <c r="AI231" i="10"/>
  <c r="AF232" i="10"/>
  <c r="AH231" i="10"/>
  <c r="X232" i="5"/>
  <c r="Y231" i="5"/>
  <c r="AC231" i="5"/>
  <c r="AB231" i="5"/>
  <c r="AA231" i="5"/>
  <c r="Z231" i="5"/>
  <c r="R231" i="3"/>
  <c r="V231" i="3"/>
  <c r="U231" i="3"/>
  <c r="T231" i="3"/>
  <c r="P232" i="3"/>
  <c r="S231" i="3"/>
  <c r="Q231" i="3"/>
  <c r="K231" i="3"/>
  <c r="N231" i="3"/>
  <c r="M231" i="3"/>
  <c r="I232" i="3"/>
  <c r="L231" i="3"/>
  <c r="J231" i="3"/>
  <c r="X232" i="3"/>
  <c r="Y231" i="3"/>
  <c r="AC231" i="3"/>
  <c r="AB231" i="3"/>
  <c r="AA231" i="3"/>
  <c r="Z231" i="3"/>
  <c r="Z231" i="12"/>
  <c r="X232" i="12"/>
  <c r="Y231" i="12"/>
  <c r="AC231" i="12"/>
  <c r="AB231" i="12"/>
  <c r="AA231" i="12"/>
  <c r="V72" i="8"/>
  <c r="Z72" i="8"/>
  <c r="D231" i="16"/>
  <c r="B232" i="16"/>
  <c r="E231" i="16"/>
  <c r="F231" i="16"/>
  <c r="G231" i="16"/>
  <c r="C231" i="16"/>
  <c r="I232" i="10"/>
  <c r="J231" i="10"/>
  <c r="N231" i="10"/>
  <c r="M231" i="10"/>
  <c r="L231" i="10"/>
  <c r="K231" i="10"/>
  <c r="F232" i="13"/>
  <c r="E232" i="13"/>
  <c r="B233" i="13"/>
  <c r="D232" i="13"/>
  <c r="C232" i="13"/>
  <c r="G232" i="13"/>
  <c r="S231" i="12"/>
  <c r="R231" i="12"/>
  <c r="P232" i="12"/>
  <c r="Q231" i="12"/>
  <c r="V231" i="12"/>
  <c r="U231" i="12"/>
  <c r="T231" i="12"/>
  <c r="K231" i="16"/>
  <c r="M231" i="16"/>
  <c r="N231" i="16"/>
  <c r="L231" i="16"/>
  <c r="J231" i="16"/>
  <c r="I232" i="16"/>
  <c r="T86" i="13"/>
  <c r="L86" i="13"/>
  <c r="S231" i="11"/>
  <c r="R231" i="11"/>
  <c r="P232" i="11"/>
  <c r="Q231" i="11"/>
  <c r="V231" i="11"/>
  <c r="U231" i="11"/>
  <c r="T231" i="11"/>
  <c r="R86" i="3"/>
  <c r="S86" i="3" s="1"/>
  <c r="N86" i="3"/>
  <c r="J87" i="3" s="1"/>
  <c r="L231" i="12"/>
  <c r="K231" i="12"/>
  <c r="I232" i="12"/>
  <c r="J231" i="12"/>
  <c r="N231" i="12"/>
  <c r="M231" i="12"/>
  <c r="T84" i="7"/>
  <c r="L84" i="7"/>
  <c r="P232" i="10"/>
  <c r="Q231" i="10"/>
  <c r="V231" i="10"/>
  <c r="U231" i="10"/>
  <c r="T231" i="10"/>
  <c r="S231" i="10"/>
  <c r="R231" i="10"/>
  <c r="AK231" i="6"/>
  <c r="AJ231" i="6"/>
  <c r="AI231" i="6"/>
  <c r="AH231" i="6"/>
  <c r="AF232" i="6"/>
  <c r="AG231" i="6"/>
  <c r="AC231" i="6"/>
  <c r="AB231" i="6"/>
  <c r="AA231" i="6"/>
  <c r="Z231" i="6"/>
  <c r="X232" i="6"/>
  <c r="Y231" i="6"/>
  <c r="AH231" i="8"/>
  <c r="AF232" i="8"/>
  <c r="AG231" i="8"/>
  <c r="AK231" i="8"/>
  <c r="AJ231" i="8"/>
  <c r="AI231" i="8"/>
  <c r="Z231" i="8"/>
  <c r="X232" i="8"/>
  <c r="Y231" i="8"/>
  <c r="AC231" i="8"/>
  <c r="AB231" i="8"/>
  <c r="AA231" i="8"/>
  <c r="AH231" i="12"/>
  <c r="AF232" i="12"/>
  <c r="AG231" i="12"/>
  <c r="AK231" i="12"/>
  <c r="AJ231" i="12"/>
  <c r="AI231" i="12"/>
  <c r="K231" i="15"/>
  <c r="I232" i="15"/>
  <c r="J231" i="15"/>
  <c r="N231" i="15"/>
  <c r="M231" i="15"/>
  <c r="L231" i="15"/>
  <c r="M231" i="7"/>
  <c r="L231" i="7"/>
  <c r="K231" i="7"/>
  <c r="I232" i="7"/>
  <c r="J231" i="7"/>
  <c r="N231" i="7"/>
  <c r="M231" i="9"/>
  <c r="L231" i="9"/>
  <c r="K231" i="9"/>
  <c r="I232" i="9"/>
  <c r="J231" i="9"/>
  <c r="N231" i="9"/>
  <c r="T231" i="7"/>
  <c r="S231" i="7"/>
  <c r="R231" i="7"/>
  <c r="P232" i="7"/>
  <c r="Q231" i="7"/>
  <c r="V231" i="7"/>
  <c r="U231" i="7"/>
  <c r="T74" i="15"/>
  <c r="L74" i="15"/>
  <c r="E231" i="8"/>
  <c r="D231" i="8"/>
  <c r="B232" i="8"/>
  <c r="C231" i="8"/>
  <c r="G231" i="8"/>
  <c r="F231" i="8"/>
  <c r="E231" i="12"/>
  <c r="D231" i="12"/>
  <c r="B232" i="12"/>
  <c r="C231" i="12"/>
  <c r="G231" i="12"/>
  <c r="F231" i="12"/>
  <c r="L231" i="11"/>
  <c r="K231" i="11"/>
  <c r="I232" i="11"/>
  <c r="J231" i="11"/>
  <c r="N231" i="11"/>
  <c r="M231" i="11"/>
  <c r="AI231" i="7"/>
  <c r="AH231" i="7"/>
  <c r="AF232" i="7"/>
  <c r="AG231" i="7"/>
  <c r="AK231" i="7"/>
  <c r="AJ231" i="7"/>
  <c r="AA231" i="7"/>
  <c r="Z231" i="7"/>
  <c r="X232" i="7"/>
  <c r="Y231" i="7"/>
  <c r="AC231" i="7"/>
  <c r="AB231" i="7"/>
  <c r="AA231" i="9"/>
  <c r="Z231" i="9"/>
  <c r="X232" i="9"/>
  <c r="Y231" i="9"/>
  <c r="AC231" i="9"/>
  <c r="AB231" i="9"/>
  <c r="V232" i="13"/>
  <c r="U232" i="13"/>
  <c r="T232" i="13"/>
  <c r="S232" i="13"/>
  <c r="P233" i="13"/>
  <c r="R232" i="13"/>
  <c r="Q232" i="13"/>
  <c r="T72" i="11"/>
  <c r="L72" i="11"/>
  <c r="V86" i="3"/>
  <c r="Z86" i="3"/>
  <c r="AF232" i="5"/>
  <c r="AG231" i="5"/>
  <c r="AK231" i="5"/>
  <c r="AJ231" i="5"/>
  <c r="AI231" i="5"/>
  <c r="AH231" i="5"/>
  <c r="B232" i="6"/>
  <c r="C231" i="6"/>
  <c r="G231" i="6"/>
  <c r="F231" i="6"/>
  <c r="E231" i="6"/>
  <c r="D231" i="6"/>
  <c r="I232" i="6"/>
  <c r="J231" i="6"/>
  <c r="N231" i="6"/>
  <c r="M231" i="6"/>
  <c r="L231" i="6"/>
  <c r="K231" i="6"/>
  <c r="T60" i="9"/>
  <c r="L60" i="9"/>
  <c r="T62" i="6"/>
  <c r="L62" i="6"/>
  <c r="E231" i="11"/>
  <c r="D231" i="11"/>
  <c r="B232" i="11"/>
  <c r="C231" i="11"/>
  <c r="G231" i="11"/>
  <c r="F231" i="11"/>
  <c r="AF232" i="16"/>
  <c r="AG231" i="16"/>
  <c r="AK231" i="16"/>
  <c r="AH231" i="16"/>
  <c r="AJ231" i="16"/>
  <c r="AI231" i="16"/>
  <c r="M75" i="5"/>
  <c r="Q75" i="5"/>
  <c r="AK232" i="13"/>
  <c r="AG232" i="13"/>
  <c r="AJ232" i="13"/>
  <c r="AI232" i="13"/>
  <c r="AF233" i="13"/>
  <c r="AH232" i="13"/>
  <c r="L231" i="8"/>
  <c r="K231" i="8"/>
  <c r="I232" i="8"/>
  <c r="J231" i="8"/>
  <c r="N231" i="8"/>
  <c r="M231" i="8"/>
  <c r="R231" i="16"/>
  <c r="U231" i="16"/>
  <c r="V231" i="16"/>
  <c r="S231" i="16"/>
  <c r="T231" i="16"/>
  <c r="Q231" i="16"/>
  <c r="P232" i="16"/>
  <c r="X232" i="15"/>
  <c r="Y231" i="15"/>
  <c r="AC231" i="15"/>
  <c r="AB231" i="15"/>
  <c r="AA231" i="15"/>
  <c r="Z231" i="15"/>
  <c r="AF232" i="15"/>
  <c r="AG231" i="15"/>
  <c r="AK231" i="15"/>
  <c r="AJ231" i="15"/>
  <c r="AI231" i="15"/>
  <c r="AH231" i="15"/>
  <c r="AC232" i="15" l="1"/>
  <c r="AB232" i="15"/>
  <c r="AA232" i="15"/>
  <c r="Z232" i="15"/>
  <c r="X233" i="15"/>
  <c r="Y232" i="15"/>
  <c r="U233" i="13"/>
  <c r="T233" i="13"/>
  <c r="S233" i="13"/>
  <c r="P234" i="13"/>
  <c r="R233" i="13"/>
  <c r="Q233" i="13"/>
  <c r="V233" i="13"/>
  <c r="V74" i="15"/>
  <c r="Z74" i="15"/>
  <c r="I233" i="15"/>
  <c r="J232" i="15"/>
  <c r="N232" i="15"/>
  <c r="M232" i="15"/>
  <c r="L232" i="15"/>
  <c r="K232" i="15"/>
  <c r="AF233" i="12"/>
  <c r="AG232" i="12"/>
  <c r="AK232" i="12"/>
  <c r="AJ232" i="12"/>
  <c r="AI232" i="12"/>
  <c r="AH232" i="12"/>
  <c r="X233" i="8"/>
  <c r="Y232" i="8"/>
  <c r="AC232" i="8"/>
  <c r="AB232" i="8"/>
  <c r="AA232" i="8"/>
  <c r="Z232" i="8"/>
  <c r="AF233" i="8"/>
  <c r="AG232" i="8"/>
  <c r="AK232" i="8"/>
  <c r="AJ232" i="8"/>
  <c r="AI232" i="8"/>
  <c r="AH232" i="8"/>
  <c r="X233" i="12"/>
  <c r="Y232" i="12"/>
  <c r="AC232" i="12"/>
  <c r="AB232" i="12"/>
  <c r="AA232" i="12"/>
  <c r="Z232" i="12"/>
  <c r="E232" i="9"/>
  <c r="D232" i="9"/>
  <c r="B233" i="9"/>
  <c r="C232" i="9"/>
  <c r="G232" i="9"/>
  <c r="F232" i="9"/>
  <c r="T60" i="12"/>
  <c r="L60" i="12"/>
  <c r="P233" i="5"/>
  <c r="Q232" i="5"/>
  <c r="V232" i="5"/>
  <c r="U232" i="5"/>
  <c r="T232" i="5"/>
  <c r="S232" i="5"/>
  <c r="R232" i="5"/>
  <c r="AJ232" i="16"/>
  <c r="AK232" i="16"/>
  <c r="AH232" i="16"/>
  <c r="AG232" i="16"/>
  <c r="AF233" i="16"/>
  <c r="AI232" i="16"/>
  <c r="AC232" i="3"/>
  <c r="AB232" i="3"/>
  <c r="AA232" i="3"/>
  <c r="X233" i="3"/>
  <c r="Z232" i="3"/>
  <c r="Y232" i="3"/>
  <c r="R62" i="6"/>
  <c r="S62" i="6" s="1"/>
  <c r="N62" i="6"/>
  <c r="J63" i="6" s="1"/>
  <c r="R72" i="11"/>
  <c r="S72" i="11" s="1"/>
  <c r="N72" i="11"/>
  <c r="J73" i="11" s="1"/>
  <c r="Z232" i="9"/>
  <c r="X233" i="9"/>
  <c r="Y232" i="9"/>
  <c r="AC232" i="9"/>
  <c r="AB232" i="9"/>
  <c r="AA232" i="9"/>
  <c r="Z232" i="7"/>
  <c r="X233" i="7"/>
  <c r="Y232" i="7"/>
  <c r="AC232" i="7"/>
  <c r="AB232" i="7"/>
  <c r="AA232" i="7"/>
  <c r="AH232" i="7"/>
  <c r="AF233" i="7"/>
  <c r="AG232" i="7"/>
  <c r="AK232" i="7"/>
  <c r="AJ232" i="7"/>
  <c r="AI232" i="7"/>
  <c r="K232" i="11"/>
  <c r="I233" i="11"/>
  <c r="J232" i="11"/>
  <c r="N232" i="11"/>
  <c r="M232" i="11"/>
  <c r="L232" i="11"/>
  <c r="D232" i="12"/>
  <c r="B233" i="12"/>
  <c r="C232" i="12"/>
  <c r="G232" i="12"/>
  <c r="F232" i="12"/>
  <c r="E232" i="12"/>
  <c r="D232" i="8"/>
  <c r="B233" i="8"/>
  <c r="C232" i="8"/>
  <c r="G232" i="8"/>
  <c r="F232" i="8"/>
  <c r="E232" i="8"/>
  <c r="V232" i="10"/>
  <c r="T232" i="10"/>
  <c r="S232" i="10"/>
  <c r="P233" i="10"/>
  <c r="R232" i="10"/>
  <c r="Q232" i="10"/>
  <c r="U232" i="10"/>
  <c r="K232" i="12"/>
  <c r="I233" i="12"/>
  <c r="J232" i="12"/>
  <c r="N232" i="12"/>
  <c r="M232" i="12"/>
  <c r="L232" i="12"/>
  <c r="R86" i="13"/>
  <c r="S86" i="13" s="1"/>
  <c r="N86" i="13"/>
  <c r="J87" i="13" s="1"/>
  <c r="R232" i="12"/>
  <c r="P233" i="12"/>
  <c r="Q232" i="12"/>
  <c r="V232" i="12"/>
  <c r="U232" i="12"/>
  <c r="T232" i="12"/>
  <c r="S232" i="12"/>
  <c r="G233" i="13"/>
  <c r="B234" i="13"/>
  <c r="D233" i="13"/>
  <c r="C233" i="13"/>
  <c r="F233" i="13"/>
  <c r="E233" i="13"/>
  <c r="V232" i="6"/>
  <c r="U232" i="6"/>
  <c r="T232" i="6"/>
  <c r="S232" i="6"/>
  <c r="R232" i="6"/>
  <c r="P233" i="6"/>
  <c r="Q232" i="6"/>
  <c r="B233" i="15"/>
  <c r="C232" i="15"/>
  <c r="G232" i="15"/>
  <c r="F232" i="15"/>
  <c r="E232" i="15"/>
  <c r="D232" i="15"/>
  <c r="AA232" i="16"/>
  <c r="AB232" i="16"/>
  <c r="Z232" i="16"/>
  <c r="AC232" i="16"/>
  <c r="Y232" i="16"/>
  <c r="X233" i="16"/>
  <c r="L84" i="10"/>
  <c r="T84" i="10"/>
  <c r="AC232" i="10"/>
  <c r="AB232" i="10"/>
  <c r="AA232" i="10"/>
  <c r="X233" i="10"/>
  <c r="Z232" i="10"/>
  <c r="Y232" i="10"/>
  <c r="AB233" i="13"/>
  <c r="AC233" i="13"/>
  <c r="AA233" i="13"/>
  <c r="X234" i="13"/>
  <c r="Z233" i="13"/>
  <c r="Y233" i="13"/>
  <c r="B233" i="3"/>
  <c r="C232" i="3"/>
  <c r="E232" i="3"/>
  <c r="D232" i="3"/>
  <c r="G232" i="3"/>
  <c r="F232" i="3"/>
  <c r="K232" i="8"/>
  <c r="I233" i="8"/>
  <c r="J232" i="8"/>
  <c r="N232" i="8"/>
  <c r="M232" i="8"/>
  <c r="L232" i="8"/>
  <c r="T75" i="5"/>
  <c r="L75" i="5"/>
  <c r="V62" i="6"/>
  <c r="Z62" i="6"/>
  <c r="V72" i="11"/>
  <c r="Z72" i="11"/>
  <c r="AC232" i="6"/>
  <c r="AB232" i="6"/>
  <c r="AA232" i="6"/>
  <c r="Z232" i="6"/>
  <c r="X233" i="6"/>
  <c r="Y232" i="6"/>
  <c r="AK232" i="6"/>
  <c r="AJ232" i="6"/>
  <c r="AI232" i="6"/>
  <c r="AH232" i="6"/>
  <c r="AF233" i="6"/>
  <c r="AG232" i="6"/>
  <c r="R84" i="7"/>
  <c r="S84" i="7" s="1"/>
  <c r="N84" i="7"/>
  <c r="J85" i="7" s="1"/>
  <c r="Z86" i="13"/>
  <c r="V86" i="13"/>
  <c r="B233" i="16"/>
  <c r="C232" i="16"/>
  <c r="D232" i="16"/>
  <c r="G232" i="16"/>
  <c r="F232" i="16"/>
  <c r="E232" i="16"/>
  <c r="AC232" i="5"/>
  <c r="AB232" i="5"/>
  <c r="AA232" i="5"/>
  <c r="Z232" i="5"/>
  <c r="X233" i="5"/>
  <c r="Y232" i="5"/>
  <c r="S232" i="9"/>
  <c r="R232" i="9"/>
  <c r="P233" i="9"/>
  <c r="Q232" i="9"/>
  <c r="V232" i="9"/>
  <c r="U232" i="9"/>
  <c r="T232" i="9"/>
  <c r="N233" i="13"/>
  <c r="L233" i="13"/>
  <c r="I234" i="13"/>
  <c r="K233" i="13"/>
  <c r="J233" i="13"/>
  <c r="M233" i="13"/>
  <c r="AK232" i="3"/>
  <c r="AJ232" i="3"/>
  <c r="AI232" i="3"/>
  <c r="AF233" i="3"/>
  <c r="AH232" i="3"/>
  <c r="AG232" i="3"/>
  <c r="P233" i="15"/>
  <c r="Q232" i="15"/>
  <c r="V232" i="15"/>
  <c r="U232" i="15"/>
  <c r="T232" i="15"/>
  <c r="S232" i="15"/>
  <c r="R232" i="15"/>
  <c r="E232" i="7"/>
  <c r="D232" i="7"/>
  <c r="B233" i="7"/>
  <c r="C232" i="7"/>
  <c r="G232" i="7"/>
  <c r="F232" i="7"/>
  <c r="X233" i="11"/>
  <c r="Y232" i="11"/>
  <c r="AC232" i="11"/>
  <c r="AB232" i="11"/>
  <c r="AA232" i="11"/>
  <c r="Z232" i="11"/>
  <c r="I233" i="5"/>
  <c r="J232" i="5"/>
  <c r="N232" i="5"/>
  <c r="M232" i="5"/>
  <c r="L232" i="5"/>
  <c r="K232" i="5"/>
  <c r="AH232" i="9"/>
  <c r="AF233" i="9"/>
  <c r="AG232" i="9"/>
  <c r="AK232" i="9"/>
  <c r="AJ232" i="9"/>
  <c r="AI232" i="9"/>
  <c r="S232" i="7"/>
  <c r="R232" i="7"/>
  <c r="P233" i="7"/>
  <c r="Q232" i="7"/>
  <c r="V232" i="7"/>
  <c r="U232" i="7"/>
  <c r="T232" i="7"/>
  <c r="L232" i="9"/>
  <c r="K232" i="9"/>
  <c r="I233" i="9"/>
  <c r="J232" i="9"/>
  <c r="N232" i="9"/>
  <c r="M232" i="9"/>
  <c r="L232" i="7"/>
  <c r="K232" i="7"/>
  <c r="I233" i="7"/>
  <c r="J232" i="7"/>
  <c r="N232" i="7"/>
  <c r="M232" i="7"/>
  <c r="V84" i="7"/>
  <c r="Z84" i="7"/>
  <c r="I233" i="16"/>
  <c r="J232" i="16"/>
  <c r="K232" i="16"/>
  <c r="L232" i="16"/>
  <c r="N232" i="16"/>
  <c r="M232" i="16"/>
  <c r="L232" i="10"/>
  <c r="I233" i="10"/>
  <c r="K232" i="10"/>
  <c r="J232" i="10"/>
  <c r="N232" i="10"/>
  <c r="M232" i="10"/>
  <c r="I233" i="3"/>
  <c r="J232" i="3"/>
  <c r="M232" i="3"/>
  <c r="L232" i="3"/>
  <c r="K232" i="3"/>
  <c r="N232" i="3"/>
  <c r="P233" i="3"/>
  <c r="Q232" i="3"/>
  <c r="U232" i="3"/>
  <c r="T232" i="3"/>
  <c r="S232" i="3"/>
  <c r="R232" i="3"/>
  <c r="V232" i="3"/>
  <c r="Q73" i="8"/>
  <c r="M73" i="8"/>
  <c r="B233" i="10"/>
  <c r="D232" i="10"/>
  <c r="C232" i="10"/>
  <c r="G232" i="10"/>
  <c r="F232" i="10"/>
  <c r="E232" i="10"/>
  <c r="B233" i="5"/>
  <c r="C232" i="5"/>
  <c r="G232" i="5"/>
  <c r="F232" i="5"/>
  <c r="E232" i="5"/>
  <c r="D232" i="5"/>
  <c r="AK232" i="15"/>
  <c r="AJ232" i="15"/>
  <c r="AI232" i="15"/>
  <c r="AH232" i="15"/>
  <c r="AF233" i="15"/>
  <c r="AG232" i="15"/>
  <c r="AJ233" i="13"/>
  <c r="AK233" i="13"/>
  <c r="AI233" i="13"/>
  <c r="AF234" i="13"/>
  <c r="AH233" i="13"/>
  <c r="AG233" i="13"/>
  <c r="P233" i="16"/>
  <c r="Q232" i="16"/>
  <c r="S232" i="16"/>
  <c r="T232" i="16"/>
  <c r="U232" i="16"/>
  <c r="V232" i="16"/>
  <c r="R232" i="16"/>
  <c r="R60" i="9"/>
  <c r="S60" i="9" s="1"/>
  <c r="N60" i="9"/>
  <c r="J61" i="9" s="1"/>
  <c r="D232" i="11"/>
  <c r="B233" i="11"/>
  <c r="C232" i="11"/>
  <c r="G232" i="11"/>
  <c r="F232" i="11"/>
  <c r="E232" i="11"/>
  <c r="V60" i="9"/>
  <c r="Z60" i="9"/>
  <c r="N232" i="6"/>
  <c r="M232" i="6"/>
  <c r="L232" i="6"/>
  <c r="K232" i="6"/>
  <c r="I233" i="6"/>
  <c r="J232" i="6"/>
  <c r="G232" i="6"/>
  <c r="F232" i="6"/>
  <c r="E232" i="6"/>
  <c r="D232" i="6"/>
  <c r="B233" i="6"/>
  <c r="C232" i="6"/>
  <c r="AK232" i="5"/>
  <c r="AJ232" i="5"/>
  <c r="AI232" i="5"/>
  <c r="AH232" i="5"/>
  <c r="AF233" i="5"/>
  <c r="AG232" i="5"/>
  <c r="R74" i="15"/>
  <c r="S74" i="15" s="1"/>
  <c r="N74" i="15"/>
  <c r="J75" i="15" s="1"/>
  <c r="Q87" i="3"/>
  <c r="M87" i="3"/>
  <c r="R232" i="11"/>
  <c r="P233" i="11"/>
  <c r="Q232" i="11"/>
  <c r="V232" i="11"/>
  <c r="U232" i="11"/>
  <c r="T232" i="11"/>
  <c r="S232" i="11"/>
  <c r="AK232" i="10"/>
  <c r="AJ232" i="10"/>
  <c r="AI232" i="10"/>
  <c r="AF233" i="10"/>
  <c r="AH232" i="10"/>
  <c r="AG232" i="10"/>
  <c r="R232" i="8"/>
  <c r="P233" i="8"/>
  <c r="Q232" i="8"/>
  <c r="V232" i="8"/>
  <c r="U232" i="8"/>
  <c r="T232" i="8"/>
  <c r="S232" i="8"/>
  <c r="T62" i="16"/>
  <c r="L62" i="16"/>
  <c r="AF233" i="11"/>
  <c r="AG232" i="11"/>
  <c r="AK232" i="11"/>
  <c r="AJ232" i="11"/>
  <c r="AI232" i="11"/>
  <c r="AH232" i="11"/>
  <c r="Q75" i="15" l="1"/>
  <c r="M75" i="15"/>
  <c r="V233" i="16"/>
  <c r="Q233" i="16"/>
  <c r="P234" i="16"/>
  <c r="R233" i="16"/>
  <c r="U233" i="16"/>
  <c r="T233" i="16"/>
  <c r="S233" i="16"/>
  <c r="G233" i="5"/>
  <c r="F233" i="5"/>
  <c r="E233" i="5"/>
  <c r="D233" i="5"/>
  <c r="B234" i="5"/>
  <c r="C233" i="5"/>
  <c r="G233" i="10"/>
  <c r="F233" i="10"/>
  <c r="E233" i="10"/>
  <c r="B234" i="10"/>
  <c r="D233" i="10"/>
  <c r="C233" i="10"/>
  <c r="R233" i="7"/>
  <c r="P234" i="7"/>
  <c r="Q233" i="7"/>
  <c r="V233" i="7"/>
  <c r="U233" i="7"/>
  <c r="T233" i="7"/>
  <c r="S233" i="7"/>
  <c r="G233" i="16"/>
  <c r="D233" i="16"/>
  <c r="F233" i="16"/>
  <c r="E233" i="16"/>
  <c r="C233" i="16"/>
  <c r="B234" i="16"/>
  <c r="AJ233" i="6"/>
  <c r="AI233" i="6"/>
  <c r="AH233" i="6"/>
  <c r="AF234" i="6"/>
  <c r="AG233" i="6"/>
  <c r="AK233" i="6"/>
  <c r="AB233" i="6"/>
  <c r="AA233" i="6"/>
  <c r="Z233" i="6"/>
  <c r="X234" i="6"/>
  <c r="Y233" i="6"/>
  <c r="AC233" i="6"/>
  <c r="R84" i="10"/>
  <c r="S84" i="10" s="1"/>
  <c r="N84" i="10"/>
  <c r="J85" i="10" s="1"/>
  <c r="AK233" i="16"/>
  <c r="AF234" i="16"/>
  <c r="AH233" i="16"/>
  <c r="AI233" i="16"/>
  <c r="AJ233" i="16"/>
  <c r="AG233" i="16"/>
  <c r="R60" i="12"/>
  <c r="S60" i="12" s="1"/>
  <c r="N60" i="12"/>
  <c r="J61" i="12" s="1"/>
  <c r="AA234" i="13"/>
  <c r="X235" i="13"/>
  <c r="Z234" i="13"/>
  <c r="Y234" i="13"/>
  <c r="AC234" i="13"/>
  <c r="AB234" i="13"/>
  <c r="AB233" i="10"/>
  <c r="X234" i="10"/>
  <c r="Z233" i="10"/>
  <c r="Y233" i="10"/>
  <c r="AC233" i="10"/>
  <c r="AA233" i="10"/>
  <c r="AC233" i="16"/>
  <c r="Y233" i="16"/>
  <c r="X234" i="16"/>
  <c r="Z233" i="16"/>
  <c r="AB233" i="16"/>
  <c r="AA233" i="16"/>
  <c r="G233" i="15"/>
  <c r="F233" i="15"/>
  <c r="E233" i="15"/>
  <c r="D233" i="15"/>
  <c r="B234" i="15"/>
  <c r="C233" i="15"/>
  <c r="F234" i="13"/>
  <c r="G234" i="13"/>
  <c r="E234" i="13"/>
  <c r="B235" i="13"/>
  <c r="D234" i="13"/>
  <c r="C234" i="13"/>
  <c r="M73" i="11"/>
  <c r="Q73" i="11"/>
  <c r="AC233" i="3"/>
  <c r="AA233" i="3"/>
  <c r="X234" i="3"/>
  <c r="Z233" i="3"/>
  <c r="Y233" i="3"/>
  <c r="AB233" i="3"/>
  <c r="Z60" i="12"/>
  <c r="V60" i="12"/>
  <c r="AC233" i="12"/>
  <c r="AB233" i="12"/>
  <c r="AA233" i="12"/>
  <c r="Z233" i="12"/>
  <c r="X234" i="12"/>
  <c r="Y233" i="12"/>
  <c r="AK233" i="8"/>
  <c r="AJ233" i="8"/>
  <c r="AI233" i="8"/>
  <c r="AH233" i="8"/>
  <c r="AF234" i="8"/>
  <c r="AG233" i="8"/>
  <c r="AC233" i="8"/>
  <c r="AB233" i="8"/>
  <c r="AA233" i="8"/>
  <c r="Z233" i="8"/>
  <c r="X234" i="8"/>
  <c r="Y233" i="8"/>
  <c r="AK233" i="12"/>
  <c r="AJ233" i="12"/>
  <c r="AI233" i="12"/>
  <c r="AH233" i="12"/>
  <c r="AF234" i="12"/>
  <c r="AG233" i="12"/>
  <c r="N233" i="15"/>
  <c r="M233" i="15"/>
  <c r="L233" i="15"/>
  <c r="K233" i="15"/>
  <c r="I234" i="15"/>
  <c r="J233" i="15"/>
  <c r="T234" i="13"/>
  <c r="P235" i="13"/>
  <c r="R234" i="13"/>
  <c r="Q234" i="13"/>
  <c r="V234" i="13"/>
  <c r="U234" i="13"/>
  <c r="S234" i="13"/>
  <c r="AC233" i="15"/>
  <c r="AB233" i="15"/>
  <c r="AA233" i="15"/>
  <c r="Z233" i="15"/>
  <c r="X234" i="15"/>
  <c r="Y233" i="15"/>
  <c r="P234" i="11"/>
  <c r="Q233" i="11"/>
  <c r="V233" i="11"/>
  <c r="U233" i="11"/>
  <c r="T233" i="11"/>
  <c r="S233" i="11"/>
  <c r="R233" i="11"/>
  <c r="AK233" i="15"/>
  <c r="AJ233" i="15"/>
  <c r="AI233" i="15"/>
  <c r="AH233" i="15"/>
  <c r="AF234" i="15"/>
  <c r="AG233" i="15"/>
  <c r="T73" i="8"/>
  <c r="L73" i="8"/>
  <c r="AF234" i="9"/>
  <c r="AG233" i="9"/>
  <c r="AK233" i="9"/>
  <c r="AJ233" i="9"/>
  <c r="AI233" i="9"/>
  <c r="AH233" i="9"/>
  <c r="D233" i="7"/>
  <c r="B234" i="7"/>
  <c r="C233" i="7"/>
  <c r="G233" i="7"/>
  <c r="F233" i="7"/>
  <c r="E233" i="7"/>
  <c r="AK233" i="3"/>
  <c r="AJ233" i="3"/>
  <c r="AI233" i="3"/>
  <c r="AF234" i="3"/>
  <c r="AH233" i="3"/>
  <c r="AG233" i="3"/>
  <c r="AC233" i="5"/>
  <c r="AB233" i="5"/>
  <c r="AA233" i="5"/>
  <c r="Z233" i="5"/>
  <c r="X234" i="5"/>
  <c r="Y233" i="5"/>
  <c r="P234" i="12"/>
  <c r="Q233" i="12"/>
  <c r="V233" i="12"/>
  <c r="U233" i="12"/>
  <c r="T233" i="12"/>
  <c r="S233" i="12"/>
  <c r="R233" i="12"/>
  <c r="B234" i="11"/>
  <c r="C233" i="11"/>
  <c r="G233" i="11"/>
  <c r="F233" i="11"/>
  <c r="E233" i="11"/>
  <c r="D233" i="11"/>
  <c r="AJ233" i="10"/>
  <c r="AI233" i="10"/>
  <c r="AF234" i="10"/>
  <c r="AH233" i="10"/>
  <c r="AG233" i="10"/>
  <c r="AK233" i="10"/>
  <c r="T87" i="3"/>
  <c r="L87" i="3"/>
  <c r="AK233" i="5"/>
  <c r="AJ233" i="5"/>
  <c r="AI233" i="5"/>
  <c r="AH233" i="5"/>
  <c r="AF234" i="5"/>
  <c r="AG233" i="5"/>
  <c r="G233" i="6"/>
  <c r="F233" i="6"/>
  <c r="E233" i="6"/>
  <c r="D233" i="6"/>
  <c r="B234" i="6"/>
  <c r="C233" i="6"/>
  <c r="N233" i="6"/>
  <c r="M233" i="6"/>
  <c r="L233" i="6"/>
  <c r="K233" i="6"/>
  <c r="I234" i="6"/>
  <c r="J233" i="6"/>
  <c r="AI234" i="13"/>
  <c r="AJ234" i="13"/>
  <c r="AF235" i="13"/>
  <c r="AH234" i="13"/>
  <c r="AG234" i="13"/>
  <c r="AK234" i="13"/>
  <c r="N233" i="5"/>
  <c r="M233" i="5"/>
  <c r="L233" i="5"/>
  <c r="K233" i="5"/>
  <c r="I234" i="5"/>
  <c r="J233" i="5"/>
  <c r="AC233" i="11"/>
  <c r="AB233" i="11"/>
  <c r="AA233" i="11"/>
  <c r="Z233" i="11"/>
  <c r="X234" i="11"/>
  <c r="Y233" i="11"/>
  <c r="M234" i="13"/>
  <c r="J234" i="13"/>
  <c r="N234" i="13"/>
  <c r="L234" i="13"/>
  <c r="I235" i="13"/>
  <c r="K234" i="13"/>
  <c r="M85" i="7"/>
  <c r="Q85" i="7"/>
  <c r="R75" i="5"/>
  <c r="S75" i="5" s="1"/>
  <c r="N75" i="5"/>
  <c r="J76" i="5" s="1"/>
  <c r="I234" i="8"/>
  <c r="J233" i="8"/>
  <c r="N233" i="8"/>
  <c r="M233" i="8"/>
  <c r="L233" i="8"/>
  <c r="K233" i="8"/>
  <c r="U233" i="6"/>
  <c r="T233" i="6"/>
  <c r="S233" i="6"/>
  <c r="R233" i="6"/>
  <c r="P234" i="6"/>
  <c r="Q233" i="6"/>
  <c r="V233" i="6"/>
  <c r="U233" i="10"/>
  <c r="P234" i="10"/>
  <c r="R233" i="10"/>
  <c r="Q233" i="10"/>
  <c r="V233" i="10"/>
  <c r="T233" i="10"/>
  <c r="S233" i="10"/>
  <c r="Q63" i="6"/>
  <c r="M63" i="6"/>
  <c r="M61" i="9"/>
  <c r="Q61" i="9"/>
  <c r="N233" i="10"/>
  <c r="J233" i="10"/>
  <c r="M233" i="10"/>
  <c r="L233" i="10"/>
  <c r="I234" i="10"/>
  <c r="K233" i="10"/>
  <c r="R233" i="9"/>
  <c r="P234" i="9"/>
  <c r="Q233" i="9"/>
  <c r="V233" i="9"/>
  <c r="U233" i="9"/>
  <c r="T233" i="9"/>
  <c r="S233" i="9"/>
  <c r="Z75" i="5"/>
  <c r="V75" i="5"/>
  <c r="C233" i="3"/>
  <c r="G233" i="3"/>
  <c r="F233" i="3"/>
  <c r="E233" i="3"/>
  <c r="B234" i="3"/>
  <c r="D233" i="3"/>
  <c r="M87" i="13"/>
  <c r="Q87" i="13"/>
  <c r="I234" i="12"/>
  <c r="J233" i="12"/>
  <c r="N233" i="12"/>
  <c r="M233" i="12"/>
  <c r="L233" i="12"/>
  <c r="K233" i="12"/>
  <c r="AK233" i="11"/>
  <c r="AJ233" i="11"/>
  <c r="AI233" i="11"/>
  <c r="AH233" i="11"/>
  <c r="AF234" i="11"/>
  <c r="AG233" i="11"/>
  <c r="R62" i="16"/>
  <c r="S62" i="16" s="1"/>
  <c r="N62" i="16"/>
  <c r="J63" i="16" s="1"/>
  <c r="Z62" i="16"/>
  <c r="V62" i="16"/>
  <c r="P234" i="8"/>
  <c r="Q233" i="8"/>
  <c r="V233" i="8"/>
  <c r="U233" i="8"/>
  <c r="T233" i="8"/>
  <c r="S233" i="8"/>
  <c r="R233" i="8"/>
  <c r="V233" i="3"/>
  <c r="S233" i="3"/>
  <c r="P234" i="3"/>
  <c r="R233" i="3"/>
  <c r="Q233" i="3"/>
  <c r="U233" i="3"/>
  <c r="T233" i="3"/>
  <c r="I234" i="3"/>
  <c r="K233" i="3"/>
  <c r="J233" i="3"/>
  <c r="N233" i="3"/>
  <c r="M233" i="3"/>
  <c r="L233" i="3"/>
  <c r="J233" i="16"/>
  <c r="N233" i="16"/>
  <c r="K233" i="16"/>
  <c r="M233" i="16"/>
  <c r="L233" i="16"/>
  <c r="I234" i="16"/>
  <c r="K233" i="7"/>
  <c r="I234" i="7"/>
  <c r="J233" i="7"/>
  <c r="N233" i="7"/>
  <c r="M233" i="7"/>
  <c r="L233" i="7"/>
  <c r="K233" i="9"/>
  <c r="I234" i="9"/>
  <c r="J233" i="9"/>
  <c r="N233" i="9"/>
  <c r="M233" i="9"/>
  <c r="L233" i="9"/>
  <c r="V233" i="15"/>
  <c r="U233" i="15"/>
  <c r="T233" i="15"/>
  <c r="S233" i="15"/>
  <c r="R233" i="15"/>
  <c r="P234" i="15"/>
  <c r="Q233" i="15"/>
  <c r="Z84" i="10"/>
  <c r="V84" i="10"/>
  <c r="B234" i="8"/>
  <c r="C233" i="8"/>
  <c r="G233" i="8"/>
  <c r="F233" i="8"/>
  <c r="E233" i="8"/>
  <c r="D233" i="8"/>
  <c r="B234" i="12"/>
  <c r="C233" i="12"/>
  <c r="G233" i="12"/>
  <c r="F233" i="12"/>
  <c r="E233" i="12"/>
  <c r="D233" i="12"/>
  <c r="I234" i="11"/>
  <c r="J233" i="11"/>
  <c r="N233" i="11"/>
  <c r="M233" i="11"/>
  <c r="L233" i="11"/>
  <c r="K233" i="11"/>
  <c r="AF234" i="7"/>
  <c r="AG233" i="7"/>
  <c r="AK233" i="7"/>
  <c r="AJ233" i="7"/>
  <c r="AI233" i="7"/>
  <c r="AH233" i="7"/>
  <c r="X234" i="7"/>
  <c r="Y233" i="7"/>
  <c r="AC233" i="7"/>
  <c r="AB233" i="7"/>
  <c r="AA233" i="7"/>
  <c r="Z233" i="7"/>
  <c r="X234" i="9"/>
  <c r="Y233" i="9"/>
  <c r="AC233" i="9"/>
  <c r="AB233" i="9"/>
  <c r="AA233" i="9"/>
  <c r="Z233" i="9"/>
  <c r="V233" i="5"/>
  <c r="U233" i="5"/>
  <c r="T233" i="5"/>
  <c r="S233" i="5"/>
  <c r="R233" i="5"/>
  <c r="P234" i="5"/>
  <c r="Q233" i="5"/>
  <c r="D233" i="9"/>
  <c r="B234" i="9"/>
  <c r="C233" i="9"/>
  <c r="G233" i="9"/>
  <c r="F233" i="9"/>
  <c r="E233" i="9"/>
  <c r="N234" i="3" l="1"/>
  <c r="M234" i="3"/>
  <c r="L234" i="3"/>
  <c r="I235" i="3"/>
  <c r="K234" i="3"/>
  <c r="J234" i="3"/>
  <c r="G234" i="3"/>
  <c r="F234" i="3"/>
  <c r="E234" i="3"/>
  <c r="B235" i="3"/>
  <c r="D234" i="3"/>
  <c r="C234" i="3"/>
  <c r="P235" i="9"/>
  <c r="Q234" i="9"/>
  <c r="V234" i="9"/>
  <c r="U234" i="9"/>
  <c r="T234" i="9"/>
  <c r="S234" i="9"/>
  <c r="R234" i="9"/>
  <c r="Q76" i="5"/>
  <c r="M76" i="5"/>
  <c r="L235" i="13"/>
  <c r="N235" i="13"/>
  <c r="M235" i="13"/>
  <c r="I236" i="13"/>
  <c r="K235" i="13"/>
  <c r="J235" i="13"/>
  <c r="AC234" i="11"/>
  <c r="AB234" i="11"/>
  <c r="AA234" i="11"/>
  <c r="Z234" i="11"/>
  <c r="X235" i="11"/>
  <c r="Y234" i="11"/>
  <c r="N234" i="5"/>
  <c r="M234" i="5"/>
  <c r="L234" i="5"/>
  <c r="K234" i="5"/>
  <c r="I235" i="5"/>
  <c r="J234" i="5"/>
  <c r="M234" i="6"/>
  <c r="L234" i="6"/>
  <c r="K234" i="6"/>
  <c r="I235" i="6"/>
  <c r="J234" i="6"/>
  <c r="N234" i="6"/>
  <c r="F234" i="6"/>
  <c r="E234" i="6"/>
  <c r="D234" i="6"/>
  <c r="B235" i="6"/>
  <c r="C234" i="6"/>
  <c r="G234" i="6"/>
  <c r="AJ234" i="5"/>
  <c r="AI234" i="5"/>
  <c r="AH234" i="5"/>
  <c r="AF235" i="5"/>
  <c r="AG234" i="5"/>
  <c r="AK234" i="5"/>
  <c r="Z87" i="3"/>
  <c r="V87" i="3"/>
  <c r="G234" i="11"/>
  <c r="F234" i="11"/>
  <c r="E234" i="11"/>
  <c r="D234" i="11"/>
  <c r="B235" i="11"/>
  <c r="C234" i="11"/>
  <c r="AJ234" i="3"/>
  <c r="AF235" i="3"/>
  <c r="AH234" i="3"/>
  <c r="AG234" i="3"/>
  <c r="AK234" i="3"/>
  <c r="AI234" i="3"/>
  <c r="V234" i="11"/>
  <c r="U234" i="11"/>
  <c r="T234" i="11"/>
  <c r="S234" i="11"/>
  <c r="R234" i="11"/>
  <c r="P235" i="11"/>
  <c r="Q234" i="11"/>
  <c r="S235" i="13"/>
  <c r="V235" i="13"/>
  <c r="U235" i="13"/>
  <c r="T235" i="13"/>
  <c r="P236" i="13"/>
  <c r="R235" i="13"/>
  <c r="Q235" i="13"/>
  <c r="T73" i="11"/>
  <c r="L73" i="11"/>
  <c r="G234" i="16"/>
  <c r="E234" i="16"/>
  <c r="F234" i="16"/>
  <c r="D234" i="16"/>
  <c r="C234" i="16"/>
  <c r="B235" i="16"/>
  <c r="U234" i="16"/>
  <c r="V234" i="16"/>
  <c r="R234" i="16"/>
  <c r="Q234" i="16"/>
  <c r="P235" i="16"/>
  <c r="T234" i="16"/>
  <c r="S234" i="16"/>
  <c r="U234" i="15"/>
  <c r="T234" i="15"/>
  <c r="S234" i="15"/>
  <c r="R234" i="15"/>
  <c r="P235" i="15"/>
  <c r="Q234" i="15"/>
  <c r="V234" i="15"/>
  <c r="N234" i="16"/>
  <c r="M234" i="16"/>
  <c r="K234" i="16"/>
  <c r="L234" i="16"/>
  <c r="J234" i="16"/>
  <c r="I235" i="16"/>
  <c r="N234" i="12"/>
  <c r="M234" i="12"/>
  <c r="L234" i="12"/>
  <c r="K234" i="12"/>
  <c r="I235" i="12"/>
  <c r="J234" i="12"/>
  <c r="T234" i="6"/>
  <c r="S234" i="6"/>
  <c r="R234" i="6"/>
  <c r="P235" i="6"/>
  <c r="Q234" i="6"/>
  <c r="V234" i="6"/>
  <c r="U234" i="6"/>
  <c r="AJ234" i="15"/>
  <c r="AI234" i="15"/>
  <c r="AH234" i="15"/>
  <c r="AF235" i="15"/>
  <c r="AG234" i="15"/>
  <c r="AK234" i="15"/>
  <c r="AB234" i="3"/>
  <c r="Y234" i="3"/>
  <c r="AC234" i="3"/>
  <c r="AA234" i="3"/>
  <c r="X235" i="3"/>
  <c r="Z234" i="3"/>
  <c r="AC234" i="9"/>
  <c r="AB234" i="9"/>
  <c r="AA234" i="9"/>
  <c r="Z234" i="9"/>
  <c r="X235" i="9"/>
  <c r="Y234" i="9"/>
  <c r="G234" i="8"/>
  <c r="F234" i="8"/>
  <c r="E234" i="8"/>
  <c r="D234" i="8"/>
  <c r="B235" i="8"/>
  <c r="C234" i="8"/>
  <c r="V234" i="8"/>
  <c r="U234" i="8"/>
  <c r="T234" i="8"/>
  <c r="S234" i="8"/>
  <c r="R234" i="8"/>
  <c r="P235" i="8"/>
  <c r="Q234" i="8"/>
  <c r="AK234" i="11"/>
  <c r="AJ234" i="11"/>
  <c r="AI234" i="11"/>
  <c r="AH234" i="11"/>
  <c r="AF235" i="11"/>
  <c r="AG234" i="11"/>
  <c r="T63" i="6"/>
  <c r="L63" i="6"/>
  <c r="AH235" i="13"/>
  <c r="AG235" i="13"/>
  <c r="AK235" i="13"/>
  <c r="AJ235" i="13"/>
  <c r="AF236" i="13"/>
  <c r="AI235" i="13"/>
  <c r="V234" i="12"/>
  <c r="U234" i="12"/>
  <c r="T234" i="12"/>
  <c r="S234" i="12"/>
  <c r="R234" i="12"/>
  <c r="P235" i="12"/>
  <c r="Q234" i="12"/>
  <c r="B235" i="7"/>
  <c r="C234" i="7"/>
  <c r="G234" i="7"/>
  <c r="F234" i="7"/>
  <c r="E234" i="7"/>
  <c r="D234" i="7"/>
  <c r="AB234" i="15"/>
  <c r="AA234" i="15"/>
  <c r="Z234" i="15"/>
  <c r="X235" i="15"/>
  <c r="Y234" i="15"/>
  <c r="AC234" i="15"/>
  <c r="G234" i="15"/>
  <c r="F234" i="15"/>
  <c r="E234" i="15"/>
  <c r="D234" i="15"/>
  <c r="B235" i="15"/>
  <c r="C234" i="15"/>
  <c r="Q61" i="12"/>
  <c r="M61" i="12"/>
  <c r="AJ234" i="16"/>
  <c r="AG234" i="16"/>
  <c r="AK234" i="16"/>
  <c r="AI234" i="16"/>
  <c r="AH234" i="16"/>
  <c r="AF235" i="16"/>
  <c r="AA234" i="6"/>
  <c r="Z234" i="6"/>
  <c r="X235" i="6"/>
  <c r="Y234" i="6"/>
  <c r="AC234" i="6"/>
  <c r="AB234" i="6"/>
  <c r="AI234" i="6"/>
  <c r="AH234" i="6"/>
  <c r="AF235" i="6"/>
  <c r="AG234" i="6"/>
  <c r="AK234" i="6"/>
  <c r="AJ234" i="6"/>
  <c r="B235" i="9"/>
  <c r="C234" i="9"/>
  <c r="G234" i="9"/>
  <c r="F234" i="9"/>
  <c r="E234" i="9"/>
  <c r="D234" i="9"/>
  <c r="N234" i="11"/>
  <c r="M234" i="11"/>
  <c r="L234" i="11"/>
  <c r="K234" i="11"/>
  <c r="I235" i="11"/>
  <c r="J234" i="11"/>
  <c r="M234" i="10"/>
  <c r="N234" i="10"/>
  <c r="L234" i="10"/>
  <c r="I235" i="10"/>
  <c r="K234" i="10"/>
  <c r="J234" i="10"/>
  <c r="T234" i="10"/>
  <c r="V234" i="10"/>
  <c r="U234" i="10"/>
  <c r="S234" i="10"/>
  <c r="P235" i="10"/>
  <c r="R234" i="10"/>
  <c r="Q234" i="10"/>
  <c r="AK234" i="9"/>
  <c r="AJ234" i="9"/>
  <c r="AI234" i="9"/>
  <c r="AH234" i="9"/>
  <c r="AF235" i="9"/>
  <c r="AG234" i="9"/>
  <c r="N234" i="15"/>
  <c r="M234" i="15"/>
  <c r="L234" i="15"/>
  <c r="K234" i="15"/>
  <c r="I235" i="15"/>
  <c r="J234" i="15"/>
  <c r="AK234" i="12"/>
  <c r="AJ234" i="12"/>
  <c r="AI234" i="12"/>
  <c r="AH234" i="12"/>
  <c r="AF235" i="12"/>
  <c r="AG234" i="12"/>
  <c r="AC234" i="8"/>
  <c r="AB234" i="8"/>
  <c r="AA234" i="8"/>
  <c r="Z234" i="8"/>
  <c r="X235" i="8"/>
  <c r="Y234" i="8"/>
  <c r="AK234" i="8"/>
  <c r="AJ234" i="8"/>
  <c r="AI234" i="8"/>
  <c r="AH234" i="8"/>
  <c r="AF235" i="8"/>
  <c r="AG234" i="8"/>
  <c r="AC234" i="12"/>
  <c r="AB234" i="12"/>
  <c r="AA234" i="12"/>
  <c r="Z234" i="12"/>
  <c r="X235" i="12"/>
  <c r="Y234" i="12"/>
  <c r="E235" i="13"/>
  <c r="G235" i="13"/>
  <c r="F235" i="13"/>
  <c r="B236" i="13"/>
  <c r="D235" i="13"/>
  <c r="C235" i="13"/>
  <c r="G234" i="5"/>
  <c r="F234" i="5"/>
  <c r="E234" i="5"/>
  <c r="D234" i="5"/>
  <c r="B235" i="5"/>
  <c r="C234" i="5"/>
  <c r="T75" i="15"/>
  <c r="L75" i="15"/>
  <c r="AK234" i="7"/>
  <c r="AJ234" i="7"/>
  <c r="AI234" i="7"/>
  <c r="AH234" i="7"/>
  <c r="AF235" i="7"/>
  <c r="AG234" i="7"/>
  <c r="G234" i="12"/>
  <c r="F234" i="12"/>
  <c r="E234" i="12"/>
  <c r="D234" i="12"/>
  <c r="B235" i="12"/>
  <c r="C234" i="12"/>
  <c r="T87" i="13"/>
  <c r="L87" i="13"/>
  <c r="T85" i="7"/>
  <c r="L85" i="7"/>
  <c r="AI234" i="10"/>
  <c r="AG234" i="10"/>
  <c r="AK234" i="10"/>
  <c r="AJ234" i="10"/>
  <c r="AF235" i="10"/>
  <c r="AH234" i="10"/>
  <c r="R73" i="8"/>
  <c r="S73" i="8" s="1"/>
  <c r="N73" i="8"/>
  <c r="J74" i="8" s="1"/>
  <c r="AB234" i="16"/>
  <c r="AC234" i="16"/>
  <c r="Y234" i="16"/>
  <c r="AA234" i="16"/>
  <c r="Z234" i="16"/>
  <c r="X235" i="16"/>
  <c r="M85" i="10"/>
  <c r="Q85" i="10"/>
  <c r="F234" i="10"/>
  <c r="G234" i="10"/>
  <c r="E234" i="10"/>
  <c r="B235" i="10"/>
  <c r="D234" i="10"/>
  <c r="C234" i="10"/>
  <c r="AC234" i="7"/>
  <c r="AB234" i="7"/>
  <c r="AA234" i="7"/>
  <c r="Z234" i="7"/>
  <c r="X235" i="7"/>
  <c r="Y234" i="7"/>
  <c r="U234" i="5"/>
  <c r="T234" i="5"/>
  <c r="S234" i="5"/>
  <c r="R234" i="5"/>
  <c r="P235" i="5"/>
  <c r="Q234" i="5"/>
  <c r="V234" i="5"/>
  <c r="I235" i="9"/>
  <c r="J234" i="9"/>
  <c r="N234" i="9"/>
  <c r="M234" i="9"/>
  <c r="L234" i="9"/>
  <c r="K234" i="9"/>
  <c r="I235" i="7"/>
  <c r="J234" i="7"/>
  <c r="N234" i="7"/>
  <c r="M234" i="7"/>
  <c r="L234" i="7"/>
  <c r="K234" i="7"/>
  <c r="U234" i="3"/>
  <c r="Q234" i="3"/>
  <c r="V234" i="3"/>
  <c r="T234" i="3"/>
  <c r="S234" i="3"/>
  <c r="P235" i="3"/>
  <c r="R234" i="3"/>
  <c r="M63" i="16"/>
  <c r="Q63" i="16"/>
  <c r="T61" i="9"/>
  <c r="L61" i="9"/>
  <c r="N234" i="8"/>
  <c r="M234" i="8"/>
  <c r="L234" i="8"/>
  <c r="K234" i="8"/>
  <c r="I235" i="8"/>
  <c r="J234" i="8"/>
  <c r="R87" i="3"/>
  <c r="S87" i="3" s="1"/>
  <c r="N87" i="3"/>
  <c r="J88" i="3" s="1"/>
  <c r="AB234" i="5"/>
  <c r="AA234" i="5"/>
  <c r="Z234" i="5"/>
  <c r="X235" i="5"/>
  <c r="Y234" i="5"/>
  <c r="AC234" i="5"/>
  <c r="Z73" i="8"/>
  <c r="V73" i="8"/>
  <c r="AA234" i="10"/>
  <c r="AC234" i="10"/>
  <c r="AB234" i="10"/>
  <c r="X235" i="10"/>
  <c r="Z234" i="10"/>
  <c r="Y234" i="10"/>
  <c r="Z235" i="13"/>
  <c r="AC235" i="13"/>
  <c r="AB235" i="13"/>
  <c r="X236" i="13"/>
  <c r="AA235" i="13"/>
  <c r="Y235" i="13"/>
  <c r="P235" i="7"/>
  <c r="Q234" i="7"/>
  <c r="V234" i="7"/>
  <c r="U234" i="7"/>
  <c r="T234" i="7"/>
  <c r="S234" i="7"/>
  <c r="R234" i="7"/>
  <c r="V235" i="7" l="1"/>
  <c r="U235" i="7"/>
  <c r="T235" i="7"/>
  <c r="S235" i="7"/>
  <c r="R235" i="7"/>
  <c r="P236" i="7"/>
  <c r="Q235" i="7"/>
  <c r="T235" i="3"/>
  <c r="V235" i="3"/>
  <c r="U235" i="3"/>
  <c r="S235" i="3"/>
  <c r="P236" i="3"/>
  <c r="R235" i="3"/>
  <c r="Q235" i="3"/>
  <c r="F235" i="15"/>
  <c r="E235" i="15"/>
  <c r="D235" i="15"/>
  <c r="B236" i="15"/>
  <c r="C235" i="15"/>
  <c r="G235" i="15"/>
  <c r="U235" i="12"/>
  <c r="T235" i="12"/>
  <c r="S235" i="12"/>
  <c r="R235" i="12"/>
  <c r="P236" i="12"/>
  <c r="Q235" i="12"/>
  <c r="V235" i="12"/>
  <c r="R63" i="6"/>
  <c r="S63" i="6" s="1"/>
  <c r="N63" i="6"/>
  <c r="J64" i="6" s="1"/>
  <c r="AI235" i="15"/>
  <c r="AH235" i="15"/>
  <c r="AF236" i="15"/>
  <c r="AG235" i="15"/>
  <c r="AK235" i="15"/>
  <c r="AJ235" i="15"/>
  <c r="N235" i="12"/>
  <c r="M235" i="12"/>
  <c r="L235" i="12"/>
  <c r="K235" i="12"/>
  <c r="I236" i="12"/>
  <c r="J235" i="12"/>
  <c r="G235" i="11"/>
  <c r="F235" i="11"/>
  <c r="E235" i="11"/>
  <c r="D235" i="11"/>
  <c r="B236" i="11"/>
  <c r="C235" i="11"/>
  <c r="N235" i="8"/>
  <c r="M235" i="8"/>
  <c r="L235" i="8"/>
  <c r="K235" i="8"/>
  <c r="I236" i="8"/>
  <c r="J235" i="8"/>
  <c r="Z61" i="9"/>
  <c r="V61" i="9"/>
  <c r="R85" i="7"/>
  <c r="S85" i="7" s="1"/>
  <c r="N85" i="7"/>
  <c r="J86" i="7" s="1"/>
  <c r="R75" i="15"/>
  <c r="S75" i="15" s="1"/>
  <c r="N75" i="15"/>
  <c r="J76" i="15" s="1"/>
  <c r="S235" i="10"/>
  <c r="U235" i="10"/>
  <c r="T235" i="10"/>
  <c r="P236" i="10"/>
  <c r="R235" i="10"/>
  <c r="Q235" i="10"/>
  <c r="V235" i="10"/>
  <c r="G235" i="9"/>
  <c r="F235" i="9"/>
  <c r="E235" i="9"/>
  <c r="D235" i="9"/>
  <c r="B236" i="9"/>
  <c r="C235" i="9"/>
  <c r="AA235" i="15"/>
  <c r="Z235" i="15"/>
  <c r="X236" i="15"/>
  <c r="Y235" i="15"/>
  <c r="AC235" i="15"/>
  <c r="AB235" i="15"/>
  <c r="AF237" i="13"/>
  <c r="AG236" i="13"/>
  <c r="AK236" i="13"/>
  <c r="AJ236" i="13"/>
  <c r="AI236" i="13"/>
  <c r="AH236" i="13"/>
  <c r="V63" i="6"/>
  <c r="Z63" i="6"/>
  <c r="S235" i="6"/>
  <c r="R235" i="6"/>
  <c r="P236" i="6"/>
  <c r="Q235" i="6"/>
  <c r="V235" i="6"/>
  <c r="U235" i="6"/>
  <c r="T235" i="6"/>
  <c r="T235" i="15"/>
  <c r="S235" i="15"/>
  <c r="R235" i="15"/>
  <c r="P236" i="15"/>
  <c r="Q235" i="15"/>
  <c r="V235" i="15"/>
  <c r="U235" i="15"/>
  <c r="F235" i="16"/>
  <c r="C235" i="16"/>
  <c r="B236" i="16"/>
  <c r="D235" i="16"/>
  <c r="G235" i="16"/>
  <c r="E235" i="16"/>
  <c r="R73" i="11"/>
  <c r="S73" i="11" s="1"/>
  <c r="N73" i="11"/>
  <c r="J74" i="11" s="1"/>
  <c r="T76" i="5"/>
  <c r="L76" i="5"/>
  <c r="AA235" i="5"/>
  <c r="Z235" i="5"/>
  <c r="X236" i="5"/>
  <c r="Y235" i="5"/>
  <c r="AC235" i="5"/>
  <c r="AB235" i="5"/>
  <c r="AC235" i="7"/>
  <c r="AB235" i="7"/>
  <c r="AA235" i="7"/>
  <c r="Z235" i="7"/>
  <c r="X236" i="7"/>
  <c r="Y235" i="7"/>
  <c r="AH235" i="10"/>
  <c r="AK235" i="10"/>
  <c r="AJ235" i="10"/>
  <c r="AF236" i="10"/>
  <c r="AI235" i="10"/>
  <c r="AG235" i="10"/>
  <c r="Z85" i="7"/>
  <c r="V85" i="7"/>
  <c r="G235" i="12"/>
  <c r="F235" i="12"/>
  <c r="E235" i="12"/>
  <c r="D235" i="12"/>
  <c r="B236" i="12"/>
  <c r="C235" i="12"/>
  <c r="AK235" i="7"/>
  <c r="AJ235" i="7"/>
  <c r="AI235" i="7"/>
  <c r="AH235" i="7"/>
  <c r="AF236" i="7"/>
  <c r="AG235" i="7"/>
  <c r="Z75" i="15"/>
  <c r="V75" i="15"/>
  <c r="AI235" i="16"/>
  <c r="AK235" i="16"/>
  <c r="AG235" i="16"/>
  <c r="AJ235" i="16"/>
  <c r="AH235" i="16"/>
  <c r="AF236" i="16"/>
  <c r="T61" i="12"/>
  <c r="L61" i="12"/>
  <c r="T235" i="16"/>
  <c r="S235" i="16"/>
  <c r="U235" i="16"/>
  <c r="R235" i="16"/>
  <c r="Q235" i="16"/>
  <c r="P236" i="16"/>
  <c r="V235" i="16"/>
  <c r="V73" i="11"/>
  <c r="Z73" i="11"/>
  <c r="M235" i="5"/>
  <c r="L235" i="5"/>
  <c r="K235" i="5"/>
  <c r="I236" i="5"/>
  <c r="J235" i="5"/>
  <c r="N235" i="5"/>
  <c r="AB235" i="11"/>
  <c r="AA235" i="11"/>
  <c r="Z235" i="11"/>
  <c r="X236" i="11"/>
  <c r="Y235" i="11"/>
  <c r="AC235" i="11"/>
  <c r="F235" i="3"/>
  <c r="E235" i="3"/>
  <c r="B236" i="3"/>
  <c r="D235" i="3"/>
  <c r="C235" i="3"/>
  <c r="G235" i="3"/>
  <c r="M235" i="3"/>
  <c r="N235" i="3"/>
  <c r="L235" i="3"/>
  <c r="I236" i="3"/>
  <c r="K235" i="3"/>
  <c r="J235" i="3"/>
  <c r="R61" i="9"/>
  <c r="S61" i="9" s="1"/>
  <c r="N61" i="9"/>
  <c r="J62" i="9" s="1"/>
  <c r="T235" i="5"/>
  <c r="S235" i="5"/>
  <c r="R235" i="5"/>
  <c r="P236" i="5"/>
  <c r="Q235" i="5"/>
  <c r="V235" i="5"/>
  <c r="U235" i="5"/>
  <c r="X237" i="13"/>
  <c r="Y236" i="13"/>
  <c r="AC236" i="13"/>
  <c r="AB236" i="13"/>
  <c r="AA236" i="13"/>
  <c r="Z236" i="13"/>
  <c r="R87" i="13"/>
  <c r="S87" i="13" s="1"/>
  <c r="N87" i="13"/>
  <c r="J88" i="13" s="1"/>
  <c r="N235" i="11"/>
  <c r="M235" i="11"/>
  <c r="L235" i="11"/>
  <c r="K235" i="11"/>
  <c r="I236" i="11"/>
  <c r="J235" i="11"/>
  <c r="AI235" i="3"/>
  <c r="AK235" i="3"/>
  <c r="AJ235" i="3"/>
  <c r="AF236" i="3"/>
  <c r="AH235" i="3"/>
  <c r="AG235" i="3"/>
  <c r="AI235" i="5"/>
  <c r="AH235" i="5"/>
  <c r="AF236" i="5"/>
  <c r="AG235" i="5"/>
  <c r="AK235" i="5"/>
  <c r="AJ235" i="5"/>
  <c r="E235" i="6"/>
  <c r="D235" i="6"/>
  <c r="B236" i="6"/>
  <c r="C235" i="6"/>
  <c r="G235" i="6"/>
  <c r="F235" i="6"/>
  <c r="L235" i="6"/>
  <c r="K235" i="6"/>
  <c r="I236" i="6"/>
  <c r="J235" i="6"/>
  <c r="N235" i="6"/>
  <c r="M235" i="6"/>
  <c r="K236" i="13"/>
  <c r="M236" i="13"/>
  <c r="I237" i="13"/>
  <c r="L236" i="13"/>
  <c r="J236" i="13"/>
  <c r="N236" i="13"/>
  <c r="Z235" i="10"/>
  <c r="AC235" i="10"/>
  <c r="AB235" i="10"/>
  <c r="X236" i="10"/>
  <c r="AA235" i="10"/>
  <c r="Y235" i="10"/>
  <c r="Q88" i="3"/>
  <c r="M88" i="3"/>
  <c r="T63" i="16"/>
  <c r="L63" i="16"/>
  <c r="E235" i="10"/>
  <c r="B236" i="10"/>
  <c r="D235" i="10"/>
  <c r="C235" i="10"/>
  <c r="G235" i="10"/>
  <c r="F235" i="10"/>
  <c r="T85" i="10"/>
  <c r="L85" i="10"/>
  <c r="Z87" i="13"/>
  <c r="V87" i="13"/>
  <c r="F235" i="5"/>
  <c r="E235" i="5"/>
  <c r="D235" i="5"/>
  <c r="B236" i="5"/>
  <c r="C235" i="5"/>
  <c r="G235" i="5"/>
  <c r="L235" i="10"/>
  <c r="M235" i="10"/>
  <c r="I236" i="10"/>
  <c r="K235" i="10"/>
  <c r="J235" i="10"/>
  <c r="N235" i="10"/>
  <c r="G235" i="7"/>
  <c r="F235" i="7"/>
  <c r="E235" i="7"/>
  <c r="D235" i="7"/>
  <c r="B236" i="7"/>
  <c r="C235" i="7"/>
  <c r="AJ235" i="11"/>
  <c r="AI235" i="11"/>
  <c r="AH235" i="11"/>
  <c r="AF236" i="11"/>
  <c r="AG235" i="11"/>
  <c r="AK235" i="11"/>
  <c r="U235" i="8"/>
  <c r="T235" i="8"/>
  <c r="S235" i="8"/>
  <c r="R235" i="8"/>
  <c r="P236" i="8"/>
  <c r="Q235" i="8"/>
  <c r="V235" i="8"/>
  <c r="V235" i="9"/>
  <c r="U235" i="9"/>
  <c r="T235" i="9"/>
  <c r="S235" i="9"/>
  <c r="R235" i="9"/>
  <c r="P236" i="9"/>
  <c r="Q235" i="9"/>
  <c r="N235" i="7"/>
  <c r="M235" i="7"/>
  <c r="L235" i="7"/>
  <c r="K235" i="7"/>
  <c r="I236" i="7"/>
  <c r="J235" i="7"/>
  <c r="N235" i="9"/>
  <c r="M235" i="9"/>
  <c r="L235" i="9"/>
  <c r="K235" i="9"/>
  <c r="I236" i="9"/>
  <c r="J235" i="9"/>
  <c r="AA235" i="16"/>
  <c r="AB235" i="16"/>
  <c r="AC235" i="16"/>
  <c r="Y235" i="16"/>
  <c r="Z235" i="16"/>
  <c r="X236" i="16"/>
  <c r="Q74" i="8"/>
  <c r="M74" i="8"/>
  <c r="D236" i="13"/>
  <c r="B237" i="13"/>
  <c r="E236" i="13"/>
  <c r="C236" i="13"/>
  <c r="G236" i="13"/>
  <c r="F236" i="13"/>
  <c r="AB235" i="12"/>
  <c r="AA235" i="12"/>
  <c r="Z235" i="12"/>
  <c r="X236" i="12"/>
  <c r="Y235" i="12"/>
  <c r="AC235" i="12"/>
  <c r="AJ235" i="8"/>
  <c r="AI235" i="8"/>
  <c r="AH235" i="8"/>
  <c r="AF236" i="8"/>
  <c r="AG235" i="8"/>
  <c r="AK235" i="8"/>
  <c r="AB235" i="8"/>
  <c r="AA235" i="8"/>
  <c r="Z235" i="8"/>
  <c r="X236" i="8"/>
  <c r="Y235" i="8"/>
  <c r="AC235" i="8"/>
  <c r="AJ235" i="12"/>
  <c r="AI235" i="12"/>
  <c r="AH235" i="12"/>
  <c r="AF236" i="12"/>
  <c r="AG235" i="12"/>
  <c r="AK235" i="12"/>
  <c r="M235" i="15"/>
  <c r="L235" i="15"/>
  <c r="K235" i="15"/>
  <c r="I236" i="15"/>
  <c r="J235" i="15"/>
  <c r="N235" i="15"/>
  <c r="AK235" i="9"/>
  <c r="AJ235" i="9"/>
  <c r="AI235" i="9"/>
  <c r="AH235" i="9"/>
  <c r="AF236" i="9"/>
  <c r="AG235" i="9"/>
  <c r="AH235" i="6"/>
  <c r="AF236" i="6"/>
  <c r="AG235" i="6"/>
  <c r="AK235" i="6"/>
  <c r="AJ235" i="6"/>
  <c r="AI235" i="6"/>
  <c r="Z235" i="6"/>
  <c r="X236" i="6"/>
  <c r="Y235" i="6"/>
  <c r="AC235" i="6"/>
  <c r="AB235" i="6"/>
  <c r="AA235" i="6"/>
  <c r="G235" i="8"/>
  <c r="F235" i="8"/>
  <c r="E235" i="8"/>
  <c r="D235" i="8"/>
  <c r="B236" i="8"/>
  <c r="C235" i="8"/>
  <c r="AC235" i="9"/>
  <c r="AB235" i="9"/>
  <c r="AA235" i="9"/>
  <c r="Z235" i="9"/>
  <c r="X236" i="9"/>
  <c r="Y235" i="9"/>
  <c r="AA235" i="3"/>
  <c r="AC235" i="3"/>
  <c r="AB235" i="3"/>
  <c r="X236" i="3"/>
  <c r="Z235" i="3"/>
  <c r="Y235" i="3"/>
  <c r="M235" i="16"/>
  <c r="I236" i="16"/>
  <c r="K235" i="16"/>
  <c r="L235" i="16"/>
  <c r="N235" i="16"/>
  <c r="J235" i="16"/>
  <c r="R236" i="13"/>
  <c r="U236" i="13"/>
  <c r="T236" i="13"/>
  <c r="P237" i="13"/>
  <c r="S236" i="13"/>
  <c r="Q236" i="13"/>
  <c r="V236" i="13"/>
  <c r="U235" i="11"/>
  <c r="T235" i="11"/>
  <c r="S235" i="11"/>
  <c r="R235" i="11"/>
  <c r="P236" i="11"/>
  <c r="Q235" i="11"/>
  <c r="V235" i="11"/>
  <c r="G236" i="7" l="1"/>
  <c r="F236" i="7"/>
  <c r="E236" i="7"/>
  <c r="D236" i="7"/>
  <c r="B237" i="7"/>
  <c r="C236" i="7"/>
  <c r="T88" i="3"/>
  <c r="L88" i="3"/>
  <c r="Z236" i="5"/>
  <c r="X237" i="5"/>
  <c r="Y236" i="5"/>
  <c r="AC236" i="5"/>
  <c r="AB236" i="5"/>
  <c r="AA236" i="5"/>
  <c r="R236" i="6"/>
  <c r="P237" i="6"/>
  <c r="Q236" i="6"/>
  <c r="V236" i="6"/>
  <c r="U236" i="6"/>
  <c r="T236" i="6"/>
  <c r="S236" i="6"/>
  <c r="G236" i="9"/>
  <c r="F236" i="9"/>
  <c r="E236" i="9"/>
  <c r="D236" i="9"/>
  <c r="B237" i="9"/>
  <c r="C236" i="9"/>
  <c r="Q76" i="15"/>
  <c r="M76" i="15"/>
  <c r="E236" i="15"/>
  <c r="D236" i="15"/>
  <c r="B237" i="15"/>
  <c r="C236" i="15"/>
  <c r="G236" i="15"/>
  <c r="F236" i="15"/>
  <c r="S236" i="3"/>
  <c r="T236" i="3"/>
  <c r="P237" i="3"/>
  <c r="R236" i="3"/>
  <c r="Q236" i="3"/>
  <c r="V236" i="3"/>
  <c r="U236" i="3"/>
  <c r="U236" i="7"/>
  <c r="T236" i="7"/>
  <c r="S236" i="7"/>
  <c r="R236" i="7"/>
  <c r="P237" i="7"/>
  <c r="Q236" i="7"/>
  <c r="V236" i="7"/>
  <c r="T236" i="11"/>
  <c r="S236" i="11"/>
  <c r="R236" i="11"/>
  <c r="P237" i="11"/>
  <c r="Q236" i="11"/>
  <c r="V236" i="11"/>
  <c r="U236" i="11"/>
  <c r="T74" i="8"/>
  <c r="L74" i="8"/>
  <c r="AB236" i="9"/>
  <c r="AA236" i="9"/>
  <c r="Z236" i="9"/>
  <c r="X237" i="9"/>
  <c r="Y236" i="9"/>
  <c r="AC236" i="9"/>
  <c r="F236" i="8"/>
  <c r="E236" i="8"/>
  <c r="D236" i="8"/>
  <c r="B237" i="8"/>
  <c r="C236" i="8"/>
  <c r="G236" i="8"/>
  <c r="AJ236" i="9"/>
  <c r="AI236" i="9"/>
  <c r="AH236" i="9"/>
  <c r="AF237" i="9"/>
  <c r="AG236" i="9"/>
  <c r="AK236" i="9"/>
  <c r="AI236" i="11"/>
  <c r="AH236" i="11"/>
  <c r="AF237" i="11"/>
  <c r="AG236" i="11"/>
  <c r="AK236" i="11"/>
  <c r="AJ236" i="11"/>
  <c r="E236" i="5"/>
  <c r="D236" i="5"/>
  <c r="B237" i="5"/>
  <c r="C236" i="5"/>
  <c r="G236" i="5"/>
  <c r="F236" i="5"/>
  <c r="R85" i="10"/>
  <c r="S85" i="10" s="1"/>
  <c r="N85" i="10"/>
  <c r="J86" i="10" s="1"/>
  <c r="D236" i="10"/>
  <c r="G236" i="10"/>
  <c r="F236" i="10"/>
  <c r="B237" i="10"/>
  <c r="E236" i="10"/>
  <c r="C236" i="10"/>
  <c r="AA237" i="13"/>
  <c r="X238" i="13"/>
  <c r="Z237" i="13"/>
  <c r="Y237" i="13"/>
  <c r="AC237" i="13"/>
  <c r="AB237" i="13"/>
  <c r="L236" i="3"/>
  <c r="I237" i="3"/>
  <c r="K236" i="3"/>
  <c r="J236" i="3"/>
  <c r="N236" i="3"/>
  <c r="M236" i="3"/>
  <c r="M236" i="8"/>
  <c r="L236" i="8"/>
  <c r="K236" i="8"/>
  <c r="I237" i="8"/>
  <c r="J236" i="8"/>
  <c r="N236" i="8"/>
  <c r="Q64" i="6"/>
  <c r="M64" i="6"/>
  <c r="Z236" i="3"/>
  <c r="AB236" i="3"/>
  <c r="X237" i="3"/>
  <c r="AA236" i="3"/>
  <c r="Y236" i="3"/>
  <c r="AC236" i="3"/>
  <c r="L236" i="15"/>
  <c r="K236" i="15"/>
  <c r="I237" i="15"/>
  <c r="J236" i="15"/>
  <c r="N236" i="15"/>
  <c r="M236" i="15"/>
  <c r="AI236" i="12"/>
  <c r="AH236" i="12"/>
  <c r="AF237" i="12"/>
  <c r="AG236" i="12"/>
  <c r="AK236" i="12"/>
  <c r="AJ236" i="12"/>
  <c r="AA236" i="8"/>
  <c r="Z236" i="8"/>
  <c r="X237" i="8"/>
  <c r="Y236" i="8"/>
  <c r="AC236" i="8"/>
  <c r="AB236" i="8"/>
  <c r="AI236" i="8"/>
  <c r="AH236" i="8"/>
  <c r="AF237" i="8"/>
  <c r="AG236" i="8"/>
  <c r="AK236" i="8"/>
  <c r="AJ236" i="8"/>
  <c r="AA236" i="12"/>
  <c r="Z236" i="12"/>
  <c r="X237" i="12"/>
  <c r="Y236" i="12"/>
  <c r="AC236" i="12"/>
  <c r="AB236" i="12"/>
  <c r="K236" i="10"/>
  <c r="J236" i="10"/>
  <c r="N236" i="10"/>
  <c r="M236" i="10"/>
  <c r="I237" i="10"/>
  <c r="L236" i="10"/>
  <c r="Z85" i="10"/>
  <c r="V85" i="10"/>
  <c r="E236" i="3"/>
  <c r="C236" i="3"/>
  <c r="G236" i="3"/>
  <c r="F236" i="3"/>
  <c r="B237" i="3"/>
  <c r="D236" i="3"/>
  <c r="AA236" i="11"/>
  <c r="Z236" i="11"/>
  <c r="X237" i="11"/>
  <c r="Y236" i="11"/>
  <c r="AC236" i="11"/>
  <c r="AB236" i="11"/>
  <c r="L236" i="5"/>
  <c r="K236" i="5"/>
  <c r="I237" i="5"/>
  <c r="J236" i="5"/>
  <c r="N236" i="5"/>
  <c r="M236" i="5"/>
  <c r="AJ236" i="7"/>
  <c r="AI236" i="7"/>
  <c r="AH236" i="7"/>
  <c r="AF237" i="7"/>
  <c r="AG236" i="7"/>
  <c r="AK236" i="7"/>
  <c r="F236" i="12"/>
  <c r="E236" i="12"/>
  <c r="D236" i="12"/>
  <c r="B237" i="12"/>
  <c r="C236" i="12"/>
  <c r="G236" i="12"/>
  <c r="Z236" i="15"/>
  <c r="X237" i="15"/>
  <c r="Y236" i="15"/>
  <c r="AC236" i="15"/>
  <c r="AB236" i="15"/>
  <c r="AA236" i="15"/>
  <c r="R236" i="10"/>
  <c r="P237" i="10"/>
  <c r="S236" i="10"/>
  <c r="Q236" i="10"/>
  <c r="V236" i="10"/>
  <c r="U236" i="10"/>
  <c r="T236" i="10"/>
  <c r="Q86" i="7"/>
  <c r="M86" i="7"/>
  <c r="F236" i="11"/>
  <c r="E236" i="11"/>
  <c r="D236" i="11"/>
  <c r="B237" i="11"/>
  <c r="C236" i="11"/>
  <c r="G236" i="11"/>
  <c r="M236" i="12"/>
  <c r="L236" i="12"/>
  <c r="K236" i="12"/>
  <c r="I237" i="12"/>
  <c r="J236" i="12"/>
  <c r="N236" i="12"/>
  <c r="P238" i="13"/>
  <c r="Q237" i="13"/>
  <c r="S237" i="13"/>
  <c r="R237" i="13"/>
  <c r="V237" i="13"/>
  <c r="U237" i="13"/>
  <c r="T237" i="13"/>
  <c r="Z236" i="16"/>
  <c r="Y236" i="16"/>
  <c r="X237" i="16"/>
  <c r="AA236" i="16"/>
  <c r="AB236" i="16"/>
  <c r="AC236" i="16"/>
  <c r="R63" i="16"/>
  <c r="S63" i="16" s="1"/>
  <c r="N63" i="16"/>
  <c r="J64" i="16" s="1"/>
  <c r="M88" i="13"/>
  <c r="Q88" i="13"/>
  <c r="Q62" i="9"/>
  <c r="M62" i="9"/>
  <c r="S236" i="16"/>
  <c r="Q236" i="16"/>
  <c r="P237" i="16"/>
  <c r="R236" i="16"/>
  <c r="U236" i="16"/>
  <c r="T236" i="16"/>
  <c r="V236" i="16"/>
  <c r="R61" i="12"/>
  <c r="S61" i="12" s="1"/>
  <c r="N61" i="12"/>
  <c r="J62" i="12" s="1"/>
  <c r="R76" i="5"/>
  <c r="S76" i="5" s="1"/>
  <c r="N76" i="5"/>
  <c r="J77" i="5" s="1"/>
  <c r="L236" i="16"/>
  <c r="J236" i="16"/>
  <c r="N236" i="16"/>
  <c r="M236" i="16"/>
  <c r="K236" i="16"/>
  <c r="I237" i="16"/>
  <c r="X237" i="6"/>
  <c r="Y236" i="6"/>
  <c r="AC236" i="6"/>
  <c r="AB236" i="6"/>
  <c r="AA236" i="6"/>
  <c r="Z236" i="6"/>
  <c r="AF237" i="6"/>
  <c r="AG236" i="6"/>
  <c r="AK236" i="6"/>
  <c r="AJ236" i="6"/>
  <c r="AI236" i="6"/>
  <c r="AH236" i="6"/>
  <c r="B238" i="13"/>
  <c r="C237" i="13"/>
  <c r="G237" i="13"/>
  <c r="F237" i="13"/>
  <c r="E237" i="13"/>
  <c r="D237" i="13"/>
  <c r="N236" i="9"/>
  <c r="M236" i="9"/>
  <c r="L236" i="9"/>
  <c r="K236" i="9"/>
  <c r="I237" i="9"/>
  <c r="J236" i="9"/>
  <c r="N236" i="7"/>
  <c r="M236" i="7"/>
  <c r="L236" i="7"/>
  <c r="K236" i="7"/>
  <c r="I237" i="7"/>
  <c r="J236" i="7"/>
  <c r="U236" i="9"/>
  <c r="T236" i="9"/>
  <c r="S236" i="9"/>
  <c r="R236" i="9"/>
  <c r="P237" i="9"/>
  <c r="Q236" i="9"/>
  <c r="V236" i="9"/>
  <c r="V63" i="16"/>
  <c r="Z63" i="16"/>
  <c r="X237" i="10"/>
  <c r="Y236" i="10"/>
  <c r="AA236" i="10"/>
  <c r="Z236" i="10"/>
  <c r="AC236" i="10"/>
  <c r="AB236" i="10"/>
  <c r="AH236" i="3"/>
  <c r="AK236" i="3"/>
  <c r="AJ236" i="3"/>
  <c r="AF237" i="3"/>
  <c r="AI236" i="3"/>
  <c r="AG236" i="3"/>
  <c r="M236" i="11"/>
  <c r="L236" i="11"/>
  <c r="K236" i="11"/>
  <c r="I237" i="11"/>
  <c r="J236" i="11"/>
  <c r="N236" i="11"/>
  <c r="Z61" i="12"/>
  <c r="V61" i="12"/>
  <c r="AB236" i="7"/>
  <c r="AA236" i="7"/>
  <c r="Z236" i="7"/>
  <c r="X237" i="7"/>
  <c r="Y236" i="7"/>
  <c r="AC236" i="7"/>
  <c r="Z76" i="5"/>
  <c r="V76" i="5"/>
  <c r="E236" i="16"/>
  <c r="G236" i="16"/>
  <c r="C236" i="16"/>
  <c r="B237" i="16"/>
  <c r="F236" i="16"/>
  <c r="D236" i="16"/>
  <c r="S236" i="15"/>
  <c r="R236" i="15"/>
  <c r="P237" i="15"/>
  <c r="Q236" i="15"/>
  <c r="V236" i="15"/>
  <c r="U236" i="15"/>
  <c r="T236" i="15"/>
  <c r="AJ237" i="13"/>
  <c r="AI237" i="13"/>
  <c r="AF238" i="13"/>
  <c r="AH237" i="13"/>
  <c r="AG237" i="13"/>
  <c r="AK237" i="13"/>
  <c r="AH236" i="15"/>
  <c r="AF237" i="15"/>
  <c r="AG236" i="15"/>
  <c r="AK236" i="15"/>
  <c r="AJ236" i="15"/>
  <c r="AI236" i="15"/>
  <c r="T236" i="8"/>
  <c r="S236" i="8"/>
  <c r="R236" i="8"/>
  <c r="P237" i="8"/>
  <c r="Q236" i="8"/>
  <c r="V236" i="8"/>
  <c r="U236" i="8"/>
  <c r="I238" i="13"/>
  <c r="J237" i="13"/>
  <c r="K237" i="13"/>
  <c r="N237" i="13"/>
  <c r="M237" i="13"/>
  <c r="L237" i="13"/>
  <c r="K236" i="6"/>
  <c r="I237" i="6"/>
  <c r="J236" i="6"/>
  <c r="N236" i="6"/>
  <c r="M236" i="6"/>
  <c r="L236" i="6"/>
  <c r="D236" i="6"/>
  <c r="B237" i="6"/>
  <c r="C236" i="6"/>
  <c r="G236" i="6"/>
  <c r="F236" i="6"/>
  <c r="E236" i="6"/>
  <c r="AH236" i="5"/>
  <c r="AF237" i="5"/>
  <c r="AG236" i="5"/>
  <c r="AK236" i="5"/>
  <c r="AJ236" i="5"/>
  <c r="AI236" i="5"/>
  <c r="S236" i="5"/>
  <c r="R236" i="5"/>
  <c r="P237" i="5"/>
  <c r="Q236" i="5"/>
  <c r="V236" i="5"/>
  <c r="U236" i="5"/>
  <c r="T236" i="5"/>
  <c r="AH236" i="16"/>
  <c r="AF237" i="16"/>
  <c r="AI236" i="16"/>
  <c r="AJ236" i="16"/>
  <c r="AG236" i="16"/>
  <c r="AK236" i="16"/>
  <c r="AF237" i="10"/>
  <c r="AG236" i="10"/>
  <c r="AJ236" i="10"/>
  <c r="AI236" i="10"/>
  <c r="AH236" i="10"/>
  <c r="AK236" i="10"/>
  <c r="M74" i="11"/>
  <c r="Q74" i="11"/>
  <c r="T236" i="12"/>
  <c r="S236" i="12"/>
  <c r="R236" i="12"/>
  <c r="P237" i="12"/>
  <c r="Q236" i="12"/>
  <c r="V236" i="12"/>
  <c r="U236" i="12"/>
  <c r="I238" i="6" l="1"/>
  <c r="J237" i="6"/>
  <c r="N237" i="6"/>
  <c r="M237" i="6"/>
  <c r="L237" i="6"/>
  <c r="K237" i="6"/>
  <c r="AK238" i="13"/>
  <c r="AF239" i="13"/>
  <c r="AH238" i="13"/>
  <c r="AG238" i="13"/>
  <c r="AJ238" i="13"/>
  <c r="AI238" i="13"/>
  <c r="D237" i="16"/>
  <c r="F237" i="16"/>
  <c r="G237" i="16"/>
  <c r="C237" i="16"/>
  <c r="B238" i="16"/>
  <c r="E237" i="16"/>
  <c r="T237" i="9"/>
  <c r="S237" i="9"/>
  <c r="R237" i="9"/>
  <c r="P238" i="9"/>
  <c r="Q237" i="9"/>
  <c r="V237" i="9"/>
  <c r="U237" i="9"/>
  <c r="M237" i="7"/>
  <c r="L237" i="7"/>
  <c r="K237" i="7"/>
  <c r="I238" i="7"/>
  <c r="J237" i="7"/>
  <c r="N237" i="7"/>
  <c r="M237" i="9"/>
  <c r="L237" i="9"/>
  <c r="K237" i="9"/>
  <c r="I238" i="9"/>
  <c r="J237" i="9"/>
  <c r="N237" i="9"/>
  <c r="Q77" i="5"/>
  <c r="M77" i="5"/>
  <c r="AI237" i="9"/>
  <c r="AH237" i="9"/>
  <c r="AF238" i="9"/>
  <c r="AG237" i="9"/>
  <c r="AK237" i="9"/>
  <c r="AJ237" i="9"/>
  <c r="E237" i="8"/>
  <c r="D237" i="8"/>
  <c r="B238" i="8"/>
  <c r="C237" i="8"/>
  <c r="G237" i="8"/>
  <c r="F237" i="8"/>
  <c r="AA237" i="9"/>
  <c r="Z237" i="9"/>
  <c r="X238" i="9"/>
  <c r="Y237" i="9"/>
  <c r="AC237" i="9"/>
  <c r="AB237" i="9"/>
  <c r="R237" i="3"/>
  <c r="Q237" i="3"/>
  <c r="V237" i="3"/>
  <c r="U237" i="3"/>
  <c r="T237" i="3"/>
  <c r="P238" i="3"/>
  <c r="S237" i="3"/>
  <c r="D237" i="15"/>
  <c r="B238" i="15"/>
  <c r="C237" i="15"/>
  <c r="G237" i="15"/>
  <c r="F237" i="15"/>
  <c r="E237" i="15"/>
  <c r="N238" i="13"/>
  <c r="M238" i="13"/>
  <c r="L238" i="13"/>
  <c r="I239" i="13"/>
  <c r="K238" i="13"/>
  <c r="J238" i="13"/>
  <c r="AF238" i="15"/>
  <c r="AG237" i="15"/>
  <c r="AK237" i="15"/>
  <c r="AJ237" i="15"/>
  <c r="AI237" i="15"/>
  <c r="AH237" i="15"/>
  <c r="R237" i="15"/>
  <c r="P238" i="15"/>
  <c r="Q237" i="15"/>
  <c r="V237" i="15"/>
  <c r="U237" i="15"/>
  <c r="T237" i="15"/>
  <c r="S237" i="15"/>
  <c r="Y237" i="10"/>
  <c r="AC237" i="10"/>
  <c r="AB237" i="10"/>
  <c r="AA237" i="10"/>
  <c r="X238" i="10"/>
  <c r="Z237" i="10"/>
  <c r="V238" i="13"/>
  <c r="Q238" i="13"/>
  <c r="U238" i="13"/>
  <c r="T238" i="13"/>
  <c r="S238" i="13"/>
  <c r="P239" i="13"/>
  <c r="R238" i="13"/>
  <c r="Z237" i="12"/>
  <c r="X238" i="12"/>
  <c r="Y237" i="12"/>
  <c r="AC237" i="12"/>
  <c r="AB237" i="12"/>
  <c r="AA237" i="12"/>
  <c r="AH237" i="8"/>
  <c r="AF238" i="8"/>
  <c r="AG237" i="8"/>
  <c r="AK237" i="8"/>
  <c r="AJ237" i="8"/>
  <c r="AI237" i="8"/>
  <c r="Z237" i="8"/>
  <c r="X238" i="8"/>
  <c r="Y237" i="8"/>
  <c r="AC237" i="8"/>
  <c r="AB237" i="8"/>
  <c r="AA237" i="8"/>
  <c r="AH237" i="12"/>
  <c r="AF238" i="12"/>
  <c r="AG237" i="12"/>
  <c r="AK237" i="12"/>
  <c r="AJ237" i="12"/>
  <c r="AI237" i="12"/>
  <c r="K237" i="15"/>
  <c r="I238" i="15"/>
  <c r="J237" i="15"/>
  <c r="N237" i="15"/>
  <c r="M237" i="15"/>
  <c r="L237" i="15"/>
  <c r="X238" i="3"/>
  <c r="Y237" i="3"/>
  <c r="Z237" i="3"/>
  <c r="AC237" i="3"/>
  <c r="AB237" i="3"/>
  <c r="AA237" i="3"/>
  <c r="D237" i="5"/>
  <c r="B238" i="5"/>
  <c r="C237" i="5"/>
  <c r="G237" i="5"/>
  <c r="F237" i="5"/>
  <c r="E237" i="5"/>
  <c r="AH237" i="11"/>
  <c r="AF238" i="11"/>
  <c r="AG237" i="11"/>
  <c r="AK237" i="11"/>
  <c r="AJ237" i="11"/>
  <c r="AI237" i="11"/>
  <c r="F237" i="9"/>
  <c r="E237" i="9"/>
  <c r="D237" i="9"/>
  <c r="B238" i="9"/>
  <c r="C237" i="9"/>
  <c r="G237" i="9"/>
  <c r="F237" i="7"/>
  <c r="E237" i="7"/>
  <c r="D237" i="7"/>
  <c r="B238" i="7"/>
  <c r="C237" i="7"/>
  <c r="G237" i="7"/>
  <c r="AF238" i="10"/>
  <c r="AH237" i="10"/>
  <c r="AG237" i="10"/>
  <c r="AK237" i="10"/>
  <c r="AJ237" i="10"/>
  <c r="AI237" i="10"/>
  <c r="AF238" i="5"/>
  <c r="AG237" i="5"/>
  <c r="AK237" i="5"/>
  <c r="AJ237" i="5"/>
  <c r="AI237" i="5"/>
  <c r="AH237" i="5"/>
  <c r="AA237" i="7"/>
  <c r="Z237" i="7"/>
  <c r="X238" i="7"/>
  <c r="Y237" i="7"/>
  <c r="AC237" i="7"/>
  <c r="AB237" i="7"/>
  <c r="Q62" i="12"/>
  <c r="M62" i="12"/>
  <c r="R237" i="16"/>
  <c r="V237" i="16"/>
  <c r="U237" i="16"/>
  <c r="Q237" i="16"/>
  <c r="T237" i="16"/>
  <c r="S237" i="16"/>
  <c r="P238" i="16"/>
  <c r="L86" i="7"/>
  <c r="T86" i="7"/>
  <c r="D237" i="3"/>
  <c r="G237" i="3"/>
  <c r="F237" i="3"/>
  <c r="B238" i="3"/>
  <c r="E237" i="3"/>
  <c r="C237" i="3"/>
  <c r="Q86" i="10"/>
  <c r="M86" i="10"/>
  <c r="B238" i="6"/>
  <c r="C237" i="6"/>
  <c r="G237" i="6"/>
  <c r="F237" i="6"/>
  <c r="E237" i="6"/>
  <c r="D237" i="6"/>
  <c r="E237" i="12"/>
  <c r="D237" i="12"/>
  <c r="B238" i="12"/>
  <c r="C237" i="12"/>
  <c r="G237" i="12"/>
  <c r="F237" i="12"/>
  <c r="AI237" i="7"/>
  <c r="AH237" i="7"/>
  <c r="AF238" i="7"/>
  <c r="AG237" i="7"/>
  <c r="AK237" i="7"/>
  <c r="AJ237" i="7"/>
  <c r="L237" i="8"/>
  <c r="K237" i="8"/>
  <c r="I238" i="8"/>
  <c r="J237" i="8"/>
  <c r="N237" i="8"/>
  <c r="M237" i="8"/>
  <c r="S237" i="11"/>
  <c r="R237" i="11"/>
  <c r="P238" i="11"/>
  <c r="Q237" i="11"/>
  <c r="V237" i="11"/>
  <c r="U237" i="11"/>
  <c r="T237" i="11"/>
  <c r="T237" i="7"/>
  <c r="S237" i="7"/>
  <c r="R237" i="7"/>
  <c r="P238" i="7"/>
  <c r="Q237" i="7"/>
  <c r="V237" i="7"/>
  <c r="U237" i="7"/>
  <c r="R88" i="3"/>
  <c r="S88" i="3" s="1"/>
  <c r="N88" i="3"/>
  <c r="J89" i="3" s="1"/>
  <c r="L237" i="11"/>
  <c r="K237" i="11"/>
  <c r="I238" i="11"/>
  <c r="J237" i="11"/>
  <c r="N237" i="11"/>
  <c r="M237" i="11"/>
  <c r="AF238" i="3"/>
  <c r="AG237" i="3"/>
  <c r="AI237" i="3"/>
  <c r="AH237" i="3"/>
  <c r="AK237" i="3"/>
  <c r="AJ237" i="3"/>
  <c r="G238" i="13"/>
  <c r="F238" i="13"/>
  <c r="E238" i="13"/>
  <c r="B239" i="13"/>
  <c r="D238" i="13"/>
  <c r="C238" i="13"/>
  <c r="AK237" i="6"/>
  <c r="AJ237" i="6"/>
  <c r="AI237" i="6"/>
  <c r="AH237" i="6"/>
  <c r="AF238" i="6"/>
  <c r="AG237" i="6"/>
  <c r="AC237" i="6"/>
  <c r="AB237" i="6"/>
  <c r="AA237" i="6"/>
  <c r="Z237" i="6"/>
  <c r="X238" i="6"/>
  <c r="Y237" i="6"/>
  <c r="T88" i="13"/>
  <c r="L88" i="13"/>
  <c r="X238" i="16"/>
  <c r="Y237" i="16"/>
  <c r="AB237" i="16"/>
  <c r="AC237" i="16"/>
  <c r="AA237" i="16"/>
  <c r="Z237" i="16"/>
  <c r="L237" i="12"/>
  <c r="K237" i="12"/>
  <c r="I238" i="12"/>
  <c r="J237" i="12"/>
  <c r="N237" i="12"/>
  <c r="M237" i="12"/>
  <c r="E237" i="11"/>
  <c r="D237" i="11"/>
  <c r="B238" i="11"/>
  <c r="C237" i="11"/>
  <c r="G237" i="11"/>
  <c r="F237" i="11"/>
  <c r="P238" i="10"/>
  <c r="Q237" i="10"/>
  <c r="V237" i="10"/>
  <c r="U237" i="10"/>
  <c r="T237" i="10"/>
  <c r="S237" i="10"/>
  <c r="R237" i="10"/>
  <c r="X238" i="15"/>
  <c r="Y237" i="15"/>
  <c r="AC237" i="15"/>
  <c r="AB237" i="15"/>
  <c r="AA237" i="15"/>
  <c r="Z237" i="15"/>
  <c r="K237" i="5"/>
  <c r="I238" i="5"/>
  <c r="J237" i="5"/>
  <c r="N237" i="5"/>
  <c r="M237" i="5"/>
  <c r="L237" i="5"/>
  <c r="Z237" i="11"/>
  <c r="X238" i="11"/>
  <c r="Y237" i="11"/>
  <c r="AC237" i="11"/>
  <c r="AB237" i="11"/>
  <c r="AA237" i="11"/>
  <c r="I238" i="10"/>
  <c r="J237" i="10"/>
  <c r="N237" i="10"/>
  <c r="M237" i="10"/>
  <c r="L237" i="10"/>
  <c r="K237" i="10"/>
  <c r="T64" i="6"/>
  <c r="L64" i="6"/>
  <c r="B238" i="10"/>
  <c r="C237" i="10"/>
  <c r="G237" i="10"/>
  <c r="F237" i="10"/>
  <c r="E237" i="10"/>
  <c r="D237" i="10"/>
  <c r="R74" i="8"/>
  <c r="S74" i="8" s="1"/>
  <c r="N74" i="8"/>
  <c r="J75" i="8" s="1"/>
  <c r="T76" i="15"/>
  <c r="L76" i="15"/>
  <c r="Z88" i="3"/>
  <c r="V88" i="3"/>
  <c r="S237" i="12"/>
  <c r="R237" i="12"/>
  <c r="P238" i="12"/>
  <c r="Q237" i="12"/>
  <c r="V237" i="12"/>
  <c r="U237" i="12"/>
  <c r="T237" i="12"/>
  <c r="T74" i="11"/>
  <c r="L74" i="11"/>
  <c r="AF238" i="16"/>
  <c r="AG237" i="16"/>
  <c r="AH237" i="16"/>
  <c r="AJ237" i="16"/>
  <c r="AK237" i="16"/>
  <c r="AI237" i="16"/>
  <c r="R237" i="5"/>
  <c r="P238" i="5"/>
  <c r="Q237" i="5"/>
  <c r="V237" i="5"/>
  <c r="U237" i="5"/>
  <c r="T237" i="5"/>
  <c r="S237" i="5"/>
  <c r="S237" i="8"/>
  <c r="R237" i="8"/>
  <c r="P238" i="8"/>
  <c r="Q237" i="8"/>
  <c r="V237" i="8"/>
  <c r="U237" i="8"/>
  <c r="T237" i="8"/>
  <c r="K237" i="16"/>
  <c r="N237" i="16"/>
  <c r="J237" i="16"/>
  <c r="M237" i="16"/>
  <c r="L237" i="16"/>
  <c r="I238" i="16"/>
  <c r="T62" i="9"/>
  <c r="L62" i="9"/>
  <c r="M64" i="16"/>
  <c r="Q64" i="16"/>
  <c r="K237" i="3"/>
  <c r="N237" i="3"/>
  <c r="M237" i="3"/>
  <c r="I238" i="3"/>
  <c r="L237" i="3"/>
  <c r="J237" i="3"/>
  <c r="AC238" i="13"/>
  <c r="Y238" i="13"/>
  <c r="AB238" i="13"/>
  <c r="AA238" i="13"/>
  <c r="X239" i="13"/>
  <c r="Z238" i="13"/>
  <c r="V74" i="8"/>
  <c r="Z74" i="8"/>
  <c r="P238" i="6"/>
  <c r="Q237" i="6"/>
  <c r="V237" i="6"/>
  <c r="U237" i="6"/>
  <c r="T237" i="6"/>
  <c r="S237" i="6"/>
  <c r="R237" i="6"/>
  <c r="X238" i="5"/>
  <c r="Y237" i="5"/>
  <c r="AC237" i="5"/>
  <c r="AB237" i="5"/>
  <c r="AA237" i="5"/>
  <c r="Z237" i="5"/>
  <c r="I239" i="3" l="1"/>
  <c r="J238" i="3"/>
  <c r="N238" i="3"/>
  <c r="M238" i="3"/>
  <c r="L238" i="3"/>
  <c r="K238" i="3"/>
  <c r="R74" i="11"/>
  <c r="S74" i="11" s="1"/>
  <c r="N74" i="11"/>
  <c r="J75" i="11" s="1"/>
  <c r="R238" i="12"/>
  <c r="P239" i="12"/>
  <c r="Q238" i="12"/>
  <c r="V238" i="12"/>
  <c r="U238" i="12"/>
  <c r="T238" i="12"/>
  <c r="S238" i="12"/>
  <c r="Z76" i="15"/>
  <c r="V76" i="15"/>
  <c r="R88" i="13"/>
  <c r="S88" i="13" s="1"/>
  <c r="N88" i="13"/>
  <c r="J89" i="13" s="1"/>
  <c r="Z86" i="7"/>
  <c r="V86" i="7"/>
  <c r="AF239" i="11"/>
  <c r="AG238" i="11"/>
  <c r="AK238" i="11"/>
  <c r="AJ238" i="11"/>
  <c r="AI238" i="11"/>
  <c r="AH238" i="11"/>
  <c r="B239" i="5"/>
  <c r="C238" i="5"/>
  <c r="G238" i="5"/>
  <c r="F238" i="5"/>
  <c r="E238" i="5"/>
  <c r="D238" i="5"/>
  <c r="I239" i="15"/>
  <c r="J238" i="15"/>
  <c r="N238" i="15"/>
  <c r="M238" i="15"/>
  <c r="L238" i="15"/>
  <c r="K238" i="15"/>
  <c r="AF239" i="12"/>
  <c r="AG238" i="12"/>
  <c r="AK238" i="12"/>
  <c r="AJ238" i="12"/>
  <c r="AI238" i="12"/>
  <c r="AH238" i="12"/>
  <c r="X239" i="8"/>
  <c r="Y238" i="8"/>
  <c r="AC238" i="8"/>
  <c r="AB238" i="8"/>
  <c r="AA238" i="8"/>
  <c r="Z238" i="8"/>
  <c r="AF239" i="8"/>
  <c r="AG238" i="8"/>
  <c r="AK238" i="8"/>
  <c r="AJ238" i="8"/>
  <c r="AI238" i="8"/>
  <c r="AH238" i="8"/>
  <c r="X239" i="12"/>
  <c r="Y238" i="12"/>
  <c r="AC238" i="12"/>
  <c r="AB238" i="12"/>
  <c r="AA238" i="12"/>
  <c r="Z238" i="12"/>
  <c r="P239" i="3"/>
  <c r="Q238" i="3"/>
  <c r="V238" i="3"/>
  <c r="U238" i="3"/>
  <c r="T238" i="3"/>
  <c r="S238" i="3"/>
  <c r="R238" i="3"/>
  <c r="R62" i="9"/>
  <c r="S62" i="9" s="1"/>
  <c r="N62" i="9"/>
  <c r="J63" i="9" s="1"/>
  <c r="V74" i="11"/>
  <c r="Z74" i="11"/>
  <c r="Q75" i="8"/>
  <c r="M75" i="8"/>
  <c r="V88" i="13"/>
  <c r="Z88" i="13"/>
  <c r="AG238" i="3"/>
  <c r="AK238" i="3"/>
  <c r="AJ238" i="3"/>
  <c r="AI238" i="3"/>
  <c r="AF239" i="3"/>
  <c r="AH238" i="3"/>
  <c r="G238" i="6"/>
  <c r="F238" i="6"/>
  <c r="E238" i="6"/>
  <c r="D238" i="6"/>
  <c r="B239" i="6"/>
  <c r="C238" i="6"/>
  <c r="R86" i="7"/>
  <c r="S86" i="7" s="1"/>
  <c r="N86" i="7"/>
  <c r="J87" i="7" s="1"/>
  <c r="AK238" i="5"/>
  <c r="AJ238" i="5"/>
  <c r="AI238" i="5"/>
  <c r="AH238" i="5"/>
  <c r="AF239" i="5"/>
  <c r="AG238" i="5"/>
  <c r="AK238" i="10"/>
  <c r="AJ238" i="10"/>
  <c r="AI238" i="10"/>
  <c r="AF239" i="10"/>
  <c r="AH238" i="10"/>
  <c r="AG238" i="10"/>
  <c r="AC238" i="3"/>
  <c r="AB238" i="3"/>
  <c r="AA238" i="3"/>
  <c r="X239" i="3"/>
  <c r="Z238" i="3"/>
  <c r="Y238" i="3"/>
  <c r="N239" i="13"/>
  <c r="M239" i="13"/>
  <c r="L239" i="13"/>
  <c r="I240" i="13"/>
  <c r="K239" i="13"/>
  <c r="J239" i="13"/>
  <c r="L238" i="9"/>
  <c r="K238" i="9"/>
  <c r="I239" i="9"/>
  <c r="J238" i="9"/>
  <c r="N238" i="9"/>
  <c r="M238" i="9"/>
  <c r="L238" i="7"/>
  <c r="K238" i="7"/>
  <c r="I239" i="7"/>
  <c r="J238" i="7"/>
  <c r="N238" i="7"/>
  <c r="M238" i="7"/>
  <c r="B239" i="16"/>
  <c r="C238" i="16"/>
  <c r="D238" i="16"/>
  <c r="E238" i="16"/>
  <c r="F238" i="16"/>
  <c r="G238" i="16"/>
  <c r="V238" i="6"/>
  <c r="U238" i="6"/>
  <c r="T238" i="6"/>
  <c r="S238" i="6"/>
  <c r="R238" i="6"/>
  <c r="P239" i="6"/>
  <c r="Q238" i="6"/>
  <c r="V62" i="9"/>
  <c r="Z62" i="9"/>
  <c r="R238" i="8"/>
  <c r="P239" i="8"/>
  <c r="Q238" i="8"/>
  <c r="V238" i="8"/>
  <c r="U238" i="8"/>
  <c r="T238" i="8"/>
  <c r="S238" i="8"/>
  <c r="E238" i="10"/>
  <c r="B239" i="10"/>
  <c r="D238" i="10"/>
  <c r="C238" i="10"/>
  <c r="G238" i="10"/>
  <c r="F238" i="10"/>
  <c r="S238" i="7"/>
  <c r="R238" i="7"/>
  <c r="P239" i="7"/>
  <c r="Q238" i="7"/>
  <c r="V238" i="7"/>
  <c r="U238" i="7"/>
  <c r="T238" i="7"/>
  <c r="T86" i="10"/>
  <c r="L86" i="10"/>
  <c r="B239" i="3"/>
  <c r="C238" i="3"/>
  <c r="F238" i="3"/>
  <c r="E238" i="3"/>
  <c r="D238" i="3"/>
  <c r="G238" i="3"/>
  <c r="T77" i="5"/>
  <c r="L77" i="5"/>
  <c r="S238" i="9"/>
  <c r="R238" i="9"/>
  <c r="P239" i="9"/>
  <c r="Q238" i="9"/>
  <c r="V238" i="9"/>
  <c r="U238" i="9"/>
  <c r="T238" i="9"/>
  <c r="I239" i="16"/>
  <c r="J238" i="16"/>
  <c r="L238" i="16"/>
  <c r="M238" i="16"/>
  <c r="K238" i="16"/>
  <c r="N238" i="16"/>
  <c r="R64" i="6"/>
  <c r="S64" i="6" s="1"/>
  <c r="N64" i="6"/>
  <c r="J65" i="6" s="1"/>
  <c r="X239" i="11"/>
  <c r="Y238" i="11"/>
  <c r="AC238" i="11"/>
  <c r="AB238" i="11"/>
  <c r="AA238" i="11"/>
  <c r="Z238" i="11"/>
  <c r="I239" i="5"/>
  <c r="J238" i="5"/>
  <c r="N238" i="5"/>
  <c r="M238" i="5"/>
  <c r="L238" i="5"/>
  <c r="K238" i="5"/>
  <c r="D238" i="11"/>
  <c r="B239" i="11"/>
  <c r="C238" i="11"/>
  <c r="G238" i="11"/>
  <c r="F238" i="11"/>
  <c r="E238" i="11"/>
  <c r="K238" i="12"/>
  <c r="I239" i="12"/>
  <c r="J238" i="12"/>
  <c r="N238" i="12"/>
  <c r="M238" i="12"/>
  <c r="L238" i="12"/>
  <c r="AC238" i="6"/>
  <c r="AB238" i="6"/>
  <c r="AA238" i="6"/>
  <c r="Z238" i="6"/>
  <c r="X239" i="6"/>
  <c r="Y238" i="6"/>
  <c r="AK238" i="6"/>
  <c r="AJ238" i="6"/>
  <c r="AI238" i="6"/>
  <c r="AH238" i="6"/>
  <c r="AF239" i="6"/>
  <c r="AG238" i="6"/>
  <c r="Q89" i="3"/>
  <c r="M89" i="3"/>
  <c r="P239" i="16"/>
  <c r="Q238" i="16"/>
  <c r="T238" i="16"/>
  <c r="U238" i="16"/>
  <c r="R238" i="16"/>
  <c r="V238" i="16"/>
  <c r="S238" i="16"/>
  <c r="U239" i="13"/>
  <c r="V239" i="13"/>
  <c r="T239" i="13"/>
  <c r="S239" i="13"/>
  <c r="P240" i="13"/>
  <c r="R239" i="13"/>
  <c r="Q239" i="13"/>
  <c r="P239" i="15"/>
  <c r="Q238" i="15"/>
  <c r="V238" i="15"/>
  <c r="U238" i="15"/>
  <c r="T238" i="15"/>
  <c r="S238" i="15"/>
  <c r="R238" i="15"/>
  <c r="B239" i="15"/>
  <c r="C238" i="15"/>
  <c r="G238" i="15"/>
  <c r="F238" i="15"/>
  <c r="E238" i="15"/>
  <c r="D238" i="15"/>
  <c r="Z238" i="9"/>
  <c r="X239" i="9"/>
  <c r="Y238" i="9"/>
  <c r="AC238" i="9"/>
  <c r="AB238" i="9"/>
  <c r="AA238" i="9"/>
  <c r="D238" i="8"/>
  <c r="B239" i="8"/>
  <c r="C238" i="8"/>
  <c r="G238" i="8"/>
  <c r="F238" i="8"/>
  <c r="E238" i="8"/>
  <c r="AH238" i="9"/>
  <c r="AF239" i="9"/>
  <c r="AG238" i="9"/>
  <c r="AK238" i="9"/>
  <c r="AJ238" i="9"/>
  <c r="AI238" i="9"/>
  <c r="P239" i="5"/>
  <c r="Q238" i="5"/>
  <c r="V238" i="5"/>
  <c r="U238" i="5"/>
  <c r="T238" i="5"/>
  <c r="S238" i="5"/>
  <c r="R238" i="5"/>
  <c r="V64" i="6"/>
  <c r="Z64" i="6"/>
  <c r="M238" i="10"/>
  <c r="L238" i="10"/>
  <c r="I239" i="10"/>
  <c r="K238" i="10"/>
  <c r="J238" i="10"/>
  <c r="N238" i="10"/>
  <c r="AC238" i="15"/>
  <c r="AB238" i="15"/>
  <c r="AA238" i="15"/>
  <c r="Z238" i="15"/>
  <c r="X239" i="15"/>
  <c r="Y238" i="15"/>
  <c r="G239" i="13"/>
  <c r="E239" i="13"/>
  <c r="B240" i="13"/>
  <c r="D239" i="13"/>
  <c r="C239" i="13"/>
  <c r="F239" i="13"/>
  <c r="R238" i="11"/>
  <c r="P239" i="11"/>
  <c r="Q238" i="11"/>
  <c r="V238" i="11"/>
  <c r="U238" i="11"/>
  <c r="T238" i="11"/>
  <c r="S238" i="11"/>
  <c r="K238" i="8"/>
  <c r="I239" i="8"/>
  <c r="J238" i="8"/>
  <c r="N238" i="8"/>
  <c r="M238" i="8"/>
  <c r="L238" i="8"/>
  <c r="AH238" i="7"/>
  <c r="AF239" i="7"/>
  <c r="AG238" i="7"/>
  <c r="AK238" i="7"/>
  <c r="AJ238" i="7"/>
  <c r="AI238" i="7"/>
  <c r="D238" i="12"/>
  <c r="B239" i="12"/>
  <c r="C238" i="12"/>
  <c r="G238" i="12"/>
  <c r="F238" i="12"/>
  <c r="E238" i="12"/>
  <c r="T62" i="12"/>
  <c r="L62" i="12"/>
  <c r="E238" i="7"/>
  <c r="D238" i="7"/>
  <c r="B239" i="7"/>
  <c r="C238" i="7"/>
  <c r="G238" i="7"/>
  <c r="F238" i="7"/>
  <c r="E238" i="9"/>
  <c r="D238" i="9"/>
  <c r="B239" i="9"/>
  <c r="C238" i="9"/>
  <c r="G238" i="9"/>
  <c r="F238" i="9"/>
  <c r="AC238" i="10"/>
  <c r="AB238" i="10"/>
  <c r="AA238" i="10"/>
  <c r="X239" i="10"/>
  <c r="Z238" i="10"/>
  <c r="Y238" i="10"/>
  <c r="AK238" i="15"/>
  <c r="AJ238" i="15"/>
  <c r="AI238" i="15"/>
  <c r="AH238" i="15"/>
  <c r="AF239" i="15"/>
  <c r="AG238" i="15"/>
  <c r="AJ239" i="13"/>
  <c r="AK239" i="13"/>
  <c r="AI239" i="13"/>
  <c r="AF240" i="13"/>
  <c r="AH239" i="13"/>
  <c r="AG239" i="13"/>
  <c r="AC238" i="5"/>
  <c r="AB238" i="5"/>
  <c r="AA238" i="5"/>
  <c r="Z238" i="5"/>
  <c r="X239" i="5"/>
  <c r="Y238" i="5"/>
  <c r="AB239" i="13"/>
  <c r="AC239" i="13"/>
  <c r="AA239" i="13"/>
  <c r="X240" i="13"/>
  <c r="Z239" i="13"/>
  <c r="Y239" i="13"/>
  <c r="T64" i="16"/>
  <c r="L64" i="16"/>
  <c r="AK238" i="16"/>
  <c r="AJ238" i="16"/>
  <c r="AG238" i="16"/>
  <c r="AI238" i="16"/>
  <c r="AH238" i="16"/>
  <c r="AF239" i="16"/>
  <c r="R76" i="15"/>
  <c r="S76" i="15" s="1"/>
  <c r="N76" i="15"/>
  <c r="J77" i="15" s="1"/>
  <c r="V238" i="10"/>
  <c r="U238" i="10"/>
  <c r="T238" i="10"/>
  <c r="S238" i="10"/>
  <c r="P239" i="10"/>
  <c r="R238" i="10"/>
  <c r="Q238" i="10"/>
  <c r="AB238" i="16"/>
  <c r="AC238" i="16"/>
  <c r="Y238" i="16"/>
  <c r="X239" i="16"/>
  <c r="AA238" i="16"/>
  <c r="Z238" i="16"/>
  <c r="K238" i="11"/>
  <c r="I239" i="11"/>
  <c r="J238" i="11"/>
  <c r="N238" i="11"/>
  <c r="M238" i="11"/>
  <c r="L238" i="11"/>
  <c r="Z238" i="7"/>
  <c r="X239" i="7"/>
  <c r="Y238" i="7"/>
  <c r="AC238" i="7"/>
  <c r="AB238" i="7"/>
  <c r="AA238" i="7"/>
  <c r="N238" i="6"/>
  <c r="M238" i="6"/>
  <c r="L238" i="6"/>
  <c r="K238" i="6"/>
  <c r="I239" i="6"/>
  <c r="J238" i="6"/>
  <c r="Q77" i="15" l="1"/>
  <c r="M77" i="15"/>
  <c r="AA240" i="13"/>
  <c r="AB240" i="13"/>
  <c r="X241" i="13"/>
  <c r="Z240" i="13"/>
  <c r="Y240" i="13"/>
  <c r="AC240" i="13"/>
  <c r="AI240" i="13"/>
  <c r="AK240" i="13"/>
  <c r="AJ240" i="13"/>
  <c r="AF241" i="13"/>
  <c r="AH240" i="13"/>
  <c r="AG240" i="13"/>
  <c r="AK239" i="15"/>
  <c r="AJ239" i="15"/>
  <c r="AI239" i="15"/>
  <c r="AH239" i="15"/>
  <c r="AF240" i="15"/>
  <c r="AG239" i="15"/>
  <c r="V62" i="12"/>
  <c r="Z62" i="12"/>
  <c r="B240" i="12"/>
  <c r="C239" i="12"/>
  <c r="G239" i="12"/>
  <c r="F239" i="12"/>
  <c r="E239" i="12"/>
  <c r="D239" i="12"/>
  <c r="AF240" i="7"/>
  <c r="AG239" i="7"/>
  <c r="AK239" i="7"/>
  <c r="AJ239" i="7"/>
  <c r="AI239" i="7"/>
  <c r="AH239" i="7"/>
  <c r="I240" i="8"/>
  <c r="J239" i="8"/>
  <c r="N239" i="8"/>
  <c r="M239" i="8"/>
  <c r="L239" i="8"/>
  <c r="K239" i="8"/>
  <c r="F240" i="13"/>
  <c r="C240" i="13"/>
  <c r="G240" i="13"/>
  <c r="E240" i="13"/>
  <c r="B241" i="13"/>
  <c r="D240" i="13"/>
  <c r="N239" i="10"/>
  <c r="I240" i="10"/>
  <c r="K239" i="10"/>
  <c r="J239" i="10"/>
  <c r="M239" i="10"/>
  <c r="L239" i="10"/>
  <c r="V239" i="5"/>
  <c r="U239" i="5"/>
  <c r="T239" i="5"/>
  <c r="S239" i="5"/>
  <c r="R239" i="5"/>
  <c r="P240" i="5"/>
  <c r="Q239" i="5"/>
  <c r="AF240" i="9"/>
  <c r="AG239" i="9"/>
  <c r="AK239" i="9"/>
  <c r="AJ239" i="9"/>
  <c r="AI239" i="9"/>
  <c r="AH239" i="9"/>
  <c r="B240" i="8"/>
  <c r="C239" i="8"/>
  <c r="G239" i="8"/>
  <c r="F239" i="8"/>
  <c r="E239" i="8"/>
  <c r="D239" i="8"/>
  <c r="X240" i="9"/>
  <c r="Y239" i="9"/>
  <c r="AC239" i="9"/>
  <c r="AB239" i="9"/>
  <c r="AA239" i="9"/>
  <c r="Z239" i="9"/>
  <c r="I240" i="12"/>
  <c r="J239" i="12"/>
  <c r="N239" i="12"/>
  <c r="M239" i="12"/>
  <c r="L239" i="12"/>
  <c r="K239" i="12"/>
  <c r="B240" i="11"/>
  <c r="C239" i="11"/>
  <c r="G239" i="11"/>
  <c r="F239" i="11"/>
  <c r="E239" i="11"/>
  <c r="D239" i="11"/>
  <c r="Z77" i="5"/>
  <c r="V77" i="5"/>
  <c r="B240" i="3"/>
  <c r="D239" i="3"/>
  <c r="C239" i="3"/>
  <c r="G239" i="3"/>
  <c r="F239" i="3"/>
  <c r="E239" i="3"/>
  <c r="K239" i="7"/>
  <c r="I240" i="7"/>
  <c r="J239" i="7"/>
  <c r="N239" i="7"/>
  <c r="M239" i="7"/>
  <c r="L239" i="7"/>
  <c r="K239" i="9"/>
  <c r="I240" i="9"/>
  <c r="J239" i="9"/>
  <c r="N239" i="9"/>
  <c r="M239" i="9"/>
  <c r="L239" i="9"/>
  <c r="G239" i="6"/>
  <c r="F239" i="6"/>
  <c r="E239" i="6"/>
  <c r="D239" i="6"/>
  <c r="B240" i="6"/>
  <c r="C239" i="6"/>
  <c r="AK239" i="3"/>
  <c r="AJ239" i="3"/>
  <c r="AI239" i="3"/>
  <c r="AF240" i="3"/>
  <c r="AH239" i="3"/>
  <c r="AG239" i="3"/>
  <c r="M63" i="9"/>
  <c r="Q63" i="9"/>
  <c r="AC239" i="16"/>
  <c r="X240" i="16"/>
  <c r="Z239" i="16"/>
  <c r="AA239" i="16"/>
  <c r="Y239" i="16"/>
  <c r="AB239" i="16"/>
  <c r="P240" i="11"/>
  <c r="Q239" i="11"/>
  <c r="V239" i="11"/>
  <c r="U239" i="11"/>
  <c r="T239" i="11"/>
  <c r="S239" i="11"/>
  <c r="R239" i="11"/>
  <c r="G239" i="15"/>
  <c r="F239" i="15"/>
  <c r="E239" i="15"/>
  <c r="D239" i="15"/>
  <c r="B240" i="15"/>
  <c r="C239" i="15"/>
  <c r="N239" i="5"/>
  <c r="M239" i="5"/>
  <c r="L239" i="5"/>
  <c r="K239" i="5"/>
  <c r="I240" i="5"/>
  <c r="J239" i="5"/>
  <c r="AC239" i="11"/>
  <c r="AB239" i="11"/>
  <c r="AA239" i="11"/>
  <c r="Z239" i="11"/>
  <c r="X240" i="11"/>
  <c r="Y239" i="11"/>
  <c r="R86" i="10"/>
  <c r="S86" i="10" s="1"/>
  <c r="N86" i="10"/>
  <c r="J87" i="10" s="1"/>
  <c r="R239" i="7"/>
  <c r="P240" i="7"/>
  <c r="Q239" i="7"/>
  <c r="V239" i="7"/>
  <c r="U239" i="7"/>
  <c r="T239" i="7"/>
  <c r="S239" i="7"/>
  <c r="T75" i="8"/>
  <c r="L75" i="8"/>
  <c r="U239" i="10"/>
  <c r="S239" i="10"/>
  <c r="P240" i="10"/>
  <c r="R239" i="10"/>
  <c r="Q239" i="10"/>
  <c r="V239" i="10"/>
  <c r="T239" i="10"/>
  <c r="AK239" i="16"/>
  <c r="AI239" i="16"/>
  <c r="AJ239" i="16"/>
  <c r="AG239" i="16"/>
  <c r="AH239" i="16"/>
  <c r="AF240" i="16"/>
  <c r="D239" i="9"/>
  <c r="B240" i="9"/>
  <c r="C239" i="9"/>
  <c r="G239" i="9"/>
  <c r="F239" i="9"/>
  <c r="E239" i="9"/>
  <c r="V239" i="15"/>
  <c r="U239" i="15"/>
  <c r="T239" i="15"/>
  <c r="S239" i="15"/>
  <c r="R239" i="15"/>
  <c r="P240" i="15"/>
  <c r="Q239" i="15"/>
  <c r="M65" i="6"/>
  <c r="Q65" i="6"/>
  <c r="R239" i="9"/>
  <c r="P240" i="9"/>
  <c r="Q239" i="9"/>
  <c r="V239" i="9"/>
  <c r="U239" i="9"/>
  <c r="T239" i="9"/>
  <c r="S239" i="9"/>
  <c r="V86" i="10"/>
  <c r="Z86" i="10"/>
  <c r="G239" i="10"/>
  <c r="C239" i="10"/>
  <c r="F239" i="10"/>
  <c r="E239" i="10"/>
  <c r="B240" i="10"/>
  <c r="D239" i="10"/>
  <c r="C239" i="16"/>
  <c r="F239" i="16"/>
  <c r="E239" i="16"/>
  <c r="D239" i="16"/>
  <c r="B240" i="16"/>
  <c r="G239" i="16"/>
  <c r="V239" i="3"/>
  <c r="T239" i="3"/>
  <c r="S239" i="3"/>
  <c r="P240" i="3"/>
  <c r="R239" i="3"/>
  <c r="Q239" i="3"/>
  <c r="U239" i="3"/>
  <c r="AC239" i="12"/>
  <c r="AB239" i="12"/>
  <c r="AA239" i="12"/>
  <c r="Z239" i="12"/>
  <c r="X240" i="12"/>
  <c r="Y239" i="12"/>
  <c r="AK239" i="8"/>
  <c r="AJ239" i="8"/>
  <c r="AI239" i="8"/>
  <c r="AH239" i="8"/>
  <c r="AF240" i="8"/>
  <c r="AG239" i="8"/>
  <c r="AC239" i="8"/>
  <c r="AB239" i="8"/>
  <c r="AA239" i="8"/>
  <c r="Z239" i="8"/>
  <c r="X240" i="8"/>
  <c r="Y239" i="8"/>
  <c r="AK239" i="12"/>
  <c r="AJ239" i="12"/>
  <c r="AI239" i="12"/>
  <c r="AH239" i="12"/>
  <c r="AF240" i="12"/>
  <c r="AG239" i="12"/>
  <c r="N239" i="15"/>
  <c r="M239" i="15"/>
  <c r="L239" i="15"/>
  <c r="K239" i="15"/>
  <c r="I240" i="15"/>
  <c r="J239" i="15"/>
  <c r="G239" i="5"/>
  <c r="F239" i="5"/>
  <c r="E239" i="5"/>
  <c r="D239" i="5"/>
  <c r="B240" i="5"/>
  <c r="C239" i="5"/>
  <c r="AK239" i="11"/>
  <c r="AJ239" i="11"/>
  <c r="AI239" i="11"/>
  <c r="AH239" i="11"/>
  <c r="AF240" i="11"/>
  <c r="AG239" i="11"/>
  <c r="P240" i="12"/>
  <c r="Q239" i="12"/>
  <c r="V239" i="12"/>
  <c r="U239" i="12"/>
  <c r="T239" i="12"/>
  <c r="S239" i="12"/>
  <c r="R239" i="12"/>
  <c r="AB239" i="10"/>
  <c r="AA239" i="10"/>
  <c r="X240" i="10"/>
  <c r="Z239" i="10"/>
  <c r="Y239" i="10"/>
  <c r="AC239" i="10"/>
  <c r="R64" i="16"/>
  <c r="S64" i="16" s="1"/>
  <c r="N64" i="16"/>
  <c r="J65" i="16" s="1"/>
  <c r="D239" i="7"/>
  <c r="B240" i="7"/>
  <c r="C239" i="7"/>
  <c r="G239" i="7"/>
  <c r="F239" i="7"/>
  <c r="E239" i="7"/>
  <c r="I240" i="11"/>
  <c r="J239" i="11"/>
  <c r="N239" i="11"/>
  <c r="M239" i="11"/>
  <c r="L239" i="11"/>
  <c r="K239" i="11"/>
  <c r="Z64" i="16"/>
  <c r="V64" i="16"/>
  <c r="AJ239" i="6"/>
  <c r="AI239" i="6"/>
  <c r="AH239" i="6"/>
  <c r="AF240" i="6"/>
  <c r="AG239" i="6"/>
  <c r="AK239" i="6"/>
  <c r="AB239" i="6"/>
  <c r="AA239" i="6"/>
  <c r="Z239" i="6"/>
  <c r="X240" i="6"/>
  <c r="Y239" i="6"/>
  <c r="AC239" i="6"/>
  <c r="J239" i="16"/>
  <c r="I240" i="16"/>
  <c r="K239" i="16"/>
  <c r="M239" i="16"/>
  <c r="N239" i="16"/>
  <c r="L239" i="16"/>
  <c r="P240" i="8"/>
  <c r="Q239" i="8"/>
  <c r="V239" i="8"/>
  <c r="U239" i="8"/>
  <c r="T239" i="8"/>
  <c r="S239" i="8"/>
  <c r="R239" i="8"/>
  <c r="U239" i="6"/>
  <c r="T239" i="6"/>
  <c r="S239" i="6"/>
  <c r="R239" i="6"/>
  <c r="P240" i="6"/>
  <c r="Q239" i="6"/>
  <c r="V239" i="6"/>
  <c r="M87" i="7"/>
  <c r="Q87" i="7"/>
  <c r="X240" i="7"/>
  <c r="Y239" i="7"/>
  <c r="AC239" i="7"/>
  <c r="AB239" i="7"/>
  <c r="AA239" i="7"/>
  <c r="Z239" i="7"/>
  <c r="AC239" i="15"/>
  <c r="AB239" i="15"/>
  <c r="AA239" i="15"/>
  <c r="Z239" i="15"/>
  <c r="X240" i="15"/>
  <c r="Y239" i="15"/>
  <c r="V239" i="16"/>
  <c r="P240" i="16"/>
  <c r="R239" i="16"/>
  <c r="S239" i="16"/>
  <c r="T239" i="16"/>
  <c r="U239" i="16"/>
  <c r="Q239" i="16"/>
  <c r="AK239" i="5"/>
  <c r="AJ239" i="5"/>
  <c r="AI239" i="5"/>
  <c r="AH239" i="5"/>
  <c r="AF240" i="5"/>
  <c r="AG239" i="5"/>
  <c r="Q75" i="11"/>
  <c r="M75" i="11"/>
  <c r="N239" i="6"/>
  <c r="M239" i="6"/>
  <c r="L239" i="6"/>
  <c r="K239" i="6"/>
  <c r="I240" i="6"/>
  <c r="J239" i="6"/>
  <c r="AC239" i="5"/>
  <c r="AB239" i="5"/>
  <c r="AA239" i="5"/>
  <c r="Z239" i="5"/>
  <c r="X240" i="5"/>
  <c r="Y239" i="5"/>
  <c r="R62" i="12"/>
  <c r="S62" i="12" s="1"/>
  <c r="N62" i="12"/>
  <c r="J63" i="12" s="1"/>
  <c r="T240" i="13"/>
  <c r="S240" i="13"/>
  <c r="P241" i="13"/>
  <c r="R240" i="13"/>
  <c r="Q240" i="13"/>
  <c r="V240" i="13"/>
  <c r="U240" i="13"/>
  <c r="T89" i="3"/>
  <c r="L89" i="3"/>
  <c r="R77" i="5"/>
  <c r="S77" i="5" s="1"/>
  <c r="N77" i="5"/>
  <c r="J78" i="5" s="1"/>
  <c r="M240" i="13"/>
  <c r="I241" i="13"/>
  <c r="K240" i="13"/>
  <c r="J240" i="13"/>
  <c r="N240" i="13"/>
  <c r="L240" i="13"/>
  <c r="AC239" i="3"/>
  <c r="AB239" i="3"/>
  <c r="AA239" i="3"/>
  <c r="X240" i="3"/>
  <c r="Z239" i="3"/>
  <c r="Y239" i="3"/>
  <c r="AJ239" i="10"/>
  <c r="AK239" i="10"/>
  <c r="AI239" i="10"/>
  <c r="AF240" i="10"/>
  <c r="AH239" i="10"/>
  <c r="AG239" i="10"/>
  <c r="M89" i="13"/>
  <c r="Q89" i="13"/>
  <c r="L239" i="3"/>
  <c r="I240" i="3"/>
  <c r="K239" i="3"/>
  <c r="J239" i="3"/>
  <c r="N239" i="3"/>
  <c r="M239" i="3"/>
  <c r="U240" i="16" l="1"/>
  <c r="Q240" i="16"/>
  <c r="T240" i="16"/>
  <c r="V240" i="16"/>
  <c r="S240" i="16"/>
  <c r="R240" i="16"/>
  <c r="P241" i="16"/>
  <c r="V240" i="8"/>
  <c r="U240" i="8"/>
  <c r="T240" i="8"/>
  <c r="S240" i="8"/>
  <c r="R240" i="8"/>
  <c r="P241" i="8"/>
  <c r="Q240" i="8"/>
  <c r="V240" i="12"/>
  <c r="U240" i="12"/>
  <c r="T240" i="12"/>
  <c r="S240" i="12"/>
  <c r="R240" i="12"/>
  <c r="P241" i="12"/>
  <c r="Q240" i="12"/>
  <c r="R75" i="8"/>
  <c r="S75" i="8" s="1"/>
  <c r="N75" i="8"/>
  <c r="J76" i="8" s="1"/>
  <c r="AC240" i="11"/>
  <c r="AB240" i="11"/>
  <c r="AA240" i="11"/>
  <c r="Z240" i="11"/>
  <c r="X241" i="11"/>
  <c r="Y240" i="11"/>
  <c r="N240" i="5"/>
  <c r="M240" i="5"/>
  <c r="L240" i="5"/>
  <c r="K240" i="5"/>
  <c r="I241" i="5"/>
  <c r="J240" i="5"/>
  <c r="V240" i="11"/>
  <c r="U240" i="11"/>
  <c r="T240" i="11"/>
  <c r="S240" i="11"/>
  <c r="R240" i="11"/>
  <c r="P241" i="11"/>
  <c r="Q240" i="11"/>
  <c r="AJ240" i="3"/>
  <c r="AI240" i="3"/>
  <c r="AF241" i="3"/>
  <c r="AH240" i="3"/>
  <c r="AG240" i="3"/>
  <c r="AK240" i="3"/>
  <c r="N240" i="8"/>
  <c r="M240" i="8"/>
  <c r="L240" i="8"/>
  <c r="K240" i="8"/>
  <c r="I241" i="8"/>
  <c r="J240" i="8"/>
  <c r="AK240" i="7"/>
  <c r="AJ240" i="7"/>
  <c r="AI240" i="7"/>
  <c r="AH240" i="7"/>
  <c r="AF241" i="7"/>
  <c r="AG240" i="7"/>
  <c r="G240" i="12"/>
  <c r="F240" i="12"/>
  <c r="E240" i="12"/>
  <c r="D240" i="12"/>
  <c r="B241" i="12"/>
  <c r="C240" i="12"/>
  <c r="Z241" i="13"/>
  <c r="Y241" i="13"/>
  <c r="AC241" i="13"/>
  <c r="AB241" i="13"/>
  <c r="X242" i="13"/>
  <c r="AA241" i="13"/>
  <c r="Q63" i="12"/>
  <c r="M63" i="12"/>
  <c r="M78" i="5"/>
  <c r="Q78" i="5"/>
  <c r="AC240" i="7"/>
  <c r="AB240" i="7"/>
  <c r="AA240" i="7"/>
  <c r="Z240" i="7"/>
  <c r="X241" i="7"/>
  <c r="Y240" i="7"/>
  <c r="T240" i="6"/>
  <c r="S240" i="6"/>
  <c r="R240" i="6"/>
  <c r="P241" i="6"/>
  <c r="Q240" i="6"/>
  <c r="V240" i="6"/>
  <c r="U240" i="6"/>
  <c r="V75" i="8"/>
  <c r="Z75" i="8"/>
  <c r="P241" i="7"/>
  <c r="Q240" i="7"/>
  <c r="V240" i="7"/>
  <c r="U240" i="7"/>
  <c r="T240" i="7"/>
  <c r="S240" i="7"/>
  <c r="R240" i="7"/>
  <c r="G240" i="15"/>
  <c r="F240" i="15"/>
  <c r="E240" i="15"/>
  <c r="D240" i="15"/>
  <c r="B241" i="15"/>
  <c r="C240" i="15"/>
  <c r="U240" i="5"/>
  <c r="T240" i="5"/>
  <c r="S240" i="5"/>
  <c r="R240" i="5"/>
  <c r="P241" i="5"/>
  <c r="Q240" i="5"/>
  <c r="V240" i="5"/>
  <c r="AI240" i="10"/>
  <c r="AF241" i="10"/>
  <c r="AH240" i="10"/>
  <c r="AG240" i="10"/>
  <c r="AK240" i="10"/>
  <c r="AJ240" i="10"/>
  <c r="T75" i="11"/>
  <c r="L75" i="11"/>
  <c r="B241" i="7"/>
  <c r="C240" i="7"/>
  <c r="G240" i="7"/>
  <c r="F240" i="7"/>
  <c r="E240" i="7"/>
  <c r="D240" i="7"/>
  <c r="I241" i="9"/>
  <c r="J240" i="9"/>
  <c r="N240" i="9"/>
  <c r="M240" i="9"/>
  <c r="L240" i="9"/>
  <c r="K240" i="9"/>
  <c r="I241" i="7"/>
  <c r="J240" i="7"/>
  <c r="N240" i="7"/>
  <c r="M240" i="7"/>
  <c r="L240" i="7"/>
  <c r="K240" i="7"/>
  <c r="E241" i="13"/>
  <c r="G241" i="13"/>
  <c r="F241" i="13"/>
  <c r="B242" i="13"/>
  <c r="D241" i="13"/>
  <c r="C241" i="13"/>
  <c r="N240" i="3"/>
  <c r="J240" i="3"/>
  <c r="M240" i="3"/>
  <c r="L240" i="3"/>
  <c r="I241" i="3"/>
  <c r="K240" i="3"/>
  <c r="R89" i="3"/>
  <c r="S89" i="3" s="1"/>
  <c r="N89" i="3"/>
  <c r="J90" i="3" s="1"/>
  <c r="S241" i="13"/>
  <c r="Q241" i="13"/>
  <c r="V241" i="13"/>
  <c r="U241" i="13"/>
  <c r="T241" i="13"/>
  <c r="P242" i="13"/>
  <c r="R241" i="13"/>
  <c r="AB240" i="5"/>
  <c r="AA240" i="5"/>
  <c r="Z240" i="5"/>
  <c r="X241" i="5"/>
  <c r="Y240" i="5"/>
  <c r="AC240" i="5"/>
  <c r="M240" i="6"/>
  <c r="L240" i="6"/>
  <c r="K240" i="6"/>
  <c r="I241" i="6"/>
  <c r="J240" i="6"/>
  <c r="N240" i="6"/>
  <c r="AB240" i="15"/>
  <c r="AA240" i="15"/>
  <c r="Z240" i="15"/>
  <c r="X241" i="15"/>
  <c r="Y240" i="15"/>
  <c r="AC240" i="15"/>
  <c r="T87" i="7"/>
  <c r="L87" i="7"/>
  <c r="AA240" i="6"/>
  <c r="Z240" i="6"/>
  <c r="X241" i="6"/>
  <c r="Y240" i="6"/>
  <c r="AC240" i="6"/>
  <c r="AB240" i="6"/>
  <c r="AI240" i="6"/>
  <c r="AH240" i="6"/>
  <c r="AF241" i="6"/>
  <c r="AG240" i="6"/>
  <c r="AK240" i="6"/>
  <c r="AJ240" i="6"/>
  <c r="N240" i="11"/>
  <c r="M240" i="11"/>
  <c r="L240" i="11"/>
  <c r="K240" i="11"/>
  <c r="I241" i="11"/>
  <c r="J240" i="11"/>
  <c r="AA240" i="10"/>
  <c r="Y240" i="10"/>
  <c r="AC240" i="10"/>
  <c r="AB240" i="10"/>
  <c r="X241" i="10"/>
  <c r="Z240" i="10"/>
  <c r="AK240" i="11"/>
  <c r="AJ240" i="11"/>
  <c r="AI240" i="11"/>
  <c r="AH240" i="11"/>
  <c r="AF241" i="11"/>
  <c r="AG240" i="11"/>
  <c r="G240" i="5"/>
  <c r="F240" i="5"/>
  <c r="E240" i="5"/>
  <c r="D240" i="5"/>
  <c r="B241" i="5"/>
  <c r="C240" i="5"/>
  <c r="N240" i="15"/>
  <c r="M240" i="15"/>
  <c r="L240" i="15"/>
  <c r="K240" i="15"/>
  <c r="I241" i="15"/>
  <c r="J240" i="15"/>
  <c r="AK240" i="12"/>
  <c r="AJ240" i="12"/>
  <c r="AI240" i="12"/>
  <c r="AH240" i="12"/>
  <c r="AF241" i="12"/>
  <c r="AG240" i="12"/>
  <c r="AC240" i="8"/>
  <c r="AB240" i="8"/>
  <c r="AA240" i="8"/>
  <c r="Z240" i="8"/>
  <c r="X241" i="8"/>
  <c r="Y240" i="8"/>
  <c r="AK240" i="8"/>
  <c r="AJ240" i="8"/>
  <c r="AI240" i="8"/>
  <c r="AH240" i="8"/>
  <c r="AF241" i="8"/>
  <c r="AG240" i="8"/>
  <c r="AC240" i="12"/>
  <c r="AB240" i="12"/>
  <c r="AA240" i="12"/>
  <c r="Z240" i="12"/>
  <c r="X241" i="12"/>
  <c r="Y240" i="12"/>
  <c r="T65" i="6"/>
  <c r="L65" i="6"/>
  <c r="B241" i="9"/>
  <c r="C240" i="9"/>
  <c r="G240" i="9"/>
  <c r="F240" i="9"/>
  <c r="E240" i="9"/>
  <c r="D240" i="9"/>
  <c r="T240" i="10"/>
  <c r="Q240" i="10"/>
  <c r="V240" i="10"/>
  <c r="U240" i="10"/>
  <c r="S240" i="10"/>
  <c r="P241" i="10"/>
  <c r="R240" i="10"/>
  <c r="Q87" i="10"/>
  <c r="M87" i="10"/>
  <c r="T63" i="9"/>
  <c r="L63" i="9"/>
  <c r="G240" i="3"/>
  <c r="F240" i="3"/>
  <c r="E240" i="3"/>
  <c r="B241" i="3"/>
  <c r="D240" i="3"/>
  <c r="C240" i="3"/>
  <c r="T77" i="15"/>
  <c r="L77" i="15"/>
  <c r="AB240" i="3"/>
  <c r="X241" i="3"/>
  <c r="Z240" i="3"/>
  <c r="Y240" i="3"/>
  <c r="AC240" i="3"/>
  <c r="AA240" i="3"/>
  <c r="T89" i="13"/>
  <c r="L89" i="13"/>
  <c r="L241" i="13"/>
  <c r="N241" i="13"/>
  <c r="M241" i="13"/>
  <c r="I242" i="13"/>
  <c r="K241" i="13"/>
  <c r="J241" i="13"/>
  <c r="V89" i="3"/>
  <c r="Z89" i="3"/>
  <c r="Q65" i="16"/>
  <c r="M65" i="16"/>
  <c r="AJ240" i="15"/>
  <c r="AI240" i="15"/>
  <c r="AH240" i="15"/>
  <c r="AF241" i="15"/>
  <c r="AG240" i="15"/>
  <c r="AK240" i="15"/>
  <c r="AJ240" i="5"/>
  <c r="AI240" i="5"/>
  <c r="AH240" i="5"/>
  <c r="AF241" i="5"/>
  <c r="AG240" i="5"/>
  <c r="AK240" i="5"/>
  <c r="N240" i="16"/>
  <c r="M240" i="16"/>
  <c r="J240" i="16"/>
  <c r="I241" i="16"/>
  <c r="L240" i="16"/>
  <c r="K240" i="16"/>
  <c r="U240" i="3"/>
  <c r="P241" i="3"/>
  <c r="R240" i="3"/>
  <c r="Q240" i="3"/>
  <c r="V240" i="3"/>
  <c r="T240" i="3"/>
  <c r="S240" i="3"/>
  <c r="G240" i="16"/>
  <c r="F240" i="16"/>
  <c r="C240" i="16"/>
  <c r="E240" i="16"/>
  <c r="D240" i="16"/>
  <c r="B241" i="16"/>
  <c r="F240" i="10"/>
  <c r="G240" i="10"/>
  <c r="E240" i="10"/>
  <c r="B241" i="10"/>
  <c r="D240" i="10"/>
  <c r="C240" i="10"/>
  <c r="P241" i="9"/>
  <c r="Q240" i="9"/>
  <c r="V240" i="9"/>
  <c r="U240" i="9"/>
  <c r="T240" i="9"/>
  <c r="S240" i="9"/>
  <c r="R240" i="9"/>
  <c r="U240" i="15"/>
  <c r="T240" i="15"/>
  <c r="S240" i="15"/>
  <c r="R240" i="15"/>
  <c r="P241" i="15"/>
  <c r="Q240" i="15"/>
  <c r="V240" i="15"/>
  <c r="AJ240" i="16"/>
  <c r="AG240" i="16"/>
  <c r="AF241" i="16"/>
  <c r="AH240" i="16"/>
  <c r="AI240" i="16"/>
  <c r="AK240" i="16"/>
  <c r="AB240" i="16"/>
  <c r="Y240" i="16"/>
  <c r="AA240" i="16"/>
  <c r="X241" i="16"/>
  <c r="Z240" i="16"/>
  <c r="AC240" i="16"/>
  <c r="F240" i="6"/>
  <c r="E240" i="6"/>
  <c r="D240" i="6"/>
  <c r="B241" i="6"/>
  <c r="C240" i="6"/>
  <c r="G240" i="6"/>
  <c r="G240" i="11"/>
  <c r="F240" i="11"/>
  <c r="E240" i="11"/>
  <c r="D240" i="11"/>
  <c r="B241" i="11"/>
  <c r="C240" i="11"/>
  <c r="N240" i="12"/>
  <c r="M240" i="12"/>
  <c r="L240" i="12"/>
  <c r="K240" i="12"/>
  <c r="I241" i="12"/>
  <c r="J240" i="12"/>
  <c r="AC240" i="9"/>
  <c r="AB240" i="9"/>
  <c r="AA240" i="9"/>
  <c r="Z240" i="9"/>
  <c r="X241" i="9"/>
  <c r="Y240" i="9"/>
  <c r="G240" i="8"/>
  <c r="F240" i="8"/>
  <c r="E240" i="8"/>
  <c r="D240" i="8"/>
  <c r="B241" i="8"/>
  <c r="C240" i="8"/>
  <c r="AK240" i="9"/>
  <c r="AJ240" i="9"/>
  <c r="AI240" i="9"/>
  <c r="AH240" i="9"/>
  <c r="AF241" i="9"/>
  <c r="AG240" i="9"/>
  <c r="M240" i="10"/>
  <c r="N240" i="10"/>
  <c r="L240" i="10"/>
  <c r="I241" i="10"/>
  <c r="K240" i="10"/>
  <c r="J240" i="10"/>
  <c r="AH241" i="13"/>
  <c r="AF242" i="13"/>
  <c r="AI241" i="13"/>
  <c r="AG241" i="13"/>
  <c r="AK241" i="13"/>
  <c r="AJ241" i="13"/>
  <c r="E241" i="10" l="1"/>
  <c r="F241" i="10"/>
  <c r="B242" i="10"/>
  <c r="D241" i="10"/>
  <c r="C241" i="10"/>
  <c r="G241" i="10"/>
  <c r="R89" i="13"/>
  <c r="S89" i="13" s="1"/>
  <c r="N89" i="13"/>
  <c r="J90" i="13" s="1"/>
  <c r="AA241" i="3"/>
  <c r="AC241" i="3"/>
  <c r="AB241" i="3"/>
  <c r="X242" i="3"/>
  <c r="Z241" i="3"/>
  <c r="Y241" i="3"/>
  <c r="F241" i="3"/>
  <c r="G241" i="3"/>
  <c r="E241" i="3"/>
  <c r="B242" i="3"/>
  <c r="D241" i="3"/>
  <c r="C241" i="3"/>
  <c r="T87" i="10"/>
  <c r="L87" i="10"/>
  <c r="L241" i="6"/>
  <c r="K241" i="6"/>
  <c r="I242" i="6"/>
  <c r="J241" i="6"/>
  <c r="N241" i="6"/>
  <c r="M241" i="6"/>
  <c r="AA241" i="5"/>
  <c r="Z241" i="5"/>
  <c r="X242" i="5"/>
  <c r="Y241" i="5"/>
  <c r="AC241" i="5"/>
  <c r="AB241" i="5"/>
  <c r="N241" i="7"/>
  <c r="M241" i="7"/>
  <c r="L241" i="7"/>
  <c r="K241" i="7"/>
  <c r="I242" i="7"/>
  <c r="J241" i="7"/>
  <c r="N241" i="9"/>
  <c r="M241" i="9"/>
  <c r="L241" i="9"/>
  <c r="K241" i="9"/>
  <c r="I242" i="9"/>
  <c r="J241" i="9"/>
  <c r="M241" i="16"/>
  <c r="L241" i="16"/>
  <c r="N241" i="16"/>
  <c r="J241" i="16"/>
  <c r="I242" i="16"/>
  <c r="K241" i="16"/>
  <c r="AI241" i="5"/>
  <c r="AH241" i="5"/>
  <c r="AF242" i="5"/>
  <c r="AG241" i="5"/>
  <c r="AK241" i="5"/>
  <c r="AJ241" i="5"/>
  <c r="T65" i="16"/>
  <c r="L65" i="16"/>
  <c r="V89" i="13"/>
  <c r="Z89" i="13"/>
  <c r="AB241" i="12"/>
  <c r="AA241" i="12"/>
  <c r="Z241" i="12"/>
  <c r="X242" i="12"/>
  <c r="Y241" i="12"/>
  <c r="AC241" i="12"/>
  <c r="AJ241" i="8"/>
  <c r="AI241" i="8"/>
  <c r="AH241" i="8"/>
  <c r="AF242" i="8"/>
  <c r="AG241" i="8"/>
  <c r="AK241" i="8"/>
  <c r="AB241" i="8"/>
  <c r="AA241" i="8"/>
  <c r="Z241" i="8"/>
  <c r="X242" i="8"/>
  <c r="Y241" i="8"/>
  <c r="AC241" i="8"/>
  <c r="AJ241" i="12"/>
  <c r="AI241" i="12"/>
  <c r="AH241" i="12"/>
  <c r="AF242" i="12"/>
  <c r="AG241" i="12"/>
  <c r="AK241" i="12"/>
  <c r="M241" i="15"/>
  <c r="L241" i="15"/>
  <c r="K241" i="15"/>
  <c r="I242" i="15"/>
  <c r="J241" i="15"/>
  <c r="N241" i="15"/>
  <c r="F241" i="5"/>
  <c r="E241" i="5"/>
  <c r="D241" i="5"/>
  <c r="B242" i="5"/>
  <c r="C241" i="5"/>
  <c r="G241" i="5"/>
  <c r="AJ241" i="11"/>
  <c r="AI241" i="11"/>
  <c r="AH241" i="11"/>
  <c r="AF242" i="11"/>
  <c r="AG241" i="11"/>
  <c r="AK241" i="11"/>
  <c r="Z241" i="10"/>
  <c r="AC241" i="10"/>
  <c r="AB241" i="10"/>
  <c r="X242" i="10"/>
  <c r="AA241" i="10"/>
  <c r="Y241" i="10"/>
  <c r="N241" i="11"/>
  <c r="M241" i="11"/>
  <c r="L241" i="11"/>
  <c r="K241" i="11"/>
  <c r="I242" i="11"/>
  <c r="J241" i="11"/>
  <c r="R87" i="7"/>
  <c r="S87" i="7" s="1"/>
  <c r="N87" i="7"/>
  <c r="J88" i="7" s="1"/>
  <c r="AC241" i="7"/>
  <c r="AB241" i="7"/>
  <c r="AA241" i="7"/>
  <c r="Z241" i="7"/>
  <c r="X242" i="7"/>
  <c r="Y241" i="7"/>
  <c r="T78" i="5"/>
  <c r="L78" i="5"/>
  <c r="X243" i="13"/>
  <c r="Y242" i="13"/>
  <c r="AC242" i="13"/>
  <c r="AB242" i="13"/>
  <c r="AA242" i="13"/>
  <c r="Z242" i="13"/>
  <c r="G241" i="12"/>
  <c r="F241" i="12"/>
  <c r="E241" i="12"/>
  <c r="D241" i="12"/>
  <c r="B242" i="12"/>
  <c r="C241" i="12"/>
  <c r="AK241" i="7"/>
  <c r="AJ241" i="7"/>
  <c r="AI241" i="7"/>
  <c r="AH241" i="7"/>
  <c r="AF242" i="7"/>
  <c r="AG241" i="7"/>
  <c r="N241" i="8"/>
  <c r="M241" i="8"/>
  <c r="L241" i="8"/>
  <c r="K241" i="8"/>
  <c r="I242" i="8"/>
  <c r="J241" i="8"/>
  <c r="U241" i="11"/>
  <c r="T241" i="11"/>
  <c r="S241" i="11"/>
  <c r="R241" i="11"/>
  <c r="P242" i="11"/>
  <c r="Q241" i="11"/>
  <c r="V241" i="11"/>
  <c r="Q76" i="8"/>
  <c r="M76" i="8"/>
  <c r="AI241" i="15"/>
  <c r="AH241" i="15"/>
  <c r="AF242" i="15"/>
  <c r="AG241" i="15"/>
  <c r="AK241" i="15"/>
  <c r="AJ241" i="15"/>
  <c r="K242" i="13"/>
  <c r="N242" i="13"/>
  <c r="M242" i="13"/>
  <c r="I243" i="13"/>
  <c r="L242" i="13"/>
  <c r="J242" i="13"/>
  <c r="R77" i="15"/>
  <c r="S77" i="15" s="1"/>
  <c r="N77" i="15"/>
  <c r="J78" i="15" s="1"/>
  <c r="Z87" i="7"/>
  <c r="V87" i="7"/>
  <c r="M241" i="3"/>
  <c r="N241" i="3"/>
  <c r="L241" i="3"/>
  <c r="I242" i="3"/>
  <c r="K241" i="3"/>
  <c r="J241" i="3"/>
  <c r="G241" i="7"/>
  <c r="F241" i="7"/>
  <c r="E241" i="7"/>
  <c r="D241" i="7"/>
  <c r="B242" i="7"/>
  <c r="C241" i="7"/>
  <c r="V241" i="7"/>
  <c r="U241" i="7"/>
  <c r="T241" i="7"/>
  <c r="S241" i="7"/>
  <c r="R241" i="7"/>
  <c r="P242" i="7"/>
  <c r="Q241" i="7"/>
  <c r="S241" i="6"/>
  <c r="R241" i="6"/>
  <c r="P242" i="6"/>
  <c r="Q241" i="6"/>
  <c r="V241" i="6"/>
  <c r="U241" i="6"/>
  <c r="T241" i="6"/>
  <c r="M241" i="5"/>
  <c r="L241" i="5"/>
  <c r="K241" i="5"/>
  <c r="I242" i="5"/>
  <c r="J241" i="5"/>
  <c r="N241" i="5"/>
  <c r="AB241" i="11"/>
  <c r="AA241" i="11"/>
  <c r="Z241" i="11"/>
  <c r="X242" i="11"/>
  <c r="Y241" i="11"/>
  <c r="AC241" i="11"/>
  <c r="N241" i="12"/>
  <c r="M241" i="12"/>
  <c r="L241" i="12"/>
  <c r="K241" i="12"/>
  <c r="I242" i="12"/>
  <c r="J241" i="12"/>
  <c r="V241" i="9"/>
  <c r="U241" i="9"/>
  <c r="T241" i="9"/>
  <c r="S241" i="9"/>
  <c r="R241" i="9"/>
  <c r="P242" i="9"/>
  <c r="Q241" i="9"/>
  <c r="T241" i="3"/>
  <c r="V241" i="3"/>
  <c r="U241" i="3"/>
  <c r="S241" i="3"/>
  <c r="P242" i="3"/>
  <c r="R241" i="3"/>
  <c r="Q241" i="3"/>
  <c r="V77" i="15"/>
  <c r="Z77" i="15"/>
  <c r="G241" i="9"/>
  <c r="F241" i="9"/>
  <c r="E241" i="9"/>
  <c r="D241" i="9"/>
  <c r="B242" i="9"/>
  <c r="C241" i="9"/>
  <c r="D242" i="13"/>
  <c r="F242" i="13"/>
  <c r="B243" i="13"/>
  <c r="E242" i="13"/>
  <c r="C242" i="13"/>
  <c r="G242" i="13"/>
  <c r="T241" i="5"/>
  <c r="S241" i="5"/>
  <c r="R241" i="5"/>
  <c r="P242" i="5"/>
  <c r="Q241" i="5"/>
  <c r="V241" i="5"/>
  <c r="U241" i="5"/>
  <c r="F241" i="15"/>
  <c r="E241" i="15"/>
  <c r="D241" i="15"/>
  <c r="B242" i="15"/>
  <c r="C241" i="15"/>
  <c r="G241" i="15"/>
  <c r="T63" i="12"/>
  <c r="L63" i="12"/>
  <c r="AI241" i="3"/>
  <c r="AG241" i="3"/>
  <c r="AK241" i="3"/>
  <c r="AJ241" i="3"/>
  <c r="AF242" i="3"/>
  <c r="AH241" i="3"/>
  <c r="AK241" i="9"/>
  <c r="AJ241" i="9"/>
  <c r="AI241" i="9"/>
  <c r="AH241" i="9"/>
  <c r="AF242" i="9"/>
  <c r="AG241" i="9"/>
  <c r="AC241" i="9"/>
  <c r="AB241" i="9"/>
  <c r="AA241" i="9"/>
  <c r="Z241" i="9"/>
  <c r="X242" i="9"/>
  <c r="Y241" i="9"/>
  <c r="L241" i="10"/>
  <c r="N241" i="10"/>
  <c r="M241" i="10"/>
  <c r="I242" i="10"/>
  <c r="K241" i="10"/>
  <c r="J241" i="10"/>
  <c r="AA241" i="16"/>
  <c r="AC241" i="16"/>
  <c r="AB241" i="16"/>
  <c r="X242" i="16"/>
  <c r="Z241" i="16"/>
  <c r="Y241" i="16"/>
  <c r="T241" i="15"/>
  <c r="S241" i="15"/>
  <c r="R241" i="15"/>
  <c r="P242" i="15"/>
  <c r="Q241" i="15"/>
  <c r="V241" i="15"/>
  <c r="U241" i="15"/>
  <c r="F241" i="16"/>
  <c r="B242" i="16"/>
  <c r="D241" i="16"/>
  <c r="E241" i="16"/>
  <c r="C241" i="16"/>
  <c r="G241" i="16"/>
  <c r="R63" i="9"/>
  <c r="S63" i="9" s="1"/>
  <c r="N63" i="9"/>
  <c r="J64" i="9" s="1"/>
  <c r="S241" i="10"/>
  <c r="V241" i="10"/>
  <c r="U241" i="10"/>
  <c r="T241" i="10"/>
  <c r="P242" i="10"/>
  <c r="R241" i="10"/>
  <c r="Q241" i="10"/>
  <c r="R65" i="6"/>
  <c r="S65" i="6" s="1"/>
  <c r="N65" i="6"/>
  <c r="J66" i="6" s="1"/>
  <c r="AH241" i="6"/>
  <c r="AF242" i="6"/>
  <c r="AG241" i="6"/>
  <c r="AK241" i="6"/>
  <c r="AJ241" i="6"/>
  <c r="AI241" i="6"/>
  <c r="Z241" i="6"/>
  <c r="X242" i="6"/>
  <c r="Y241" i="6"/>
  <c r="AC241" i="6"/>
  <c r="AB241" i="6"/>
  <c r="AA241" i="6"/>
  <c r="R75" i="11"/>
  <c r="S75" i="11" s="1"/>
  <c r="N75" i="11"/>
  <c r="J76" i="11" s="1"/>
  <c r="AH241" i="10"/>
  <c r="AK241" i="10"/>
  <c r="AJ241" i="10"/>
  <c r="AF242" i="10"/>
  <c r="AI241" i="10"/>
  <c r="AG241" i="10"/>
  <c r="U241" i="12"/>
  <c r="T241" i="12"/>
  <c r="S241" i="12"/>
  <c r="R241" i="12"/>
  <c r="P242" i="12"/>
  <c r="Q241" i="12"/>
  <c r="V241" i="12"/>
  <c r="G241" i="8"/>
  <c r="F241" i="8"/>
  <c r="E241" i="8"/>
  <c r="D241" i="8"/>
  <c r="B242" i="8"/>
  <c r="C241" i="8"/>
  <c r="G241" i="11"/>
  <c r="F241" i="11"/>
  <c r="E241" i="11"/>
  <c r="D241" i="11"/>
  <c r="B242" i="11"/>
  <c r="C241" i="11"/>
  <c r="E241" i="6"/>
  <c r="D241" i="6"/>
  <c r="B242" i="6"/>
  <c r="C241" i="6"/>
  <c r="G241" i="6"/>
  <c r="F241" i="6"/>
  <c r="AF243" i="13"/>
  <c r="AG242" i="13"/>
  <c r="AK242" i="13"/>
  <c r="AJ242" i="13"/>
  <c r="AI242" i="13"/>
  <c r="AH242" i="13"/>
  <c r="AI241" i="16"/>
  <c r="AF242" i="16"/>
  <c r="AJ241" i="16"/>
  <c r="AK241" i="16"/>
  <c r="AH241" i="16"/>
  <c r="AG241" i="16"/>
  <c r="Z63" i="9"/>
  <c r="V63" i="9"/>
  <c r="V65" i="6"/>
  <c r="Z65" i="6"/>
  <c r="AA241" i="15"/>
  <c r="Z241" i="15"/>
  <c r="X242" i="15"/>
  <c r="Y241" i="15"/>
  <c r="AC241" i="15"/>
  <c r="AB241" i="15"/>
  <c r="R242" i="13"/>
  <c r="V242" i="13"/>
  <c r="U242" i="13"/>
  <c r="T242" i="13"/>
  <c r="P243" i="13"/>
  <c r="S242" i="13"/>
  <c r="Q242" i="13"/>
  <c r="Q90" i="3"/>
  <c r="M90" i="3"/>
  <c r="V75" i="11"/>
  <c r="Z75" i="11"/>
  <c r="U241" i="8"/>
  <c r="T241" i="8"/>
  <c r="S241" i="8"/>
  <c r="R241" i="8"/>
  <c r="P242" i="8"/>
  <c r="Q241" i="8"/>
  <c r="V241" i="8"/>
  <c r="T241" i="16"/>
  <c r="U241" i="16"/>
  <c r="V241" i="16"/>
  <c r="Q241" i="16"/>
  <c r="S241" i="16"/>
  <c r="R241" i="16"/>
  <c r="P242" i="16"/>
  <c r="F242" i="11" l="1"/>
  <c r="E242" i="11"/>
  <c r="D242" i="11"/>
  <c r="B243" i="11"/>
  <c r="C242" i="11"/>
  <c r="G242" i="11"/>
  <c r="F242" i="8"/>
  <c r="E242" i="8"/>
  <c r="D242" i="8"/>
  <c r="B243" i="8"/>
  <c r="C242" i="8"/>
  <c r="G242" i="8"/>
  <c r="Q76" i="11"/>
  <c r="M76" i="11"/>
  <c r="X243" i="6"/>
  <c r="Y242" i="6"/>
  <c r="AC242" i="6"/>
  <c r="AB242" i="6"/>
  <c r="AA242" i="6"/>
  <c r="Z242" i="6"/>
  <c r="AF243" i="6"/>
  <c r="AG242" i="6"/>
  <c r="AK242" i="6"/>
  <c r="AJ242" i="6"/>
  <c r="AI242" i="6"/>
  <c r="AH242" i="6"/>
  <c r="R242" i="10"/>
  <c r="T242" i="10"/>
  <c r="P243" i="10"/>
  <c r="S242" i="10"/>
  <c r="Q242" i="10"/>
  <c r="V242" i="10"/>
  <c r="U242" i="10"/>
  <c r="E242" i="16"/>
  <c r="C242" i="16"/>
  <c r="F242" i="16"/>
  <c r="B243" i="16"/>
  <c r="G242" i="16"/>
  <c r="D242" i="16"/>
  <c r="S242" i="3"/>
  <c r="U242" i="3"/>
  <c r="T242" i="3"/>
  <c r="P243" i="3"/>
  <c r="R242" i="3"/>
  <c r="Q242" i="3"/>
  <c r="V242" i="3"/>
  <c r="U242" i="9"/>
  <c r="T242" i="9"/>
  <c r="S242" i="9"/>
  <c r="R242" i="9"/>
  <c r="P243" i="9"/>
  <c r="Q242" i="9"/>
  <c r="V242" i="9"/>
  <c r="T242" i="11"/>
  <c r="S242" i="11"/>
  <c r="R242" i="11"/>
  <c r="P243" i="11"/>
  <c r="Q242" i="11"/>
  <c r="V242" i="11"/>
  <c r="U242" i="11"/>
  <c r="M242" i="8"/>
  <c r="L242" i="8"/>
  <c r="K242" i="8"/>
  <c r="I243" i="8"/>
  <c r="J242" i="8"/>
  <c r="N242" i="8"/>
  <c r="AJ242" i="7"/>
  <c r="AI242" i="7"/>
  <c r="AH242" i="7"/>
  <c r="AF243" i="7"/>
  <c r="AG242" i="7"/>
  <c r="AK242" i="7"/>
  <c r="F242" i="12"/>
  <c r="E242" i="12"/>
  <c r="D242" i="12"/>
  <c r="B243" i="12"/>
  <c r="C242" i="12"/>
  <c r="G242" i="12"/>
  <c r="Z78" i="5"/>
  <c r="V78" i="5"/>
  <c r="Z65" i="16"/>
  <c r="V65" i="16"/>
  <c r="E242" i="3"/>
  <c r="B243" i="3"/>
  <c r="D242" i="3"/>
  <c r="C242" i="3"/>
  <c r="G242" i="3"/>
  <c r="F242" i="3"/>
  <c r="Z242" i="3"/>
  <c r="AC242" i="3"/>
  <c r="AB242" i="3"/>
  <c r="X243" i="3"/>
  <c r="AA242" i="3"/>
  <c r="Y242" i="3"/>
  <c r="M242" i="12"/>
  <c r="L242" i="12"/>
  <c r="K242" i="12"/>
  <c r="I243" i="12"/>
  <c r="J242" i="12"/>
  <c r="N242" i="12"/>
  <c r="Q88" i="7"/>
  <c r="M88" i="7"/>
  <c r="T242" i="8"/>
  <c r="S242" i="8"/>
  <c r="R242" i="8"/>
  <c r="P243" i="8"/>
  <c r="Q242" i="8"/>
  <c r="V242" i="8"/>
  <c r="U242" i="8"/>
  <c r="T242" i="12"/>
  <c r="S242" i="12"/>
  <c r="R242" i="12"/>
  <c r="P243" i="12"/>
  <c r="Q242" i="12"/>
  <c r="V242" i="12"/>
  <c r="U242" i="12"/>
  <c r="P244" i="13"/>
  <c r="Q243" i="13"/>
  <c r="T243" i="13"/>
  <c r="S243" i="13"/>
  <c r="R243" i="13"/>
  <c r="V243" i="13"/>
  <c r="U243" i="13"/>
  <c r="AF243" i="10"/>
  <c r="AG242" i="10"/>
  <c r="AK242" i="10"/>
  <c r="AJ242" i="10"/>
  <c r="AI242" i="10"/>
  <c r="AH242" i="10"/>
  <c r="M66" i="6"/>
  <c r="Q66" i="6"/>
  <c r="E242" i="15"/>
  <c r="D242" i="15"/>
  <c r="B243" i="15"/>
  <c r="C242" i="15"/>
  <c r="G242" i="15"/>
  <c r="F242" i="15"/>
  <c r="G242" i="9"/>
  <c r="F242" i="9"/>
  <c r="E242" i="9"/>
  <c r="D242" i="9"/>
  <c r="B243" i="9"/>
  <c r="C242" i="9"/>
  <c r="AA242" i="11"/>
  <c r="Z242" i="11"/>
  <c r="X243" i="11"/>
  <c r="Y242" i="11"/>
  <c r="AC242" i="11"/>
  <c r="AB242" i="11"/>
  <c r="L242" i="5"/>
  <c r="K242" i="5"/>
  <c r="I243" i="5"/>
  <c r="J242" i="5"/>
  <c r="N242" i="5"/>
  <c r="M242" i="5"/>
  <c r="U242" i="7"/>
  <c r="T242" i="7"/>
  <c r="S242" i="7"/>
  <c r="R242" i="7"/>
  <c r="P243" i="7"/>
  <c r="Q242" i="7"/>
  <c r="V242" i="7"/>
  <c r="T76" i="8"/>
  <c r="L76" i="8"/>
  <c r="AB242" i="7"/>
  <c r="AA242" i="7"/>
  <c r="Z242" i="7"/>
  <c r="X243" i="7"/>
  <c r="Y242" i="7"/>
  <c r="AC242" i="7"/>
  <c r="L242" i="16"/>
  <c r="J242" i="16"/>
  <c r="I243" i="16"/>
  <c r="K242" i="16"/>
  <c r="M242" i="16"/>
  <c r="N242" i="16"/>
  <c r="R87" i="10"/>
  <c r="S87" i="10" s="1"/>
  <c r="N87" i="10"/>
  <c r="J88" i="10" s="1"/>
  <c r="D242" i="6"/>
  <c r="B243" i="6"/>
  <c r="C242" i="6"/>
  <c r="G242" i="6"/>
  <c r="F242" i="6"/>
  <c r="E242" i="6"/>
  <c r="T90" i="3"/>
  <c r="L90" i="3"/>
  <c r="AH242" i="16"/>
  <c r="AJ242" i="16"/>
  <c r="AK242" i="16"/>
  <c r="AF243" i="16"/>
  <c r="AI242" i="16"/>
  <c r="AG242" i="16"/>
  <c r="R63" i="12"/>
  <c r="S63" i="12" s="1"/>
  <c r="N63" i="12"/>
  <c r="J64" i="12" s="1"/>
  <c r="S242" i="5"/>
  <c r="R242" i="5"/>
  <c r="P243" i="5"/>
  <c r="Q242" i="5"/>
  <c r="V242" i="5"/>
  <c r="U242" i="5"/>
  <c r="T242" i="5"/>
  <c r="G242" i="7"/>
  <c r="F242" i="7"/>
  <c r="E242" i="7"/>
  <c r="D242" i="7"/>
  <c r="B243" i="7"/>
  <c r="C242" i="7"/>
  <c r="I244" i="13"/>
  <c r="J243" i="13"/>
  <c r="L243" i="13"/>
  <c r="K243" i="13"/>
  <c r="N243" i="13"/>
  <c r="M243" i="13"/>
  <c r="N242" i="9"/>
  <c r="M242" i="9"/>
  <c r="L242" i="9"/>
  <c r="K242" i="9"/>
  <c r="I243" i="9"/>
  <c r="J242" i="9"/>
  <c r="N242" i="7"/>
  <c r="M242" i="7"/>
  <c r="L242" i="7"/>
  <c r="K242" i="7"/>
  <c r="I243" i="7"/>
  <c r="J242" i="7"/>
  <c r="Z87" i="10"/>
  <c r="V87" i="10"/>
  <c r="D242" i="10"/>
  <c r="C242" i="10"/>
  <c r="G242" i="10"/>
  <c r="F242" i="10"/>
  <c r="B243" i="10"/>
  <c r="E242" i="10"/>
  <c r="AB242" i="9"/>
  <c r="AA242" i="9"/>
  <c r="Z242" i="9"/>
  <c r="X243" i="9"/>
  <c r="Y242" i="9"/>
  <c r="AC242" i="9"/>
  <c r="AJ242" i="9"/>
  <c r="AI242" i="9"/>
  <c r="AH242" i="9"/>
  <c r="AF243" i="9"/>
  <c r="AG242" i="9"/>
  <c r="AK242" i="9"/>
  <c r="AH242" i="3"/>
  <c r="AK242" i="3"/>
  <c r="AJ242" i="3"/>
  <c r="AF243" i="3"/>
  <c r="AI242" i="3"/>
  <c r="AG242" i="3"/>
  <c r="V63" i="12"/>
  <c r="Z63" i="12"/>
  <c r="B244" i="13"/>
  <c r="C243" i="13"/>
  <c r="D243" i="13"/>
  <c r="G243" i="13"/>
  <c r="F243" i="13"/>
  <c r="E243" i="13"/>
  <c r="R242" i="6"/>
  <c r="P243" i="6"/>
  <c r="Q242" i="6"/>
  <c r="V242" i="6"/>
  <c r="U242" i="6"/>
  <c r="T242" i="6"/>
  <c r="S242" i="6"/>
  <c r="L242" i="3"/>
  <c r="M242" i="3"/>
  <c r="I243" i="3"/>
  <c r="K242" i="3"/>
  <c r="J242" i="3"/>
  <c r="N242" i="3"/>
  <c r="AH242" i="15"/>
  <c r="AF243" i="15"/>
  <c r="AG242" i="15"/>
  <c r="AK242" i="15"/>
  <c r="AJ242" i="15"/>
  <c r="AI242" i="15"/>
  <c r="AB243" i="13"/>
  <c r="AA243" i="13"/>
  <c r="X244" i="13"/>
  <c r="Z243" i="13"/>
  <c r="Y243" i="13"/>
  <c r="AC243" i="13"/>
  <c r="M242" i="11"/>
  <c r="L242" i="11"/>
  <c r="K242" i="11"/>
  <c r="I243" i="11"/>
  <c r="J242" i="11"/>
  <c r="N242" i="11"/>
  <c r="AH242" i="5"/>
  <c r="AF243" i="5"/>
  <c r="AG242" i="5"/>
  <c r="AK242" i="5"/>
  <c r="AJ242" i="5"/>
  <c r="AI242" i="5"/>
  <c r="M90" i="13"/>
  <c r="Q90" i="13"/>
  <c r="S242" i="16"/>
  <c r="P243" i="16"/>
  <c r="R242" i="16"/>
  <c r="T242" i="16"/>
  <c r="Q242" i="16"/>
  <c r="V242" i="16"/>
  <c r="U242" i="16"/>
  <c r="Z242" i="15"/>
  <c r="X243" i="15"/>
  <c r="Y242" i="15"/>
  <c r="AC242" i="15"/>
  <c r="AB242" i="15"/>
  <c r="AA242" i="15"/>
  <c r="AK243" i="13"/>
  <c r="AJ243" i="13"/>
  <c r="AI243" i="13"/>
  <c r="AF244" i="13"/>
  <c r="AH243" i="13"/>
  <c r="AG243" i="13"/>
  <c r="M64" i="9"/>
  <c r="Q64" i="9"/>
  <c r="S242" i="15"/>
  <c r="R242" i="15"/>
  <c r="P243" i="15"/>
  <c r="Q242" i="15"/>
  <c r="V242" i="15"/>
  <c r="U242" i="15"/>
  <c r="T242" i="15"/>
  <c r="Z242" i="16"/>
  <c r="X243" i="16"/>
  <c r="AA242" i="16"/>
  <c r="AB242" i="16"/>
  <c r="AC242" i="16"/>
  <c r="Y242" i="16"/>
  <c r="K242" i="10"/>
  <c r="I243" i="10"/>
  <c r="L242" i="10"/>
  <c r="J242" i="10"/>
  <c r="N242" i="10"/>
  <c r="M242" i="10"/>
  <c r="M78" i="15"/>
  <c r="Q78" i="15"/>
  <c r="R78" i="5"/>
  <c r="S78" i="5" s="1"/>
  <c r="N78" i="5"/>
  <c r="J79" i="5" s="1"/>
  <c r="X243" i="10"/>
  <c r="Y242" i="10"/>
  <c r="AB242" i="10"/>
  <c r="AA242" i="10"/>
  <c r="Z242" i="10"/>
  <c r="AC242" i="10"/>
  <c r="AI242" i="11"/>
  <c r="AH242" i="11"/>
  <c r="AF243" i="11"/>
  <c r="AG242" i="11"/>
  <c r="AK242" i="11"/>
  <c r="AJ242" i="11"/>
  <c r="E242" i="5"/>
  <c r="D242" i="5"/>
  <c r="B243" i="5"/>
  <c r="C242" i="5"/>
  <c r="G242" i="5"/>
  <c r="F242" i="5"/>
  <c r="L242" i="15"/>
  <c r="K242" i="15"/>
  <c r="I243" i="15"/>
  <c r="J242" i="15"/>
  <c r="N242" i="15"/>
  <c r="M242" i="15"/>
  <c r="AI242" i="12"/>
  <c r="AH242" i="12"/>
  <c r="AF243" i="12"/>
  <c r="AG242" i="12"/>
  <c r="AK242" i="12"/>
  <c r="AJ242" i="12"/>
  <c r="AA242" i="8"/>
  <c r="Z242" i="8"/>
  <c r="X243" i="8"/>
  <c r="Y242" i="8"/>
  <c r="AC242" i="8"/>
  <c r="AB242" i="8"/>
  <c r="AI242" i="8"/>
  <c r="AH242" i="8"/>
  <c r="AF243" i="8"/>
  <c r="AG242" i="8"/>
  <c r="AK242" i="8"/>
  <c r="AJ242" i="8"/>
  <c r="AA242" i="12"/>
  <c r="Z242" i="12"/>
  <c r="X243" i="12"/>
  <c r="Y242" i="12"/>
  <c r="AC242" i="12"/>
  <c r="AB242" i="12"/>
  <c r="R65" i="16"/>
  <c r="S65" i="16" s="1"/>
  <c r="N65" i="16"/>
  <c r="J66" i="16" s="1"/>
  <c r="Z242" i="5"/>
  <c r="X243" i="5"/>
  <c r="Y242" i="5"/>
  <c r="AC242" i="5"/>
  <c r="AB242" i="5"/>
  <c r="AA242" i="5"/>
  <c r="K242" i="6"/>
  <c r="I243" i="6"/>
  <c r="J242" i="6"/>
  <c r="N242" i="6"/>
  <c r="M242" i="6"/>
  <c r="L242" i="6"/>
  <c r="I244" i="6" l="1"/>
  <c r="J243" i="6"/>
  <c r="N243" i="6"/>
  <c r="M243" i="6"/>
  <c r="L243" i="6"/>
  <c r="K243" i="6"/>
  <c r="X244" i="5"/>
  <c r="Y243" i="5"/>
  <c r="AC243" i="5"/>
  <c r="AB243" i="5"/>
  <c r="AA243" i="5"/>
  <c r="Z243" i="5"/>
  <c r="T64" i="9"/>
  <c r="L64" i="9"/>
  <c r="X244" i="15"/>
  <c r="Y243" i="15"/>
  <c r="AC243" i="15"/>
  <c r="AB243" i="15"/>
  <c r="AA243" i="15"/>
  <c r="Z243" i="15"/>
  <c r="G244" i="13"/>
  <c r="F244" i="13"/>
  <c r="E244" i="13"/>
  <c r="B245" i="13"/>
  <c r="D244" i="13"/>
  <c r="C244" i="13"/>
  <c r="R90" i="3"/>
  <c r="S90" i="3" s="1"/>
  <c r="N90" i="3"/>
  <c r="J91" i="3" s="1"/>
  <c r="B244" i="6"/>
  <c r="C243" i="6"/>
  <c r="G243" i="6"/>
  <c r="F243" i="6"/>
  <c r="E243" i="6"/>
  <c r="D243" i="6"/>
  <c r="R76" i="8"/>
  <c r="S76" i="8" s="1"/>
  <c r="N76" i="8"/>
  <c r="J77" i="8" s="1"/>
  <c r="K243" i="5"/>
  <c r="I244" i="5"/>
  <c r="J243" i="5"/>
  <c r="N243" i="5"/>
  <c r="M243" i="5"/>
  <c r="L243" i="5"/>
  <c r="Z243" i="11"/>
  <c r="X244" i="11"/>
  <c r="Y243" i="11"/>
  <c r="AC243" i="11"/>
  <c r="AB243" i="11"/>
  <c r="AA243" i="11"/>
  <c r="D243" i="15"/>
  <c r="B244" i="15"/>
  <c r="C243" i="15"/>
  <c r="G243" i="15"/>
  <c r="F243" i="15"/>
  <c r="E243" i="15"/>
  <c r="V244" i="13"/>
  <c r="P245" i="13"/>
  <c r="R244" i="13"/>
  <c r="Q244" i="13"/>
  <c r="U244" i="13"/>
  <c r="T244" i="13"/>
  <c r="S244" i="13"/>
  <c r="P244" i="10"/>
  <c r="Q243" i="10"/>
  <c r="R243" i="10"/>
  <c r="V243" i="10"/>
  <c r="U243" i="10"/>
  <c r="T243" i="10"/>
  <c r="S243" i="10"/>
  <c r="AH243" i="8"/>
  <c r="AF244" i="8"/>
  <c r="AG243" i="8"/>
  <c r="AK243" i="8"/>
  <c r="AJ243" i="8"/>
  <c r="AI243" i="8"/>
  <c r="Z243" i="8"/>
  <c r="X244" i="8"/>
  <c r="Y243" i="8"/>
  <c r="AC243" i="8"/>
  <c r="AB243" i="8"/>
  <c r="AA243" i="8"/>
  <c r="AH243" i="12"/>
  <c r="AF244" i="12"/>
  <c r="AG243" i="12"/>
  <c r="AK243" i="12"/>
  <c r="AJ243" i="12"/>
  <c r="AI243" i="12"/>
  <c r="K243" i="15"/>
  <c r="I244" i="15"/>
  <c r="J243" i="15"/>
  <c r="N243" i="15"/>
  <c r="M243" i="15"/>
  <c r="L243" i="15"/>
  <c r="D243" i="5"/>
  <c r="B244" i="5"/>
  <c r="C243" i="5"/>
  <c r="G243" i="5"/>
  <c r="F243" i="5"/>
  <c r="E243" i="5"/>
  <c r="AH243" i="11"/>
  <c r="AF244" i="11"/>
  <c r="AG243" i="11"/>
  <c r="AK243" i="11"/>
  <c r="AJ243" i="11"/>
  <c r="AI243" i="11"/>
  <c r="T78" i="15"/>
  <c r="L78" i="15"/>
  <c r="I244" i="10"/>
  <c r="J243" i="10"/>
  <c r="N243" i="10"/>
  <c r="M243" i="10"/>
  <c r="L243" i="10"/>
  <c r="K243" i="10"/>
  <c r="X244" i="16"/>
  <c r="Y243" i="16"/>
  <c r="Z243" i="16"/>
  <c r="AA243" i="16"/>
  <c r="AC243" i="16"/>
  <c r="AB243" i="16"/>
  <c r="R243" i="15"/>
  <c r="P244" i="15"/>
  <c r="Q243" i="15"/>
  <c r="V243" i="15"/>
  <c r="U243" i="15"/>
  <c r="T243" i="15"/>
  <c r="S243" i="15"/>
  <c r="R243" i="16"/>
  <c r="Q243" i="16"/>
  <c r="T243" i="16"/>
  <c r="P244" i="16"/>
  <c r="V243" i="16"/>
  <c r="U243" i="16"/>
  <c r="S243" i="16"/>
  <c r="M243" i="7"/>
  <c r="L243" i="7"/>
  <c r="K243" i="7"/>
  <c r="I244" i="7"/>
  <c r="J243" i="7"/>
  <c r="N243" i="7"/>
  <c r="M243" i="9"/>
  <c r="L243" i="9"/>
  <c r="K243" i="9"/>
  <c r="I244" i="9"/>
  <c r="J243" i="9"/>
  <c r="N243" i="9"/>
  <c r="J244" i="13"/>
  <c r="N244" i="13"/>
  <c r="M244" i="13"/>
  <c r="L244" i="13"/>
  <c r="I245" i="13"/>
  <c r="K244" i="13"/>
  <c r="R243" i="5"/>
  <c r="P244" i="5"/>
  <c r="Q243" i="5"/>
  <c r="V243" i="5"/>
  <c r="U243" i="5"/>
  <c r="T243" i="5"/>
  <c r="S243" i="5"/>
  <c r="V90" i="3"/>
  <c r="Z90" i="3"/>
  <c r="Z76" i="8"/>
  <c r="V76" i="8"/>
  <c r="E243" i="12"/>
  <c r="D243" i="12"/>
  <c r="B244" i="12"/>
  <c r="C243" i="12"/>
  <c r="G243" i="12"/>
  <c r="F243" i="12"/>
  <c r="AI243" i="7"/>
  <c r="AH243" i="7"/>
  <c r="AF244" i="7"/>
  <c r="AG243" i="7"/>
  <c r="AK243" i="7"/>
  <c r="AJ243" i="7"/>
  <c r="L243" i="8"/>
  <c r="K243" i="8"/>
  <c r="I244" i="8"/>
  <c r="J243" i="8"/>
  <c r="N243" i="8"/>
  <c r="M243" i="8"/>
  <c r="Z243" i="12"/>
  <c r="X244" i="12"/>
  <c r="Y243" i="12"/>
  <c r="AC243" i="12"/>
  <c r="AB243" i="12"/>
  <c r="AA243" i="12"/>
  <c r="L243" i="11"/>
  <c r="K243" i="11"/>
  <c r="I244" i="11"/>
  <c r="J243" i="11"/>
  <c r="N243" i="11"/>
  <c r="M243" i="11"/>
  <c r="AF244" i="16"/>
  <c r="AG243" i="16"/>
  <c r="AH243" i="16"/>
  <c r="AI243" i="16"/>
  <c r="AK243" i="16"/>
  <c r="AJ243" i="16"/>
  <c r="AA243" i="7"/>
  <c r="Z243" i="7"/>
  <c r="X244" i="7"/>
  <c r="Y243" i="7"/>
  <c r="AC243" i="7"/>
  <c r="AB243" i="7"/>
  <c r="L243" i="12"/>
  <c r="K243" i="12"/>
  <c r="I244" i="12"/>
  <c r="J243" i="12"/>
  <c r="N243" i="12"/>
  <c r="M243" i="12"/>
  <c r="S243" i="11"/>
  <c r="R243" i="11"/>
  <c r="P244" i="11"/>
  <c r="Q243" i="11"/>
  <c r="V243" i="11"/>
  <c r="U243" i="11"/>
  <c r="T243" i="11"/>
  <c r="T243" i="9"/>
  <c r="S243" i="9"/>
  <c r="R243" i="9"/>
  <c r="P244" i="9"/>
  <c r="Q243" i="9"/>
  <c r="V243" i="9"/>
  <c r="U243" i="9"/>
  <c r="AK243" i="6"/>
  <c r="AJ243" i="6"/>
  <c r="AI243" i="6"/>
  <c r="AH243" i="6"/>
  <c r="AF244" i="6"/>
  <c r="AG243" i="6"/>
  <c r="AC243" i="6"/>
  <c r="AB243" i="6"/>
  <c r="AA243" i="6"/>
  <c r="Z243" i="6"/>
  <c r="X244" i="6"/>
  <c r="Y243" i="6"/>
  <c r="E243" i="8"/>
  <c r="D243" i="8"/>
  <c r="B244" i="8"/>
  <c r="C243" i="8"/>
  <c r="G243" i="8"/>
  <c r="F243" i="8"/>
  <c r="E243" i="11"/>
  <c r="D243" i="11"/>
  <c r="B244" i="11"/>
  <c r="C243" i="11"/>
  <c r="G243" i="11"/>
  <c r="F243" i="11"/>
  <c r="Q66" i="16"/>
  <c r="M66" i="16"/>
  <c r="X244" i="10"/>
  <c r="Z243" i="10"/>
  <c r="Y243" i="10"/>
  <c r="AC243" i="10"/>
  <c r="AB243" i="10"/>
  <c r="AA243" i="10"/>
  <c r="AC244" i="13"/>
  <c r="X245" i="13"/>
  <c r="Z244" i="13"/>
  <c r="Y244" i="13"/>
  <c r="AB244" i="13"/>
  <c r="AA244" i="13"/>
  <c r="K243" i="3"/>
  <c r="J243" i="3"/>
  <c r="N243" i="3"/>
  <c r="M243" i="3"/>
  <c r="I244" i="3"/>
  <c r="L243" i="3"/>
  <c r="K243" i="16"/>
  <c r="I244" i="16"/>
  <c r="M243" i="16"/>
  <c r="L243" i="16"/>
  <c r="J243" i="16"/>
  <c r="N243" i="16"/>
  <c r="T88" i="7"/>
  <c r="L88" i="7"/>
  <c r="X244" i="3"/>
  <c r="Y243" i="3"/>
  <c r="AA243" i="3"/>
  <c r="Z243" i="3"/>
  <c r="AC243" i="3"/>
  <c r="AB243" i="3"/>
  <c r="M79" i="5"/>
  <c r="Q79" i="5"/>
  <c r="AK244" i="13"/>
  <c r="AI244" i="13"/>
  <c r="AF245" i="13"/>
  <c r="AH244" i="13"/>
  <c r="AG244" i="13"/>
  <c r="AJ244" i="13"/>
  <c r="T90" i="13"/>
  <c r="L90" i="13"/>
  <c r="AF244" i="5"/>
  <c r="AG243" i="5"/>
  <c r="AK243" i="5"/>
  <c r="AJ243" i="5"/>
  <c r="AI243" i="5"/>
  <c r="AH243" i="5"/>
  <c r="AF244" i="15"/>
  <c r="AG243" i="15"/>
  <c r="AK243" i="15"/>
  <c r="AJ243" i="15"/>
  <c r="AI243" i="15"/>
  <c r="AH243" i="15"/>
  <c r="F243" i="7"/>
  <c r="E243" i="7"/>
  <c r="D243" i="7"/>
  <c r="B244" i="7"/>
  <c r="C243" i="7"/>
  <c r="G243" i="7"/>
  <c r="Q64" i="12"/>
  <c r="M64" i="12"/>
  <c r="Q88" i="10"/>
  <c r="M88" i="10"/>
  <c r="T243" i="7"/>
  <c r="S243" i="7"/>
  <c r="R243" i="7"/>
  <c r="P244" i="7"/>
  <c r="Q243" i="7"/>
  <c r="V243" i="7"/>
  <c r="U243" i="7"/>
  <c r="F243" i="9"/>
  <c r="E243" i="9"/>
  <c r="D243" i="9"/>
  <c r="B244" i="9"/>
  <c r="C243" i="9"/>
  <c r="G243" i="9"/>
  <c r="S243" i="12"/>
  <c r="R243" i="12"/>
  <c r="P244" i="12"/>
  <c r="Q243" i="12"/>
  <c r="V243" i="12"/>
  <c r="U243" i="12"/>
  <c r="T243" i="12"/>
  <c r="R243" i="3"/>
  <c r="P244" i="3"/>
  <c r="S243" i="3"/>
  <c r="Q243" i="3"/>
  <c r="V243" i="3"/>
  <c r="U243" i="3"/>
  <c r="T243" i="3"/>
  <c r="D243" i="16"/>
  <c r="G243" i="16"/>
  <c r="F243" i="16"/>
  <c r="B244" i="16"/>
  <c r="E243" i="16"/>
  <c r="C243" i="16"/>
  <c r="T76" i="11"/>
  <c r="L76" i="11"/>
  <c r="P244" i="6"/>
  <c r="Q243" i="6"/>
  <c r="V243" i="6"/>
  <c r="U243" i="6"/>
  <c r="T243" i="6"/>
  <c r="S243" i="6"/>
  <c r="R243" i="6"/>
  <c r="AF244" i="3"/>
  <c r="AG243" i="3"/>
  <c r="AJ243" i="3"/>
  <c r="AI243" i="3"/>
  <c r="AH243" i="3"/>
  <c r="AK243" i="3"/>
  <c r="AI243" i="9"/>
  <c r="AH243" i="9"/>
  <c r="AF244" i="9"/>
  <c r="AG243" i="9"/>
  <c r="AK243" i="9"/>
  <c r="AJ243" i="9"/>
  <c r="AA243" i="9"/>
  <c r="Z243" i="9"/>
  <c r="X244" i="9"/>
  <c r="Y243" i="9"/>
  <c r="AC243" i="9"/>
  <c r="AB243" i="9"/>
  <c r="B244" i="10"/>
  <c r="C243" i="10"/>
  <c r="G243" i="10"/>
  <c r="F243" i="10"/>
  <c r="E243" i="10"/>
  <c r="D243" i="10"/>
  <c r="T66" i="6"/>
  <c r="L66" i="6"/>
  <c r="AI243" i="10"/>
  <c r="AF244" i="10"/>
  <c r="AH243" i="10"/>
  <c r="AG243" i="10"/>
  <c r="AK243" i="10"/>
  <c r="AJ243" i="10"/>
  <c r="S243" i="8"/>
  <c r="R243" i="8"/>
  <c r="P244" i="8"/>
  <c r="Q243" i="8"/>
  <c r="V243" i="8"/>
  <c r="U243" i="8"/>
  <c r="T243" i="8"/>
  <c r="D243" i="3"/>
  <c r="G243" i="3"/>
  <c r="F243" i="3"/>
  <c r="B244" i="3"/>
  <c r="E243" i="3"/>
  <c r="C243" i="3"/>
  <c r="R244" i="8" l="1"/>
  <c r="P245" i="8"/>
  <c r="Q244" i="8"/>
  <c r="V244" i="8"/>
  <c r="U244" i="8"/>
  <c r="T244" i="8"/>
  <c r="S244" i="8"/>
  <c r="V244" i="6"/>
  <c r="U244" i="6"/>
  <c r="T244" i="6"/>
  <c r="S244" i="6"/>
  <c r="R244" i="6"/>
  <c r="P245" i="6"/>
  <c r="Q244" i="6"/>
  <c r="T79" i="5"/>
  <c r="L79" i="5"/>
  <c r="L244" i="9"/>
  <c r="K244" i="9"/>
  <c r="I245" i="9"/>
  <c r="J244" i="9"/>
  <c r="N244" i="9"/>
  <c r="M244" i="9"/>
  <c r="L244" i="7"/>
  <c r="K244" i="7"/>
  <c r="I245" i="7"/>
  <c r="J244" i="7"/>
  <c r="N244" i="7"/>
  <c r="M244" i="7"/>
  <c r="AC244" i="16"/>
  <c r="X245" i="16"/>
  <c r="AA244" i="16"/>
  <c r="AB244" i="16"/>
  <c r="Z244" i="16"/>
  <c r="Y244" i="16"/>
  <c r="N244" i="10"/>
  <c r="M244" i="10"/>
  <c r="L244" i="10"/>
  <c r="I245" i="10"/>
  <c r="K244" i="10"/>
  <c r="J244" i="10"/>
  <c r="G244" i="6"/>
  <c r="F244" i="6"/>
  <c r="E244" i="6"/>
  <c r="D244" i="6"/>
  <c r="B245" i="6"/>
  <c r="C244" i="6"/>
  <c r="AK244" i="15"/>
  <c r="AJ244" i="15"/>
  <c r="AI244" i="15"/>
  <c r="AH244" i="15"/>
  <c r="AF245" i="15"/>
  <c r="AG244" i="15"/>
  <c r="AK244" i="5"/>
  <c r="AJ244" i="5"/>
  <c r="AI244" i="5"/>
  <c r="AH244" i="5"/>
  <c r="AF245" i="5"/>
  <c r="AG244" i="5"/>
  <c r="AJ245" i="13"/>
  <c r="AG245" i="13"/>
  <c r="AK245" i="13"/>
  <c r="AI245" i="13"/>
  <c r="AF246" i="13"/>
  <c r="AH245" i="13"/>
  <c r="Y244" i="3"/>
  <c r="AC244" i="3"/>
  <c r="AB244" i="3"/>
  <c r="AA244" i="3"/>
  <c r="X245" i="3"/>
  <c r="Z244" i="3"/>
  <c r="R244" i="11"/>
  <c r="P245" i="11"/>
  <c r="Q244" i="11"/>
  <c r="V244" i="11"/>
  <c r="U244" i="11"/>
  <c r="T244" i="11"/>
  <c r="S244" i="11"/>
  <c r="R78" i="15"/>
  <c r="S78" i="15" s="1"/>
  <c r="N78" i="15"/>
  <c r="J79" i="15" s="1"/>
  <c r="AF245" i="11"/>
  <c r="AG244" i="11"/>
  <c r="AK244" i="11"/>
  <c r="AJ244" i="11"/>
  <c r="AI244" i="11"/>
  <c r="AH244" i="11"/>
  <c r="B245" i="5"/>
  <c r="C244" i="5"/>
  <c r="G244" i="5"/>
  <c r="F244" i="5"/>
  <c r="E244" i="5"/>
  <c r="D244" i="5"/>
  <c r="I245" i="15"/>
  <c r="J244" i="15"/>
  <c r="N244" i="15"/>
  <c r="M244" i="15"/>
  <c r="L244" i="15"/>
  <c r="K244" i="15"/>
  <c r="AF245" i="12"/>
  <c r="AG244" i="12"/>
  <c r="AK244" i="12"/>
  <c r="AJ244" i="12"/>
  <c r="AI244" i="12"/>
  <c r="AH244" i="12"/>
  <c r="X245" i="8"/>
  <c r="Y244" i="8"/>
  <c r="AC244" i="8"/>
  <c r="AB244" i="8"/>
  <c r="AA244" i="8"/>
  <c r="Z244" i="8"/>
  <c r="AF245" i="8"/>
  <c r="AG244" i="8"/>
  <c r="AK244" i="8"/>
  <c r="AJ244" i="8"/>
  <c r="AI244" i="8"/>
  <c r="AH244" i="8"/>
  <c r="M91" i="3"/>
  <c r="Q91" i="3"/>
  <c r="R76" i="11"/>
  <c r="S76" i="11" s="1"/>
  <c r="N76" i="11"/>
  <c r="J77" i="11" s="1"/>
  <c r="T88" i="10"/>
  <c r="L88" i="10"/>
  <c r="R90" i="13"/>
  <c r="S90" i="13" s="1"/>
  <c r="N90" i="13"/>
  <c r="J91" i="13" s="1"/>
  <c r="R88" i="7"/>
  <c r="S88" i="7" s="1"/>
  <c r="N88" i="7"/>
  <c r="J89" i="7" s="1"/>
  <c r="I245" i="16"/>
  <c r="J244" i="16"/>
  <c r="M244" i="16"/>
  <c r="N244" i="16"/>
  <c r="L244" i="16"/>
  <c r="K244" i="16"/>
  <c r="AB245" i="13"/>
  <c r="AC245" i="13"/>
  <c r="AA245" i="13"/>
  <c r="X246" i="13"/>
  <c r="Z245" i="13"/>
  <c r="Y245" i="13"/>
  <c r="K244" i="12"/>
  <c r="I245" i="12"/>
  <c r="J244" i="12"/>
  <c r="N244" i="12"/>
  <c r="M244" i="12"/>
  <c r="L244" i="12"/>
  <c r="Z244" i="7"/>
  <c r="X245" i="7"/>
  <c r="Y244" i="7"/>
  <c r="AC244" i="7"/>
  <c r="AB244" i="7"/>
  <c r="AA244" i="7"/>
  <c r="K244" i="11"/>
  <c r="I245" i="11"/>
  <c r="J244" i="11"/>
  <c r="N244" i="11"/>
  <c r="M244" i="11"/>
  <c r="L244" i="11"/>
  <c r="K244" i="8"/>
  <c r="I245" i="8"/>
  <c r="J244" i="8"/>
  <c r="N244" i="8"/>
  <c r="M244" i="8"/>
  <c r="L244" i="8"/>
  <c r="AH244" i="7"/>
  <c r="AF245" i="7"/>
  <c r="AG244" i="7"/>
  <c r="AK244" i="7"/>
  <c r="AJ244" i="7"/>
  <c r="AI244" i="7"/>
  <c r="D244" i="12"/>
  <c r="B245" i="12"/>
  <c r="C244" i="12"/>
  <c r="G244" i="12"/>
  <c r="F244" i="12"/>
  <c r="E244" i="12"/>
  <c r="P245" i="5"/>
  <c r="Q244" i="5"/>
  <c r="V244" i="5"/>
  <c r="U244" i="5"/>
  <c r="T244" i="5"/>
  <c r="S244" i="5"/>
  <c r="R244" i="5"/>
  <c r="P245" i="16"/>
  <c r="Q244" i="16"/>
  <c r="U244" i="16"/>
  <c r="V244" i="16"/>
  <c r="T244" i="16"/>
  <c r="S244" i="16"/>
  <c r="R244" i="16"/>
  <c r="V78" i="15"/>
  <c r="Z78" i="15"/>
  <c r="AC244" i="15"/>
  <c r="AB244" i="15"/>
  <c r="AA244" i="15"/>
  <c r="Z244" i="15"/>
  <c r="X245" i="15"/>
  <c r="Y244" i="15"/>
  <c r="P245" i="3"/>
  <c r="Q244" i="3"/>
  <c r="V244" i="3"/>
  <c r="U244" i="3"/>
  <c r="T244" i="3"/>
  <c r="S244" i="3"/>
  <c r="R244" i="3"/>
  <c r="B245" i="3"/>
  <c r="C244" i="3"/>
  <c r="G244" i="3"/>
  <c r="F244" i="3"/>
  <c r="E244" i="3"/>
  <c r="D244" i="3"/>
  <c r="R66" i="6"/>
  <c r="S66" i="6" s="1"/>
  <c r="N66" i="6"/>
  <c r="J67" i="6" s="1"/>
  <c r="Z244" i="9"/>
  <c r="X245" i="9"/>
  <c r="Y244" i="9"/>
  <c r="AC244" i="9"/>
  <c r="AB244" i="9"/>
  <c r="AA244" i="9"/>
  <c r="AH244" i="9"/>
  <c r="AF245" i="9"/>
  <c r="AG244" i="9"/>
  <c r="AK244" i="9"/>
  <c r="AJ244" i="9"/>
  <c r="AI244" i="9"/>
  <c r="R244" i="12"/>
  <c r="P245" i="12"/>
  <c r="Q244" i="12"/>
  <c r="V244" i="12"/>
  <c r="U244" i="12"/>
  <c r="T244" i="12"/>
  <c r="S244" i="12"/>
  <c r="E244" i="9"/>
  <c r="D244" i="9"/>
  <c r="B245" i="9"/>
  <c r="C244" i="9"/>
  <c r="G244" i="9"/>
  <c r="F244" i="9"/>
  <c r="V90" i="13"/>
  <c r="Z90" i="13"/>
  <c r="Z88" i="7"/>
  <c r="V88" i="7"/>
  <c r="AC244" i="6"/>
  <c r="AB244" i="6"/>
  <c r="AA244" i="6"/>
  <c r="Z244" i="6"/>
  <c r="X245" i="6"/>
  <c r="Y244" i="6"/>
  <c r="AK244" i="6"/>
  <c r="AJ244" i="6"/>
  <c r="AI244" i="6"/>
  <c r="AH244" i="6"/>
  <c r="AF245" i="6"/>
  <c r="AG244" i="6"/>
  <c r="X245" i="12"/>
  <c r="Y244" i="12"/>
  <c r="AC244" i="12"/>
  <c r="AB244" i="12"/>
  <c r="AA244" i="12"/>
  <c r="Z244" i="12"/>
  <c r="V244" i="10"/>
  <c r="U244" i="10"/>
  <c r="T244" i="10"/>
  <c r="S244" i="10"/>
  <c r="P245" i="10"/>
  <c r="R244" i="10"/>
  <c r="Q244" i="10"/>
  <c r="U245" i="13"/>
  <c r="V245" i="13"/>
  <c r="T245" i="13"/>
  <c r="S245" i="13"/>
  <c r="P246" i="13"/>
  <c r="R245" i="13"/>
  <c r="Q245" i="13"/>
  <c r="B245" i="15"/>
  <c r="C244" i="15"/>
  <c r="G244" i="15"/>
  <c r="F244" i="15"/>
  <c r="E244" i="15"/>
  <c r="D244" i="15"/>
  <c r="X245" i="11"/>
  <c r="Y244" i="11"/>
  <c r="AC244" i="11"/>
  <c r="AB244" i="11"/>
  <c r="AA244" i="11"/>
  <c r="Z244" i="11"/>
  <c r="I245" i="5"/>
  <c r="J244" i="5"/>
  <c r="N244" i="5"/>
  <c r="M244" i="5"/>
  <c r="L244" i="5"/>
  <c r="K244" i="5"/>
  <c r="R64" i="9"/>
  <c r="S64" i="9" s="1"/>
  <c r="N64" i="9"/>
  <c r="J65" i="9" s="1"/>
  <c r="S244" i="7"/>
  <c r="R244" i="7"/>
  <c r="P245" i="7"/>
  <c r="Q244" i="7"/>
  <c r="V244" i="7"/>
  <c r="U244" i="7"/>
  <c r="T244" i="7"/>
  <c r="E244" i="7"/>
  <c r="D244" i="7"/>
  <c r="B245" i="7"/>
  <c r="C244" i="7"/>
  <c r="G244" i="7"/>
  <c r="F244" i="7"/>
  <c r="AC244" i="10"/>
  <c r="AB244" i="10"/>
  <c r="AA244" i="10"/>
  <c r="X245" i="10"/>
  <c r="Z244" i="10"/>
  <c r="Y244" i="10"/>
  <c r="AG244" i="16"/>
  <c r="AI244" i="16"/>
  <c r="AF245" i="16"/>
  <c r="AH244" i="16"/>
  <c r="AK244" i="16"/>
  <c r="AJ244" i="16"/>
  <c r="Z64" i="9"/>
  <c r="V64" i="9"/>
  <c r="AK244" i="10"/>
  <c r="AG244" i="10"/>
  <c r="AJ244" i="10"/>
  <c r="AI244" i="10"/>
  <c r="AF245" i="10"/>
  <c r="AH244" i="10"/>
  <c r="V76" i="11"/>
  <c r="Z76" i="11"/>
  <c r="V66" i="6"/>
  <c r="Z66" i="6"/>
  <c r="F244" i="10"/>
  <c r="E244" i="10"/>
  <c r="B245" i="10"/>
  <c r="D244" i="10"/>
  <c r="C244" i="10"/>
  <c r="G244" i="10"/>
  <c r="AF245" i="3"/>
  <c r="AH244" i="3"/>
  <c r="AG244" i="3"/>
  <c r="AK244" i="3"/>
  <c r="AJ244" i="3"/>
  <c r="AI244" i="3"/>
  <c r="B245" i="16"/>
  <c r="C244" i="16"/>
  <c r="E244" i="16"/>
  <c r="F244" i="16"/>
  <c r="G244" i="16"/>
  <c r="D244" i="16"/>
  <c r="T64" i="12"/>
  <c r="L64" i="12"/>
  <c r="I245" i="3"/>
  <c r="J244" i="3"/>
  <c r="N244" i="3"/>
  <c r="M244" i="3"/>
  <c r="L244" i="3"/>
  <c r="K244" i="3"/>
  <c r="T66" i="16"/>
  <c r="L66" i="16"/>
  <c r="D244" i="11"/>
  <c r="B245" i="11"/>
  <c r="C244" i="11"/>
  <c r="G244" i="11"/>
  <c r="F244" i="11"/>
  <c r="E244" i="11"/>
  <c r="D244" i="8"/>
  <c r="B245" i="8"/>
  <c r="C244" i="8"/>
  <c r="G244" i="8"/>
  <c r="F244" i="8"/>
  <c r="E244" i="8"/>
  <c r="S244" i="9"/>
  <c r="R244" i="9"/>
  <c r="P245" i="9"/>
  <c r="Q244" i="9"/>
  <c r="V244" i="9"/>
  <c r="U244" i="9"/>
  <c r="T244" i="9"/>
  <c r="N245" i="13"/>
  <c r="M245" i="13"/>
  <c r="L245" i="13"/>
  <c r="I246" i="13"/>
  <c r="K245" i="13"/>
  <c r="J245" i="13"/>
  <c r="P245" i="15"/>
  <c r="Q244" i="15"/>
  <c r="V244" i="15"/>
  <c r="U244" i="15"/>
  <c r="T244" i="15"/>
  <c r="S244" i="15"/>
  <c r="R244" i="15"/>
  <c r="Q77" i="8"/>
  <c r="M77" i="8"/>
  <c r="G245" i="13"/>
  <c r="F245" i="13"/>
  <c r="E245" i="13"/>
  <c r="B246" i="13"/>
  <c r="D245" i="13"/>
  <c r="C245" i="13"/>
  <c r="AC244" i="5"/>
  <c r="AB244" i="5"/>
  <c r="AA244" i="5"/>
  <c r="Z244" i="5"/>
  <c r="X245" i="5"/>
  <c r="Y244" i="5"/>
  <c r="N244" i="6"/>
  <c r="M244" i="6"/>
  <c r="L244" i="6"/>
  <c r="K244" i="6"/>
  <c r="I245" i="6"/>
  <c r="J244" i="6"/>
  <c r="F246" i="13" l="1"/>
  <c r="B247" i="13"/>
  <c r="D246" i="13"/>
  <c r="C246" i="13"/>
  <c r="G246" i="13"/>
  <c r="E246" i="13"/>
  <c r="R245" i="9"/>
  <c r="P246" i="9"/>
  <c r="Q245" i="9"/>
  <c r="V245" i="9"/>
  <c r="U245" i="9"/>
  <c r="T245" i="9"/>
  <c r="S245" i="9"/>
  <c r="R64" i="12"/>
  <c r="S64" i="12" s="1"/>
  <c r="N64" i="12"/>
  <c r="J65" i="12" s="1"/>
  <c r="V245" i="16"/>
  <c r="S245" i="16"/>
  <c r="T245" i="16"/>
  <c r="Q245" i="16"/>
  <c r="P246" i="16"/>
  <c r="U245" i="16"/>
  <c r="R245" i="16"/>
  <c r="B246" i="12"/>
  <c r="C245" i="12"/>
  <c r="G245" i="12"/>
  <c r="F245" i="12"/>
  <c r="E245" i="12"/>
  <c r="D245" i="12"/>
  <c r="AF246" i="7"/>
  <c r="AG245" i="7"/>
  <c r="AK245" i="7"/>
  <c r="AJ245" i="7"/>
  <c r="AI245" i="7"/>
  <c r="AH245" i="7"/>
  <c r="I246" i="8"/>
  <c r="J245" i="8"/>
  <c r="N245" i="8"/>
  <c r="M245" i="8"/>
  <c r="L245" i="8"/>
  <c r="K245" i="8"/>
  <c r="I246" i="11"/>
  <c r="J245" i="11"/>
  <c r="N245" i="11"/>
  <c r="M245" i="11"/>
  <c r="L245" i="11"/>
  <c r="K245" i="11"/>
  <c r="X246" i="7"/>
  <c r="Y245" i="7"/>
  <c r="AC245" i="7"/>
  <c r="AB245" i="7"/>
  <c r="AA245" i="7"/>
  <c r="Z245" i="7"/>
  <c r="I246" i="12"/>
  <c r="J245" i="12"/>
  <c r="N245" i="12"/>
  <c r="M245" i="12"/>
  <c r="L245" i="12"/>
  <c r="K245" i="12"/>
  <c r="R88" i="10"/>
  <c r="S88" i="10" s="1"/>
  <c r="N88" i="10"/>
  <c r="J89" i="10" s="1"/>
  <c r="AK245" i="8"/>
  <c r="AJ245" i="8"/>
  <c r="AI245" i="8"/>
  <c r="AH245" i="8"/>
  <c r="AF246" i="8"/>
  <c r="AG245" i="8"/>
  <c r="AC245" i="8"/>
  <c r="AB245" i="8"/>
  <c r="AA245" i="8"/>
  <c r="Z245" i="8"/>
  <c r="X246" i="8"/>
  <c r="Y245" i="8"/>
  <c r="AK245" i="12"/>
  <c r="AJ245" i="12"/>
  <c r="AI245" i="12"/>
  <c r="AH245" i="12"/>
  <c r="AF246" i="12"/>
  <c r="AG245" i="12"/>
  <c r="N245" i="15"/>
  <c r="M245" i="15"/>
  <c r="L245" i="15"/>
  <c r="K245" i="15"/>
  <c r="I246" i="15"/>
  <c r="J245" i="15"/>
  <c r="G245" i="5"/>
  <c r="F245" i="5"/>
  <c r="E245" i="5"/>
  <c r="D245" i="5"/>
  <c r="B246" i="5"/>
  <c r="C245" i="5"/>
  <c r="AK245" i="11"/>
  <c r="AJ245" i="11"/>
  <c r="AI245" i="11"/>
  <c r="AH245" i="11"/>
  <c r="AF246" i="11"/>
  <c r="AG245" i="11"/>
  <c r="B246" i="11"/>
  <c r="C245" i="11"/>
  <c r="G245" i="11"/>
  <c r="F245" i="11"/>
  <c r="E245" i="11"/>
  <c r="D245" i="11"/>
  <c r="AJ245" i="10"/>
  <c r="AK245" i="10"/>
  <c r="AI245" i="10"/>
  <c r="AF246" i="10"/>
  <c r="AH245" i="10"/>
  <c r="AG245" i="10"/>
  <c r="R245" i="7"/>
  <c r="P246" i="7"/>
  <c r="Q245" i="7"/>
  <c r="V245" i="7"/>
  <c r="U245" i="7"/>
  <c r="T245" i="7"/>
  <c r="S245" i="7"/>
  <c r="AC245" i="12"/>
  <c r="AB245" i="12"/>
  <c r="AA245" i="12"/>
  <c r="Z245" i="12"/>
  <c r="X246" i="12"/>
  <c r="Y245" i="12"/>
  <c r="Q67" i="6"/>
  <c r="M67" i="6"/>
  <c r="V245" i="5"/>
  <c r="U245" i="5"/>
  <c r="T245" i="5"/>
  <c r="S245" i="5"/>
  <c r="R245" i="5"/>
  <c r="P246" i="5"/>
  <c r="Q245" i="5"/>
  <c r="I246" i="16"/>
  <c r="K245" i="16"/>
  <c r="L245" i="16"/>
  <c r="J245" i="16"/>
  <c r="N245" i="16"/>
  <c r="M245" i="16"/>
  <c r="Z88" i="10"/>
  <c r="V88" i="10"/>
  <c r="M79" i="15"/>
  <c r="Q79" i="15"/>
  <c r="AC245" i="3"/>
  <c r="AB245" i="3"/>
  <c r="AA245" i="3"/>
  <c r="X246" i="3"/>
  <c r="Z245" i="3"/>
  <c r="Y245" i="3"/>
  <c r="AI246" i="13"/>
  <c r="AK246" i="13"/>
  <c r="AJ246" i="13"/>
  <c r="AF247" i="13"/>
  <c r="AH246" i="13"/>
  <c r="AG246" i="13"/>
  <c r="AK245" i="5"/>
  <c r="AJ245" i="5"/>
  <c r="AI245" i="5"/>
  <c r="AH245" i="5"/>
  <c r="AF246" i="5"/>
  <c r="AG245" i="5"/>
  <c r="AK245" i="15"/>
  <c r="AJ245" i="15"/>
  <c r="AI245" i="15"/>
  <c r="AH245" i="15"/>
  <c r="AF246" i="15"/>
  <c r="AG245" i="15"/>
  <c r="B246" i="8"/>
  <c r="C245" i="8"/>
  <c r="G245" i="8"/>
  <c r="F245" i="8"/>
  <c r="E245" i="8"/>
  <c r="D245" i="8"/>
  <c r="T246" i="13"/>
  <c r="U246" i="13"/>
  <c r="S246" i="13"/>
  <c r="P247" i="13"/>
  <c r="R246" i="13"/>
  <c r="Q246" i="13"/>
  <c r="V246" i="13"/>
  <c r="E245" i="3"/>
  <c r="B246" i="3"/>
  <c r="D245" i="3"/>
  <c r="C245" i="3"/>
  <c r="G245" i="3"/>
  <c r="F245" i="3"/>
  <c r="Q89" i="7"/>
  <c r="M89" i="7"/>
  <c r="Q77" i="11"/>
  <c r="M77" i="11"/>
  <c r="G245" i="6"/>
  <c r="F245" i="6"/>
  <c r="E245" i="6"/>
  <c r="D245" i="6"/>
  <c r="B246" i="6"/>
  <c r="C245" i="6"/>
  <c r="R79" i="5"/>
  <c r="S79" i="5" s="1"/>
  <c r="N79" i="5"/>
  <c r="J80" i="5" s="1"/>
  <c r="V64" i="12"/>
  <c r="Z64" i="12"/>
  <c r="R66" i="16"/>
  <c r="S66" i="16" s="1"/>
  <c r="N66" i="16"/>
  <c r="J67" i="16" s="1"/>
  <c r="U245" i="10"/>
  <c r="T245" i="10"/>
  <c r="S245" i="10"/>
  <c r="P246" i="10"/>
  <c r="R245" i="10"/>
  <c r="Q245" i="10"/>
  <c r="V245" i="10"/>
  <c r="AJ245" i="6"/>
  <c r="AI245" i="6"/>
  <c r="AH245" i="6"/>
  <c r="AF246" i="6"/>
  <c r="AG245" i="6"/>
  <c r="AK245" i="6"/>
  <c r="AB245" i="6"/>
  <c r="AA245" i="6"/>
  <c r="Z245" i="6"/>
  <c r="X246" i="6"/>
  <c r="Y245" i="6"/>
  <c r="AC245" i="6"/>
  <c r="D245" i="9"/>
  <c r="B246" i="9"/>
  <c r="C245" i="9"/>
  <c r="G245" i="9"/>
  <c r="F245" i="9"/>
  <c r="E245" i="9"/>
  <c r="V245" i="3"/>
  <c r="U245" i="3"/>
  <c r="T245" i="3"/>
  <c r="S245" i="3"/>
  <c r="P246" i="3"/>
  <c r="R245" i="3"/>
  <c r="Q245" i="3"/>
  <c r="P246" i="11"/>
  <c r="Q245" i="11"/>
  <c r="V245" i="11"/>
  <c r="U245" i="11"/>
  <c r="T245" i="11"/>
  <c r="S245" i="11"/>
  <c r="R245" i="11"/>
  <c r="N245" i="10"/>
  <c r="L245" i="10"/>
  <c r="I246" i="10"/>
  <c r="K245" i="10"/>
  <c r="J245" i="10"/>
  <c r="M245" i="10"/>
  <c r="Z79" i="5"/>
  <c r="V79" i="5"/>
  <c r="AK245" i="3"/>
  <c r="AJ245" i="3"/>
  <c r="AI245" i="3"/>
  <c r="AF246" i="3"/>
  <c r="AH245" i="3"/>
  <c r="AG245" i="3"/>
  <c r="M245" i="3"/>
  <c r="L245" i="3"/>
  <c r="I246" i="3"/>
  <c r="K245" i="3"/>
  <c r="J245" i="3"/>
  <c r="N245" i="3"/>
  <c r="AB245" i="10"/>
  <c r="AC245" i="10"/>
  <c r="AA245" i="10"/>
  <c r="X246" i="10"/>
  <c r="Z245" i="10"/>
  <c r="Y245" i="10"/>
  <c r="Q65" i="9"/>
  <c r="M65" i="9"/>
  <c r="AA246" i="13"/>
  <c r="AC246" i="13"/>
  <c r="AB246" i="13"/>
  <c r="X247" i="13"/>
  <c r="Z246" i="13"/>
  <c r="Y246" i="13"/>
  <c r="M91" i="13"/>
  <c r="Q91" i="13"/>
  <c r="K245" i="7"/>
  <c r="I246" i="7"/>
  <c r="J245" i="7"/>
  <c r="N245" i="7"/>
  <c r="M245" i="7"/>
  <c r="L245" i="7"/>
  <c r="K245" i="9"/>
  <c r="I246" i="9"/>
  <c r="J245" i="9"/>
  <c r="N245" i="9"/>
  <c r="M245" i="9"/>
  <c r="L245" i="9"/>
  <c r="P246" i="8"/>
  <c r="Q245" i="8"/>
  <c r="V245" i="8"/>
  <c r="U245" i="8"/>
  <c r="T245" i="8"/>
  <c r="S245" i="8"/>
  <c r="R245" i="8"/>
  <c r="V245" i="15"/>
  <c r="U245" i="15"/>
  <c r="T245" i="15"/>
  <c r="S245" i="15"/>
  <c r="R245" i="15"/>
  <c r="P246" i="15"/>
  <c r="Q245" i="15"/>
  <c r="C245" i="16"/>
  <c r="B246" i="16"/>
  <c r="D245" i="16"/>
  <c r="E245" i="16"/>
  <c r="G245" i="16"/>
  <c r="F245" i="16"/>
  <c r="T77" i="8"/>
  <c r="L77" i="8"/>
  <c r="M246" i="13"/>
  <c r="L246" i="13"/>
  <c r="I247" i="13"/>
  <c r="K246" i="13"/>
  <c r="J246" i="13"/>
  <c r="N246" i="13"/>
  <c r="V66" i="16"/>
  <c r="Z66" i="16"/>
  <c r="N245" i="6"/>
  <c r="M245" i="6"/>
  <c r="L245" i="6"/>
  <c r="K245" i="6"/>
  <c r="I246" i="6"/>
  <c r="J245" i="6"/>
  <c r="AC245" i="5"/>
  <c r="AB245" i="5"/>
  <c r="AA245" i="5"/>
  <c r="Z245" i="5"/>
  <c r="X246" i="5"/>
  <c r="Y245" i="5"/>
  <c r="G245" i="10"/>
  <c r="B246" i="10"/>
  <c r="D245" i="10"/>
  <c r="C245" i="10"/>
  <c r="F245" i="10"/>
  <c r="E245" i="10"/>
  <c r="AK245" i="16"/>
  <c r="AJ245" i="16"/>
  <c r="AI245" i="16"/>
  <c r="AF246" i="16"/>
  <c r="AH245" i="16"/>
  <c r="AG245" i="16"/>
  <c r="D245" i="7"/>
  <c r="B246" i="7"/>
  <c r="C245" i="7"/>
  <c r="G245" i="7"/>
  <c r="F245" i="7"/>
  <c r="E245" i="7"/>
  <c r="N245" i="5"/>
  <c r="M245" i="5"/>
  <c r="L245" i="5"/>
  <c r="K245" i="5"/>
  <c r="I246" i="5"/>
  <c r="J245" i="5"/>
  <c r="AC245" i="11"/>
  <c r="AB245" i="11"/>
  <c r="AA245" i="11"/>
  <c r="Z245" i="11"/>
  <c r="X246" i="11"/>
  <c r="Y245" i="11"/>
  <c r="G245" i="15"/>
  <c r="F245" i="15"/>
  <c r="E245" i="15"/>
  <c r="D245" i="15"/>
  <c r="B246" i="15"/>
  <c r="C245" i="15"/>
  <c r="P246" i="12"/>
  <c r="Q245" i="12"/>
  <c r="V245" i="12"/>
  <c r="U245" i="12"/>
  <c r="T245" i="12"/>
  <c r="S245" i="12"/>
  <c r="R245" i="12"/>
  <c r="AF246" i="9"/>
  <c r="AG245" i="9"/>
  <c r="AK245" i="9"/>
  <c r="AJ245" i="9"/>
  <c r="AI245" i="9"/>
  <c r="AH245" i="9"/>
  <c r="X246" i="9"/>
  <c r="Y245" i="9"/>
  <c r="AC245" i="9"/>
  <c r="AB245" i="9"/>
  <c r="AA245" i="9"/>
  <c r="Z245" i="9"/>
  <c r="AC245" i="15"/>
  <c r="AB245" i="15"/>
  <c r="AA245" i="15"/>
  <c r="Z245" i="15"/>
  <c r="X246" i="15"/>
  <c r="Y245" i="15"/>
  <c r="T91" i="3"/>
  <c r="L91" i="3"/>
  <c r="AC245" i="16"/>
  <c r="AA245" i="16"/>
  <c r="AB245" i="16"/>
  <c r="X246" i="16"/>
  <c r="Z245" i="16"/>
  <c r="Y245" i="16"/>
  <c r="U245" i="6"/>
  <c r="T245" i="6"/>
  <c r="S245" i="6"/>
  <c r="R245" i="6"/>
  <c r="P246" i="6"/>
  <c r="Q245" i="6"/>
  <c r="V245" i="6"/>
  <c r="AB246" i="15" l="1"/>
  <c r="AA246" i="15"/>
  <c r="Z246" i="15"/>
  <c r="X247" i="15"/>
  <c r="Y246" i="15"/>
  <c r="AC246" i="15"/>
  <c r="L247" i="13"/>
  <c r="J247" i="13"/>
  <c r="N247" i="13"/>
  <c r="M247" i="13"/>
  <c r="I248" i="13"/>
  <c r="K247" i="13"/>
  <c r="U246" i="15"/>
  <c r="T246" i="15"/>
  <c r="S246" i="15"/>
  <c r="R246" i="15"/>
  <c r="P247" i="15"/>
  <c r="Q246" i="15"/>
  <c r="V246" i="15"/>
  <c r="V246" i="8"/>
  <c r="U246" i="8"/>
  <c r="T246" i="8"/>
  <c r="S246" i="8"/>
  <c r="R246" i="8"/>
  <c r="P247" i="8"/>
  <c r="Q246" i="8"/>
  <c r="AA246" i="10"/>
  <c r="X247" i="10"/>
  <c r="Z246" i="10"/>
  <c r="Y246" i="10"/>
  <c r="AC246" i="10"/>
  <c r="AB246" i="10"/>
  <c r="M67" i="16"/>
  <c r="Q67" i="16"/>
  <c r="T77" i="11"/>
  <c r="L77" i="11"/>
  <c r="G246" i="8"/>
  <c r="F246" i="8"/>
  <c r="E246" i="8"/>
  <c r="D246" i="8"/>
  <c r="B247" i="8"/>
  <c r="C246" i="8"/>
  <c r="Q89" i="10"/>
  <c r="M89" i="10"/>
  <c r="G246" i="15"/>
  <c r="F246" i="15"/>
  <c r="E246" i="15"/>
  <c r="D246" i="15"/>
  <c r="B247" i="15"/>
  <c r="C246" i="15"/>
  <c r="AC246" i="11"/>
  <c r="AB246" i="11"/>
  <c r="AA246" i="11"/>
  <c r="Z246" i="11"/>
  <c r="X247" i="11"/>
  <c r="Y246" i="11"/>
  <c r="N246" i="5"/>
  <c r="M246" i="5"/>
  <c r="L246" i="5"/>
  <c r="K246" i="5"/>
  <c r="I247" i="5"/>
  <c r="J246" i="5"/>
  <c r="Z247" i="13"/>
  <c r="X248" i="13"/>
  <c r="AA247" i="13"/>
  <c r="Y247" i="13"/>
  <c r="AC247" i="13"/>
  <c r="AB247" i="13"/>
  <c r="T65" i="9"/>
  <c r="L65" i="9"/>
  <c r="AA246" i="6"/>
  <c r="Z246" i="6"/>
  <c r="X247" i="6"/>
  <c r="Y246" i="6"/>
  <c r="AC246" i="6"/>
  <c r="AB246" i="6"/>
  <c r="AI246" i="6"/>
  <c r="AH246" i="6"/>
  <c r="AF247" i="6"/>
  <c r="AG246" i="6"/>
  <c r="AK246" i="6"/>
  <c r="AJ246" i="6"/>
  <c r="F246" i="6"/>
  <c r="E246" i="6"/>
  <c r="D246" i="6"/>
  <c r="B247" i="6"/>
  <c r="C246" i="6"/>
  <c r="G246" i="6"/>
  <c r="U246" i="5"/>
  <c r="T246" i="5"/>
  <c r="S246" i="5"/>
  <c r="R246" i="5"/>
  <c r="P247" i="5"/>
  <c r="Q246" i="5"/>
  <c r="V246" i="5"/>
  <c r="T67" i="6"/>
  <c r="L67" i="6"/>
  <c r="AK246" i="11"/>
  <c r="AJ246" i="11"/>
  <c r="AI246" i="11"/>
  <c r="AH246" i="11"/>
  <c r="AF247" i="11"/>
  <c r="AG246" i="11"/>
  <c r="G246" i="5"/>
  <c r="F246" i="5"/>
  <c r="E246" i="5"/>
  <c r="D246" i="5"/>
  <c r="B247" i="5"/>
  <c r="C246" i="5"/>
  <c r="N246" i="15"/>
  <c r="M246" i="15"/>
  <c r="L246" i="15"/>
  <c r="K246" i="15"/>
  <c r="I247" i="15"/>
  <c r="J246" i="15"/>
  <c r="AK246" i="12"/>
  <c r="AJ246" i="12"/>
  <c r="AI246" i="12"/>
  <c r="AH246" i="12"/>
  <c r="AF247" i="12"/>
  <c r="AG246" i="12"/>
  <c r="AC246" i="8"/>
  <c r="AB246" i="8"/>
  <c r="AA246" i="8"/>
  <c r="Z246" i="8"/>
  <c r="X247" i="8"/>
  <c r="Y246" i="8"/>
  <c r="AK246" i="8"/>
  <c r="AJ246" i="8"/>
  <c r="AI246" i="8"/>
  <c r="AH246" i="8"/>
  <c r="AF247" i="8"/>
  <c r="AG246" i="8"/>
  <c r="N246" i="12"/>
  <c r="M246" i="12"/>
  <c r="L246" i="12"/>
  <c r="K246" i="12"/>
  <c r="I247" i="12"/>
  <c r="J246" i="12"/>
  <c r="AC246" i="7"/>
  <c r="AB246" i="7"/>
  <c r="AA246" i="7"/>
  <c r="Z246" i="7"/>
  <c r="X247" i="7"/>
  <c r="Y246" i="7"/>
  <c r="N246" i="11"/>
  <c r="M246" i="11"/>
  <c r="L246" i="11"/>
  <c r="K246" i="11"/>
  <c r="I247" i="11"/>
  <c r="J246" i="11"/>
  <c r="N246" i="8"/>
  <c r="M246" i="8"/>
  <c r="L246" i="8"/>
  <c r="K246" i="8"/>
  <c r="I247" i="8"/>
  <c r="J246" i="8"/>
  <c r="AK246" i="7"/>
  <c r="AJ246" i="7"/>
  <c r="AI246" i="7"/>
  <c r="AH246" i="7"/>
  <c r="AF247" i="7"/>
  <c r="AG246" i="7"/>
  <c r="G246" i="12"/>
  <c r="F246" i="12"/>
  <c r="E246" i="12"/>
  <c r="D246" i="12"/>
  <c r="B247" i="12"/>
  <c r="C246" i="12"/>
  <c r="M246" i="6"/>
  <c r="L246" i="6"/>
  <c r="K246" i="6"/>
  <c r="I247" i="6"/>
  <c r="J246" i="6"/>
  <c r="N246" i="6"/>
  <c r="N246" i="3"/>
  <c r="I247" i="3"/>
  <c r="K246" i="3"/>
  <c r="J246" i="3"/>
  <c r="M246" i="3"/>
  <c r="L246" i="3"/>
  <c r="AJ246" i="3"/>
  <c r="AK246" i="3"/>
  <c r="AI246" i="3"/>
  <c r="AF247" i="3"/>
  <c r="AH246" i="3"/>
  <c r="AG246" i="3"/>
  <c r="V246" i="11"/>
  <c r="U246" i="11"/>
  <c r="T246" i="11"/>
  <c r="S246" i="11"/>
  <c r="R246" i="11"/>
  <c r="P247" i="11"/>
  <c r="Q246" i="11"/>
  <c r="B247" i="9"/>
  <c r="C246" i="9"/>
  <c r="G246" i="9"/>
  <c r="F246" i="9"/>
  <c r="E246" i="9"/>
  <c r="D246" i="9"/>
  <c r="T246" i="10"/>
  <c r="P247" i="10"/>
  <c r="R246" i="10"/>
  <c r="Q246" i="10"/>
  <c r="V246" i="10"/>
  <c r="U246" i="10"/>
  <c r="S246" i="10"/>
  <c r="AJ246" i="15"/>
  <c r="AI246" i="15"/>
  <c r="AH246" i="15"/>
  <c r="AF247" i="15"/>
  <c r="AG246" i="15"/>
  <c r="AK246" i="15"/>
  <c r="AJ246" i="5"/>
  <c r="AI246" i="5"/>
  <c r="AH246" i="5"/>
  <c r="AF247" i="5"/>
  <c r="AG246" i="5"/>
  <c r="AK246" i="5"/>
  <c r="T79" i="15"/>
  <c r="L79" i="15"/>
  <c r="AI246" i="10"/>
  <c r="AJ246" i="10"/>
  <c r="AF247" i="10"/>
  <c r="AH246" i="10"/>
  <c r="AG246" i="10"/>
  <c r="AK246" i="10"/>
  <c r="AJ246" i="16"/>
  <c r="AF247" i="16"/>
  <c r="AH246" i="16"/>
  <c r="AI246" i="16"/>
  <c r="AK246" i="16"/>
  <c r="AG246" i="16"/>
  <c r="AB246" i="5"/>
  <c r="AA246" i="5"/>
  <c r="Z246" i="5"/>
  <c r="X247" i="5"/>
  <c r="Y246" i="5"/>
  <c r="AC246" i="5"/>
  <c r="R91" i="3"/>
  <c r="S91" i="3" s="1"/>
  <c r="N91" i="3"/>
  <c r="J92" i="3" s="1"/>
  <c r="R77" i="8"/>
  <c r="S77" i="8" s="1"/>
  <c r="N77" i="8"/>
  <c r="J78" i="8" s="1"/>
  <c r="G246" i="16"/>
  <c r="B247" i="16"/>
  <c r="E246" i="16"/>
  <c r="F246" i="16"/>
  <c r="D246" i="16"/>
  <c r="C246" i="16"/>
  <c r="T89" i="7"/>
  <c r="L89" i="7"/>
  <c r="S247" i="13"/>
  <c r="P248" i="13"/>
  <c r="R247" i="13"/>
  <c r="Q247" i="13"/>
  <c r="V247" i="13"/>
  <c r="U247" i="13"/>
  <c r="T247" i="13"/>
  <c r="AH247" i="13"/>
  <c r="AJ247" i="13"/>
  <c r="AF248" i="13"/>
  <c r="AI247" i="13"/>
  <c r="AG247" i="13"/>
  <c r="AK247" i="13"/>
  <c r="AB246" i="3"/>
  <c r="AA246" i="3"/>
  <c r="X247" i="3"/>
  <c r="Z246" i="3"/>
  <c r="Y246" i="3"/>
  <c r="AC246" i="3"/>
  <c r="P247" i="7"/>
  <c r="Q246" i="7"/>
  <c r="V246" i="7"/>
  <c r="U246" i="7"/>
  <c r="T246" i="7"/>
  <c r="S246" i="7"/>
  <c r="R246" i="7"/>
  <c r="M65" i="12"/>
  <c r="Q65" i="12"/>
  <c r="T246" i="6"/>
  <c r="S246" i="6"/>
  <c r="R246" i="6"/>
  <c r="P247" i="6"/>
  <c r="Q246" i="6"/>
  <c r="V246" i="6"/>
  <c r="U246" i="6"/>
  <c r="Z91" i="3"/>
  <c r="V91" i="3"/>
  <c r="AC246" i="9"/>
  <c r="AB246" i="9"/>
  <c r="AA246" i="9"/>
  <c r="Z246" i="9"/>
  <c r="X247" i="9"/>
  <c r="Y246" i="9"/>
  <c r="AK246" i="9"/>
  <c r="AJ246" i="9"/>
  <c r="AI246" i="9"/>
  <c r="AH246" i="9"/>
  <c r="AF247" i="9"/>
  <c r="AG246" i="9"/>
  <c r="B247" i="7"/>
  <c r="C246" i="7"/>
  <c r="G246" i="7"/>
  <c r="F246" i="7"/>
  <c r="E246" i="7"/>
  <c r="D246" i="7"/>
  <c r="F246" i="10"/>
  <c r="G246" i="10"/>
  <c r="E246" i="10"/>
  <c r="B247" i="10"/>
  <c r="D246" i="10"/>
  <c r="C246" i="10"/>
  <c r="Z77" i="8"/>
  <c r="V77" i="8"/>
  <c r="T91" i="13"/>
  <c r="L91" i="13"/>
  <c r="M80" i="5"/>
  <c r="Q80" i="5"/>
  <c r="G246" i="3"/>
  <c r="C246" i="3"/>
  <c r="F246" i="3"/>
  <c r="E246" i="3"/>
  <c r="B247" i="3"/>
  <c r="D246" i="3"/>
  <c r="U246" i="16"/>
  <c r="Q246" i="16"/>
  <c r="P247" i="16"/>
  <c r="R246" i="16"/>
  <c r="S246" i="16"/>
  <c r="V246" i="16"/>
  <c r="T246" i="16"/>
  <c r="P247" i="9"/>
  <c r="Q246" i="9"/>
  <c r="V246" i="9"/>
  <c r="U246" i="9"/>
  <c r="T246" i="9"/>
  <c r="S246" i="9"/>
  <c r="R246" i="9"/>
  <c r="E247" i="13"/>
  <c r="G247" i="13"/>
  <c r="F247" i="13"/>
  <c r="B248" i="13"/>
  <c r="D247" i="13"/>
  <c r="C247" i="13"/>
  <c r="AB246" i="16"/>
  <c r="Y246" i="16"/>
  <c r="X247" i="16"/>
  <c r="Z246" i="16"/>
  <c r="AC246" i="16"/>
  <c r="AA246" i="16"/>
  <c r="V246" i="12"/>
  <c r="U246" i="12"/>
  <c r="T246" i="12"/>
  <c r="S246" i="12"/>
  <c r="R246" i="12"/>
  <c r="P247" i="12"/>
  <c r="Q246" i="12"/>
  <c r="I247" i="9"/>
  <c r="J246" i="9"/>
  <c r="N246" i="9"/>
  <c r="M246" i="9"/>
  <c r="L246" i="9"/>
  <c r="K246" i="9"/>
  <c r="I247" i="7"/>
  <c r="J246" i="7"/>
  <c r="N246" i="7"/>
  <c r="M246" i="7"/>
  <c r="L246" i="7"/>
  <c r="K246" i="7"/>
  <c r="M246" i="10"/>
  <c r="J246" i="10"/>
  <c r="N246" i="10"/>
  <c r="L246" i="10"/>
  <c r="I247" i="10"/>
  <c r="K246" i="10"/>
  <c r="U246" i="3"/>
  <c r="S246" i="3"/>
  <c r="P247" i="3"/>
  <c r="R246" i="3"/>
  <c r="Q246" i="3"/>
  <c r="V246" i="3"/>
  <c r="T246" i="3"/>
  <c r="N246" i="16"/>
  <c r="J246" i="16"/>
  <c r="L246" i="16"/>
  <c r="I247" i="16"/>
  <c r="M246" i="16"/>
  <c r="K246" i="16"/>
  <c r="AC246" i="12"/>
  <c r="AB246" i="12"/>
  <c r="AA246" i="12"/>
  <c r="Z246" i="12"/>
  <c r="X247" i="12"/>
  <c r="Y246" i="12"/>
  <c r="G246" i="11"/>
  <c r="F246" i="11"/>
  <c r="E246" i="11"/>
  <c r="D246" i="11"/>
  <c r="B247" i="11"/>
  <c r="C246" i="11"/>
  <c r="T247" i="3" l="1"/>
  <c r="Q247" i="3"/>
  <c r="V247" i="3"/>
  <c r="U247" i="3"/>
  <c r="S247" i="3"/>
  <c r="P248" i="3"/>
  <c r="R247" i="3"/>
  <c r="D248" i="13"/>
  <c r="G248" i="13"/>
  <c r="F248" i="13"/>
  <c r="B249" i="13"/>
  <c r="E248" i="13"/>
  <c r="C248" i="13"/>
  <c r="G247" i="7"/>
  <c r="F247" i="7"/>
  <c r="E247" i="7"/>
  <c r="D247" i="7"/>
  <c r="B248" i="7"/>
  <c r="C247" i="7"/>
  <c r="S247" i="6"/>
  <c r="R247" i="6"/>
  <c r="P248" i="6"/>
  <c r="Q247" i="6"/>
  <c r="V247" i="6"/>
  <c r="U247" i="6"/>
  <c r="T247" i="6"/>
  <c r="R79" i="15"/>
  <c r="S79" i="15" s="1"/>
  <c r="N79" i="15"/>
  <c r="J80" i="15" s="1"/>
  <c r="U247" i="11"/>
  <c r="T247" i="11"/>
  <c r="S247" i="11"/>
  <c r="R247" i="11"/>
  <c r="P248" i="11"/>
  <c r="Q247" i="11"/>
  <c r="V247" i="11"/>
  <c r="R67" i="6"/>
  <c r="S67" i="6" s="1"/>
  <c r="N67" i="6"/>
  <c r="J68" i="6" s="1"/>
  <c r="E247" i="6"/>
  <c r="D247" i="6"/>
  <c r="B248" i="6"/>
  <c r="C247" i="6"/>
  <c r="G247" i="6"/>
  <c r="F247" i="6"/>
  <c r="V65" i="9"/>
  <c r="Z65" i="9"/>
  <c r="G247" i="8"/>
  <c r="F247" i="8"/>
  <c r="E247" i="8"/>
  <c r="D247" i="8"/>
  <c r="B248" i="8"/>
  <c r="C247" i="8"/>
  <c r="Z77" i="11"/>
  <c r="V77" i="11"/>
  <c r="G247" i="11"/>
  <c r="F247" i="11"/>
  <c r="E247" i="11"/>
  <c r="D247" i="11"/>
  <c r="B248" i="11"/>
  <c r="C247" i="11"/>
  <c r="AA247" i="16"/>
  <c r="Z247" i="16"/>
  <c r="AC247" i="16"/>
  <c r="AB247" i="16"/>
  <c r="Y247" i="16"/>
  <c r="X248" i="16"/>
  <c r="F247" i="3"/>
  <c r="G247" i="3"/>
  <c r="E247" i="3"/>
  <c r="B248" i="3"/>
  <c r="D247" i="3"/>
  <c r="C247" i="3"/>
  <c r="T80" i="5"/>
  <c r="L80" i="5"/>
  <c r="V247" i="7"/>
  <c r="U247" i="7"/>
  <c r="T247" i="7"/>
  <c r="S247" i="7"/>
  <c r="R247" i="7"/>
  <c r="P248" i="7"/>
  <c r="Q247" i="7"/>
  <c r="R248" i="13"/>
  <c r="V248" i="13"/>
  <c r="U248" i="13"/>
  <c r="T248" i="13"/>
  <c r="P249" i="13"/>
  <c r="S248" i="13"/>
  <c r="Q248" i="13"/>
  <c r="Q78" i="8"/>
  <c r="M78" i="8"/>
  <c r="AA247" i="5"/>
  <c r="Z247" i="5"/>
  <c r="X248" i="5"/>
  <c r="Y247" i="5"/>
  <c r="AC247" i="5"/>
  <c r="AB247" i="5"/>
  <c r="V79" i="15"/>
  <c r="Z79" i="15"/>
  <c r="G247" i="12"/>
  <c r="F247" i="12"/>
  <c r="E247" i="12"/>
  <c r="D247" i="12"/>
  <c r="B248" i="12"/>
  <c r="C247" i="12"/>
  <c r="AK247" i="7"/>
  <c r="AJ247" i="7"/>
  <c r="AI247" i="7"/>
  <c r="AH247" i="7"/>
  <c r="AF248" i="7"/>
  <c r="AG247" i="7"/>
  <c r="N247" i="8"/>
  <c r="M247" i="8"/>
  <c r="L247" i="8"/>
  <c r="K247" i="8"/>
  <c r="I248" i="8"/>
  <c r="J247" i="8"/>
  <c r="N247" i="11"/>
  <c r="M247" i="11"/>
  <c r="L247" i="11"/>
  <c r="K247" i="11"/>
  <c r="I248" i="11"/>
  <c r="J247" i="11"/>
  <c r="AC247" i="7"/>
  <c r="AB247" i="7"/>
  <c r="AA247" i="7"/>
  <c r="Z247" i="7"/>
  <c r="X248" i="7"/>
  <c r="Y247" i="7"/>
  <c r="N247" i="12"/>
  <c r="M247" i="12"/>
  <c r="L247" i="12"/>
  <c r="K247" i="12"/>
  <c r="I248" i="12"/>
  <c r="J247" i="12"/>
  <c r="AJ247" i="8"/>
  <c r="AI247" i="8"/>
  <c r="AH247" i="8"/>
  <c r="AF248" i="8"/>
  <c r="AG247" i="8"/>
  <c r="AK247" i="8"/>
  <c r="AB247" i="8"/>
  <c r="AA247" i="8"/>
  <c r="Z247" i="8"/>
  <c r="X248" i="8"/>
  <c r="Y247" i="8"/>
  <c r="AC247" i="8"/>
  <c r="AJ247" i="12"/>
  <c r="AI247" i="12"/>
  <c r="AH247" i="12"/>
  <c r="AF248" i="12"/>
  <c r="AG247" i="12"/>
  <c r="AK247" i="12"/>
  <c r="M247" i="15"/>
  <c r="L247" i="15"/>
  <c r="K247" i="15"/>
  <c r="I248" i="15"/>
  <c r="J247" i="15"/>
  <c r="N247" i="15"/>
  <c r="F247" i="5"/>
  <c r="E247" i="5"/>
  <c r="D247" i="5"/>
  <c r="B248" i="5"/>
  <c r="C247" i="5"/>
  <c r="G247" i="5"/>
  <c r="AJ247" i="11"/>
  <c r="AI247" i="11"/>
  <c r="AH247" i="11"/>
  <c r="AF248" i="11"/>
  <c r="AG247" i="11"/>
  <c r="AK247" i="11"/>
  <c r="V67" i="6"/>
  <c r="Z67" i="6"/>
  <c r="AH247" i="6"/>
  <c r="AF248" i="6"/>
  <c r="AG247" i="6"/>
  <c r="AK247" i="6"/>
  <c r="AJ247" i="6"/>
  <c r="AI247" i="6"/>
  <c r="Z247" i="6"/>
  <c r="X248" i="6"/>
  <c r="Y247" i="6"/>
  <c r="AC247" i="6"/>
  <c r="AB247" i="6"/>
  <c r="AA247" i="6"/>
  <c r="T247" i="15"/>
  <c r="S247" i="15"/>
  <c r="R247" i="15"/>
  <c r="P248" i="15"/>
  <c r="Q247" i="15"/>
  <c r="V247" i="15"/>
  <c r="U247" i="15"/>
  <c r="K248" i="13"/>
  <c r="N248" i="13"/>
  <c r="M248" i="13"/>
  <c r="I249" i="13"/>
  <c r="L248" i="13"/>
  <c r="J248" i="13"/>
  <c r="M247" i="16"/>
  <c r="N247" i="16"/>
  <c r="L247" i="16"/>
  <c r="I248" i="16"/>
  <c r="K247" i="16"/>
  <c r="J247" i="16"/>
  <c r="AK247" i="9"/>
  <c r="AJ247" i="9"/>
  <c r="AI247" i="9"/>
  <c r="AH247" i="9"/>
  <c r="AF248" i="9"/>
  <c r="AG247" i="9"/>
  <c r="AC247" i="9"/>
  <c r="AB247" i="9"/>
  <c r="AA247" i="9"/>
  <c r="Z247" i="9"/>
  <c r="X248" i="9"/>
  <c r="Y247" i="9"/>
  <c r="AH247" i="10"/>
  <c r="AG247" i="10"/>
  <c r="AK247" i="10"/>
  <c r="AJ247" i="10"/>
  <c r="AF248" i="10"/>
  <c r="AI247" i="10"/>
  <c r="AI247" i="3"/>
  <c r="AF248" i="3"/>
  <c r="AH247" i="3"/>
  <c r="AG247" i="3"/>
  <c r="AK247" i="3"/>
  <c r="AJ247" i="3"/>
  <c r="L247" i="6"/>
  <c r="K247" i="6"/>
  <c r="I248" i="6"/>
  <c r="J247" i="6"/>
  <c r="N247" i="6"/>
  <c r="M247" i="6"/>
  <c r="T89" i="10"/>
  <c r="L89" i="10"/>
  <c r="T67" i="16"/>
  <c r="L67" i="16"/>
  <c r="Z247" i="10"/>
  <c r="AC247" i="10"/>
  <c r="AB247" i="10"/>
  <c r="X248" i="10"/>
  <c r="AA247" i="10"/>
  <c r="Y247" i="10"/>
  <c r="AA247" i="15"/>
  <c r="Z247" i="15"/>
  <c r="X248" i="15"/>
  <c r="Y247" i="15"/>
  <c r="AC247" i="15"/>
  <c r="AB247" i="15"/>
  <c r="N247" i="7"/>
  <c r="M247" i="7"/>
  <c r="L247" i="7"/>
  <c r="K247" i="7"/>
  <c r="I248" i="7"/>
  <c r="J247" i="7"/>
  <c r="T247" i="16"/>
  <c r="V247" i="16"/>
  <c r="P248" i="16"/>
  <c r="S247" i="16"/>
  <c r="R247" i="16"/>
  <c r="Q247" i="16"/>
  <c r="U247" i="16"/>
  <c r="R91" i="13"/>
  <c r="S91" i="13" s="1"/>
  <c r="N91" i="13"/>
  <c r="J92" i="13" s="1"/>
  <c r="E247" i="10"/>
  <c r="G247" i="10"/>
  <c r="F247" i="10"/>
  <c r="B248" i="10"/>
  <c r="D247" i="10"/>
  <c r="C247" i="10"/>
  <c r="R89" i="7"/>
  <c r="S89" i="7" s="1"/>
  <c r="N89" i="7"/>
  <c r="J90" i="7" s="1"/>
  <c r="Q92" i="3"/>
  <c r="M92" i="3"/>
  <c r="AI247" i="16"/>
  <c r="AG247" i="16"/>
  <c r="AH247" i="16"/>
  <c r="AK247" i="16"/>
  <c r="AJ247" i="16"/>
  <c r="AF248" i="16"/>
  <c r="S247" i="10"/>
  <c r="V247" i="10"/>
  <c r="U247" i="10"/>
  <c r="T247" i="10"/>
  <c r="P248" i="10"/>
  <c r="R247" i="10"/>
  <c r="Q247" i="10"/>
  <c r="M247" i="5"/>
  <c r="L247" i="5"/>
  <c r="K247" i="5"/>
  <c r="I248" i="5"/>
  <c r="J247" i="5"/>
  <c r="N247" i="5"/>
  <c r="AB247" i="11"/>
  <c r="AA247" i="11"/>
  <c r="Z247" i="11"/>
  <c r="X248" i="11"/>
  <c r="Y247" i="11"/>
  <c r="AC247" i="11"/>
  <c r="F247" i="15"/>
  <c r="E247" i="15"/>
  <c r="D247" i="15"/>
  <c r="B248" i="15"/>
  <c r="C247" i="15"/>
  <c r="G247" i="15"/>
  <c r="N247" i="9"/>
  <c r="M247" i="9"/>
  <c r="L247" i="9"/>
  <c r="K247" i="9"/>
  <c r="I248" i="9"/>
  <c r="J247" i="9"/>
  <c r="V247" i="9"/>
  <c r="U247" i="9"/>
  <c r="T247" i="9"/>
  <c r="S247" i="9"/>
  <c r="R247" i="9"/>
  <c r="P248" i="9"/>
  <c r="Q247" i="9"/>
  <c r="Z91" i="13"/>
  <c r="V91" i="13"/>
  <c r="V89" i="7"/>
  <c r="Z89" i="7"/>
  <c r="AI247" i="5"/>
  <c r="AH247" i="5"/>
  <c r="AF248" i="5"/>
  <c r="AG247" i="5"/>
  <c r="AK247" i="5"/>
  <c r="AJ247" i="5"/>
  <c r="AI247" i="15"/>
  <c r="AH247" i="15"/>
  <c r="AF248" i="15"/>
  <c r="AG247" i="15"/>
  <c r="AK247" i="15"/>
  <c r="AJ247" i="15"/>
  <c r="G247" i="9"/>
  <c r="F247" i="9"/>
  <c r="E247" i="9"/>
  <c r="D247" i="9"/>
  <c r="B248" i="9"/>
  <c r="C247" i="9"/>
  <c r="M247" i="3"/>
  <c r="N247" i="3"/>
  <c r="L247" i="3"/>
  <c r="I248" i="3"/>
  <c r="K247" i="3"/>
  <c r="J247" i="3"/>
  <c r="T247" i="5"/>
  <c r="S247" i="5"/>
  <c r="R247" i="5"/>
  <c r="P248" i="5"/>
  <c r="Q247" i="5"/>
  <c r="V247" i="5"/>
  <c r="U247" i="5"/>
  <c r="AB247" i="12"/>
  <c r="AA247" i="12"/>
  <c r="Z247" i="12"/>
  <c r="X248" i="12"/>
  <c r="Y247" i="12"/>
  <c r="AC247" i="12"/>
  <c r="L247" i="10"/>
  <c r="N247" i="10"/>
  <c r="M247" i="10"/>
  <c r="I248" i="10"/>
  <c r="K247" i="10"/>
  <c r="J247" i="10"/>
  <c r="U247" i="12"/>
  <c r="T247" i="12"/>
  <c r="S247" i="12"/>
  <c r="R247" i="12"/>
  <c r="P248" i="12"/>
  <c r="Q247" i="12"/>
  <c r="V247" i="12"/>
  <c r="T65" i="12"/>
  <c r="L65" i="12"/>
  <c r="AA247" i="3"/>
  <c r="Y247" i="3"/>
  <c r="AC247" i="3"/>
  <c r="AB247" i="3"/>
  <c r="X248" i="3"/>
  <c r="Z247" i="3"/>
  <c r="AF249" i="13"/>
  <c r="AG248" i="13"/>
  <c r="AH248" i="13"/>
  <c r="AK248" i="13"/>
  <c r="AJ248" i="13"/>
  <c r="AI248" i="13"/>
  <c r="F247" i="16"/>
  <c r="E247" i="16"/>
  <c r="G247" i="16"/>
  <c r="B248" i="16"/>
  <c r="D247" i="16"/>
  <c r="C247" i="16"/>
  <c r="R65" i="9"/>
  <c r="S65" i="9" s="1"/>
  <c r="N65" i="9"/>
  <c r="J66" i="9" s="1"/>
  <c r="X249" i="13"/>
  <c r="Y248" i="13"/>
  <c r="AC248" i="13"/>
  <c r="AB248" i="13"/>
  <c r="AA248" i="13"/>
  <c r="Z248" i="13"/>
  <c r="R77" i="11"/>
  <c r="S77" i="11" s="1"/>
  <c r="N77" i="11"/>
  <c r="J78" i="11" s="1"/>
  <c r="U247" i="8"/>
  <c r="T247" i="8"/>
  <c r="S247" i="8"/>
  <c r="R247" i="8"/>
  <c r="P248" i="8"/>
  <c r="Q247" i="8"/>
  <c r="V247" i="8"/>
  <c r="Q90" i="7" l="1"/>
  <c r="M90" i="7"/>
  <c r="N248" i="7"/>
  <c r="M248" i="7"/>
  <c r="L248" i="7"/>
  <c r="K248" i="7"/>
  <c r="I249" i="7"/>
  <c r="J248" i="7"/>
  <c r="Z67" i="16"/>
  <c r="V67" i="16"/>
  <c r="K248" i="6"/>
  <c r="I249" i="6"/>
  <c r="J248" i="6"/>
  <c r="N248" i="6"/>
  <c r="M248" i="6"/>
  <c r="L248" i="6"/>
  <c r="L248" i="16"/>
  <c r="I249" i="16"/>
  <c r="K248" i="16"/>
  <c r="M248" i="16"/>
  <c r="N248" i="16"/>
  <c r="J248" i="16"/>
  <c r="I250" i="13"/>
  <c r="J249" i="13"/>
  <c r="M249" i="13"/>
  <c r="L249" i="13"/>
  <c r="K249" i="13"/>
  <c r="N249" i="13"/>
  <c r="F248" i="11"/>
  <c r="E248" i="11"/>
  <c r="D248" i="11"/>
  <c r="B249" i="11"/>
  <c r="C248" i="11"/>
  <c r="G248" i="11"/>
  <c r="D248" i="6"/>
  <c r="B249" i="6"/>
  <c r="C248" i="6"/>
  <c r="G248" i="6"/>
  <c r="F248" i="6"/>
  <c r="E248" i="6"/>
  <c r="M80" i="15"/>
  <c r="Q80" i="15"/>
  <c r="R248" i="6"/>
  <c r="P249" i="6"/>
  <c r="Q248" i="6"/>
  <c r="V248" i="6"/>
  <c r="U248" i="6"/>
  <c r="T248" i="6"/>
  <c r="S248" i="6"/>
  <c r="S248" i="3"/>
  <c r="P249" i="3"/>
  <c r="V248" i="3"/>
  <c r="U248" i="3"/>
  <c r="T248" i="3"/>
  <c r="R248" i="3"/>
  <c r="Q248" i="3"/>
  <c r="U248" i="9"/>
  <c r="T248" i="9"/>
  <c r="S248" i="9"/>
  <c r="R248" i="9"/>
  <c r="P249" i="9"/>
  <c r="Q248" i="9"/>
  <c r="V248" i="9"/>
  <c r="X249" i="10"/>
  <c r="Y248" i="10"/>
  <c r="AC248" i="10"/>
  <c r="AB248" i="10"/>
  <c r="AA248" i="10"/>
  <c r="Z248" i="10"/>
  <c r="R89" i="10"/>
  <c r="S89" i="10" s="1"/>
  <c r="N89" i="10"/>
  <c r="J90" i="10" s="1"/>
  <c r="AH248" i="3"/>
  <c r="AJ248" i="3"/>
  <c r="AF249" i="3"/>
  <c r="AK248" i="3"/>
  <c r="AI248" i="3"/>
  <c r="AG248" i="3"/>
  <c r="S248" i="15"/>
  <c r="R248" i="15"/>
  <c r="P249" i="15"/>
  <c r="Q248" i="15"/>
  <c r="V248" i="15"/>
  <c r="U248" i="15"/>
  <c r="T248" i="15"/>
  <c r="Z248" i="5"/>
  <c r="X249" i="5"/>
  <c r="Y248" i="5"/>
  <c r="AC248" i="5"/>
  <c r="AB248" i="5"/>
  <c r="AA248" i="5"/>
  <c r="E248" i="3"/>
  <c r="F248" i="3"/>
  <c r="D248" i="3"/>
  <c r="B249" i="3"/>
  <c r="C248" i="3"/>
  <c r="G248" i="3"/>
  <c r="T248" i="11"/>
  <c r="S248" i="11"/>
  <c r="R248" i="11"/>
  <c r="P249" i="11"/>
  <c r="Q248" i="11"/>
  <c r="V248" i="11"/>
  <c r="U248" i="11"/>
  <c r="B250" i="13"/>
  <c r="C249" i="13"/>
  <c r="E249" i="13"/>
  <c r="D249" i="13"/>
  <c r="G249" i="13"/>
  <c r="F249" i="13"/>
  <c r="T248" i="8"/>
  <c r="S248" i="8"/>
  <c r="R248" i="8"/>
  <c r="P249" i="8"/>
  <c r="Q248" i="8"/>
  <c r="V248" i="8"/>
  <c r="U248" i="8"/>
  <c r="K248" i="10"/>
  <c r="M248" i="10"/>
  <c r="I249" i="10"/>
  <c r="L248" i="10"/>
  <c r="J248" i="10"/>
  <c r="N248" i="10"/>
  <c r="G248" i="9"/>
  <c r="F248" i="9"/>
  <c r="E248" i="9"/>
  <c r="D248" i="9"/>
  <c r="B249" i="9"/>
  <c r="C248" i="9"/>
  <c r="N248" i="9"/>
  <c r="M248" i="9"/>
  <c r="L248" i="9"/>
  <c r="K248" i="9"/>
  <c r="I249" i="9"/>
  <c r="J248" i="9"/>
  <c r="M92" i="13"/>
  <c r="Q92" i="13"/>
  <c r="S248" i="16"/>
  <c r="T248" i="16"/>
  <c r="U248" i="16"/>
  <c r="P249" i="16"/>
  <c r="V248" i="16"/>
  <c r="R248" i="16"/>
  <c r="Q248" i="16"/>
  <c r="Z248" i="15"/>
  <c r="X249" i="15"/>
  <c r="Y248" i="15"/>
  <c r="AC248" i="15"/>
  <c r="AB248" i="15"/>
  <c r="AA248" i="15"/>
  <c r="Z89" i="10"/>
  <c r="V89" i="10"/>
  <c r="F248" i="8"/>
  <c r="E248" i="8"/>
  <c r="D248" i="8"/>
  <c r="B249" i="8"/>
  <c r="C248" i="8"/>
  <c r="G248" i="8"/>
  <c r="AK249" i="13"/>
  <c r="AJ249" i="13"/>
  <c r="AI249" i="13"/>
  <c r="AF250" i="13"/>
  <c r="AH249" i="13"/>
  <c r="AG249" i="13"/>
  <c r="AA248" i="12"/>
  <c r="Z248" i="12"/>
  <c r="X249" i="12"/>
  <c r="Y248" i="12"/>
  <c r="AC248" i="12"/>
  <c r="AB248" i="12"/>
  <c r="R65" i="12"/>
  <c r="S65" i="12" s="1"/>
  <c r="N65" i="12"/>
  <c r="J66" i="12" s="1"/>
  <c r="S248" i="5"/>
  <c r="R248" i="5"/>
  <c r="P249" i="5"/>
  <c r="Q248" i="5"/>
  <c r="V248" i="5"/>
  <c r="U248" i="5"/>
  <c r="T248" i="5"/>
  <c r="L248" i="3"/>
  <c r="N248" i="3"/>
  <c r="M248" i="3"/>
  <c r="K248" i="3"/>
  <c r="J248" i="3"/>
  <c r="I249" i="3"/>
  <c r="AH248" i="16"/>
  <c r="AK248" i="16"/>
  <c r="AI248" i="16"/>
  <c r="AJ248" i="16"/>
  <c r="AG248" i="16"/>
  <c r="AF249" i="16"/>
  <c r="T92" i="3"/>
  <c r="L92" i="3"/>
  <c r="M248" i="12"/>
  <c r="L248" i="12"/>
  <c r="K248" i="12"/>
  <c r="I249" i="12"/>
  <c r="J248" i="12"/>
  <c r="N248" i="12"/>
  <c r="AB248" i="7"/>
  <c r="AA248" i="7"/>
  <c r="Z248" i="7"/>
  <c r="X249" i="7"/>
  <c r="Y248" i="7"/>
  <c r="AC248" i="7"/>
  <c r="M248" i="11"/>
  <c r="L248" i="11"/>
  <c r="K248" i="11"/>
  <c r="I249" i="11"/>
  <c r="J248" i="11"/>
  <c r="N248" i="11"/>
  <c r="M248" i="8"/>
  <c r="L248" i="8"/>
  <c r="K248" i="8"/>
  <c r="I249" i="8"/>
  <c r="J248" i="8"/>
  <c r="N248" i="8"/>
  <c r="AJ248" i="7"/>
  <c r="AI248" i="7"/>
  <c r="AH248" i="7"/>
  <c r="AF249" i="7"/>
  <c r="AG248" i="7"/>
  <c r="AK248" i="7"/>
  <c r="F248" i="12"/>
  <c r="E248" i="12"/>
  <c r="D248" i="12"/>
  <c r="B249" i="12"/>
  <c r="C248" i="12"/>
  <c r="G248" i="12"/>
  <c r="P250" i="13"/>
  <c r="Q249" i="13"/>
  <c r="U249" i="13"/>
  <c r="T249" i="13"/>
  <c r="S249" i="13"/>
  <c r="R249" i="13"/>
  <c r="V249" i="13"/>
  <c r="U248" i="7"/>
  <c r="T248" i="7"/>
  <c r="S248" i="7"/>
  <c r="R248" i="7"/>
  <c r="P249" i="7"/>
  <c r="Q248" i="7"/>
  <c r="V248" i="7"/>
  <c r="R80" i="5"/>
  <c r="S80" i="5" s="1"/>
  <c r="N80" i="5"/>
  <c r="J81" i="5" s="1"/>
  <c r="M68" i="6"/>
  <c r="Q68" i="6"/>
  <c r="AC249" i="13"/>
  <c r="AB249" i="13"/>
  <c r="AA249" i="13"/>
  <c r="X250" i="13"/>
  <c r="Z249" i="13"/>
  <c r="Y249" i="13"/>
  <c r="M66" i="9"/>
  <c r="Q66" i="9"/>
  <c r="T248" i="12"/>
  <c r="S248" i="12"/>
  <c r="R248" i="12"/>
  <c r="P249" i="12"/>
  <c r="Q248" i="12"/>
  <c r="V248" i="12"/>
  <c r="U248" i="12"/>
  <c r="AH248" i="15"/>
  <c r="AF249" i="15"/>
  <c r="AG248" i="15"/>
  <c r="AK248" i="15"/>
  <c r="AJ248" i="15"/>
  <c r="AI248" i="15"/>
  <c r="E248" i="15"/>
  <c r="D248" i="15"/>
  <c r="B249" i="15"/>
  <c r="C248" i="15"/>
  <c r="G248" i="15"/>
  <c r="F248" i="15"/>
  <c r="AA248" i="11"/>
  <c r="Z248" i="11"/>
  <c r="X249" i="11"/>
  <c r="Y248" i="11"/>
  <c r="AC248" i="11"/>
  <c r="AB248" i="11"/>
  <c r="R248" i="10"/>
  <c r="U248" i="10"/>
  <c r="T248" i="10"/>
  <c r="P249" i="10"/>
  <c r="S248" i="10"/>
  <c r="Q248" i="10"/>
  <c r="V248" i="10"/>
  <c r="D248" i="10"/>
  <c r="B249" i="10"/>
  <c r="E248" i="10"/>
  <c r="C248" i="10"/>
  <c r="G248" i="10"/>
  <c r="F248" i="10"/>
  <c r="AF249" i="10"/>
  <c r="AG248" i="10"/>
  <c r="AK248" i="10"/>
  <c r="AJ248" i="10"/>
  <c r="AI248" i="10"/>
  <c r="AH248" i="10"/>
  <c r="X249" i="6"/>
  <c r="Y248" i="6"/>
  <c r="AC248" i="6"/>
  <c r="AB248" i="6"/>
  <c r="AA248" i="6"/>
  <c r="Z248" i="6"/>
  <c r="AF249" i="6"/>
  <c r="AG248" i="6"/>
  <c r="AK248" i="6"/>
  <c r="AJ248" i="6"/>
  <c r="AI248" i="6"/>
  <c r="AH248" i="6"/>
  <c r="AI248" i="11"/>
  <c r="AH248" i="11"/>
  <c r="AF249" i="11"/>
  <c r="AG248" i="11"/>
  <c r="AK248" i="11"/>
  <c r="AJ248" i="11"/>
  <c r="E248" i="5"/>
  <c r="D248" i="5"/>
  <c r="B249" i="5"/>
  <c r="C248" i="5"/>
  <c r="G248" i="5"/>
  <c r="F248" i="5"/>
  <c r="L248" i="15"/>
  <c r="K248" i="15"/>
  <c r="I249" i="15"/>
  <c r="J248" i="15"/>
  <c r="N248" i="15"/>
  <c r="M248" i="15"/>
  <c r="AI248" i="12"/>
  <c r="AH248" i="12"/>
  <c r="AF249" i="12"/>
  <c r="AG248" i="12"/>
  <c r="AK248" i="12"/>
  <c r="AJ248" i="12"/>
  <c r="AA248" i="8"/>
  <c r="Z248" i="8"/>
  <c r="X249" i="8"/>
  <c r="Y248" i="8"/>
  <c r="AC248" i="8"/>
  <c r="AB248" i="8"/>
  <c r="AI248" i="8"/>
  <c r="AH248" i="8"/>
  <c r="AF249" i="8"/>
  <c r="AG248" i="8"/>
  <c r="AK248" i="8"/>
  <c r="AJ248" i="8"/>
  <c r="V80" i="5"/>
  <c r="Z80" i="5"/>
  <c r="G248" i="7"/>
  <c r="F248" i="7"/>
  <c r="E248" i="7"/>
  <c r="D248" i="7"/>
  <c r="B249" i="7"/>
  <c r="C248" i="7"/>
  <c r="Z248" i="3"/>
  <c r="X249" i="3"/>
  <c r="AC248" i="3"/>
  <c r="AB248" i="3"/>
  <c r="AA248" i="3"/>
  <c r="Y248" i="3"/>
  <c r="V65" i="12"/>
  <c r="Z65" i="12"/>
  <c r="AH248" i="5"/>
  <c r="AF249" i="5"/>
  <c r="AG248" i="5"/>
  <c r="AK248" i="5"/>
  <c r="AJ248" i="5"/>
  <c r="AI248" i="5"/>
  <c r="L248" i="5"/>
  <c r="K248" i="5"/>
  <c r="I249" i="5"/>
  <c r="J248" i="5"/>
  <c r="N248" i="5"/>
  <c r="M248" i="5"/>
  <c r="M78" i="11"/>
  <c r="Q78" i="11"/>
  <c r="E248" i="16"/>
  <c r="C248" i="16"/>
  <c r="B249" i="16"/>
  <c r="D248" i="16"/>
  <c r="G248" i="16"/>
  <c r="F248" i="16"/>
  <c r="R67" i="16"/>
  <c r="S67" i="16" s="1"/>
  <c r="N67" i="16"/>
  <c r="J68" i="16" s="1"/>
  <c r="AB248" i="9"/>
  <c r="AA248" i="9"/>
  <c r="Z248" i="9"/>
  <c r="X249" i="9"/>
  <c r="Y248" i="9"/>
  <c r="AC248" i="9"/>
  <c r="AJ248" i="9"/>
  <c r="AI248" i="9"/>
  <c r="AH248" i="9"/>
  <c r="AF249" i="9"/>
  <c r="AG248" i="9"/>
  <c r="AK248" i="9"/>
  <c r="T78" i="8"/>
  <c r="L78" i="8"/>
  <c r="Z248" i="16"/>
  <c r="AB248" i="16"/>
  <c r="AC248" i="16"/>
  <c r="AA248" i="16"/>
  <c r="Y248" i="16"/>
  <c r="X249" i="16"/>
  <c r="X250" i="3" l="1"/>
  <c r="Y249" i="3"/>
  <c r="AA249" i="3"/>
  <c r="Z249" i="3"/>
  <c r="AC249" i="3"/>
  <c r="AB249" i="3"/>
  <c r="AA249" i="9"/>
  <c r="Z249" i="9"/>
  <c r="X250" i="9"/>
  <c r="Y249" i="9"/>
  <c r="AC249" i="9"/>
  <c r="AB249" i="9"/>
  <c r="AH249" i="8"/>
  <c r="AF250" i="8"/>
  <c r="AG249" i="8"/>
  <c r="AK249" i="8"/>
  <c r="AJ249" i="8"/>
  <c r="AI249" i="8"/>
  <c r="Z249" i="8"/>
  <c r="X250" i="8"/>
  <c r="Y249" i="8"/>
  <c r="AC249" i="8"/>
  <c r="AB249" i="8"/>
  <c r="AA249" i="8"/>
  <c r="AH249" i="12"/>
  <c r="AF250" i="12"/>
  <c r="AG249" i="12"/>
  <c r="AK249" i="12"/>
  <c r="AJ249" i="12"/>
  <c r="AI249" i="12"/>
  <c r="K249" i="15"/>
  <c r="I250" i="15"/>
  <c r="J249" i="15"/>
  <c r="N249" i="15"/>
  <c r="M249" i="15"/>
  <c r="L249" i="15"/>
  <c r="D249" i="5"/>
  <c r="B250" i="5"/>
  <c r="C249" i="5"/>
  <c r="G249" i="5"/>
  <c r="F249" i="5"/>
  <c r="E249" i="5"/>
  <c r="AH249" i="11"/>
  <c r="AF250" i="11"/>
  <c r="AG249" i="11"/>
  <c r="AK249" i="11"/>
  <c r="AJ249" i="11"/>
  <c r="AI249" i="11"/>
  <c r="P250" i="10"/>
  <c r="Q249" i="10"/>
  <c r="S249" i="10"/>
  <c r="R249" i="10"/>
  <c r="V249" i="10"/>
  <c r="U249" i="10"/>
  <c r="T249" i="10"/>
  <c r="M66" i="12"/>
  <c r="Q66" i="12"/>
  <c r="I250" i="10"/>
  <c r="J249" i="10"/>
  <c r="K249" i="10"/>
  <c r="N249" i="10"/>
  <c r="M249" i="10"/>
  <c r="L249" i="10"/>
  <c r="S249" i="8"/>
  <c r="R249" i="8"/>
  <c r="P250" i="8"/>
  <c r="Q249" i="8"/>
  <c r="V249" i="8"/>
  <c r="U249" i="8"/>
  <c r="T249" i="8"/>
  <c r="I251" i="13"/>
  <c r="K250" i="13"/>
  <c r="J250" i="13"/>
  <c r="N250" i="13"/>
  <c r="M250" i="13"/>
  <c r="L250" i="13"/>
  <c r="AI249" i="9"/>
  <c r="AH249" i="9"/>
  <c r="AF250" i="9"/>
  <c r="AG249" i="9"/>
  <c r="AK249" i="9"/>
  <c r="AJ249" i="9"/>
  <c r="B250" i="10"/>
  <c r="C249" i="10"/>
  <c r="G249" i="10"/>
  <c r="F249" i="10"/>
  <c r="E249" i="10"/>
  <c r="D249" i="10"/>
  <c r="Z249" i="11"/>
  <c r="X250" i="11"/>
  <c r="Y249" i="11"/>
  <c r="AC249" i="11"/>
  <c r="AB249" i="11"/>
  <c r="AA249" i="11"/>
  <c r="D249" i="15"/>
  <c r="B250" i="15"/>
  <c r="C249" i="15"/>
  <c r="G249" i="15"/>
  <c r="F249" i="15"/>
  <c r="E249" i="15"/>
  <c r="S249" i="12"/>
  <c r="R249" i="12"/>
  <c r="P250" i="12"/>
  <c r="Q249" i="12"/>
  <c r="V249" i="12"/>
  <c r="U249" i="12"/>
  <c r="T249" i="12"/>
  <c r="T66" i="9"/>
  <c r="L66" i="9"/>
  <c r="T92" i="13"/>
  <c r="L92" i="13"/>
  <c r="S249" i="11"/>
  <c r="R249" i="11"/>
  <c r="P250" i="11"/>
  <c r="Q249" i="11"/>
  <c r="V249" i="11"/>
  <c r="U249" i="11"/>
  <c r="T249" i="11"/>
  <c r="Q90" i="10"/>
  <c r="M90" i="10"/>
  <c r="E249" i="11"/>
  <c r="D249" i="11"/>
  <c r="B250" i="11"/>
  <c r="C249" i="11"/>
  <c r="G249" i="11"/>
  <c r="F249" i="11"/>
  <c r="K249" i="5"/>
  <c r="I250" i="5"/>
  <c r="J249" i="5"/>
  <c r="N249" i="5"/>
  <c r="M249" i="5"/>
  <c r="L249" i="5"/>
  <c r="F249" i="7"/>
  <c r="E249" i="7"/>
  <c r="D249" i="7"/>
  <c r="B250" i="7"/>
  <c r="C249" i="7"/>
  <c r="G249" i="7"/>
  <c r="AK249" i="6"/>
  <c r="AJ249" i="6"/>
  <c r="AI249" i="6"/>
  <c r="AH249" i="6"/>
  <c r="AF250" i="6"/>
  <c r="AG249" i="6"/>
  <c r="AC249" i="6"/>
  <c r="AB249" i="6"/>
  <c r="AA249" i="6"/>
  <c r="Z249" i="6"/>
  <c r="X250" i="6"/>
  <c r="Y249" i="6"/>
  <c r="AJ249" i="10"/>
  <c r="AI249" i="10"/>
  <c r="AF250" i="10"/>
  <c r="AH249" i="10"/>
  <c r="AG249" i="10"/>
  <c r="AK249" i="10"/>
  <c r="AF250" i="15"/>
  <c r="AG249" i="15"/>
  <c r="AK249" i="15"/>
  <c r="AJ249" i="15"/>
  <c r="AI249" i="15"/>
  <c r="AH249" i="15"/>
  <c r="V250" i="13"/>
  <c r="S250" i="13"/>
  <c r="P251" i="13"/>
  <c r="R250" i="13"/>
  <c r="Q250" i="13"/>
  <c r="U250" i="13"/>
  <c r="T250" i="13"/>
  <c r="R249" i="16"/>
  <c r="Q249" i="16"/>
  <c r="P250" i="16"/>
  <c r="S249" i="16"/>
  <c r="V249" i="16"/>
  <c r="U249" i="16"/>
  <c r="T249" i="16"/>
  <c r="D249" i="3"/>
  <c r="F249" i="3"/>
  <c r="E249" i="3"/>
  <c r="C249" i="3"/>
  <c r="B250" i="3"/>
  <c r="G249" i="3"/>
  <c r="AA249" i="10"/>
  <c r="X250" i="10"/>
  <c r="Z249" i="10"/>
  <c r="Y249" i="10"/>
  <c r="AC249" i="10"/>
  <c r="AB249" i="10"/>
  <c r="B250" i="6"/>
  <c r="C249" i="6"/>
  <c r="G249" i="6"/>
  <c r="F249" i="6"/>
  <c r="E249" i="6"/>
  <c r="D249" i="6"/>
  <c r="X250" i="16"/>
  <c r="Y249" i="16"/>
  <c r="Z249" i="16"/>
  <c r="AA249" i="16"/>
  <c r="AC249" i="16"/>
  <c r="AB249" i="16"/>
  <c r="R78" i="8"/>
  <c r="S78" i="8" s="1"/>
  <c r="N78" i="8"/>
  <c r="J79" i="8" s="1"/>
  <c r="V78" i="8"/>
  <c r="Z78" i="8"/>
  <c r="T78" i="11"/>
  <c r="L78" i="11"/>
  <c r="AF250" i="5"/>
  <c r="AG249" i="5"/>
  <c r="AK249" i="5"/>
  <c r="AJ249" i="5"/>
  <c r="AI249" i="5"/>
  <c r="AH249" i="5"/>
  <c r="T249" i="7"/>
  <c r="S249" i="7"/>
  <c r="R249" i="7"/>
  <c r="P250" i="7"/>
  <c r="Q249" i="7"/>
  <c r="V249" i="7"/>
  <c r="U249" i="7"/>
  <c r="R92" i="3"/>
  <c r="S92" i="3" s="1"/>
  <c r="N92" i="3"/>
  <c r="J93" i="3" s="1"/>
  <c r="R249" i="5"/>
  <c r="P250" i="5"/>
  <c r="Q249" i="5"/>
  <c r="V249" i="5"/>
  <c r="U249" i="5"/>
  <c r="T249" i="5"/>
  <c r="S249" i="5"/>
  <c r="X250" i="15"/>
  <c r="Y249" i="15"/>
  <c r="AC249" i="15"/>
  <c r="AB249" i="15"/>
  <c r="AA249" i="15"/>
  <c r="Z249" i="15"/>
  <c r="C250" i="13"/>
  <c r="G250" i="13"/>
  <c r="F250" i="13"/>
  <c r="E250" i="13"/>
  <c r="B251" i="13"/>
  <c r="D250" i="13"/>
  <c r="T80" i="15"/>
  <c r="L80" i="15"/>
  <c r="T90" i="7"/>
  <c r="L90" i="7"/>
  <c r="D249" i="16"/>
  <c r="E249" i="16"/>
  <c r="C249" i="16"/>
  <c r="B250" i="16"/>
  <c r="G249" i="16"/>
  <c r="F249" i="16"/>
  <c r="Q68" i="16"/>
  <c r="M68" i="16"/>
  <c r="AC250" i="13"/>
  <c r="AA250" i="13"/>
  <c r="X251" i="13"/>
  <c r="Z250" i="13"/>
  <c r="Y250" i="13"/>
  <c r="AB250" i="13"/>
  <c r="T68" i="6"/>
  <c r="L68" i="6"/>
  <c r="V92" i="3"/>
  <c r="Z92" i="3"/>
  <c r="AK250" i="13"/>
  <c r="AJ250" i="13"/>
  <c r="AI250" i="13"/>
  <c r="AF251" i="13"/>
  <c r="AH250" i="13"/>
  <c r="AG250" i="13"/>
  <c r="E249" i="8"/>
  <c r="D249" i="8"/>
  <c r="B250" i="8"/>
  <c r="C249" i="8"/>
  <c r="G249" i="8"/>
  <c r="F249" i="8"/>
  <c r="M249" i="9"/>
  <c r="L249" i="9"/>
  <c r="K249" i="9"/>
  <c r="I250" i="9"/>
  <c r="J249" i="9"/>
  <c r="N249" i="9"/>
  <c r="F249" i="9"/>
  <c r="E249" i="9"/>
  <c r="D249" i="9"/>
  <c r="B250" i="9"/>
  <c r="C249" i="9"/>
  <c r="G249" i="9"/>
  <c r="X250" i="5"/>
  <c r="Y249" i="5"/>
  <c r="AC249" i="5"/>
  <c r="AB249" i="5"/>
  <c r="AA249" i="5"/>
  <c r="Z249" i="5"/>
  <c r="R249" i="15"/>
  <c r="P250" i="15"/>
  <c r="Q249" i="15"/>
  <c r="V249" i="15"/>
  <c r="U249" i="15"/>
  <c r="T249" i="15"/>
  <c r="S249" i="15"/>
  <c r="AF250" i="3"/>
  <c r="AG249" i="3"/>
  <c r="AI249" i="3"/>
  <c r="AK249" i="3"/>
  <c r="AJ249" i="3"/>
  <c r="AH249" i="3"/>
  <c r="R249" i="3"/>
  <c r="T249" i="3"/>
  <c r="V249" i="3"/>
  <c r="U249" i="3"/>
  <c r="S249" i="3"/>
  <c r="P250" i="3"/>
  <c r="Q249" i="3"/>
  <c r="M249" i="7"/>
  <c r="L249" i="7"/>
  <c r="K249" i="7"/>
  <c r="I250" i="7"/>
  <c r="J249" i="7"/>
  <c r="N249" i="7"/>
  <c r="Q81" i="5"/>
  <c r="M81" i="5"/>
  <c r="E249" i="12"/>
  <c r="D249" i="12"/>
  <c r="B250" i="12"/>
  <c r="C249" i="12"/>
  <c r="G249" i="12"/>
  <c r="F249" i="12"/>
  <c r="AI249" i="7"/>
  <c r="AH249" i="7"/>
  <c r="AF250" i="7"/>
  <c r="AG249" i="7"/>
  <c r="AK249" i="7"/>
  <c r="AJ249" i="7"/>
  <c r="L249" i="8"/>
  <c r="K249" i="8"/>
  <c r="I250" i="8"/>
  <c r="J249" i="8"/>
  <c r="N249" i="8"/>
  <c r="M249" i="8"/>
  <c r="L249" i="11"/>
  <c r="K249" i="11"/>
  <c r="I250" i="11"/>
  <c r="J249" i="11"/>
  <c r="N249" i="11"/>
  <c r="M249" i="11"/>
  <c r="AA249" i="7"/>
  <c r="Z249" i="7"/>
  <c r="X250" i="7"/>
  <c r="Y249" i="7"/>
  <c r="AC249" i="7"/>
  <c r="AB249" i="7"/>
  <c r="L249" i="12"/>
  <c r="K249" i="12"/>
  <c r="I250" i="12"/>
  <c r="J249" i="12"/>
  <c r="N249" i="12"/>
  <c r="M249" i="12"/>
  <c r="AF250" i="16"/>
  <c r="AG249" i="16"/>
  <c r="AI249" i="16"/>
  <c r="AJ249" i="16"/>
  <c r="AK249" i="16"/>
  <c r="AH249" i="16"/>
  <c r="K249" i="3"/>
  <c r="M249" i="3"/>
  <c r="N249" i="3"/>
  <c r="I250" i="3"/>
  <c r="L249" i="3"/>
  <c r="J249" i="3"/>
  <c r="Z249" i="12"/>
  <c r="X250" i="12"/>
  <c r="Y249" i="12"/>
  <c r="AC249" i="12"/>
  <c r="AB249" i="12"/>
  <c r="AA249" i="12"/>
  <c r="T249" i="9"/>
  <c r="S249" i="9"/>
  <c r="R249" i="9"/>
  <c r="P250" i="9"/>
  <c r="Q249" i="9"/>
  <c r="V249" i="9"/>
  <c r="U249" i="9"/>
  <c r="P250" i="6"/>
  <c r="Q249" i="6"/>
  <c r="V249" i="6"/>
  <c r="U249" i="6"/>
  <c r="T249" i="6"/>
  <c r="S249" i="6"/>
  <c r="R249" i="6"/>
  <c r="K249" i="16"/>
  <c r="J249" i="16"/>
  <c r="L249" i="16"/>
  <c r="N249" i="16"/>
  <c r="M249" i="16"/>
  <c r="I250" i="16"/>
  <c r="I250" i="6"/>
  <c r="J249" i="6"/>
  <c r="N249" i="6"/>
  <c r="M249" i="6"/>
  <c r="L249" i="6"/>
  <c r="K249" i="6"/>
  <c r="K250" i="11" l="1"/>
  <c r="I251" i="11"/>
  <c r="J250" i="11"/>
  <c r="N250" i="11"/>
  <c r="M250" i="11"/>
  <c r="L250" i="11"/>
  <c r="P251" i="16"/>
  <c r="Q250" i="16"/>
  <c r="V250" i="16"/>
  <c r="S250" i="16"/>
  <c r="U250" i="16"/>
  <c r="T250" i="16"/>
  <c r="R250" i="16"/>
  <c r="AK250" i="6"/>
  <c r="AJ250" i="6"/>
  <c r="AI250" i="6"/>
  <c r="AH250" i="6"/>
  <c r="AF251" i="6"/>
  <c r="AG250" i="6"/>
  <c r="Z92" i="13"/>
  <c r="V92" i="13"/>
  <c r="P251" i="15"/>
  <c r="Q250" i="15"/>
  <c r="V250" i="15"/>
  <c r="U250" i="15"/>
  <c r="T250" i="15"/>
  <c r="S250" i="15"/>
  <c r="R250" i="15"/>
  <c r="R80" i="15"/>
  <c r="S80" i="15" s="1"/>
  <c r="N80" i="15"/>
  <c r="J81" i="15" s="1"/>
  <c r="G250" i="6"/>
  <c r="F250" i="6"/>
  <c r="E250" i="6"/>
  <c r="D250" i="6"/>
  <c r="B251" i="6"/>
  <c r="C250" i="6"/>
  <c r="AC250" i="6"/>
  <c r="AB250" i="6"/>
  <c r="AA250" i="6"/>
  <c r="Z250" i="6"/>
  <c r="X251" i="6"/>
  <c r="Y250" i="6"/>
  <c r="I251" i="16"/>
  <c r="J250" i="16"/>
  <c r="N250" i="16"/>
  <c r="L250" i="16"/>
  <c r="M250" i="16"/>
  <c r="K250" i="16"/>
  <c r="V250" i="6"/>
  <c r="U250" i="6"/>
  <c r="T250" i="6"/>
  <c r="S250" i="6"/>
  <c r="R250" i="6"/>
  <c r="P251" i="6"/>
  <c r="Q250" i="6"/>
  <c r="X251" i="12"/>
  <c r="Y250" i="12"/>
  <c r="AC250" i="12"/>
  <c r="AB250" i="12"/>
  <c r="AA250" i="12"/>
  <c r="Z250" i="12"/>
  <c r="P251" i="3"/>
  <c r="Q250" i="3"/>
  <c r="S250" i="3"/>
  <c r="R250" i="3"/>
  <c r="V250" i="3"/>
  <c r="U250" i="3"/>
  <c r="T250" i="3"/>
  <c r="AC250" i="5"/>
  <c r="AB250" i="5"/>
  <c r="AA250" i="5"/>
  <c r="Z250" i="5"/>
  <c r="X251" i="5"/>
  <c r="Y250" i="5"/>
  <c r="V80" i="15"/>
  <c r="Z80" i="15"/>
  <c r="AC250" i="15"/>
  <c r="AB250" i="15"/>
  <c r="AA250" i="15"/>
  <c r="Z250" i="15"/>
  <c r="X251" i="15"/>
  <c r="Y250" i="15"/>
  <c r="P251" i="5"/>
  <c r="Q250" i="5"/>
  <c r="V250" i="5"/>
  <c r="U250" i="5"/>
  <c r="T250" i="5"/>
  <c r="S250" i="5"/>
  <c r="R250" i="5"/>
  <c r="Z78" i="11"/>
  <c r="V78" i="11"/>
  <c r="U251" i="13"/>
  <c r="Q251" i="13"/>
  <c r="V251" i="13"/>
  <c r="T251" i="13"/>
  <c r="S251" i="13"/>
  <c r="P252" i="13"/>
  <c r="R251" i="13"/>
  <c r="E250" i="7"/>
  <c r="D250" i="7"/>
  <c r="B251" i="7"/>
  <c r="C250" i="7"/>
  <c r="G250" i="7"/>
  <c r="F250" i="7"/>
  <c r="T90" i="10"/>
  <c r="L90" i="10"/>
  <c r="R66" i="9"/>
  <c r="S66" i="9" s="1"/>
  <c r="N66" i="9"/>
  <c r="J67" i="9" s="1"/>
  <c r="R250" i="12"/>
  <c r="P251" i="12"/>
  <c r="Q250" i="12"/>
  <c r="V250" i="12"/>
  <c r="U250" i="12"/>
  <c r="T250" i="12"/>
  <c r="S250" i="12"/>
  <c r="K250" i="8"/>
  <c r="I251" i="8"/>
  <c r="J250" i="8"/>
  <c r="N250" i="8"/>
  <c r="M250" i="8"/>
  <c r="L250" i="8"/>
  <c r="AH250" i="3"/>
  <c r="AF251" i="3"/>
  <c r="AG250" i="3"/>
  <c r="AK250" i="3"/>
  <c r="AJ250" i="3"/>
  <c r="AI250" i="3"/>
  <c r="L250" i="7"/>
  <c r="K250" i="7"/>
  <c r="I251" i="7"/>
  <c r="J250" i="7"/>
  <c r="N250" i="7"/>
  <c r="M250" i="7"/>
  <c r="T68" i="16"/>
  <c r="L68" i="16"/>
  <c r="S250" i="7"/>
  <c r="R250" i="7"/>
  <c r="P251" i="7"/>
  <c r="Q250" i="7"/>
  <c r="V250" i="7"/>
  <c r="U250" i="7"/>
  <c r="T250" i="7"/>
  <c r="AK250" i="10"/>
  <c r="AF251" i="10"/>
  <c r="AH250" i="10"/>
  <c r="AG250" i="10"/>
  <c r="AJ250" i="10"/>
  <c r="AI250" i="10"/>
  <c r="R250" i="11"/>
  <c r="P251" i="11"/>
  <c r="Q250" i="11"/>
  <c r="V250" i="11"/>
  <c r="U250" i="11"/>
  <c r="T250" i="11"/>
  <c r="S250" i="11"/>
  <c r="Z66" i="9"/>
  <c r="V66" i="9"/>
  <c r="B251" i="15"/>
  <c r="C250" i="15"/>
  <c r="G250" i="15"/>
  <c r="F250" i="15"/>
  <c r="E250" i="15"/>
  <c r="D250" i="15"/>
  <c r="X251" i="11"/>
  <c r="Y250" i="11"/>
  <c r="AC250" i="11"/>
  <c r="AB250" i="11"/>
  <c r="AA250" i="11"/>
  <c r="Z250" i="11"/>
  <c r="AH250" i="9"/>
  <c r="AF251" i="9"/>
  <c r="AG250" i="9"/>
  <c r="AK250" i="9"/>
  <c r="AJ250" i="9"/>
  <c r="AI250" i="9"/>
  <c r="T81" i="5"/>
  <c r="L81" i="5"/>
  <c r="G251" i="13"/>
  <c r="F251" i="13"/>
  <c r="E251" i="13"/>
  <c r="B252" i="13"/>
  <c r="D251" i="13"/>
  <c r="C251" i="13"/>
  <c r="M93" i="3"/>
  <c r="Q93" i="3"/>
  <c r="B251" i="3"/>
  <c r="C250" i="3"/>
  <c r="E250" i="3"/>
  <c r="D250" i="3"/>
  <c r="G250" i="3"/>
  <c r="F250" i="3"/>
  <c r="I251" i="5"/>
  <c r="J250" i="5"/>
  <c r="N250" i="5"/>
  <c r="M250" i="5"/>
  <c r="L250" i="5"/>
  <c r="K250" i="5"/>
  <c r="G250" i="10"/>
  <c r="F250" i="10"/>
  <c r="E250" i="10"/>
  <c r="B251" i="10"/>
  <c r="D250" i="10"/>
  <c r="C250" i="10"/>
  <c r="R250" i="8"/>
  <c r="P251" i="8"/>
  <c r="Q250" i="8"/>
  <c r="V250" i="8"/>
  <c r="U250" i="8"/>
  <c r="T250" i="8"/>
  <c r="S250" i="8"/>
  <c r="T66" i="12"/>
  <c r="L66" i="12"/>
  <c r="Z250" i="9"/>
  <c r="X251" i="9"/>
  <c r="Y250" i="9"/>
  <c r="AC250" i="9"/>
  <c r="AB250" i="9"/>
  <c r="AA250" i="9"/>
  <c r="N250" i="6"/>
  <c r="M250" i="6"/>
  <c r="L250" i="6"/>
  <c r="K250" i="6"/>
  <c r="I251" i="6"/>
  <c r="J250" i="6"/>
  <c r="K250" i="12"/>
  <c r="I251" i="12"/>
  <c r="J250" i="12"/>
  <c r="N250" i="12"/>
  <c r="M250" i="12"/>
  <c r="L250" i="12"/>
  <c r="D250" i="12"/>
  <c r="B251" i="12"/>
  <c r="C250" i="12"/>
  <c r="G250" i="12"/>
  <c r="F250" i="12"/>
  <c r="E250" i="12"/>
  <c r="B251" i="16"/>
  <c r="C250" i="16"/>
  <c r="F250" i="16"/>
  <c r="G250" i="16"/>
  <c r="E250" i="16"/>
  <c r="D250" i="16"/>
  <c r="R78" i="11"/>
  <c r="S78" i="11" s="1"/>
  <c r="N78" i="11"/>
  <c r="J79" i="11" s="1"/>
  <c r="E250" i="9"/>
  <c r="D250" i="9"/>
  <c r="B251" i="9"/>
  <c r="C250" i="9"/>
  <c r="G250" i="9"/>
  <c r="F250" i="9"/>
  <c r="L250" i="9"/>
  <c r="K250" i="9"/>
  <c r="I251" i="9"/>
  <c r="J250" i="9"/>
  <c r="N250" i="9"/>
  <c r="M250" i="9"/>
  <c r="AB251" i="13"/>
  <c r="Y251" i="13"/>
  <c r="AC251" i="13"/>
  <c r="AA251" i="13"/>
  <c r="X252" i="13"/>
  <c r="Z251" i="13"/>
  <c r="R90" i="7"/>
  <c r="S90" i="7" s="1"/>
  <c r="N90" i="7"/>
  <c r="J91" i="7" s="1"/>
  <c r="M79" i="8"/>
  <c r="Q79" i="8"/>
  <c r="AK250" i="15"/>
  <c r="AJ250" i="15"/>
  <c r="AI250" i="15"/>
  <c r="AH250" i="15"/>
  <c r="AF251" i="15"/>
  <c r="AG250" i="15"/>
  <c r="D250" i="11"/>
  <c r="B251" i="11"/>
  <c r="C250" i="11"/>
  <c r="G250" i="11"/>
  <c r="F250" i="11"/>
  <c r="E250" i="11"/>
  <c r="N251" i="13"/>
  <c r="M251" i="13"/>
  <c r="L251" i="13"/>
  <c r="I252" i="13"/>
  <c r="K251" i="13"/>
  <c r="J251" i="13"/>
  <c r="AF251" i="11"/>
  <c r="AG250" i="11"/>
  <c r="AK250" i="11"/>
  <c r="AJ250" i="11"/>
  <c r="AI250" i="11"/>
  <c r="AH250" i="11"/>
  <c r="B251" i="5"/>
  <c r="C250" i="5"/>
  <c r="G250" i="5"/>
  <c r="F250" i="5"/>
  <c r="E250" i="5"/>
  <c r="D250" i="5"/>
  <c r="I251" i="15"/>
  <c r="J250" i="15"/>
  <c r="N250" i="15"/>
  <c r="M250" i="15"/>
  <c r="L250" i="15"/>
  <c r="K250" i="15"/>
  <c r="AF251" i="12"/>
  <c r="AG250" i="12"/>
  <c r="AK250" i="12"/>
  <c r="AJ250" i="12"/>
  <c r="AI250" i="12"/>
  <c r="AH250" i="12"/>
  <c r="X251" i="8"/>
  <c r="Y250" i="8"/>
  <c r="AC250" i="8"/>
  <c r="AB250" i="8"/>
  <c r="AA250" i="8"/>
  <c r="Z250" i="8"/>
  <c r="AF251" i="8"/>
  <c r="AG250" i="8"/>
  <c r="AK250" i="8"/>
  <c r="AJ250" i="8"/>
  <c r="AI250" i="8"/>
  <c r="AH250" i="8"/>
  <c r="Z250" i="7"/>
  <c r="X251" i="7"/>
  <c r="Y250" i="7"/>
  <c r="AC250" i="7"/>
  <c r="AB250" i="7"/>
  <c r="AA250" i="7"/>
  <c r="AH250" i="7"/>
  <c r="AF251" i="7"/>
  <c r="AG250" i="7"/>
  <c r="AK250" i="7"/>
  <c r="AJ250" i="7"/>
  <c r="AI250" i="7"/>
  <c r="D250" i="8"/>
  <c r="B251" i="8"/>
  <c r="C250" i="8"/>
  <c r="G250" i="8"/>
  <c r="F250" i="8"/>
  <c r="E250" i="8"/>
  <c r="Z68" i="6"/>
  <c r="V68" i="6"/>
  <c r="AC250" i="10"/>
  <c r="Y250" i="10"/>
  <c r="AB250" i="10"/>
  <c r="AA250" i="10"/>
  <c r="X251" i="10"/>
  <c r="Z250" i="10"/>
  <c r="AG250" i="16"/>
  <c r="AI250" i="16"/>
  <c r="AF251" i="16"/>
  <c r="AH250" i="16"/>
  <c r="AJ250" i="16"/>
  <c r="AK250" i="16"/>
  <c r="S250" i="9"/>
  <c r="R250" i="9"/>
  <c r="P251" i="9"/>
  <c r="Q250" i="9"/>
  <c r="V250" i="9"/>
  <c r="U250" i="9"/>
  <c r="T250" i="9"/>
  <c r="I251" i="3"/>
  <c r="J250" i="3"/>
  <c r="L250" i="3"/>
  <c r="K250" i="3"/>
  <c r="N250" i="3"/>
  <c r="M250" i="3"/>
  <c r="AJ251" i="13"/>
  <c r="AF252" i="13"/>
  <c r="AH251" i="13"/>
  <c r="AG251" i="13"/>
  <c r="AK251" i="13"/>
  <c r="AI251" i="13"/>
  <c r="R68" i="6"/>
  <c r="S68" i="6" s="1"/>
  <c r="N68" i="6"/>
  <c r="J69" i="6" s="1"/>
  <c r="V90" i="7"/>
  <c r="Z90" i="7"/>
  <c r="AK250" i="5"/>
  <c r="AJ250" i="5"/>
  <c r="AI250" i="5"/>
  <c r="AH250" i="5"/>
  <c r="AF251" i="5"/>
  <c r="AG250" i="5"/>
  <c r="X251" i="16"/>
  <c r="Z250" i="16"/>
  <c r="Y250" i="16"/>
  <c r="AA250" i="16"/>
  <c r="AC250" i="16"/>
  <c r="AB250" i="16"/>
  <c r="R92" i="13"/>
  <c r="S92" i="13" s="1"/>
  <c r="N92" i="13"/>
  <c r="J93" i="13" s="1"/>
  <c r="N250" i="10"/>
  <c r="M250" i="10"/>
  <c r="L250" i="10"/>
  <c r="I251" i="10"/>
  <c r="K250" i="10"/>
  <c r="J250" i="10"/>
  <c r="V250" i="10"/>
  <c r="Q250" i="10"/>
  <c r="U250" i="10"/>
  <c r="T250" i="10"/>
  <c r="S250" i="10"/>
  <c r="P251" i="10"/>
  <c r="R250" i="10"/>
  <c r="Z250" i="3"/>
  <c r="X251" i="3"/>
  <c r="Y250" i="3"/>
  <c r="AB250" i="3"/>
  <c r="AA250" i="3"/>
  <c r="AC250" i="3"/>
  <c r="M91" i="7" l="1"/>
  <c r="Q91" i="7"/>
  <c r="M81" i="15"/>
  <c r="Q81" i="15"/>
  <c r="N251" i="10"/>
  <c r="M251" i="10"/>
  <c r="L251" i="10"/>
  <c r="I252" i="10"/>
  <c r="K251" i="10"/>
  <c r="J251" i="10"/>
  <c r="B252" i="8"/>
  <c r="C251" i="8"/>
  <c r="G251" i="8"/>
  <c r="F251" i="8"/>
  <c r="E251" i="8"/>
  <c r="D251" i="8"/>
  <c r="AF252" i="7"/>
  <c r="AG251" i="7"/>
  <c r="AK251" i="7"/>
  <c r="AJ251" i="7"/>
  <c r="AI251" i="7"/>
  <c r="AH251" i="7"/>
  <c r="X252" i="7"/>
  <c r="Y251" i="7"/>
  <c r="AC251" i="7"/>
  <c r="AB251" i="7"/>
  <c r="AA251" i="7"/>
  <c r="Z251" i="7"/>
  <c r="B252" i="11"/>
  <c r="C251" i="11"/>
  <c r="G251" i="11"/>
  <c r="F251" i="11"/>
  <c r="E251" i="11"/>
  <c r="D251" i="11"/>
  <c r="N251" i="5"/>
  <c r="M251" i="5"/>
  <c r="L251" i="5"/>
  <c r="K251" i="5"/>
  <c r="I252" i="5"/>
  <c r="J251" i="5"/>
  <c r="D251" i="3"/>
  <c r="B252" i="3"/>
  <c r="C251" i="3"/>
  <c r="F251" i="3"/>
  <c r="E251" i="3"/>
  <c r="G251" i="3"/>
  <c r="F252" i="13"/>
  <c r="E252" i="13"/>
  <c r="B253" i="13"/>
  <c r="D252" i="13"/>
  <c r="C252" i="13"/>
  <c r="G252" i="13"/>
  <c r="R81" i="5"/>
  <c r="S81" i="5" s="1"/>
  <c r="N81" i="5"/>
  <c r="J82" i="5" s="1"/>
  <c r="D251" i="7"/>
  <c r="B252" i="7"/>
  <c r="C251" i="7"/>
  <c r="G251" i="7"/>
  <c r="F251" i="7"/>
  <c r="E251" i="7"/>
  <c r="V251" i="5"/>
  <c r="U251" i="5"/>
  <c r="T251" i="5"/>
  <c r="S251" i="5"/>
  <c r="R251" i="5"/>
  <c r="P252" i="5"/>
  <c r="Q251" i="5"/>
  <c r="AB251" i="6"/>
  <c r="AA251" i="6"/>
  <c r="Z251" i="6"/>
  <c r="X252" i="6"/>
  <c r="Y251" i="6"/>
  <c r="AC251" i="6"/>
  <c r="G251" i="6"/>
  <c r="F251" i="6"/>
  <c r="E251" i="6"/>
  <c r="D251" i="6"/>
  <c r="B252" i="6"/>
  <c r="C251" i="6"/>
  <c r="AC251" i="16"/>
  <c r="AB251" i="16"/>
  <c r="AA251" i="16"/>
  <c r="X252" i="16"/>
  <c r="Y251" i="16"/>
  <c r="Z251" i="16"/>
  <c r="AJ251" i="6"/>
  <c r="AI251" i="6"/>
  <c r="AH251" i="6"/>
  <c r="AF252" i="6"/>
  <c r="AG251" i="6"/>
  <c r="AK251" i="6"/>
  <c r="AK251" i="5"/>
  <c r="AJ251" i="5"/>
  <c r="AI251" i="5"/>
  <c r="AH251" i="5"/>
  <c r="AF252" i="5"/>
  <c r="AG251" i="5"/>
  <c r="AB251" i="10"/>
  <c r="AC251" i="10"/>
  <c r="AA251" i="10"/>
  <c r="X252" i="10"/>
  <c r="Z251" i="10"/>
  <c r="Y251" i="10"/>
  <c r="AK251" i="8"/>
  <c r="AJ251" i="8"/>
  <c r="AI251" i="8"/>
  <c r="AH251" i="8"/>
  <c r="AF252" i="8"/>
  <c r="AG251" i="8"/>
  <c r="AC251" i="8"/>
  <c r="AB251" i="8"/>
  <c r="AA251" i="8"/>
  <c r="Z251" i="8"/>
  <c r="X252" i="8"/>
  <c r="Y251" i="8"/>
  <c r="AK251" i="12"/>
  <c r="AJ251" i="12"/>
  <c r="AI251" i="12"/>
  <c r="AH251" i="12"/>
  <c r="AF252" i="12"/>
  <c r="AG251" i="12"/>
  <c r="N251" i="15"/>
  <c r="M251" i="15"/>
  <c r="L251" i="15"/>
  <c r="K251" i="15"/>
  <c r="I252" i="15"/>
  <c r="J251" i="15"/>
  <c r="G251" i="5"/>
  <c r="F251" i="5"/>
  <c r="E251" i="5"/>
  <c r="D251" i="5"/>
  <c r="B252" i="5"/>
  <c r="C251" i="5"/>
  <c r="AK251" i="11"/>
  <c r="AJ251" i="11"/>
  <c r="AI251" i="11"/>
  <c r="AH251" i="11"/>
  <c r="AF252" i="11"/>
  <c r="AG251" i="11"/>
  <c r="M79" i="11"/>
  <c r="Q79" i="11"/>
  <c r="B252" i="12"/>
  <c r="C251" i="12"/>
  <c r="G251" i="12"/>
  <c r="F251" i="12"/>
  <c r="E251" i="12"/>
  <c r="D251" i="12"/>
  <c r="I252" i="12"/>
  <c r="J251" i="12"/>
  <c r="N251" i="12"/>
  <c r="M251" i="12"/>
  <c r="L251" i="12"/>
  <c r="K251" i="12"/>
  <c r="X252" i="9"/>
  <c r="Y251" i="9"/>
  <c r="AC251" i="9"/>
  <c r="AB251" i="9"/>
  <c r="AA251" i="9"/>
  <c r="Z251" i="9"/>
  <c r="Z81" i="5"/>
  <c r="V81" i="5"/>
  <c r="AF252" i="9"/>
  <c r="AG251" i="9"/>
  <c r="AK251" i="9"/>
  <c r="AJ251" i="9"/>
  <c r="AI251" i="9"/>
  <c r="AH251" i="9"/>
  <c r="K251" i="7"/>
  <c r="I252" i="7"/>
  <c r="J251" i="7"/>
  <c r="N251" i="7"/>
  <c r="M251" i="7"/>
  <c r="L251" i="7"/>
  <c r="R90" i="10"/>
  <c r="S90" i="10" s="1"/>
  <c r="N90" i="10"/>
  <c r="J91" i="10" s="1"/>
  <c r="V251" i="15"/>
  <c r="U251" i="15"/>
  <c r="T251" i="15"/>
  <c r="S251" i="15"/>
  <c r="R251" i="15"/>
  <c r="P252" i="15"/>
  <c r="Q251" i="15"/>
  <c r="U251" i="6"/>
  <c r="T251" i="6"/>
  <c r="S251" i="6"/>
  <c r="R251" i="6"/>
  <c r="P252" i="6"/>
  <c r="Q251" i="6"/>
  <c r="V251" i="6"/>
  <c r="M69" i="6"/>
  <c r="Q69" i="6"/>
  <c r="AI252" i="13"/>
  <c r="AK252" i="13"/>
  <c r="AJ252" i="13"/>
  <c r="AF253" i="13"/>
  <c r="AH252" i="13"/>
  <c r="AG252" i="13"/>
  <c r="AA252" i="13"/>
  <c r="AC252" i="13"/>
  <c r="AB252" i="13"/>
  <c r="X253" i="13"/>
  <c r="Z252" i="13"/>
  <c r="Y252" i="13"/>
  <c r="B252" i="16"/>
  <c r="D251" i="16"/>
  <c r="F251" i="16"/>
  <c r="E251" i="16"/>
  <c r="G251" i="16"/>
  <c r="C251" i="16"/>
  <c r="G251" i="10"/>
  <c r="E251" i="10"/>
  <c r="B252" i="10"/>
  <c r="D251" i="10"/>
  <c r="C251" i="10"/>
  <c r="F251" i="10"/>
  <c r="AC251" i="11"/>
  <c r="AB251" i="11"/>
  <c r="AA251" i="11"/>
  <c r="Z251" i="11"/>
  <c r="X252" i="11"/>
  <c r="Y251" i="11"/>
  <c r="G251" i="15"/>
  <c r="F251" i="15"/>
  <c r="E251" i="15"/>
  <c r="D251" i="15"/>
  <c r="B252" i="15"/>
  <c r="C251" i="15"/>
  <c r="R68" i="16"/>
  <c r="S68" i="16" s="1"/>
  <c r="N68" i="16"/>
  <c r="J69" i="16" s="1"/>
  <c r="AK251" i="3"/>
  <c r="AF252" i="3"/>
  <c r="AG251" i="3"/>
  <c r="AI251" i="3"/>
  <c r="AH251" i="3"/>
  <c r="AJ251" i="3"/>
  <c r="I252" i="8"/>
  <c r="J251" i="8"/>
  <c r="N251" i="8"/>
  <c r="M251" i="8"/>
  <c r="L251" i="8"/>
  <c r="K251" i="8"/>
  <c r="V90" i="10"/>
  <c r="Z90" i="10"/>
  <c r="AC251" i="15"/>
  <c r="AB251" i="15"/>
  <c r="AA251" i="15"/>
  <c r="Z251" i="15"/>
  <c r="X252" i="15"/>
  <c r="Y251" i="15"/>
  <c r="R251" i="7"/>
  <c r="P252" i="7"/>
  <c r="Q251" i="7"/>
  <c r="V251" i="7"/>
  <c r="U251" i="7"/>
  <c r="T251" i="7"/>
  <c r="S251" i="7"/>
  <c r="M67" i="9"/>
  <c r="Q67" i="9"/>
  <c r="R251" i="9"/>
  <c r="P252" i="9"/>
  <c r="Q251" i="9"/>
  <c r="V251" i="9"/>
  <c r="U251" i="9"/>
  <c r="T251" i="9"/>
  <c r="S251" i="9"/>
  <c r="AK251" i="16"/>
  <c r="AJ251" i="16"/>
  <c r="AG251" i="16"/>
  <c r="AI251" i="16"/>
  <c r="AH251" i="16"/>
  <c r="AF252" i="16"/>
  <c r="AK251" i="15"/>
  <c r="AJ251" i="15"/>
  <c r="AI251" i="15"/>
  <c r="AH251" i="15"/>
  <c r="AF252" i="15"/>
  <c r="AG251" i="15"/>
  <c r="R66" i="12"/>
  <c r="S66" i="12" s="1"/>
  <c r="N66" i="12"/>
  <c r="J67" i="12" s="1"/>
  <c r="T93" i="3"/>
  <c r="L93" i="3"/>
  <c r="V68" i="16"/>
  <c r="Z68" i="16"/>
  <c r="P252" i="12"/>
  <c r="Q251" i="12"/>
  <c r="V251" i="12"/>
  <c r="U251" i="12"/>
  <c r="T251" i="12"/>
  <c r="S251" i="12"/>
  <c r="R251" i="12"/>
  <c r="V251" i="3"/>
  <c r="R251" i="3"/>
  <c r="P252" i="3"/>
  <c r="Q251" i="3"/>
  <c r="T251" i="3"/>
  <c r="S251" i="3"/>
  <c r="U251" i="3"/>
  <c r="AC251" i="12"/>
  <c r="AB251" i="12"/>
  <c r="AA251" i="12"/>
  <c r="Z251" i="12"/>
  <c r="X252" i="12"/>
  <c r="Y251" i="12"/>
  <c r="I252" i="11"/>
  <c r="J251" i="11"/>
  <c r="N251" i="11"/>
  <c r="M251" i="11"/>
  <c r="L251" i="11"/>
  <c r="K251" i="11"/>
  <c r="AC251" i="3"/>
  <c r="X252" i="3"/>
  <c r="Y251" i="3"/>
  <c r="AB251" i="3"/>
  <c r="AA251" i="3"/>
  <c r="Z251" i="3"/>
  <c r="U251" i="10"/>
  <c r="V251" i="10"/>
  <c r="T251" i="10"/>
  <c r="S251" i="10"/>
  <c r="P252" i="10"/>
  <c r="R251" i="10"/>
  <c r="Q251" i="10"/>
  <c r="Q93" i="13"/>
  <c r="M93" i="13"/>
  <c r="K251" i="3"/>
  <c r="I252" i="3"/>
  <c r="J251" i="3"/>
  <c r="N251" i="3"/>
  <c r="M251" i="3"/>
  <c r="L251" i="3"/>
  <c r="M252" i="13"/>
  <c r="N252" i="13"/>
  <c r="L252" i="13"/>
  <c r="I253" i="13"/>
  <c r="K252" i="13"/>
  <c r="J252" i="13"/>
  <c r="T79" i="8"/>
  <c r="L79" i="8"/>
  <c r="K251" i="9"/>
  <c r="I252" i="9"/>
  <c r="J251" i="9"/>
  <c r="N251" i="9"/>
  <c r="M251" i="9"/>
  <c r="L251" i="9"/>
  <c r="D251" i="9"/>
  <c r="B252" i="9"/>
  <c r="C251" i="9"/>
  <c r="G251" i="9"/>
  <c r="F251" i="9"/>
  <c r="E251" i="9"/>
  <c r="N251" i="6"/>
  <c r="M251" i="6"/>
  <c r="L251" i="6"/>
  <c r="K251" i="6"/>
  <c r="I252" i="6"/>
  <c r="J251" i="6"/>
  <c r="V66" i="12"/>
  <c r="Z66" i="12"/>
  <c r="P252" i="8"/>
  <c r="Q251" i="8"/>
  <c r="V251" i="8"/>
  <c r="U251" i="8"/>
  <c r="T251" i="8"/>
  <c r="S251" i="8"/>
  <c r="R251" i="8"/>
  <c r="P252" i="11"/>
  <c r="Q251" i="11"/>
  <c r="V251" i="11"/>
  <c r="U251" i="11"/>
  <c r="T251" i="11"/>
  <c r="S251" i="11"/>
  <c r="R251" i="11"/>
  <c r="AJ251" i="10"/>
  <c r="AK251" i="10"/>
  <c r="AI251" i="10"/>
  <c r="AF252" i="10"/>
  <c r="AH251" i="10"/>
  <c r="AG251" i="10"/>
  <c r="T252" i="13"/>
  <c r="V252" i="13"/>
  <c r="U252" i="13"/>
  <c r="S252" i="13"/>
  <c r="P253" i="13"/>
  <c r="R252" i="13"/>
  <c r="Q252" i="13"/>
  <c r="AC251" i="5"/>
  <c r="AB251" i="5"/>
  <c r="AA251" i="5"/>
  <c r="Z251" i="5"/>
  <c r="X252" i="5"/>
  <c r="Y251" i="5"/>
  <c r="L251" i="16"/>
  <c r="I252" i="16"/>
  <c r="N251" i="16"/>
  <c r="M251" i="16"/>
  <c r="K251" i="16"/>
  <c r="J251" i="16"/>
  <c r="V251" i="16"/>
  <c r="T251" i="16"/>
  <c r="U251" i="16"/>
  <c r="Q251" i="16"/>
  <c r="S251" i="16"/>
  <c r="P252" i="16"/>
  <c r="R251" i="16"/>
  <c r="AI252" i="10" l="1"/>
  <c r="AK252" i="10"/>
  <c r="AJ252" i="10"/>
  <c r="AF253" i="10"/>
  <c r="AH252" i="10"/>
  <c r="AG252" i="10"/>
  <c r="V252" i="8"/>
  <c r="U252" i="8"/>
  <c r="T252" i="8"/>
  <c r="S252" i="8"/>
  <c r="R252" i="8"/>
  <c r="P253" i="8"/>
  <c r="Q252" i="8"/>
  <c r="P253" i="9"/>
  <c r="Q252" i="9"/>
  <c r="V252" i="9"/>
  <c r="U252" i="9"/>
  <c r="T252" i="9"/>
  <c r="S252" i="9"/>
  <c r="R252" i="9"/>
  <c r="AJ252" i="3"/>
  <c r="AK252" i="3"/>
  <c r="AF253" i="3"/>
  <c r="AI252" i="3"/>
  <c r="AH252" i="3"/>
  <c r="AG252" i="3"/>
  <c r="Z253" i="13"/>
  <c r="AB253" i="13"/>
  <c r="X254" i="13"/>
  <c r="AA253" i="13"/>
  <c r="Y253" i="13"/>
  <c r="AC253" i="13"/>
  <c r="AH253" i="13"/>
  <c r="AK253" i="13"/>
  <c r="AJ253" i="13"/>
  <c r="AF254" i="13"/>
  <c r="AI253" i="13"/>
  <c r="AG253" i="13"/>
  <c r="B253" i="7"/>
  <c r="C252" i="7"/>
  <c r="G252" i="7"/>
  <c r="F252" i="7"/>
  <c r="E252" i="7"/>
  <c r="D252" i="7"/>
  <c r="L253" i="13"/>
  <c r="I254" i="13"/>
  <c r="K253" i="13"/>
  <c r="J253" i="13"/>
  <c r="N253" i="13"/>
  <c r="M253" i="13"/>
  <c r="AB252" i="3"/>
  <c r="AC252" i="3"/>
  <c r="Z252" i="3"/>
  <c r="Y252" i="3"/>
  <c r="X253" i="3"/>
  <c r="AA252" i="3"/>
  <c r="AJ252" i="16"/>
  <c r="AI252" i="16"/>
  <c r="AF253" i="16"/>
  <c r="AH252" i="16"/>
  <c r="AK252" i="16"/>
  <c r="AG252" i="16"/>
  <c r="AB252" i="15"/>
  <c r="AA252" i="15"/>
  <c r="Z252" i="15"/>
  <c r="X253" i="15"/>
  <c r="Y252" i="15"/>
  <c r="AC252" i="15"/>
  <c r="N252" i="8"/>
  <c r="M252" i="8"/>
  <c r="L252" i="8"/>
  <c r="K252" i="8"/>
  <c r="I253" i="8"/>
  <c r="J252" i="8"/>
  <c r="F252" i="10"/>
  <c r="C252" i="10"/>
  <c r="G252" i="10"/>
  <c r="E252" i="10"/>
  <c r="B253" i="10"/>
  <c r="D252" i="10"/>
  <c r="AK252" i="11"/>
  <c r="AJ252" i="11"/>
  <c r="AI252" i="11"/>
  <c r="AH252" i="11"/>
  <c r="AF253" i="11"/>
  <c r="AG252" i="11"/>
  <c r="G252" i="5"/>
  <c r="F252" i="5"/>
  <c r="E252" i="5"/>
  <c r="D252" i="5"/>
  <c r="B253" i="5"/>
  <c r="C252" i="5"/>
  <c r="N252" i="15"/>
  <c r="M252" i="15"/>
  <c r="L252" i="15"/>
  <c r="K252" i="15"/>
  <c r="I253" i="15"/>
  <c r="J252" i="15"/>
  <c r="AK252" i="12"/>
  <c r="AJ252" i="12"/>
  <c r="AI252" i="12"/>
  <c r="AH252" i="12"/>
  <c r="AF253" i="12"/>
  <c r="AG252" i="12"/>
  <c r="AC252" i="8"/>
  <c r="AB252" i="8"/>
  <c r="AA252" i="8"/>
  <c r="Z252" i="8"/>
  <c r="X253" i="8"/>
  <c r="Y252" i="8"/>
  <c r="AK252" i="8"/>
  <c r="AJ252" i="8"/>
  <c r="AI252" i="8"/>
  <c r="AH252" i="8"/>
  <c r="AF253" i="8"/>
  <c r="AG252" i="8"/>
  <c r="E253" i="13"/>
  <c r="C253" i="13"/>
  <c r="G253" i="13"/>
  <c r="F253" i="13"/>
  <c r="B254" i="13"/>
  <c r="D253" i="13"/>
  <c r="M252" i="10"/>
  <c r="I253" i="10"/>
  <c r="K252" i="10"/>
  <c r="J252" i="10"/>
  <c r="N252" i="10"/>
  <c r="L252" i="10"/>
  <c r="T81" i="15"/>
  <c r="L81" i="15"/>
  <c r="N252" i="16"/>
  <c r="J252" i="16"/>
  <c r="L252" i="16"/>
  <c r="I253" i="16"/>
  <c r="K252" i="16"/>
  <c r="M252" i="16"/>
  <c r="I253" i="9"/>
  <c r="J252" i="9"/>
  <c r="N252" i="9"/>
  <c r="M252" i="9"/>
  <c r="L252" i="9"/>
  <c r="K252" i="9"/>
  <c r="N252" i="11"/>
  <c r="M252" i="11"/>
  <c r="L252" i="11"/>
  <c r="K252" i="11"/>
  <c r="I253" i="11"/>
  <c r="J252" i="11"/>
  <c r="U252" i="3"/>
  <c r="P253" i="3"/>
  <c r="Q252" i="3"/>
  <c r="V252" i="3"/>
  <c r="T252" i="3"/>
  <c r="S252" i="3"/>
  <c r="R252" i="3"/>
  <c r="R93" i="3"/>
  <c r="S93" i="3" s="1"/>
  <c r="N93" i="3"/>
  <c r="J94" i="3" s="1"/>
  <c r="AJ252" i="15"/>
  <c r="AI252" i="15"/>
  <c r="AH252" i="15"/>
  <c r="AF253" i="15"/>
  <c r="AG252" i="15"/>
  <c r="AK252" i="15"/>
  <c r="Q69" i="16"/>
  <c r="M69" i="16"/>
  <c r="AC252" i="9"/>
  <c r="AB252" i="9"/>
  <c r="AA252" i="9"/>
  <c r="Z252" i="9"/>
  <c r="X253" i="9"/>
  <c r="Y252" i="9"/>
  <c r="N252" i="12"/>
  <c r="M252" i="12"/>
  <c r="L252" i="12"/>
  <c r="K252" i="12"/>
  <c r="I253" i="12"/>
  <c r="J252" i="12"/>
  <c r="G252" i="12"/>
  <c r="F252" i="12"/>
  <c r="E252" i="12"/>
  <c r="D252" i="12"/>
  <c r="B253" i="12"/>
  <c r="C252" i="12"/>
  <c r="AJ252" i="5"/>
  <c r="AI252" i="5"/>
  <c r="AH252" i="5"/>
  <c r="AF253" i="5"/>
  <c r="AG252" i="5"/>
  <c r="AK252" i="5"/>
  <c r="F252" i="6"/>
  <c r="E252" i="6"/>
  <c r="D252" i="6"/>
  <c r="B253" i="6"/>
  <c r="C252" i="6"/>
  <c r="G252" i="6"/>
  <c r="U252" i="5"/>
  <c r="T252" i="5"/>
  <c r="S252" i="5"/>
  <c r="R252" i="5"/>
  <c r="P253" i="5"/>
  <c r="Q252" i="5"/>
  <c r="V252" i="5"/>
  <c r="M82" i="5"/>
  <c r="Q82" i="5"/>
  <c r="G252" i="3"/>
  <c r="B253" i="3"/>
  <c r="C252" i="3"/>
  <c r="F252" i="3"/>
  <c r="E252" i="3"/>
  <c r="D252" i="3"/>
  <c r="B253" i="9"/>
  <c r="C252" i="9"/>
  <c r="G252" i="9"/>
  <c r="F252" i="9"/>
  <c r="E252" i="9"/>
  <c r="D252" i="9"/>
  <c r="U252" i="16"/>
  <c r="P253" i="16"/>
  <c r="R252" i="16"/>
  <c r="Q252" i="16"/>
  <c r="T252" i="16"/>
  <c r="S252" i="16"/>
  <c r="V252" i="16"/>
  <c r="R79" i="8"/>
  <c r="S79" i="8" s="1"/>
  <c r="N79" i="8"/>
  <c r="J80" i="8" s="1"/>
  <c r="N252" i="3"/>
  <c r="I253" i="3"/>
  <c r="J252" i="3"/>
  <c r="L252" i="3"/>
  <c r="K252" i="3"/>
  <c r="M252" i="3"/>
  <c r="V93" i="3"/>
  <c r="Z93" i="3"/>
  <c r="G252" i="16"/>
  <c r="B253" i="16"/>
  <c r="D252" i="16"/>
  <c r="C252" i="16"/>
  <c r="F252" i="16"/>
  <c r="E252" i="16"/>
  <c r="T252" i="6"/>
  <c r="S252" i="6"/>
  <c r="R252" i="6"/>
  <c r="P253" i="6"/>
  <c r="Q252" i="6"/>
  <c r="V252" i="6"/>
  <c r="U252" i="6"/>
  <c r="U252" i="15"/>
  <c r="T252" i="15"/>
  <c r="S252" i="15"/>
  <c r="R252" i="15"/>
  <c r="P253" i="15"/>
  <c r="Q252" i="15"/>
  <c r="V252" i="15"/>
  <c r="AA252" i="10"/>
  <c r="AB252" i="10"/>
  <c r="X253" i="10"/>
  <c r="Z252" i="10"/>
  <c r="Y252" i="10"/>
  <c r="AC252" i="10"/>
  <c r="AI252" i="6"/>
  <c r="AH252" i="6"/>
  <c r="AF253" i="6"/>
  <c r="AG252" i="6"/>
  <c r="AK252" i="6"/>
  <c r="AJ252" i="6"/>
  <c r="AB252" i="16"/>
  <c r="X253" i="16"/>
  <c r="Z252" i="16"/>
  <c r="Y252" i="16"/>
  <c r="AC252" i="16"/>
  <c r="AA252" i="16"/>
  <c r="AA252" i="6"/>
  <c r="Z252" i="6"/>
  <c r="X253" i="6"/>
  <c r="Y252" i="6"/>
  <c r="AC252" i="6"/>
  <c r="AB252" i="6"/>
  <c r="G252" i="11"/>
  <c r="F252" i="11"/>
  <c r="E252" i="11"/>
  <c r="D252" i="11"/>
  <c r="B253" i="11"/>
  <c r="C252" i="11"/>
  <c r="AC252" i="7"/>
  <c r="AB252" i="7"/>
  <c r="AA252" i="7"/>
  <c r="Z252" i="7"/>
  <c r="X253" i="7"/>
  <c r="Y252" i="7"/>
  <c r="AK252" i="7"/>
  <c r="AJ252" i="7"/>
  <c r="AI252" i="7"/>
  <c r="AH252" i="7"/>
  <c r="AF253" i="7"/>
  <c r="AG252" i="7"/>
  <c r="G252" i="8"/>
  <c r="F252" i="8"/>
  <c r="E252" i="8"/>
  <c r="D252" i="8"/>
  <c r="B253" i="8"/>
  <c r="C252" i="8"/>
  <c r="AB252" i="5"/>
  <c r="AA252" i="5"/>
  <c r="Z252" i="5"/>
  <c r="X253" i="5"/>
  <c r="Y252" i="5"/>
  <c r="AC252" i="5"/>
  <c r="V252" i="11"/>
  <c r="U252" i="11"/>
  <c r="T252" i="11"/>
  <c r="S252" i="11"/>
  <c r="R252" i="11"/>
  <c r="P253" i="11"/>
  <c r="Q252" i="11"/>
  <c r="M252" i="6"/>
  <c r="L252" i="6"/>
  <c r="K252" i="6"/>
  <c r="I253" i="6"/>
  <c r="J252" i="6"/>
  <c r="N252" i="6"/>
  <c r="V79" i="8"/>
  <c r="Z79" i="8"/>
  <c r="T252" i="10"/>
  <c r="S252" i="10"/>
  <c r="P253" i="10"/>
  <c r="R252" i="10"/>
  <c r="Q252" i="10"/>
  <c r="V252" i="10"/>
  <c r="U252" i="10"/>
  <c r="M67" i="12"/>
  <c r="Q67" i="12"/>
  <c r="T67" i="9"/>
  <c r="L67" i="9"/>
  <c r="P253" i="7"/>
  <c r="Q252" i="7"/>
  <c r="V252" i="7"/>
  <c r="U252" i="7"/>
  <c r="T252" i="7"/>
  <c r="S252" i="7"/>
  <c r="R252" i="7"/>
  <c r="Q91" i="10"/>
  <c r="M91" i="10"/>
  <c r="I253" i="7"/>
  <c r="J252" i="7"/>
  <c r="N252" i="7"/>
  <c r="M252" i="7"/>
  <c r="L252" i="7"/>
  <c r="K252" i="7"/>
  <c r="T79" i="11"/>
  <c r="L79" i="11"/>
  <c r="T91" i="7"/>
  <c r="L91" i="7"/>
  <c r="S253" i="13"/>
  <c r="T253" i="13"/>
  <c r="P254" i="13"/>
  <c r="R253" i="13"/>
  <c r="Q253" i="13"/>
  <c r="V253" i="13"/>
  <c r="U253" i="13"/>
  <c r="T93" i="13"/>
  <c r="L93" i="13"/>
  <c r="AC252" i="12"/>
  <c r="AB252" i="12"/>
  <c r="AA252" i="12"/>
  <c r="Z252" i="12"/>
  <c r="X253" i="12"/>
  <c r="Y252" i="12"/>
  <c r="V252" i="12"/>
  <c r="U252" i="12"/>
  <c r="T252" i="12"/>
  <c r="S252" i="12"/>
  <c r="R252" i="12"/>
  <c r="P253" i="12"/>
  <c r="Q252" i="12"/>
  <c r="G252" i="15"/>
  <c r="F252" i="15"/>
  <c r="E252" i="15"/>
  <c r="D252" i="15"/>
  <c r="B253" i="15"/>
  <c r="C252" i="15"/>
  <c r="AC252" i="11"/>
  <c r="AB252" i="11"/>
  <c r="AA252" i="11"/>
  <c r="Z252" i="11"/>
  <c r="X253" i="11"/>
  <c r="Y252" i="11"/>
  <c r="T69" i="6"/>
  <c r="L69" i="6"/>
  <c r="AK252" i="9"/>
  <c r="AJ252" i="9"/>
  <c r="AI252" i="9"/>
  <c r="AH252" i="9"/>
  <c r="AF253" i="9"/>
  <c r="AG252" i="9"/>
  <c r="N252" i="5"/>
  <c r="M252" i="5"/>
  <c r="L252" i="5"/>
  <c r="K252" i="5"/>
  <c r="I253" i="5"/>
  <c r="J252" i="5"/>
  <c r="R69" i="6" l="1"/>
  <c r="S69" i="6" s="1"/>
  <c r="N69" i="6"/>
  <c r="J70" i="6" s="1"/>
  <c r="R91" i="7"/>
  <c r="S91" i="7" s="1"/>
  <c r="N91" i="7"/>
  <c r="J92" i="7" s="1"/>
  <c r="S253" i="10"/>
  <c r="Q253" i="10"/>
  <c r="V253" i="10"/>
  <c r="U253" i="10"/>
  <c r="T253" i="10"/>
  <c r="P254" i="10"/>
  <c r="R253" i="10"/>
  <c r="U253" i="11"/>
  <c r="T253" i="11"/>
  <c r="S253" i="11"/>
  <c r="R253" i="11"/>
  <c r="P254" i="11"/>
  <c r="Q253" i="11"/>
  <c r="V253" i="11"/>
  <c r="AA253" i="16"/>
  <c r="X254" i="16"/>
  <c r="Z253" i="16"/>
  <c r="Y253" i="16"/>
  <c r="AB253" i="16"/>
  <c r="AC253" i="16"/>
  <c r="Q94" i="3"/>
  <c r="M94" i="3"/>
  <c r="D254" i="13"/>
  <c r="G254" i="13"/>
  <c r="F254" i="13"/>
  <c r="E254" i="13"/>
  <c r="B255" i="13"/>
  <c r="C254" i="13"/>
  <c r="AJ253" i="8"/>
  <c r="AI253" i="8"/>
  <c r="AH253" i="8"/>
  <c r="AF254" i="8"/>
  <c r="AG253" i="8"/>
  <c r="AK253" i="8"/>
  <c r="AB253" i="8"/>
  <c r="AA253" i="8"/>
  <c r="Z253" i="8"/>
  <c r="X254" i="8"/>
  <c r="Y253" i="8"/>
  <c r="AC253" i="8"/>
  <c r="AJ253" i="12"/>
  <c r="AI253" i="12"/>
  <c r="AH253" i="12"/>
  <c r="AF254" i="12"/>
  <c r="AG253" i="12"/>
  <c r="AK253" i="12"/>
  <c r="M253" i="15"/>
  <c r="L253" i="15"/>
  <c r="K253" i="15"/>
  <c r="I254" i="15"/>
  <c r="J253" i="15"/>
  <c r="N253" i="15"/>
  <c r="F253" i="5"/>
  <c r="E253" i="5"/>
  <c r="D253" i="5"/>
  <c r="B254" i="5"/>
  <c r="C253" i="5"/>
  <c r="G253" i="5"/>
  <c r="AJ253" i="11"/>
  <c r="AI253" i="11"/>
  <c r="AH253" i="11"/>
  <c r="AF254" i="11"/>
  <c r="AG253" i="11"/>
  <c r="AK253" i="11"/>
  <c r="G253" i="7"/>
  <c r="F253" i="7"/>
  <c r="E253" i="7"/>
  <c r="D253" i="7"/>
  <c r="B254" i="7"/>
  <c r="C253" i="7"/>
  <c r="U253" i="8"/>
  <c r="T253" i="8"/>
  <c r="S253" i="8"/>
  <c r="R253" i="8"/>
  <c r="P254" i="8"/>
  <c r="Q253" i="8"/>
  <c r="V253" i="8"/>
  <c r="M253" i="5"/>
  <c r="L253" i="5"/>
  <c r="K253" i="5"/>
  <c r="I254" i="5"/>
  <c r="J253" i="5"/>
  <c r="N253" i="5"/>
  <c r="AK253" i="9"/>
  <c r="AJ253" i="9"/>
  <c r="AI253" i="9"/>
  <c r="AH253" i="9"/>
  <c r="AF254" i="9"/>
  <c r="AG253" i="9"/>
  <c r="V69" i="6"/>
  <c r="Z69" i="6"/>
  <c r="V91" i="7"/>
  <c r="Z91" i="7"/>
  <c r="T67" i="12"/>
  <c r="L67" i="12"/>
  <c r="L253" i="6"/>
  <c r="K253" i="6"/>
  <c r="I254" i="6"/>
  <c r="J253" i="6"/>
  <c r="N253" i="6"/>
  <c r="M253" i="6"/>
  <c r="S253" i="6"/>
  <c r="R253" i="6"/>
  <c r="P254" i="6"/>
  <c r="Q253" i="6"/>
  <c r="V253" i="6"/>
  <c r="U253" i="6"/>
  <c r="T253" i="6"/>
  <c r="M80" i="8"/>
  <c r="Q80" i="8"/>
  <c r="T253" i="3"/>
  <c r="V253" i="3"/>
  <c r="U253" i="3"/>
  <c r="R253" i="3"/>
  <c r="Q253" i="3"/>
  <c r="P254" i="3"/>
  <c r="S253" i="3"/>
  <c r="E253" i="10"/>
  <c r="G253" i="10"/>
  <c r="F253" i="10"/>
  <c r="B254" i="10"/>
  <c r="D253" i="10"/>
  <c r="C253" i="10"/>
  <c r="N253" i="8"/>
  <c r="M253" i="8"/>
  <c r="L253" i="8"/>
  <c r="K253" i="8"/>
  <c r="I254" i="8"/>
  <c r="J253" i="8"/>
  <c r="AA253" i="3"/>
  <c r="AC253" i="3"/>
  <c r="AB253" i="3"/>
  <c r="X254" i="3"/>
  <c r="Z253" i="3"/>
  <c r="Y253" i="3"/>
  <c r="AA253" i="5"/>
  <c r="Z253" i="5"/>
  <c r="X254" i="5"/>
  <c r="Y253" i="5"/>
  <c r="AC253" i="5"/>
  <c r="AB253" i="5"/>
  <c r="T253" i="16"/>
  <c r="V253" i="16"/>
  <c r="P254" i="16"/>
  <c r="R253" i="16"/>
  <c r="Q253" i="16"/>
  <c r="U253" i="16"/>
  <c r="S253" i="16"/>
  <c r="F253" i="3"/>
  <c r="G253" i="3"/>
  <c r="D253" i="3"/>
  <c r="C253" i="3"/>
  <c r="B254" i="3"/>
  <c r="E253" i="3"/>
  <c r="AI253" i="15"/>
  <c r="AH253" i="15"/>
  <c r="AF254" i="15"/>
  <c r="AG253" i="15"/>
  <c r="AK253" i="15"/>
  <c r="AJ253" i="15"/>
  <c r="N253" i="9"/>
  <c r="M253" i="9"/>
  <c r="L253" i="9"/>
  <c r="K253" i="9"/>
  <c r="I254" i="9"/>
  <c r="J253" i="9"/>
  <c r="AA253" i="15"/>
  <c r="Z253" i="15"/>
  <c r="X254" i="15"/>
  <c r="Y253" i="15"/>
  <c r="AC253" i="15"/>
  <c r="AB253" i="15"/>
  <c r="V253" i="9"/>
  <c r="U253" i="9"/>
  <c r="T253" i="9"/>
  <c r="S253" i="9"/>
  <c r="R253" i="9"/>
  <c r="P254" i="9"/>
  <c r="Q253" i="9"/>
  <c r="AH253" i="10"/>
  <c r="AF254" i="10"/>
  <c r="AI253" i="10"/>
  <c r="AG253" i="10"/>
  <c r="AK253" i="10"/>
  <c r="AJ253" i="10"/>
  <c r="R79" i="11"/>
  <c r="S79" i="11" s="1"/>
  <c r="N79" i="11"/>
  <c r="J80" i="11" s="1"/>
  <c r="AB253" i="11"/>
  <c r="AA253" i="11"/>
  <c r="Z253" i="11"/>
  <c r="X254" i="11"/>
  <c r="Y253" i="11"/>
  <c r="AC253" i="11"/>
  <c r="F253" i="15"/>
  <c r="E253" i="15"/>
  <c r="D253" i="15"/>
  <c r="B254" i="15"/>
  <c r="C253" i="15"/>
  <c r="G253" i="15"/>
  <c r="U253" i="12"/>
  <c r="T253" i="12"/>
  <c r="S253" i="12"/>
  <c r="R253" i="12"/>
  <c r="P254" i="12"/>
  <c r="Q253" i="12"/>
  <c r="V253" i="12"/>
  <c r="R93" i="13"/>
  <c r="S93" i="13" s="1"/>
  <c r="N93" i="13"/>
  <c r="J94" i="13" s="1"/>
  <c r="R254" i="13"/>
  <c r="Q254" i="13"/>
  <c r="P255" i="13"/>
  <c r="V254" i="13"/>
  <c r="U254" i="13"/>
  <c r="T254" i="13"/>
  <c r="S254" i="13"/>
  <c r="V79" i="11"/>
  <c r="Z79" i="11"/>
  <c r="N253" i="7"/>
  <c r="M253" i="7"/>
  <c r="L253" i="7"/>
  <c r="K253" i="7"/>
  <c r="I254" i="7"/>
  <c r="J253" i="7"/>
  <c r="R67" i="9"/>
  <c r="S67" i="9" s="1"/>
  <c r="N67" i="9"/>
  <c r="J68" i="9" s="1"/>
  <c r="G253" i="8"/>
  <c r="F253" i="8"/>
  <c r="E253" i="8"/>
  <c r="D253" i="8"/>
  <c r="B254" i="8"/>
  <c r="C253" i="8"/>
  <c r="AK253" i="7"/>
  <c r="AJ253" i="7"/>
  <c r="AI253" i="7"/>
  <c r="AH253" i="7"/>
  <c r="AF254" i="7"/>
  <c r="AG253" i="7"/>
  <c r="AC253" i="7"/>
  <c r="AB253" i="7"/>
  <c r="AA253" i="7"/>
  <c r="Z253" i="7"/>
  <c r="X254" i="7"/>
  <c r="Y253" i="7"/>
  <c r="G253" i="11"/>
  <c r="F253" i="11"/>
  <c r="E253" i="11"/>
  <c r="D253" i="11"/>
  <c r="B254" i="11"/>
  <c r="C253" i="11"/>
  <c r="F253" i="16"/>
  <c r="G253" i="16"/>
  <c r="E253" i="16"/>
  <c r="B254" i="16"/>
  <c r="C253" i="16"/>
  <c r="D253" i="16"/>
  <c r="G253" i="9"/>
  <c r="F253" i="9"/>
  <c r="E253" i="9"/>
  <c r="D253" i="9"/>
  <c r="B254" i="9"/>
  <c r="C253" i="9"/>
  <c r="T253" i="5"/>
  <c r="S253" i="5"/>
  <c r="R253" i="5"/>
  <c r="P254" i="5"/>
  <c r="Q253" i="5"/>
  <c r="V253" i="5"/>
  <c r="U253" i="5"/>
  <c r="G253" i="12"/>
  <c r="F253" i="12"/>
  <c r="E253" i="12"/>
  <c r="D253" i="12"/>
  <c r="B254" i="12"/>
  <c r="C253" i="12"/>
  <c r="N253" i="12"/>
  <c r="M253" i="12"/>
  <c r="L253" i="12"/>
  <c r="K253" i="12"/>
  <c r="I254" i="12"/>
  <c r="J253" i="12"/>
  <c r="AC253" i="9"/>
  <c r="AB253" i="9"/>
  <c r="AA253" i="9"/>
  <c r="Z253" i="9"/>
  <c r="X254" i="9"/>
  <c r="Y253" i="9"/>
  <c r="T69" i="16"/>
  <c r="L69" i="16"/>
  <c r="R81" i="15"/>
  <c r="S81" i="15" s="1"/>
  <c r="N81" i="15"/>
  <c r="J82" i="15" s="1"/>
  <c r="L253" i="10"/>
  <c r="N253" i="10"/>
  <c r="M253" i="10"/>
  <c r="I254" i="10"/>
  <c r="K253" i="10"/>
  <c r="J253" i="10"/>
  <c r="AI253" i="16"/>
  <c r="AG253" i="16"/>
  <c r="AJ253" i="16"/>
  <c r="AF254" i="16"/>
  <c r="AH253" i="16"/>
  <c r="AK253" i="16"/>
  <c r="AF255" i="13"/>
  <c r="AG254" i="13"/>
  <c r="AI254" i="13"/>
  <c r="AJ254" i="13"/>
  <c r="AH254" i="13"/>
  <c r="AK254" i="13"/>
  <c r="V253" i="7"/>
  <c r="U253" i="7"/>
  <c r="T253" i="7"/>
  <c r="S253" i="7"/>
  <c r="R253" i="7"/>
  <c r="P254" i="7"/>
  <c r="Q253" i="7"/>
  <c r="AB253" i="12"/>
  <c r="AA253" i="12"/>
  <c r="Z253" i="12"/>
  <c r="X254" i="12"/>
  <c r="Y253" i="12"/>
  <c r="AC253" i="12"/>
  <c r="V93" i="13"/>
  <c r="Z93" i="13"/>
  <c r="T91" i="10"/>
  <c r="L91" i="10"/>
  <c r="V67" i="9"/>
  <c r="Z67" i="9"/>
  <c r="E253" i="6"/>
  <c r="D253" i="6"/>
  <c r="B254" i="6"/>
  <c r="C253" i="6"/>
  <c r="G253" i="6"/>
  <c r="F253" i="6"/>
  <c r="AI253" i="5"/>
  <c r="AH253" i="5"/>
  <c r="AF254" i="5"/>
  <c r="AG253" i="5"/>
  <c r="AK253" i="5"/>
  <c r="AJ253" i="5"/>
  <c r="N253" i="11"/>
  <c r="M253" i="11"/>
  <c r="L253" i="11"/>
  <c r="K253" i="11"/>
  <c r="I254" i="11"/>
  <c r="J253" i="11"/>
  <c r="Z81" i="15"/>
  <c r="V81" i="15"/>
  <c r="K254" i="13"/>
  <c r="I255" i="13"/>
  <c r="N254" i="13"/>
  <c r="M254" i="13"/>
  <c r="L254" i="13"/>
  <c r="J254" i="13"/>
  <c r="X255" i="13"/>
  <c r="Y254" i="13"/>
  <c r="Z254" i="13"/>
  <c r="AC254" i="13"/>
  <c r="AB254" i="13"/>
  <c r="AA254" i="13"/>
  <c r="AI253" i="3"/>
  <c r="AK253" i="3"/>
  <c r="AJ253" i="3"/>
  <c r="AG253" i="3"/>
  <c r="AF254" i="3"/>
  <c r="AH253" i="3"/>
  <c r="Z253" i="6"/>
  <c r="X254" i="6"/>
  <c r="Y253" i="6"/>
  <c r="AC253" i="6"/>
  <c r="AB253" i="6"/>
  <c r="AA253" i="6"/>
  <c r="AH253" i="6"/>
  <c r="AF254" i="6"/>
  <c r="AG253" i="6"/>
  <c r="AK253" i="6"/>
  <c r="AJ253" i="6"/>
  <c r="AI253" i="6"/>
  <c r="Z253" i="10"/>
  <c r="Y253" i="10"/>
  <c r="AC253" i="10"/>
  <c r="AB253" i="10"/>
  <c r="X254" i="10"/>
  <c r="AA253" i="10"/>
  <c r="T253" i="15"/>
  <c r="S253" i="15"/>
  <c r="R253" i="15"/>
  <c r="P254" i="15"/>
  <c r="Q253" i="15"/>
  <c r="V253" i="15"/>
  <c r="U253" i="15"/>
  <c r="M253" i="3"/>
  <c r="N253" i="3"/>
  <c r="I254" i="3"/>
  <c r="L253" i="3"/>
  <c r="K253" i="3"/>
  <c r="J253" i="3"/>
  <c r="T82" i="5"/>
  <c r="L82" i="5"/>
  <c r="M253" i="16"/>
  <c r="N253" i="16"/>
  <c r="J253" i="16"/>
  <c r="L253" i="16"/>
  <c r="K253" i="16"/>
  <c r="I254" i="16"/>
  <c r="M254" i="11" l="1"/>
  <c r="L254" i="11"/>
  <c r="K254" i="11"/>
  <c r="I255" i="11"/>
  <c r="J254" i="11"/>
  <c r="N254" i="11"/>
  <c r="E254" i="15"/>
  <c r="D254" i="15"/>
  <c r="B255" i="15"/>
  <c r="C254" i="15"/>
  <c r="G254" i="15"/>
  <c r="F254" i="15"/>
  <c r="AA254" i="11"/>
  <c r="Z254" i="11"/>
  <c r="X255" i="11"/>
  <c r="Y254" i="11"/>
  <c r="AC254" i="11"/>
  <c r="AB254" i="11"/>
  <c r="AH255" i="13"/>
  <c r="AK255" i="13"/>
  <c r="AF256" i="13"/>
  <c r="AJ255" i="13"/>
  <c r="AI255" i="13"/>
  <c r="AG255" i="13"/>
  <c r="AB254" i="9"/>
  <c r="AA254" i="9"/>
  <c r="Z254" i="9"/>
  <c r="X255" i="9"/>
  <c r="Y254" i="9"/>
  <c r="AC254" i="9"/>
  <c r="M254" i="12"/>
  <c r="L254" i="12"/>
  <c r="K254" i="12"/>
  <c r="I255" i="12"/>
  <c r="J254" i="12"/>
  <c r="N254" i="12"/>
  <c r="F254" i="12"/>
  <c r="E254" i="12"/>
  <c r="D254" i="12"/>
  <c r="B255" i="12"/>
  <c r="C254" i="12"/>
  <c r="G254" i="12"/>
  <c r="M94" i="13"/>
  <c r="Q94" i="13"/>
  <c r="U254" i="9"/>
  <c r="T254" i="9"/>
  <c r="S254" i="9"/>
  <c r="R254" i="9"/>
  <c r="P255" i="9"/>
  <c r="Q254" i="9"/>
  <c r="V254" i="9"/>
  <c r="R67" i="12"/>
  <c r="S67" i="12" s="1"/>
  <c r="N67" i="12"/>
  <c r="J68" i="12" s="1"/>
  <c r="T254" i="11"/>
  <c r="S254" i="11"/>
  <c r="R254" i="11"/>
  <c r="P255" i="11"/>
  <c r="Q254" i="11"/>
  <c r="V254" i="11"/>
  <c r="U254" i="11"/>
  <c r="R254" i="10"/>
  <c r="V254" i="10"/>
  <c r="U254" i="10"/>
  <c r="T254" i="10"/>
  <c r="P255" i="10"/>
  <c r="S254" i="10"/>
  <c r="Q254" i="10"/>
  <c r="AF255" i="6"/>
  <c r="AG254" i="6"/>
  <c r="AK254" i="6"/>
  <c r="AJ254" i="6"/>
  <c r="AI254" i="6"/>
  <c r="AH254" i="6"/>
  <c r="I256" i="13"/>
  <c r="J255" i="13"/>
  <c r="L255" i="13"/>
  <c r="N255" i="13"/>
  <c r="M255" i="13"/>
  <c r="K255" i="13"/>
  <c r="Q82" i="15"/>
  <c r="M82" i="15"/>
  <c r="G254" i="9"/>
  <c r="F254" i="9"/>
  <c r="E254" i="9"/>
  <c r="D254" i="9"/>
  <c r="B255" i="9"/>
  <c r="C254" i="9"/>
  <c r="F254" i="11"/>
  <c r="E254" i="11"/>
  <c r="D254" i="11"/>
  <c r="B255" i="11"/>
  <c r="C254" i="11"/>
  <c r="G254" i="11"/>
  <c r="AB254" i="7"/>
  <c r="AA254" i="7"/>
  <c r="Z254" i="7"/>
  <c r="X255" i="7"/>
  <c r="Y254" i="7"/>
  <c r="AC254" i="7"/>
  <c r="AJ254" i="7"/>
  <c r="AI254" i="7"/>
  <c r="AH254" i="7"/>
  <c r="AF255" i="7"/>
  <c r="AG254" i="7"/>
  <c r="AK254" i="7"/>
  <c r="F254" i="8"/>
  <c r="E254" i="8"/>
  <c r="D254" i="8"/>
  <c r="B255" i="8"/>
  <c r="C254" i="8"/>
  <c r="G254" i="8"/>
  <c r="M68" i="9"/>
  <c r="Q68" i="9"/>
  <c r="N254" i="9"/>
  <c r="M254" i="9"/>
  <c r="L254" i="9"/>
  <c r="K254" i="9"/>
  <c r="I255" i="9"/>
  <c r="J254" i="9"/>
  <c r="E254" i="3"/>
  <c r="G254" i="3"/>
  <c r="F254" i="3"/>
  <c r="B255" i="3"/>
  <c r="D254" i="3"/>
  <c r="C254" i="3"/>
  <c r="Z67" i="12"/>
  <c r="V67" i="12"/>
  <c r="AJ254" i="9"/>
  <c r="AI254" i="9"/>
  <c r="AH254" i="9"/>
  <c r="AF255" i="9"/>
  <c r="AG254" i="9"/>
  <c r="AK254" i="9"/>
  <c r="T94" i="3"/>
  <c r="L94" i="3"/>
  <c r="M92" i="7"/>
  <c r="Q92" i="7"/>
  <c r="U254" i="7"/>
  <c r="T254" i="7"/>
  <c r="S254" i="7"/>
  <c r="R254" i="7"/>
  <c r="P255" i="7"/>
  <c r="Q254" i="7"/>
  <c r="V254" i="7"/>
  <c r="L254" i="3"/>
  <c r="N254" i="3"/>
  <c r="M254" i="3"/>
  <c r="J254" i="3"/>
  <c r="I255" i="3"/>
  <c r="K254" i="3"/>
  <c r="X255" i="10"/>
  <c r="Y254" i="10"/>
  <c r="AC254" i="10"/>
  <c r="AB254" i="10"/>
  <c r="AA254" i="10"/>
  <c r="Z254" i="10"/>
  <c r="AH254" i="5"/>
  <c r="AF255" i="5"/>
  <c r="AG254" i="5"/>
  <c r="AK254" i="5"/>
  <c r="AJ254" i="5"/>
  <c r="AI254" i="5"/>
  <c r="D254" i="6"/>
  <c r="B255" i="6"/>
  <c r="C254" i="6"/>
  <c r="G254" i="6"/>
  <c r="F254" i="6"/>
  <c r="E254" i="6"/>
  <c r="R91" i="10"/>
  <c r="S91" i="10" s="1"/>
  <c r="N91" i="10"/>
  <c r="J92" i="10" s="1"/>
  <c r="AA254" i="12"/>
  <c r="Z254" i="12"/>
  <c r="X255" i="12"/>
  <c r="Y254" i="12"/>
  <c r="AC254" i="12"/>
  <c r="AB254" i="12"/>
  <c r="S254" i="5"/>
  <c r="R254" i="5"/>
  <c r="P255" i="5"/>
  <c r="Q254" i="5"/>
  <c r="V254" i="5"/>
  <c r="U254" i="5"/>
  <c r="T254" i="5"/>
  <c r="E254" i="16"/>
  <c r="B255" i="16"/>
  <c r="D254" i="16"/>
  <c r="C254" i="16"/>
  <c r="G254" i="16"/>
  <c r="F254" i="16"/>
  <c r="M254" i="8"/>
  <c r="L254" i="8"/>
  <c r="K254" i="8"/>
  <c r="I255" i="8"/>
  <c r="J254" i="8"/>
  <c r="N254" i="8"/>
  <c r="S254" i="3"/>
  <c r="U254" i="3"/>
  <c r="T254" i="3"/>
  <c r="P255" i="3"/>
  <c r="V254" i="3"/>
  <c r="R254" i="3"/>
  <c r="Q254" i="3"/>
  <c r="L254" i="5"/>
  <c r="K254" i="5"/>
  <c r="I255" i="5"/>
  <c r="J254" i="5"/>
  <c r="N254" i="5"/>
  <c r="M254" i="5"/>
  <c r="T254" i="8"/>
  <c r="S254" i="8"/>
  <c r="R254" i="8"/>
  <c r="P255" i="8"/>
  <c r="Q254" i="8"/>
  <c r="V254" i="8"/>
  <c r="U254" i="8"/>
  <c r="G254" i="7"/>
  <c r="F254" i="7"/>
  <c r="E254" i="7"/>
  <c r="D254" i="7"/>
  <c r="B255" i="7"/>
  <c r="C254" i="7"/>
  <c r="B256" i="13"/>
  <c r="C255" i="13"/>
  <c r="E255" i="13"/>
  <c r="G255" i="13"/>
  <c r="F255" i="13"/>
  <c r="D255" i="13"/>
  <c r="Z254" i="16"/>
  <c r="AC254" i="16"/>
  <c r="AB254" i="16"/>
  <c r="X255" i="16"/>
  <c r="AA254" i="16"/>
  <c r="Y254" i="16"/>
  <c r="Z255" i="13"/>
  <c r="AC255" i="13"/>
  <c r="X256" i="13"/>
  <c r="AB255" i="13"/>
  <c r="AA255" i="13"/>
  <c r="Y255" i="13"/>
  <c r="S254" i="15"/>
  <c r="R254" i="15"/>
  <c r="P255" i="15"/>
  <c r="Q254" i="15"/>
  <c r="V254" i="15"/>
  <c r="U254" i="15"/>
  <c r="T254" i="15"/>
  <c r="AH254" i="3"/>
  <c r="AJ254" i="3"/>
  <c r="AI254" i="3"/>
  <c r="AK254" i="3"/>
  <c r="AG254" i="3"/>
  <c r="AF255" i="3"/>
  <c r="Z91" i="10"/>
  <c r="V91" i="10"/>
  <c r="AH254" i="16"/>
  <c r="AK254" i="16"/>
  <c r="AF255" i="16"/>
  <c r="AG254" i="16"/>
  <c r="AJ254" i="16"/>
  <c r="AI254" i="16"/>
  <c r="K254" i="10"/>
  <c r="N254" i="10"/>
  <c r="M254" i="10"/>
  <c r="I255" i="10"/>
  <c r="L254" i="10"/>
  <c r="J254" i="10"/>
  <c r="R69" i="16"/>
  <c r="S69" i="16" s="1"/>
  <c r="N69" i="16"/>
  <c r="J70" i="16" s="1"/>
  <c r="P256" i="13"/>
  <c r="Q255" i="13"/>
  <c r="S255" i="13"/>
  <c r="T255" i="13"/>
  <c r="R255" i="13"/>
  <c r="V255" i="13"/>
  <c r="U255" i="13"/>
  <c r="M80" i="11"/>
  <c r="Q80" i="11"/>
  <c r="AF255" i="10"/>
  <c r="AG254" i="10"/>
  <c r="AK254" i="10"/>
  <c r="AJ254" i="10"/>
  <c r="AI254" i="10"/>
  <c r="AH254" i="10"/>
  <c r="Z254" i="15"/>
  <c r="X255" i="15"/>
  <c r="Y254" i="15"/>
  <c r="AC254" i="15"/>
  <c r="AB254" i="15"/>
  <c r="AA254" i="15"/>
  <c r="AH254" i="15"/>
  <c r="AF255" i="15"/>
  <c r="AG254" i="15"/>
  <c r="AK254" i="15"/>
  <c r="AJ254" i="15"/>
  <c r="AI254" i="15"/>
  <c r="Z254" i="3"/>
  <c r="AB254" i="3"/>
  <c r="AA254" i="3"/>
  <c r="X255" i="3"/>
  <c r="AC254" i="3"/>
  <c r="Y254" i="3"/>
  <c r="D254" i="10"/>
  <c r="F254" i="10"/>
  <c r="B255" i="10"/>
  <c r="E254" i="10"/>
  <c r="C254" i="10"/>
  <c r="G254" i="10"/>
  <c r="R254" i="6"/>
  <c r="P255" i="6"/>
  <c r="Q254" i="6"/>
  <c r="V254" i="6"/>
  <c r="U254" i="6"/>
  <c r="T254" i="6"/>
  <c r="S254" i="6"/>
  <c r="K254" i="6"/>
  <c r="I255" i="6"/>
  <c r="J254" i="6"/>
  <c r="N254" i="6"/>
  <c r="M254" i="6"/>
  <c r="L254" i="6"/>
  <c r="AI254" i="11"/>
  <c r="AH254" i="11"/>
  <c r="AF255" i="11"/>
  <c r="AG254" i="11"/>
  <c r="AK254" i="11"/>
  <c r="AJ254" i="11"/>
  <c r="E254" i="5"/>
  <c r="D254" i="5"/>
  <c r="B255" i="5"/>
  <c r="C254" i="5"/>
  <c r="G254" i="5"/>
  <c r="F254" i="5"/>
  <c r="L254" i="15"/>
  <c r="K254" i="15"/>
  <c r="I255" i="15"/>
  <c r="J254" i="15"/>
  <c r="N254" i="15"/>
  <c r="M254" i="15"/>
  <c r="AI254" i="12"/>
  <c r="AH254" i="12"/>
  <c r="AF255" i="12"/>
  <c r="AG254" i="12"/>
  <c r="AK254" i="12"/>
  <c r="AJ254" i="12"/>
  <c r="AA254" i="8"/>
  <c r="Z254" i="8"/>
  <c r="X255" i="8"/>
  <c r="Y254" i="8"/>
  <c r="AC254" i="8"/>
  <c r="AB254" i="8"/>
  <c r="AI254" i="8"/>
  <c r="AH254" i="8"/>
  <c r="AF255" i="8"/>
  <c r="AG254" i="8"/>
  <c r="AK254" i="8"/>
  <c r="AJ254" i="8"/>
  <c r="M70" i="6"/>
  <c r="Q70" i="6"/>
  <c r="X255" i="6"/>
  <c r="Y254" i="6"/>
  <c r="AC254" i="6"/>
  <c r="AB254" i="6"/>
  <c r="AA254" i="6"/>
  <c r="Z254" i="6"/>
  <c r="L254" i="16"/>
  <c r="M254" i="16"/>
  <c r="I255" i="16"/>
  <c r="K254" i="16"/>
  <c r="N254" i="16"/>
  <c r="J254" i="16"/>
  <c r="R82" i="5"/>
  <c r="S82" i="5" s="1"/>
  <c r="N82" i="5"/>
  <c r="J83" i="5" s="1"/>
  <c r="Z82" i="5"/>
  <c r="V82" i="5"/>
  <c r="Z69" i="16"/>
  <c r="V69" i="16"/>
  <c r="N254" i="7"/>
  <c r="M254" i="7"/>
  <c r="L254" i="7"/>
  <c r="K254" i="7"/>
  <c r="I255" i="7"/>
  <c r="J254" i="7"/>
  <c r="T254" i="12"/>
  <c r="S254" i="12"/>
  <c r="R254" i="12"/>
  <c r="P255" i="12"/>
  <c r="Q254" i="12"/>
  <c r="V254" i="12"/>
  <c r="U254" i="12"/>
  <c r="S254" i="16"/>
  <c r="U254" i="16"/>
  <c r="T254" i="16"/>
  <c r="V254" i="16"/>
  <c r="Q254" i="16"/>
  <c r="P255" i="16"/>
  <c r="R254" i="16"/>
  <c r="Z254" i="5"/>
  <c r="X255" i="5"/>
  <c r="Y254" i="5"/>
  <c r="AC254" i="5"/>
  <c r="AB254" i="5"/>
  <c r="AA254" i="5"/>
  <c r="T80" i="8"/>
  <c r="L80" i="8"/>
  <c r="R255" i="16" l="1"/>
  <c r="P256" i="16"/>
  <c r="S255" i="16"/>
  <c r="Q255" i="16"/>
  <c r="V255" i="16"/>
  <c r="U255" i="16"/>
  <c r="T255" i="16"/>
  <c r="Q83" i="5"/>
  <c r="M83" i="5"/>
  <c r="AF256" i="15"/>
  <c r="AG255" i="15"/>
  <c r="AK255" i="15"/>
  <c r="AJ255" i="15"/>
  <c r="AI255" i="15"/>
  <c r="AH255" i="15"/>
  <c r="X256" i="15"/>
  <c r="Y255" i="15"/>
  <c r="AC255" i="15"/>
  <c r="AB255" i="15"/>
  <c r="AA255" i="15"/>
  <c r="Z255" i="15"/>
  <c r="AF256" i="16"/>
  <c r="AG255" i="16"/>
  <c r="AJ255" i="16"/>
  <c r="AI255" i="16"/>
  <c r="AK255" i="16"/>
  <c r="AH255" i="16"/>
  <c r="AF256" i="3"/>
  <c r="AG255" i="3"/>
  <c r="AI255" i="3"/>
  <c r="AH255" i="3"/>
  <c r="AK255" i="3"/>
  <c r="AJ255" i="3"/>
  <c r="D256" i="13"/>
  <c r="E256" i="13"/>
  <c r="C256" i="13"/>
  <c r="G256" i="13"/>
  <c r="B257" i="13"/>
  <c r="F256" i="13"/>
  <c r="R255" i="3"/>
  <c r="T255" i="3"/>
  <c r="S255" i="3"/>
  <c r="P256" i="3"/>
  <c r="V255" i="3"/>
  <c r="U255" i="3"/>
  <c r="Q255" i="3"/>
  <c r="L255" i="8"/>
  <c r="K255" i="8"/>
  <c r="I256" i="8"/>
  <c r="J255" i="8"/>
  <c r="N255" i="8"/>
  <c r="M255" i="8"/>
  <c r="AB255" i="10"/>
  <c r="AA255" i="10"/>
  <c r="X256" i="10"/>
  <c r="Z255" i="10"/>
  <c r="Y255" i="10"/>
  <c r="AC255" i="10"/>
  <c r="R94" i="3"/>
  <c r="S94" i="3" s="1"/>
  <c r="N94" i="3"/>
  <c r="J95" i="3" s="1"/>
  <c r="D255" i="3"/>
  <c r="F255" i="3"/>
  <c r="E255" i="3"/>
  <c r="B256" i="3"/>
  <c r="G255" i="3"/>
  <c r="C255" i="3"/>
  <c r="T68" i="9"/>
  <c r="L68" i="9"/>
  <c r="P256" i="10"/>
  <c r="Q255" i="10"/>
  <c r="T255" i="10"/>
  <c r="S255" i="10"/>
  <c r="R255" i="10"/>
  <c r="V255" i="10"/>
  <c r="U255" i="10"/>
  <c r="M68" i="12"/>
  <c r="Q68" i="12"/>
  <c r="AC255" i="6"/>
  <c r="AB255" i="6"/>
  <c r="AA255" i="6"/>
  <c r="Z255" i="6"/>
  <c r="X256" i="6"/>
  <c r="Y255" i="6"/>
  <c r="AK255" i="10"/>
  <c r="AJ255" i="10"/>
  <c r="AI255" i="10"/>
  <c r="AF256" i="10"/>
  <c r="AH255" i="10"/>
  <c r="AG255" i="10"/>
  <c r="M70" i="16"/>
  <c r="Q70" i="16"/>
  <c r="V94" i="3"/>
  <c r="Z94" i="3"/>
  <c r="T82" i="15"/>
  <c r="L82" i="15"/>
  <c r="F255" i="7"/>
  <c r="E255" i="7"/>
  <c r="D255" i="7"/>
  <c r="B256" i="7"/>
  <c r="C255" i="7"/>
  <c r="G255" i="7"/>
  <c r="D255" i="16"/>
  <c r="B256" i="16"/>
  <c r="E255" i="16"/>
  <c r="C255" i="16"/>
  <c r="F255" i="16"/>
  <c r="G255" i="16"/>
  <c r="R255" i="5"/>
  <c r="P256" i="5"/>
  <c r="Q255" i="5"/>
  <c r="V255" i="5"/>
  <c r="U255" i="5"/>
  <c r="T255" i="5"/>
  <c r="S255" i="5"/>
  <c r="Z255" i="12"/>
  <c r="X256" i="12"/>
  <c r="Y255" i="12"/>
  <c r="AC255" i="12"/>
  <c r="AB255" i="12"/>
  <c r="AA255" i="12"/>
  <c r="K255" i="3"/>
  <c r="M255" i="3"/>
  <c r="L255" i="3"/>
  <c r="N255" i="3"/>
  <c r="J255" i="3"/>
  <c r="I256" i="3"/>
  <c r="F255" i="9"/>
  <c r="E255" i="9"/>
  <c r="D255" i="9"/>
  <c r="B256" i="9"/>
  <c r="C255" i="9"/>
  <c r="G255" i="9"/>
  <c r="S255" i="11"/>
  <c r="R255" i="11"/>
  <c r="P256" i="11"/>
  <c r="Q255" i="11"/>
  <c r="V255" i="11"/>
  <c r="U255" i="11"/>
  <c r="T255" i="11"/>
  <c r="E255" i="12"/>
  <c r="D255" i="12"/>
  <c r="B256" i="12"/>
  <c r="C255" i="12"/>
  <c r="G255" i="12"/>
  <c r="F255" i="12"/>
  <c r="L255" i="12"/>
  <c r="K255" i="12"/>
  <c r="I256" i="12"/>
  <c r="J255" i="12"/>
  <c r="N255" i="12"/>
  <c r="M255" i="12"/>
  <c r="AA255" i="9"/>
  <c r="Z255" i="9"/>
  <c r="X256" i="9"/>
  <c r="Y255" i="9"/>
  <c r="AC255" i="9"/>
  <c r="AB255" i="9"/>
  <c r="L255" i="11"/>
  <c r="K255" i="11"/>
  <c r="I256" i="11"/>
  <c r="J255" i="11"/>
  <c r="N255" i="11"/>
  <c r="M255" i="11"/>
  <c r="M255" i="7"/>
  <c r="L255" i="7"/>
  <c r="K255" i="7"/>
  <c r="I256" i="7"/>
  <c r="J255" i="7"/>
  <c r="N255" i="7"/>
  <c r="T70" i="6"/>
  <c r="L70" i="6"/>
  <c r="AH255" i="8"/>
  <c r="AF256" i="8"/>
  <c r="AG255" i="8"/>
  <c r="AK255" i="8"/>
  <c r="AJ255" i="8"/>
  <c r="AI255" i="8"/>
  <c r="AH255" i="12"/>
  <c r="AF256" i="12"/>
  <c r="AG255" i="12"/>
  <c r="AK255" i="12"/>
  <c r="AJ255" i="12"/>
  <c r="AI255" i="12"/>
  <c r="D255" i="5"/>
  <c r="B256" i="5"/>
  <c r="C255" i="5"/>
  <c r="G255" i="5"/>
  <c r="F255" i="5"/>
  <c r="E255" i="5"/>
  <c r="AH255" i="11"/>
  <c r="AF256" i="11"/>
  <c r="AG255" i="11"/>
  <c r="AK255" i="11"/>
  <c r="AJ255" i="11"/>
  <c r="AI255" i="11"/>
  <c r="X256" i="16"/>
  <c r="Y255" i="16"/>
  <c r="AA255" i="16"/>
  <c r="Z255" i="16"/>
  <c r="AC255" i="16"/>
  <c r="AB255" i="16"/>
  <c r="T255" i="7"/>
  <c r="S255" i="7"/>
  <c r="R255" i="7"/>
  <c r="P256" i="7"/>
  <c r="Q255" i="7"/>
  <c r="V255" i="7"/>
  <c r="U255" i="7"/>
  <c r="E255" i="8"/>
  <c r="D255" i="8"/>
  <c r="B256" i="8"/>
  <c r="C255" i="8"/>
  <c r="G255" i="8"/>
  <c r="F255" i="8"/>
  <c r="AI255" i="7"/>
  <c r="AH255" i="7"/>
  <c r="AF256" i="7"/>
  <c r="AG255" i="7"/>
  <c r="AK255" i="7"/>
  <c r="AJ255" i="7"/>
  <c r="AA255" i="7"/>
  <c r="Z255" i="7"/>
  <c r="X256" i="7"/>
  <c r="Y255" i="7"/>
  <c r="AC255" i="7"/>
  <c r="AB255" i="7"/>
  <c r="E255" i="11"/>
  <c r="D255" i="11"/>
  <c r="B256" i="11"/>
  <c r="C255" i="11"/>
  <c r="G255" i="11"/>
  <c r="F255" i="11"/>
  <c r="K256" i="13"/>
  <c r="N256" i="13"/>
  <c r="I257" i="13"/>
  <c r="M256" i="13"/>
  <c r="L256" i="13"/>
  <c r="J256" i="13"/>
  <c r="AK255" i="6"/>
  <c r="AJ255" i="6"/>
  <c r="AI255" i="6"/>
  <c r="AH255" i="6"/>
  <c r="AF256" i="6"/>
  <c r="AG255" i="6"/>
  <c r="AK256" i="13"/>
  <c r="AF257" i="13"/>
  <c r="AG256" i="13"/>
  <c r="AJ256" i="13"/>
  <c r="AI256" i="13"/>
  <c r="AH256" i="13"/>
  <c r="Z255" i="11"/>
  <c r="X256" i="11"/>
  <c r="Y255" i="11"/>
  <c r="AC255" i="11"/>
  <c r="AB255" i="11"/>
  <c r="AA255" i="11"/>
  <c r="D255" i="15"/>
  <c r="B256" i="15"/>
  <c r="C255" i="15"/>
  <c r="G255" i="15"/>
  <c r="F255" i="15"/>
  <c r="E255" i="15"/>
  <c r="X256" i="5"/>
  <c r="Y255" i="5"/>
  <c r="AC255" i="5"/>
  <c r="AB255" i="5"/>
  <c r="AA255" i="5"/>
  <c r="Z255" i="5"/>
  <c r="Z255" i="8"/>
  <c r="X256" i="8"/>
  <c r="Y255" i="8"/>
  <c r="AC255" i="8"/>
  <c r="AB255" i="8"/>
  <c r="AA255" i="8"/>
  <c r="K255" i="15"/>
  <c r="I256" i="15"/>
  <c r="J255" i="15"/>
  <c r="N255" i="15"/>
  <c r="M255" i="15"/>
  <c r="L255" i="15"/>
  <c r="Z80" i="8"/>
  <c r="V80" i="8"/>
  <c r="I256" i="6"/>
  <c r="J255" i="6"/>
  <c r="N255" i="6"/>
  <c r="M255" i="6"/>
  <c r="L255" i="6"/>
  <c r="K255" i="6"/>
  <c r="X256" i="3"/>
  <c r="Y255" i="3"/>
  <c r="AA255" i="3"/>
  <c r="Z255" i="3"/>
  <c r="AC255" i="3"/>
  <c r="AB255" i="3"/>
  <c r="T80" i="11"/>
  <c r="L80" i="11"/>
  <c r="R255" i="15"/>
  <c r="P256" i="15"/>
  <c r="Q255" i="15"/>
  <c r="V255" i="15"/>
  <c r="U255" i="15"/>
  <c r="T255" i="15"/>
  <c r="S255" i="15"/>
  <c r="AC256" i="13"/>
  <c r="X257" i="13"/>
  <c r="Y256" i="13"/>
  <c r="Z256" i="13"/>
  <c r="AB256" i="13"/>
  <c r="AA256" i="13"/>
  <c r="S255" i="8"/>
  <c r="R255" i="8"/>
  <c r="P256" i="8"/>
  <c r="Q255" i="8"/>
  <c r="V255" i="8"/>
  <c r="U255" i="8"/>
  <c r="T255" i="8"/>
  <c r="T92" i="7"/>
  <c r="L92" i="7"/>
  <c r="AI255" i="9"/>
  <c r="AH255" i="9"/>
  <c r="AF256" i="9"/>
  <c r="AG255" i="9"/>
  <c r="AK255" i="9"/>
  <c r="AJ255" i="9"/>
  <c r="T255" i="9"/>
  <c r="S255" i="9"/>
  <c r="R255" i="9"/>
  <c r="P256" i="9"/>
  <c r="Q255" i="9"/>
  <c r="V255" i="9"/>
  <c r="U255" i="9"/>
  <c r="R80" i="8"/>
  <c r="S80" i="8" s="1"/>
  <c r="N80" i="8"/>
  <c r="J81" i="8" s="1"/>
  <c r="S255" i="12"/>
  <c r="R255" i="12"/>
  <c r="P256" i="12"/>
  <c r="Q255" i="12"/>
  <c r="V255" i="12"/>
  <c r="U255" i="12"/>
  <c r="T255" i="12"/>
  <c r="K255" i="16"/>
  <c r="J255" i="16"/>
  <c r="N255" i="16"/>
  <c r="M255" i="16"/>
  <c r="I256" i="16"/>
  <c r="L255" i="16"/>
  <c r="P256" i="6"/>
  <c r="Q255" i="6"/>
  <c r="V255" i="6"/>
  <c r="U255" i="6"/>
  <c r="T255" i="6"/>
  <c r="S255" i="6"/>
  <c r="R255" i="6"/>
  <c r="B256" i="10"/>
  <c r="C255" i="10"/>
  <c r="D255" i="10"/>
  <c r="G255" i="10"/>
  <c r="F255" i="10"/>
  <c r="E255" i="10"/>
  <c r="V256" i="13"/>
  <c r="R256" i="13"/>
  <c r="U256" i="13"/>
  <c r="P257" i="13"/>
  <c r="T256" i="13"/>
  <c r="S256" i="13"/>
  <c r="Q256" i="13"/>
  <c r="I256" i="10"/>
  <c r="J255" i="10"/>
  <c r="L255" i="10"/>
  <c r="K255" i="10"/>
  <c r="N255" i="10"/>
  <c r="M255" i="10"/>
  <c r="K255" i="5"/>
  <c r="I256" i="5"/>
  <c r="J255" i="5"/>
  <c r="N255" i="5"/>
  <c r="M255" i="5"/>
  <c r="L255" i="5"/>
  <c r="M92" i="10"/>
  <c r="Q92" i="10"/>
  <c r="B256" i="6"/>
  <c r="C255" i="6"/>
  <c r="G255" i="6"/>
  <c r="F255" i="6"/>
  <c r="E255" i="6"/>
  <c r="D255" i="6"/>
  <c r="AF256" i="5"/>
  <c r="AG255" i="5"/>
  <c r="AK255" i="5"/>
  <c r="AJ255" i="5"/>
  <c r="AI255" i="5"/>
  <c r="AH255" i="5"/>
  <c r="M255" i="9"/>
  <c r="L255" i="9"/>
  <c r="K255" i="9"/>
  <c r="I256" i="9"/>
  <c r="J255" i="9"/>
  <c r="N255" i="9"/>
  <c r="T94" i="13"/>
  <c r="L94" i="13"/>
  <c r="G256" i="10" l="1"/>
  <c r="F256" i="10"/>
  <c r="E256" i="10"/>
  <c r="B257" i="10"/>
  <c r="D256" i="10"/>
  <c r="C256" i="10"/>
  <c r="AH256" i="9"/>
  <c r="AF257" i="9"/>
  <c r="AG256" i="9"/>
  <c r="AK256" i="9"/>
  <c r="AJ256" i="9"/>
  <c r="AI256" i="9"/>
  <c r="S256" i="7"/>
  <c r="R256" i="7"/>
  <c r="P257" i="7"/>
  <c r="Q256" i="7"/>
  <c r="V256" i="7"/>
  <c r="U256" i="7"/>
  <c r="T256" i="7"/>
  <c r="Z70" i="6"/>
  <c r="V70" i="6"/>
  <c r="E256" i="7"/>
  <c r="D256" i="7"/>
  <c r="B257" i="7"/>
  <c r="C256" i="7"/>
  <c r="G256" i="7"/>
  <c r="F256" i="7"/>
  <c r="AC256" i="6"/>
  <c r="AB256" i="6"/>
  <c r="AA256" i="6"/>
  <c r="Z256" i="6"/>
  <c r="X257" i="6"/>
  <c r="Y256" i="6"/>
  <c r="T68" i="12"/>
  <c r="L68" i="12"/>
  <c r="R256" i="12"/>
  <c r="P257" i="12"/>
  <c r="Q256" i="12"/>
  <c r="V256" i="12"/>
  <c r="U256" i="12"/>
  <c r="T256" i="12"/>
  <c r="S256" i="12"/>
  <c r="X257" i="12"/>
  <c r="Y256" i="12"/>
  <c r="AC256" i="12"/>
  <c r="AB256" i="12"/>
  <c r="AA256" i="12"/>
  <c r="Z256" i="12"/>
  <c r="AK256" i="10"/>
  <c r="AI256" i="10"/>
  <c r="AF257" i="10"/>
  <c r="AH256" i="10"/>
  <c r="AG256" i="10"/>
  <c r="AJ256" i="10"/>
  <c r="B257" i="3"/>
  <c r="C256" i="3"/>
  <c r="E256" i="3"/>
  <c r="D256" i="3"/>
  <c r="G256" i="3"/>
  <c r="F256" i="3"/>
  <c r="AH256" i="3"/>
  <c r="AF257" i="3"/>
  <c r="AG256" i="3"/>
  <c r="AJ256" i="3"/>
  <c r="AI256" i="3"/>
  <c r="AK256" i="3"/>
  <c r="AF257" i="16"/>
  <c r="AH256" i="16"/>
  <c r="AG256" i="16"/>
  <c r="AK256" i="16"/>
  <c r="AJ256" i="16"/>
  <c r="AI256" i="16"/>
  <c r="AC256" i="15"/>
  <c r="AB256" i="15"/>
  <c r="AA256" i="15"/>
  <c r="Z256" i="15"/>
  <c r="X257" i="15"/>
  <c r="Y256" i="15"/>
  <c r="AK256" i="15"/>
  <c r="AJ256" i="15"/>
  <c r="AI256" i="15"/>
  <c r="AH256" i="15"/>
  <c r="AF257" i="15"/>
  <c r="AG256" i="15"/>
  <c r="R94" i="13"/>
  <c r="S94" i="13" s="1"/>
  <c r="N94" i="13"/>
  <c r="J95" i="13" s="1"/>
  <c r="Z94" i="13"/>
  <c r="V94" i="13"/>
  <c r="G256" i="6"/>
  <c r="F256" i="6"/>
  <c r="E256" i="6"/>
  <c r="D256" i="6"/>
  <c r="B257" i="6"/>
  <c r="C256" i="6"/>
  <c r="R80" i="11"/>
  <c r="S80" i="11" s="1"/>
  <c r="N80" i="11"/>
  <c r="J81" i="11" s="1"/>
  <c r="AK256" i="6"/>
  <c r="AJ256" i="6"/>
  <c r="AI256" i="6"/>
  <c r="AH256" i="6"/>
  <c r="AF257" i="6"/>
  <c r="AG256" i="6"/>
  <c r="P257" i="5"/>
  <c r="Q256" i="5"/>
  <c r="V256" i="5"/>
  <c r="U256" i="5"/>
  <c r="T256" i="5"/>
  <c r="S256" i="5"/>
  <c r="R256" i="5"/>
  <c r="B257" i="16"/>
  <c r="C256" i="16"/>
  <c r="G256" i="16"/>
  <c r="F256" i="16"/>
  <c r="D256" i="16"/>
  <c r="E256" i="16"/>
  <c r="V256" i="10"/>
  <c r="P257" i="10"/>
  <c r="R256" i="10"/>
  <c r="Q256" i="10"/>
  <c r="U256" i="10"/>
  <c r="T256" i="10"/>
  <c r="S256" i="10"/>
  <c r="T83" i="5"/>
  <c r="L83" i="5"/>
  <c r="V256" i="6"/>
  <c r="U256" i="6"/>
  <c r="T256" i="6"/>
  <c r="S256" i="6"/>
  <c r="R256" i="6"/>
  <c r="P257" i="6"/>
  <c r="Q256" i="6"/>
  <c r="U257" i="13"/>
  <c r="P258" i="13"/>
  <c r="Q257" i="13"/>
  <c r="T257" i="13"/>
  <c r="S257" i="13"/>
  <c r="R257" i="13"/>
  <c r="V257" i="13"/>
  <c r="I257" i="16"/>
  <c r="J256" i="16"/>
  <c r="N256" i="16"/>
  <c r="L256" i="16"/>
  <c r="K256" i="16"/>
  <c r="M256" i="16"/>
  <c r="R92" i="7"/>
  <c r="S92" i="7" s="1"/>
  <c r="N92" i="7"/>
  <c r="J93" i="7" s="1"/>
  <c r="R256" i="8"/>
  <c r="P257" i="8"/>
  <c r="Q256" i="8"/>
  <c r="V256" i="8"/>
  <c r="U256" i="8"/>
  <c r="T256" i="8"/>
  <c r="S256" i="8"/>
  <c r="V80" i="11"/>
  <c r="Z80" i="11"/>
  <c r="Z256" i="3"/>
  <c r="X257" i="3"/>
  <c r="Y256" i="3"/>
  <c r="AC256" i="3"/>
  <c r="AB256" i="3"/>
  <c r="AA256" i="3"/>
  <c r="N256" i="6"/>
  <c r="M256" i="6"/>
  <c r="L256" i="6"/>
  <c r="K256" i="6"/>
  <c r="I257" i="6"/>
  <c r="J256" i="6"/>
  <c r="Y256" i="16"/>
  <c r="AB256" i="16"/>
  <c r="AA256" i="16"/>
  <c r="X257" i="16"/>
  <c r="Z256" i="16"/>
  <c r="AC256" i="16"/>
  <c r="AF257" i="11"/>
  <c r="AG256" i="11"/>
  <c r="AK256" i="11"/>
  <c r="AJ256" i="11"/>
  <c r="AI256" i="11"/>
  <c r="AH256" i="11"/>
  <c r="B257" i="5"/>
  <c r="C256" i="5"/>
  <c r="G256" i="5"/>
  <c r="F256" i="5"/>
  <c r="E256" i="5"/>
  <c r="D256" i="5"/>
  <c r="AF257" i="12"/>
  <c r="AG256" i="12"/>
  <c r="AK256" i="12"/>
  <c r="AJ256" i="12"/>
  <c r="AI256" i="12"/>
  <c r="AH256" i="12"/>
  <c r="AF257" i="8"/>
  <c r="AG256" i="8"/>
  <c r="AK256" i="8"/>
  <c r="AJ256" i="8"/>
  <c r="AI256" i="8"/>
  <c r="AH256" i="8"/>
  <c r="L256" i="7"/>
  <c r="K256" i="7"/>
  <c r="I257" i="7"/>
  <c r="J256" i="7"/>
  <c r="N256" i="7"/>
  <c r="M256" i="7"/>
  <c r="I257" i="3"/>
  <c r="J256" i="3"/>
  <c r="L256" i="3"/>
  <c r="K256" i="3"/>
  <c r="N256" i="3"/>
  <c r="M256" i="3"/>
  <c r="T70" i="16"/>
  <c r="L70" i="16"/>
  <c r="R68" i="9"/>
  <c r="S68" i="9" s="1"/>
  <c r="N68" i="9"/>
  <c r="J69" i="9" s="1"/>
  <c r="G257" i="13"/>
  <c r="B258" i="13"/>
  <c r="C257" i="13"/>
  <c r="F257" i="13"/>
  <c r="E257" i="13"/>
  <c r="D257" i="13"/>
  <c r="T92" i="10"/>
  <c r="L92" i="10"/>
  <c r="AB257" i="13"/>
  <c r="AC257" i="13"/>
  <c r="X258" i="13"/>
  <c r="AA257" i="13"/>
  <c r="Z257" i="13"/>
  <c r="Y257" i="13"/>
  <c r="I257" i="15"/>
  <c r="J256" i="15"/>
  <c r="N256" i="15"/>
  <c r="M256" i="15"/>
  <c r="L256" i="15"/>
  <c r="K256" i="15"/>
  <c r="X257" i="8"/>
  <c r="Y256" i="8"/>
  <c r="AC256" i="8"/>
  <c r="AB256" i="8"/>
  <c r="AA256" i="8"/>
  <c r="Z256" i="8"/>
  <c r="N257" i="13"/>
  <c r="I258" i="13"/>
  <c r="J257" i="13"/>
  <c r="K257" i="13"/>
  <c r="M257" i="13"/>
  <c r="L257" i="13"/>
  <c r="D256" i="11"/>
  <c r="B257" i="11"/>
  <c r="C256" i="11"/>
  <c r="G256" i="11"/>
  <c r="F256" i="11"/>
  <c r="E256" i="11"/>
  <c r="Z256" i="7"/>
  <c r="X257" i="7"/>
  <c r="Y256" i="7"/>
  <c r="AC256" i="7"/>
  <c r="AB256" i="7"/>
  <c r="AA256" i="7"/>
  <c r="AH256" i="7"/>
  <c r="AF257" i="7"/>
  <c r="AG256" i="7"/>
  <c r="AK256" i="7"/>
  <c r="AJ256" i="7"/>
  <c r="AI256" i="7"/>
  <c r="D256" i="8"/>
  <c r="B257" i="8"/>
  <c r="C256" i="8"/>
  <c r="G256" i="8"/>
  <c r="F256" i="8"/>
  <c r="E256" i="8"/>
  <c r="K256" i="11"/>
  <c r="I257" i="11"/>
  <c r="J256" i="11"/>
  <c r="N256" i="11"/>
  <c r="M256" i="11"/>
  <c r="L256" i="11"/>
  <c r="Z256" i="9"/>
  <c r="X257" i="9"/>
  <c r="Y256" i="9"/>
  <c r="AC256" i="9"/>
  <c r="AB256" i="9"/>
  <c r="AA256" i="9"/>
  <c r="K256" i="12"/>
  <c r="I257" i="12"/>
  <c r="J256" i="12"/>
  <c r="N256" i="12"/>
  <c r="M256" i="12"/>
  <c r="L256" i="12"/>
  <c r="D256" i="12"/>
  <c r="B257" i="12"/>
  <c r="C256" i="12"/>
  <c r="G256" i="12"/>
  <c r="F256" i="12"/>
  <c r="E256" i="12"/>
  <c r="R82" i="15"/>
  <c r="S82" i="15" s="1"/>
  <c r="N82" i="15"/>
  <c r="J83" i="15" s="1"/>
  <c r="Z68" i="9"/>
  <c r="V68" i="9"/>
  <c r="AC256" i="10"/>
  <c r="X257" i="10"/>
  <c r="Z256" i="10"/>
  <c r="Y256" i="10"/>
  <c r="AB256" i="10"/>
  <c r="AA256" i="10"/>
  <c r="K256" i="8"/>
  <c r="I257" i="8"/>
  <c r="J256" i="8"/>
  <c r="N256" i="8"/>
  <c r="M256" i="8"/>
  <c r="L256" i="8"/>
  <c r="P257" i="3"/>
  <c r="Q256" i="3"/>
  <c r="S256" i="3"/>
  <c r="R256" i="3"/>
  <c r="U256" i="3"/>
  <c r="T256" i="3"/>
  <c r="V256" i="3"/>
  <c r="P257" i="16"/>
  <c r="Q256" i="16"/>
  <c r="V256" i="16"/>
  <c r="T256" i="16"/>
  <c r="S256" i="16"/>
  <c r="R256" i="16"/>
  <c r="U256" i="16"/>
  <c r="AK256" i="5"/>
  <c r="AJ256" i="5"/>
  <c r="AI256" i="5"/>
  <c r="AH256" i="5"/>
  <c r="AF257" i="5"/>
  <c r="AG256" i="5"/>
  <c r="I257" i="5"/>
  <c r="J256" i="5"/>
  <c r="N256" i="5"/>
  <c r="M256" i="5"/>
  <c r="L256" i="5"/>
  <c r="K256" i="5"/>
  <c r="M81" i="8"/>
  <c r="Q81" i="8"/>
  <c r="V92" i="7"/>
  <c r="Z92" i="7"/>
  <c r="L256" i="9"/>
  <c r="K256" i="9"/>
  <c r="I257" i="9"/>
  <c r="J256" i="9"/>
  <c r="N256" i="9"/>
  <c r="M256" i="9"/>
  <c r="J256" i="10"/>
  <c r="N256" i="10"/>
  <c r="M256" i="10"/>
  <c r="L256" i="10"/>
  <c r="I257" i="10"/>
  <c r="K256" i="10"/>
  <c r="S256" i="9"/>
  <c r="R256" i="9"/>
  <c r="P257" i="9"/>
  <c r="Q256" i="9"/>
  <c r="V256" i="9"/>
  <c r="U256" i="9"/>
  <c r="T256" i="9"/>
  <c r="P257" i="15"/>
  <c r="Q256" i="15"/>
  <c r="V256" i="15"/>
  <c r="U256" i="15"/>
  <c r="T256" i="15"/>
  <c r="S256" i="15"/>
  <c r="R256" i="15"/>
  <c r="AC256" i="5"/>
  <c r="AB256" i="5"/>
  <c r="AA256" i="5"/>
  <c r="Z256" i="5"/>
  <c r="X257" i="5"/>
  <c r="Y256" i="5"/>
  <c r="B257" i="15"/>
  <c r="C256" i="15"/>
  <c r="G256" i="15"/>
  <c r="F256" i="15"/>
  <c r="E256" i="15"/>
  <c r="D256" i="15"/>
  <c r="X257" i="11"/>
  <c r="Y256" i="11"/>
  <c r="AC256" i="11"/>
  <c r="AB256" i="11"/>
  <c r="AA256" i="11"/>
  <c r="Z256" i="11"/>
  <c r="AJ257" i="13"/>
  <c r="AG257" i="13"/>
  <c r="AK257" i="13"/>
  <c r="AF258" i="13"/>
  <c r="AI257" i="13"/>
  <c r="AH257" i="13"/>
  <c r="R70" i="6"/>
  <c r="S70" i="6" s="1"/>
  <c r="N70" i="6"/>
  <c r="J71" i="6" s="1"/>
  <c r="R256" i="11"/>
  <c r="P257" i="11"/>
  <c r="Q256" i="11"/>
  <c r="V256" i="11"/>
  <c r="U256" i="11"/>
  <c r="T256" i="11"/>
  <c r="S256" i="11"/>
  <c r="E256" i="9"/>
  <c r="D256" i="9"/>
  <c r="B257" i="9"/>
  <c r="C256" i="9"/>
  <c r="G256" i="9"/>
  <c r="F256" i="9"/>
  <c r="Z82" i="15"/>
  <c r="V82" i="15"/>
  <c r="M95" i="3"/>
  <c r="Q95" i="3"/>
  <c r="T95" i="3" l="1"/>
  <c r="L95" i="3"/>
  <c r="AA258" i="13"/>
  <c r="AC258" i="13"/>
  <c r="Z258" i="13"/>
  <c r="Y258" i="13"/>
  <c r="X259" i="13"/>
  <c r="AB258" i="13"/>
  <c r="M69" i="9"/>
  <c r="Q69" i="9"/>
  <c r="AC257" i="16"/>
  <c r="AB257" i="16"/>
  <c r="X258" i="16"/>
  <c r="Z257" i="16"/>
  <c r="Y257" i="16"/>
  <c r="AA257" i="16"/>
  <c r="U257" i="6"/>
  <c r="T257" i="6"/>
  <c r="S257" i="6"/>
  <c r="R257" i="6"/>
  <c r="P258" i="6"/>
  <c r="Q257" i="6"/>
  <c r="V257" i="6"/>
  <c r="R83" i="5"/>
  <c r="S83" i="5" s="1"/>
  <c r="N83" i="5"/>
  <c r="J84" i="5" s="1"/>
  <c r="AJ257" i="6"/>
  <c r="AI257" i="6"/>
  <c r="AH257" i="6"/>
  <c r="AF258" i="6"/>
  <c r="AG257" i="6"/>
  <c r="AK257" i="6"/>
  <c r="AK257" i="15"/>
  <c r="AJ257" i="15"/>
  <c r="AI257" i="15"/>
  <c r="AH257" i="15"/>
  <c r="AF258" i="15"/>
  <c r="AG257" i="15"/>
  <c r="AC257" i="15"/>
  <c r="AB257" i="15"/>
  <c r="AA257" i="15"/>
  <c r="Z257" i="15"/>
  <c r="X258" i="15"/>
  <c r="Y257" i="15"/>
  <c r="R68" i="12"/>
  <c r="S68" i="12" s="1"/>
  <c r="N68" i="12"/>
  <c r="J69" i="12" s="1"/>
  <c r="D257" i="7"/>
  <c r="B258" i="7"/>
  <c r="C257" i="7"/>
  <c r="G257" i="7"/>
  <c r="F257" i="7"/>
  <c r="E257" i="7"/>
  <c r="G257" i="15"/>
  <c r="F257" i="15"/>
  <c r="E257" i="15"/>
  <c r="D257" i="15"/>
  <c r="B258" i="15"/>
  <c r="C257" i="15"/>
  <c r="R257" i="9"/>
  <c r="P258" i="9"/>
  <c r="Q257" i="9"/>
  <c r="V257" i="9"/>
  <c r="U257" i="9"/>
  <c r="T257" i="9"/>
  <c r="S257" i="9"/>
  <c r="K257" i="9"/>
  <c r="I258" i="9"/>
  <c r="J257" i="9"/>
  <c r="N257" i="9"/>
  <c r="M257" i="9"/>
  <c r="L257" i="9"/>
  <c r="T81" i="8"/>
  <c r="L81" i="8"/>
  <c r="M83" i="15"/>
  <c r="Q83" i="15"/>
  <c r="B258" i="12"/>
  <c r="C257" i="12"/>
  <c r="G257" i="12"/>
  <c r="F257" i="12"/>
  <c r="E257" i="12"/>
  <c r="D257" i="12"/>
  <c r="I258" i="12"/>
  <c r="J257" i="12"/>
  <c r="N257" i="12"/>
  <c r="M257" i="12"/>
  <c r="L257" i="12"/>
  <c r="K257" i="12"/>
  <c r="X258" i="9"/>
  <c r="Y257" i="9"/>
  <c r="AC257" i="9"/>
  <c r="AB257" i="9"/>
  <c r="AA257" i="9"/>
  <c r="Z257" i="9"/>
  <c r="I258" i="11"/>
  <c r="J257" i="11"/>
  <c r="N257" i="11"/>
  <c r="M257" i="11"/>
  <c r="L257" i="11"/>
  <c r="K257" i="11"/>
  <c r="B258" i="8"/>
  <c r="C257" i="8"/>
  <c r="G257" i="8"/>
  <c r="F257" i="8"/>
  <c r="E257" i="8"/>
  <c r="D257" i="8"/>
  <c r="AF258" i="7"/>
  <c r="AG257" i="7"/>
  <c r="AK257" i="7"/>
  <c r="AJ257" i="7"/>
  <c r="AI257" i="7"/>
  <c r="AH257" i="7"/>
  <c r="X258" i="7"/>
  <c r="Y257" i="7"/>
  <c r="AC257" i="7"/>
  <c r="AB257" i="7"/>
  <c r="AA257" i="7"/>
  <c r="Z257" i="7"/>
  <c r="B258" i="11"/>
  <c r="C257" i="11"/>
  <c r="G257" i="11"/>
  <c r="F257" i="11"/>
  <c r="E257" i="11"/>
  <c r="D257" i="11"/>
  <c r="M258" i="13"/>
  <c r="N258" i="13"/>
  <c r="I259" i="13"/>
  <c r="L258" i="13"/>
  <c r="K258" i="13"/>
  <c r="J258" i="13"/>
  <c r="K257" i="7"/>
  <c r="I258" i="7"/>
  <c r="J257" i="7"/>
  <c r="N257" i="7"/>
  <c r="M257" i="7"/>
  <c r="L257" i="7"/>
  <c r="Q93" i="7"/>
  <c r="M93" i="7"/>
  <c r="Z83" i="5"/>
  <c r="V83" i="5"/>
  <c r="U257" i="10"/>
  <c r="V257" i="10"/>
  <c r="T257" i="10"/>
  <c r="S257" i="10"/>
  <c r="P258" i="10"/>
  <c r="R257" i="10"/>
  <c r="Q257" i="10"/>
  <c r="Z68" i="12"/>
  <c r="V68" i="12"/>
  <c r="V257" i="15"/>
  <c r="U257" i="15"/>
  <c r="T257" i="15"/>
  <c r="S257" i="15"/>
  <c r="R257" i="15"/>
  <c r="P258" i="15"/>
  <c r="Q257" i="15"/>
  <c r="N257" i="5"/>
  <c r="M257" i="5"/>
  <c r="L257" i="5"/>
  <c r="K257" i="5"/>
  <c r="I258" i="5"/>
  <c r="J257" i="5"/>
  <c r="AC257" i="8"/>
  <c r="AB257" i="8"/>
  <c r="AA257" i="8"/>
  <c r="Z257" i="8"/>
  <c r="X258" i="8"/>
  <c r="Y257" i="8"/>
  <c r="N257" i="15"/>
  <c r="M257" i="15"/>
  <c r="L257" i="15"/>
  <c r="K257" i="15"/>
  <c r="I258" i="15"/>
  <c r="J257" i="15"/>
  <c r="R70" i="16"/>
  <c r="S70" i="16" s="1"/>
  <c r="N70" i="16"/>
  <c r="J71" i="16" s="1"/>
  <c r="AC257" i="3"/>
  <c r="X258" i="3"/>
  <c r="Y257" i="3"/>
  <c r="AA257" i="3"/>
  <c r="Z257" i="3"/>
  <c r="AB257" i="3"/>
  <c r="M257" i="16"/>
  <c r="L257" i="16"/>
  <c r="J257" i="16"/>
  <c r="N257" i="16"/>
  <c r="K257" i="16"/>
  <c r="I258" i="16"/>
  <c r="T258" i="13"/>
  <c r="V258" i="13"/>
  <c r="Q258" i="13"/>
  <c r="U258" i="13"/>
  <c r="P259" i="13"/>
  <c r="S258" i="13"/>
  <c r="R258" i="13"/>
  <c r="G257" i="6"/>
  <c r="F257" i="6"/>
  <c r="E257" i="6"/>
  <c r="D257" i="6"/>
  <c r="B258" i="6"/>
  <c r="C257" i="6"/>
  <c r="AJ257" i="10"/>
  <c r="AG257" i="10"/>
  <c r="AK257" i="10"/>
  <c r="AI257" i="10"/>
  <c r="AF258" i="10"/>
  <c r="AH257" i="10"/>
  <c r="G257" i="10"/>
  <c r="F257" i="10"/>
  <c r="E257" i="10"/>
  <c r="B258" i="10"/>
  <c r="D257" i="10"/>
  <c r="C257" i="10"/>
  <c r="AC257" i="5"/>
  <c r="AB257" i="5"/>
  <c r="AA257" i="5"/>
  <c r="Z257" i="5"/>
  <c r="X258" i="5"/>
  <c r="Y257" i="5"/>
  <c r="P258" i="11"/>
  <c r="Q257" i="11"/>
  <c r="V257" i="11"/>
  <c r="U257" i="11"/>
  <c r="T257" i="11"/>
  <c r="S257" i="11"/>
  <c r="R257" i="11"/>
  <c r="AI258" i="13"/>
  <c r="AK258" i="13"/>
  <c r="AF259" i="13"/>
  <c r="AJ258" i="13"/>
  <c r="AH258" i="13"/>
  <c r="AG258" i="13"/>
  <c r="V257" i="16"/>
  <c r="U257" i="16"/>
  <c r="T257" i="16"/>
  <c r="P258" i="16"/>
  <c r="R257" i="16"/>
  <c r="Q257" i="16"/>
  <c r="S257" i="16"/>
  <c r="I258" i="8"/>
  <c r="J257" i="8"/>
  <c r="N257" i="8"/>
  <c r="M257" i="8"/>
  <c r="L257" i="8"/>
  <c r="K257" i="8"/>
  <c r="AB257" i="10"/>
  <c r="AC257" i="10"/>
  <c r="AA257" i="10"/>
  <c r="X258" i="10"/>
  <c r="Z257" i="10"/>
  <c r="Y257" i="10"/>
  <c r="R92" i="10"/>
  <c r="S92" i="10" s="1"/>
  <c r="N92" i="10"/>
  <c r="J93" i="10" s="1"/>
  <c r="Z70" i="16"/>
  <c r="V70" i="16"/>
  <c r="K257" i="3"/>
  <c r="I258" i="3"/>
  <c r="J257" i="3"/>
  <c r="M257" i="3"/>
  <c r="L257" i="3"/>
  <c r="N257" i="3"/>
  <c r="AK257" i="8"/>
  <c r="AJ257" i="8"/>
  <c r="AI257" i="8"/>
  <c r="AH257" i="8"/>
  <c r="AF258" i="8"/>
  <c r="AG257" i="8"/>
  <c r="AK257" i="12"/>
  <c r="AJ257" i="12"/>
  <c r="AI257" i="12"/>
  <c r="AH257" i="12"/>
  <c r="AF258" i="12"/>
  <c r="AG257" i="12"/>
  <c r="G257" i="5"/>
  <c r="F257" i="5"/>
  <c r="E257" i="5"/>
  <c r="D257" i="5"/>
  <c r="B258" i="5"/>
  <c r="C257" i="5"/>
  <c r="AK257" i="11"/>
  <c r="AJ257" i="11"/>
  <c r="AI257" i="11"/>
  <c r="AH257" i="11"/>
  <c r="AF258" i="11"/>
  <c r="AG257" i="11"/>
  <c r="E257" i="16"/>
  <c r="B258" i="16"/>
  <c r="D257" i="16"/>
  <c r="G257" i="16"/>
  <c r="F257" i="16"/>
  <c r="C257" i="16"/>
  <c r="Q95" i="13"/>
  <c r="M95" i="13"/>
  <c r="AK257" i="3"/>
  <c r="AF258" i="3"/>
  <c r="AG257" i="3"/>
  <c r="AJ257" i="3"/>
  <c r="AI257" i="3"/>
  <c r="AH257" i="3"/>
  <c r="AB257" i="6"/>
  <c r="AA257" i="6"/>
  <c r="Z257" i="6"/>
  <c r="X258" i="6"/>
  <c r="Y257" i="6"/>
  <c r="AC257" i="6"/>
  <c r="R257" i="7"/>
  <c r="P258" i="7"/>
  <c r="Q257" i="7"/>
  <c r="V257" i="7"/>
  <c r="U257" i="7"/>
  <c r="T257" i="7"/>
  <c r="S257" i="7"/>
  <c r="D257" i="9"/>
  <c r="B258" i="9"/>
  <c r="C257" i="9"/>
  <c r="G257" i="9"/>
  <c r="F257" i="9"/>
  <c r="E257" i="9"/>
  <c r="AK257" i="5"/>
  <c r="AJ257" i="5"/>
  <c r="AI257" i="5"/>
  <c r="AH257" i="5"/>
  <c r="AF258" i="5"/>
  <c r="AG257" i="5"/>
  <c r="V257" i="3"/>
  <c r="R257" i="3"/>
  <c r="P258" i="3"/>
  <c r="Q257" i="3"/>
  <c r="U257" i="3"/>
  <c r="T257" i="3"/>
  <c r="S257" i="3"/>
  <c r="V92" i="10"/>
  <c r="Z92" i="10"/>
  <c r="F258" i="13"/>
  <c r="B259" i="13"/>
  <c r="E258" i="13"/>
  <c r="D258" i="13"/>
  <c r="C258" i="13"/>
  <c r="G258" i="13"/>
  <c r="V257" i="5"/>
  <c r="U257" i="5"/>
  <c r="T257" i="5"/>
  <c r="S257" i="5"/>
  <c r="R257" i="5"/>
  <c r="P258" i="5"/>
  <c r="Q257" i="5"/>
  <c r="AK257" i="16"/>
  <c r="AI257" i="16"/>
  <c r="AF258" i="16"/>
  <c r="AH257" i="16"/>
  <c r="AG257" i="16"/>
  <c r="AJ257" i="16"/>
  <c r="D257" i="3"/>
  <c r="B258" i="3"/>
  <c r="C257" i="3"/>
  <c r="G257" i="3"/>
  <c r="F257" i="3"/>
  <c r="E257" i="3"/>
  <c r="AC257" i="12"/>
  <c r="AB257" i="12"/>
  <c r="AA257" i="12"/>
  <c r="Z257" i="12"/>
  <c r="X258" i="12"/>
  <c r="Y257" i="12"/>
  <c r="P258" i="12"/>
  <c r="Q257" i="12"/>
  <c r="V257" i="12"/>
  <c r="U257" i="12"/>
  <c r="T257" i="12"/>
  <c r="S257" i="12"/>
  <c r="R257" i="12"/>
  <c r="AF258" i="9"/>
  <c r="AG257" i="9"/>
  <c r="AK257" i="9"/>
  <c r="AJ257" i="9"/>
  <c r="AI257" i="9"/>
  <c r="AH257" i="9"/>
  <c r="AC257" i="11"/>
  <c r="AB257" i="11"/>
  <c r="AA257" i="11"/>
  <c r="Z257" i="11"/>
  <c r="X258" i="11"/>
  <c r="Y257" i="11"/>
  <c r="M71" i="6"/>
  <c r="Q71" i="6"/>
  <c r="N257" i="10"/>
  <c r="M257" i="10"/>
  <c r="L257" i="10"/>
  <c r="I258" i="10"/>
  <c r="K257" i="10"/>
  <c r="J257" i="10"/>
  <c r="N257" i="6"/>
  <c r="M257" i="6"/>
  <c r="L257" i="6"/>
  <c r="K257" i="6"/>
  <c r="I258" i="6"/>
  <c r="J257" i="6"/>
  <c r="P258" i="8"/>
  <c r="Q257" i="8"/>
  <c r="V257" i="8"/>
  <c r="U257" i="8"/>
  <c r="T257" i="8"/>
  <c r="S257" i="8"/>
  <c r="R257" i="8"/>
  <c r="M81" i="11"/>
  <c r="Q81" i="11"/>
  <c r="E259" i="13" l="1"/>
  <c r="G259" i="13"/>
  <c r="B260" i="13"/>
  <c r="F259" i="13"/>
  <c r="D259" i="13"/>
  <c r="C259" i="13"/>
  <c r="AJ258" i="5"/>
  <c r="AI258" i="5"/>
  <c r="AH258" i="5"/>
  <c r="AF259" i="5"/>
  <c r="AG258" i="5"/>
  <c r="AK258" i="5"/>
  <c r="M93" i="10"/>
  <c r="Q93" i="10"/>
  <c r="AH259" i="13"/>
  <c r="AJ259" i="13"/>
  <c r="AG259" i="13"/>
  <c r="AF260" i="13"/>
  <c r="AK259" i="13"/>
  <c r="AI259" i="13"/>
  <c r="AB258" i="5"/>
  <c r="AA258" i="5"/>
  <c r="Z258" i="5"/>
  <c r="X259" i="5"/>
  <c r="Y258" i="5"/>
  <c r="AC258" i="5"/>
  <c r="AI258" i="10"/>
  <c r="AK258" i="10"/>
  <c r="AJ258" i="10"/>
  <c r="AF259" i="10"/>
  <c r="AH258" i="10"/>
  <c r="AG258" i="10"/>
  <c r="M69" i="12"/>
  <c r="Q69" i="12"/>
  <c r="T258" i="6"/>
  <c r="S258" i="6"/>
  <c r="R258" i="6"/>
  <c r="P259" i="6"/>
  <c r="Q258" i="6"/>
  <c r="V258" i="6"/>
  <c r="U258" i="6"/>
  <c r="M258" i="6"/>
  <c r="L258" i="6"/>
  <c r="K258" i="6"/>
  <c r="I259" i="6"/>
  <c r="J258" i="6"/>
  <c r="N258" i="6"/>
  <c r="AC258" i="12"/>
  <c r="AB258" i="12"/>
  <c r="AA258" i="12"/>
  <c r="Z258" i="12"/>
  <c r="X259" i="12"/>
  <c r="Y258" i="12"/>
  <c r="U258" i="5"/>
  <c r="T258" i="5"/>
  <c r="S258" i="5"/>
  <c r="R258" i="5"/>
  <c r="P259" i="5"/>
  <c r="Q258" i="5"/>
  <c r="V258" i="5"/>
  <c r="N258" i="8"/>
  <c r="M258" i="8"/>
  <c r="L258" i="8"/>
  <c r="K258" i="8"/>
  <c r="I259" i="8"/>
  <c r="J258" i="8"/>
  <c r="F258" i="10"/>
  <c r="B259" i="10"/>
  <c r="D258" i="10"/>
  <c r="C258" i="10"/>
  <c r="G258" i="10"/>
  <c r="E258" i="10"/>
  <c r="F258" i="6"/>
  <c r="E258" i="6"/>
  <c r="D258" i="6"/>
  <c r="B259" i="6"/>
  <c r="C258" i="6"/>
  <c r="G258" i="6"/>
  <c r="N258" i="16"/>
  <c r="I259" i="16"/>
  <c r="K258" i="16"/>
  <c r="J258" i="16"/>
  <c r="M258" i="16"/>
  <c r="L258" i="16"/>
  <c r="M71" i="16"/>
  <c r="Q71" i="16"/>
  <c r="G258" i="15"/>
  <c r="F258" i="15"/>
  <c r="E258" i="15"/>
  <c r="D258" i="15"/>
  <c r="B259" i="15"/>
  <c r="C258" i="15"/>
  <c r="T69" i="9"/>
  <c r="L69" i="9"/>
  <c r="G258" i="16"/>
  <c r="C258" i="16"/>
  <c r="F258" i="16"/>
  <c r="E258" i="16"/>
  <c r="B259" i="16"/>
  <c r="D258" i="16"/>
  <c r="N258" i="3"/>
  <c r="I259" i="3"/>
  <c r="J258" i="3"/>
  <c r="M258" i="3"/>
  <c r="L258" i="3"/>
  <c r="K258" i="3"/>
  <c r="S259" i="13"/>
  <c r="U259" i="13"/>
  <c r="V259" i="13"/>
  <c r="P260" i="13"/>
  <c r="T259" i="13"/>
  <c r="R259" i="13"/>
  <c r="Q259" i="13"/>
  <c r="T258" i="10"/>
  <c r="U258" i="10"/>
  <c r="S258" i="10"/>
  <c r="P259" i="10"/>
  <c r="R258" i="10"/>
  <c r="Q258" i="10"/>
  <c r="V258" i="10"/>
  <c r="T83" i="15"/>
  <c r="L83" i="15"/>
  <c r="M84" i="5"/>
  <c r="Q84" i="5"/>
  <c r="AB258" i="16"/>
  <c r="AA258" i="16"/>
  <c r="X259" i="16"/>
  <c r="Z258" i="16"/>
  <c r="AC258" i="16"/>
  <c r="Y258" i="16"/>
  <c r="U258" i="3"/>
  <c r="P259" i="3"/>
  <c r="Q258" i="3"/>
  <c r="V258" i="3"/>
  <c r="S258" i="3"/>
  <c r="R258" i="3"/>
  <c r="T258" i="3"/>
  <c r="L95" i="13"/>
  <c r="T95" i="13"/>
  <c r="T81" i="11"/>
  <c r="L81" i="11"/>
  <c r="AK258" i="9"/>
  <c r="AJ258" i="9"/>
  <c r="AI258" i="9"/>
  <c r="AH258" i="9"/>
  <c r="AF259" i="9"/>
  <c r="AG258" i="9"/>
  <c r="AJ258" i="16"/>
  <c r="AK258" i="16"/>
  <c r="AI258" i="16"/>
  <c r="AG258" i="16"/>
  <c r="AF259" i="16"/>
  <c r="AH258" i="16"/>
  <c r="AA258" i="6"/>
  <c r="Z258" i="6"/>
  <c r="X259" i="6"/>
  <c r="Y258" i="6"/>
  <c r="AC258" i="6"/>
  <c r="AB258" i="6"/>
  <c r="V258" i="11"/>
  <c r="U258" i="11"/>
  <c r="T258" i="11"/>
  <c r="S258" i="11"/>
  <c r="R258" i="11"/>
  <c r="P259" i="11"/>
  <c r="Q258" i="11"/>
  <c r="T93" i="7"/>
  <c r="L93" i="7"/>
  <c r="L259" i="13"/>
  <c r="N259" i="13"/>
  <c r="K259" i="13"/>
  <c r="J259" i="13"/>
  <c r="I260" i="13"/>
  <c r="M259" i="13"/>
  <c r="R81" i="8"/>
  <c r="S81" i="8" s="1"/>
  <c r="N81" i="8"/>
  <c r="J82" i="8" s="1"/>
  <c r="I259" i="9"/>
  <c r="J258" i="9"/>
  <c r="N258" i="9"/>
  <c r="M258" i="9"/>
  <c r="L258" i="9"/>
  <c r="K258" i="9"/>
  <c r="AB258" i="15"/>
  <c r="AA258" i="15"/>
  <c r="Z258" i="15"/>
  <c r="X259" i="15"/>
  <c r="Y258" i="15"/>
  <c r="AC258" i="15"/>
  <c r="AJ258" i="15"/>
  <c r="AI258" i="15"/>
  <c r="AH258" i="15"/>
  <c r="AF259" i="15"/>
  <c r="AG258" i="15"/>
  <c r="AK258" i="15"/>
  <c r="Z259" i="13"/>
  <c r="AB259" i="13"/>
  <c r="X260" i="13"/>
  <c r="AC259" i="13"/>
  <c r="AA259" i="13"/>
  <c r="Y259" i="13"/>
  <c r="G258" i="3"/>
  <c r="B259" i="3"/>
  <c r="C258" i="3"/>
  <c r="E258" i="3"/>
  <c r="D258" i="3"/>
  <c r="F258" i="3"/>
  <c r="B259" i="9"/>
  <c r="C258" i="9"/>
  <c r="G258" i="9"/>
  <c r="F258" i="9"/>
  <c r="E258" i="9"/>
  <c r="D258" i="9"/>
  <c r="AA258" i="10"/>
  <c r="AC258" i="10"/>
  <c r="AB258" i="10"/>
  <c r="X259" i="10"/>
  <c r="Z258" i="10"/>
  <c r="Y258" i="10"/>
  <c r="N258" i="15"/>
  <c r="M258" i="15"/>
  <c r="L258" i="15"/>
  <c r="K258" i="15"/>
  <c r="I259" i="15"/>
  <c r="J258" i="15"/>
  <c r="AC258" i="8"/>
  <c r="AB258" i="8"/>
  <c r="AA258" i="8"/>
  <c r="Z258" i="8"/>
  <c r="X259" i="8"/>
  <c r="Y258" i="8"/>
  <c r="N258" i="5"/>
  <c r="M258" i="5"/>
  <c r="L258" i="5"/>
  <c r="K258" i="5"/>
  <c r="I259" i="5"/>
  <c r="J258" i="5"/>
  <c r="U258" i="15"/>
  <c r="T258" i="15"/>
  <c r="S258" i="15"/>
  <c r="R258" i="15"/>
  <c r="P259" i="15"/>
  <c r="Q258" i="15"/>
  <c r="V258" i="15"/>
  <c r="I259" i="7"/>
  <c r="J258" i="7"/>
  <c r="N258" i="7"/>
  <c r="M258" i="7"/>
  <c r="L258" i="7"/>
  <c r="K258" i="7"/>
  <c r="V81" i="8"/>
  <c r="Z81" i="8"/>
  <c r="P259" i="9"/>
  <c r="Q258" i="9"/>
  <c r="V258" i="9"/>
  <c r="U258" i="9"/>
  <c r="T258" i="9"/>
  <c r="S258" i="9"/>
  <c r="R258" i="9"/>
  <c r="B259" i="7"/>
  <c r="C258" i="7"/>
  <c r="G258" i="7"/>
  <c r="F258" i="7"/>
  <c r="E258" i="7"/>
  <c r="D258" i="7"/>
  <c r="AI258" i="6"/>
  <c r="AH258" i="6"/>
  <c r="AF259" i="6"/>
  <c r="AG258" i="6"/>
  <c r="AK258" i="6"/>
  <c r="AJ258" i="6"/>
  <c r="R95" i="3"/>
  <c r="S95" i="3" s="1"/>
  <c r="N95" i="3"/>
  <c r="J96" i="3" s="1"/>
  <c r="M258" i="10"/>
  <c r="L258" i="10"/>
  <c r="I259" i="10"/>
  <c r="K258" i="10"/>
  <c r="J258" i="10"/>
  <c r="N258" i="10"/>
  <c r="T71" i="6"/>
  <c r="L71" i="6"/>
  <c r="V258" i="8"/>
  <c r="U258" i="8"/>
  <c r="T258" i="8"/>
  <c r="S258" i="8"/>
  <c r="R258" i="8"/>
  <c r="P259" i="8"/>
  <c r="Q258" i="8"/>
  <c r="AC258" i="11"/>
  <c r="AB258" i="11"/>
  <c r="AA258" i="11"/>
  <c r="Z258" i="11"/>
  <c r="X259" i="11"/>
  <c r="Y258" i="11"/>
  <c r="V258" i="12"/>
  <c r="U258" i="12"/>
  <c r="T258" i="12"/>
  <c r="S258" i="12"/>
  <c r="R258" i="12"/>
  <c r="P259" i="12"/>
  <c r="Q258" i="12"/>
  <c r="P259" i="7"/>
  <c r="Q258" i="7"/>
  <c r="V258" i="7"/>
  <c r="U258" i="7"/>
  <c r="T258" i="7"/>
  <c r="S258" i="7"/>
  <c r="R258" i="7"/>
  <c r="AJ258" i="3"/>
  <c r="AK258" i="3"/>
  <c r="AH258" i="3"/>
  <c r="AG258" i="3"/>
  <c r="AF259" i="3"/>
  <c r="AI258" i="3"/>
  <c r="AK258" i="11"/>
  <c r="AJ258" i="11"/>
  <c r="AI258" i="11"/>
  <c r="AH258" i="11"/>
  <c r="AF259" i="11"/>
  <c r="AG258" i="11"/>
  <c r="G258" i="5"/>
  <c r="F258" i="5"/>
  <c r="E258" i="5"/>
  <c r="D258" i="5"/>
  <c r="B259" i="5"/>
  <c r="C258" i="5"/>
  <c r="AK258" i="12"/>
  <c r="AJ258" i="12"/>
  <c r="AI258" i="12"/>
  <c r="AH258" i="12"/>
  <c r="AF259" i="12"/>
  <c r="AG258" i="12"/>
  <c r="AK258" i="8"/>
  <c r="AJ258" i="8"/>
  <c r="AI258" i="8"/>
  <c r="AH258" i="8"/>
  <c r="AF259" i="8"/>
  <c r="AG258" i="8"/>
  <c r="U258" i="16"/>
  <c r="S258" i="16"/>
  <c r="P259" i="16"/>
  <c r="R258" i="16"/>
  <c r="V258" i="16"/>
  <c r="T258" i="16"/>
  <c r="Q258" i="16"/>
  <c r="AB258" i="3"/>
  <c r="AC258" i="3"/>
  <c r="X259" i="3"/>
  <c r="AA258" i="3"/>
  <c r="Z258" i="3"/>
  <c r="Y258" i="3"/>
  <c r="G258" i="11"/>
  <c r="F258" i="11"/>
  <c r="E258" i="11"/>
  <c r="D258" i="11"/>
  <c r="B259" i="11"/>
  <c r="C258" i="11"/>
  <c r="AC258" i="7"/>
  <c r="AB258" i="7"/>
  <c r="AA258" i="7"/>
  <c r="Z258" i="7"/>
  <c r="X259" i="7"/>
  <c r="Y258" i="7"/>
  <c r="AK258" i="7"/>
  <c r="AJ258" i="7"/>
  <c r="AI258" i="7"/>
  <c r="AH258" i="7"/>
  <c r="AF259" i="7"/>
  <c r="AG258" i="7"/>
  <c r="G258" i="8"/>
  <c r="F258" i="8"/>
  <c r="E258" i="8"/>
  <c r="D258" i="8"/>
  <c r="B259" i="8"/>
  <c r="C258" i="8"/>
  <c r="N258" i="11"/>
  <c r="M258" i="11"/>
  <c r="L258" i="11"/>
  <c r="K258" i="11"/>
  <c r="I259" i="11"/>
  <c r="J258" i="11"/>
  <c r="AC258" i="9"/>
  <c r="AB258" i="9"/>
  <c r="AA258" i="9"/>
  <c r="Z258" i="9"/>
  <c r="X259" i="9"/>
  <c r="Y258" i="9"/>
  <c r="N258" i="12"/>
  <c r="M258" i="12"/>
  <c r="L258" i="12"/>
  <c r="K258" i="12"/>
  <c r="I259" i="12"/>
  <c r="J258" i="12"/>
  <c r="G258" i="12"/>
  <c r="F258" i="12"/>
  <c r="E258" i="12"/>
  <c r="D258" i="12"/>
  <c r="B259" i="12"/>
  <c r="C258" i="12"/>
  <c r="V95" i="3"/>
  <c r="Z95" i="3"/>
  <c r="V259" i="7" l="1"/>
  <c r="U259" i="7"/>
  <c r="T259" i="7"/>
  <c r="S259" i="7"/>
  <c r="R259" i="7"/>
  <c r="P260" i="7"/>
  <c r="Q259" i="7"/>
  <c r="G259" i="7"/>
  <c r="F259" i="7"/>
  <c r="E259" i="7"/>
  <c r="D259" i="7"/>
  <c r="B260" i="7"/>
  <c r="C259" i="7"/>
  <c r="M82" i="8"/>
  <c r="Q82" i="8"/>
  <c r="R81" i="11"/>
  <c r="S81" i="11" s="1"/>
  <c r="N81" i="11"/>
  <c r="J82" i="11" s="1"/>
  <c r="T84" i="5"/>
  <c r="L84" i="5"/>
  <c r="F259" i="15"/>
  <c r="E259" i="15"/>
  <c r="D259" i="15"/>
  <c r="B260" i="15"/>
  <c r="C259" i="15"/>
  <c r="G259" i="15"/>
  <c r="AA259" i="3"/>
  <c r="AC259" i="3"/>
  <c r="AB259" i="3"/>
  <c r="Y259" i="3"/>
  <c r="X260" i="3"/>
  <c r="Z259" i="3"/>
  <c r="AJ259" i="8"/>
  <c r="AI259" i="8"/>
  <c r="AH259" i="8"/>
  <c r="AF260" i="8"/>
  <c r="AG259" i="8"/>
  <c r="AK259" i="8"/>
  <c r="AJ259" i="12"/>
  <c r="AI259" i="12"/>
  <c r="AH259" i="12"/>
  <c r="AF260" i="12"/>
  <c r="AG259" i="12"/>
  <c r="AK259" i="12"/>
  <c r="F259" i="5"/>
  <c r="E259" i="5"/>
  <c r="D259" i="5"/>
  <c r="B260" i="5"/>
  <c r="C259" i="5"/>
  <c r="G259" i="5"/>
  <c r="AJ259" i="11"/>
  <c r="AI259" i="11"/>
  <c r="AH259" i="11"/>
  <c r="AF260" i="11"/>
  <c r="AG259" i="11"/>
  <c r="AK259" i="11"/>
  <c r="AI259" i="3"/>
  <c r="AK259" i="3"/>
  <c r="AJ259" i="3"/>
  <c r="AF260" i="3"/>
  <c r="AH259" i="3"/>
  <c r="AG259" i="3"/>
  <c r="V259" i="9"/>
  <c r="U259" i="9"/>
  <c r="T259" i="9"/>
  <c r="S259" i="9"/>
  <c r="R259" i="9"/>
  <c r="P260" i="9"/>
  <c r="Q259" i="9"/>
  <c r="T259" i="15"/>
  <c r="S259" i="15"/>
  <c r="R259" i="15"/>
  <c r="P260" i="15"/>
  <c r="Q259" i="15"/>
  <c r="V259" i="15"/>
  <c r="U259" i="15"/>
  <c r="M259" i="5"/>
  <c r="L259" i="5"/>
  <c r="K259" i="5"/>
  <c r="I260" i="5"/>
  <c r="J259" i="5"/>
  <c r="N259" i="5"/>
  <c r="AB259" i="8"/>
  <c r="AA259" i="8"/>
  <c r="Z259" i="8"/>
  <c r="X260" i="8"/>
  <c r="Y259" i="8"/>
  <c r="AC259" i="8"/>
  <c r="M259" i="15"/>
  <c r="L259" i="15"/>
  <c r="K259" i="15"/>
  <c r="I260" i="15"/>
  <c r="J259" i="15"/>
  <c r="N259" i="15"/>
  <c r="AI259" i="16"/>
  <c r="AF260" i="16"/>
  <c r="AH259" i="16"/>
  <c r="AG259" i="16"/>
  <c r="AK259" i="16"/>
  <c r="AJ259" i="16"/>
  <c r="AK259" i="9"/>
  <c r="AJ259" i="9"/>
  <c r="AI259" i="9"/>
  <c r="AH259" i="9"/>
  <c r="AF260" i="9"/>
  <c r="AG259" i="9"/>
  <c r="Z81" i="11"/>
  <c r="V81" i="11"/>
  <c r="M259" i="16"/>
  <c r="L259" i="16"/>
  <c r="I260" i="16"/>
  <c r="K259" i="16"/>
  <c r="J259" i="16"/>
  <c r="N259" i="16"/>
  <c r="E259" i="10"/>
  <c r="G259" i="10"/>
  <c r="F259" i="10"/>
  <c r="B260" i="10"/>
  <c r="D259" i="10"/>
  <c r="C259" i="10"/>
  <c r="L259" i="6"/>
  <c r="K259" i="6"/>
  <c r="I260" i="6"/>
  <c r="J259" i="6"/>
  <c r="N259" i="6"/>
  <c r="M259" i="6"/>
  <c r="U259" i="12"/>
  <c r="T259" i="12"/>
  <c r="S259" i="12"/>
  <c r="R259" i="12"/>
  <c r="P260" i="12"/>
  <c r="Q259" i="12"/>
  <c r="V259" i="12"/>
  <c r="L259" i="10"/>
  <c r="J259" i="10"/>
  <c r="N259" i="10"/>
  <c r="M259" i="10"/>
  <c r="I260" i="10"/>
  <c r="K259" i="10"/>
  <c r="Z259" i="10"/>
  <c r="X260" i="10"/>
  <c r="AA259" i="10"/>
  <c r="Y259" i="10"/>
  <c r="AC259" i="10"/>
  <c r="AB259" i="10"/>
  <c r="AI259" i="15"/>
  <c r="AH259" i="15"/>
  <c r="AF260" i="15"/>
  <c r="AG259" i="15"/>
  <c r="AK259" i="15"/>
  <c r="AJ259" i="15"/>
  <c r="AA259" i="15"/>
  <c r="Z259" i="15"/>
  <c r="X260" i="15"/>
  <c r="Y259" i="15"/>
  <c r="AC259" i="15"/>
  <c r="AB259" i="15"/>
  <c r="R93" i="7"/>
  <c r="S93" i="7" s="1"/>
  <c r="N93" i="7"/>
  <c r="J94" i="7" s="1"/>
  <c r="Z95" i="13"/>
  <c r="V95" i="13"/>
  <c r="AA259" i="16"/>
  <c r="Y259" i="16"/>
  <c r="AC259" i="16"/>
  <c r="AB259" i="16"/>
  <c r="X260" i="16"/>
  <c r="Z259" i="16"/>
  <c r="R83" i="15"/>
  <c r="S83" i="15" s="1"/>
  <c r="N83" i="15"/>
  <c r="J84" i="15" s="1"/>
  <c r="S259" i="10"/>
  <c r="P260" i="10"/>
  <c r="R259" i="10"/>
  <c r="Q259" i="10"/>
  <c r="V259" i="10"/>
  <c r="U259" i="10"/>
  <c r="T259" i="10"/>
  <c r="F259" i="16"/>
  <c r="G259" i="16"/>
  <c r="B260" i="16"/>
  <c r="D259" i="16"/>
  <c r="C259" i="16"/>
  <c r="E259" i="16"/>
  <c r="T71" i="16"/>
  <c r="L71" i="16"/>
  <c r="S259" i="6"/>
  <c r="R259" i="6"/>
  <c r="P260" i="6"/>
  <c r="Q259" i="6"/>
  <c r="V259" i="6"/>
  <c r="U259" i="6"/>
  <c r="T259" i="6"/>
  <c r="T69" i="12"/>
  <c r="L69" i="12"/>
  <c r="AI259" i="5"/>
  <c r="AH259" i="5"/>
  <c r="AF260" i="5"/>
  <c r="AG259" i="5"/>
  <c r="AK259" i="5"/>
  <c r="AJ259" i="5"/>
  <c r="AB259" i="11"/>
  <c r="AA259" i="11"/>
  <c r="Z259" i="11"/>
  <c r="X260" i="11"/>
  <c r="Y259" i="11"/>
  <c r="AC259" i="11"/>
  <c r="U259" i="8"/>
  <c r="T259" i="8"/>
  <c r="S259" i="8"/>
  <c r="R259" i="8"/>
  <c r="P260" i="8"/>
  <c r="Q259" i="8"/>
  <c r="V259" i="8"/>
  <c r="R71" i="6"/>
  <c r="S71" i="6" s="1"/>
  <c r="N71" i="6"/>
  <c r="J72" i="6" s="1"/>
  <c r="N259" i="7"/>
  <c r="M259" i="7"/>
  <c r="L259" i="7"/>
  <c r="K259" i="7"/>
  <c r="I260" i="7"/>
  <c r="J259" i="7"/>
  <c r="X261" i="13"/>
  <c r="Y260" i="13"/>
  <c r="AA260" i="13"/>
  <c r="AB260" i="13"/>
  <c r="Z260" i="13"/>
  <c r="AC260" i="13"/>
  <c r="K260" i="13"/>
  <c r="M260" i="13"/>
  <c r="I261" i="13"/>
  <c r="N260" i="13"/>
  <c r="L260" i="13"/>
  <c r="J260" i="13"/>
  <c r="V93" i="7"/>
  <c r="Z93" i="7"/>
  <c r="Z259" i="6"/>
  <c r="X260" i="6"/>
  <c r="Y259" i="6"/>
  <c r="AC259" i="6"/>
  <c r="AB259" i="6"/>
  <c r="AA259" i="6"/>
  <c r="R95" i="13"/>
  <c r="S95" i="13" s="1"/>
  <c r="N95" i="13"/>
  <c r="J96" i="13" s="1"/>
  <c r="T259" i="3"/>
  <c r="V259" i="3"/>
  <c r="U259" i="3"/>
  <c r="P260" i="3"/>
  <c r="S259" i="3"/>
  <c r="R259" i="3"/>
  <c r="Q259" i="3"/>
  <c r="Z83" i="15"/>
  <c r="V83" i="15"/>
  <c r="R260" i="13"/>
  <c r="T260" i="13"/>
  <c r="Q260" i="13"/>
  <c r="V260" i="13"/>
  <c r="P261" i="13"/>
  <c r="U260" i="13"/>
  <c r="S260" i="13"/>
  <c r="R69" i="9"/>
  <c r="S69" i="9" s="1"/>
  <c r="N69" i="9"/>
  <c r="J70" i="9" s="1"/>
  <c r="D260" i="13"/>
  <c r="F260" i="13"/>
  <c r="B261" i="13"/>
  <c r="G260" i="13"/>
  <c r="E260" i="13"/>
  <c r="C260" i="13"/>
  <c r="T259" i="16"/>
  <c r="Q259" i="16"/>
  <c r="U259" i="16"/>
  <c r="S259" i="16"/>
  <c r="P260" i="16"/>
  <c r="R259" i="16"/>
  <c r="V259" i="16"/>
  <c r="G259" i="12"/>
  <c r="F259" i="12"/>
  <c r="E259" i="12"/>
  <c r="D259" i="12"/>
  <c r="B260" i="12"/>
  <c r="C259" i="12"/>
  <c r="N259" i="12"/>
  <c r="M259" i="12"/>
  <c r="L259" i="12"/>
  <c r="K259" i="12"/>
  <c r="I260" i="12"/>
  <c r="J259" i="12"/>
  <c r="AC259" i="9"/>
  <c r="AB259" i="9"/>
  <c r="AA259" i="9"/>
  <c r="Z259" i="9"/>
  <c r="X260" i="9"/>
  <c r="Y259" i="9"/>
  <c r="N259" i="11"/>
  <c r="M259" i="11"/>
  <c r="L259" i="11"/>
  <c r="K259" i="11"/>
  <c r="I260" i="11"/>
  <c r="J259" i="11"/>
  <c r="G259" i="8"/>
  <c r="F259" i="8"/>
  <c r="E259" i="8"/>
  <c r="D259" i="8"/>
  <c r="B260" i="8"/>
  <c r="C259" i="8"/>
  <c r="AK259" i="7"/>
  <c r="AJ259" i="7"/>
  <c r="AI259" i="7"/>
  <c r="AH259" i="7"/>
  <c r="AF260" i="7"/>
  <c r="AG259" i="7"/>
  <c r="AC259" i="7"/>
  <c r="AB259" i="7"/>
  <c r="AA259" i="7"/>
  <c r="Z259" i="7"/>
  <c r="X260" i="7"/>
  <c r="Y259" i="7"/>
  <c r="G259" i="11"/>
  <c r="F259" i="11"/>
  <c r="E259" i="11"/>
  <c r="D259" i="11"/>
  <c r="B260" i="11"/>
  <c r="C259" i="11"/>
  <c r="V71" i="6"/>
  <c r="Z71" i="6"/>
  <c r="AH259" i="6"/>
  <c r="AF260" i="6"/>
  <c r="AG259" i="6"/>
  <c r="AK259" i="6"/>
  <c r="AJ259" i="6"/>
  <c r="AI259" i="6"/>
  <c r="F259" i="3"/>
  <c r="G259" i="3"/>
  <c r="B260" i="3"/>
  <c r="E259" i="3"/>
  <c r="D259" i="3"/>
  <c r="C259" i="3"/>
  <c r="V69" i="9"/>
  <c r="Z69" i="9"/>
  <c r="N259" i="8"/>
  <c r="M259" i="8"/>
  <c r="L259" i="8"/>
  <c r="K259" i="8"/>
  <c r="I260" i="8"/>
  <c r="J259" i="8"/>
  <c r="T93" i="10"/>
  <c r="L93" i="10"/>
  <c r="Q96" i="3"/>
  <c r="M96" i="3"/>
  <c r="G259" i="9"/>
  <c r="F259" i="9"/>
  <c r="E259" i="9"/>
  <c r="D259" i="9"/>
  <c r="B260" i="9"/>
  <c r="C259" i="9"/>
  <c r="N259" i="9"/>
  <c r="M259" i="9"/>
  <c r="L259" i="9"/>
  <c r="K259" i="9"/>
  <c r="I260" i="9"/>
  <c r="J259" i="9"/>
  <c r="U259" i="11"/>
  <c r="T259" i="11"/>
  <c r="S259" i="11"/>
  <c r="R259" i="11"/>
  <c r="P260" i="11"/>
  <c r="Q259" i="11"/>
  <c r="V259" i="11"/>
  <c r="M259" i="3"/>
  <c r="N259" i="3"/>
  <c r="K259" i="3"/>
  <c r="J259" i="3"/>
  <c r="I260" i="3"/>
  <c r="L259" i="3"/>
  <c r="E259" i="6"/>
  <c r="D259" i="6"/>
  <c r="B260" i="6"/>
  <c r="C259" i="6"/>
  <c r="G259" i="6"/>
  <c r="F259" i="6"/>
  <c r="T259" i="5"/>
  <c r="S259" i="5"/>
  <c r="R259" i="5"/>
  <c r="P260" i="5"/>
  <c r="Q259" i="5"/>
  <c r="V259" i="5"/>
  <c r="U259" i="5"/>
  <c r="AB259" i="12"/>
  <c r="AA259" i="12"/>
  <c r="Z259" i="12"/>
  <c r="X260" i="12"/>
  <c r="Y259" i="12"/>
  <c r="AC259" i="12"/>
  <c r="AH259" i="10"/>
  <c r="AJ259" i="10"/>
  <c r="AI259" i="10"/>
  <c r="AF260" i="10"/>
  <c r="AG259" i="10"/>
  <c r="AK259" i="10"/>
  <c r="AA259" i="5"/>
  <c r="Z259" i="5"/>
  <c r="X260" i="5"/>
  <c r="Y259" i="5"/>
  <c r="AC259" i="5"/>
  <c r="AB259" i="5"/>
  <c r="AF261" i="13"/>
  <c r="AG260" i="13"/>
  <c r="AI260" i="13"/>
  <c r="AK260" i="13"/>
  <c r="AJ260" i="13"/>
  <c r="AH260" i="13"/>
  <c r="AF261" i="10" l="1"/>
  <c r="AG260" i="10"/>
  <c r="AI260" i="10"/>
  <c r="AJ260" i="10"/>
  <c r="AH260" i="10"/>
  <c r="AK260" i="10"/>
  <c r="AA260" i="12"/>
  <c r="Z260" i="12"/>
  <c r="X261" i="12"/>
  <c r="Y260" i="12"/>
  <c r="AC260" i="12"/>
  <c r="AB260" i="12"/>
  <c r="L260" i="3"/>
  <c r="N260" i="3"/>
  <c r="M260" i="3"/>
  <c r="I261" i="3"/>
  <c r="K260" i="3"/>
  <c r="J260" i="3"/>
  <c r="AF261" i="6"/>
  <c r="AG260" i="6"/>
  <c r="AK260" i="6"/>
  <c r="AJ260" i="6"/>
  <c r="AI260" i="6"/>
  <c r="AH260" i="6"/>
  <c r="S260" i="16"/>
  <c r="V260" i="16"/>
  <c r="U260" i="16"/>
  <c r="P261" i="16"/>
  <c r="R260" i="16"/>
  <c r="Q260" i="16"/>
  <c r="T260" i="16"/>
  <c r="Q70" i="9"/>
  <c r="M70" i="9"/>
  <c r="M96" i="13"/>
  <c r="Q96" i="13"/>
  <c r="X261" i="6"/>
  <c r="Y260" i="6"/>
  <c r="AC260" i="6"/>
  <c r="AB260" i="6"/>
  <c r="AA260" i="6"/>
  <c r="Z260" i="6"/>
  <c r="D260" i="10"/>
  <c r="G260" i="10"/>
  <c r="F260" i="10"/>
  <c r="E260" i="10"/>
  <c r="C260" i="10"/>
  <c r="B261" i="10"/>
  <c r="E260" i="15"/>
  <c r="D260" i="15"/>
  <c r="B261" i="15"/>
  <c r="C260" i="15"/>
  <c r="G260" i="15"/>
  <c r="F260" i="15"/>
  <c r="Q82" i="11"/>
  <c r="M82" i="11"/>
  <c r="G260" i="7"/>
  <c r="F260" i="7"/>
  <c r="E260" i="7"/>
  <c r="D260" i="7"/>
  <c r="B261" i="7"/>
  <c r="C260" i="7"/>
  <c r="U260" i="7"/>
  <c r="T260" i="7"/>
  <c r="S260" i="7"/>
  <c r="R260" i="7"/>
  <c r="P261" i="7"/>
  <c r="Q260" i="7"/>
  <c r="V260" i="7"/>
  <c r="S260" i="5"/>
  <c r="R260" i="5"/>
  <c r="P261" i="5"/>
  <c r="Q260" i="5"/>
  <c r="V260" i="5"/>
  <c r="U260" i="5"/>
  <c r="T260" i="5"/>
  <c r="T96" i="3"/>
  <c r="L96" i="3"/>
  <c r="M260" i="8"/>
  <c r="L260" i="8"/>
  <c r="K260" i="8"/>
  <c r="I261" i="8"/>
  <c r="J260" i="8"/>
  <c r="N260" i="8"/>
  <c r="I262" i="13"/>
  <c r="J261" i="13"/>
  <c r="L261" i="13"/>
  <c r="M261" i="13"/>
  <c r="K261" i="13"/>
  <c r="N261" i="13"/>
  <c r="R69" i="12"/>
  <c r="S69" i="12" s="1"/>
  <c r="N69" i="12"/>
  <c r="J70" i="12" s="1"/>
  <c r="R260" i="6"/>
  <c r="P261" i="6"/>
  <c r="Q260" i="6"/>
  <c r="V260" i="6"/>
  <c r="U260" i="6"/>
  <c r="T260" i="6"/>
  <c r="S260" i="6"/>
  <c r="Q84" i="15"/>
  <c r="M84" i="15"/>
  <c r="K260" i="6"/>
  <c r="I261" i="6"/>
  <c r="J260" i="6"/>
  <c r="N260" i="6"/>
  <c r="M260" i="6"/>
  <c r="L260" i="6"/>
  <c r="L260" i="16"/>
  <c r="N260" i="16"/>
  <c r="M260" i="16"/>
  <c r="J260" i="16"/>
  <c r="I261" i="16"/>
  <c r="K260" i="16"/>
  <c r="Z260" i="5"/>
  <c r="X261" i="5"/>
  <c r="Y260" i="5"/>
  <c r="AC260" i="5"/>
  <c r="AB260" i="5"/>
  <c r="AA260" i="5"/>
  <c r="T260" i="11"/>
  <c r="S260" i="11"/>
  <c r="R260" i="11"/>
  <c r="P261" i="11"/>
  <c r="Q260" i="11"/>
  <c r="V260" i="11"/>
  <c r="U260" i="11"/>
  <c r="N260" i="9"/>
  <c r="M260" i="9"/>
  <c r="L260" i="9"/>
  <c r="K260" i="9"/>
  <c r="I261" i="9"/>
  <c r="J260" i="9"/>
  <c r="B262" i="13"/>
  <c r="C261" i="13"/>
  <c r="E261" i="13"/>
  <c r="G261" i="13"/>
  <c r="F261" i="13"/>
  <c r="D261" i="13"/>
  <c r="S260" i="3"/>
  <c r="U260" i="3"/>
  <c r="T260" i="3"/>
  <c r="Q260" i="3"/>
  <c r="P261" i="3"/>
  <c r="V260" i="3"/>
  <c r="R260" i="3"/>
  <c r="T260" i="8"/>
  <c r="S260" i="8"/>
  <c r="R260" i="8"/>
  <c r="P261" i="8"/>
  <c r="Q260" i="8"/>
  <c r="V260" i="8"/>
  <c r="U260" i="8"/>
  <c r="V69" i="12"/>
  <c r="Z69" i="12"/>
  <c r="AJ260" i="9"/>
  <c r="AI260" i="9"/>
  <c r="AH260" i="9"/>
  <c r="AF261" i="9"/>
  <c r="AG260" i="9"/>
  <c r="AK260" i="9"/>
  <c r="D260" i="6"/>
  <c r="B261" i="6"/>
  <c r="C260" i="6"/>
  <c r="G260" i="6"/>
  <c r="F260" i="6"/>
  <c r="E260" i="6"/>
  <c r="G260" i="9"/>
  <c r="F260" i="9"/>
  <c r="E260" i="9"/>
  <c r="D260" i="9"/>
  <c r="B261" i="9"/>
  <c r="C260" i="9"/>
  <c r="AK261" i="13"/>
  <c r="AH261" i="13"/>
  <c r="AI261" i="13"/>
  <c r="AG261" i="13"/>
  <c r="AF262" i="13"/>
  <c r="AJ261" i="13"/>
  <c r="Z261" i="13"/>
  <c r="X262" i="13"/>
  <c r="AC261" i="13"/>
  <c r="AB261" i="13"/>
  <c r="AA261" i="13"/>
  <c r="Y261" i="13"/>
  <c r="AA260" i="11"/>
  <c r="Z260" i="11"/>
  <c r="X261" i="11"/>
  <c r="Y260" i="11"/>
  <c r="AC260" i="11"/>
  <c r="AB260" i="11"/>
  <c r="E260" i="16"/>
  <c r="F260" i="16"/>
  <c r="B261" i="16"/>
  <c r="D260" i="16"/>
  <c r="G260" i="16"/>
  <c r="C260" i="16"/>
  <c r="K260" i="10"/>
  <c r="I261" i="10"/>
  <c r="N260" i="10"/>
  <c r="M260" i="10"/>
  <c r="L260" i="10"/>
  <c r="J260" i="10"/>
  <c r="L260" i="15"/>
  <c r="K260" i="15"/>
  <c r="I261" i="15"/>
  <c r="J260" i="15"/>
  <c r="N260" i="15"/>
  <c r="M260" i="15"/>
  <c r="AA260" i="8"/>
  <c r="Z260" i="8"/>
  <c r="X261" i="8"/>
  <c r="Y260" i="8"/>
  <c r="AC260" i="8"/>
  <c r="AB260" i="8"/>
  <c r="L260" i="5"/>
  <c r="K260" i="5"/>
  <c r="I261" i="5"/>
  <c r="J260" i="5"/>
  <c r="N260" i="5"/>
  <c r="M260" i="5"/>
  <c r="U260" i="9"/>
  <c r="T260" i="9"/>
  <c r="S260" i="9"/>
  <c r="R260" i="9"/>
  <c r="P261" i="9"/>
  <c r="Q260" i="9"/>
  <c r="V260" i="9"/>
  <c r="T82" i="8"/>
  <c r="L82" i="8"/>
  <c r="R93" i="10"/>
  <c r="S93" i="10" s="1"/>
  <c r="N93" i="10"/>
  <c r="J94" i="10" s="1"/>
  <c r="P262" i="13"/>
  <c r="Q261" i="13"/>
  <c r="S261" i="13"/>
  <c r="V261" i="13"/>
  <c r="U261" i="13"/>
  <c r="T261" i="13"/>
  <c r="R261" i="13"/>
  <c r="M72" i="6"/>
  <c r="Q72" i="6"/>
  <c r="AH260" i="5"/>
  <c r="AF261" i="5"/>
  <c r="AG260" i="5"/>
  <c r="AK260" i="5"/>
  <c r="AJ260" i="5"/>
  <c r="AI260" i="5"/>
  <c r="R71" i="16"/>
  <c r="S71" i="16" s="1"/>
  <c r="N71" i="16"/>
  <c r="J72" i="16" s="1"/>
  <c r="Z260" i="16"/>
  <c r="AC260" i="16"/>
  <c r="X261" i="16"/>
  <c r="AA260" i="16"/>
  <c r="Y260" i="16"/>
  <c r="AB260" i="16"/>
  <c r="Z260" i="15"/>
  <c r="X261" i="15"/>
  <c r="Y260" i="15"/>
  <c r="AC260" i="15"/>
  <c r="AB260" i="15"/>
  <c r="AA260" i="15"/>
  <c r="AH260" i="15"/>
  <c r="AF261" i="15"/>
  <c r="AG260" i="15"/>
  <c r="AK260" i="15"/>
  <c r="AJ260" i="15"/>
  <c r="AI260" i="15"/>
  <c r="T260" i="12"/>
  <c r="S260" i="12"/>
  <c r="R260" i="12"/>
  <c r="P261" i="12"/>
  <c r="Q260" i="12"/>
  <c r="V260" i="12"/>
  <c r="U260" i="12"/>
  <c r="S260" i="15"/>
  <c r="R260" i="15"/>
  <c r="P261" i="15"/>
  <c r="Q260" i="15"/>
  <c r="V260" i="15"/>
  <c r="U260" i="15"/>
  <c r="T260" i="15"/>
  <c r="Z260" i="3"/>
  <c r="AB260" i="3"/>
  <c r="AA260" i="3"/>
  <c r="AC260" i="3"/>
  <c r="Y260" i="3"/>
  <c r="X261" i="3"/>
  <c r="R84" i="5"/>
  <c r="S84" i="5" s="1"/>
  <c r="N84" i="5"/>
  <c r="J85" i="5" s="1"/>
  <c r="V93" i="10"/>
  <c r="Z93" i="10"/>
  <c r="E260" i="3"/>
  <c r="G260" i="3"/>
  <c r="F260" i="3"/>
  <c r="C260" i="3"/>
  <c r="B261" i="3"/>
  <c r="D260" i="3"/>
  <c r="F260" i="11"/>
  <c r="E260" i="11"/>
  <c r="D260" i="11"/>
  <c r="B261" i="11"/>
  <c r="C260" i="11"/>
  <c r="G260" i="11"/>
  <c r="AB260" i="7"/>
  <c r="AA260" i="7"/>
  <c r="Z260" i="7"/>
  <c r="X261" i="7"/>
  <c r="Y260" i="7"/>
  <c r="AC260" i="7"/>
  <c r="AJ260" i="7"/>
  <c r="AI260" i="7"/>
  <c r="AH260" i="7"/>
  <c r="AF261" i="7"/>
  <c r="AG260" i="7"/>
  <c r="AK260" i="7"/>
  <c r="F260" i="8"/>
  <c r="E260" i="8"/>
  <c r="D260" i="8"/>
  <c r="B261" i="8"/>
  <c r="C260" i="8"/>
  <c r="G260" i="8"/>
  <c r="M260" i="11"/>
  <c r="L260" i="11"/>
  <c r="K260" i="11"/>
  <c r="I261" i="11"/>
  <c r="J260" i="11"/>
  <c r="N260" i="11"/>
  <c r="AB260" i="9"/>
  <c r="AA260" i="9"/>
  <c r="Z260" i="9"/>
  <c r="X261" i="9"/>
  <c r="Y260" i="9"/>
  <c r="AC260" i="9"/>
  <c r="M260" i="12"/>
  <c r="L260" i="12"/>
  <c r="K260" i="12"/>
  <c r="I261" i="12"/>
  <c r="J260" i="12"/>
  <c r="N260" i="12"/>
  <c r="F260" i="12"/>
  <c r="E260" i="12"/>
  <c r="D260" i="12"/>
  <c r="B261" i="12"/>
  <c r="C260" i="12"/>
  <c r="G260" i="12"/>
  <c r="N260" i="7"/>
  <c r="M260" i="7"/>
  <c r="L260" i="7"/>
  <c r="K260" i="7"/>
  <c r="I261" i="7"/>
  <c r="J260" i="7"/>
  <c r="Z71" i="16"/>
  <c r="V71" i="16"/>
  <c r="R260" i="10"/>
  <c r="V260" i="10"/>
  <c r="P261" i="10"/>
  <c r="U260" i="10"/>
  <c r="T260" i="10"/>
  <c r="S260" i="10"/>
  <c r="Q260" i="10"/>
  <c r="Q94" i="7"/>
  <c r="M94" i="7"/>
  <c r="X261" i="10"/>
  <c r="Y260" i="10"/>
  <c r="AA260" i="10"/>
  <c r="AC260" i="10"/>
  <c r="AB260" i="10"/>
  <c r="Z260" i="10"/>
  <c r="AH260" i="16"/>
  <c r="AJ260" i="16"/>
  <c r="AF261" i="16"/>
  <c r="AI260" i="16"/>
  <c r="AG260" i="16"/>
  <c r="AK260" i="16"/>
  <c r="AH260" i="3"/>
  <c r="AJ260" i="3"/>
  <c r="AI260" i="3"/>
  <c r="AF261" i="3"/>
  <c r="AK260" i="3"/>
  <c r="AG260" i="3"/>
  <c r="AI260" i="11"/>
  <c r="AH260" i="11"/>
  <c r="AF261" i="11"/>
  <c r="AG260" i="11"/>
  <c r="AK260" i="11"/>
  <c r="AJ260" i="11"/>
  <c r="E260" i="5"/>
  <c r="D260" i="5"/>
  <c r="B261" i="5"/>
  <c r="C260" i="5"/>
  <c r="G260" i="5"/>
  <c r="F260" i="5"/>
  <c r="AI260" i="12"/>
  <c r="AH260" i="12"/>
  <c r="AF261" i="12"/>
  <c r="AG260" i="12"/>
  <c r="AK260" i="12"/>
  <c r="AJ260" i="12"/>
  <c r="AI260" i="8"/>
  <c r="AH260" i="8"/>
  <c r="AF261" i="8"/>
  <c r="AG260" i="8"/>
  <c r="AK260" i="8"/>
  <c r="AJ260" i="8"/>
  <c r="V84" i="5"/>
  <c r="Z84" i="5"/>
  <c r="AH261" i="8" l="1"/>
  <c r="AF262" i="8"/>
  <c r="AG261" i="8"/>
  <c r="AK261" i="8"/>
  <c r="AJ261" i="8"/>
  <c r="AI261" i="8"/>
  <c r="AF262" i="3"/>
  <c r="AG261" i="3"/>
  <c r="AI261" i="3"/>
  <c r="AH261" i="3"/>
  <c r="AK261" i="3"/>
  <c r="AJ261" i="3"/>
  <c r="E261" i="12"/>
  <c r="D261" i="12"/>
  <c r="B262" i="12"/>
  <c r="C261" i="12"/>
  <c r="G261" i="12"/>
  <c r="F261" i="12"/>
  <c r="L261" i="12"/>
  <c r="K261" i="12"/>
  <c r="I262" i="12"/>
  <c r="J261" i="12"/>
  <c r="N261" i="12"/>
  <c r="M261" i="12"/>
  <c r="AA261" i="9"/>
  <c r="Z261" i="9"/>
  <c r="X262" i="9"/>
  <c r="Y261" i="9"/>
  <c r="AC261" i="9"/>
  <c r="AB261" i="9"/>
  <c r="L261" i="11"/>
  <c r="K261" i="11"/>
  <c r="I262" i="11"/>
  <c r="J261" i="11"/>
  <c r="N261" i="11"/>
  <c r="M261" i="11"/>
  <c r="E261" i="8"/>
  <c r="D261" i="8"/>
  <c r="B262" i="8"/>
  <c r="C261" i="8"/>
  <c r="G261" i="8"/>
  <c r="F261" i="8"/>
  <c r="AI261" i="7"/>
  <c r="AH261" i="7"/>
  <c r="AF262" i="7"/>
  <c r="AG261" i="7"/>
  <c r="AK261" i="7"/>
  <c r="AJ261" i="7"/>
  <c r="AA261" i="7"/>
  <c r="Z261" i="7"/>
  <c r="X262" i="7"/>
  <c r="Y261" i="7"/>
  <c r="AC261" i="7"/>
  <c r="AB261" i="7"/>
  <c r="E261" i="11"/>
  <c r="D261" i="11"/>
  <c r="B262" i="11"/>
  <c r="C261" i="11"/>
  <c r="G261" i="11"/>
  <c r="F261" i="11"/>
  <c r="M85" i="5"/>
  <c r="Q85" i="5"/>
  <c r="R261" i="15"/>
  <c r="P262" i="15"/>
  <c r="Q261" i="15"/>
  <c r="V261" i="15"/>
  <c r="U261" i="15"/>
  <c r="T261" i="15"/>
  <c r="S261" i="15"/>
  <c r="S261" i="12"/>
  <c r="R261" i="12"/>
  <c r="P262" i="12"/>
  <c r="Q261" i="12"/>
  <c r="V261" i="12"/>
  <c r="U261" i="12"/>
  <c r="T261" i="12"/>
  <c r="M94" i="10"/>
  <c r="Q94" i="10"/>
  <c r="T261" i="9"/>
  <c r="S261" i="9"/>
  <c r="R261" i="9"/>
  <c r="P262" i="9"/>
  <c r="Q261" i="9"/>
  <c r="V261" i="9"/>
  <c r="U261" i="9"/>
  <c r="AK262" i="13"/>
  <c r="AJ262" i="13"/>
  <c r="AF263" i="13"/>
  <c r="AG262" i="13"/>
  <c r="AI262" i="13"/>
  <c r="AH262" i="13"/>
  <c r="F261" i="9"/>
  <c r="E261" i="9"/>
  <c r="D261" i="9"/>
  <c r="B262" i="9"/>
  <c r="C261" i="9"/>
  <c r="G261" i="9"/>
  <c r="R261" i="3"/>
  <c r="T261" i="3"/>
  <c r="S261" i="3"/>
  <c r="V261" i="3"/>
  <c r="U261" i="3"/>
  <c r="Q261" i="3"/>
  <c r="P262" i="3"/>
  <c r="X262" i="5"/>
  <c r="Y261" i="5"/>
  <c r="AC261" i="5"/>
  <c r="AB261" i="5"/>
  <c r="AA261" i="5"/>
  <c r="Z261" i="5"/>
  <c r="I262" i="6"/>
  <c r="J261" i="6"/>
  <c r="N261" i="6"/>
  <c r="M261" i="6"/>
  <c r="L261" i="6"/>
  <c r="K261" i="6"/>
  <c r="M70" i="12"/>
  <c r="Q70" i="12"/>
  <c r="T82" i="11"/>
  <c r="L82" i="11"/>
  <c r="D261" i="15"/>
  <c r="B262" i="15"/>
  <c r="C261" i="15"/>
  <c r="G261" i="15"/>
  <c r="F261" i="15"/>
  <c r="E261" i="15"/>
  <c r="AH261" i="11"/>
  <c r="AF262" i="11"/>
  <c r="AG261" i="11"/>
  <c r="AK261" i="11"/>
  <c r="AJ261" i="11"/>
  <c r="AI261" i="11"/>
  <c r="N262" i="13"/>
  <c r="K262" i="13"/>
  <c r="L262" i="13"/>
  <c r="J262" i="13"/>
  <c r="I263" i="13"/>
  <c r="M262" i="13"/>
  <c r="T261" i="7"/>
  <c r="S261" i="7"/>
  <c r="R261" i="7"/>
  <c r="P262" i="7"/>
  <c r="Q261" i="7"/>
  <c r="V261" i="7"/>
  <c r="U261" i="7"/>
  <c r="F261" i="7"/>
  <c r="E261" i="7"/>
  <c r="D261" i="7"/>
  <c r="B262" i="7"/>
  <c r="C261" i="7"/>
  <c r="G261" i="7"/>
  <c r="T70" i="9"/>
  <c r="L70" i="9"/>
  <c r="R261" i="16"/>
  <c r="T261" i="16"/>
  <c r="P262" i="16"/>
  <c r="S261" i="16"/>
  <c r="V261" i="16"/>
  <c r="U261" i="16"/>
  <c r="Q261" i="16"/>
  <c r="AH261" i="12"/>
  <c r="AF262" i="12"/>
  <c r="AG261" i="12"/>
  <c r="AK261" i="12"/>
  <c r="AJ261" i="12"/>
  <c r="AI261" i="12"/>
  <c r="X262" i="3"/>
  <c r="Y261" i="3"/>
  <c r="AA261" i="3"/>
  <c r="Z261" i="3"/>
  <c r="AC261" i="3"/>
  <c r="AB261" i="3"/>
  <c r="AF262" i="15"/>
  <c r="AG261" i="15"/>
  <c r="AK261" i="15"/>
  <c r="AJ261" i="15"/>
  <c r="AI261" i="15"/>
  <c r="AH261" i="15"/>
  <c r="X262" i="15"/>
  <c r="Y261" i="15"/>
  <c r="AC261" i="15"/>
  <c r="AB261" i="15"/>
  <c r="AA261" i="15"/>
  <c r="Z261" i="15"/>
  <c r="X262" i="16"/>
  <c r="Y261" i="16"/>
  <c r="AB261" i="16"/>
  <c r="AA261" i="16"/>
  <c r="AC261" i="16"/>
  <c r="Z261" i="16"/>
  <c r="R82" i="8"/>
  <c r="S82" i="8" s="1"/>
  <c r="N82" i="8"/>
  <c r="J83" i="8" s="1"/>
  <c r="K261" i="5"/>
  <c r="I262" i="5"/>
  <c r="J261" i="5"/>
  <c r="N261" i="5"/>
  <c r="M261" i="5"/>
  <c r="L261" i="5"/>
  <c r="Z261" i="8"/>
  <c r="X262" i="8"/>
  <c r="Y261" i="8"/>
  <c r="AC261" i="8"/>
  <c r="AB261" i="8"/>
  <c r="AA261" i="8"/>
  <c r="K261" i="15"/>
  <c r="I262" i="15"/>
  <c r="J261" i="15"/>
  <c r="N261" i="15"/>
  <c r="M261" i="15"/>
  <c r="L261" i="15"/>
  <c r="D261" i="16"/>
  <c r="C261" i="16"/>
  <c r="G261" i="16"/>
  <c r="F261" i="16"/>
  <c r="B262" i="16"/>
  <c r="E261" i="16"/>
  <c r="Z261" i="11"/>
  <c r="X262" i="11"/>
  <c r="Y261" i="11"/>
  <c r="AC261" i="11"/>
  <c r="AB261" i="11"/>
  <c r="AA261" i="11"/>
  <c r="AI261" i="9"/>
  <c r="AH261" i="9"/>
  <c r="AF262" i="9"/>
  <c r="AG261" i="9"/>
  <c r="AK261" i="9"/>
  <c r="AJ261" i="9"/>
  <c r="M261" i="9"/>
  <c r="L261" i="9"/>
  <c r="K261" i="9"/>
  <c r="I262" i="9"/>
  <c r="J261" i="9"/>
  <c r="N261" i="9"/>
  <c r="T84" i="15"/>
  <c r="L84" i="15"/>
  <c r="R96" i="3"/>
  <c r="S96" i="3" s="1"/>
  <c r="N96" i="3"/>
  <c r="J97" i="3" s="1"/>
  <c r="R261" i="5"/>
  <c r="P262" i="5"/>
  <c r="Q261" i="5"/>
  <c r="V261" i="5"/>
  <c r="U261" i="5"/>
  <c r="T261" i="5"/>
  <c r="S261" i="5"/>
  <c r="K261" i="3"/>
  <c r="M261" i="3"/>
  <c r="L261" i="3"/>
  <c r="I262" i="3"/>
  <c r="N261" i="3"/>
  <c r="J261" i="3"/>
  <c r="AF262" i="16"/>
  <c r="AG261" i="16"/>
  <c r="AK261" i="16"/>
  <c r="AJ261" i="16"/>
  <c r="AH261" i="16"/>
  <c r="AI261" i="16"/>
  <c r="Z261" i="10"/>
  <c r="AC261" i="10"/>
  <c r="X262" i="10"/>
  <c r="AB261" i="10"/>
  <c r="AA261" i="10"/>
  <c r="Y261" i="10"/>
  <c r="T72" i="6"/>
  <c r="L72" i="6"/>
  <c r="V82" i="8"/>
  <c r="Z82" i="8"/>
  <c r="I262" i="10"/>
  <c r="J261" i="10"/>
  <c r="L261" i="10"/>
  <c r="N261" i="10"/>
  <c r="M261" i="10"/>
  <c r="K261" i="10"/>
  <c r="AC262" i="13"/>
  <c r="AB262" i="13"/>
  <c r="X263" i="13"/>
  <c r="Y262" i="13"/>
  <c r="Z262" i="13"/>
  <c r="AA262" i="13"/>
  <c r="B262" i="6"/>
  <c r="C261" i="6"/>
  <c r="G261" i="6"/>
  <c r="F261" i="6"/>
  <c r="E261" i="6"/>
  <c r="D261" i="6"/>
  <c r="K261" i="16"/>
  <c r="I262" i="16"/>
  <c r="L261" i="16"/>
  <c r="J261" i="16"/>
  <c r="N261" i="16"/>
  <c r="M261" i="16"/>
  <c r="V96" i="3"/>
  <c r="Z96" i="3"/>
  <c r="AC261" i="6"/>
  <c r="AB261" i="6"/>
  <c r="AA261" i="6"/>
  <c r="Z261" i="6"/>
  <c r="X262" i="6"/>
  <c r="Y261" i="6"/>
  <c r="Z261" i="12"/>
  <c r="X262" i="12"/>
  <c r="Y261" i="12"/>
  <c r="AC261" i="12"/>
  <c r="AB261" i="12"/>
  <c r="AA261" i="12"/>
  <c r="T94" i="7"/>
  <c r="L94" i="7"/>
  <c r="G262" i="13"/>
  <c r="D262" i="13"/>
  <c r="B263" i="13"/>
  <c r="F262" i="13"/>
  <c r="E262" i="13"/>
  <c r="C262" i="13"/>
  <c r="S261" i="11"/>
  <c r="R261" i="11"/>
  <c r="P262" i="11"/>
  <c r="Q261" i="11"/>
  <c r="V261" i="11"/>
  <c r="U261" i="11"/>
  <c r="T261" i="11"/>
  <c r="P262" i="6"/>
  <c r="Q261" i="6"/>
  <c r="V261" i="6"/>
  <c r="U261" i="6"/>
  <c r="T261" i="6"/>
  <c r="S261" i="6"/>
  <c r="R261" i="6"/>
  <c r="L261" i="8"/>
  <c r="K261" i="8"/>
  <c r="I262" i="8"/>
  <c r="J261" i="8"/>
  <c r="N261" i="8"/>
  <c r="M261" i="8"/>
  <c r="B262" i="10"/>
  <c r="C261" i="10"/>
  <c r="E261" i="10"/>
  <c r="G261" i="10"/>
  <c r="F261" i="10"/>
  <c r="D261" i="10"/>
  <c r="AK261" i="6"/>
  <c r="AJ261" i="6"/>
  <c r="AI261" i="6"/>
  <c r="AH261" i="6"/>
  <c r="AF262" i="6"/>
  <c r="AG261" i="6"/>
  <c r="D261" i="5"/>
  <c r="B262" i="5"/>
  <c r="C261" i="5"/>
  <c r="G261" i="5"/>
  <c r="F261" i="5"/>
  <c r="E261" i="5"/>
  <c r="P262" i="10"/>
  <c r="Q261" i="10"/>
  <c r="S261" i="10"/>
  <c r="T261" i="10"/>
  <c r="R261" i="10"/>
  <c r="V261" i="10"/>
  <c r="U261" i="10"/>
  <c r="M261" i="7"/>
  <c r="L261" i="7"/>
  <c r="K261" i="7"/>
  <c r="I262" i="7"/>
  <c r="J261" i="7"/>
  <c r="N261" i="7"/>
  <c r="D261" i="3"/>
  <c r="F261" i="3"/>
  <c r="E261" i="3"/>
  <c r="G261" i="3"/>
  <c r="C261" i="3"/>
  <c r="B262" i="3"/>
  <c r="Q72" i="16"/>
  <c r="M72" i="16"/>
  <c r="AF262" i="5"/>
  <c r="AG261" i="5"/>
  <c r="AK261" i="5"/>
  <c r="AJ261" i="5"/>
  <c r="AI261" i="5"/>
  <c r="AH261" i="5"/>
  <c r="V262" i="13"/>
  <c r="U262" i="13"/>
  <c r="R262" i="13"/>
  <c r="P263" i="13"/>
  <c r="T262" i="13"/>
  <c r="S262" i="13"/>
  <c r="Q262" i="13"/>
  <c r="S261" i="8"/>
  <c r="R261" i="8"/>
  <c r="P262" i="8"/>
  <c r="Q261" i="8"/>
  <c r="V261" i="8"/>
  <c r="U261" i="8"/>
  <c r="T261" i="8"/>
  <c r="T96" i="13"/>
  <c r="L96" i="13"/>
  <c r="AH261" i="10"/>
  <c r="AK261" i="10"/>
  <c r="AF262" i="10"/>
  <c r="AJ261" i="10"/>
  <c r="AI261" i="10"/>
  <c r="AG261" i="10"/>
  <c r="R262" i="8" l="1"/>
  <c r="P263" i="8"/>
  <c r="Q262" i="8"/>
  <c r="V262" i="8"/>
  <c r="U262" i="8"/>
  <c r="T262" i="8"/>
  <c r="S262" i="8"/>
  <c r="K262" i="8"/>
  <c r="I263" i="8"/>
  <c r="J262" i="8"/>
  <c r="N262" i="8"/>
  <c r="M262" i="8"/>
  <c r="L262" i="8"/>
  <c r="R94" i="7"/>
  <c r="S94" i="7" s="1"/>
  <c r="N94" i="7"/>
  <c r="J95" i="7" s="1"/>
  <c r="X263" i="12"/>
  <c r="Y262" i="12"/>
  <c r="AC262" i="12"/>
  <c r="AB262" i="12"/>
  <c r="AA262" i="12"/>
  <c r="Z262" i="12"/>
  <c r="B263" i="16"/>
  <c r="C262" i="16"/>
  <c r="G262" i="16"/>
  <c r="E262" i="16"/>
  <c r="D262" i="16"/>
  <c r="F262" i="16"/>
  <c r="AF263" i="12"/>
  <c r="AG262" i="12"/>
  <c r="AK262" i="12"/>
  <c r="AJ262" i="12"/>
  <c r="AI262" i="12"/>
  <c r="AH262" i="12"/>
  <c r="P263" i="16"/>
  <c r="Q262" i="16"/>
  <c r="R262" i="16"/>
  <c r="U262" i="16"/>
  <c r="T262" i="16"/>
  <c r="S262" i="16"/>
  <c r="V262" i="16"/>
  <c r="P263" i="3"/>
  <c r="Q262" i="3"/>
  <c r="S262" i="3"/>
  <c r="R262" i="3"/>
  <c r="V262" i="3"/>
  <c r="U262" i="3"/>
  <c r="T262" i="3"/>
  <c r="P263" i="15"/>
  <c r="Q262" i="15"/>
  <c r="V262" i="15"/>
  <c r="U262" i="15"/>
  <c r="T262" i="15"/>
  <c r="S262" i="15"/>
  <c r="R262" i="15"/>
  <c r="Z96" i="13"/>
  <c r="V96" i="13"/>
  <c r="V262" i="10"/>
  <c r="R262" i="10"/>
  <c r="U262" i="10"/>
  <c r="P263" i="10"/>
  <c r="T262" i="10"/>
  <c r="S262" i="10"/>
  <c r="Q262" i="10"/>
  <c r="Z94" i="7"/>
  <c r="V94" i="7"/>
  <c r="M97" i="3"/>
  <c r="Q97" i="3"/>
  <c r="L262" i="9"/>
  <c r="K262" i="9"/>
  <c r="I263" i="9"/>
  <c r="J262" i="9"/>
  <c r="N262" i="9"/>
  <c r="M262" i="9"/>
  <c r="X263" i="16"/>
  <c r="Z262" i="16"/>
  <c r="Y262" i="16"/>
  <c r="AC262" i="16"/>
  <c r="AB262" i="16"/>
  <c r="AA262" i="16"/>
  <c r="AC262" i="15"/>
  <c r="AB262" i="15"/>
  <c r="AA262" i="15"/>
  <c r="Z262" i="15"/>
  <c r="X263" i="15"/>
  <c r="Y262" i="15"/>
  <c r="AK262" i="15"/>
  <c r="AJ262" i="15"/>
  <c r="AI262" i="15"/>
  <c r="AH262" i="15"/>
  <c r="AF263" i="15"/>
  <c r="AG262" i="15"/>
  <c r="Z262" i="3"/>
  <c r="X263" i="3"/>
  <c r="Y262" i="3"/>
  <c r="AB262" i="3"/>
  <c r="AA262" i="3"/>
  <c r="AC262" i="3"/>
  <c r="R82" i="11"/>
  <c r="S82" i="11" s="1"/>
  <c r="N82" i="11"/>
  <c r="J83" i="11" s="1"/>
  <c r="R96" i="13"/>
  <c r="S96" i="13" s="1"/>
  <c r="N96" i="13"/>
  <c r="J97" i="13" s="1"/>
  <c r="G263" i="13"/>
  <c r="F263" i="13"/>
  <c r="B264" i="13"/>
  <c r="C263" i="13"/>
  <c r="D263" i="13"/>
  <c r="E263" i="13"/>
  <c r="R72" i="6"/>
  <c r="S72" i="6" s="1"/>
  <c r="N72" i="6"/>
  <c r="J73" i="6" s="1"/>
  <c r="AC262" i="10"/>
  <c r="X263" i="10"/>
  <c r="Y262" i="10"/>
  <c r="Z262" i="10"/>
  <c r="AB262" i="10"/>
  <c r="AA262" i="10"/>
  <c r="I263" i="3"/>
  <c r="J262" i="3"/>
  <c r="L262" i="3"/>
  <c r="K262" i="3"/>
  <c r="N262" i="3"/>
  <c r="M262" i="3"/>
  <c r="AH262" i="9"/>
  <c r="AF263" i="9"/>
  <c r="AG262" i="9"/>
  <c r="AK262" i="9"/>
  <c r="AJ262" i="9"/>
  <c r="AI262" i="9"/>
  <c r="E262" i="7"/>
  <c r="D262" i="7"/>
  <c r="B263" i="7"/>
  <c r="C262" i="7"/>
  <c r="G262" i="7"/>
  <c r="F262" i="7"/>
  <c r="N263" i="13"/>
  <c r="M263" i="13"/>
  <c r="I264" i="13"/>
  <c r="J263" i="13"/>
  <c r="L263" i="13"/>
  <c r="K263" i="13"/>
  <c r="V82" i="11"/>
  <c r="Z82" i="11"/>
  <c r="D262" i="11"/>
  <c r="B263" i="11"/>
  <c r="C262" i="11"/>
  <c r="G262" i="11"/>
  <c r="F262" i="11"/>
  <c r="E262" i="11"/>
  <c r="Z262" i="7"/>
  <c r="X263" i="7"/>
  <c r="Y262" i="7"/>
  <c r="AC262" i="7"/>
  <c r="AB262" i="7"/>
  <c r="AA262" i="7"/>
  <c r="AH262" i="7"/>
  <c r="AF263" i="7"/>
  <c r="AG262" i="7"/>
  <c r="AK262" i="7"/>
  <c r="AJ262" i="7"/>
  <c r="AI262" i="7"/>
  <c r="D262" i="8"/>
  <c r="B263" i="8"/>
  <c r="C262" i="8"/>
  <c r="G262" i="8"/>
  <c r="F262" i="8"/>
  <c r="E262" i="8"/>
  <c r="K262" i="11"/>
  <c r="I263" i="11"/>
  <c r="J262" i="11"/>
  <c r="N262" i="11"/>
  <c r="M262" i="11"/>
  <c r="L262" i="11"/>
  <c r="Z262" i="9"/>
  <c r="X263" i="9"/>
  <c r="Y262" i="9"/>
  <c r="AC262" i="9"/>
  <c r="AB262" i="9"/>
  <c r="AA262" i="9"/>
  <c r="K262" i="12"/>
  <c r="I263" i="12"/>
  <c r="J262" i="12"/>
  <c r="N262" i="12"/>
  <c r="M262" i="12"/>
  <c r="L262" i="12"/>
  <c r="D262" i="12"/>
  <c r="B263" i="12"/>
  <c r="C262" i="12"/>
  <c r="G262" i="12"/>
  <c r="F262" i="12"/>
  <c r="E262" i="12"/>
  <c r="B263" i="5"/>
  <c r="C262" i="5"/>
  <c r="G262" i="5"/>
  <c r="F262" i="5"/>
  <c r="E262" i="5"/>
  <c r="D262" i="5"/>
  <c r="R262" i="11"/>
  <c r="P263" i="11"/>
  <c r="Q262" i="11"/>
  <c r="V262" i="11"/>
  <c r="U262" i="11"/>
  <c r="T262" i="11"/>
  <c r="S262" i="11"/>
  <c r="AK262" i="5"/>
  <c r="AJ262" i="5"/>
  <c r="AI262" i="5"/>
  <c r="AH262" i="5"/>
  <c r="AF263" i="5"/>
  <c r="AG262" i="5"/>
  <c r="L262" i="7"/>
  <c r="K262" i="7"/>
  <c r="I263" i="7"/>
  <c r="J262" i="7"/>
  <c r="N262" i="7"/>
  <c r="M262" i="7"/>
  <c r="AK262" i="6"/>
  <c r="AJ262" i="6"/>
  <c r="AI262" i="6"/>
  <c r="AH262" i="6"/>
  <c r="AF263" i="6"/>
  <c r="AG262" i="6"/>
  <c r="V262" i="6"/>
  <c r="U262" i="6"/>
  <c r="T262" i="6"/>
  <c r="S262" i="6"/>
  <c r="R262" i="6"/>
  <c r="P263" i="6"/>
  <c r="Q262" i="6"/>
  <c r="AB263" i="13"/>
  <c r="AA263" i="13"/>
  <c r="X264" i="13"/>
  <c r="AC263" i="13"/>
  <c r="Z263" i="13"/>
  <c r="Y263" i="13"/>
  <c r="Z72" i="6"/>
  <c r="V72" i="6"/>
  <c r="R84" i="15"/>
  <c r="S84" i="15" s="1"/>
  <c r="N84" i="15"/>
  <c r="J85" i="15" s="1"/>
  <c r="X263" i="11"/>
  <c r="Y262" i="11"/>
  <c r="AC262" i="11"/>
  <c r="AB262" i="11"/>
  <c r="AA262" i="11"/>
  <c r="Z262" i="11"/>
  <c r="I263" i="15"/>
  <c r="J262" i="15"/>
  <c r="N262" i="15"/>
  <c r="M262" i="15"/>
  <c r="L262" i="15"/>
  <c r="K262" i="15"/>
  <c r="X263" i="8"/>
  <c r="Y262" i="8"/>
  <c r="AC262" i="8"/>
  <c r="AB262" i="8"/>
  <c r="AA262" i="8"/>
  <c r="Z262" i="8"/>
  <c r="I263" i="5"/>
  <c r="J262" i="5"/>
  <c r="N262" i="5"/>
  <c r="M262" i="5"/>
  <c r="L262" i="5"/>
  <c r="K262" i="5"/>
  <c r="R70" i="9"/>
  <c r="S70" i="9" s="1"/>
  <c r="N70" i="9"/>
  <c r="J71" i="9" s="1"/>
  <c r="S262" i="7"/>
  <c r="R262" i="7"/>
  <c r="P263" i="7"/>
  <c r="Q262" i="7"/>
  <c r="V262" i="7"/>
  <c r="U262" i="7"/>
  <c r="T262" i="7"/>
  <c r="U263" i="13"/>
  <c r="T263" i="13"/>
  <c r="P264" i="13"/>
  <c r="Q263" i="13"/>
  <c r="R263" i="13"/>
  <c r="V263" i="13"/>
  <c r="S263" i="13"/>
  <c r="B263" i="3"/>
  <c r="C262" i="3"/>
  <c r="E262" i="3"/>
  <c r="D262" i="3"/>
  <c r="G262" i="3"/>
  <c r="F262" i="3"/>
  <c r="AK262" i="10"/>
  <c r="AF263" i="10"/>
  <c r="AG262" i="10"/>
  <c r="AJ262" i="10"/>
  <c r="AI262" i="10"/>
  <c r="AH262" i="10"/>
  <c r="T72" i="16"/>
  <c r="L72" i="16"/>
  <c r="AC262" i="6"/>
  <c r="AB262" i="6"/>
  <c r="AA262" i="6"/>
  <c r="Z262" i="6"/>
  <c r="X263" i="6"/>
  <c r="Y262" i="6"/>
  <c r="I263" i="16"/>
  <c r="J262" i="16"/>
  <c r="M262" i="16"/>
  <c r="L262" i="16"/>
  <c r="K262" i="16"/>
  <c r="N262" i="16"/>
  <c r="V84" i="15"/>
  <c r="Z84" i="15"/>
  <c r="Z70" i="9"/>
  <c r="V70" i="9"/>
  <c r="E262" i="9"/>
  <c r="D262" i="9"/>
  <c r="B263" i="9"/>
  <c r="C262" i="9"/>
  <c r="G262" i="9"/>
  <c r="F262" i="9"/>
  <c r="T94" i="10"/>
  <c r="L94" i="10"/>
  <c r="R262" i="12"/>
  <c r="P263" i="12"/>
  <c r="Q262" i="12"/>
  <c r="V262" i="12"/>
  <c r="U262" i="12"/>
  <c r="T262" i="12"/>
  <c r="S262" i="12"/>
  <c r="T85" i="5"/>
  <c r="L85" i="5"/>
  <c r="AF263" i="8"/>
  <c r="AG262" i="8"/>
  <c r="AK262" i="8"/>
  <c r="AJ262" i="8"/>
  <c r="AI262" i="8"/>
  <c r="AH262" i="8"/>
  <c r="D262" i="10"/>
  <c r="E262" i="10"/>
  <c r="C262" i="10"/>
  <c r="G262" i="10"/>
  <c r="B263" i="10"/>
  <c r="F262" i="10"/>
  <c r="G262" i="6"/>
  <c r="F262" i="6"/>
  <c r="E262" i="6"/>
  <c r="D262" i="6"/>
  <c r="B263" i="6"/>
  <c r="C262" i="6"/>
  <c r="K262" i="10"/>
  <c r="N262" i="10"/>
  <c r="I263" i="10"/>
  <c r="M262" i="10"/>
  <c r="L262" i="10"/>
  <c r="J262" i="10"/>
  <c r="AI262" i="16"/>
  <c r="AF263" i="16"/>
  <c r="AH262" i="16"/>
  <c r="AK262" i="16"/>
  <c r="AJ262" i="16"/>
  <c r="AG262" i="16"/>
  <c r="P263" i="5"/>
  <c r="Q262" i="5"/>
  <c r="V262" i="5"/>
  <c r="U262" i="5"/>
  <c r="T262" i="5"/>
  <c r="S262" i="5"/>
  <c r="R262" i="5"/>
  <c r="M83" i="8"/>
  <c r="Q83" i="8"/>
  <c r="AF263" i="11"/>
  <c r="AG262" i="11"/>
  <c r="AK262" i="11"/>
  <c r="AJ262" i="11"/>
  <c r="AI262" i="11"/>
  <c r="AH262" i="11"/>
  <c r="B263" i="15"/>
  <c r="C262" i="15"/>
  <c r="G262" i="15"/>
  <c r="F262" i="15"/>
  <c r="E262" i="15"/>
  <c r="D262" i="15"/>
  <c r="T70" i="12"/>
  <c r="L70" i="12"/>
  <c r="N262" i="6"/>
  <c r="M262" i="6"/>
  <c r="L262" i="6"/>
  <c r="K262" i="6"/>
  <c r="I263" i="6"/>
  <c r="J262" i="6"/>
  <c r="AC262" i="5"/>
  <c r="AB262" i="5"/>
  <c r="AA262" i="5"/>
  <c r="Z262" i="5"/>
  <c r="X263" i="5"/>
  <c r="Y262" i="5"/>
  <c r="AJ263" i="13"/>
  <c r="AI263" i="13"/>
  <c r="AG263" i="13"/>
  <c r="AF264" i="13"/>
  <c r="AK263" i="13"/>
  <c r="AH263" i="13"/>
  <c r="S262" i="9"/>
  <c r="R262" i="9"/>
  <c r="P263" i="9"/>
  <c r="Q262" i="9"/>
  <c r="V262" i="9"/>
  <c r="U262" i="9"/>
  <c r="T262" i="9"/>
  <c r="AH262" i="3"/>
  <c r="AF263" i="3"/>
  <c r="AG262" i="3"/>
  <c r="AK262" i="3"/>
  <c r="AJ262" i="3"/>
  <c r="AI262" i="3"/>
  <c r="G263" i="15" l="1"/>
  <c r="F263" i="15"/>
  <c r="E263" i="15"/>
  <c r="D263" i="15"/>
  <c r="B264" i="15"/>
  <c r="C263" i="15"/>
  <c r="G263" i="6"/>
  <c r="F263" i="6"/>
  <c r="E263" i="6"/>
  <c r="D263" i="6"/>
  <c r="B264" i="6"/>
  <c r="C263" i="6"/>
  <c r="G263" i="10"/>
  <c r="B264" i="10"/>
  <c r="C263" i="10"/>
  <c r="F263" i="10"/>
  <c r="E263" i="10"/>
  <c r="D263" i="10"/>
  <c r="V85" i="5"/>
  <c r="Z85" i="5"/>
  <c r="P264" i="12"/>
  <c r="Q263" i="12"/>
  <c r="V263" i="12"/>
  <c r="U263" i="12"/>
  <c r="T263" i="12"/>
  <c r="S263" i="12"/>
  <c r="R263" i="12"/>
  <c r="R263" i="7"/>
  <c r="P264" i="7"/>
  <c r="Q263" i="7"/>
  <c r="V263" i="7"/>
  <c r="U263" i="7"/>
  <c r="T263" i="7"/>
  <c r="S263" i="7"/>
  <c r="AA264" i="13"/>
  <c r="Z264" i="13"/>
  <c r="AC264" i="13"/>
  <c r="X265" i="13"/>
  <c r="AB264" i="13"/>
  <c r="Y264" i="13"/>
  <c r="AJ263" i="6"/>
  <c r="AI263" i="6"/>
  <c r="AH263" i="6"/>
  <c r="AF264" i="6"/>
  <c r="AG263" i="6"/>
  <c r="AK263" i="6"/>
  <c r="AK263" i="5"/>
  <c r="AJ263" i="5"/>
  <c r="AI263" i="5"/>
  <c r="AH263" i="5"/>
  <c r="AF264" i="5"/>
  <c r="AG263" i="5"/>
  <c r="AF264" i="9"/>
  <c r="AG263" i="9"/>
  <c r="AK263" i="9"/>
  <c r="AJ263" i="9"/>
  <c r="AI263" i="9"/>
  <c r="AH263" i="9"/>
  <c r="AB263" i="10"/>
  <c r="AC263" i="10"/>
  <c r="X264" i="10"/>
  <c r="AA263" i="10"/>
  <c r="Z263" i="10"/>
  <c r="Y263" i="10"/>
  <c r="M83" i="11"/>
  <c r="Q83" i="11"/>
  <c r="AC263" i="3"/>
  <c r="X264" i="3"/>
  <c r="Y263" i="3"/>
  <c r="AB263" i="3"/>
  <c r="AA263" i="3"/>
  <c r="Z263" i="3"/>
  <c r="V263" i="16"/>
  <c r="U263" i="16"/>
  <c r="S263" i="16"/>
  <c r="P264" i="16"/>
  <c r="R263" i="16"/>
  <c r="Q263" i="16"/>
  <c r="T263" i="16"/>
  <c r="AK263" i="12"/>
  <c r="AJ263" i="12"/>
  <c r="AI263" i="12"/>
  <c r="AH263" i="12"/>
  <c r="AF264" i="12"/>
  <c r="AG263" i="12"/>
  <c r="F263" i="16"/>
  <c r="E263" i="16"/>
  <c r="C263" i="16"/>
  <c r="G263" i="16"/>
  <c r="B264" i="16"/>
  <c r="D263" i="16"/>
  <c r="AI264" i="13"/>
  <c r="AH264" i="13"/>
  <c r="AK264" i="13"/>
  <c r="AJ264" i="13"/>
  <c r="AG264" i="13"/>
  <c r="AF265" i="13"/>
  <c r="D263" i="9"/>
  <c r="B264" i="9"/>
  <c r="C263" i="9"/>
  <c r="G263" i="9"/>
  <c r="F263" i="9"/>
  <c r="E263" i="9"/>
  <c r="K263" i="3"/>
  <c r="I264" i="3"/>
  <c r="J263" i="3"/>
  <c r="N263" i="3"/>
  <c r="M263" i="3"/>
  <c r="L263" i="3"/>
  <c r="F264" i="13"/>
  <c r="E264" i="13"/>
  <c r="B265" i="13"/>
  <c r="G264" i="13"/>
  <c r="D264" i="13"/>
  <c r="C264" i="13"/>
  <c r="AC263" i="16"/>
  <c r="AA263" i="16"/>
  <c r="X264" i="16"/>
  <c r="Z263" i="16"/>
  <c r="Y263" i="16"/>
  <c r="AB263" i="16"/>
  <c r="AC263" i="12"/>
  <c r="AB263" i="12"/>
  <c r="AA263" i="12"/>
  <c r="Z263" i="12"/>
  <c r="X264" i="12"/>
  <c r="Y263" i="12"/>
  <c r="AK263" i="11"/>
  <c r="AJ263" i="11"/>
  <c r="AI263" i="11"/>
  <c r="AH263" i="11"/>
  <c r="AF264" i="11"/>
  <c r="AG263" i="11"/>
  <c r="R94" i="10"/>
  <c r="S94" i="10" s="1"/>
  <c r="N94" i="10"/>
  <c r="J95" i="10" s="1"/>
  <c r="N263" i="16"/>
  <c r="M263" i="16"/>
  <c r="I264" i="16"/>
  <c r="K263" i="16"/>
  <c r="J263" i="16"/>
  <c r="L263" i="16"/>
  <c r="K263" i="7"/>
  <c r="I264" i="7"/>
  <c r="J263" i="7"/>
  <c r="N263" i="7"/>
  <c r="M263" i="7"/>
  <c r="L263" i="7"/>
  <c r="M73" i="6"/>
  <c r="Q73" i="6"/>
  <c r="Q95" i="7"/>
  <c r="M95" i="7"/>
  <c r="I264" i="8"/>
  <c r="J263" i="8"/>
  <c r="N263" i="8"/>
  <c r="M263" i="8"/>
  <c r="L263" i="8"/>
  <c r="K263" i="8"/>
  <c r="AC263" i="5"/>
  <c r="AB263" i="5"/>
  <c r="AA263" i="5"/>
  <c r="Z263" i="5"/>
  <c r="X264" i="5"/>
  <c r="Y263" i="5"/>
  <c r="V70" i="12"/>
  <c r="Z70" i="12"/>
  <c r="T83" i="8"/>
  <c r="L83" i="8"/>
  <c r="AK263" i="16"/>
  <c r="AG263" i="16"/>
  <c r="AJ263" i="16"/>
  <c r="AI263" i="16"/>
  <c r="AF264" i="16"/>
  <c r="AH263" i="16"/>
  <c r="V94" i="10"/>
  <c r="Z94" i="10"/>
  <c r="R72" i="16"/>
  <c r="S72" i="16" s="1"/>
  <c r="N72" i="16"/>
  <c r="J73" i="16" s="1"/>
  <c r="AJ263" i="10"/>
  <c r="AG263" i="10"/>
  <c r="AK263" i="10"/>
  <c r="AF264" i="10"/>
  <c r="AI263" i="10"/>
  <c r="AH263" i="10"/>
  <c r="T264" i="13"/>
  <c r="S264" i="13"/>
  <c r="V264" i="13"/>
  <c r="P265" i="13"/>
  <c r="U264" i="13"/>
  <c r="R264" i="13"/>
  <c r="Q264" i="13"/>
  <c r="Q71" i="9"/>
  <c r="M71" i="9"/>
  <c r="AK263" i="15"/>
  <c r="AJ263" i="15"/>
  <c r="AI263" i="15"/>
  <c r="AH263" i="15"/>
  <c r="AF264" i="15"/>
  <c r="AG263" i="15"/>
  <c r="AC263" i="15"/>
  <c r="AB263" i="15"/>
  <c r="AA263" i="15"/>
  <c r="Z263" i="15"/>
  <c r="X264" i="15"/>
  <c r="Y263" i="15"/>
  <c r="T97" i="3"/>
  <c r="L97" i="3"/>
  <c r="N263" i="6"/>
  <c r="M263" i="6"/>
  <c r="L263" i="6"/>
  <c r="K263" i="6"/>
  <c r="I264" i="6"/>
  <c r="J263" i="6"/>
  <c r="R263" i="9"/>
  <c r="P264" i="9"/>
  <c r="Q263" i="9"/>
  <c r="V263" i="9"/>
  <c r="U263" i="9"/>
  <c r="T263" i="9"/>
  <c r="S263" i="9"/>
  <c r="N263" i="10"/>
  <c r="I264" i="10"/>
  <c r="J263" i="10"/>
  <c r="K263" i="10"/>
  <c r="M263" i="10"/>
  <c r="L263" i="10"/>
  <c r="V263" i="5"/>
  <c r="U263" i="5"/>
  <c r="T263" i="5"/>
  <c r="S263" i="5"/>
  <c r="R263" i="5"/>
  <c r="P264" i="5"/>
  <c r="Q263" i="5"/>
  <c r="AK263" i="8"/>
  <c r="AJ263" i="8"/>
  <c r="AI263" i="8"/>
  <c r="AH263" i="8"/>
  <c r="AF264" i="8"/>
  <c r="AG263" i="8"/>
  <c r="AB263" i="6"/>
  <c r="AA263" i="6"/>
  <c r="Z263" i="6"/>
  <c r="X264" i="6"/>
  <c r="Y263" i="6"/>
  <c r="AC263" i="6"/>
  <c r="Z72" i="16"/>
  <c r="V72" i="16"/>
  <c r="D263" i="3"/>
  <c r="B264" i="3"/>
  <c r="C263" i="3"/>
  <c r="F263" i="3"/>
  <c r="E263" i="3"/>
  <c r="G263" i="3"/>
  <c r="N263" i="5"/>
  <c r="M263" i="5"/>
  <c r="L263" i="5"/>
  <c r="K263" i="5"/>
  <c r="I264" i="5"/>
  <c r="J263" i="5"/>
  <c r="AC263" i="8"/>
  <c r="AB263" i="8"/>
  <c r="AA263" i="8"/>
  <c r="Z263" i="8"/>
  <c r="X264" i="8"/>
  <c r="Y263" i="8"/>
  <c r="N263" i="15"/>
  <c r="M263" i="15"/>
  <c r="L263" i="15"/>
  <c r="K263" i="15"/>
  <c r="I264" i="15"/>
  <c r="J263" i="15"/>
  <c r="AC263" i="11"/>
  <c r="AB263" i="11"/>
  <c r="AA263" i="11"/>
  <c r="Z263" i="11"/>
  <c r="X264" i="11"/>
  <c r="Y263" i="11"/>
  <c r="P264" i="11"/>
  <c r="Q263" i="11"/>
  <c r="V263" i="11"/>
  <c r="U263" i="11"/>
  <c r="T263" i="11"/>
  <c r="S263" i="11"/>
  <c r="R263" i="11"/>
  <c r="B264" i="12"/>
  <c r="C263" i="12"/>
  <c r="G263" i="12"/>
  <c r="F263" i="12"/>
  <c r="E263" i="12"/>
  <c r="D263" i="12"/>
  <c r="I264" i="12"/>
  <c r="J263" i="12"/>
  <c r="N263" i="12"/>
  <c r="M263" i="12"/>
  <c r="L263" i="12"/>
  <c r="K263" i="12"/>
  <c r="X264" i="9"/>
  <c r="Y263" i="9"/>
  <c r="AC263" i="9"/>
  <c r="AB263" i="9"/>
  <c r="AA263" i="9"/>
  <c r="Z263" i="9"/>
  <c r="I264" i="11"/>
  <c r="J263" i="11"/>
  <c r="N263" i="11"/>
  <c r="M263" i="11"/>
  <c r="L263" i="11"/>
  <c r="K263" i="11"/>
  <c r="B264" i="8"/>
  <c r="C263" i="8"/>
  <c r="G263" i="8"/>
  <c r="F263" i="8"/>
  <c r="E263" i="8"/>
  <c r="D263" i="8"/>
  <c r="AF264" i="7"/>
  <c r="AG263" i="7"/>
  <c r="AK263" i="7"/>
  <c r="AJ263" i="7"/>
  <c r="AI263" i="7"/>
  <c r="AH263" i="7"/>
  <c r="X264" i="7"/>
  <c r="Y263" i="7"/>
  <c r="AC263" i="7"/>
  <c r="AB263" i="7"/>
  <c r="AA263" i="7"/>
  <c r="Z263" i="7"/>
  <c r="B264" i="11"/>
  <c r="C263" i="11"/>
  <c r="G263" i="11"/>
  <c r="F263" i="11"/>
  <c r="E263" i="11"/>
  <c r="D263" i="11"/>
  <c r="M97" i="13"/>
  <c r="Q97" i="13"/>
  <c r="U263" i="10"/>
  <c r="P264" i="10"/>
  <c r="Q263" i="10"/>
  <c r="T263" i="10"/>
  <c r="S263" i="10"/>
  <c r="R263" i="10"/>
  <c r="V263" i="10"/>
  <c r="V263" i="15"/>
  <c r="U263" i="15"/>
  <c r="T263" i="15"/>
  <c r="S263" i="15"/>
  <c r="R263" i="15"/>
  <c r="P264" i="15"/>
  <c r="Q263" i="15"/>
  <c r="P264" i="8"/>
  <c r="Q263" i="8"/>
  <c r="V263" i="8"/>
  <c r="U263" i="8"/>
  <c r="T263" i="8"/>
  <c r="S263" i="8"/>
  <c r="R263" i="8"/>
  <c r="AK263" i="3"/>
  <c r="AF264" i="3"/>
  <c r="AG263" i="3"/>
  <c r="AI263" i="3"/>
  <c r="AH263" i="3"/>
  <c r="AJ263" i="3"/>
  <c r="R70" i="12"/>
  <c r="S70" i="12" s="1"/>
  <c r="N70" i="12"/>
  <c r="J71" i="12" s="1"/>
  <c r="R85" i="5"/>
  <c r="S85" i="5" s="1"/>
  <c r="N85" i="5"/>
  <c r="J86" i="5" s="1"/>
  <c r="Q85" i="15"/>
  <c r="M85" i="15"/>
  <c r="U263" i="6"/>
  <c r="T263" i="6"/>
  <c r="S263" i="6"/>
  <c r="R263" i="6"/>
  <c r="P264" i="6"/>
  <c r="Q263" i="6"/>
  <c r="V263" i="6"/>
  <c r="G263" i="5"/>
  <c r="F263" i="5"/>
  <c r="E263" i="5"/>
  <c r="D263" i="5"/>
  <c r="B264" i="5"/>
  <c r="C263" i="5"/>
  <c r="M264" i="13"/>
  <c r="L264" i="13"/>
  <c r="J264" i="13"/>
  <c r="I265" i="13"/>
  <c r="N264" i="13"/>
  <c r="K264" i="13"/>
  <c r="D263" i="7"/>
  <c r="B264" i="7"/>
  <c r="C263" i="7"/>
  <c r="G263" i="7"/>
  <c r="F263" i="7"/>
  <c r="E263" i="7"/>
  <c r="K263" i="9"/>
  <c r="I264" i="9"/>
  <c r="J263" i="9"/>
  <c r="N263" i="9"/>
  <c r="M263" i="9"/>
  <c r="L263" i="9"/>
  <c r="V263" i="3"/>
  <c r="R263" i="3"/>
  <c r="P264" i="3"/>
  <c r="Q263" i="3"/>
  <c r="T263" i="3"/>
  <c r="S263" i="3"/>
  <c r="U263" i="3"/>
  <c r="Q86" i="5" l="1"/>
  <c r="M86" i="5"/>
  <c r="U264" i="15"/>
  <c r="T264" i="15"/>
  <c r="S264" i="15"/>
  <c r="R264" i="15"/>
  <c r="P265" i="15"/>
  <c r="Q264" i="15"/>
  <c r="V264" i="15"/>
  <c r="U264" i="3"/>
  <c r="P265" i="3"/>
  <c r="Q264" i="3"/>
  <c r="V264" i="3"/>
  <c r="T264" i="3"/>
  <c r="S264" i="3"/>
  <c r="R264" i="3"/>
  <c r="T264" i="10"/>
  <c r="V264" i="10"/>
  <c r="Q264" i="10"/>
  <c r="U264" i="10"/>
  <c r="P265" i="10"/>
  <c r="S264" i="10"/>
  <c r="R264" i="10"/>
  <c r="M264" i="6"/>
  <c r="L264" i="6"/>
  <c r="K264" i="6"/>
  <c r="I265" i="6"/>
  <c r="J264" i="6"/>
  <c r="N264" i="6"/>
  <c r="R97" i="3"/>
  <c r="S97" i="3" s="1"/>
  <c r="N97" i="3"/>
  <c r="J98" i="3" s="1"/>
  <c r="M73" i="16"/>
  <c r="Q73" i="16"/>
  <c r="P265" i="7"/>
  <c r="Q264" i="7"/>
  <c r="V264" i="7"/>
  <c r="U264" i="7"/>
  <c r="T264" i="7"/>
  <c r="S264" i="7"/>
  <c r="R264" i="7"/>
  <c r="I265" i="9"/>
  <c r="J264" i="9"/>
  <c r="N264" i="9"/>
  <c r="M264" i="9"/>
  <c r="L264" i="9"/>
  <c r="K264" i="9"/>
  <c r="AC264" i="11"/>
  <c r="AB264" i="11"/>
  <c r="AA264" i="11"/>
  <c r="Z264" i="11"/>
  <c r="X265" i="11"/>
  <c r="Y264" i="11"/>
  <c r="N264" i="15"/>
  <c r="M264" i="15"/>
  <c r="L264" i="15"/>
  <c r="K264" i="15"/>
  <c r="I265" i="15"/>
  <c r="J264" i="15"/>
  <c r="AC264" i="8"/>
  <c r="AB264" i="8"/>
  <c r="AA264" i="8"/>
  <c r="Z264" i="8"/>
  <c r="X265" i="8"/>
  <c r="Y264" i="8"/>
  <c r="N264" i="5"/>
  <c r="M264" i="5"/>
  <c r="L264" i="5"/>
  <c r="K264" i="5"/>
  <c r="I265" i="5"/>
  <c r="J264" i="5"/>
  <c r="M264" i="10"/>
  <c r="N264" i="10"/>
  <c r="I265" i="10"/>
  <c r="L264" i="10"/>
  <c r="K264" i="10"/>
  <c r="J264" i="10"/>
  <c r="V97" i="3"/>
  <c r="Z97" i="3"/>
  <c r="N264" i="8"/>
  <c r="M264" i="8"/>
  <c r="L264" i="8"/>
  <c r="K264" i="8"/>
  <c r="I265" i="8"/>
  <c r="J264" i="8"/>
  <c r="T73" i="6"/>
  <c r="L73" i="6"/>
  <c r="I265" i="7"/>
  <c r="J264" i="7"/>
  <c r="N264" i="7"/>
  <c r="M264" i="7"/>
  <c r="L264" i="7"/>
  <c r="K264" i="7"/>
  <c r="I265" i="16"/>
  <c r="N264" i="16"/>
  <c r="L264" i="16"/>
  <c r="K264" i="16"/>
  <c r="M264" i="16"/>
  <c r="J264" i="16"/>
  <c r="AK264" i="11"/>
  <c r="AJ264" i="11"/>
  <c r="AI264" i="11"/>
  <c r="AH264" i="11"/>
  <c r="AF265" i="11"/>
  <c r="AG264" i="11"/>
  <c r="AC264" i="12"/>
  <c r="AB264" i="12"/>
  <c r="AA264" i="12"/>
  <c r="Z264" i="12"/>
  <c r="X265" i="12"/>
  <c r="Y264" i="12"/>
  <c r="AH265" i="13"/>
  <c r="AF266" i="13"/>
  <c r="AG265" i="13"/>
  <c r="AJ265" i="13"/>
  <c r="AK265" i="13"/>
  <c r="AI265" i="13"/>
  <c r="AB264" i="3"/>
  <c r="AC264" i="3"/>
  <c r="Z264" i="3"/>
  <c r="Y264" i="3"/>
  <c r="X265" i="3"/>
  <c r="AA264" i="3"/>
  <c r="F264" i="6"/>
  <c r="E264" i="6"/>
  <c r="D264" i="6"/>
  <c r="B265" i="6"/>
  <c r="C264" i="6"/>
  <c r="G264" i="6"/>
  <c r="G264" i="15"/>
  <c r="F264" i="15"/>
  <c r="E264" i="15"/>
  <c r="D264" i="15"/>
  <c r="B265" i="15"/>
  <c r="C264" i="15"/>
  <c r="T71" i="9"/>
  <c r="L71" i="9"/>
  <c r="S265" i="13"/>
  <c r="R265" i="13"/>
  <c r="U265" i="13"/>
  <c r="P266" i="13"/>
  <c r="V265" i="13"/>
  <c r="T265" i="13"/>
  <c r="Q265" i="13"/>
  <c r="AI264" i="10"/>
  <c r="AK264" i="10"/>
  <c r="AF265" i="10"/>
  <c r="AJ264" i="10"/>
  <c r="AH264" i="10"/>
  <c r="AG264" i="10"/>
  <c r="T95" i="7"/>
  <c r="L95" i="7"/>
  <c r="B265" i="16"/>
  <c r="G264" i="16"/>
  <c r="D264" i="16"/>
  <c r="C264" i="16"/>
  <c r="F264" i="16"/>
  <c r="E264" i="16"/>
  <c r="AK264" i="12"/>
  <c r="AJ264" i="12"/>
  <c r="AI264" i="12"/>
  <c r="AH264" i="12"/>
  <c r="AF265" i="12"/>
  <c r="AG264" i="12"/>
  <c r="AJ264" i="5"/>
  <c r="AI264" i="5"/>
  <c r="AH264" i="5"/>
  <c r="AF265" i="5"/>
  <c r="AG264" i="5"/>
  <c r="AK264" i="5"/>
  <c r="B265" i="7"/>
  <c r="C264" i="7"/>
  <c r="G264" i="7"/>
  <c r="F264" i="7"/>
  <c r="E264" i="7"/>
  <c r="D264" i="7"/>
  <c r="Q71" i="12"/>
  <c r="M71" i="12"/>
  <c r="AJ264" i="3"/>
  <c r="AK264" i="3"/>
  <c r="AF265" i="3"/>
  <c r="AI264" i="3"/>
  <c r="AH264" i="3"/>
  <c r="AG264" i="3"/>
  <c r="AK264" i="8"/>
  <c r="AJ264" i="8"/>
  <c r="AI264" i="8"/>
  <c r="AH264" i="8"/>
  <c r="AF265" i="8"/>
  <c r="AG264" i="8"/>
  <c r="U264" i="5"/>
  <c r="T264" i="5"/>
  <c r="S264" i="5"/>
  <c r="R264" i="5"/>
  <c r="P265" i="5"/>
  <c r="Q264" i="5"/>
  <c r="V264" i="5"/>
  <c r="P265" i="9"/>
  <c r="Q264" i="9"/>
  <c r="V264" i="9"/>
  <c r="U264" i="9"/>
  <c r="T264" i="9"/>
  <c r="S264" i="9"/>
  <c r="R264" i="9"/>
  <c r="AB264" i="15"/>
  <c r="AA264" i="15"/>
  <c r="Z264" i="15"/>
  <c r="X265" i="15"/>
  <c r="Y264" i="15"/>
  <c r="AC264" i="15"/>
  <c r="AJ264" i="15"/>
  <c r="AI264" i="15"/>
  <c r="AH264" i="15"/>
  <c r="AF265" i="15"/>
  <c r="AG264" i="15"/>
  <c r="AK264" i="15"/>
  <c r="AB264" i="5"/>
  <c r="AA264" i="5"/>
  <c r="Z264" i="5"/>
  <c r="X265" i="5"/>
  <c r="Y264" i="5"/>
  <c r="AC264" i="5"/>
  <c r="X265" i="16"/>
  <c r="AB264" i="16"/>
  <c r="AC264" i="16"/>
  <c r="AA264" i="16"/>
  <c r="Y264" i="16"/>
  <c r="Z264" i="16"/>
  <c r="E265" i="13"/>
  <c r="D265" i="13"/>
  <c r="G265" i="13"/>
  <c r="B266" i="13"/>
  <c r="F265" i="13"/>
  <c r="C265" i="13"/>
  <c r="AA264" i="10"/>
  <c r="AC264" i="10"/>
  <c r="Z264" i="10"/>
  <c r="Y264" i="10"/>
  <c r="X265" i="10"/>
  <c r="AB264" i="10"/>
  <c r="AI264" i="6"/>
  <c r="AH264" i="6"/>
  <c r="AF265" i="6"/>
  <c r="AG264" i="6"/>
  <c r="AK264" i="6"/>
  <c r="AJ264" i="6"/>
  <c r="Z265" i="13"/>
  <c r="X266" i="13"/>
  <c r="Y265" i="13"/>
  <c r="AB265" i="13"/>
  <c r="AC265" i="13"/>
  <c r="AA265" i="13"/>
  <c r="V264" i="12"/>
  <c r="U264" i="12"/>
  <c r="T264" i="12"/>
  <c r="S264" i="12"/>
  <c r="R264" i="12"/>
  <c r="P265" i="12"/>
  <c r="Q264" i="12"/>
  <c r="G264" i="5"/>
  <c r="F264" i="5"/>
  <c r="E264" i="5"/>
  <c r="D264" i="5"/>
  <c r="B265" i="5"/>
  <c r="C264" i="5"/>
  <c r="T97" i="13"/>
  <c r="L97" i="13"/>
  <c r="G264" i="11"/>
  <c r="F264" i="11"/>
  <c r="E264" i="11"/>
  <c r="D264" i="11"/>
  <c r="B265" i="11"/>
  <c r="C264" i="11"/>
  <c r="AC264" i="7"/>
  <c r="AB264" i="7"/>
  <c r="AA264" i="7"/>
  <c r="Z264" i="7"/>
  <c r="X265" i="7"/>
  <c r="Y264" i="7"/>
  <c r="AK264" i="7"/>
  <c r="AJ264" i="7"/>
  <c r="AI264" i="7"/>
  <c r="AH264" i="7"/>
  <c r="AF265" i="7"/>
  <c r="AG264" i="7"/>
  <c r="G264" i="8"/>
  <c r="F264" i="8"/>
  <c r="E264" i="8"/>
  <c r="D264" i="8"/>
  <c r="B265" i="8"/>
  <c r="C264" i="8"/>
  <c r="N264" i="11"/>
  <c r="M264" i="11"/>
  <c r="L264" i="11"/>
  <c r="K264" i="11"/>
  <c r="I265" i="11"/>
  <c r="J264" i="11"/>
  <c r="AC264" i="9"/>
  <c r="AB264" i="9"/>
  <c r="AA264" i="9"/>
  <c r="Z264" i="9"/>
  <c r="X265" i="9"/>
  <c r="Y264" i="9"/>
  <c r="N264" i="12"/>
  <c r="M264" i="12"/>
  <c r="L264" i="12"/>
  <c r="K264" i="12"/>
  <c r="I265" i="12"/>
  <c r="J264" i="12"/>
  <c r="G264" i="12"/>
  <c r="F264" i="12"/>
  <c r="E264" i="12"/>
  <c r="D264" i="12"/>
  <c r="B265" i="12"/>
  <c r="C264" i="12"/>
  <c r="G264" i="3"/>
  <c r="B265" i="3"/>
  <c r="C264" i="3"/>
  <c r="F264" i="3"/>
  <c r="E264" i="3"/>
  <c r="D264" i="3"/>
  <c r="AA264" i="6"/>
  <c r="Z264" i="6"/>
  <c r="X265" i="6"/>
  <c r="Y264" i="6"/>
  <c r="AC264" i="6"/>
  <c r="AB264" i="6"/>
  <c r="R83" i="8"/>
  <c r="S83" i="8" s="1"/>
  <c r="N83" i="8"/>
  <c r="J84" i="8" s="1"/>
  <c r="M95" i="10"/>
  <c r="Q95" i="10"/>
  <c r="N264" i="3"/>
  <c r="I265" i="3"/>
  <c r="J264" i="3"/>
  <c r="L264" i="3"/>
  <c r="K264" i="3"/>
  <c r="M264" i="3"/>
  <c r="P265" i="16"/>
  <c r="U264" i="16"/>
  <c r="T264" i="16"/>
  <c r="S264" i="16"/>
  <c r="Q264" i="16"/>
  <c r="V264" i="16"/>
  <c r="R264" i="16"/>
  <c r="T83" i="11"/>
  <c r="L83" i="11"/>
  <c r="F264" i="10"/>
  <c r="B265" i="10"/>
  <c r="E264" i="10"/>
  <c r="D264" i="10"/>
  <c r="C264" i="10"/>
  <c r="G264" i="10"/>
  <c r="L265" i="13"/>
  <c r="K265" i="13"/>
  <c r="N265" i="13"/>
  <c r="M265" i="13"/>
  <c r="J265" i="13"/>
  <c r="I266" i="13"/>
  <c r="T264" i="6"/>
  <c r="S264" i="6"/>
  <c r="R264" i="6"/>
  <c r="P265" i="6"/>
  <c r="Q264" i="6"/>
  <c r="V264" i="6"/>
  <c r="U264" i="6"/>
  <c r="T85" i="15"/>
  <c r="L85" i="15"/>
  <c r="V264" i="8"/>
  <c r="U264" i="8"/>
  <c r="T264" i="8"/>
  <c r="S264" i="8"/>
  <c r="R264" i="8"/>
  <c r="P265" i="8"/>
  <c r="Q264" i="8"/>
  <c r="V264" i="11"/>
  <c r="U264" i="11"/>
  <c r="T264" i="11"/>
  <c r="S264" i="11"/>
  <c r="R264" i="11"/>
  <c r="P265" i="11"/>
  <c r="Q264" i="11"/>
  <c r="AJ264" i="16"/>
  <c r="AK264" i="16"/>
  <c r="AH264" i="16"/>
  <c r="AF265" i="16"/>
  <c r="AG264" i="16"/>
  <c r="AI264" i="16"/>
  <c r="Z83" i="8"/>
  <c r="V83" i="8"/>
  <c r="B265" i="9"/>
  <c r="C264" i="9"/>
  <c r="G264" i="9"/>
  <c r="F264" i="9"/>
  <c r="E264" i="9"/>
  <c r="D264" i="9"/>
  <c r="AK264" i="9"/>
  <c r="AJ264" i="9"/>
  <c r="AI264" i="9"/>
  <c r="AH264" i="9"/>
  <c r="AF265" i="9"/>
  <c r="AG264" i="9"/>
  <c r="L95" i="10" l="1"/>
  <c r="T95" i="10"/>
  <c r="R97" i="13"/>
  <c r="S97" i="13" s="1"/>
  <c r="N97" i="13"/>
  <c r="J98" i="13" s="1"/>
  <c r="AH265" i="6"/>
  <c r="AF266" i="6"/>
  <c r="AG265" i="6"/>
  <c r="AK265" i="6"/>
  <c r="AJ265" i="6"/>
  <c r="AI265" i="6"/>
  <c r="D266" i="13"/>
  <c r="B267" i="13"/>
  <c r="C266" i="13"/>
  <c r="F266" i="13"/>
  <c r="G266" i="13"/>
  <c r="E266" i="13"/>
  <c r="AA265" i="5"/>
  <c r="Z265" i="5"/>
  <c r="X266" i="5"/>
  <c r="Y265" i="5"/>
  <c r="AC265" i="5"/>
  <c r="AB265" i="5"/>
  <c r="AI265" i="15"/>
  <c r="AH265" i="15"/>
  <c r="AF266" i="15"/>
  <c r="AG265" i="15"/>
  <c r="AK265" i="15"/>
  <c r="AJ265" i="15"/>
  <c r="AA265" i="15"/>
  <c r="Z265" i="15"/>
  <c r="X266" i="15"/>
  <c r="Y265" i="15"/>
  <c r="AC265" i="15"/>
  <c r="AB265" i="15"/>
  <c r="E265" i="6"/>
  <c r="D265" i="6"/>
  <c r="B266" i="6"/>
  <c r="C265" i="6"/>
  <c r="G265" i="6"/>
  <c r="F265" i="6"/>
  <c r="T265" i="3"/>
  <c r="V265" i="3"/>
  <c r="U265" i="3"/>
  <c r="R265" i="3"/>
  <c r="Q265" i="3"/>
  <c r="P266" i="3"/>
  <c r="S265" i="3"/>
  <c r="G265" i="12"/>
  <c r="F265" i="12"/>
  <c r="E265" i="12"/>
  <c r="D265" i="12"/>
  <c r="B266" i="12"/>
  <c r="C265" i="12"/>
  <c r="N265" i="12"/>
  <c r="M265" i="12"/>
  <c r="L265" i="12"/>
  <c r="K265" i="12"/>
  <c r="I266" i="12"/>
  <c r="J265" i="12"/>
  <c r="AC265" i="9"/>
  <c r="AB265" i="9"/>
  <c r="AA265" i="9"/>
  <c r="Z265" i="9"/>
  <c r="X266" i="9"/>
  <c r="Y265" i="9"/>
  <c r="N265" i="11"/>
  <c r="M265" i="11"/>
  <c r="L265" i="11"/>
  <c r="K265" i="11"/>
  <c r="I266" i="11"/>
  <c r="J265" i="11"/>
  <c r="G265" i="8"/>
  <c r="F265" i="8"/>
  <c r="E265" i="8"/>
  <c r="D265" i="8"/>
  <c r="B266" i="8"/>
  <c r="C265" i="8"/>
  <c r="AK265" i="7"/>
  <c r="AJ265" i="7"/>
  <c r="AI265" i="7"/>
  <c r="AH265" i="7"/>
  <c r="AF266" i="7"/>
  <c r="AG265" i="7"/>
  <c r="AC265" i="7"/>
  <c r="AB265" i="7"/>
  <c r="AA265" i="7"/>
  <c r="Z265" i="7"/>
  <c r="X266" i="7"/>
  <c r="Y265" i="7"/>
  <c r="G265" i="11"/>
  <c r="F265" i="11"/>
  <c r="E265" i="11"/>
  <c r="D265" i="11"/>
  <c r="B266" i="11"/>
  <c r="C265" i="11"/>
  <c r="Z97" i="13"/>
  <c r="V97" i="13"/>
  <c r="X267" i="13"/>
  <c r="Y266" i="13"/>
  <c r="AA266" i="13"/>
  <c r="AC266" i="13"/>
  <c r="AB266" i="13"/>
  <c r="Z266" i="13"/>
  <c r="T265" i="5"/>
  <c r="S265" i="5"/>
  <c r="R265" i="5"/>
  <c r="P266" i="5"/>
  <c r="Q265" i="5"/>
  <c r="V265" i="5"/>
  <c r="U265" i="5"/>
  <c r="AJ265" i="8"/>
  <c r="AI265" i="8"/>
  <c r="AH265" i="8"/>
  <c r="AF266" i="8"/>
  <c r="AG265" i="8"/>
  <c r="AK265" i="8"/>
  <c r="T71" i="12"/>
  <c r="L71" i="12"/>
  <c r="R71" i="9"/>
  <c r="S71" i="9" s="1"/>
  <c r="N71" i="9"/>
  <c r="J72" i="9" s="1"/>
  <c r="N265" i="8"/>
  <c r="M265" i="8"/>
  <c r="L265" i="8"/>
  <c r="K265" i="8"/>
  <c r="I266" i="8"/>
  <c r="J265" i="8"/>
  <c r="T73" i="16"/>
  <c r="L73" i="16"/>
  <c r="L265" i="6"/>
  <c r="K265" i="6"/>
  <c r="I266" i="6"/>
  <c r="J265" i="6"/>
  <c r="N265" i="6"/>
  <c r="M265" i="6"/>
  <c r="S265" i="10"/>
  <c r="U265" i="10"/>
  <c r="V265" i="10"/>
  <c r="P266" i="10"/>
  <c r="T265" i="10"/>
  <c r="R265" i="10"/>
  <c r="Q265" i="10"/>
  <c r="K266" i="13"/>
  <c r="I267" i="13"/>
  <c r="J266" i="13"/>
  <c r="M266" i="13"/>
  <c r="N266" i="13"/>
  <c r="L266" i="13"/>
  <c r="G265" i="7"/>
  <c r="F265" i="7"/>
  <c r="E265" i="7"/>
  <c r="D265" i="7"/>
  <c r="B266" i="7"/>
  <c r="C265" i="7"/>
  <c r="F265" i="16"/>
  <c r="G265" i="16"/>
  <c r="C265" i="16"/>
  <c r="B266" i="16"/>
  <c r="E265" i="16"/>
  <c r="D265" i="16"/>
  <c r="Z71" i="9"/>
  <c r="V71" i="9"/>
  <c r="AF267" i="13"/>
  <c r="AG266" i="13"/>
  <c r="AI266" i="13"/>
  <c r="AJ266" i="13"/>
  <c r="AH266" i="13"/>
  <c r="AK266" i="13"/>
  <c r="N265" i="9"/>
  <c r="M265" i="9"/>
  <c r="L265" i="9"/>
  <c r="K265" i="9"/>
  <c r="I266" i="9"/>
  <c r="J265" i="9"/>
  <c r="AK265" i="9"/>
  <c r="AJ265" i="9"/>
  <c r="AI265" i="9"/>
  <c r="AH265" i="9"/>
  <c r="AF266" i="9"/>
  <c r="AG265" i="9"/>
  <c r="R83" i="11"/>
  <c r="S83" i="11" s="1"/>
  <c r="N83" i="11"/>
  <c r="J84" i="11" s="1"/>
  <c r="U265" i="11"/>
  <c r="T265" i="11"/>
  <c r="S265" i="11"/>
  <c r="R265" i="11"/>
  <c r="P266" i="11"/>
  <c r="Q265" i="11"/>
  <c r="V265" i="11"/>
  <c r="S265" i="6"/>
  <c r="R265" i="6"/>
  <c r="P266" i="6"/>
  <c r="Q265" i="6"/>
  <c r="V265" i="6"/>
  <c r="U265" i="6"/>
  <c r="T265" i="6"/>
  <c r="V83" i="11"/>
  <c r="Z83" i="11"/>
  <c r="M265" i="3"/>
  <c r="N265" i="3"/>
  <c r="I266" i="3"/>
  <c r="L265" i="3"/>
  <c r="K265" i="3"/>
  <c r="J265" i="3"/>
  <c r="M84" i="8"/>
  <c r="Q84" i="8"/>
  <c r="Z265" i="6"/>
  <c r="X266" i="6"/>
  <c r="Y265" i="6"/>
  <c r="AC265" i="6"/>
  <c r="AB265" i="6"/>
  <c r="AA265" i="6"/>
  <c r="F265" i="5"/>
  <c r="E265" i="5"/>
  <c r="D265" i="5"/>
  <c r="B266" i="5"/>
  <c r="C265" i="5"/>
  <c r="G265" i="5"/>
  <c r="U265" i="12"/>
  <c r="T265" i="12"/>
  <c r="S265" i="12"/>
  <c r="R265" i="12"/>
  <c r="P266" i="12"/>
  <c r="Q265" i="12"/>
  <c r="V265" i="12"/>
  <c r="AC265" i="16"/>
  <c r="Y265" i="16"/>
  <c r="AA265" i="16"/>
  <c r="Z265" i="16"/>
  <c r="X266" i="16"/>
  <c r="AB265" i="16"/>
  <c r="AI265" i="3"/>
  <c r="AK265" i="3"/>
  <c r="AJ265" i="3"/>
  <c r="AG265" i="3"/>
  <c r="AF266" i="3"/>
  <c r="AH265" i="3"/>
  <c r="R95" i="7"/>
  <c r="S95" i="7" s="1"/>
  <c r="N95" i="7"/>
  <c r="J96" i="7" s="1"/>
  <c r="AH265" i="10"/>
  <c r="AJ265" i="10"/>
  <c r="AG265" i="10"/>
  <c r="AF266" i="10"/>
  <c r="AK265" i="10"/>
  <c r="AI265" i="10"/>
  <c r="R266" i="13"/>
  <c r="P267" i="13"/>
  <c r="Q266" i="13"/>
  <c r="T266" i="13"/>
  <c r="U266" i="13"/>
  <c r="S266" i="13"/>
  <c r="V266" i="13"/>
  <c r="N265" i="16"/>
  <c r="M265" i="16"/>
  <c r="L265" i="16"/>
  <c r="J265" i="16"/>
  <c r="I266" i="16"/>
  <c r="K265" i="16"/>
  <c r="N265" i="7"/>
  <c r="M265" i="7"/>
  <c r="L265" i="7"/>
  <c r="K265" i="7"/>
  <c r="I266" i="7"/>
  <c r="J265" i="7"/>
  <c r="V265" i="7"/>
  <c r="U265" i="7"/>
  <c r="T265" i="7"/>
  <c r="S265" i="7"/>
  <c r="R265" i="7"/>
  <c r="P266" i="7"/>
  <c r="Q265" i="7"/>
  <c r="M98" i="3"/>
  <c r="Q98" i="3"/>
  <c r="T86" i="5"/>
  <c r="L86" i="5"/>
  <c r="AK265" i="16"/>
  <c r="AG265" i="16"/>
  <c r="AF266" i="16"/>
  <c r="AH265" i="16"/>
  <c r="AI265" i="16"/>
  <c r="AJ265" i="16"/>
  <c r="U265" i="8"/>
  <c r="T265" i="8"/>
  <c r="S265" i="8"/>
  <c r="R265" i="8"/>
  <c r="P266" i="8"/>
  <c r="Q265" i="8"/>
  <c r="V265" i="8"/>
  <c r="R85" i="15"/>
  <c r="S85" i="15" s="1"/>
  <c r="N85" i="15"/>
  <c r="J86" i="15" s="1"/>
  <c r="V265" i="16"/>
  <c r="Q265" i="16"/>
  <c r="P266" i="16"/>
  <c r="T265" i="16"/>
  <c r="S265" i="16"/>
  <c r="R265" i="16"/>
  <c r="U265" i="16"/>
  <c r="F265" i="3"/>
  <c r="G265" i="3"/>
  <c r="D265" i="3"/>
  <c r="C265" i="3"/>
  <c r="B266" i="3"/>
  <c r="E265" i="3"/>
  <c r="Z265" i="10"/>
  <c r="AB265" i="10"/>
  <c r="X266" i="10"/>
  <c r="AC265" i="10"/>
  <c r="AA265" i="10"/>
  <c r="Y265" i="10"/>
  <c r="V265" i="9"/>
  <c r="U265" i="9"/>
  <c r="T265" i="9"/>
  <c r="S265" i="9"/>
  <c r="R265" i="9"/>
  <c r="P266" i="9"/>
  <c r="Q265" i="9"/>
  <c r="AJ265" i="12"/>
  <c r="AI265" i="12"/>
  <c r="AH265" i="12"/>
  <c r="AF266" i="12"/>
  <c r="AG265" i="12"/>
  <c r="AK265" i="12"/>
  <c r="Z95" i="7"/>
  <c r="V95" i="7"/>
  <c r="R73" i="6"/>
  <c r="S73" i="6" s="1"/>
  <c r="N73" i="6"/>
  <c r="J74" i="6" s="1"/>
  <c r="M265" i="5"/>
  <c r="L265" i="5"/>
  <c r="K265" i="5"/>
  <c r="I266" i="5"/>
  <c r="J265" i="5"/>
  <c r="N265" i="5"/>
  <c r="AB265" i="8"/>
  <c r="AA265" i="8"/>
  <c r="Z265" i="8"/>
  <c r="X266" i="8"/>
  <c r="Y265" i="8"/>
  <c r="AC265" i="8"/>
  <c r="M265" i="15"/>
  <c r="L265" i="15"/>
  <c r="K265" i="15"/>
  <c r="I266" i="15"/>
  <c r="J265" i="15"/>
  <c r="N265" i="15"/>
  <c r="AB265" i="11"/>
  <c r="AA265" i="11"/>
  <c r="Z265" i="11"/>
  <c r="X266" i="11"/>
  <c r="Y265" i="11"/>
  <c r="AC265" i="11"/>
  <c r="T265" i="15"/>
  <c r="S265" i="15"/>
  <c r="R265" i="15"/>
  <c r="P266" i="15"/>
  <c r="Q265" i="15"/>
  <c r="V265" i="15"/>
  <c r="U265" i="15"/>
  <c r="G265" i="9"/>
  <c r="F265" i="9"/>
  <c r="E265" i="9"/>
  <c r="D265" i="9"/>
  <c r="B266" i="9"/>
  <c r="C265" i="9"/>
  <c r="Z85" i="15"/>
  <c r="V85" i="15"/>
  <c r="E265" i="10"/>
  <c r="G265" i="10"/>
  <c r="B266" i="10"/>
  <c r="F265" i="10"/>
  <c r="D265" i="10"/>
  <c r="C265" i="10"/>
  <c r="AI265" i="5"/>
  <c r="AH265" i="5"/>
  <c r="AF266" i="5"/>
  <c r="AG265" i="5"/>
  <c r="AK265" i="5"/>
  <c r="AJ265" i="5"/>
  <c r="F265" i="15"/>
  <c r="E265" i="15"/>
  <c r="D265" i="15"/>
  <c r="B266" i="15"/>
  <c r="C265" i="15"/>
  <c r="G265" i="15"/>
  <c r="AA265" i="3"/>
  <c r="AC265" i="3"/>
  <c r="AB265" i="3"/>
  <c r="X266" i="3"/>
  <c r="Z265" i="3"/>
  <c r="Y265" i="3"/>
  <c r="AB265" i="12"/>
  <c r="AA265" i="12"/>
  <c r="Z265" i="12"/>
  <c r="X266" i="12"/>
  <c r="Y265" i="12"/>
  <c r="AC265" i="12"/>
  <c r="AJ265" i="11"/>
  <c r="AI265" i="11"/>
  <c r="AH265" i="11"/>
  <c r="AF266" i="11"/>
  <c r="AG265" i="11"/>
  <c r="AK265" i="11"/>
  <c r="Z73" i="6"/>
  <c r="V73" i="6"/>
  <c r="L265" i="10"/>
  <c r="N265" i="10"/>
  <c r="K265" i="10"/>
  <c r="J265" i="10"/>
  <c r="I266" i="10"/>
  <c r="M265" i="10"/>
  <c r="K266" i="10" l="1"/>
  <c r="M266" i="10"/>
  <c r="I267" i="10"/>
  <c r="N266" i="10"/>
  <c r="L266" i="10"/>
  <c r="J266" i="10"/>
  <c r="M74" i="6"/>
  <c r="Q74" i="6"/>
  <c r="AI266" i="12"/>
  <c r="AH266" i="12"/>
  <c r="AF267" i="12"/>
  <c r="AG266" i="12"/>
  <c r="AK266" i="12"/>
  <c r="AJ266" i="12"/>
  <c r="E266" i="3"/>
  <c r="G266" i="3"/>
  <c r="F266" i="3"/>
  <c r="B267" i="3"/>
  <c r="D266" i="3"/>
  <c r="C266" i="3"/>
  <c r="Q86" i="15"/>
  <c r="M86" i="15"/>
  <c r="AJ266" i="16"/>
  <c r="AF267" i="16"/>
  <c r="AK266" i="16"/>
  <c r="AI266" i="16"/>
  <c r="AH266" i="16"/>
  <c r="AG266" i="16"/>
  <c r="AF267" i="10"/>
  <c r="AG266" i="10"/>
  <c r="AI266" i="10"/>
  <c r="AK266" i="10"/>
  <c r="AJ266" i="10"/>
  <c r="AH266" i="10"/>
  <c r="R71" i="12"/>
  <c r="S71" i="12" s="1"/>
  <c r="N71" i="12"/>
  <c r="J72" i="12" s="1"/>
  <c r="F266" i="11"/>
  <c r="E266" i="11"/>
  <c r="D266" i="11"/>
  <c r="B267" i="11"/>
  <c r="C266" i="11"/>
  <c r="G266" i="11"/>
  <c r="AB266" i="7"/>
  <c r="AA266" i="7"/>
  <c r="Z266" i="7"/>
  <c r="X267" i="7"/>
  <c r="Y266" i="7"/>
  <c r="AC266" i="7"/>
  <c r="AJ266" i="7"/>
  <c r="AI266" i="7"/>
  <c r="AH266" i="7"/>
  <c r="AF267" i="7"/>
  <c r="AG266" i="7"/>
  <c r="AK266" i="7"/>
  <c r="F266" i="8"/>
  <c r="E266" i="8"/>
  <c r="D266" i="8"/>
  <c r="B267" i="8"/>
  <c r="C266" i="8"/>
  <c r="G266" i="8"/>
  <c r="M266" i="11"/>
  <c r="L266" i="11"/>
  <c r="K266" i="11"/>
  <c r="I267" i="11"/>
  <c r="J266" i="11"/>
  <c r="N266" i="11"/>
  <c r="AB266" i="9"/>
  <c r="AA266" i="9"/>
  <c r="Z266" i="9"/>
  <c r="X267" i="9"/>
  <c r="Y266" i="9"/>
  <c r="AC266" i="9"/>
  <c r="M266" i="12"/>
  <c r="L266" i="12"/>
  <c r="K266" i="12"/>
  <c r="I267" i="12"/>
  <c r="J266" i="12"/>
  <c r="N266" i="12"/>
  <c r="F266" i="12"/>
  <c r="E266" i="12"/>
  <c r="D266" i="12"/>
  <c r="B267" i="12"/>
  <c r="C266" i="12"/>
  <c r="G266" i="12"/>
  <c r="S266" i="3"/>
  <c r="U266" i="3"/>
  <c r="T266" i="3"/>
  <c r="P267" i="3"/>
  <c r="V266" i="3"/>
  <c r="R266" i="3"/>
  <c r="Q266" i="3"/>
  <c r="B268" i="13"/>
  <c r="C267" i="13"/>
  <c r="E267" i="13"/>
  <c r="G267" i="13"/>
  <c r="F267" i="13"/>
  <c r="D267" i="13"/>
  <c r="AF267" i="6"/>
  <c r="AG266" i="6"/>
  <c r="AK266" i="6"/>
  <c r="AJ266" i="6"/>
  <c r="AI266" i="6"/>
  <c r="AH266" i="6"/>
  <c r="T98" i="3"/>
  <c r="L98" i="3"/>
  <c r="AH266" i="3"/>
  <c r="AJ266" i="3"/>
  <c r="AI266" i="3"/>
  <c r="AK266" i="3"/>
  <c r="AG266" i="3"/>
  <c r="AF267" i="3"/>
  <c r="AB266" i="16"/>
  <c r="AC266" i="16"/>
  <c r="AA266" i="16"/>
  <c r="Z266" i="16"/>
  <c r="Y266" i="16"/>
  <c r="X267" i="16"/>
  <c r="L266" i="3"/>
  <c r="N266" i="3"/>
  <c r="M266" i="3"/>
  <c r="J266" i="3"/>
  <c r="I267" i="3"/>
  <c r="K266" i="3"/>
  <c r="G266" i="7"/>
  <c r="F266" i="7"/>
  <c r="E266" i="7"/>
  <c r="D266" i="7"/>
  <c r="B267" i="7"/>
  <c r="C266" i="7"/>
  <c r="V71" i="12"/>
  <c r="Z71" i="12"/>
  <c r="S266" i="15"/>
  <c r="R266" i="15"/>
  <c r="P267" i="15"/>
  <c r="Q266" i="15"/>
  <c r="V266" i="15"/>
  <c r="U266" i="15"/>
  <c r="T266" i="15"/>
  <c r="L266" i="5"/>
  <c r="K266" i="5"/>
  <c r="I267" i="5"/>
  <c r="J266" i="5"/>
  <c r="N266" i="5"/>
  <c r="M266" i="5"/>
  <c r="X267" i="10"/>
  <c r="Y266" i="10"/>
  <c r="AA266" i="10"/>
  <c r="AB266" i="10"/>
  <c r="Z266" i="10"/>
  <c r="AC266" i="10"/>
  <c r="P268" i="13"/>
  <c r="Q267" i="13"/>
  <c r="V267" i="13"/>
  <c r="S267" i="13"/>
  <c r="U267" i="13"/>
  <c r="T267" i="13"/>
  <c r="R267" i="13"/>
  <c r="T266" i="12"/>
  <c r="S266" i="12"/>
  <c r="R266" i="12"/>
  <c r="P267" i="12"/>
  <c r="Q266" i="12"/>
  <c r="V266" i="12"/>
  <c r="U266" i="12"/>
  <c r="M84" i="11"/>
  <c r="Q84" i="11"/>
  <c r="G266" i="16"/>
  <c r="B267" i="16"/>
  <c r="D266" i="16"/>
  <c r="E266" i="16"/>
  <c r="C266" i="16"/>
  <c r="F266" i="16"/>
  <c r="R73" i="16"/>
  <c r="S73" i="16" s="1"/>
  <c r="N73" i="16"/>
  <c r="J74" i="16" s="1"/>
  <c r="AC267" i="13"/>
  <c r="Z267" i="13"/>
  <c r="AA267" i="13"/>
  <c r="Y267" i="13"/>
  <c r="X268" i="13"/>
  <c r="AB267" i="13"/>
  <c r="Q98" i="13"/>
  <c r="M98" i="13"/>
  <c r="AA266" i="11"/>
  <c r="Z266" i="11"/>
  <c r="X267" i="11"/>
  <c r="Y266" i="11"/>
  <c r="AC266" i="11"/>
  <c r="AB266" i="11"/>
  <c r="L266" i="15"/>
  <c r="K266" i="15"/>
  <c r="I267" i="15"/>
  <c r="J266" i="15"/>
  <c r="N266" i="15"/>
  <c r="M266" i="15"/>
  <c r="AI266" i="11"/>
  <c r="AH266" i="11"/>
  <c r="AF267" i="11"/>
  <c r="AG266" i="11"/>
  <c r="AK266" i="11"/>
  <c r="AJ266" i="11"/>
  <c r="AA266" i="12"/>
  <c r="Z266" i="12"/>
  <c r="X267" i="12"/>
  <c r="Y266" i="12"/>
  <c r="AC266" i="12"/>
  <c r="AB266" i="12"/>
  <c r="Z266" i="3"/>
  <c r="AB266" i="3"/>
  <c r="AA266" i="3"/>
  <c r="X267" i="3"/>
  <c r="AC266" i="3"/>
  <c r="Y266" i="3"/>
  <c r="E266" i="15"/>
  <c r="D266" i="15"/>
  <c r="B267" i="15"/>
  <c r="C266" i="15"/>
  <c r="G266" i="15"/>
  <c r="F266" i="15"/>
  <c r="U266" i="16"/>
  <c r="T266" i="16"/>
  <c r="V266" i="16"/>
  <c r="Q266" i="16"/>
  <c r="P267" i="16"/>
  <c r="S266" i="16"/>
  <c r="R266" i="16"/>
  <c r="R86" i="5"/>
  <c r="S86" i="5" s="1"/>
  <c r="N86" i="5"/>
  <c r="J87" i="5" s="1"/>
  <c r="U266" i="7"/>
  <c r="T266" i="7"/>
  <c r="S266" i="7"/>
  <c r="R266" i="7"/>
  <c r="P267" i="7"/>
  <c r="Q266" i="7"/>
  <c r="V266" i="7"/>
  <c r="E266" i="5"/>
  <c r="D266" i="5"/>
  <c r="B267" i="5"/>
  <c r="C266" i="5"/>
  <c r="G266" i="5"/>
  <c r="F266" i="5"/>
  <c r="T84" i="8"/>
  <c r="L84" i="8"/>
  <c r="T266" i="11"/>
  <c r="S266" i="11"/>
  <c r="R266" i="11"/>
  <c r="P267" i="11"/>
  <c r="Q266" i="11"/>
  <c r="V266" i="11"/>
  <c r="U266" i="11"/>
  <c r="AK267" i="13"/>
  <c r="AH267" i="13"/>
  <c r="AF268" i="13"/>
  <c r="AJ267" i="13"/>
  <c r="AI267" i="13"/>
  <c r="AG267" i="13"/>
  <c r="V73" i="16"/>
  <c r="Z73" i="16"/>
  <c r="AA266" i="8"/>
  <c r="Z266" i="8"/>
  <c r="X267" i="8"/>
  <c r="Y266" i="8"/>
  <c r="AC266" i="8"/>
  <c r="AB266" i="8"/>
  <c r="AH266" i="5"/>
  <c r="AF267" i="5"/>
  <c r="AG266" i="5"/>
  <c r="AK266" i="5"/>
  <c r="AJ266" i="5"/>
  <c r="AI266" i="5"/>
  <c r="T266" i="8"/>
  <c r="S266" i="8"/>
  <c r="R266" i="8"/>
  <c r="P267" i="8"/>
  <c r="Q266" i="8"/>
  <c r="V266" i="8"/>
  <c r="U266" i="8"/>
  <c r="Z86" i="5"/>
  <c r="V86" i="5"/>
  <c r="N266" i="7"/>
  <c r="M266" i="7"/>
  <c r="L266" i="7"/>
  <c r="K266" i="7"/>
  <c r="I267" i="7"/>
  <c r="J266" i="7"/>
  <c r="N266" i="16"/>
  <c r="L266" i="16"/>
  <c r="M266" i="16"/>
  <c r="J266" i="16"/>
  <c r="I267" i="16"/>
  <c r="K266" i="16"/>
  <c r="Q96" i="7"/>
  <c r="M96" i="7"/>
  <c r="R266" i="6"/>
  <c r="P267" i="6"/>
  <c r="Q266" i="6"/>
  <c r="V266" i="6"/>
  <c r="U266" i="6"/>
  <c r="T266" i="6"/>
  <c r="S266" i="6"/>
  <c r="R266" i="10"/>
  <c r="T266" i="10"/>
  <c r="Q266" i="10"/>
  <c r="V266" i="10"/>
  <c r="P267" i="10"/>
  <c r="U266" i="10"/>
  <c r="S266" i="10"/>
  <c r="M72" i="9"/>
  <c r="Q72" i="9"/>
  <c r="AI266" i="8"/>
  <c r="AH266" i="8"/>
  <c r="AF267" i="8"/>
  <c r="AG266" i="8"/>
  <c r="AK266" i="8"/>
  <c r="AJ266" i="8"/>
  <c r="Z95" i="10"/>
  <c r="V95" i="10"/>
  <c r="D266" i="10"/>
  <c r="F266" i="10"/>
  <c r="B267" i="10"/>
  <c r="G266" i="10"/>
  <c r="E266" i="10"/>
  <c r="C266" i="10"/>
  <c r="G266" i="9"/>
  <c r="F266" i="9"/>
  <c r="E266" i="9"/>
  <c r="D266" i="9"/>
  <c r="B267" i="9"/>
  <c r="C266" i="9"/>
  <c r="U266" i="9"/>
  <c r="T266" i="9"/>
  <c r="S266" i="9"/>
  <c r="R266" i="9"/>
  <c r="P267" i="9"/>
  <c r="Q266" i="9"/>
  <c r="V266" i="9"/>
  <c r="X267" i="6"/>
  <c r="Y266" i="6"/>
  <c r="AC266" i="6"/>
  <c r="AB266" i="6"/>
  <c r="AA266" i="6"/>
  <c r="Z266" i="6"/>
  <c r="AJ266" i="9"/>
  <c r="AI266" i="9"/>
  <c r="AH266" i="9"/>
  <c r="AF267" i="9"/>
  <c r="AG266" i="9"/>
  <c r="AK266" i="9"/>
  <c r="N266" i="9"/>
  <c r="M266" i="9"/>
  <c r="L266" i="9"/>
  <c r="K266" i="9"/>
  <c r="I267" i="9"/>
  <c r="J266" i="9"/>
  <c r="I268" i="13"/>
  <c r="J267" i="13"/>
  <c r="L267" i="13"/>
  <c r="M267" i="13"/>
  <c r="K267" i="13"/>
  <c r="N267" i="13"/>
  <c r="K266" i="6"/>
  <c r="I267" i="6"/>
  <c r="J266" i="6"/>
  <c r="N266" i="6"/>
  <c r="M266" i="6"/>
  <c r="L266" i="6"/>
  <c r="M266" i="8"/>
  <c r="L266" i="8"/>
  <c r="K266" i="8"/>
  <c r="I267" i="8"/>
  <c r="J266" i="8"/>
  <c r="N266" i="8"/>
  <c r="S266" i="5"/>
  <c r="R266" i="5"/>
  <c r="P267" i="5"/>
  <c r="Q266" i="5"/>
  <c r="V266" i="5"/>
  <c r="U266" i="5"/>
  <c r="T266" i="5"/>
  <c r="D266" i="6"/>
  <c r="B267" i="6"/>
  <c r="C266" i="6"/>
  <c r="G266" i="6"/>
  <c r="F266" i="6"/>
  <c r="E266" i="6"/>
  <c r="Z266" i="15"/>
  <c r="X267" i="15"/>
  <c r="Y266" i="15"/>
  <c r="AC266" i="15"/>
  <c r="AB266" i="15"/>
  <c r="AA266" i="15"/>
  <c r="AH266" i="15"/>
  <c r="AF267" i="15"/>
  <c r="AG266" i="15"/>
  <c r="AK266" i="15"/>
  <c r="AJ266" i="15"/>
  <c r="AI266" i="15"/>
  <c r="Z266" i="5"/>
  <c r="X267" i="5"/>
  <c r="Y266" i="5"/>
  <c r="AC266" i="5"/>
  <c r="AB266" i="5"/>
  <c r="AA266" i="5"/>
  <c r="R95" i="10"/>
  <c r="S95" i="10" s="1"/>
  <c r="N95" i="10"/>
  <c r="J96" i="10" s="1"/>
  <c r="T72" i="9" l="1"/>
  <c r="L72" i="9"/>
  <c r="S267" i="8"/>
  <c r="R267" i="8"/>
  <c r="P268" i="8"/>
  <c r="Q267" i="8"/>
  <c r="V267" i="8"/>
  <c r="U267" i="8"/>
  <c r="T267" i="8"/>
  <c r="D267" i="5"/>
  <c r="B268" i="5"/>
  <c r="C267" i="5"/>
  <c r="G267" i="5"/>
  <c r="F267" i="5"/>
  <c r="E267" i="5"/>
  <c r="D267" i="15"/>
  <c r="B268" i="15"/>
  <c r="C267" i="15"/>
  <c r="G267" i="15"/>
  <c r="F267" i="15"/>
  <c r="E267" i="15"/>
  <c r="Z267" i="12"/>
  <c r="X268" i="12"/>
  <c r="Y267" i="12"/>
  <c r="AC267" i="12"/>
  <c r="AB267" i="12"/>
  <c r="AA267" i="12"/>
  <c r="AH267" i="11"/>
  <c r="AF268" i="11"/>
  <c r="AG267" i="11"/>
  <c r="AK267" i="11"/>
  <c r="AJ267" i="11"/>
  <c r="AI267" i="11"/>
  <c r="K267" i="15"/>
  <c r="I268" i="15"/>
  <c r="J267" i="15"/>
  <c r="N267" i="15"/>
  <c r="M267" i="15"/>
  <c r="L267" i="15"/>
  <c r="Z267" i="11"/>
  <c r="X268" i="11"/>
  <c r="Y267" i="11"/>
  <c r="AC267" i="11"/>
  <c r="AB267" i="11"/>
  <c r="AA267" i="11"/>
  <c r="Q74" i="16"/>
  <c r="M74" i="16"/>
  <c r="F267" i="16"/>
  <c r="C267" i="16"/>
  <c r="E267" i="16"/>
  <c r="D267" i="16"/>
  <c r="B268" i="16"/>
  <c r="G267" i="16"/>
  <c r="V268" i="13"/>
  <c r="U268" i="13"/>
  <c r="R268" i="13"/>
  <c r="S268" i="13"/>
  <c r="Q268" i="13"/>
  <c r="P269" i="13"/>
  <c r="T268" i="13"/>
  <c r="Z267" i="10"/>
  <c r="AC267" i="10"/>
  <c r="X268" i="10"/>
  <c r="AB267" i="10"/>
  <c r="AA267" i="10"/>
  <c r="Y267" i="10"/>
  <c r="Z98" i="3"/>
  <c r="V98" i="3"/>
  <c r="AK267" i="6"/>
  <c r="AJ267" i="6"/>
  <c r="AI267" i="6"/>
  <c r="AH267" i="6"/>
  <c r="AF268" i="6"/>
  <c r="AG267" i="6"/>
  <c r="G268" i="13"/>
  <c r="D268" i="13"/>
  <c r="E268" i="13"/>
  <c r="C268" i="13"/>
  <c r="B269" i="13"/>
  <c r="F268" i="13"/>
  <c r="T86" i="15"/>
  <c r="L86" i="15"/>
  <c r="AH267" i="8"/>
  <c r="AF268" i="8"/>
  <c r="AG267" i="8"/>
  <c r="AK267" i="8"/>
  <c r="AJ267" i="8"/>
  <c r="AI267" i="8"/>
  <c r="P268" i="6"/>
  <c r="Q267" i="6"/>
  <c r="V267" i="6"/>
  <c r="U267" i="6"/>
  <c r="T267" i="6"/>
  <c r="S267" i="6"/>
  <c r="R267" i="6"/>
  <c r="Z267" i="8"/>
  <c r="X268" i="8"/>
  <c r="Y267" i="8"/>
  <c r="AC267" i="8"/>
  <c r="AB267" i="8"/>
  <c r="AA267" i="8"/>
  <c r="R84" i="8"/>
  <c r="S84" i="8" s="1"/>
  <c r="N84" i="8"/>
  <c r="J85" i="8" s="1"/>
  <c r="AC268" i="13"/>
  <c r="AB268" i="13"/>
  <c r="X269" i="13"/>
  <c r="Y268" i="13"/>
  <c r="AA268" i="13"/>
  <c r="Z268" i="13"/>
  <c r="L267" i="8"/>
  <c r="K267" i="8"/>
  <c r="I268" i="8"/>
  <c r="J267" i="8"/>
  <c r="N267" i="8"/>
  <c r="M267" i="8"/>
  <c r="Q96" i="10"/>
  <c r="M96" i="10"/>
  <c r="B268" i="6"/>
  <c r="C267" i="6"/>
  <c r="G267" i="6"/>
  <c r="F267" i="6"/>
  <c r="E267" i="6"/>
  <c r="D267" i="6"/>
  <c r="T267" i="9"/>
  <c r="S267" i="9"/>
  <c r="R267" i="9"/>
  <c r="P268" i="9"/>
  <c r="Q267" i="9"/>
  <c r="V267" i="9"/>
  <c r="U267" i="9"/>
  <c r="M267" i="16"/>
  <c r="J267" i="16"/>
  <c r="I268" i="16"/>
  <c r="K267" i="16"/>
  <c r="N267" i="16"/>
  <c r="L267" i="16"/>
  <c r="M267" i="7"/>
  <c r="L267" i="7"/>
  <c r="K267" i="7"/>
  <c r="I268" i="7"/>
  <c r="J267" i="7"/>
  <c r="N267" i="7"/>
  <c r="AF268" i="5"/>
  <c r="AG267" i="5"/>
  <c r="AK267" i="5"/>
  <c r="AJ267" i="5"/>
  <c r="AI267" i="5"/>
  <c r="AH267" i="5"/>
  <c r="Z84" i="8"/>
  <c r="V84" i="8"/>
  <c r="T267" i="16"/>
  <c r="P268" i="16"/>
  <c r="R267" i="16"/>
  <c r="S267" i="16"/>
  <c r="Q267" i="16"/>
  <c r="V267" i="16"/>
  <c r="U267" i="16"/>
  <c r="S267" i="12"/>
  <c r="R267" i="12"/>
  <c r="P268" i="12"/>
  <c r="Q267" i="12"/>
  <c r="V267" i="12"/>
  <c r="U267" i="12"/>
  <c r="T267" i="12"/>
  <c r="M72" i="12"/>
  <c r="Q72" i="12"/>
  <c r="M267" i="9"/>
  <c r="L267" i="9"/>
  <c r="K267" i="9"/>
  <c r="I268" i="9"/>
  <c r="J267" i="9"/>
  <c r="N267" i="9"/>
  <c r="AF268" i="15"/>
  <c r="AG267" i="15"/>
  <c r="AK267" i="15"/>
  <c r="AJ267" i="15"/>
  <c r="AI267" i="15"/>
  <c r="AH267" i="15"/>
  <c r="AI267" i="9"/>
  <c r="AH267" i="9"/>
  <c r="AF268" i="9"/>
  <c r="AG267" i="9"/>
  <c r="AK267" i="9"/>
  <c r="AJ267" i="9"/>
  <c r="F267" i="9"/>
  <c r="E267" i="9"/>
  <c r="D267" i="9"/>
  <c r="B268" i="9"/>
  <c r="C267" i="9"/>
  <c r="G267" i="9"/>
  <c r="I268" i="6"/>
  <c r="J267" i="6"/>
  <c r="N267" i="6"/>
  <c r="M267" i="6"/>
  <c r="L267" i="6"/>
  <c r="K267" i="6"/>
  <c r="P268" i="10"/>
  <c r="Q267" i="10"/>
  <c r="S267" i="10"/>
  <c r="V267" i="10"/>
  <c r="U267" i="10"/>
  <c r="T267" i="10"/>
  <c r="R267" i="10"/>
  <c r="AK268" i="13"/>
  <c r="AJ268" i="13"/>
  <c r="AF269" i="13"/>
  <c r="AG268" i="13"/>
  <c r="AH268" i="13"/>
  <c r="AI268" i="13"/>
  <c r="S267" i="11"/>
  <c r="R267" i="11"/>
  <c r="P268" i="11"/>
  <c r="Q267" i="11"/>
  <c r="V267" i="11"/>
  <c r="U267" i="11"/>
  <c r="T267" i="11"/>
  <c r="T98" i="13"/>
  <c r="L98" i="13"/>
  <c r="AH267" i="10"/>
  <c r="AI267" i="10"/>
  <c r="AG267" i="10"/>
  <c r="AK267" i="10"/>
  <c r="AF268" i="10"/>
  <c r="AJ267" i="10"/>
  <c r="AI267" i="16"/>
  <c r="AJ267" i="16"/>
  <c r="AK267" i="16"/>
  <c r="AF268" i="16"/>
  <c r="AH267" i="16"/>
  <c r="AG267" i="16"/>
  <c r="T74" i="6"/>
  <c r="L74" i="6"/>
  <c r="I268" i="10"/>
  <c r="J267" i="10"/>
  <c r="L267" i="10"/>
  <c r="M267" i="10"/>
  <c r="K267" i="10"/>
  <c r="N267" i="10"/>
  <c r="X268" i="5"/>
  <c r="Y267" i="5"/>
  <c r="AC267" i="5"/>
  <c r="AB267" i="5"/>
  <c r="AA267" i="5"/>
  <c r="Z267" i="5"/>
  <c r="R267" i="5"/>
  <c r="P268" i="5"/>
  <c r="Q267" i="5"/>
  <c r="V267" i="5"/>
  <c r="U267" i="5"/>
  <c r="T267" i="5"/>
  <c r="S267" i="5"/>
  <c r="N268" i="13"/>
  <c r="K268" i="13"/>
  <c r="I269" i="13"/>
  <c r="M268" i="13"/>
  <c r="L268" i="13"/>
  <c r="J268" i="13"/>
  <c r="B268" i="10"/>
  <c r="C267" i="10"/>
  <c r="E267" i="10"/>
  <c r="G267" i="10"/>
  <c r="F267" i="10"/>
  <c r="D267" i="10"/>
  <c r="T96" i="7"/>
  <c r="L96" i="7"/>
  <c r="Q87" i="5"/>
  <c r="M87" i="5"/>
  <c r="T84" i="11"/>
  <c r="L84" i="11"/>
  <c r="K267" i="5"/>
  <c r="I268" i="5"/>
  <c r="J267" i="5"/>
  <c r="N267" i="5"/>
  <c r="M267" i="5"/>
  <c r="L267" i="5"/>
  <c r="R267" i="3"/>
  <c r="T267" i="3"/>
  <c r="S267" i="3"/>
  <c r="P268" i="3"/>
  <c r="V267" i="3"/>
  <c r="U267" i="3"/>
  <c r="Q267" i="3"/>
  <c r="E267" i="12"/>
  <c r="D267" i="12"/>
  <c r="B268" i="12"/>
  <c r="C267" i="12"/>
  <c r="G267" i="12"/>
  <c r="F267" i="12"/>
  <c r="L267" i="12"/>
  <c r="K267" i="12"/>
  <c r="I268" i="12"/>
  <c r="J267" i="12"/>
  <c r="N267" i="12"/>
  <c r="M267" i="12"/>
  <c r="AA267" i="9"/>
  <c r="Z267" i="9"/>
  <c r="X268" i="9"/>
  <c r="Y267" i="9"/>
  <c r="AC267" i="9"/>
  <c r="AB267" i="9"/>
  <c r="L267" i="11"/>
  <c r="K267" i="11"/>
  <c r="I268" i="11"/>
  <c r="J267" i="11"/>
  <c r="N267" i="11"/>
  <c r="M267" i="11"/>
  <c r="E267" i="8"/>
  <c r="D267" i="8"/>
  <c r="B268" i="8"/>
  <c r="C267" i="8"/>
  <c r="G267" i="8"/>
  <c r="F267" i="8"/>
  <c r="AI267" i="7"/>
  <c r="AH267" i="7"/>
  <c r="AF268" i="7"/>
  <c r="AG267" i="7"/>
  <c r="AK267" i="7"/>
  <c r="AJ267" i="7"/>
  <c r="AA267" i="7"/>
  <c r="Z267" i="7"/>
  <c r="X268" i="7"/>
  <c r="Y267" i="7"/>
  <c r="AC267" i="7"/>
  <c r="AB267" i="7"/>
  <c r="E267" i="11"/>
  <c r="D267" i="11"/>
  <c r="B268" i="11"/>
  <c r="C267" i="11"/>
  <c r="G267" i="11"/>
  <c r="F267" i="11"/>
  <c r="D267" i="3"/>
  <c r="F267" i="3"/>
  <c r="E267" i="3"/>
  <c r="B268" i="3"/>
  <c r="G267" i="3"/>
  <c r="C267" i="3"/>
  <c r="X268" i="15"/>
  <c r="Y267" i="15"/>
  <c r="AC267" i="15"/>
  <c r="AB267" i="15"/>
  <c r="AA267" i="15"/>
  <c r="Z267" i="15"/>
  <c r="AC267" i="6"/>
  <c r="AB267" i="6"/>
  <c r="AA267" i="6"/>
  <c r="Z267" i="6"/>
  <c r="X268" i="6"/>
  <c r="Y267" i="6"/>
  <c r="T267" i="7"/>
  <c r="S267" i="7"/>
  <c r="R267" i="7"/>
  <c r="P268" i="7"/>
  <c r="Q267" i="7"/>
  <c r="V267" i="7"/>
  <c r="U267" i="7"/>
  <c r="X268" i="3"/>
  <c r="Y267" i="3"/>
  <c r="AA267" i="3"/>
  <c r="Z267" i="3"/>
  <c r="AC267" i="3"/>
  <c r="AB267" i="3"/>
  <c r="R267" i="15"/>
  <c r="P268" i="15"/>
  <c r="Q267" i="15"/>
  <c r="V267" i="15"/>
  <c r="U267" i="15"/>
  <c r="T267" i="15"/>
  <c r="S267" i="15"/>
  <c r="F267" i="7"/>
  <c r="E267" i="7"/>
  <c r="D267" i="7"/>
  <c r="B268" i="7"/>
  <c r="C267" i="7"/>
  <c r="G267" i="7"/>
  <c r="K267" i="3"/>
  <c r="M267" i="3"/>
  <c r="L267" i="3"/>
  <c r="N267" i="3"/>
  <c r="J267" i="3"/>
  <c r="I268" i="3"/>
  <c r="AA267" i="16"/>
  <c r="X268" i="16"/>
  <c r="Z267" i="16"/>
  <c r="AB267" i="16"/>
  <c r="AC267" i="16"/>
  <c r="Y267" i="16"/>
  <c r="AF268" i="3"/>
  <c r="AG267" i="3"/>
  <c r="AI267" i="3"/>
  <c r="AH267" i="3"/>
  <c r="AK267" i="3"/>
  <c r="AJ267" i="3"/>
  <c r="R98" i="3"/>
  <c r="S98" i="3" s="1"/>
  <c r="N98" i="3"/>
  <c r="J99" i="3" s="1"/>
  <c r="AH267" i="12"/>
  <c r="AF268" i="12"/>
  <c r="AG267" i="12"/>
  <c r="AK267" i="12"/>
  <c r="AJ267" i="12"/>
  <c r="AI267" i="12"/>
  <c r="AC268" i="6" l="1"/>
  <c r="AB268" i="6"/>
  <c r="AA268" i="6"/>
  <c r="Z268" i="6"/>
  <c r="X269" i="6"/>
  <c r="Y268" i="6"/>
  <c r="R84" i="11"/>
  <c r="S84" i="11" s="1"/>
  <c r="N84" i="11"/>
  <c r="J85" i="11" s="1"/>
  <c r="R96" i="7"/>
  <c r="S96" i="7" s="1"/>
  <c r="N96" i="7"/>
  <c r="J97" i="7" s="1"/>
  <c r="N269" i="13"/>
  <c r="M269" i="13"/>
  <c r="I270" i="13"/>
  <c r="J269" i="13"/>
  <c r="K269" i="13"/>
  <c r="L269" i="13"/>
  <c r="R98" i="13"/>
  <c r="S98" i="13" s="1"/>
  <c r="N98" i="13"/>
  <c r="J99" i="13" s="1"/>
  <c r="R268" i="11"/>
  <c r="P269" i="11"/>
  <c r="Q268" i="11"/>
  <c r="V268" i="11"/>
  <c r="U268" i="11"/>
  <c r="T268" i="11"/>
  <c r="S268" i="11"/>
  <c r="AJ269" i="13"/>
  <c r="AI269" i="13"/>
  <c r="AF270" i="13"/>
  <c r="AK269" i="13"/>
  <c r="AH269" i="13"/>
  <c r="AG269" i="13"/>
  <c r="L268" i="7"/>
  <c r="K268" i="7"/>
  <c r="I269" i="7"/>
  <c r="J268" i="7"/>
  <c r="N268" i="7"/>
  <c r="M268" i="7"/>
  <c r="AB269" i="13"/>
  <c r="AA269" i="13"/>
  <c r="Y269" i="13"/>
  <c r="X270" i="13"/>
  <c r="AC269" i="13"/>
  <c r="Z269" i="13"/>
  <c r="R86" i="15"/>
  <c r="S86" i="15" s="1"/>
  <c r="N86" i="15"/>
  <c r="J87" i="15" s="1"/>
  <c r="E268" i="16"/>
  <c r="G268" i="16"/>
  <c r="F268" i="16"/>
  <c r="D268" i="16"/>
  <c r="C268" i="16"/>
  <c r="B269" i="16"/>
  <c r="X269" i="11"/>
  <c r="Y268" i="11"/>
  <c r="AC268" i="11"/>
  <c r="AB268" i="11"/>
  <c r="AA268" i="11"/>
  <c r="Z268" i="11"/>
  <c r="I269" i="15"/>
  <c r="J268" i="15"/>
  <c r="N268" i="15"/>
  <c r="M268" i="15"/>
  <c r="L268" i="15"/>
  <c r="K268" i="15"/>
  <c r="AF269" i="11"/>
  <c r="AG268" i="11"/>
  <c r="AK268" i="11"/>
  <c r="AJ268" i="11"/>
  <c r="AI268" i="11"/>
  <c r="AH268" i="11"/>
  <c r="X269" i="12"/>
  <c r="Y268" i="12"/>
  <c r="AC268" i="12"/>
  <c r="AB268" i="12"/>
  <c r="AA268" i="12"/>
  <c r="Z268" i="12"/>
  <c r="B269" i="15"/>
  <c r="C268" i="15"/>
  <c r="G268" i="15"/>
  <c r="F268" i="15"/>
  <c r="E268" i="15"/>
  <c r="D268" i="15"/>
  <c r="B269" i="5"/>
  <c r="C268" i="5"/>
  <c r="G268" i="5"/>
  <c r="F268" i="5"/>
  <c r="E268" i="5"/>
  <c r="D268" i="5"/>
  <c r="R268" i="8"/>
  <c r="P269" i="8"/>
  <c r="Q268" i="8"/>
  <c r="V268" i="8"/>
  <c r="U268" i="8"/>
  <c r="T268" i="8"/>
  <c r="S268" i="8"/>
  <c r="Q99" i="3"/>
  <c r="M99" i="3"/>
  <c r="AH268" i="3"/>
  <c r="AF269" i="3"/>
  <c r="AG268" i="3"/>
  <c r="AJ268" i="3"/>
  <c r="AI268" i="3"/>
  <c r="AK268" i="3"/>
  <c r="P269" i="15"/>
  <c r="Q268" i="15"/>
  <c r="V268" i="15"/>
  <c r="U268" i="15"/>
  <c r="T268" i="15"/>
  <c r="S268" i="15"/>
  <c r="R268" i="15"/>
  <c r="S268" i="7"/>
  <c r="R268" i="7"/>
  <c r="P269" i="7"/>
  <c r="Q268" i="7"/>
  <c r="V268" i="7"/>
  <c r="U268" i="7"/>
  <c r="T268" i="7"/>
  <c r="B269" i="3"/>
  <c r="C268" i="3"/>
  <c r="E268" i="3"/>
  <c r="D268" i="3"/>
  <c r="G268" i="3"/>
  <c r="F268" i="3"/>
  <c r="V84" i="11"/>
  <c r="Z84" i="11"/>
  <c r="V96" i="7"/>
  <c r="Z96" i="7"/>
  <c r="AK268" i="10"/>
  <c r="AF269" i="10"/>
  <c r="AG268" i="10"/>
  <c r="AJ268" i="10"/>
  <c r="AI268" i="10"/>
  <c r="AH268" i="10"/>
  <c r="V98" i="13"/>
  <c r="Z98" i="13"/>
  <c r="E268" i="9"/>
  <c r="D268" i="9"/>
  <c r="B269" i="9"/>
  <c r="C268" i="9"/>
  <c r="G268" i="9"/>
  <c r="F268" i="9"/>
  <c r="L268" i="9"/>
  <c r="K268" i="9"/>
  <c r="I269" i="9"/>
  <c r="J268" i="9"/>
  <c r="N268" i="9"/>
  <c r="M268" i="9"/>
  <c r="T72" i="12"/>
  <c r="L72" i="12"/>
  <c r="L268" i="16"/>
  <c r="I269" i="16"/>
  <c r="N268" i="16"/>
  <c r="M268" i="16"/>
  <c r="K268" i="16"/>
  <c r="J268" i="16"/>
  <c r="S268" i="9"/>
  <c r="R268" i="9"/>
  <c r="P269" i="9"/>
  <c r="Q268" i="9"/>
  <c r="V268" i="9"/>
  <c r="U268" i="9"/>
  <c r="T268" i="9"/>
  <c r="V86" i="15"/>
  <c r="Z86" i="15"/>
  <c r="AC268" i="10"/>
  <c r="X269" i="10"/>
  <c r="Y268" i="10"/>
  <c r="AB268" i="10"/>
  <c r="AA268" i="10"/>
  <c r="Z268" i="10"/>
  <c r="I269" i="3"/>
  <c r="J268" i="3"/>
  <c r="L268" i="3"/>
  <c r="K268" i="3"/>
  <c r="N268" i="3"/>
  <c r="M268" i="3"/>
  <c r="D268" i="11"/>
  <c r="B269" i="11"/>
  <c r="C268" i="11"/>
  <c r="G268" i="11"/>
  <c r="F268" i="11"/>
  <c r="E268" i="11"/>
  <c r="Z268" i="7"/>
  <c r="X269" i="7"/>
  <c r="Y268" i="7"/>
  <c r="AC268" i="7"/>
  <c r="AB268" i="7"/>
  <c r="AA268" i="7"/>
  <c r="AH268" i="7"/>
  <c r="AF269" i="7"/>
  <c r="AG268" i="7"/>
  <c r="AK268" i="7"/>
  <c r="AJ268" i="7"/>
  <c r="AI268" i="7"/>
  <c r="D268" i="8"/>
  <c r="B269" i="8"/>
  <c r="C268" i="8"/>
  <c r="G268" i="8"/>
  <c r="F268" i="8"/>
  <c r="E268" i="8"/>
  <c r="K268" i="11"/>
  <c r="I269" i="11"/>
  <c r="J268" i="11"/>
  <c r="N268" i="11"/>
  <c r="M268" i="11"/>
  <c r="L268" i="11"/>
  <c r="Z268" i="9"/>
  <c r="X269" i="9"/>
  <c r="Y268" i="9"/>
  <c r="AC268" i="9"/>
  <c r="AB268" i="9"/>
  <c r="AA268" i="9"/>
  <c r="K268" i="12"/>
  <c r="I269" i="12"/>
  <c r="J268" i="12"/>
  <c r="N268" i="12"/>
  <c r="M268" i="12"/>
  <c r="L268" i="12"/>
  <c r="D268" i="12"/>
  <c r="B269" i="12"/>
  <c r="C268" i="12"/>
  <c r="G268" i="12"/>
  <c r="F268" i="12"/>
  <c r="E268" i="12"/>
  <c r="P269" i="3"/>
  <c r="Q268" i="3"/>
  <c r="S268" i="3"/>
  <c r="R268" i="3"/>
  <c r="U268" i="3"/>
  <c r="T268" i="3"/>
  <c r="V268" i="3"/>
  <c r="T87" i="5"/>
  <c r="L87" i="5"/>
  <c r="D268" i="10"/>
  <c r="G268" i="10"/>
  <c r="B269" i="10"/>
  <c r="F268" i="10"/>
  <c r="E268" i="10"/>
  <c r="C268" i="10"/>
  <c r="P269" i="5"/>
  <c r="Q268" i="5"/>
  <c r="V268" i="5"/>
  <c r="U268" i="5"/>
  <c r="T268" i="5"/>
  <c r="S268" i="5"/>
  <c r="R268" i="5"/>
  <c r="AH268" i="16"/>
  <c r="AG268" i="16"/>
  <c r="AF269" i="16"/>
  <c r="AI268" i="16"/>
  <c r="AK268" i="16"/>
  <c r="AJ268" i="16"/>
  <c r="AH268" i="9"/>
  <c r="AF269" i="9"/>
  <c r="AG268" i="9"/>
  <c r="AK268" i="9"/>
  <c r="AJ268" i="9"/>
  <c r="AI268" i="9"/>
  <c r="R268" i="12"/>
  <c r="P269" i="12"/>
  <c r="Q268" i="12"/>
  <c r="V268" i="12"/>
  <c r="U268" i="12"/>
  <c r="T268" i="12"/>
  <c r="S268" i="12"/>
  <c r="AK268" i="5"/>
  <c r="AJ268" i="5"/>
  <c r="AI268" i="5"/>
  <c r="AH268" i="5"/>
  <c r="AF269" i="5"/>
  <c r="AG268" i="5"/>
  <c r="Z268" i="3"/>
  <c r="X269" i="3"/>
  <c r="Y268" i="3"/>
  <c r="AC268" i="3"/>
  <c r="AB268" i="3"/>
  <c r="AA268" i="3"/>
  <c r="AC268" i="5"/>
  <c r="AB268" i="5"/>
  <c r="AA268" i="5"/>
  <c r="Z268" i="5"/>
  <c r="X269" i="5"/>
  <c r="Y268" i="5"/>
  <c r="K268" i="10"/>
  <c r="N268" i="10"/>
  <c r="I269" i="10"/>
  <c r="M268" i="10"/>
  <c r="L268" i="10"/>
  <c r="J268" i="10"/>
  <c r="V268" i="10"/>
  <c r="R268" i="10"/>
  <c r="S268" i="10"/>
  <c r="Q268" i="10"/>
  <c r="U268" i="10"/>
  <c r="P269" i="10"/>
  <c r="T268" i="10"/>
  <c r="N268" i="6"/>
  <c r="M268" i="6"/>
  <c r="L268" i="6"/>
  <c r="K268" i="6"/>
  <c r="I269" i="6"/>
  <c r="J268" i="6"/>
  <c r="M85" i="8"/>
  <c r="Q85" i="8"/>
  <c r="X269" i="8"/>
  <c r="Y268" i="8"/>
  <c r="AC268" i="8"/>
  <c r="AB268" i="8"/>
  <c r="AA268" i="8"/>
  <c r="Z268" i="8"/>
  <c r="G269" i="13"/>
  <c r="F269" i="13"/>
  <c r="B270" i="13"/>
  <c r="C269" i="13"/>
  <c r="E269" i="13"/>
  <c r="D269" i="13"/>
  <c r="AK268" i="6"/>
  <c r="AJ268" i="6"/>
  <c r="AI268" i="6"/>
  <c r="AH268" i="6"/>
  <c r="AF269" i="6"/>
  <c r="AG268" i="6"/>
  <c r="Z268" i="16"/>
  <c r="Y268" i="16"/>
  <c r="AC268" i="16"/>
  <c r="AB268" i="16"/>
  <c r="AA268" i="16"/>
  <c r="X269" i="16"/>
  <c r="AC268" i="15"/>
  <c r="AB268" i="15"/>
  <c r="AA268" i="15"/>
  <c r="Z268" i="15"/>
  <c r="X269" i="15"/>
  <c r="Y268" i="15"/>
  <c r="I269" i="5"/>
  <c r="J268" i="5"/>
  <c r="N268" i="5"/>
  <c r="M268" i="5"/>
  <c r="L268" i="5"/>
  <c r="K268" i="5"/>
  <c r="R74" i="6"/>
  <c r="S74" i="6" s="1"/>
  <c r="N74" i="6"/>
  <c r="J75" i="6" s="1"/>
  <c r="AK268" i="15"/>
  <c r="AJ268" i="15"/>
  <c r="AI268" i="15"/>
  <c r="AH268" i="15"/>
  <c r="AF269" i="15"/>
  <c r="AG268" i="15"/>
  <c r="G268" i="6"/>
  <c r="F268" i="6"/>
  <c r="E268" i="6"/>
  <c r="D268" i="6"/>
  <c r="B269" i="6"/>
  <c r="C268" i="6"/>
  <c r="AF269" i="8"/>
  <c r="AG268" i="8"/>
  <c r="AK268" i="8"/>
  <c r="AJ268" i="8"/>
  <c r="AI268" i="8"/>
  <c r="AH268" i="8"/>
  <c r="R72" i="9"/>
  <c r="S72" i="9" s="1"/>
  <c r="N72" i="9"/>
  <c r="J73" i="9" s="1"/>
  <c r="AF269" i="12"/>
  <c r="AG268" i="12"/>
  <c r="AK268" i="12"/>
  <c r="AJ268" i="12"/>
  <c r="AI268" i="12"/>
  <c r="AH268" i="12"/>
  <c r="E268" i="7"/>
  <c r="D268" i="7"/>
  <c r="B269" i="7"/>
  <c r="C268" i="7"/>
  <c r="G268" i="7"/>
  <c r="F268" i="7"/>
  <c r="Z74" i="6"/>
  <c r="V74" i="6"/>
  <c r="S268" i="16"/>
  <c r="Q268" i="16"/>
  <c r="T268" i="16"/>
  <c r="R268" i="16"/>
  <c r="P269" i="16"/>
  <c r="V268" i="16"/>
  <c r="U268" i="16"/>
  <c r="T96" i="10"/>
  <c r="L96" i="10"/>
  <c r="K268" i="8"/>
  <c r="I269" i="8"/>
  <c r="J268" i="8"/>
  <c r="N268" i="8"/>
  <c r="M268" i="8"/>
  <c r="L268" i="8"/>
  <c r="V268" i="6"/>
  <c r="U268" i="6"/>
  <c r="T268" i="6"/>
  <c r="S268" i="6"/>
  <c r="R268" i="6"/>
  <c r="P269" i="6"/>
  <c r="Q268" i="6"/>
  <c r="U269" i="13"/>
  <c r="T269" i="13"/>
  <c r="P270" i="13"/>
  <c r="Q269" i="13"/>
  <c r="V269" i="13"/>
  <c r="S269" i="13"/>
  <c r="R269" i="13"/>
  <c r="T74" i="16"/>
  <c r="L74" i="16"/>
  <c r="V72" i="9"/>
  <c r="Z72" i="9"/>
  <c r="D269" i="7" l="1"/>
  <c r="B270" i="7"/>
  <c r="C269" i="7"/>
  <c r="G269" i="7"/>
  <c r="F269" i="7"/>
  <c r="E269" i="7"/>
  <c r="G269" i="6"/>
  <c r="F269" i="6"/>
  <c r="E269" i="6"/>
  <c r="D269" i="6"/>
  <c r="B270" i="6"/>
  <c r="C269" i="6"/>
  <c r="AK269" i="15"/>
  <c r="AJ269" i="15"/>
  <c r="AI269" i="15"/>
  <c r="AH269" i="15"/>
  <c r="AF270" i="15"/>
  <c r="AG269" i="15"/>
  <c r="N269" i="5"/>
  <c r="M269" i="5"/>
  <c r="L269" i="5"/>
  <c r="K269" i="5"/>
  <c r="I270" i="5"/>
  <c r="J269" i="5"/>
  <c r="N269" i="6"/>
  <c r="M269" i="6"/>
  <c r="L269" i="6"/>
  <c r="K269" i="6"/>
  <c r="I270" i="6"/>
  <c r="J269" i="6"/>
  <c r="U269" i="10"/>
  <c r="P270" i="10"/>
  <c r="Q269" i="10"/>
  <c r="V269" i="10"/>
  <c r="T269" i="10"/>
  <c r="S269" i="10"/>
  <c r="R269" i="10"/>
  <c r="AF270" i="16"/>
  <c r="AG269" i="16"/>
  <c r="AI269" i="16"/>
  <c r="AH269" i="16"/>
  <c r="AK269" i="16"/>
  <c r="AJ269" i="16"/>
  <c r="V269" i="3"/>
  <c r="R269" i="3"/>
  <c r="P270" i="3"/>
  <c r="Q269" i="3"/>
  <c r="U269" i="3"/>
  <c r="T269" i="3"/>
  <c r="S269" i="3"/>
  <c r="K269" i="3"/>
  <c r="I270" i="3"/>
  <c r="J269" i="3"/>
  <c r="M269" i="3"/>
  <c r="L269" i="3"/>
  <c r="N269" i="3"/>
  <c r="AB269" i="10"/>
  <c r="Y269" i="10"/>
  <c r="AC269" i="10"/>
  <c r="X270" i="10"/>
  <c r="AA269" i="10"/>
  <c r="Z269" i="10"/>
  <c r="R72" i="12"/>
  <c r="S72" i="12" s="1"/>
  <c r="N72" i="12"/>
  <c r="J73" i="12" s="1"/>
  <c r="R269" i="7"/>
  <c r="P270" i="7"/>
  <c r="Q269" i="7"/>
  <c r="V269" i="7"/>
  <c r="U269" i="7"/>
  <c r="T269" i="7"/>
  <c r="S269" i="7"/>
  <c r="P270" i="8"/>
  <c r="Q269" i="8"/>
  <c r="V269" i="8"/>
  <c r="U269" i="8"/>
  <c r="T269" i="8"/>
  <c r="S269" i="8"/>
  <c r="R269" i="8"/>
  <c r="AA270" i="13"/>
  <c r="Z270" i="13"/>
  <c r="AC270" i="13"/>
  <c r="AB270" i="13"/>
  <c r="Y270" i="13"/>
  <c r="X271" i="13"/>
  <c r="M99" i="13"/>
  <c r="Q99" i="13"/>
  <c r="AC269" i="8"/>
  <c r="AB269" i="8"/>
  <c r="AA269" i="8"/>
  <c r="Z269" i="8"/>
  <c r="X270" i="8"/>
  <c r="Y269" i="8"/>
  <c r="AC269" i="5"/>
  <c r="AB269" i="5"/>
  <c r="AA269" i="5"/>
  <c r="Z269" i="5"/>
  <c r="X270" i="5"/>
  <c r="Y269" i="5"/>
  <c r="P270" i="12"/>
  <c r="Q269" i="12"/>
  <c r="V269" i="12"/>
  <c r="U269" i="12"/>
  <c r="T269" i="12"/>
  <c r="S269" i="12"/>
  <c r="R269" i="12"/>
  <c r="AF270" i="9"/>
  <c r="AG269" i="9"/>
  <c r="AK269" i="9"/>
  <c r="AJ269" i="9"/>
  <c r="AI269" i="9"/>
  <c r="AH269" i="9"/>
  <c r="G269" i="10"/>
  <c r="B270" i="10"/>
  <c r="C269" i="10"/>
  <c r="D269" i="10"/>
  <c r="F269" i="10"/>
  <c r="E269" i="10"/>
  <c r="V72" i="12"/>
  <c r="Z72" i="12"/>
  <c r="D269" i="3"/>
  <c r="B270" i="3"/>
  <c r="C269" i="3"/>
  <c r="G269" i="3"/>
  <c r="F269" i="3"/>
  <c r="E269" i="3"/>
  <c r="G269" i="5"/>
  <c r="F269" i="5"/>
  <c r="E269" i="5"/>
  <c r="D269" i="5"/>
  <c r="B270" i="5"/>
  <c r="C269" i="5"/>
  <c r="G269" i="15"/>
  <c r="F269" i="15"/>
  <c r="E269" i="15"/>
  <c r="D269" i="15"/>
  <c r="B270" i="15"/>
  <c r="C269" i="15"/>
  <c r="AC269" i="12"/>
  <c r="AB269" i="12"/>
  <c r="AA269" i="12"/>
  <c r="Z269" i="12"/>
  <c r="X270" i="12"/>
  <c r="Y269" i="12"/>
  <c r="AK269" i="11"/>
  <c r="AJ269" i="11"/>
  <c r="AI269" i="11"/>
  <c r="AH269" i="11"/>
  <c r="AF270" i="11"/>
  <c r="AG269" i="11"/>
  <c r="N269" i="15"/>
  <c r="M269" i="15"/>
  <c r="L269" i="15"/>
  <c r="K269" i="15"/>
  <c r="I270" i="15"/>
  <c r="J269" i="15"/>
  <c r="AC269" i="11"/>
  <c r="AB269" i="11"/>
  <c r="AA269" i="11"/>
  <c r="Z269" i="11"/>
  <c r="X270" i="11"/>
  <c r="Y269" i="11"/>
  <c r="K269" i="7"/>
  <c r="I270" i="7"/>
  <c r="J269" i="7"/>
  <c r="N269" i="7"/>
  <c r="M269" i="7"/>
  <c r="L269" i="7"/>
  <c r="AB269" i="6"/>
  <c r="AA269" i="6"/>
  <c r="Z269" i="6"/>
  <c r="X270" i="6"/>
  <c r="Y269" i="6"/>
  <c r="AC269" i="6"/>
  <c r="AC269" i="15"/>
  <c r="AB269" i="15"/>
  <c r="AA269" i="15"/>
  <c r="Z269" i="15"/>
  <c r="X270" i="15"/>
  <c r="Y269" i="15"/>
  <c r="AK269" i="5"/>
  <c r="AJ269" i="5"/>
  <c r="AI269" i="5"/>
  <c r="AH269" i="5"/>
  <c r="AF270" i="5"/>
  <c r="AG269" i="5"/>
  <c r="AJ269" i="10"/>
  <c r="AF270" i="10"/>
  <c r="AI269" i="10"/>
  <c r="AH269" i="10"/>
  <c r="AG269" i="10"/>
  <c r="AK269" i="10"/>
  <c r="AK269" i="3"/>
  <c r="AF270" i="3"/>
  <c r="AG269" i="3"/>
  <c r="AJ269" i="3"/>
  <c r="AI269" i="3"/>
  <c r="AH269" i="3"/>
  <c r="D269" i="16"/>
  <c r="B270" i="16"/>
  <c r="E269" i="16"/>
  <c r="F269" i="16"/>
  <c r="G269" i="16"/>
  <c r="C269" i="16"/>
  <c r="M87" i="15"/>
  <c r="Q87" i="15"/>
  <c r="AI270" i="13"/>
  <c r="AH270" i="13"/>
  <c r="AK270" i="13"/>
  <c r="AF271" i="13"/>
  <c r="AJ270" i="13"/>
  <c r="AG270" i="13"/>
  <c r="Q97" i="7"/>
  <c r="M97" i="7"/>
  <c r="R74" i="16"/>
  <c r="S74" i="16" s="1"/>
  <c r="N74" i="16"/>
  <c r="J75" i="16" s="1"/>
  <c r="X270" i="16"/>
  <c r="Y269" i="16"/>
  <c r="AC269" i="16"/>
  <c r="AB269" i="16"/>
  <c r="AA269" i="16"/>
  <c r="Z269" i="16"/>
  <c r="R269" i="16"/>
  <c r="U269" i="16"/>
  <c r="V269" i="16"/>
  <c r="T269" i="16"/>
  <c r="S269" i="16"/>
  <c r="Q269" i="16"/>
  <c r="P270" i="16"/>
  <c r="M73" i="9"/>
  <c r="Q73" i="9"/>
  <c r="AJ269" i="6"/>
  <c r="AI269" i="6"/>
  <c r="AH269" i="6"/>
  <c r="AF270" i="6"/>
  <c r="AG269" i="6"/>
  <c r="AK269" i="6"/>
  <c r="T85" i="8"/>
  <c r="L85" i="8"/>
  <c r="N269" i="10"/>
  <c r="I270" i="10"/>
  <c r="J269" i="10"/>
  <c r="M269" i="10"/>
  <c r="L269" i="10"/>
  <c r="K269" i="10"/>
  <c r="V269" i="5"/>
  <c r="U269" i="5"/>
  <c r="T269" i="5"/>
  <c r="S269" i="5"/>
  <c r="R269" i="5"/>
  <c r="P270" i="5"/>
  <c r="Q269" i="5"/>
  <c r="R269" i="9"/>
  <c r="P270" i="9"/>
  <c r="Q269" i="9"/>
  <c r="V269" i="9"/>
  <c r="U269" i="9"/>
  <c r="T269" i="9"/>
  <c r="S269" i="9"/>
  <c r="V269" i="15"/>
  <c r="U269" i="15"/>
  <c r="T269" i="15"/>
  <c r="S269" i="15"/>
  <c r="R269" i="15"/>
  <c r="P270" i="15"/>
  <c r="Q269" i="15"/>
  <c r="T270" i="13"/>
  <c r="S270" i="13"/>
  <c r="V270" i="13"/>
  <c r="Q270" i="13"/>
  <c r="P271" i="13"/>
  <c r="U270" i="13"/>
  <c r="R270" i="13"/>
  <c r="U269" i="6"/>
  <c r="T269" i="6"/>
  <c r="S269" i="6"/>
  <c r="R269" i="6"/>
  <c r="P270" i="6"/>
  <c r="Q269" i="6"/>
  <c r="V269" i="6"/>
  <c r="AK269" i="8"/>
  <c r="AJ269" i="8"/>
  <c r="AI269" i="8"/>
  <c r="AH269" i="8"/>
  <c r="AF270" i="8"/>
  <c r="AG269" i="8"/>
  <c r="R87" i="5"/>
  <c r="S87" i="5" s="1"/>
  <c r="N87" i="5"/>
  <c r="J88" i="5" s="1"/>
  <c r="K269" i="16"/>
  <c r="M269" i="16"/>
  <c r="N269" i="16"/>
  <c r="I270" i="16"/>
  <c r="L269" i="16"/>
  <c r="J269" i="16"/>
  <c r="T99" i="3"/>
  <c r="L99" i="3"/>
  <c r="P270" i="11"/>
  <c r="Q269" i="11"/>
  <c r="V269" i="11"/>
  <c r="U269" i="11"/>
  <c r="T269" i="11"/>
  <c r="S269" i="11"/>
  <c r="R269" i="11"/>
  <c r="M85" i="11"/>
  <c r="Q85" i="11"/>
  <c r="Z74" i="16"/>
  <c r="V74" i="16"/>
  <c r="I270" i="8"/>
  <c r="J269" i="8"/>
  <c r="N269" i="8"/>
  <c r="M269" i="8"/>
  <c r="L269" i="8"/>
  <c r="K269" i="8"/>
  <c r="AK269" i="12"/>
  <c r="AJ269" i="12"/>
  <c r="AI269" i="12"/>
  <c r="AH269" i="12"/>
  <c r="AF270" i="12"/>
  <c r="AG269" i="12"/>
  <c r="R96" i="10"/>
  <c r="S96" i="10" s="1"/>
  <c r="N96" i="10"/>
  <c r="J97" i="10" s="1"/>
  <c r="Z96" i="10"/>
  <c r="V96" i="10"/>
  <c r="M75" i="6"/>
  <c r="Q75" i="6"/>
  <c r="F270" i="13"/>
  <c r="E270" i="13"/>
  <c r="C270" i="13"/>
  <c r="B271" i="13"/>
  <c r="G270" i="13"/>
  <c r="D270" i="13"/>
  <c r="AC269" i="3"/>
  <c r="X270" i="3"/>
  <c r="Y269" i="3"/>
  <c r="AA269" i="3"/>
  <c r="Z269" i="3"/>
  <c r="AB269" i="3"/>
  <c r="V87" i="5"/>
  <c r="Z87" i="5"/>
  <c r="B270" i="12"/>
  <c r="C269" i="12"/>
  <c r="G269" i="12"/>
  <c r="F269" i="12"/>
  <c r="E269" i="12"/>
  <c r="D269" i="12"/>
  <c r="I270" i="12"/>
  <c r="J269" i="12"/>
  <c r="N269" i="12"/>
  <c r="M269" i="12"/>
  <c r="L269" i="12"/>
  <c r="K269" i="12"/>
  <c r="X270" i="9"/>
  <c r="Y269" i="9"/>
  <c r="AC269" i="9"/>
  <c r="AB269" i="9"/>
  <c r="AA269" i="9"/>
  <c r="Z269" i="9"/>
  <c r="I270" i="11"/>
  <c r="J269" i="11"/>
  <c r="N269" i="11"/>
  <c r="M269" i="11"/>
  <c r="L269" i="11"/>
  <c r="K269" i="11"/>
  <c r="B270" i="8"/>
  <c r="C269" i="8"/>
  <c r="G269" i="8"/>
  <c r="F269" i="8"/>
  <c r="E269" i="8"/>
  <c r="D269" i="8"/>
  <c r="AF270" i="7"/>
  <c r="AG269" i="7"/>
  <c r="AK269" i="7"/>
  <c r="AJ269" i="7"/>
  <c r="AI269" i="7"/>
  <c r="AH269" i="7"/>
  <c r="X270" i="7"/>
  <c r="Y269" i="7"/>
  <c r="AC269" i="7"/>
  <c r="AB269" i="7"/>
  <c r="AA269" i="7"/>
  <c r="Z269" i="7"/>
  <c r="B270" i="11"/>
  <c r="C269" i="11"/>
  <c r="G269" i="11"/>
  <c r="F269" i="11"/>
  <c r="E269" i="11"/>
  <c r="D269" i="11"/>
  <c r="K269" i="9"/>
  <c r="I270" i="9"/>
  <c r="J269" i="9"/>
  <c r="N269" i="9"/>
  <c r="M269" i="9"/>
  <c r="L269" i="9"/>
  <c r="D269" i="9"/>
  <c r="B270" i="9"/>
  <c r="C269" i="9"/>
  <c r="G269" i="9"/>
  <c r="F269" i="9"/>
  <c r="E269" i="9"/>
  <c r="M270" i="13"/>
  <c r="L270" i="13"/>
  <c r="I271" i="13"/>
  <c r="N270" i="13"/>
  <c r="K270" i="13"/>
  <c r="J270" i="13"/>
  <c r="AK270" i="7" l="1"/>
  <c r="AJ270" i="7"/>
  <c r="AI270" i="7"/>
  <c r="AH270" i="7"/>
  <c r="AF271" i="7"/>
  <c r="AG270" i="7"/>
  <c r="B271" i="9"/>
  <c r="C270" i="9"/>
  <c r="G270" i="9"/>
  <c r="F270" i="9"/>
  <c r="E270" i="9"/>
  <c r="D270" i="9"/>
  <c r="I271" i="9"/>
  <c r="J270" i="9"/>
  <c r="N270" i="9"/>
  <c r="M270" i="9"/>
  <c r="L270" i="9"/>
  <c r="K270" i="9"/>
  <c r="E271" i="13"/>
  <c r="D271" i="13"/>
  <c r="G271" i="13"/>
  <c r="F271" i="13"/>
  <c r="C271" i="13"/>
  <c r="B272" i="13"/>
  <c r="T75" i="6"/>
  <c r="L75" i="6"/>
  <c r="AK270" i="12"/>
  <c r="AJ270" i="12"/>
  <c r="AI270" i="12"/>
  <c r="AH270" i="12"/>
  <c r="AF271" i="12"/>
  <c r="AG270" i="12"/>
  <c r="Z99" i="3"/>
  <c r="V99" i="3"/>
  <c r="T270" i="6"/>
  <c r="S270" i="6"/>
  <c r="R270" i="6"/>
  <c r="P271" i="6"/>
  <c r="Q270" i="6"/>
  <c r="V270" i="6"/>
  <c r="U270" i="6"/>
  <c r="Z85" i="8"/>
  <c r="V85" i="8"/>
  <c r="AH271" i="13"/>
  <c r="AF272" i="13"/>
  <c r="AG271" i="13"/>
  <c r="AJ271" i="13"/>
  <c r="AK271" i="13"/>
  <c r="AI271" i="13"/>
  <c r="T87" i="15"/>
  <c r="L87" i="15"/>
  <c r="AA270" i="6"/>
  <c r="Z270" i="6"/>
  <c r="X271" i="6"/>
  <c r="Y270" i="6"/>
  <c r="AC270" i="6"/>
  <c r="AB270" i="6"/>
  <c r="V270" i="12"/>
  <c r="U270" i="12"/>
  <c r="T270" i="12"/>
  <c r="S270" i="12"/>
  <c r="R270" i="12"/>
  <c r="P271" i="12"/>
  <c r="Q270" i="12"/>
  <c r="AA270" i="10"/>
  <c r="AC270" i="10"/>
  <c r="X271" i="10"/>
  <c r="AB270" i="10"/>
  <c r="Z270" i="10"/>
  <c r="Y270" i="10"/>
  <c r="AC270" i="7"/>
  <c r="AB270" i="7"/>
  <c r="AA270" i="7"/>
  <c r="Z270" i="7"/>
  <c r="X271" i="7"/>
  <c r="Y270" i="7"/>
  <c r="AC270" i="9"/>
  <c r="AB270" i="9"/>
  <c r="AA270" i="9"/>
  <c r="Z270" i="9"/>
  <c r="X271" i="9"/>
  <c r="Y270" i="9"/>
  <c r="N270" i="12"/>
  <c r="M270" i="12"/>
  <c r="L270" i="12"/>
  <c r="K270" i="12"/>
  <c r="I271" i="12"/>
  <c r="J270" i="12"/>
  <c r="G270" i="12"/>
  <c r="F270" i="12"/>
  <c r="E270" i="12"/>
  <c r="D270" i="12"/>
  <c r="B271" i="12"/>
  <c r="C270" i="12"/>
  <c r="T97" i="7"/>
  <c r="L97" i="7"/>
  <c r="M270" i="6"/>
  <c r="L270" i="6"/>
  <c r="K270" i="6"/>
  <c r="I271" i="6"/>
  <c r="J270" i="6"/>
  <c r="N270" i="6"/>
  <c r="N270" i="5"/>
  <c r="M270" i="5"/>
  <c r="L270" i="5"/>
  <c r="K270" i="5"/>
  <c r="I271" i="5"/>
  <c r="J270" i="5"/>
  <c r="AJ270" i="15"/>
  <c r="AI270" i="15"/>
  <c r="AH270" i="15"/>
  <c r="AF271" i="15"/>
  <c r="AG270" i="15"/>
  <c r="AK270" i="15"/>
  <c r="F270" i="6"/>
  <c r="E270" i="6"/>
  <c r="D270" i="6"/>
  <c r="B271" i="6"/>
  <c r="C270" i="6"/>
  <c r="G270" i="6"/>
  <c r="G270" i="11"/>
  <c r="F270" i="11"/>
  <c r="E270" i="11"/>
  <c r="D270" i="11"/>
  <c r="B271" i="11"/>
  <c r="C270" i="11"/>
  <c r="AB270" i="3"/>
  <c r="AC270" i="3"/>
  <c r="X271" i="3"/>
  <c r="AA270" i="3"/>
  <c r="Z270" i="3"/>
  <c r="Y270" i="3"/>
  <c r="T85" i="11"/>
  <c r="L85" i="11"/>
  <c r="Q88" i="5"/>
  <c r="M88" i="5"/>
  <c r="P271" i="9"/>
  <c r="Q270" i="9"/>
  <c r="V270" i="9"/>
  <c r="U270" i="9"/>
  <c r="T270" i="9"/>
  <c r="S270" i="9"/>
  <c r="R270" i="9"/>
  <c r="I271" i="7"/>
  <c r="J270" i="7"/>
  <c r="N270" i="7"/>
  <c r="M270" i="7"/>
  <c r="L270" i="7"/>
  <c r="K270" i="7"/>
  <c r="G270" i="3"/>
  <c r="B271" i="3"/>
  <c r="C270" i="3"/>
  <c r="E270" i="3"/>
  <c r="D270" i="3"/>
  <c r="F270" i="3"/>
  <c r="AB270" i="5"/>
  <c r="AA270" i="5"/>
  <c r="Z270" i="5"/>
  <c r="X271" i="5"/>
  <c r="Y270" i="5"/>
  <c r="AC270" i="5"/>
  <c r="AC270" i="8"/>
  <c r="AB270" i="8"/>
  <c r="AA270" i="8"/>
  <c r="Z270" i="8"/>
  <c r="X271" i="8"/>
  <c r="Y270" i="8"/>
  <c r="Q73" i="12"/>
  <c r="M73" i="12"/>
  <c r="N270" i="3"/>
  <c r="I271" i="3"/>
  <c r="J270" i="3"/>
  <c r="M270" i="3"/>
  <c r="L270" i="3"/>
  <c r="K270" i="3"/>
  <c r="U270" i="3"/>
  <c r="P271" i="3"/>
  <c r="Q270" i="3"/>
  <c r="V270" i="3"/>
  <c r="S270" i="3"/>
  <c r="R270" i="3"/>
  <c r="T270" i="3"/>
  <c r="N270" i="11"/>
  <c r="M270" i="11"/>
  <c r="L270" i="11"/>
  <c r="K270" i="11"/>
  <c r="I271" i="11"/>
  <c r="J270" i="11"/>
  <c r="Q97" i="10"/>
  <c r="M97" i="10"/>
  <c r="S271" i="13"/>
  <c r="R271" i="13"/>
  <c r="U271" i="13"/>
  <c r="V271" i="13"/>
  <c r="T271" i="13"/>
  <c r="Q271" i="13"/>
  <c r="P272" i="13"/>
  <c r="U270" i="15"/>
  <c r="T270" i="15"/>
  <c r="S270" i="15"/>
  <c r="R270" i="15"/>
  <c r="P271" i="15"/>
  <c r="Q270" i="15"/>
  <c r="V270" i="15"/>
  <c r="M270" i="10"/>
  <c r="J270" i="10"/>
  <c r="N270" i="10"/>
  <c r="I271" i="10"/>
  <c r="L270" i="10"/>
  <c r="K270" i="10"/>
  <c r="AI270" i="6"/>
  <c r="AH270" i="6"/>
  <c r="AF271" i="6"/>
  <c r="AG270" i="6"/>
  <c r="AK270" i="6"/>
  <c r="AJ270" i="6"/>
  <c r="T73" i="9"/>
  <c r="L73" i="9"/>
  <c r="T99" i="13"/>
  <c r="L99" i="13"/>
  <c r="G270" i="8"/>
  <c r="F270" i="8"/>
  <c r="E270" i="8"/>
  <c r="D270" i="8"/>
  <c r="B271" i="8"/>
  <c r="C270" i="8"/>
  <c r="N270" i="8"/>
  <c r="M270" i="8"/>
  <c r="L270" i="8"/>
  <c r="K270" i="8"/>
  <c r="I271" i="8"/>
  <c r="J270" i="8"/>
  <c r="V270" i="11"/>
  <c r="U270" i="11"/>
  <c r="T270" i="11"/>
  <c r="S270" i="11"/>
  <c r="R270" i="11"/>
  <c r="P271" i="11"/>
  <c r="Q270" i="11"/>
  <c r="I271" i="16"/>
  <c r="J270" i="16"/>
  <c r="K270" i="16"/>
  <c r="L270" i="16"/>
  <c r="N270" i="16"/>
  <c r="M270" i="16"/>
  <c r="P271" i="16"/>
  <c r="Q270" i="16"/>
  <c r="S270" i="16"/>
  <c r="T270" i="16"/>
  <c r="V270" i="16"/>
  <c r="U270" i="16"/>
  <c r="R270" i="16"/>
  <c r="AA270" i="16"/>
  <c r="AB270" i="16"/>
  <c r="X271" i="16"/>
  <c r="AC270" i="16"/>
  <c r="Z270" i="16"/>
  <c r="Y270" i="16"/>
  <c r="AJ270" i="5"/>
  <c r="AI270" i="5"/>
  <c r="AH270" i="5"/>
  <c r="AF271" i="5"/>
  <c r="AG270" i="5"/>
  <c r="AK270" i="5"/>
  <c r="F270" i="10"/>
  <c r="G270" i="10"/>
  <c r="B271" i="10"/>
  <c r="E270" i="10"/>
  <c r="D270" i="10"/>
  <c r="C270" i="10"/>
  <c r="Z271" i="13"/>
  <c r="X272" i="13"/>
  <c r="Y271" i="13"/>
  <c r="AB271" i="13"/>
  <c r="AC271" i="13"/>
  <c r="AA271" i="13"/>
  <c r="V270" i="8"/>
  <c r="U270" i="8"/>
  <c r="T270" i="8"/>
  <c r="S270" i="8"/>
  <c r="R270" i="8"/>
  <c r="P271" i="8"/>
  <c r="Q270" i="8"/>
  <c r="AJ270" i="16"/>
  <c r="AK270" i="16"/>
  <c r="AI270" i="16"/>
  <c r="AH270" i="16"/>
  <c r="AG270" i="16"/>
  <c r="AF271" i="16"/>
  <c r="T270" i="10"/>
  <c r="V270" i="10"/>
  <c r="P271" i="10"/>
  <c r="S270" i="10"/>
  <c r="R270" i="10"/>
  <c r="Q270" i="10"/>
  <c r="U270" i="10"/>
  <c r="B271" i="7"/>
  <c r="C270" i="7"/>
  <c r="G270" i="7"/>
  <c r="F270" i="7"/>
  <c r="E270" i="7"/>
  <c r="D270" i="7"/>
  <c r="L271" i="13"/>
  <c r="K271" i="13"/>
  <c r="N271" i="13"/>
  <c r="I272" i="13"/>
  <c r="M271" i="13"/>
  <c r="J271" i="13"/>
  <c r="R99" i="3"/>
  <c r="S99" i="3" s="1"/>
  <c r="N99" i="3"/>
  <c r="J100" i="3" s="1"/>
  <c r="AK270" i="8"/>
  <c r="AJ270" i="8"/>
  <c r="AI270" i="8"/>
  <c r="AH270" i="8"/>
  <c r="AF271" i="8"/>
  <c r="AG270" i="8"/>
  <c r="U270" i="5"/>
  <c r="T270" i="5"/>
  <c r="S270" i="5"/>
  <c r="R270" i="5"/>
  <c r="P271" i="5"/>
  <c r="Q270" i="5"/>
  <c r="V270" i="5"/>
  <c r="R85" i="8"/>
  <c r="S85" i="8" s="1"/>
  <c r="N85" i="8"/>
  <c r="J86" i="8" s="1"/>
  <c r="M75" i="16"/>
  <c r="Q75" i="16"/>
  <c r="B271" i="16"/>
  <c r="C270" i="16"/>
  <c r="D270" i="16"/>
  <c r="G270" i="16"/>
  <c r="F270" i="16"/>
  <c r="E270" i="16"/>
  <c r="AJ270" i="3"/>
  <c r="AK270" i="3"/>
  <c r="AH270" i="3"/>
  <c r="AG270" i="3"/>
  <c r="AF271" i="3"/>
  <c r="AI270" i="3"/>
  <c r="AI270" i="10"/>
  <c r="AK270" i="10"/>
  <c r="AJ270" i="10"/>
  <c r="AF271" i="10"/>
  <c r="AH270" i="10"/>
  <c r="AG270" i="10"/>
  <c r="AB270" i="15"/>
  <c r="AA270" i="15"/>
  <c r="Z270" i="15"/>
  <c r="X271" i="15"/>
  <c r="Y270" i="15"/>
  <c r="AC270" i="15"/>
  <c r="AC270" i="11"/>
  <c r="AB270" i="11"/>
  <c r="AA270" i="11"/>
  <c r="Z270" i="11"/>
  <c r="X271" i="11"/>
  <c r="Y270" i="11"/>
  <c r="N270" i="15"/>
  <c r="M270" i="15"/>
  <c r="L270" i="15"/>
  <c r="K270" i="15"/>
  <c r="I271" i="15"/>
  <c r="J270" i="15"/>
  <c r="AK270" i="11"/>
  <c r="AJ270" i="11"/>
  <c r="AI270" i="11"/>
  <c r="AH270" i="11"/>
  <c r="AF271" i="11"/>
  <c r="AG270" i="11"/>
  <c r="AC270" i="12"/>
  <c r="AB270" i="12"/>
  <c r="AA270" i="12"/>
  <c r="Z270" i="12"/>
  <c r="X271" i="12"/>
  <c r="Y270" i="12"/>
  <c r="G270" i="15"/>
  <c r="F270" i="15"/>
  <c r="E270" i="15"/>
  <c r="D270" i="15"/>
  <c r="B271" i="15"/>
  <c r="C270" i="15"/>
  <c r="G270" i="5"/>
  <c r="F270" i="5"/>
  <c r="E270" i="5"/>
  <c r="D270" i="5"/>
  <c r="B271" i="5"/>
  <c r="C270" i="5"/>
  <c r="AK270" i="9"/>
  <c r="AJ270" i="9"/>
  <c r="AI270" i="9"/>
  <c r="AH270" i="9"/>
  <c r="AF271" i="9"/>
  <c r="AG270" i="9"/>
  <c r="P271" i="7"/>
  <c r="Q270" i="7"/>
  <c r="V270" i="7"/>
  <c r="U270" i="7"/>
  <c r="T270" i="7"/>
  <c r="S270" i="7"/>
  <c r="R270" i="7"/>
  <c r="G271" i="16" l="1"/>
  <c r="B272" i="16"/>
  <c r="F271" i="16"/>
  <c r="E271" i="16"/>
  <c r="D271" i="16"/>
  <c r="C271" i="16"/>
  <c r="AK271" i="16"/>
  <c r="AF272" i="16"/>
  <c r="AH271" i="16"/>
  <c r="AI271" i="16"/>
  <c r="AJ271" i="16"/>
  <c r="AG271" i="16"/>
  <c r="AH271" i="6"/>
  <c r="AF272" i="6"/>
  <c r="AG271" i="6"/>
  <c r="AK271" i="6"/>
  <c r="AJ271" i="6"/>
  <c r="AI271" i="6"/>
  <c r="V271" i="9"/>
  <c r="U271" i="9"/>
  <c r="T271" i="9"/>
  <c r="S271" i="9"/>
  <c r="R271" i="9"/>
  <c r="P272" i="9"/>
  <c r="Q271" i="9"/>
  <c r="D272" i="13"/>
  <c r="B273" i="13"/>
  <c r="C272" i="13"/>
  <c r="F272" i="13"/>
  <c r="G272" i="13"/>
  <c r="E272" i="13"/>
  <c r="K272" i="13"/>
  <c r="I273" i="13"/>
  <c r="J272" i="13"/>
  <c r="M272" i="13"/>
  <c r="N272" i="13"/>
  <c r="L272" i="13"/>
  <c r="U271" i="8"/>
  <c r="T271" i="8"/>
  <c r="S271" i="8"/>
  <c r="R271" i="8"/>
  <c r="P272" i="8"/>
  <c r="Q271" i="8"/>
  <c r="V271" i="8"/>
  <c r="R73" i="9"/>
  <c r="S73" i="9" s="1"/>
  <c r="N73" i="9"/>
  <c r="J74" i="9" s="1"/>
  <c r="T271" i="3"/>
  <c r="V271" i="3"/>
  <c r="U271" i="3"/>
  <c r="P272" i="3"/>
  <c r="S271" i="3"/>
  <c r="R271" i="3"/>
  <c r="Q271" i="3"/>
  <c r="M271" i="3"/>
  <c r="N271" i="3"/>
  <c r="K271" i="3"/>
  <c r="J271" i="3"/>
  <c r="I272" i="3"/>
  <c r="L271" i="3"/>
  <c r="AB271" i="8"/>
  <c r="AA271" i="8"/>
  <c r="Z271" i="8"/>
  <c r="X272" i="8"/>
  <c r="Y271" i="8"/>
  <c r="AC271" i="8"/>
  <c r="T88" i="5"/>
  <c r="L88" i="5"/>
  <c r="AK271" i="7"/>
  <c r="AJ271" i="7"/>
  <c r="AI271" i="7"/>
  <c r="AH271" i="7"/>
  <c r="AF272" i="7"/>
  <c r="AG271" i="7"/>
  <c r="F271" i="15"/>
  <c r="E271" i="15"/>
  <c r="D271" i="15"/>
  <c r="B272" i="15"/>
  <c r="C271" i="15"/>
  <c r="G271" i="15"/>
  <c r="AJ271" i="11"/>
  <c r="AI271" i="11"/>
  <c r="AH271" i="11"/>
  <c r="AF272" i="11"/>
  <c r="AG271" i="11"/>
  <c r="AK271" i="11"/>
  <c r="AI271" i="3"/>
  <c r="AK271" i="3"/>
  <c r="AJ271" i="3"/>
  <c r="AF272" i="3"/>
  <c r="AH271" i="3"/>
  <c r="AG271" i="3"/>
  <c r="Q100" i="3"/>
  <c r="M100" i="3"/>
  <c r="V271" i="16"/>
  <c r="Q271" i="16"/>
  <c r="P272" i="16"/>
  <c r="R271" i="16"/>
  <c r="U271" i="16"/>
  <c r="T271" i="16"/>
  <c r="S271" i="16"/>
  <c r="J271" i="16"/>
  <c r="L271" i="16"/>
  <c r="K271" i="16"/>
  <c r="I272" i="16"/>
  <c r="N271" i="16"/>
  <c r="M271" i="16"/>
  <c r="Z73" i="9"/>
  <c r="V73" i="9"/>
  <c r="AA271" i="5"/>
  <c r="Z271" i="5"/>
  <c r="X272" i="5"/>
  <c r="Y271" i="5"/>
  <c r="AC271" i="5"/>
  <c r="AB271" i="5"/>
  <c r="G271" i="12"/>
  <c r="F271" i="12"/>
  <c r="E271" i="12"/>
  <c r="D271" i="12"/>
  <c r="B272" i="12"/>
  <c r="C271" i="12"/>
  <c r="N271" i="12"/>
  <c r="M271" i="12"/>
  <c r="L271" i="12"/>
  <c r="K271" i="12"/>
  <c r="I272" i="12"/>
  <c r="J271" i="12"/>
  <c r="AC271" i="9"/>
  <c r="AB271" i="9"/>
  <c r="AA271" i="9"/>
  <c r="Z271" i="9"/>
  <c r="X272" i="9"/>
  <c r="Y271" i="9"/>
  <c r="AC271" i="7"/>
  <c r="AB271" i="7"/>
  <c r="AA271" i="7"/>
  <c r="Z271" i="7"/>
  <c r="X272" i="7"/>
  <c r="Y271" i="7"/>
  <c r="U271" i="12"/>
  <c r="T271" i="12"/>
  <c r="S271" i="12"/>
  <c r="R271" i="12"/>
  <c r="P272" i="12"/>
  <c r="Q271" i="12"/>
  <c r="V271" i="12"/>
  <c r="R87" i="15"/>
  <c r="S87" i="15" s="1"/>
  <c r="N87" i="15"/>
  <c r="J88" i="15" s="1"/>
  <c r="AF273" i="13"/>
  <c r="AG272" i="13"/>
  <c r="AI272" i="13"/>
  <c r="AK272" i="13"/>
  <c r="AJ272" i="13"/>
  <c r="AH272" i="13"/>
  <c r="F271" i="5"/>
  <c r="E271" i="5"/>
  <c r="D271" i="5"/>
  <c r="B272" i="5"/>
  <c r="C271" i="5"/>
  <c r="G271" i="5"/>
  <c r="AA271" i="15"/>
  <c r="Z271" i="15"/>
  <c r="X272" i="15"/>
  <c r="Y271" i="15"/>
  <c r="AC271" i="15"/>
  <c r="AB271" i="15"/>
  <c r="AH271" i="10"/>
  <c r="AJ271" i="10"/>
  <c r="AI271" i="10"/>
  <c r="AF272" i="10"/>
  <c r="AK271" i="10"/>
  <c r="AG271" i="10"/>
  <c r="T271" i="5"/>
  <c r="S271" i="5"/>
  <c r="R271" i="5"/>
  <c r="P272" i="5"/>
  <c r="Q271" i="5"/>
  <c r="V271" i="5"/>
  <c r="U271" i="5"/>
  <c r="AJ271" i="8"/>
  <c r="AI271" i="8"/>
  <c r="AH271" i="8"/>
  <c r="AF272" i="8"/>
  <c r="AG271" i="8"/>
  <c r="AK271" i="8"/>
  <c r="S271" i="10"/>
  <c r="U271" i="10"/>
  <c r="P272" i="10"/>
  <c r="V271" i="10"/>
  <c r="T271" i="10"/>
  <c r="R271" i="10"/>
  <c r="Q271" i="10"/>
  <c r="N271" i="11"/>
  <c r="M271" i="11"/>
  <c r="L271" i="11"/>
  <c r="K271" i="11"/>
  <c r="I272" i="11"/>
  <c r="J271" i="11"/>
  <c r="T73" i="12"/>
  <c r="L73" i="12"/>
  <c r="G271" i="11"/>
  <c r="F271" i="11"/>
  <c r="E271" i="11"/>
  <c r="D271" i="11"/>
  <c r="B272" i="11"/>
  <c r="C271" i="11"/>
  <c r="M271" i="5"/>
  <c r="L271" i="5"/>
  <c r="K271" i="5"/>
  <c r="I272" i="5"/>
  <c r="J271" i="5"/>
  <c r="N271" i="5"/>
  <c r="R97" i="7"/>
  <c r="S97" i="7" s="1"/>
  <c r="N97" i="7"/>
  <c r="J98" i="7" s="1"/>
  <c r="Z87" i="15"/>
  <c r="V87" i="15"/>
  <c r="S271" i="6"/>
  <c r="R271" i="6"/>
  <c r="P272" i="6"/>
  <c r="Q271" i="6"/>
  <c r="V271" i="6"/>
  <c r="U271" i="6"/>
  <c r="T271" i="6"/>
  <c r="AK271" i="9"/>
  <c r="AJ271" i="9"/>
  <c r="AI271" i="9"/>
  <c r="AH271" i="9"/>
  <c r="AF272" i="9"/>
  <c r="AG271" i="9"/>
  <c r="T75" i="16"/>
  <c r="L75" i="16"/>
  <c r="G271" i="7"/>
  <c r="F271" i="7"/>
  <c r="E271" i="7"/>
  <c r="D271" i="7"/>
  <c r="B272" i="7"/>
  <c r="C271" i="7"/>
  <c r="E271" i="10"/>
  <c r="G271" i="10"/>
  <c r="D271" i="10"/>
  <c r="B272" i="10"/>
  <c r="C271" i="10"/>
  <c r="F271" i="10"/>
  <c r="AI271" i="5"/>
  <c r="AH271" i="5"/>
  <c r="AF272" i="5"/>
  <c r="AG271" i="5"/>
  <c r="AK271" i="5"/>
  <c r="AJ271" i="5"/>
  <c r="U271" i="11"/>
  <c r="T271" i="11"/>
  <c r="S271" i="11"/>
  <c r="R271" i="11"/>
  <c r="P272" i="11"/>
  <c r="Q271" i="11"/>
  <c r="V271" i="11"/>
  <c r="R99" i="13"/>
  <c r="S99" i="13" s="1"/>
  <c r="N99" i="13"/>
  <c r="J100" i="13" s="1"/>
  <c r="R272" i="13"/>
  <c r="P273" i="13"/>
  <c r="Q272" i="13"/>
  <c r="T272" i="13"/>
  <c r="V272" i="13"/>
  <c r="U272" i="13"/>
  <c r="S272" i="13"/>
  <c r="F271" i="3"/>
  <c r="G271" i="3"/>
  <c r="B272" i="3"/>
  <c r="E271" i="3"/>
  <c r="D271" i="3"/>
  <c r="C271" i="3"/>
  <c r="R85" i="11"/>
  <c r="S85" i="11" s="1"/>
  <c r="N85" i="11"/>
  <c r="J86" i="11" s="1"/>
  <c r="AA271" i="3"/>
  <c r="AC271" i="3"/>
  <c r="AB271" i="3"/>
  <c r="Y271" i="3"/>
  <c r="X272" i="3"/>
  <c r="Z271" i="3"/>
  <c r="E271" i="6"/>
  <c r="D271" i="6"/>
  <c r="B272" i="6"/>
  <c r="C271" i="6"/>
  <c r="G271" i="6"/>
  <c r="F271" i="6"/>
  <c r="AI271" i="15"/>
  <c r="AH271" i="15"/>
  <c r="AF272" i="15"/>
  <c r="AG271" i="15"/>
  <c r="AK271" i="15"/>
  <c r="AJ271" i="15"/>
  <c r="L271" i="6"/>
  <c r="K271" i="6"/>
  <c r="I272" i="6"/>
  <c r="J271" i="6"/>
  <c r="N271" i="6"/>
  <c r="M271" i="6"/>
  <c r="V97" i="7"/>
  <c r="Z97" i="7"/>
  <c r="Z271" i="10"/>
  <c r="AB271" i="10"/>
  <c r="AA271" i="10"/>
  <c r="Y271" i="10"/>
  <c r="X272" i="10"/>
  <c r="AC271" i="10"/>
  <c r="R75" i="6"/>
  <c r="S75" i="6" s="1"/>
  <c r="N75" i="6"/>
  <c r="J76" i="6" s="1"/>
  <c r="V271" i="7"/>
  <c r="U271" i="7"/>
  <c r="T271" i="7"/>
  <c r="S271" i="7"/>
  <c r="R271" i="7"/>
  <c r="P272" i="7"/>
  <c r="Q271" i="7"/>
  <c r="AB271" i="12"/>
  <c r="AA271" i="12"/>
  <c r="Z271" i="12"/>
  <c r="X272" i="12"/>
  <c r="Y271" i="12"/>
  <c r="AC271" i="12"/>
  <c r="M271" i="15"/>
  <c r="L271" i="15"/>
  <c r="K271" i="15"/>
  <c r="I272" i="15"/>
  <c r="J271" i="15"/>
  <c r="N271" i="15"/>
  <c r="AB271" i="11"/>
  <c r="AA271" i="11"/>
  <c r="Z271" i="11"/>
  <c r="X272" i="11"/>
  <c r="Y271" i="11"/>
  <c r="AC271" i="11"/>
  <c r="M86" i="8"/>
  <c r="Q86" i="8"/>
  <c r="X273" i="13"/>
  <c r="Y272" i="13"/>
  <c r="AA272" i="13"/>
  <c r="AB272" i="13"/>
  <c r="Z272" i="13"/>
  <c r="AC272" i="13"/>
  <c r="AC271" i="16"/>
  <c r="Y271" i="16"/>
  <c r="X272" i="16"/>
  <c r="Z271" i="16"/>
  <c r="AB271" i="16"/>
  <c r="AA271" i="16"/>
  <c r="N271" i="8"/>
  <c r="M271" i="8"/>
  <c r="L271" i="8"/>
  <c r="K271" i="8"/>
  <c r="I272" i="8"/>
  <c r="J271" i="8"/>
  <c r="G271" i="8"/>
  <c r="F271" i="8"/>
  <c r="E271" i="8"/>
  <c r="D271" i="8"/>
  <c r="B272" i="8"/>
  <c r="C271" i="8"/>
  <c r="Z99" i="13"/>
  <c r="V99" i="13"/>
  <c r="L271" i="10"/>
  <c r="N271" i="10"/>
  <c r="M271" i="10"/>
  <c r="K271" i="10"/>
  <c r="J271" i="10"/>
  <c r="I272" i="10"/>
  <c r="T271" i="15"/>
  <c r="S271" i="15"/>
  <c r="R271" i="15"/>
  <c r="P272" i="15"/>
  <c r="Q271" i="15"/>
  <c r="V271" i="15"/>
  <c r="U271" i="15"/>
  <c r="T97" i="10"/>
  <c r="L97" i="10"/>
  <c r="N271" i="7"/>
  <c r="M271" i="7"/>
  <c r="L271" i="7"/>
  <c r="K271" i="7"/>
  <c r="I272" i="7"/>
  <c r="J271" i="7"/>
  <c r="Z85" i="11"/>
  <c r="V85" i="11"/>
  <c r="Z271" i="6"/>
  <c r="X272" i="6"/>
  <c r="Y271" i="6"/>
  <c r="AC271" i="6"/>
  <c r="AB271" i="6"/>
  <c r="AA271" i="6"/>
  <c r="AJ271" i="12"/>
  <c r="AI271" i="12"/>
  <c r="AH271" i="12"/>
  <c r="AF272" i="12"/>
  <c r="AG271" i="12"/>
  <c r="AK271" i="12"/>
  <c r="V75" i="6"/>
  <c r="Z75" i="6"/>
  <c r="N271" i="9"/>
  <c r="M271" i="9"/>
  <c r="L271" i="9"/>
  <c r="K271" i="9"/>
  <c r="I272" i="9"/>
  <c r="J271" i="9"/>
  <c r="G271" i="9"/>
  <c r="F271" i="9"/>
  <c r="E271" i="9"/>
  <c r="D271" i="9"/>
  <c r="B272" i="9"/>
  <c r="C271" i="9"/>
  <c r="AB272" i="16" l="1"/>
  <c r="Z272" i="16"/>
  <c r="Y272" i="16"/>
  <c r="X273" i="16"/>
  <c r="AC272" i="16"/>
  <c r="AA272" i="16"/>
  <c r="Z272" i="3"/>
  <c r="AB272" i="3"/>
  <c r="AA272" i="3"/>
  <c r="AC272" i="3"/>
  <c r="Y272" i="3"/>
  <c r="X273" i="3"/>
  <c r="P274" i="13"/>
  <c r="Q273" i="13"/>
  <c r="V273" i="13"/>
  <c r="S273" i="13"/>
  <c r="R273" i="13"/>
  <c r="U273" i="13"/>
  <c r="T273" i="13"/>
  <c r="T272" i="11"/>
  <c r="S272" i="11"/>
  <c r="R272" i="11"/>
  <c r="P273" i="11"/>
  <c r="Q272" i="11"/>
  <c r="V272" i="11"/>
  <c r="U272" i="11"/>
  <c r="G272" i="7"/>
  <c r="F272" i="7"/>
  <c r="E272" i="7"/>
  <c r="D272" i="7"/>
  <c r="B273" i="7"/>
  <c r="C272" i="7"/>
  <c r="Z75" i="16"/>
  <c r="V75" i="16"/>
  <c r="AI272" i="8"/>
  <c r="AH272" i="8"/>
  <c r="AF273" i="8"/>
  <c r="AG272" i="8"/>
  <c r="AK272" i="8"/>
  <c r="AJ272" i="8"/>
  <c r="AK273" i="13"/>
  <c r="AH273" i="13"/>
  <c r="AF274" i="13"/>
  <c r="AG273" i="13"/>
  <c r="AJ273" i="13"/>
  <c r="AI273" i="13"/>
  <c r="AH272" i="3"/>
  <c r="AJ272" i="3"/>
  <c r="AI272" i="3"/>
  <c r="AF273" i="3"/>
  <c r="AK272" i="3"/>
  <c r="AG272" i="3"/>
  <c r="AI272" i="11"/>
  <c r="AH272" i="11"/>
  <c r="AF273" i="11"/>
  <c r="AG272" i="11"/>
  <c r="AK272" i="11"/>
  <c r="AJ272" i="11"/>
  <c r="E272" i="15"/>
  <c r="D272" i="15"/>
  <c r="B273" i="15"/>
  <c r="C272" i="15"/>
  <c r="G272" i="15"/>
  <c r="F272" i="15"/>
  <c r="T272" i="8"/>
  <c r="S272" i="8"/>
  <c r="R272" i="8"/>
  <c r="P273" i="8"/>
  <c r="Q272" i="8"/>
  <c r="V272" i="8"/>
  <c r="U272" i="8"/>
  <c r="U272" i="9"/>
  <c r="T272" i="9"/>
  <c r="S272" i="9"/>
  <c r="R272" i="9"/>
  <c r="P273" i="9"/>
  <c r="Q272" i="9"/>
  <c r="V272" i="9"/>
  <c r="U272" i="7"/>
  <c r="T272" i="7"/>
  <c r="S272" i="7"/>
  <c r="R272" i="7"/>
  <c r="P273" i="7"/>
  <c r="Q272" i="7"/>
  <c r="V272" i="7"/>
  <c r="M76" i="6"/>
  <c r="Q76" i="6"/>
  <c r="D272" i="10"/>
  <c r="F272" i="10"/>
  <c r="E272" i="10"/>
  <c r="C272" i="10"/>
  <c r="B273" i="10"/>
  <c r="G272" i="10"/>
  <c r="F272" i="11"/>
  <c r="E272" i="11"/>
  <c r="D272" i="11"/>
  <c r="B273" i="11"/>
  <c r="C272" i="11"/>
  <c r="G272" i="11"/>
  <c r="R73" i="12"/>
  <c r="S73" i="12" s="1"/>
  <c r="N73" i="12"/>
  <c r="J74" i="12" s="1"/>
  <c r="R272" i="10"/>
  <c r="T272" i="10"/>
  <c r="S272" i="10"/>
  <c r="Q272" i="10"/>
  <c r="P273" i="10"/>
  <c r="V272" i="10"/>
  <c r="U272" i="10"/>
  <c r="S272" i="5"/>
  <c r="R272" i="5"/>
  <c r="P273" i="5"/>
  <c r="Q272" i="5"/>
  <c r="V272" i="5"/>
  <c r="U272" i="5"/>
  <c r="T272" i="5"/>
  <c r="Q88" i="15"/>
  <c r="M88" i="15"/>
  <c r="Z272" i="5"/>
  <c r="X273" i="5"/>
  <c r="Y272" i="5"/>
  <c r="AC272" i="5"/>
  <c r="AB272" i="5"/>
  <c r="AA272" i="5"/>
  <c r="L272" i="3"/>
  <c r="N272" i="3"/>
  <c r="M272" i="3"/>
  <c r="I273" i="3"/>
  <c r="K272" i="3"/>
  <c r="J272" i="3"/>
  <c r="AI272" i="12"/>
  <c r="AH272" i="12"/>
  <c r="AF273" i="12"/>
  <c r="AG272" i="12"/>
  <c r="AK272" i="12"/>
  <c r="AJ272" i="12"/>
  <c r="AC273" i="13"/>
  <c r="Z273" i="13"/>
  <c r="X274" i="13"/>
  <c r="Y273" i="13"/>
  <c r="AB273" i="13"/>
  <c r="AA273" i="13"/>
  <c r="AA272" i="11"/>
  <c r="Z272" i="11"/>
  <c r="X273" i="11"/>
  <c r="Y272" i="11"/>
  <c r="AC272" i="11"/>
  <c r="AB272" i="11"/>
  <c r="L272" i="15"/>
  <c r="K272" i="15"/>
  <c r="I273" i="15"/>
  <c r="J272" i="15"/>
  <c r="N272" i="15"/>
  <c r="M272" i="15"/>
  <c r="AA272" i="12"/>
  <c r="Z272" i="12"/>
  <c r="X273" i="12"/>
  <c r="Y272" i="12"/>
  <c r="AC272" i="12"/>
  <c r="AB272" i="12"/>
  <c r="K272" i="6"/>
  <c r="I273" i="6"/>
  <c r="J272" i="6"/>
  <c r="N272" i="6"/>
  <c r="M272" i="6"/>
  <c r="L272" i="6"/>
  <c r="AH272" i="15"/>
  <c r="AF273" i="15"/>
  <c r="AG272" i="15"/>
  <c r="AK272" i="15"/>
  <c r="AJ272" i="15"/>
  <c r="AI272" i="15"/>
  <c r="D272" i="6"/>
  <c r="B273" i="6"/>
  <c r="C272" i="6"/>
  <c r="G272" i="6"/>
  <c r="F272" i="6"/>
  <c r="E272" i="6"/>
  <c r="M100" i="13"/>
  <c r="Q100" i="13"/>
  <c r="AH272" i="5"/>
  <c r="AF273" i="5"/>
  <c r="AG272" i="5"/>
  <c r="AK272" i="5"/>
  <c r="AJ272" i="5"/>
  <c r="AI272" i="5"/>
  <c r="AJ272" i="9"/>
  <c r="AI272" i="9"/>
  <c r="AH272" i="9"/>
  <c r="AF273" i="9"/>
  <c r="AG272" i="9"/>
  <c r="AK272" i="9"/>
  <c r="L272" i="5"/>
  <c r="K272" i="5"/>
  <c r="I273" i="5"/>
  <c r="J272" i="5"/>
  <c r="N272" i="5"/>
  <c r="M272" i="5"/>
  <c r="Z73" i="12"/>
  <c r="V73" i="12"/>
  <c r="AF273" i="10"/>
  <c r="AG272" i="10"/>
  <c r="AI272" i="10"/>
  <c r="AH272" i="10"/>
  <c r="AK272" i="10"/>
  <c r="AJ272" i="10"/>
  <c r="E272" i="5"/>
  <c r="D272" i="5"/>
  <c r="B273" i="5"/>
  <c r="C272" i="5"/>
  <c r="G272" i="5"/>
  <c r="F272" i="5"/>
  <c r="N272" i="16"/>
  <c r="M272" i="16"/>
  <c r="L272" i="16"/>
  <c r="K272" i="16"/>
  <c r="J272" i="16"/>
  <c r="I273" i="16"/>
  <c r="T100" i="3"/>
  <c r="L100" i="3"/>
  <c r="AA272" i="8"/>
  <c r="Z272" i="8"/>
  <c r="X273" i="8"/>
  <c r="Y272" i="8"/>
  <c r="AC272" i="8"/>
  <c r="AB272" i="8"/>
  <c r="M74" i="9"/>
  <c r="Q74" i="9"/>
  <c r="S272" i="15"/>
  <c r="R272" i="15"/>
  <c r="P273" i="15"/>
  <c r="Q272" i="15"/>
  <c r="V272" i="15"/>
  <c r="U272" i="15"/>
  <c r="T272" i="15"/>
  <c r="Z272" i="15"/>
  <c r="X273" i="15"/>
  <c r="Y272" i="15"/>
  <c r="AC272" i="15"/>
  <c r="AB272" i="15"/>
  <c r="AA272" i="15"/>
  <c r="S272" i="3"/>
  <c r="U272" i="3"/>
  <c r="T272" i="3"/>
  <c r="Q272" i="3"/>
  <c r="P273" i="3"/>
  <c r="V272" i="3"/>
  <c r="R272" i="3"/>
  <c r="I274" i="13"/>
  <c r="J273" i="13"/>
  <c r="L273" i="13"/>
  <c r="K273" i="13"/>
  <c r="N273" i="13"/>
  <c r="M273" i="13"/>
  <c r="B274" i="13"/>
  <c r="C273" i="13"/>
  <c r="E273" i="13"/>
  <c r="D273" i="13"/>
  <c r="G273" i="13"/>
  <c r="F273" i="13"/>
  <c r="K272" i="10"/>
  <c r="M272" i="10"/>
  <c r="L272" i="10"/>
  <c r="I273" i="10"/>
  <c r="N272" i="10"/>
  <c r="J272" i="10"/>
  <c r="N272" i="7"/>
  <c r="M272" i="7"/>
  <c r="L272" i="7"/>
  <c r="K272" i="7"/>
  <c r="I273" i="7"/>
  <c r="J272" i="7"/>
  <c r="R97" i="10"/>
  <c r="S97" i="10" s="1"/>
  <c r="N97" i="10"/>
  <c r="J98" i="10" s="1"/>
  <c r="F272" i="8"/>
  <c r="E272" i="8"/>
  <c r="D272" i="8"/>
  <c r="B273" i="8"/>
  <c r="C272" i="8"/>
  <c r="G272" i="8"/>
  <c r="M272" i="8"/>
  <c r="L272" i="8"/>
  <c r="K272" i="8"/>
  <c r="I273" i="8"/>
  <c r="J272" i="8"/>
  <c r="N272" i="8"/>
  <c r="T86" i="8"/>
  <c r="L86" i="8"/>
  <c r="X273" i="10"/>
  <c r="Y272" i="10"/>
  <c r="AA272" i="10"/>
  <c r="Z272" i="10"/>
  <c r="AC272" i="10"/>
  <c r="AB272" i="10"/>
  <c r="E272" i="3"/>
  <c r="G272" i="3"/>
  <c r="F272" i="3"/>
  <c r="C272" i="3"/>
  <c r="B273" i="3"/>
  <c r="D272" i="3"/>
  <c r="Q98" i="7"/>
  <c r="M98" i="7"/>
  <c r="M272" i="11"/>
  <c r="L272" i="11"/>
  <c r="K272" i="11"/>
  <c r="I273" i="11"/>
  <c r="J272" i="11"/>
  <c r="N272" i="11"/>
  <c r="U272" i="16"/>
  <c r="V272" i="16"/>
  <c r="P273" i="16"/>
  <c r="T272" i="16"/>
  <c r="S272" i="16"/>
  <c r="R272" i="16"/>
  <c r="Q272" i="16"/>
  <c r="R88" i="5"/>
  <c r="S88" i="5" s="1"/>
  <c r="N88" i="5"/>
  <c r="J89" i="5" s="1"/>
  <c r="AF273" i="6"/>
  <c r="AG272" i="6"/>
  <c r="AK272" i="6"/>
  <c r="AJ272" i="6"/>
  <c r="AI272" i="6"/>
  <c r="AH272" i="6"/>
  <c r="AJ272" i="16"/>
  <c r="AG272" i="16"/>
  <c r="AK272" i="16"/>
  <c r="AI272" i="16"/>
  <c r="AH272" i="16"/>
  <c r="AF273" i="16"/>
  <c r="G272" i="16"/>
  <c r="E272" i="16"/>
  <c r="F272" i="16"/>
  <c r="B273" i="16"/>
  <c r="D272" i="16"/>
  <c r="C272" i="16"/>
  <c r="G272" i="9"/>
  <c r="F272" i="9"/>
  <c r="E272" i="9"/>
  <c r="D272" i="9"/>
  <c r="B273" i="9"/>
  <c r="C272" i="9"/>
  <c r="N272" i="9"/>
  <c r="M272" i="9"/>
  <c r="L272" i="9"/>
  <c r="K272" i="9"/>
  <c r="I273" i="9"/>
  <c r="J272" i="9"/>
  <c r="X273" i="6"/>
  <c r="Y272" i="6"/>
  <c r="AC272" i="6"/>
  <c r="AB272" i="6"/>
  <c r="AA272" i="6"/>
  <c r="Z272" i="6"/>
  <c r="Z97" i="10"/>
  <c r="V97" i="10"/>
  <c r="Q86" i="11"/>
  <c r="M86" i="11"/>
  <c r="R75" i="16"/>
  <c r="S75" i="16" s="1"/>
  <c r="N75" i="16"/>
  <c r="J76" i="16" s="1"/>
  <c r="R272" i="6"/>
  <c r="P273" i="6"/>
  <c r="Q272" i="6"/>
  <c r="V272" i="6"/>
  <c r="U272" i="6"/>
  <c r="T272" i="6"/>
  <c r="S272" i="6"/>
  <c r="T272" i="12"/>
  <c r="S272" i="12"/>
  <c r="R272" i="12"/>
  <c r="P273" i="12"/>
  <c r="Q272" i="12"/>
  <c r="V272" i="12"/>
  <c r="U272" i="12"/>
  <c r="AB272" i="7"/>
  <c r="AA272" i="7"/>
  <c r="Z272" i="7"/>
  <c r="X273" i="7"/>
  <c r="Y272" i="7"/>
  <c r="AC272" i="7"/>
  <c r="AB272" i="9"/>
  <c r="AA272" i="9"/>
  <c r="Z272" i="9"/>
  <c r="X273" i="9"/>
  <c r="Y272" i="9"/>
  <c r="AC272" i="9"/>
  <c r="M272" i="12"/>
  <c r="L272" i="12"/>
  <c r="K272" i="12"/>
  <c r="I273" i="12"/>
  <c r="J272" i="12"/>
  <c r="N272" i="12"/>
  <c r="F272" i="12"/>
  <c r="E272" i="12"/>
  <c r="D272" i="12"/>
  <c r="B273" i="12"/>
  <c r="C272" i="12"/>
  <c r="G272" i="12"/>
  <c r="AJ272" i="7"/>
  <c r="AI272" i="7"/>
  <c r="AH272" i="7"/>
  <c r="AF273" i="7"/>
  <c r="AG272" i="7"/>
  <c r="AK272" i="7"/>
  <c r="Z88" i="5"/>
  <c r="V88" i="5"/>
  <c r="AI273" i="7" l="1"/>
  <c r="AH273" i="7"/>
  <c r="AF274" i="7"/>
  <c r="AG273" i="7"/>
  <c r="AK273" i="7"/>
  <c r="AJ273" i="7"/>
  <c r="L273" i="8"/>
  <c r="K273" i="8"/>
  <c r="I274" i="8"/>
  <c r="J273" i="8"/>
  <c r="N273" i="8"/>
  <c r="M273" i="8"/>
  <c r="E273" i="8"/>
  <c r="D273" i="8"/>
  <c r="B274" i="8"/>
  <c r="C273" i="8"/>
  <c r="G273" i="8"/>
  <c r="F273" i="8"/>
  <c r="G274" i="13"/>
  <c r="D274" i="13"/>
  <c r="B275" i="13"/>
  <c r="C274" i="13"/>
  <c r="F274" i="13"/>
  <c r="E274" i="13"/>
  <c r="N274" i="13"/>
  <c r="K274" i="13"/>
  <c r="I275" i="13"/>
  <c r="J274" i="13"/>
  <c r="M274" i="13"/>
  <c r="L274" i="13"/>
  <c r="M273" i="16"/>
  <c r="I274" i="16"/>
  <c r="K273" i="16"/>
  <c r="L273" i="16"/>
  <c r="N273" i="16"/>
  <c r="J273" i="16"/>
  <c r="AG273" i="5"/>
  <c r="AK273" i="5"/>
  <c r="AF274" i="5"/>
  <c r="AJ273" i="5"/>
  <c r="AI273" i="5"/>
  <c r="AH273" i="5"/>
  <c r="Q74" i="12"/>
  <c r="M74" i="12"/>
  <c r="X274" i="3"/>
  <c r="Y273" i="3"/>
  <c r="AA273" i="3"/>
  <c r="Z273" i="3"/>
  <c r="AC273" i="3"/>
  <c r="AB273" i="3"/>
  <c r="Q76" i="16"/>
  <c r="M76" i="16"/>
  <c r="AC273" i="6"/>
  <c r="AB273" i="6"/>
  <c r="AA273" i="6"/>
  <c r="Z273" i="6"/>
  <c r="X274" i="6"/>
  <c r="Y273" i="6"/>
  <c r="AK273" i="6"/>
  <c r="AJ273" i="6"/>
  <c r="AI273" i="6"/>
  <c r="AH273" i="6"/>
  <c r="AF274" i="6"/>
  <c r="AG273" i="6"/>
  <c r="L273" i="11"/>
  <c r="K273" i="11"/>
  <c r="I274" i="11"/>
  <c r="J273" i="11"/>
  <c r="N273" i="11"/>
  <c r="M273" i="11"/>
  <c r="Z273" i="10"/>
  <c r="X274" i="10"/>
  <c r="Y273" i="10"/>
  <c r="AC273" i="10"/>
  <c r="AB273" i="10"/>
  <c r="AA273" i="10"/>
  <c r="M273" i="7"/>
  <c r="L273" i="7"/>
  <c r="K273" i="7"/>
  <c r="I274" i="7"/>
  <c r="J273" i="7"/>
  <c r="N273" i="7"/>
  <c r="X274" i="15"/>
  <c r="Y273" i="15"/>
  <c r="AC273" i="15"/>
  <c r="AB273" i="15"/>
  <c r="AA273" i="15"/>
  <c r="Z273" i="15"/>
  <c r="Z273" i="8"/>
  <c r="X274" i="8"/>
  <c r="Y273" i="8"/>
  <c r="AC273" i="8"/>
  <c r="AB273" i="8"/>
  <c r="AA273" i="8"/>
  <c r="P274" i="10"/>
  <c r="Q273" i="10"/>
  <c r="S273" i="10"/>
  <c r="R273" i="10"/>
  <c r="V273" i="10"/>
  <c r="U273" i="10"/>
  <c r="T273" i="10"/>
  <c r="T273" i="7"/>
  <c r="S273" i="7"/>
  <c r="R273" i="7"/>
  <c r="P274" i="7"/>
  <c r="Q273" i="7"/>
  <c r="V273" i="7"/>
  <c r="U273" i="7"/>
  <c r="S273" i="11"/>
  <c r="R273" i="11"/>
  <c r="P274" i="11"/>
  <c r="Q273" i="11"/>
  <c r="V273" i="11"/>
  <c r="U273" i="11"/>
  <c r="T273" i="11"/>
  <c r="E273" i="12"/>
  <c r="D273" i="12"/>
  <c r="B274" i="12"/>
  <c r="C273" i="12"/>
  <c r="G273" i="12"/>
  <c r="F273" i="12"/>
  <c r="T273" i="16"/>
  <c r="S273" i="16"/>
  <c r="U273" i="16"/>
  <c r="P274" i="16"/>
  <c r="V273" i="16"/>
  <c r="R273" i="16"/>
  <c r="Q273" i="16"/>
  <c r="R86" i="8"/>
  <c r="S86" i="8" s="1"/>
  <c r="N86" i="8"/>
  <c r="J87" i="8" s="1"/>
  <c r="T74" i="9"/>
  <c r="L74" i="9"/>
  <c r="Z273" i="12"/>
  <c r="X274" i="12"/>
  <c r="Y273" i="12"/>
  <c r="AC273" i="12"/>
  <c r="AB273" i="12"/>
  <c r="AA273" i="12"/>
  <c r="K273" i="15"/>
  <c r="I274" i="15"/>
  <c r="J273" i="15"/>
  <c r="N273" i="15"/>
  <c r="M273" i="15"/>
  <c r="L273" i="15"/>
  <c r="Z273" i="11"/>
  <c r="X274" i="11"/>
  <c r="Y273" i="11"/>
  <c r="AC273" i="11"/>
  <c r="AB273" i="11"/>
  <c r="AA273" i="11"/>
  <c r="AC274" i="13"/>
  <c r="AB274" i="13"/>
  <c r="X275" i="13"/>
  <c r="Y274" i="13"/>
  <c r="AA274" i="13"/>
  <c r="Z274" i="13"/>
  <c r="T88" i="15"/>
  <c r="L88" i="15"/>
  <c r="R273" i="5"/>
  <c r="Q273" i="5"/>
  <c r="P274" i="5"/>
  <c r="V273" i="5"/>
  <c r="U273" i="5"/>
  <c r="T273" i="5"/>
  <c r="S273" i="5"/>
  <c r="T273" i="9"/>
  <c r="S273" i="9"/>
  <c r="R273" i="9"/>
  <c r="P274" i="9"/>
  <c r="Q273" i="9"/>
  <c r="V273" i="9"/>
  <c r="U273" i="9"/>
  <c r="AA273" i="16"/>
  <c r="AB273" i="16"/>
  <c r="AC273" i="16"/>
  <c r="Z273" i="16"/>
  <c r="Y273" i="16"/>
  <c r="X274" i="16"/>
  <c r="AA273" i="7"/>
  <c r="Z273" i="7"/>
  <c r="X274" i="7"/>
  <c r="Y273" i="7"/>
  <c r="AC273" i="7"/>
  <c r="AB273" i="7"/>
  <c r="S273" i="12"/>
  <c r="R273" i="12"/>
  <c r="P274" i="12"/>
  <c r="Q273" i="12"/>
  <c r="V273" i="12"/>
  <c r="U273" i="12"/>
  <c r="T273" i="12"/>
  <c r="AI273" i="16"/>
  <c r="AK273" i="16"/>
  <c r="AJ273" i="16"/>
  <c r="AH273" i="16"/>
  <c r="AG273" i="16"/>
  <c r="AF274" i="16"/>
  <c r="Q89" i="5"/>
  <c r="M89" i="5"/>
  <c r="T86" i="11"/>
  <c r="L86" i="11"/>
  <c r="M273" i="9"/>
  <c r="L273" i="9"/>
  <c r="K273" i="9"/>
  <c r="I274" i="9"/>
  <c r="J273" i="9"/>
  <c r="N273" i="9"/>
  <c r="F273" i="9"/>
  <c r="E273" i="9"/>
  <c r="D273" i="9"/>
  <c r="B274" i="9"/>
  <c r="C273" i="9"/>
  <c r="G273" i="9"/>
  <c r="D273" i="3"/>
  <c r="F273" i="3"/>
  <c r="E273" i="3"/>
  <c r="G273" i="3"/>
  <c r="C273" i="3"/>
  <c r="B274" i="3"/>
  <c r="V86" i="8"/>
  <c r="Z86" i="8"/>
  <c r="I274" i="10"/>
  <c r="J273" i="10"/>
  <c r="L273" i="10"/>
  <c r="K273" i="10"/>
  <c r="N273" i="10"/>
  <c r="M273" i="10"/>
  <c r="R273" i="3"/>
  <c r="T273" i="3"/>
  <c r="S273" i="3"/>
  <c r="V273" i="3"/>
  <c r="U273" i="3"/>
  <c r="Q273" i="3"/>
  <c r="P274" i="3"/>
  <c r="D273" i="5"/>
  <c r="B274" i="5"/>
  <c r="C273" i="5"/>
  <c r="G273" i="5"/>
  <c r="F273" i="5"/>
  <c r="E273" i="5"/>
  <c r="T100" i="13"/>
  <c r="L100" i="13"/>
  <c r="B274" i="6"/>
  <c r="C273" i="6"/>
  <c r="G273" i="6"/>
  <c r="F273" i="6"/>
  <c r="E273" i="6"/>
  <c r="D273" i="6"/>
  <c r="AF274" i="15"/>
  <c r="AG273" i="15"/>
  <c r="AK273" i="15"/>
  <c r="AJ273" i="15"/>
  <c r="AI273" i="15"/>
  <c r="AH273" i="15"/>
  <c r="I274" i="6"/>
  <c r="J273" i="6"/>
  <c r="N273" i="6"/>
  <c r="M273" i="6"/>
  <c r="L273" i="6"/>
  <c r="K273" i="6"/>
  <c r="K273" i="3"/>
  <c r="M273" i="3"/>
  <c r="L273" i="3"/>
  <c r="I274" i="3"/>
  <c r="N273" i="3"/>
  <c r="J273" i="3"/>
  <c r="B274" i="10"/>
  <c r="C273" i="10"/>
  <c r="E273" i="10"/>
  <c r="D273" i="10"/>
  <c r="G273" i="10"/>
  <c r="F273" i="10"/>
  <c r="T76" i="6"/>
  <c r="L76" i="6"/>
  <c r="L273" i="12"/>
  <c r="K273" i="12"/>
  <c r="I274" i="12"/>
  <c r="J273" i="12"/>
  <c r="N273" i="12"/>
  <c r="M273" i="12"/>
  <c r="F273" i="16"/>
  <c r="C273" i="16"/>
  <c r="B274" i="16"/>
  <c r="D273" i="16"/>
  <c r="G273" i="16"/>
  <c r="E273" i="16"/>
  <c r="M98" i="10"/>
  <c r="Q98" i="10"/>
  <c r="R273" i="15"/>
  <c r="P274" i="15"/>
  <c r="Q273" i="15"/>
  <c r="V273" i="15"/>
  <c r="U273" i="15"/>
  <c r="T273" i="15"/>
  <c r="S273" i="15"/>
  <c r="R100" i="3"/>
  <c r="S100" i="3" s="1"/>
  <c r="N100" i="3"/>
  <c r="J101" i="3" s="1"/>
  <c r="AI273" i="9"/>
  <c r="AH273" i="9"/>
  <c r="AF274" i="9"/>
  <c r="AG273" i="9"/>
  <c r="AK273" i="9"/>
  <c r="AJ273" i="9"/>
  <c r="AH273" i="12"/>
  <c r="AF274" i="12"/>
  <c r="AG273" i="12"/>
  <c r="AK273" i="12"/>
  <c r="AJ273" i="12"/>
  <c r="AI273" i="12"/>
  <c r="E273" i="11"/>
  <c r="D273" i="11"/>
  <c r="B274" i="11"/>
  <c r="C273" i="11"/>
  <c r="G273" i="11"/>
  <c r="F273" i="11"/>
  <c r="S273" i="8"/>
  <c r="R273" i="8"/>
  <c r="P274" i="8"/>
  <c r="Q273" i="8"/>
  <c r="V273" i="8"/>
  <c r="U273" i="8"/>
  <c r="T273" i="8"/>
  <c r="AF274" i="3"/>
  <c r="AG273" i="3"/>
  <c r="AI273" i="3"/>
  <c r="AH273" i="3"/>
  <c r="AK273" i="3"/>
  <c r="AJ273" i="3"/>
  <c r="AA273" i="9"/>
  <c r="Z273" i="9"/>
  <c r="X274" i="9"/>
  <c r="Y273" i="9"/>
  <c r="AC273" i="9"/>
  <c r="AB273" i="9"/>
  <c r="P274" i="6"/>
  <c r="Q273" i="6"/>
  <c r="V273" i="6"/>
  <c r="U273" i="6"/>
  <c r="T273" i="6"/>
  <c r="S273" i="6"/>
  <c r="R273" i="6"/>
  <c r="T98" i="7"/>
  <c r="L98" i="7"/>
  <c r="V100" i="3"/>
  <c r="Z100" i="3"/>
  <c r="AH273" i="10"/>
  <c r="AF274" i="10"/>
  <c r="AG273" i="10"/>
  <c r="AK273" i="10"/>
  <c r="AJ273" i="10"/>
  <c r="AI273" i="10"/>
  <c r="K273" i="5"/>
  <c r="I274" i="5"/>
  <c r="J273" i="5"/>
  <c r="N273" i="5"/>
  <c r="M273" i="5"/>
  <c r="L273" i="5"/>
  <c r="Y273" i="5"/>
  <c r="X274" i="5"/>
  <c r="AC273" i="5"/>
  <c r="AB273" i="5"/>
  <c r="AA273" i="5"/>
  <c r="Z273" i="5"/>
  <c r="D273" i="15"/>
  <c r="B274" i="15"/>
  <c r="C273" i="15"/>
  <c r="G273" i="15"/>
  <c r="F273" i="15"/>
  <c r="E273" i="15"/>
  <c r="AH273" i="11"/>
  <c r="AF274" i="11"/>
  <c r="AG273" i="11"/>
  <c r="AK273" i="11"/>
  <c r="AJ273" i="11"/>
  <c r="AI273" i="11"/>
  <c r="AK274" i="13"/>
  <c r="AJ274" i="13"/>
  <c r="AF275" i="13"/>
  <c r="AG274" i="13"/>
  <c r="AI274" i="13"/>
  <c r="AH274" i="13"/>
  <c r="AH273" i="8"/>
  <c r="AF274" i="8"/>
  <c r="AG273" i="8"/>
  <c r="AK273" i="8"/>
  <c r="AJ273" i="8"/>
  <c r="AI273" i="8"/>
  <c r="F273" i="7"/>
  <c r="E273" i="7"/>
  <c r="D273" i="7"/>
  <c r="B274" i="7"/>
  <c r="C273" i="7"/>
  <c r="G273" i="7"/>
  <c r="V274" i="13"/>
  <c r="U274" i="13"/>
  <c r="R274" i="13"/>
  <c r="P275" i="13"/>
  <c r="Q274" i="13"/>
  <c r="T274" i="13"/>
  <c r="S274" i="13"/>
  <c r="V274" i="6" l="1"/>
  <c r="U274" i="6"/>
  <c r="T274" i="6"/>
  <c r="S274" i="6"/>
  <c r="R274" i="6"/>
  <c r="P275" i="6"/>
  <c r="Q274" i="6"/>
  <c r="AH274" i="3"/>
  <c r="AF275" i="3"/>
  <c r="AG274" i="3"/>
  <c r="AK274" i="3"/>
  <c r="AJ274" i="3"/>
  <c r="AI274" i="3"/>
  <c r="AF275" i="12"/>
  <c r="AG274" i="12"/>
  <c r="AK274" i="12"/>
  <c r="AJ274" i="12"/>
  <c r="AI274" i="12"/>
  <c r="AH274" i="12"/>
  <c r="T98" i="10"/>
  <c r="L98" i="10"/>
  <c r="R100" i="13"/>
  <c r="S100" i="13" s="1"/>
  <c r="N100" i="13"/>
  <c r="J101" i="13" s="1"/>
  <c r="C274" i="5"/>
  <c r="G274" i="5"/>
  <c r="F274" i="5"/>
  <c r="B275" i="5"/>
  <c r="E274" i="5"/>
  <c r="D274" i="5"/>
  <c r="Z86" i="11"/>
  <c r="V86" i="11"/>
  <c r="Z274" i="16"/>
  <c r="Y274" i="16"/>
  <c r="X275" i="16"/>
  <c r="AA274" i="16"/>
  <c r="AC274" i="16"/>
  <c r="AB274" i="16"/>
  <c r="R274" i="5"/>
  <c r="P275" i="5"/>
  <c r="S274" i="5"/>
  <c r="Q274" i="5"/>
  <c r="V274" i="5"/>
  <c r="U274" i="5"/>
  <c r="T274" i="5"/>
  <c r="R74" i="9"/>
  <c r="S74" i="9" s="1"/>
  <c r="N74" i="9"/>
  <c r="J75" i="9" s="1"/>
  <c r="L274" i="7"/>
  <c r="K274" i="7"/>
  <c r="I275" i="7"/>
  <c r="J274" i="7"/>
  <c r="N274" i="7"/>
  <c r="M274" i="7"/>
  <c r="Z100" i="13"/>
  <c r="V100" i="13"/>
  <c r="E274" i="9"/>
  <c r="D274" i="9"/>
  <c r="B275" i="9"/>
  <c r="C274" i="9"/>
  <c r="G274" i="9"/>
  <c r="F274" i="9"/>
  <c r="L274" i="9"/>
  <c r="K274" i="9"/>
  <c r="I275" i="9"/>
  <c r="J274" i="9"/>
  <c r="N274" i="9"/>
  <c r="M274" i="9"/>
  <c r="V74" i="9"/>
  <c r="Z74" i="9"/>
  <c r="S274" i="16"/>
  <c r="Q274" i="16"/>
  <c r="P275" i="16"/>
  <c r="R274" i="16"/>
  <c r="V274" i="16"/>
  <c r="U274" i="16"/>
  <c r="T274" i="16"/>
  <c r="V274" i="10"/>
  <c r="R274" i="10"/>
  <c r="P275" i="10"/>
  <c r="Q274" i="10"/>
  <c r="U274" i="10"/>
  <c r="T274" i="10"/>
  <c r="S274" i="10"/>
  <c r="X275" i="8"/>
  <c r="Y274" i="8"/>
  <c r="AC274" i="8"/>
  <c r="AB274" i="8"/>
  <c r="AA274" i="8"/>
  <c r="Z274" i="8"/>
  <c r="K274" i="11"/>
  <c r="I275" i="11"/>
  <c r="J274" i="11"/>
  <c r="N274" i="11"/>
  <c r="M274" i="11"/>
  <c r="L274" i="11"/>
  <c r="Z274" i="3"/>
  <c r="X275" i="3"/>
  <c r="Y274" i="3"/>
  <c r="AB274" i="3"/>
  <c r="AA274" i="3"/>
  <c r="AC274" i="3"/>
  <c r="M101" i="3"/>
  <c r="Q101" i="3"/>
  <c r="I275" i="3"/>
  <c r="J274" i="3"/>
  <c r="L274" i="3"/>
  <c r="K274" i="3"/>
  <c r="N274" i="3"/>
  <c r="M274" i="3"/>
  <c r="P275" i="3"/>
  <c r="Q274" i="3"/>
  <c r="S274" i="3"/>
  <c r="R274" i="3"/>
  <c r="V274" i="3"/>
  <c r="U274" i="3"/>
  <c r="T274" i="3"/>
  <c r="K274" i="10"/>
  <c r="I275" i="10"/>
  <c r="J274" i="10"/>
  <c r="N274" i="10"/>
  <c r="M274" i="10"/>
  <c r="L274" i="10"/>
  <c r="T89" i="5"/>
  <c r="L89" i="5"/>
  <c r="AB275" i="13"/>
  <c r="AA275" i="13"/>
  <c r="AC275" i="13"/>
  <c r="X276" i="13"/>
  <c r="Z275" i="13"/>
  <c r="Y275" i="13"/>
  <c r="Q87" i="8"/>
  <c r="M87" i="8"/>
  <c r="D274" i="12"/>
  <c r="B275" i="12"/>
  <c r="C274" i="12"/>
  <c r="G274" i="12"/>
  <c r="F274" i="12"/>
  <c r="E274" i="12"/>
  <c r="AC274" i="10"/>
  <c r="X275" i="10"/>
  <c r="Y274" i="10"/>
  <c r="AB274" i="10"/>
  <c r="AA274" i="10"/>
  <c r="Z274" i="10"/>
  <c r="T74" i="12"/>
  <c r="L74" i="12"/>
  <c r="AF275" i="5"/>
  <c r="AG274" i="5"/>
  <c r="AJ274" i="5"/>
  <c r="AI274" i="5"/>
  <c r="AH274" i="5"/>
  <c r="AK274" i="5"/>
  <c r="N275" i="13"/>
  <c r="M275" i="13"/>
  <c r="I276" i="13"/>
  <c r="J275" i="13"/>
  <c r="L275" i="13"/>
  <c r="K275" i="13"/>
  <c r="G275" i="13"/>
  <c r="F275" i="13"/>
  <c r="B276" i="13"/>
  <c r="C275" i="13"/>
  <c r="E275" i="13"/>
  <c r="D275" i="13"/>
  <c r="D274" i="8"/>
  <c r="B275" i="8"/>
  <c r="C274" i="8"/>
  <c r="G274" i="8"/>
  <c r="F274" i="8"/>
  <c r="E274" i="8"/>
  <c r="K274" i="8"/>
  <c r="I275" i="8"/>
  <c r="J274" i="8"/>
  <c r="N274" i="8"/>
  <c r="M274" i="8"/>
  <c r="L274" i="8"/>
  <c r="U275" i="13"/>
  <c r="T275" i="13"/>
  <c r="P276" i="13"/>
  <c r="Q275" i="13"/>
  <c r="V275" i="13"/>
  <c r="S275" i="13"/>
  <c r="R275" i="13"/>
  <c r="E274" i="7"/>
  <c r="D274" i="7"/>
  <c r="B275" i="7"/>
  <c r="C274" i="7"/>
  <c r="G274" i="7"/>
  <c r="F274" i="7"/>
  <c r="R98" i="7"/>
  <c r="S98" i="7" s="1"/>
  <c r="N98" i="7"/>
  <c r="J99" i="7" s="1"/>
  <c r="P275" i="15"/>
  <c r="Q274" i="15"/>
  <c r="V274" i="15"/>
  <c r="U274" i="15"/>
  <c r="T274" i="15"/>
  <c r="S274" i="15"/>
  <c r="R274" i="15"/>
  <c r="R76" i="6"/>
  <c r="S76" i="6" s="1"/>
  <c r="N76" i="6"/>
  <c r="J77" i="6" s="1"/>
  <c r="R274" i="12"/>
  <c r="P275" i="12"/>
  <c r="Q274" i="12"/>
  <c r="V274" i="12"/>
  <c r="U274" i="12"/>
  <c r="T274" i="12"/>
  <c r="S274" i="12"/>
  <c r="Z274" i="7"/>
  <c r="X275" i="7"/>
  <c r="Y274" i="7"/>
  <c r="AC274" i="7"/>
  <c r="AB274" i="7"/>
  <c r="AA274" i="7"/>
  <c r="S274" i="9"/>
  <c r="R274" i="9"/>
  <c r="P275" i="9"/>
  <c r="Q274" i="9"/>
  <c r="V274" i="9"/>
  <c r="U274" i="9"/>
  <c r="T274" i="9"/>
  <c r="R88" i="15"/>
  <c r="S88" i="15" s="1"/>
  <c r="N88" i="15"/>
  <c r="J89" i="15" s="1"/>
  <c r="X275" i="11"/>
  <c r="Y274" i="11"/>
  <c r="AC274" i="11"/>
  <c r="AB274" i="11"/>
  <c r="AA274" i="11"/>
  <c r="Z274" i="11"/>
  <c r="I275" i="15"/>
  <c r="J274" i="15"/>
  <c r="N274" i="15"/>
  <c r="M274" i="15"/>
  <c r="L274" i="15"/>
  <c r="K274" i="15"/>
  <c r="X275" i="12"/>
  <c r="Y274" i="12"/>
  <c r="AC274" i="12"/>
  <c r="AB274" i="12"/>
  <c r="AA274" i="12"/>
  <c r="Z274" i="12"/>
  <c r="R274" i="11"/>
  <c r="P275" i="11"/>
  <c r="Q274" i="11"/>
  <c r="V274" i="11"/>
  <c r="U274" i="11"/>
  <c r="T274" i="11"/>
  <c r="S274" i="11"/>
  <c r="S274" i="7"/>
  <c r="R274" i="7"/>
  <c r="P275" i="7"/>
  <c r="Q274" i="7"/>
  <c r="V274" i="7"/>
  <c r="U274" i="7"/>
  <c r="T274" i="7"/>
  <c r="AC274" i="15"/>
  <c r="AB274" i="15"/>
  <c r="AA274" i="15"/>
  <c r="Z274" i="15"/>
  <c r="X275" i="15"/>
  <c r="Y274" i="15"/>
  <c r="L274" i="16"/>
  <c r="J274" i="16"/>
  <c r="N274" i="16"/>
  <c r="M274" i="16"/>
  <c r="K274" i="16"/>
  <c r="I275" i="16"/>
  <c r="AH274" i="7"/>
  <c r="AF275" i="7"/>
  <c r="AG274" i="7"/>
  <c r="AK274" i="7"/>
  <c r="AJ274" i="7"/>
  <c r="AI274" i="7"/>
  <c r="AJ275" i="13"/>
  <c r="AI275" i="13"/>
  <c r="AK275" i="13"/>
  <c r="AH275" i="13"/>
  <c r="AG275" i="13"/>
  <c r="AF276" i="13"/>
  <c r="Z98" i="7"/>
  <c r="V98" i="7"/>
  <c r="Z274" i="9"/>
  <c r="X275" i="9"/>
  <c r="Y274" i="9"/>
  <c r="AC274" i="9"/>
  <c r="AB274" i="9"/>
  <c r="AA274" i="9"/>
  <c r="V76" i="6"/>
  <c r="Z76" i="6"/>
  <c r="D274" i="10"/>
  <c r="B275" i="10"/>
  <c r="C274" i="10"/>
  <c r="G274" i="10"/>
  <c r="F274" i="10"/>
  <c r="E274" i="10"/>
  <c r="V88" i="15"/>
  <c r="Z88" i="15"/>
  <c r="AF275" i="8"/>
  <c r="AG274" i="8"/>
  <c r="AK274" i="8"/>
  <c r="AJ274" i="8"/>
  <c r="AI274" i="8"/>
  <c r="AH274" i="8"/>
  <c r="AF275" i="11"/>
  <c r="AG274" i="11"/>
  <c r="AK274" i="11"/>
  <c r="AJ274" i="11"/>
  <c r="AI274" i="11"/>
  <c r="AH274" i="11"/>
  <c r="B275" i="15"/>
  <c r="C274" i="15"/>
  <c r="G274" i="15"/>
  <c r="F274" i="15"/>
  <c r="E274" i="15"/>
  <c r="D274" i="15"/>
  <c r="X275" i="5"/>
  <c r="Y274" i="5"/>
  <c r="AA274" i="5"/>
  <c r="Z274" i="5"/>
  <c r="AC274" i="5"/>
  <c r="AB274" i="5"/>
  <c r="K274" i="5"/>
  <c r="J274" i="5"/>
  <c r="N274" i="5"/>
  <c r="M274" i="5"/>
  <c r="I275" i="5"/>
  <c r="L274" i="5"/>
  <c r="AK274" i="10"/>
  <c r="AF275" i="10"/>
  <c r="AG274" i="10"/>
  <c r="AJ274" i="10"/>
  <c r="AI274" i="10"/>
  <c r="AH274" i="10"/>
  <c r="R274" i="8"/>
  <c r="P275" i="8"/>
  <c r="Q274" i="8"/>
  <c r="V274" i="8"/>
  <c r="U274" i="8"/>
  <c r="T274" i="8"/>
  <c r="S274" i="8"/>
  <c r="D274" i="11"/>
  <c r="B275" i="11"/>
  <c r="C274" i="11"/>
  <c r="G274" i="11"/>
  <c r="F274" i="11"/>
  <c r="E274" i="11"/>
  <c r="AH274" i="9"/>
  <c r="AF275" i="9"/>
  <c r="AG274" i="9"/>
  <c r="AK274" i="9"/>
  <c r="AJ274" i="9"/>
  <c r="AI274" i="9"/>
  <c r="E274" i="16"/>
  <c r="D274" i="16"/>
  <c r="C274" i="16"/>
  <c r="B275" i="16"/>
  <c r="G274" i="16"/>
  <c r="F274" i="16"/>
  <c r="K274" i="12"/>
  <c r="I275" i="12"/>
  <c r="J274" i="12"/>
  <c r="N274" i="12"/>
  <c r="M274" i="12"/>
  <c r="L274" i="12"/>
  <c r="N274" i="6"/>
  <c r="M274" i="6"/>
  <c r="L274" i="6"/>
  <c r="K274" i="6"/>
  <c r="I275" i="6"/>
  <c r="J274" i="6"/>
  <c r="AK274" i="15"/>
  <c r="AJ274" i="15"/>
  <c r="AI274" i="15"/>
  <c r="AH274" i="15"/>
  <c r="AF275" i="15"/>
  <c r="AG274" i="15"/>
  <c r="G274" i="6"/>
  <c r="F274" i="6"/>
  <c r="E274" i="6"/>
  <c r="D274" i="6"/>
  <c r="B275" i="6"/>
  <c r="C274" i="6"/>
  <c r="B275" i="3"/>
  <c r="C274" i="3"/>
  <c r="E274" i="3"/>
  <c r="D274" i="3"/>
  <c r="G274" i="3"/>
  <c r="F274" i="3"/>
  <c r="R86" i="11"/>
  <c r="S86" i="11" s="1"/>
  <c r="N86" i="11"/>
  <c r="J87" i="11" s="1"/>
  <c r="AH274" i="16"/>
  <c r="AF275" i="16"/>
  <c r="AI274" i="16"/>
  <c r="AJ274" i="16"/>
  <c r="AK274" i="16"/>
  <c r="AG274" i="16"/>
  <c r="AK274" i="6"/>
  <c r="AJ274" i="6"/>
  <c r="AI274" i="6"/>
  <c r="AH274" i="6"/>
  <c r="AF275" i="6"/>
  <c r="AG274" i="6"/>
  <c r="AC274" i="6"/>
  <c r="AB274" i="6"/>
  <c r="AA274" i="6"/>
  <c r="Z274" i="6"/>
  <c r="X275" i="6"/>
  <c r="Y274" i="6"/>
  <c r="T76" i="16"/>
  <c r="L76" i="16"/>
  <c r="D275" i="3" l="1"/>
  <c r="B276" i="3"/>
  <c r="C275" i="3"/>
  <c r="F275" i="3"/>
  <c r="E275" i="3"/>
  <c r="G275" i="3"/>
  <c r="M87" i="11"/>
  <c r="Q87" i="11"/>
  <c r="I276" i="12"/>
  <c r="J275" i="12"/>
  <c r="N275" i="12"/>
  <c r="M275" i="12"/>
  <c r="L275" i="12"/>
  <c r="K275" i="12"/>
  <c r="P276" i="11"/>
  <c r="Q275" i="11"/>
  <c r="V275" i="11"/>
  <c r="U275" i="11"/>
  <c r="T275" i="11"/>
  <c r="S275" i="11"/>
  <c r="R275" i="11"/>
  <c r="AF276" i="5"/>
  <c r="AH275" i="5"/>
  <c r="AG275" i="5"/>
  <c r="AK275" i="5"/>
  <c r="AJ275" i="5"/>
  <c r="AI275" i="5"/>
  <c r="R89" i="5"/>
  <c r="S89" i="5" s="1"/>
  <c r="N89" i="5"/>
  <c r="J90" i="5" s="1"/>
  <c r="N275" i="10"/>
  <c r="I276" i="10"/>
  <c r="J275" i="10"/>
  <c r="M275" i="10"/>
  <c r="L275" i="10"/>
  <c r="K275" i="10"/>
  <c r="U275" i="6"/>
  <c r="T275" i="6"/>
  <c r="S275" i="6"/>
  <c r="R275" i="6"/>
  <c r="P276" i="6"/>
  <c r="Q275" i="6"/>
  <c r="V275" i="6"/>
  <c r="AF276" i="9"/>
  <c r="AG275" i="9"/>
  <c r="AK275" i="9"/>
  <c r="AJ275" i="9"/>
  <c r="AI275" i="9"/>
  <c r="AH275" i="9"/>
  <c r="B276" i="11"/>
  <c r="C275" i="11"/>
  <c r="G275" i="11"/>
  <c r="F275" i="11"/>
  <c r="E275" i="11"/>
  <c r="D275" i="11"/>
  <c r="X276" i="9"/>
  <c r="Y275" i="9"/>
  <c r="AC275" i="9"/>
  <c r="AB275" i="9"/>
  <c r="AA275" i="9"/>
  <c r="Z275" i="9"/>
  <c r="AC275" i="15"/>
  <c r="AB275" i="15"/>
  <c r="AA275" i="15"/>
  <c r="Z275" i="15"/>
  <c r="X276" i="15"/>
  <c r="Y275" i="15"/>
  <c r="AC275" i="12"/>
  <c r="AB275" i="12"/>
  <c r="AA275" i="12"/>
  <c r="Z275" i="12"/>
  <c r="X276" i="12"/>
  <c r="Y275" i="12"/>
  <c r="N275" i="15"/>
  <c r="M275" i="15"/>
  <c r="L275" i="15"/>
  <c r="K275" i="15"/>
  <c r="I276" i="15"/>
  <c r="J275" i="15"/>
  <c r="AC275" i="11"/>
  <c r="AB275" i="11"/>
  <c r="AA275" i="11"/>
  <c r="Z275" i="11"/>
  <c r="X276" i="11"/>
  <c r="Y275" i="11"/>
  <c r="M77" i="6"/>
  <c r="Q77" i="6"/>
  <c r="R74" i="12"/>
  <c r="S74" i="12" s="1"/>
  <c r="N74" i="12"/>
  <c r="J75" i="12" s="1"/>
  <c r="AB275" i="10"/>
  <c r="AC275" i="10"/>
  <c r="X276" i="10"/>
  <c r="AA275" i="10"/>
  <c r="Z275" i="10"/>
  <c r="Y275" i="10"/>
  <c r="B276" i="12"/>
  <c r="C275" i="12"/>
  <c r="G275" i="12"/>
  <c r="F275" i="12"/>
  <c r="E275" i="12"/>
  <c r="D275" i="12"/>
  <c r="Z89" i="5"/>
  <c r="V89" i="5"/>
  <c r="K275" i="9"/>
  <c r="I276" i="9"/>
  <c r="J275" i="9"/>
  <c r="N275" i="9"/>
  <c r="M275" i="9"/>
  <c r="L275" i="9"/>
  <c r="D275" i="9"/>
  <c r="B276" i="9"/>
  <c r="C275" i="9"/>
  <c r="G275" i="9"/>
  <c r="F275" i="9"/>
  <c r="E275" i="9"/>
  <c r="Q101" i="13"/>
  <c r="M101" i="13"/>
  <c r="P276" i="8"/>
  <c r="Q275" i="8"/>
  <c r="V275" i="8"/>
  <c r="U275" i="8"/>
  <c r="T275" i="8"/>
  <c r="S275" i="8"/>
  <c r="R275" i="8"/>
  <c r="AJ275" i="10"/>
  <c r="AK275" i="10"/>
  <c r="AF276" i="10"/>
  <c r="AI275" i="10"/>
  <c r="AH275" i="10"/>
  <c r="AG275" i="10"/>
  <c r="M89" i="15"/>
  <c r="Q89" i="15"/>
  <c r="R275" i="9"/>
  <c r="P276" i="9"/>
  <c r="Q275" i="9"/>
  <c r="V275" i="9"/>
  <c r="U275" i="9"/>
  <c r="T275" i="9"/>
  <c r="S275" i="9"/>
  <c r="Z74" i="12"/>
  <c r="V74" i="12"/>
  <c r="AA276" i="13"/>
  <c r="Z276" i="13"/>
  <c r="AC276" i="13"/>
  <c r="AB276" i="13"/>
  <c r="Y276" i="13"/>
  <c r="X277" i="13"/>
  <c r="V275" i="3"/>
  <c r="R275" i="3"/>
  <c r="P276" i="3"/>
  <c r="Q275" i="3"/>
  <c r="T275" i="3"/>
  <c r="S275" i="3"/>
  <c r="U275" i="3"/>
  <c r="K275" i="3"/>
  <c r="I276" i="3"/>
  <c r="J275" i="3"/>
  <c r="N275" i="3"/>
  <c r="M275" i="3"/>
  <c r="L275" i="3"/>
  <c r="M75" i="9"/>
  <c r="Q75" i="9"/>
  <c r="X276" i="16"/>
  <c r="Y275" i="16"/>
  <c r="AC275" i="16"/>
  <c r="AB275" i="16"/>
  <c r="AA275" i="16"/>
  <c r="Z275" i="16"/>
  <c r="G275" i="6"/>
  <c r="F275" i="6"/>
  <c r="E275" i="6"/>
  <c r="D275" i="6"/>
  <c r="B276" i="6"/>
  <c r="C275" i="6"/>
  <c r="AK275" i="15"/>
  <c r="AJ275" i="15"/>
  <c r="AI275" i="15"/>
  <c r="AH275" i="15"/>
  <c r="AF276" i="15"/>
  <c r="AG275" i="15"/>
  <c r="N275" i="6"/>
  <c r="M275" i="6"/>
  <c r="L275" i="6"/>
  <c r="K275" i="6"/>
  <c r="I276" i="6"/>
  <c r="J275" i="6"/>
  <c r="Y275" i="5"/>
  <c r="AC275" i="5"/>
  <c r="AB275" i="5"/>
  <c r="AA275" i="5"/>
  <c r="X276" i="5"/>
  <c r="Z275" i="5"/>
  <c r="G275" i="15"/>
  <c r="F275" i="15"/>
  <c r="E275" i="15"/>
  <c r="D275" i="15"/>
  <c r="B276" i="15"/>
  <c r="C275" i="15"/>
  <c r="AK275" i="11"/>
  <c r="AJ275" i="11"/>
  <c r="AI275" i="11"/>
  <c r="AH275" i="11"/>
  <c r="AF276" i="11"/>
  <c r="AG275" i="11"/>
  <c r="AK275" i="8"/>
  <c r="AJ275" i="8"/>
  <c r="AI275" i="8"/>
  <c r="AH275" i="8"/>
  <c r="AF276" i="8"/>
  <c r="AG275" i="8"/>
  <c r="AF276" i="7"/>
  <c r="AG275" i="7"/>
  <c r="AK275" i="7"/>
  <c r="AJ275" i="7"/>
  <c r="AI275" i="7"/>
  <c r="AH275" i="7"/>
  <c r="X276" i="7"/>
  <c r="Y275" i="7"/>
  <c r="AC275" i="7"/>
  <c r="AB275" i="7"/>
  <c r="AA275" i="7"/>
  <c r="Z275" i="7"/>
  <c r="V275" i="15"/>
  <c r="U275" i="15"/>
  <c r="T275" i="15"/>
  <c r="S275" i="15"/>
  <c r="R275" i="15"/>
  <c r="P276" i="15"/>
  <c r="Q275" i="15"/>
  <c r="D275" i="7"/>
  <c r="B276" i="7"/>
  <c r="C275" i="7"/>
  <c r="G275" i="7"/>
  <c r="F275" i="7"/>
  <c r="E275" i="7"/>
  <c r="T87" i="8"/>
  <c r="L87" i="8"/>
  <c r="P276" i="5"/>
  <c r="Q275" i="5"/>
  <c r="V275" i="5"/>
  <c r="U275" i="5"/>
  <c r="T275" i="5"/>
  <c r="S275" i="5"/>
  <c r="R275" i="5"/>
  <c r="B276" i="5"/>
  <c r="C275" i="5"/>
  <c r="G275" i="5"/>
  <c r="F275" i="5"/>
  <c r="E275" i="5"/>
  <c r="D275" i="5"/>
  <c r="R98" i="10"/>
  <c r="S98" i="10" s="1"/>
  <c r="N98" i="10"/>
  <c r="J99" i="10" s="1"/>
  <c r="AK275" i="3"/>
  <c r="AF276" i="3"/>
  <c r="AG275" i="3"/>
  <c r="AI275" i="3"/>
  <c r="AH275" i="3"/>
  <c r="AJ275" i="3"/>
  <c r="AB275" i="6"/>
  <c r="AA275" i="6"/>
  <c r="Z275" i="6"/>
  <c r="X276" i="6"/>
  <c r="Y275" i="6"/>
  <c r="AC275" i="6"/>
  <c r="R76" i="16"/>
  <c r="S76" i="16" s="1"/>
  <c r="N76" i="16"/>
  <c r="J77" i="16" s="1"/>
  <c r="AF276" i="16"/>
  <c r="AG275" i="16"/>
  <c r="AH275" i="16"/>
  <c r="AK275" i="16"/>
  <c r="AJ275" i="16"/>
  <c r="AI275" i="16"/>
  <c r="D275" i="16"/>
  <c r="F275" i="16"/>
  <c r="G275" i="16"/>
  <c r="E275" i="16"/>
  <c r="C275" i="16"/>
  <c r="B276" i="16"/>
  <c r="R275" i="7"/>
  <c r="P276" i="7"/>
  <c r="Q275" i="7"/>
  <c r="V275" i="7"/>
  <c r="U275" i="7"/>
  <c r="T275" i="7"/>
  <c r="S275" i="7"/>
  <c r="P276" i="12"/>
  <c r="Q275" i="12"/>
  <c r="V275" i="12"/>
  <c r="U275" i="12"/>
  <c r="T275" i="12"/>
  <c r="S275" i="12"/>
  <c r="R275" i="12"/>
  <c r="M99" i="7"/>
  <c r="Q99" i="7"/>
  <c r="T276" i="13"/>
  <c r="S276" i="13"/>
  <c r="V276" i="13"/>
  <c r="U276" i="13"/>
  <c r="R276" i="13"/>
  <c r="Q276" i="13"/>
  <c r="P277" i="13"/>
  <c r="F276" i="13"/>
  <c r="E276" i="13"/>
  <c r="G276" i="13"/>
  <c r="D276" i="13"/>
  <c r="C276" i="13"/>
  <c r="B277" i="13"/>
  <c r="M276" i="13"/>
  <c r="L276" i="13"/>
  <c r="N276" i="13"/>
  <c r="I277" i="13"/>
  <c r="K276" i="13"/>
  <c r="J276" i="13"/>
  <c r="T101" i="3"/>
  <c r="L101" i="3"/>
  <c r="AC275" i="3"/>
  <c r="X276" i="3"/>
  <c r="Y275" i="3"/>
  <c r="AB275" i="3"/>
  <c r="AA275" i="3"/>
  <c r="Z275" i="3"/>
  <c r="I276" i="11"/>
  <c r="J275" i="11"/>
  <c r="N275" i="11"/>
  <c r="M275" i="11"/>
  <c r="L275" i="11"/>
  <c r="K275" i="11"/>
  <c r="U275" i="10"/>
  <c r="P276" i="10"/>
  <c r="Q275" i="10"/>
  <c r="V275" i="10"/>
  <c r="T275" i="10"/>
  <c r="S275" i="10"/>
  <c r="R275" i="10"/>
  <c r="V98" i="10"/>
  <c r="Z98" i="10"/>
  <c r="AK275" i="12"/>
  <c r="AJ275" i="12"/>
  <c r="AI275" i="12"/>
  <c r="AH275" i="12"/>
  <c r="AF276" i="12"/>
  <c r="AG275" i="12"/>
  <c r="AJ275" i="6"/>
  <c r="AI275" i="6"/>
  <c r="AH275" i="6"/>
  <c r="AF276" i="6"/>
  <c r="AG275" i="6"/>
  <c r="AK275" i="6"/>
  <c r="Z76" i="16"/>
  <c r="V76" i="16"/>
  <c r="I276" i="5"/>
  <c r="J275" i="5"/>
  <c r="N275" i="5"/>
  <c r="M275" i="5"/>
  <c r="L275" i="5"/>
  <c r="K275" i="5"/>
  <c r="G275" i="10"/>
  <c r="B276" i="10"/>
  <c r="C275" i="10"/>
  <c r="F275" i="10"/>
  <c r="E275" i="10"/>
  <c r="D275" i="10"/>
  <c r="AI276" i="13"/>
  <c r="AH276" i="13"/>
  <c r="AK276" i="13"/>
  <c r="AJ276" i="13"/>
  <c r="AF277" i="13"/>
  <c r="AG276" i="13"/>
  <c r="K275" i="16"/>
  <c r="N275" i="16"/>
  <c r="M275" i="16"/>
  <c r="L275" i="16"/>
  <c r="J275" i="16"/>
  <c r="I276" i="16"/>
  <c r="I276" i="8"/>
  <c r="J275" i="8"/>
  <c r="N275" i="8"/>
  <c r="M275" i="8"/>
  <c r="L275" i="8"/>
  <c r="K275" i="8"/>
  <c r="B276" i="8"/>
  <c r="C275" i="8"/>
  <c r="G275" i="8"/>
  <c r="F275" i="8"/>
  <c r="E275" i="8"/>
  <c r="D275" i="8"/>
  <c r="AC275" i="8"/>
  <c r="AB275" i="8"/>
  <c r="AA275" i="8"/>
  <c r="Z275" i="8"/>
  <c r="X276" i="8"/>
  <c r="Y275" i="8"/>
  <c r="R275" i="16"/>
  <c r="V275" i="16"/>
  <c r="S275" i="16"/>
  <c r="Q275" i="16"/>
  <c r="P276" i="16"/>
  <c r="U275" i="16"/>
  <c r="T275" i="16"/>
  <c r="K275" i="7"/>
  <c r="I276" i="7"/>
  <c r="J275" i="7"/>
  <c r="N275" i="7"/>
  <c r="M275" i="7"/>
  <c r="L275" i="7"/>
  <c r="I277" i="7" l="1"/>
  <c r="J276" i="7"/>
  <c r="N276" i="7"/>
  <c r="M276" i="7"/>
  <c r="L276" i="7"/>
  <c r="K276" i="7"/>
  <c r="AH277" i="13"/>
  <c r="AF278" i="13"/>
  <c r="AG277" i="13"/>
  <c r="AJ277" i="13"/>
  <c r="AI277" i="13"/>
  <c r="AK277" i="13"/>
  <c r="E277" i="13"/>
  <c r="D277" i="13"/>
  <c r="G277" i="13"/>
  <c r="F277" i="13"/>
  <c r="C277" i="13"/>
  <c r="B278" i="13"/>
  <c r="S277" i="13"/>
  <c r="R277" i="13"/>
  <c r="U277" i="13"/>
  <c r="T277" i="13"/>
  <c r="P278" i="13"/>
  <c r="V277" i="13"/>
  <c r="Q277" i="13"/>
  <c r="AA276" i="6"/>
  <c r="Z276" i="6"/>
  <c r="X277" i="6"/>
  <c r="Y276" i="6"/>
  <c r="AC276" i="6"/>
  <c r="AB276" i="6"/>
  <c r="V276" i="5"/>
  <c r="U276" i="5"/>
  <c r="T276" i="5"/>
  <c r="S276" i="5"/>
  <c r="P277" i="5"/>
  <c r="R276" i="5"/>
  <c r="Q276" i="5"/>
  <c r="AK276" i="8"/>
  <c r="AJ276" i="8"/>
  <c r="AI276" i="8"/>
  <c r="AH276" i="8"/>
  <c r="AF277" i="8"/>
  <c r="AG276" i="8"/>
  <c r="AK276" i="11"/>
  <c r="AJ276" i="11"/>
  <c r="AI276" i="11"/>
  <c r="AH276" i="11"/>
  <c r="AF277" i="11"/>
  <c r="AG276" i="11"/>
  <c r="G276" i="15"/>
  <c r="F276" i="15"/>
  <c r="E276" i="15"/>
  <c r="D276" i="15"/>
  <c r="B277" i="15"/>
  <c r="C276" i="15"/>
  <c r="AC276" i="5"/>
  <c r="AB276" i="5"/>
  <c r="AA276" i="5"/>
  <c r="X277" i="5"/>
  <c r="Z276" i="5"/>
  <c r="Y276" i="5"/>
  <c r="M276" i="6"/>
  <c r="L276" i="6"/>
  <c r="K276" i="6"/>
  <c r="I277" i="6"/>
  <c r="J276" i="6"/>
  <c r="N276" i="6"/>
  <c r="AJ276" i="15"/>
  <c r="AI276" i="15"/>
  <c r="AH276" i="15"/>
  <c r="AF277" i="15"/>
  <c r="AG276" i="15"/>
  <c r="AK276" i="15"/>
  <c r="F276" i="6"/>
  <c r="E276" i="6"/>
  <c r="D276" i="6"/>
  <c r="B277" i="6"/>
  <c r="C276" i="6"/>
  <c r="G276" i="6"/>
  <c r="L101" i="13"/>
  <c r="T101" i="13"/>
  <c r="B277" i="9"/>
  <c r="C276" i="9"/>
  <c r="G276" i="9"/>
  <c r="F276" i="9"/>
  <c r="E276" i="9"/>
  <c r="D276" i="9"/>
  <c r="I277" i="9"/>
  <c r="J276" i="9"/>
  <c r="N276" i="9"/>
  <c r="M276" i="9"/>
  <c r="L276" i="9"/>
  <c r="K276" i="9"/>
  <c r="T276" i="6"/>
  <c r="S276" i="6"/>
  <c r="R276" i="6"/>
  <c r="P277" i="6"/>
  <c r="Q276" i="6"/>
  <c r="V276" i="6"/>
  <c r="U276" i="6"/>
  <c r="Q90" i="5"/>
  <c r="M90" i="5"/>
  <c r="AK276" i="16"/>
  <c r="AH276" i="16"/>
  <c r="AG276" i="16"/>
  <c r="AF277" i="16"/>
  <c r="AJ276" i="16"/>
  <c r="AI276" i="16"/>
  <c r="T75" i="9"/>
  <c r="L75" i="9"/>
  <c r="N276" i="3"/>
  <c r="I277" i="3"/>
  <c r="J276" i="3"/>
  <c r="L276" i="3"/>
  <c r="K276" i="3"/>
  <c r="M276" i="3"/>
  <c r="U276" i="3"/>
  <c r="P277" i="3"/>
  <c r="Q276" i="3"/>
  <c r="V276" i="3"/>
  <c r="T276" i="3"/>
  <c r="S276" i="3"/>
  <c r="R276" i="3"/>
  <c r="AI276" i="10"/>
  <c r="AH276" i="10"/>
  <c r="AK276" i="10"/>
  <c r="AJ276" i="10"/>
  <c r="AF277" i="10"/>
  <c r="AG276" i="10"/>
  <c r="AA276" i="10"/>
  <c r="Z276" i="10"/>
  <c r="AC276" i="10"/>
  <c r="AB276" i="10"/>
  <c r="Y276" i="10"/>
  <c r="X277" i="10"/>
  <c r="AK276" i="5"/>
  <c r="AJ276" i="5"/>
  <c r="AI276" i="5"/>
  <c r="AF277" i="5"/>
  <c r="AH276" i="5"/>
  <c r="AG276" i="5"/>
  <c r="AK276" i="12"/>
  <c r="AJ276" i="12"/>
  <c r="AI276" i="12"/>
  <c r="AH276" i="12"/>
  <c r="AF277" i="12"/>
  <c r="AG276" i="12"/>
  <c r="T276" i="10"/>
  <c r="V276" i="10"/>
  <c r="U276" i="10"/>
  <c r="P277" i="10"/>
  <c r="S276" i="10"/>
  <c r="R276" i="10"/>
  <c r="Q276" i="10"/>
  <c r="AB276" i="3"/>
  <c r="AC276" i="3"/>
  <c r="Z276" i="3"/>
  <c r="Y276" i="3"/>
  <c r="X277" i="3"/>
  <c r="AA276" i="3"/>
  <c r="L277" i="13"/>
  <c r="K277" i="13"/>
  <c r="N277" i="13"/>
  <c r="M277" i="13"/>
  <c r="J277" i="13"/>
  <c r="I278" i="13"/>
  <c r="B277" i="16"/>
  <c r="C276" i="16"/>
  <c r="D276" i="16"/>
  <c r="E276" i="16"/>
  <c r="G276" i="16"/>
  <c r="F276" i="16"/>
  <c r="M77" i="16"/>
  <c r="Q77" i="16"/>
  <c r="AJ276" i="3"/>
  <c r="AK276" i="3"/>
  <c r="AF277" i="3"/>
  <c r="AI276" i="3"/>
  <c r="AH276" i="3"/>
  <c r="AG276" i="3"/>
  <c r="R87" i="8"/>
  <c r="S87" i="8" s="1"/>
  <c r="N87" i="8"/>
  <c r="J88" i="8" s="1"/>
  <c r="B277" i="7"/>
  <c r="C276" i="7"/>
  <c r="G276" i="7"/>
  <c r="F276" i="7"/>
  <c r="E276" i="7"/>
  <c r="D276" i="7"/>
  <c r="T77" i="6"/>
  <c r="L77" i="6"/>
  <c r="AC276" i="9"/>
  <c r="AB276" i="9"/>
  <c r="AA276" i="9"/>
  <c r="Z276" i="9"/>
  <c r="X277" i="9"/>
  <c r="Y276" i="9"/>
  <c r="V276" i="11"/>
  <c r="U276" i="11"/>
  <c r="T276" i="11"/>
  <c r="S276" i="11"/>
  <c r="R276" i="11"/>
  <c r="P277" i="11"/>
  <c r="Q276" i="11"/>
  <c r="N276" i="12"/>
  <c r="M276" i="12"/>
  <c r="L276" i="12"/>
  <c r="K276" i="12"/>
  <c r="I277" i="12"/>
  <c r="J276" i="12"/>
  <c r="F276" i="10"/>
  <c r="G276" i="10"/>
  <c r="E276" i="10"/>
  <c r="B277" i="10"/>
  <c r="D276" i="10"/>
  <c r="C276" i="10"/>
  <c r="N276" i="11"/>
  <c r="M276" i="11"/>
  <c r="L276" i="11"/>
  <c r="K276" i="11"/>
  <c r="I277" i="11"/>
  <c r="J276" i="11"/>
  <c r="T99" i="7"/>
  <c r="L99" i="7"/>
  <c r="Z87" i="8"/>
  <c r="V87" i="8"/>
  <c r="T89" i="15"/>
  <c r="L89" i="15"/>
  <c r="G276" i="12"/>
  <c r="F276" i="12"/>
  <c r="E276" i="12"/>
  <c r="D276" i="12"/>
  <c r="B277" i="12"/>
  <c r="C276" i="12"/>
  <c r="G276" i="11"/>
  <c r="F276" i="11"/>
  <c r="E276" i="11"/>
  <c r="D276" i="11"/>
  <c r="B277" i="11"/>
  <c r="C276" i="11"/>
  <c r="AK276" i="9"/>
  <c r="AJ276" i="9"/>
  <c r="AI276" i="9"/>
  <c r="AH276" i="9"/>
  <c r="AF277" i="9"/>
  <c r="AG276" i="9"/>
  <c r="AI276" i="6"/>
  <c r="AH276" i="6"/>
  <c r="AF277" i="6"/>
  <c r="AG276" i="6"/>
  <c r="AK276" i="6"/>
  <c r="AJ276" i="6"/>
  <c r="N276" i="8"/>
  <c r="M276" i="8"/>
  <c r="L276" i="8"/>
  <c r="K276" i="8"/>
  <c r="I277" i="8"/>
  <c r="J276" i="8"/>
  <c r="M276" i="5"/>
  <c r="L276" i="5"/>
  <c r="I277" i="5"/>
  <c r="K276" i="5"/>
  <c r="J276" i="5"/>
  <c r="N276" i="5"/>
  <c r="R101" i="3"/>
  <c r="S101" i="3" s="1"/>
  <c r="N101" i="3"/>
  <c r="J102" i="3" s="1"/>
  <c r="V276" i="12"/>
  <c r="U276" i="12"/>
  <c r="T276" i="12"/>
  <c r="S276" i="12"/>
  <c r="R276" i="12"/>
  <c r="P277" i="12"/>
  <c r="Q276" i="12"/>
  <c r="P277" i="7"/>
  <c r="Q276" i="7"/>
  <c r="V276" i="7"/>
  <c r="U276" i="7"/>
  <c r="T276" i="7"/>
  <c r="S276" i="7"/>
  <c r="R276" i="7"/>
  <c r="M99" i="10"/>
  <c r="Q99" i="10"/>
  <c r="AC276" i="7"/>
  <c r="AB276" i="7"/>
  <c r="AA276" i="7"/>
  <c r="Z276" i="7"/>
  <c r="X277" i="7"/>
  <c r="Y276" i="7"/>
  <c r="AK276" i="7"/>
  <c r="AJ276" i="7"/>
  <c r="AI276" i="7"/>
  <c r="AH276" i="7"/>
  <c r="AF277" i="7"/>
  <c r="AG276" i="7"/>
  <c r="AB276" i="16"/>
  <c r="AC276" i="16"/>
  <c r="AA276" i="16"/>
  <c r="Z276" i="16"/>
  <c r="Y276" i="16"/>
  <c r="X277" i="16"/>
  <c r="Z277" i="13"/>
  <c r="X278" i="13"/>
  <c r="Y277" i="13"/>
  <c r="AB277" i="13"/>
  <c r="AA277" i="13"/>
  <c r="AC277" i="13"/>
  <c r="V276" i="8"/>
  <c r="U276" i="8"/>
  <c r="T276" i="8"/>
  <c r="S276" i="8"/>
  <c r="R276" i="8"/>
  <c r="P277" i="8"/>
  <c r="Q276" i="8"/>
  <c r="M75" i="12"/>
  <c r="Q75" i="12"/>
  <c r="AC276" i="11"/>
  <c r="AB276" i="11"/>
  <c r="AA276" i="11"/>
  <c r="Z276" i="11"/>
  <c r="X277" i="11"/>
  <c r="Y276" i="11"/>
  <c r="N276" i="15"/>
  <c r="M276" i="15"/>
  <c r="L276" i="15"/>
  <c r="K276" i="15"/>
  <c r="I277" i="15"/>
  <c r="J276" i="15"/>
  <c r="AC276" i="12"/>
  <c r="AB276" i="12"/>
  <c r="AA276" i="12"/>
  <c r="Z276" i="12"/>
  <c r="X277" i="12"/>
  <c r="Y276" i="12"/>
  <c r="AB276" i="15"/>
  <c r="AA276" i="15"/>
  <c r="Z276" i="15"/>
  <c r="X277" i="15"/>
  <c r="Y276" i="15"/>
  <c r="AC276" i="15"/>
  <c r="M276" i="10"/>
  <c r="N276" i="10"/>
  <c r="L276" i="10"/>
  <c r="K276" i="10"/>
  <c r="I277" i="10"/>
  <c r="J276" i="10"/>
  <c r="G276" i="3"/>
  <c r="B277" i="3"/>
  <c r="C276" i="3"/>
  <c r="F276" i="3"/>
  <c r="E276" i="3"/>
  <c r="D276" i="3"/>
  <c r="G276" i="8"/>
  <c r="F276" i="8"/>
  <c r="E276" i="8"/>
  <c r="D276" i="8"/>
  <c r="B277" i="8"/>
  <c r="C276" i="8"/>
  <c r="P277" i="16"/>
  <c r="Q276" i="16"/>
  <c r="T276" i="16"/>
  <c r="U276" i="16"/>
  <c r="S276" i="16"/>
  <c r="R276" i="16"/>
  <c r="V276" i="16"/>
  <c r="AC276" i="8"/>
  <c r="AB276" i="8"/>
  <c r="AA276" i="8"/>
  <c r="Z276" i="8"/>
  <c r="X277" i="8"/>
  <c r="Y276" i="8"/>
  <c r="I277" i="16"/>
  <c r="J276" i="16"/>
  <c r="L276" i="16"/>
  <c r="M276" i="16"/>
  <c r="N276" i="16"/>
  <c r="K276" i="16"/>
  <c r="V101" i="3"/>
  <c r="Z101" i="3"/>
  <c r="E276" i="5"/>
  <c r="B277" i="5"/>
  <c r="D276" i="5"/>
  <c r="C276" i="5"/>
  <c r="G276" i="5"/>
  <c r="F276" i="5"/>
  <c r="U276" i="15"/>
  <c r="T276" i="15"/>
  <c r="S276" i="15"/>
  <c r="R276" i="15"/>
  <c r="P277" i="15"/>
  <c r="Q276" i="15"/>
  <c r="V276" i="15"/>
  <c r="P277" i="9"/>
  <c r="Q276" i="9"/>
  <c r="V276" i="9"/>
  <c r="U276" i="9"/>
  <c r="T276" i="9"/>
  <c r="S276" i="9"/>
  <c r="R276" i="9"/>
  <c r="T87" i="11"/>
  <c r="L87" i="11"/>
  <c r="Z87" i="11" l="1"/>
  <c r="V87" i="11"/>
  <c r="V277" i="16"/>
  <c r="P278" i="16"/>
  <c r="R277" i="16"/>
  <c r="S277" i="16"/>
  <c r="U277" i="16"/>
  <c r="T277" i="16"/>
  <c r="Q277" i="16"/>
  <c r="R87" i="11"/>
  <c r="S87" i="11" s="1"/>
  <c r="N87" i="11"/>
  <c r="J88" i="11" s="1"/>
  <c r="T277" i="15"/>
  <c r="S277" i="15"/>
  <c r="R277" i="15"/>
  <c r="P278" i="15"/>
  <c r="Q277" i="15"/>
  <c r="V277" i="15"/>
  <c r="U277" i="15"/>
  <c r="J277" i="16"/>
  <c r="I278" i="16"/>
  <c r="K277" i="16"/>
  <c r="N277" i="16"/>
  <c r="M277" i="16"/>
  <c r="L277" i="16"/>
  <c r="F277" i="3"/>
  <c r="G277" i="3"/>
  <c r="D277" i="3"/>
  <c r="C277" i="3"/>
  <c r="B278" i="3"/>
  <c r="E277" i="3"/>
  <c r="U277" i="12"/>
  <c r="T277" i="12"/>
  <c r="S277" i="12"/>
  <c r="R277" i="12"/>
  <c r="P278" i="12"/>
  <c r="Q277" i="12"/>
  <c r="V277" i="12"/>
  <c r="M102" i="3"/>
  <c r="Q102" i="3"/>
  <c r="G277" i="7"/>
  <c r="F277" i="7"/>
  <c r="E277" i="7"/>
  <c r="D277" i="7"/>
  <c r="B278" i="7"/>
  <c r="C277" i="7"/>
  <c r="AI277" i="3"/>
  <c r="AK277" i="3"/>
  <c r="AJ277" i="3"/>
  <c r="AG277" i="3"/>
  <c r="AF278" i="3"/>
  <c r="AH277" i="3"/>
  <c r="K278" i="13"/>
  <c r="I279" i="13"/>
  <c r="J278" i="13"/>
  <c r="N278" i="13"/>
  <c r="M278" i="13"/>
  <c r="L278" i="13"/>
  <c r="V101" i="13"/>
  <c r="Z101" i="13"/>
  <c r="R278" i="13"/>
  <c r="P279" i="13"/>
  <c r="Q278" i="13"/>
  <c r="U278" i="13"/>
  <c r="T278" i="13"/>
  <c r="S278" i="13"/>
  <c r="V278" i="13"/>
  <c r="U277" i="8"/>
  <c r="T277" i="8"/>
  <c r="S277" i="8"/>
  <c r="R277" i="8"/>
  <c r="P278" i="8"/>
  <c r="Q277" i="8"/>
  <c r="V277" i="8"/>
  <c r="AC277" i="16"/>
  <c r="X278" i="16"/>
  <c r="Z277" i="16"/>
  <c r="AA277" i="16"/>
  <c r="AB277" i="16"/>
  <c r="Y277" i="16"/>
  <c r="R99" i="7"/>
  <c r="S99" i="7" s="1"/>
  <c r="N99" i="7"/>
  <c r="J100" i="7" s="1"/>
  <c r="Q88" i="8"/>
  <c r="M88" i="8"/>
  <c r="AA277" i="3"/>
  <c r="AC277" i="3"/>
  <c r="AB277" i="3"/>
  <c r="X278" i="3"/>
  <c r="Z277" i="3"/>
  <c r="Y277" i="3"/>
  <c r="R101" i="13"/>
  <c r="S101" i="13" s="1"/>
  <c r="N101" i="13"/>
  <c r="J102" i="13" s="1"/>
  <c r="Z277" i="6"/>
  <c r="X278" i="6"/>
  <c r="Y277" i="6"/>
  <c r="AC277" i="6"/>
  <c r="AB277" i="6"/>
  <c r="AA277" i="6"/>
  <c r="V277" i="9"/>
  <c r="U277" i="9"/>
  <c r="T277" i="9"/>
  <c r="S277" i="9"/>
  <c r="R277" i="9"/>
  <c r="P278" i="9"/>
  <c r="Q277" i="9"/>
  <c r="AB277" i="8"/>
  <c r="AA277" i="8"/>
  <c r="Z277" i="8"/>
  <c r="X278" i="8"/>
  <c r="Y277" i="8"/>
  <c r="AC277" i="8"/>
  <c r="AK277" i="7"/>
  <c r="AJ277" i="7"/>
  <c r="AI277" i="7"/>
  <c r="AH277" i="7"/>
  <c r="AF278" i="7"/>
  <c r="AG277" i="7"/>
  <c r="AC277" i="7"/>
  <c r="AB277" i="7"/>
  <c r="AA277" i="7"/>
  <c r="Z277" i="7"/>
  <c r="X278" i="7"/>
  <c r="Y277" i="7"/>
  <c r="Z99" i="7"/>
  <c r="V99" i="7"/>
  <c r="AJ277" i="12"/>
  <c r="AI277" i="12"/>
  <c r="AH277" i="12"/>
  <c r="AF278" i="12"/>
  <c r="AG277" i="12"/>
  <c r="AK277" i="12"/>
  <c r="Z277" i="10"/>
  <c r="X278" i="10"/>
  <c r="Y277" i="10"/>
  <c r="AB277" i="10"/>
  <c r="AA277" i="10"/>
  <c r="AC277" i="10"/>
  <c r="T277" i="3"/>
  <c r="V277" i="3"/>
  <c r="U277" i="3"/>
  <c r="R277" i="3"/>
  <c r="Q277" i="3"/>
  <c r="P278" i="3"/>
  <c r="S277" i="3"/>
  <c r="M277" i="3"/>
  <c r="N277" i="3"/>
  <c r="I278" i="3"/>
  <c r="L277" i="3"/>
  <c r="K277" i="3"/>
  <c r="J277" i="3"/>
  <c r="AK277" i="16"/>
  <c r="AI277" i="16"/>
  <c r="AJ277" i="16"/>
  <c r="AH277" i="16"/>
  <c r="AG277" i="16"/>
  <c r="AF278" i="16"/>
  <c r="T90" i="5"/>
  <c r="L90" i="5"/>
  <c r="S277" i="6"/>
  <c r="R277" i="6"/>
  <c r="P278" i="6"/>
  <c r="Q277" i="6"/>
  <c r="V277" i="6"/>
  <c r="U277" i="6"/>
  <c r="T277" i="6"/>
  <c r="G277" i="8"/>
  <c r="F277" i="8"/>
  <c r="E277" i="8"/>
  <c r="D277" i="8"/>
  <c r="B278" i="8"/>
  <c r="C277" i="8"/>
  <c r="T99" i="10"/>
  <c r="L99" i="10"/>
  <c r="N277" i="8"/>
  <c r="M277" i="8"/>
  <c r="L277" i="8"/>
  <c r="K277" i="8"/>
  <c r="I278" i="8"/>
  <c r="J277" i="8"/>
  <c r="AK277" i="9"/>
  <c r="AJ277" i="9"/>
  <c r="AI277" i="9"/>
  <c r="AH277" i="9"/>
  <c r="AF278" i="9"/>
  <c r="AG277" i="9"/>
  <c r="G277" i="11"/>
  <c r="F277" i="11"/>
  <c r="E277" i="11"/>
  <c r="D277" i="11"/>
  <c r="B278" i="11"/>
  <c r="C277" i="11"/>
  <c r="G277" i="12"/>
  <c r="F277" i="12"/>
  <c r="E277" i="12"/>
  <c r="D277" i="12"/>
  <c r="B278" i="12"/>
  <c r="C277" i="12"/>
  <c r="R89" i="15"/>
  <c r="S89" i="15" s="1"/>
  <c r="N89" i="15"/>
  <c r="J90" i="15" s="1"/>
  <c r="S277" i="10"/>
  <c r="R277" i="10"/>
  <c r="U277" i="10"/>
  <c r="T277" i="10"/>
  <c r="P278" i="10"/>
  <c r="V277" i="10"/>
  <c r="Q277" i="10"/>
  <c r="AJ277" i="5"/>
  <c r="AK277" i="5"/>
  <c r="AI277" i="5"/>
  <c r="AF278" i="5"/>
  <c r="AH277" i="5"/>
  <c r="AG277" i="5"/>
  <c r="G277" i="5"/>
  <c r="C277" i="5"/>
  <c r="F277" i="5"/>
  <c r="E277" i="5"/>
  <c r="B278" i="5"/>
  <c r="D277" i="5"/>
  <c r="L277" i="10"/>
  <c r="K277" i="10"/>
  <c r="N277" i="10"/>
  <c r="M277" i="10"/>
  <c r="J277" i="10"/>
  <c r="I278" i="10"/>
  <c r="AB277" i="12"/>
  <c r="AA277" i="12"/>
  <c r="Z277" i="12"/>
  <c r="X278" i="12"/>
  <c r="Y277" i="12"/>
  <c r="AC277" i="12"/>
  <c r="M277" i="15"/>
  <c r="L277" i="15"/>
  <c r="K277" i="15"/>
  <c r="I278" i="15"/>
  <c r="J277" i="15"/>
  <c r="N277" i="15"/>
  <c r="AB277" i="11"/>
  <c r="AA277" i="11"/>
  <c r="Z277" i="11"/>
  <c r="Y277" i="11"/>
  <c r="X278" i="11"/>
  <c r="AC277" i="11"/>
  <c r="T75" i="12"/>
  <c r="L75" i="12"/>
  <c r="V277" i="7"/>
  <c r="U277" i="7"/>
  <c r="T277" i="7"/>
  <c r="S277" i="7"/>
  <c r="R277" i="7"/>
  <c r="P278" i="7"/>
  <c r="Q277" i="7"/>
  <c r="Z89" i="15"/>
  <c r="V89" i="15"/>
  <c r="N277" i="11"/>
  <c r="M277" i="11"/>
  <c r="L277" i="11"/>
  <c r="K277" i="11"/>
  <c r="I278" i="11"/>
  <c r="J277" i="11"/>
  <c r="N277" i="12"/>
  <c r="M277" i="12"/>
  <c r="L277" i="12"/>
  <c r="K277" i="12"/>
  <c r="I278" i="12"/>
  <c r="J277" i="12"/>
  <c r="U277" i="11"/>
  <c r="T277" i="11"/>
  <c r="S277" i="11"/>
  <c r="R277" i="11"/>
  <c r="Q277" i="11"/>
  <c r="P278" i="11"/>
  <c r="V277" i="11"/>
  <c r="R77" i="6"/>
  <c r="S77" i="6" s="1"/>
  <c r="N77" i="6"/>
  <c r="J78" i="6" s="1"/>
  <c r="T77" i="16"/>
  <c r="L77" i="16"/>
  <c r="AH277" i="10"/>
  <c r="AF278" i="10"/>
  <c r="AG277" i="10"/>
  <c r="AJ277" i="10"/>
  <c r="AI277" i="10"/>
  <c r="AK277" i="10"/>
  <c r="R75" i="9"/>
  <c r="S75" i="9" s="1"/>
  <c r="N75" i="9"/>
  <c r="J76" i="9" s="1"/>
  <c r="F277" i="15"/>
  <c r="E277" i="15"/>
  <c r="D277" i="15"/>
  <c r="B278" i="15"/>
  <c r="C277" i="15"/>
  <c r="G277" i="15"/>
  <c r="AF278" i="11"/>
  <c r="AJ277" i="11"/>
  <c r="AI277" i="11"/>
  <c r="AH277" i="11"/>
  <c r="AG277" i="11"/>
  <c r="AK277" i="11"/>
  <c r="AJ277" i="8"/>
  <c r="AI277" i="8"/>
  <c r="AH277" i="8"/>
  <c r="AF278" i="8"/>
  <c r="AG277" i="8"/>
  <c r="AK277" i="8"/>
  <c r="AF279" i="13"/>
  <c r="AG278" i="13"/>
  <c r="AJ278" i="13"/>
  <c r="AI278" i="13"/>
  <c r="AH278" i="13"/>
  <c r="AK278" i="13"/>
  <c r="AA277" i="15"/>
  <c r="Z277" i="15"/>
  <c r="X278" i="15"/>
  <c r="Y277" i="15"/>
  <c r="AC277" i="15"/>
  <c r="AB277" i="15"/>
  <c r="X279" i="13"/>
  <c r="Y278" i="13"/>
  <c r="AB278" i="13"/>
  <c r="AA278" i="13"/>
  <c r="Z278" i="13"/>
  <c r="AC278" i="13"/>
  <c r="N277" i="5"/>
  <c r="I278" i="5"/>
  <c r="K277" i="5"/>
  <c r="J277" i="5"/>
  <c r="M277" i="5"/>
  <c r="L277" i="5"/>
  <c r="AH277" i="6"/>
  <c r="AF278" i="6"/>
  <c r="AG277" i="6"/>
  <c r="AK277" i="6"/>
  <c r="AJ277" i="6"/>
  <c r="AI277" i="6"/>
  <c r="E277" i="10"/>
  <c r="D277" i="10"/>
  <c r="G277" i="10"/>
  <c r="F277" i="10"/>
  <c r="C277" i="10"/>
  <c r="B278" i="10"/>
  <c r="AC277" i="9"/>
  <c r="AB277" i="9"/>
  <c r="AA277" i="9"/>
  <c r="Z277" i="9"/>
  <c r="X278" i="9"/>
  <c r="Y277" i="9"/>
  <c r="V77" i="6"/>
  <c r="Z77" i="6"/>
  <c r="C277" i="16"/>
  <c r="G277" i="16"/>
  <c r="F277" i="16"/>
  <c r="E277" i="16"/>
  <c r="D277" i="16"/>
  <c r="B278" i="16"/>
  <c r="Z75" i="9"/>
  <c r="V75" i="9"/>
  <c r="N277" i="9"/>
  <c r="M277" i="9"/>
  <c r="L277" i="9"/>
  <c r="K277" i="9"/>
  <c r="I278" i="9"/>
  <c r="J277" i="9"/>
  <c r="G277" i="9"/>
  <c r="F277" i="9"/>
  <c r="E277" i="9"/>
  <c r="D277" i="9"/>
  <c r="B278" i="9"/>
  <c r="C277" i="9"/>
  <c r="E277" i="6"/>
  <c r="D277" i="6"/>
  <c r="B278" i="6"/>
  <c r="C277" i="6"/>
  <c r="G277" i="6"/>
  <c r="F277" i="6"/>
  <c r="AI277" i="15"/>
  <c r="AH277" i="15"/>
  <c r="AF278" i="15"/>
  <c r="AG277" i="15"/>
  <c r="AK277" i="15"/>
  <c r="AJ277" i="15"/>
  <c r="L277" i="6"/>
  <c r="K277" i="6"/>
  <c r="I278" i="6"/>
  <c r="J277" i="6"/>
  <c r="N277" i="6"/>
  <c r="M277" i="6"/>
  <c r="AB277" i="5"/>
  <c r="AA277" i="5"/>
  <c r="X278" i="5"/>
  <c r="Z277" i="5"/>
  <c r="Y277" i="5"/>
  <c r="AC277" i="5"/>
  <c r="U277" i="5"/>
  <c r="S277" i="5"/>
  <c r="P278" i="5"/>
  <c r="R277" i="5"/>
  <c r="Q277" i="5"/>
  <c r="V277" i="5"/>
  <c r="T277" i="5"/>
  <c r="D278" i="13"/>
  <c r="B279" i="13"/>
  <c r="C278" i="13"/>
  <c r="G278" i="13"/>
  <c r="F278" i="13"/>
  <c r="E278" i="13"/>
  <c r="N277" i="7"/>
  <c r="M277" i="7"/>
  <c r="L277" i="7"/>
  <c r="K277" i="7"/>
  <c r="I278" i="7"/>
  <c r="J277" i="7"/>
  <c r="N278" i="7" l="1"/>
  <c r="M278" i="7"/>
  <c r="L278" i="7"/>
  <c r="K278" i="7"/>
  <c r="I279" i="7"/>
  <c r="J278" i="7"/>
  <c r="G278" i="9"/>
  <c r="F278" i="9"/>
  <c r="E278" i="9"/>
  <c r="D278" i="9"/>
  <c r="B279" i="9"/>
  <c r="C278" i="9"/>
  <c r="N278" i="9"/>
  <c r="M278" i="9"/>
  <c r="L278" i="9"/>
  <c r="K278" i="9"/>
  <c r="I279" i="9"/>
  <c r="J278" i="9"/>
  <c r="Z278" i="15"/>
  <c r="X279" i="15"/>
  <c r="Y278" i="15"/>
  <c r="AC278" i="15"/>
  <c r="AB278" i="15"/>
  <c r="AA278" i="15"/>
  <c r="AI278" i="8"/>
  <c r="AH278" i="8"/>
  <c r="AF279" i="8"/>
  <c r="AG278" i="8"/>
  <c r="AK278" i="8"/>
  <c r="AJ278" i="8"/>
  <c r="E278" i="15"/>
  <c r="D278" i="15"/>
  <c r="B279" i="15"/>
  <c r="C278" i="15"/>
  <c r="G278" i="15"/>
  <c r="F278" i="15"/>
  <c r="S278" i="11"/>
  <c r="V278" i="11"/>
  <c r="U278" i="11"/>
  <c r="T278" i="11"/>
  <c r="P279" i="11"/>
  <c r="R278" i="11"/>
  <c r="Q278" i="11"/>
  <c r="Z278" i="11"/>
  <c r="AC278" i="11"/>
  <c r="AB278" i="11"/>
  <c r="X279" i="11"/>
  <c r="AA278" i="11"/>
  <c r="Y278" i="11"/>
  <c r="F278" i="5"/>
  <c r="G278" i="5"/>
  <c r="E278" i="5"/>
  <c r="B279" i="5"/>
  <c r="D278" i="5"/>
  <c r="C278" i="5"/>
  <c r="L278" i="3"/>
  <c r="N278" i="3"/>
  <c r="M278" i="3"/>
  <c r="J278" i="3"/>
  <c r="I279" i="3"/>
  <c r="K278" i="3"/>
  <c r="AI278" i="12"/>
  <c r="AH278" i="12"/>
  <c r="AF279" i="12"/>
  <c r="AG278" i="12"/>
  <c r="AK278" i="12"/>
  <c r="AJ278" i="12"/>
  <c r="Q100" i="7"/>
  <c r="M100" i="7"/>
  <c r="AF279" i="6"/>
  <c r="AG278" i="6"/>
  <c r="AK278" i="6"/>
  <c r="AJ278" i="6"/>
  <c r="AI278" i="6"/>
  <c r="AH278" i="6"/>
  <c r="M278" i="5"/>
  <c r="N278" i="5"/>
  <c r="L278" i="5"/>
  <c r="I279" i="5"/>
  <c r="K278" i="5"/>
  <c r="J278" i="5"/>
  <c r="R77" i="16"/>
  <c r="S77" i="16" s="1"/>
  <c r="N77" i="16"/>
  <c r="J78" i="16" s="1"/>
  <c r="M278" i="12"/>
  <c r="L278" i="12"/>
  <c r="K278" i="12"/>
  <c r="I279" i="12"/>
  <c r="J278" i="12"/>
  <c r="N278" i="12"/>
  <c r="L278" i="11"/>
  <c r="N278" i="11"/>
  <c r="M278" i="11"/>
  <c r="I279" i="11"/>
  <c r="K278" i="11"/>
  <c r="J278" i="11"/>
  <c r="L278" i="15"/>
  <c r="K278" i="15"/>
  <c r="I279" i="15"/>
  <c r="J278" i="15"/>
  <c r="N278" i="15"/>
  <c r="M278" i="15"/>
  <c r="AA278" i="12"/>
  <c r="Z278" i="12"/>
  <c r="X279" i="12"/>
  <c r="Y278" i="12"/>
  <c r="AC278" i="12"/>
  <c r="AB278" i="12"/>
  <c r="AI278" i="5"/>
  <c r="AF279" i="5"/>
  <c r="AH278" i="5"/>
  <c r="AG278" i="5"/>
  <c r="AK278" i="5"/>
  <c r="AJ278" i="5"/>
  <c r="R278" i="10"/>
  <c r="P279" i="10"/>
  <c r="Q278" i="10"/>
  <c r="T278" i="10"/>
  <c r="S278" i="10"/>
  <c r="U278" i="10"/>
  <c r="V278" i="10"/>
  <c r="M90" i="15"/>
  <c r="Q90" i="15"/>
  <c r="F278" i="8"/>
  <c r="E278" i="8"/>
  <c r="D278" i="8"/>
  <c r="B279" i="8"/>
  <c r="C278" i="8"/>
  <c r="G278" i="8"/>
  <c r="R90" i="5"/>
  <c r="S90" i="5" s="1"/>
  <c r="N90" i="5"/>
  <c r="J91" i="5" s="1"/>
  <c r="AB278" i="7"/>
  <c r="AA278" i="7"/>
  <c r="Z278" i="7"/>
  <c r="X279" i="7"/>
  <c r="Y278" i="7"/>
  <c r="AC278" i="7"/>
  <c r="AJ278" i="7"/>
  <c r="AI278" i="7"/>
  <c r="AH278" i="7"/>
  <c r="AF279" i="7"/>
  <c r="AG278" i="7"/>
  <c r="AK278" i="7"/>
  <c r="U278" i="9"/>
  <c r="T278" i="9"/>
  <c r="S278" i="9"/>
  <c r="R278" i="9"/>
  <c r="P279" i="9"/>
  <c r="Q278" i="9"/>
  <c r="V278" i="9"/>
  <c r="Q102" i="13"/>
  <c r="M102" i="13"/>
  <c r="AB278" i="16"/>
  <c r="Y278" i="16"/>
  <c r="X279" i="16"/>
  <c r="AC278" i="16"/>
  <c r="AA278" i="16"/>
  <c r="Z278" i="16"/>
  <c r="T278" i="12"/>
  <c r="S278" i="12"/>
  <c r="R278" i="12"/>
  <c r="P279" i="12"/>
  <c r="Q278" i="12"/>
  <c r="V278" i="12"/>
  <c r="U278" i="12"/>
  <c r="E278" i="3"/>
  <c r="G278" i="3"/>
  <c r="F278" i="3"/>
  <c r="B279" i="3"/>
  <c r="D278" i="3"/>
  <c r="C278" i="3"/>
  <c r="Q88" i="11"/>
  <c r="M88" i="11"/>
  <c r="AF279" i="10"/>
  <c r="AG278" i="10"/>
  <c r="AI278" i="10"/>
  <c r="AH278" i="10"/>
  <c r="AK278" i="10"/>
  <c r="AJ278" i="10"/>
  <c r="B280" i="13"/>
  <c r="C279" i="13"/>
  <c r="F279" i="13"/>
  <c r="E279" i="13"/>
  <c r="D279" i="13"/>
  <c r="G279" i="13"/>
  <c r="AH278" i="15"/>
  <c r="AF279" i="15"/>
  <c r="AG278" i="15"/>
  <c r="AK278" i="15"/>
  <c r="AJ278" i="15"/>
  <c r="AI278" i="15"/>
  <c r="AC279" i="13"/>
  <c r="AA279" i="13"/>
  <c r="Z279" i="13"/>
  <c r="X280" i="13"/>
  <c r="Y279" i="13"/>
  <c r="AB279" i="13"/>
  <c r="Z77" i="16"/>
  <c r="V77" i="16"/>
  <c r="V90" i="5"/>
  <c r="Z90" i="5"/>
  <c r="X279" i="10"/>
  <c r="Y278" i="10"/>
  <c r="AA278" i="10"/>
  <c r="Z278" i="10"/>
  <c r="AC278" i="10"/>
  <c r="AB278" i="10"/>
  <c r="AA278" i="8"/>
  <c r="Z278" i="8"/>
  <c r="X279" i="8"/>
  <c r="Y278" i="8"/>
  <c r="AC278" i="8"/>
  <c r="AB278" i="8"/>
  <c r="AH278" i="3"/>
  <c r="AJ278" i="3"/>
  <c r="AI278" i="3"/>
  <c r="AK278" i="3"/>
  <c r="AG278" i="3"/>
  <c r="AF279" i="3"/>
  <c r="G278" i="7"/>
  <c r="F278" i="7"/>
  <c r="E278" i="7"/>
  <c r="D278" i="7"/>
  <c r="B279" i="7"/>
  <c r="C278" i="7"/>
  <c r="U278" i="16"/>
  <c r="Q278" i="16"/>
  <c r="V278" i="16"/>
  <c r="T278" i="16"/>
  <c r="S278" i="16"/>
  <c r="R278" i="16"/>
  <c r="P279" i="16"/>
  <c r="G278" i="16"/>
  <c r="F278" i="16"/>
  <c r="E278" i="16"/>
  <c r="D278" i="16"/>
  <c r="C278" i="16"/>
  <c r="B279" i="16"/>
  <c r="AA278" i="5"/>
  <c r="Y278" i="5"/>
  <c r="AC278" i="5"/>
  <c r="AB278" i="5"/>
  <c r="X279" i="5"/>
  <c r="Z278" i="5"/>
  <c r="K278" i="6"/>
  <c r="I279" i="6"/>
  <c r="J278" i="6"/>
  <c r="N278" i="6"/>
  <c r="M278" i="6"/>
  <c r="L278" i="6"/>
  <c r="D278" i="10"/>
  <c r="B279" i="10"/>
  <c r="C278" i="10"/>
  <c r="F278" i="10"/>
  <c r="E278" i="10"/>
  <c r="G278" i="10"/>
  <c r="AK279" i="13"/>
  <c r="AI279" i="13"/>
  <c r="AH279" i="13"/>
  <c r="AF280" i="13"/>
  <c r="AG279" i="13"/>
  <c r="AJ279" i="13"/>
  <c r="AH278" i="11"/>
  <c r="AK278" i="11"/>
  <c r="AJ278" i="11"/>
  <c r="AF279" i="11"/>
  <c r="AI278" i="11"/>
  <c r="AG278" i="11"/>
  <c r="Q78" i="6"/>
  <c r="M78" i="6"/>
  <c r="U278" i="7"/>
  <c r="T278" i="7"/>
  <c r="S278" i="7"/>
  <c r="R278" i="7"/>
  <c r="P279" i="7"/>
  <c r="Q278" i="7"/>
  <c r="V278" i="7"/>
  <c r="R75" i="12"/>
  <c r="S75" i="12" s="1"/>
  <c r="N75" i="12"/>
  <c r="J76" i="12" s="1"/>
  <c r="R99" i="10"/>
  <c r="S99" i="10" s="1"/>
  <c r="N99" i="10"/>
  <c r="J100" i="10" s="1"/>
  <c r="AJ278" i="16"/>
  <c r="AG278" i="16"/>
  <c r="AF279" i="16"/>
  <c r="AH278" i="16"/>
  <c r="AK278" i="16"/>
  <c r="AI278" i="16"/>
  <c r="T88" i="8"/>
  <c r="L88" i="8"/>
  <c r="P280" i="13"/>
  <c r="Q279" i="13"/>
  <c r="V279" i="13"/>
  <c r="T279" i="13"/>
  <c r="S279" i="13"/>
  <c r="R279" i="13"/>
  <c r="U279" i="13"/>
  <c r="L102" i="3"/>
  <c r="T102" i="3"/>
  <c r="S278" i="15"/>
  <c r="R278" i="15"/>
  <c r="P279" i="15"/>
  <c r="Q278" i="15"/>
  <c r="V278" i="15"/>
  <c r="U278" i="15"/>
  <c r="T278" i="15"/>
  <c r="M76" i="9"/>
  <c r="Q76" i="9"/>
  <c r="K278" i="10"/>
  <c r="I279" i="10"/>
  <c r="J278" i="10"/>
  <c r="M278" i="10"/>
  <c r="L278" i="10"/>
  <c r="N278" i="10"/>
  <c r="T278" i="5"/>
  <c r="Q278" i="5"/>
  <c r="V278" i="5"/>
  <c r="U278" i="5"/>
  <c r="S278" i="5"/>
  <c r="P279" i="5"/>
  <c r="R278" i="5"/>
  <c r="D278" i="6"/>
  <c r="B279" i="6"/>
  <c r="C278" i="6"/>
  <c r="G278" i="6"/>
  <c r="F278" i="6"/>
  <c r="E278" i="6"/>
  <c r="AB278" i="9"/>
  <c r="AA278" i="9"/>
  <c r="Z278" i="9"/>
  <c r="X279" i="9"/>
  <c r="Y278" i="9"/>
  <c r="AC278" i="9"/>
  <c r="Z75" i="12"/>
  <c r="V75" i="12"/>
  <c r="F278" i="12"/>
  <c r="E278" i="12"/>
  <c r="D278" i="12"/>
  <c r="B279" i="12"/>
  <c r="C278" i="12"/>
  <c r="G278" i="12"/>
  <c r="F278" i="11"/>
  <c r="B279" i="11"/>
  <c r="E278" i="11"/>
  <c r="D278" i="11"/>
  <c r="C278" i="11"/>
  <c r="G278" i="11"/>
  <c r="AJ278" i="9"/>
  <c r="AI278" i="9"/>
  <c r="AH278" i="9"/>
  <c r="AF279" i="9"/>
  <c r="AG278" i="9"/>
  <c r="AK278" i="9"/>
  <c r="M278" i="8"/>
  <c r="L278" i="8"/>
  <c r="K278" i="8"/>
  <c r="I279" i="8"/>
  <c r="J278" i="8"/>
  <c r="N278" i="8"/>
  <c r="V99" i="10"/>
  <c r="Z99" i="10"/>
  <c r="R278" i="6"/>
  <c r="P279" i="6"/>
  <c r="Q278" i="6"/>
  <c r="V278" i="6"/>
  <c r="U278" i="6"/>
  <c r="T278" i="6"/>
  <c r="S278" i="6"/>
  <c r="S278" i="3"/>
  <c r="U278" i="3"/>
  <c r="T278" i="3"/>
  <c r="P279" i="3"/>
  <c r="V278" i="3"/>
  <c r="R278" i="3"/>
  <c r="Q278" i="3"/>
  <c r="N278" i="16"/>
  <c r="K278" i="16"/>
  <c r="J278" i="16"/>
  <c r="I279" i="16"/>
  <c r="M278" i="16"/>
  <c r="L278" i="16"/>
  <c r="X279" i="6"/>
  <c r="Y278" i="6"/>
  <c r="AC278" i="6"/>
  <c r="AB278" i="6"/>
  <c r="AA278" i="6"/>
  <c r="Z278" i="6"/>
  <c r="Z278" i="3"/>
  <c r="AB278" i="3"/>
  <c r="AA278" i="3"/>
  <c r="X279" i="3"/>
  <c r="AC278" i="3"/>
  <c r="Y278" i="3"/>
  <c r="T278" i="8"/>
  <c r="S278" i="8"/>
  <c r="R278" i="8"/>
  <c r="P279" i="8"/>
  <c r="Q278" i="8"/>
  <c r="V278" i="8"/>
  <c r="U278" i="8"/>
  <c r="I280" i="13"/>
  <c r="J279" i="13"/>
  <c r="M279" i="13"/>
  <c r="L279" i="13"/>
  <c r="K279" i="13"/>
  <c r="N279" i="13"/>
  <c r="M100" i="10" l="1"/>
  <c r="Q100" i="10"/>
  <c r="T279" i="7"/>
  <c r="S279" i="7"/>
  <c r="R279" i="7"/>
  <c r="P280" i="7"/>
  <c r="Q279" i="7"/>
  <c r="V279" i="7"/>
  <c r="U279" i="7"/>
  <c r="B280" i="10"/>
  <c r="C279" i="10"/>
  <c r="E279" i="10"/>
  <c r="D279" i="10"/>
  <c r="F279" i="10"/>
  <c r="G279" i="10"/>
  <c r="I280" i="6"/>
  <c r="J279" i="6"/>
  <c r="N279" i="6"/>
  <c r="M279" i="6"/>
  <c r="L279" i="6"/>
  <c r="K279" i="6"/>
  <c r="AF280" i="15"/>
  <c r="AG279" i="15"/>
  <c r="AK279" i="15"/>
  <c r="AJ279" i="15"/>
  <c r="AI279" i="15"/>
  <c r="AH279" i="15"/>
  <c r="T102" i="13"/>
  <c r="L102" i="13"/>
  <c r="AI279" i="7"/>
  <c r="AH279" i="7"/>
  <c r="AF280" i="7"/>
  <c r="AG279" i="7"/>
  <c r="AK279" i="7"/>
  <c r="AJ279" i="7"/>
  <c r="AA279" i="7"/>
  <c r="Z279" i="7"/>
  <c r="X280" i="7"/>
  <c r="Y279" i="7"/>
  <c r="AC279" i="7"/>
  <c r="AB279" i="7"/>
  <c r="AK279" i="6"/>
  <c r="AJ279" i="6"/>
  <c r="AI279" i="6"/>
  <c r="AH279" i="6"/>
  <c r="AF280" i="6"/>
  <c r="AG279" i="6"/>
  <c r="E279" i="5"/>
  <c r="F279" i="5"/>
  <c r="B280" i="5"/>
  <c r="D279" i="5"/>
  <c r="C279" i="5"/>
  <c r="G279" i="5"/>
  <c r="X280" i="11"/>
  <c r="Y279" i="11"/>
  <c r="AB279" i="11"/>
  <c r="AA279" i="11"/>
  <c r="Z279" i="11"/>
  <c r="AC279" i="11"/>
  <c r="R279" i="11"/>
  <c r="T279" i="11"/>
  <c r="P280" i="11"/>
  <c r="S279" i="11"/>
  <c r="Q279" i="11"/>
  <c r="V279" i="11"/>
  <c r="U279" i="11"/>
  <c r="P280" i="6"/>
  <c r="Q279" i="6"/>
  <c r="V279" i="6"/>
  <c r="U279" i="6"/>
  <c r="T279" i="6"/>
  <c r="S279" i="6"/>
  <c r="R279" i="6"/>
  <c r="L279" i="8"/>
  <c r="K279" i="8"/>
  <c r="I280" i="8"/>
  <c r="J279" i="8"/>
  <c r="N279" i="8"/>
  <c r="M279" i="8"/>
  <c r="AI279" i="9"/>
  <c r="AH279" i="9"/>
  <c r="AF280" i="9"/>
  <c r="AG279" i="9"/>
  <c r="AK279" i="9"/>
  <c r="AJ279" i="9"/>
  <c r="E279" i="12"/>
  <c r="D279" i="12"/>
  <c r="B280" i="12"/>
  <c r="C279" i="12"/>
  <c r="G279" i="12"/>
  <c r="F279" i="12"/>
  <c r="I280" i="10"/>
  <c r="J279" i="10"/>
  <c r="L279" i="10"/>
  <c r="K279" i="10"/>
  <c r="N279" i="10"/>
  <c r="M279" i="10"/>
  <c r="Z102" i="3"/>
  <c r="V102" i="3"/>
  <c r="Z279" i="8"/>
  <c r="X280" i="8"/>
  <c r="Y279" i="8"/>
  <c r="AC279" i="8"/>
  <c r="AB279" i="8"/>
  <c r="AA279" i="8"/>
  <c r="G280" i="13"/>
  <c r="E280" i="13"/>
  <c r="D280" i="13"/>
  <c r="B281" i="13"/>
  <c r="C280" i="13"/>
  <c r="F280" i="13"/>
  <c r="AK279" i="10"/>
  <c r="AH279" i="10"/>
  <c r="AF280" i="10"/>
  <c r="AG279" i="10"/>
  <c r="AJ279" i="10"/>
  <c r="AI279" i="10"/>
  <c r="D279" i="3"/>
  <c r="F279" i="3"/>
  <c r="E279" i="3"/>
  <c r="B280" i="3"/>
  <c r="G279" i="3"/>
  <c r="C279" i="3"/>
  <c r="Z279" i="12"/>
  <c r="X280" i="12"/>
  <c r="Y279" i="12"/>
  <c r="AC279" i="12"/>
  <c r="AB279" i="12"/>
  <c r="AA279" i="12"/>
  <c r="K279" i="15"/>
  <c r="I280" i="15"/>
  <c r="J279" i="15"/>
  <c r="N279" i="15"/>
  <c r="M279" i="15"/>
  <c r="L279" i="15"/>
  <c r="K279" i="11"/>
  <c r="I280" i="11"/>
  <c r="L279" i="11"/>
  <c r="J279" i="11"/>
  <c r="N279" i="11"/>
  <c r="M279" i="11"/>
  <c r="L279" i="12"/>
  <c r="K279" i="12"/>
  <c r="I280" i="12"/>
  <c r="J279" i="12"/>
  <c r="N279" i="12"/>
  <c r="M279" i="12"/>
  <c r="T100" i="7"/>
  <c r="L100" i="7"/>
  <c r="AH279" i="12"/>
  <c r="AF280" i="12"/>
  <c r="AG279" i="12"/>
  <c r="AK279" i="12"/>
  <c r="AJ279" i="12"/>
  <c r="AI279" i="12"/>
  <c r="M279" i="9"/>
  <c r="L279" i="9"/>
  <c r="K279" i="9"/>
  <c r="I280" i="9"/>
  <c r="J279" i="9"/>
  <c r="N279" i="9"/>
  <c r="F279" i="9"/>
  <c r="E279" i="9"/>
  <c r="D279" i="9"/>
  <c r="B280" i="9"/>
  <c r="C279" i="9"/>
  <c r="G279" i="9"/>
  <c r="M279" i="7"/>
  <c r="L279" i="7"/>
  <c r="K279" i="7"/>
  <c r="I280" i="7"/>
  <c r="J279" i="7"/>
  <c r="N279" i="7"/>
  <c r="S279" i="5"/>
  <c r="V279" i="5"/>
  <c r="U279" i="5"/>
  <c r="T279" i="5"/>
  <c r="P280" i="5"/>
  <c r="R279" i="5"/>
  <c r="Q279" i="5"/>
  <c r="R102" i="3"/>
  <c r="S102" i="3" s="1"/>
  <c r="N102" i="3"/>
  <c r="J103" i="3" s="1"/>
  <c r="Q76" i="12"/>
  <c r="M76" i="12"/>
  <c r="F279" i="16"/>
  <c r="B280" i="16"/>
  <c r="D279" i="16"/>
  <c r="E279" i="16"/>
  <c r="G279" i="16"/>
  <c r="C279" i="16"/>
  <c r="T279" i="16"/>
  <c r="U279" i="16"/>
  <c r="V279" i="16"/>
  <c r="S279" i="16"/>
  <c r="R279" i="16"/>
  <c r="Q279" i="16"/>
  <c r="P280" i="16"/>
  <c r="S279" i="12"/>
  <c r="R279" i="12"/>
  <c r="P280" i="12"/>
  <c r="Q279" i="12"/>
  <c r="V279" i="12"/>
  <c r="U279" i="12"/>
  <c r="T279" i="12"/>
  <c r="E279" i="8"/>
  <c r="D279" i="8"/>
  <c r="B280" i="8"/>
  <c r="C279" i="8"/>
  <c r="G279" i="8"/>
  <c r="F279" i="8"/>
  <c r="T90" i="15"/>
  <c r="L90" i="15"/>
  <c r="P280" i="10"/>
  <c r="Q279" i="10"/>
  <c r="V279" i="10"/>
  <c r="S279" i="10"/>
  <c r="R279" i="10"/>
  <c r="U279" i="10"/>
  <c r="T279" i="10"/>
  <c r="AH279" i="5"/>
  <c r="AK279" i="5"/>
  <c r="AJ279" i="5"/>
  <c r="AF280" i="5"/>
  <c r="AI279" i="5"/>
  <c r="AG279" i="5"/>
  <c r="D279" i="15"/>
  <c r="B280" i="15"/>
  <c r="C279" i="15"/>
  <c r="G279" i="15"/>
  <c r="F279" i="15"/>
  <c r="E279" i="15"/>
  <c r="AH279" i="8"/>
  <c r="AF280" i="8"/>
  <c r="AG279" i="8"/>
  <c r="AK279" i="8"/>
  <c r="AJ279" i="8"/>
  <c r="AI279" i="8"/>
  <c r="M279" i="16"/>
  <c r="L279" i="16"/>
  <c r="N279" i="16"/>
  <c r="K279" i="16"/>
  <c r="J279" i="16"/>
  <c r="I280" i="16"/>
  <c r="D279" i="11"/>
  <c r="C279" i="11"/>
  <c r="G279" i="11"/>
  <c r="F279" i="11"/>
  <c r="B280" i="11"/>
  <c r="E279" i="11"/>
  <c r="AA279" i="9"/>
  <c r="Z279" i="9"/>
  <c r="X280" i="9"/>
  <c r="Y279" i="9"/>
  <c r="AC279" i="9"/>
  <c r="AB279" i="9"/>
  <c r="V280" i="13"/>
  <c r="U280" i="13"/>
  <c r="S280" i="13"/>
  <c r="R280" i="13"/>
  <c r="P281" i="13"/>
  <c r="Q280" i="13"/>
  <c r="T280" i="13"/>
  <c r="AI279" i="16"/>
  <c r="AK279" i="16"/>
  <c r="AJ279" i="16"/>
  <c r="AH279" i="16"/>
  <c r="AG279" i="16"/>
  <c r="AF280" i="16"/>
  <c r="Z279" i="5"/>
  <c r="AC279" i="5"/>
  <c r="AB279" i="5"/>
  <c r="X280" i="5"/>
  <c r="AA279" i="5"/>
  <c r="Y279" i="5"/>
  <c r="AC279" i="10"/>
  <c r="Z279" i="10"/>
  <c r="X280" i="10"/>
  <c r="Y279" i="10"/>
  <c r="AA279" i="10"/>
  <c r="AB279" i="10"/>
  <c r="T88" i="11"/>
  <c r="L88" i="11"/>
  <c r="AA279" i="16"/>
  <c r="AC279" i="16"/>
  <c r="Y279" i="16"/>
  <c r="X280" i="16"/>
  <c r="AB279" i="16"/>
  <c r="Z279" i="16"/>
  <c r="L279" i="5"/>
  <c r="N279" i="5"/>
  <c r="M279" i="5"/>
  <c r="I280" i="5"/>
  <c r="K279" i="5"/>
  <c r="J279" i="5"/>
  <c r="X280" i="15"/>
  <c r="Y279" i="15"/>
  <c r="AC279" i="15"/>
  <c r="AB279" i="15"/>
  <c r="AA279" i="15"/>
  <c r="Z279" i="15"/>
  <c r="X280" i="3"/>
  <c r="Y279" i="3"/>
  <c r="AA279" i="3"/>
  <c r="Z279" i="3"/>
  <c r="AC279" i="3"/>
  <c r="AB279" i="3"/>
  <c r="R279" i="3"/>
  <c r="T279" i="3"/>
  <c r="S279" i="3"/>
  <c r="P280" i="3"/>
  <c r="V279" i="3"/>
  <c r="U279" i="3"/>
  <c r="Q279" i="3"/>
  <c r="T76" i="9"/>
  <c r="L76" i="9"/>
  <c r="R279" i="15"/>
  <c r="P280" i="15"/>
  <c r="Q279" i="15"/>
  <c r="V279" i="15"/>
  <c r="U279" i="15"/>
  <c r="T279" i="15"/>
  <c r="S279" i="15"/>
  <c r="R88" i="8"/>
  <c r="S88" i="8" s="1"/>
  <c r="N88" i="8"/>
  <c r="J89" i="8" s="1"/>
  <c r="AF280" i="11"/>
  <c r="AG279" i="11"/>
  <c r="AK279" i="11"/>
  <c r="AJ279" i="11"/>
  <c r="AI279" i="11"/>
  <c r="AH279" i="11"/>
  <c r="AK280" i="13"/>
  <c r="AJ280" i="13"/>
  <c r="AH280" i="13"/>
  <c r="AF281" i="13"/>
  <c r="AG280" i="13"/>
  <c r="AI280" i="13"/>
  <c r="AF280" i="3"/>
  <c r="AG279" i="3"/>
  <c r="AI279" i="3"/>
  <c r="AH279" i="3"/>
  <c r="AK279" i="3"/>
  <c r="AJ279" i="3"/>
  <c r="AC280" i="13"/>
  <c r="AB280" i="13"/>
  <c r="Z280" i="13"/>
  <c r="X281" i="13"/>
  <c r="Y280" i="13"/>
  <c r="AA280" i="13"/>
  <c r="Q91" i="5"/>
  <c r="M91" i="5"/>
  <c r="S279" i="8"/>
  <c r="R279" i="8"/>
  <c r="P280" i="8"/>
  <c r="Q279" i="8"/>
  <c r="V279" i="8"/>
  <c r="U279" i="8"/>
  <c r="T279" i="8"/>
  <c r="N280" i="13"/>
  <c r="L280" i="13"/>
  <c r="K280" i="13"/>
  <c r="I281" i="13"/>
  <c r="J280" i="13"/>
  <c r="M280" i="13"/>
  <c r="AC279" i="6"/>
  <c r="AB279" i="6"/>
  <c r="AA279" i="6"/>
  <c r="Z279" i="6"/>
  <c r="X280" i="6"/>
  <c r="Y279" i="6"/>
  <c r="B280" i="6"/>
  <c r="C279" i="6"/>
  <c r="G279" i="6"/>
  <c r="F279" i="6"/>
  <c r="E279" i="6"/>
  <c r="D279" i="6"/>
  <c r="V88" i="8"/>
  <c r="Z88" i="8"/>
  <c r="T78" i="6"/>
  <c r="L78" i="6"/>
  <c r="F279" i="7"/>
  <c r="E279" i="7"/>
  <c r="D279" i="7"/>
  <c r="B280" i="7"/>
  <c r="C279" i="7"/>
  <c r="G279" i="7"/>
  <c r="T279" i="9"/>
  <c r="S279" i="9"/>
  <c r="R279" i="9"/>
  <c r="P280" i="9"/>
  <c r="Q279" i="9"/>
  <c r="V279" i="9"/>
  <c r="U279" i="9"/>
  <c r="M78" i="16"/>
  <c r="Q78" i="16"/>
  <c r="K279" i="3"/>
  <c r="M279" i="3"/>
  <c r="L279" i="3"/>
  <c r="N279" i="3"/>
  <c r="J279" i="3"/>
  <c r="I280" i="3"/>
  <c r="R280" i="8" l="1"/>
  <c r="P281" i="8"/>
  <c r="Q280" i="8"/>
  <c r="V280" i="8"/>
  <c r="U280" i="8"/>
  <c r="T280" i="8"/>
  <c r="S280" i="8"/>
  <c r="V76" i="9"/>
  <c r="Z76" i="9"/>
  <c r="AF281" i="8"/>
  <c r="AG280" i="8"/>
  <c r="AK280" i="8"/>
  <c r="AJ280" i="8"/>
  <c r="AI280" i="8"/>
  <c r="AH280" i="8"/>
  <c r="B281" i="15"/>
  <c r="C280" i="15"/>
  <c r="G280" i="15"/>
  <c r="F280" i="15"/>
  <c r="E280" i="15"/>
  <c r="D280" i="15"/>
  <c r="S280" i="16"/>
  <c r="P281" i="16"/>
  <c r="R280" i="16"/>
  <c r="T280" i="16"/>
  <c r="V280" i="16"/>
  <c r="U280" i="16"/>
  <c r="Q280" i="16"/>
  <c r="K280" i="12"/>
  <c r="I281" i="12"/>
  <c r="J280" i="12"/>
  <c r="N280" i="12"/>
  <c r="M280" i="12"/>
  <c r="L280" i="12"/>
  <c r="D280" i="12"/>
  <c r="B281" i="12"/>
  <c r="C280" i="12"/>
  <c r="G280" i="12"/>
  <c r="F280" i="12"/>
  <c r="E280" i="12"/>
  <c r="AH280" i="9"/>
  <c r="AF281" i="9"/>
  <c r="AG280" i="9"/>
  <c r="AK280" i="9"/>
  <c r="AJ280" i="9"/>
  <c r="AI280" i="9"/>
  <c r="K280" i="8"/>
  <c r="I281" i="8"/>
  <c r="J280" i="8"/>
  <c r="N280" i="8"/>
  <c r="M280" i="8"/>
  <c r="L280" i="8"/>
  <c r="AK280" i="6"/>
  <c r="AJ280" i="6"/>
  <c r="AI280" i="6"/>
  <c r="AH280" i="6"/>
  <c r="AF281" i="6"/>
  <c r="AG280" i="6"/>
  <c r="V102" i="13"/>
  <c r="Z102" i="13"/>
  <c r="AF281" i="15"/>
  <c r="AK280" i="15"/>
  <c r="AJ280" i="15"/>
  <c r="AI280" i="15"/>
  <c r="AH280" i="15"/>
  <c r="AG280" i="15"/>
  <c r="N280" i="6"/>
  <c r="M280" i="6"/>
  <c r="L280" i="6"/>
  <c r="K280" i="6"/>
  <c r="I281" i="6"/>
  <c r="J280" i="6"/>
  <c r="G280" i="10"/>
  <c r="D280" i="10"/>
  <c r="B281" i="10"/>
  <c r="C280" i="10"/>
  <c r="F280" i="10"/>
  <c r="E280" i="10"/>
  <c r="T78" i="16"/>
  <c r="L78" i="16"/>
  <c r="Z280" i="3"/>
  <c r="X281" i="3"/>
  <c r="Y280" i="3"/>
  <c r="AC280" i="3"/>
  <c r="AB280" i="3"/>
  <c r="AA280" i="3"/>
  <c r="AC280" i="15"/>
  <c r="AB280" i="15"/>
  <c r="AA280" i="15"/>
  <c r="Z280" i="15"/>
  <c r="X281" i="15"/>
  <c r="Y280" i="15"/>
  <c r="X281" i="5"/>
  <c r="Y280" i="5"/>
  <c r="AB280" i="5"/>
  <c r="AA280" i="5"/>
  <c r="Z280" i="5"/>
  <c r="AC280" i="5"/>
  <c r="U281" i="13"/>
  <c r="T281" i="13"/>
  <c r="R281" i="13"/>
  <c r="P282" i="13"/>
  <c r="Q281" i="13"/>
  <c r="V281" i="13"/>
  <c r="S281" i="13"/>
  <c r="T76" i="12"/>
  <c r="L76" i="12"/>
  <c r="R100" i="7"/>
  <c r="S100" i="7" s="1"/>
  <c r="N100" i="7"/>
  <c r="J101" i="7" s="1"/>
  <c r="I281" i="11"/>
  <c r="J280" i="11"/>
  <c r="N280" i="11"/>
  <c r="M280" i="11"/>
  <c r="L280" i="11"/>
  <c r="K280" i="11"/>
  <c r="I281" i="15"/>
  <c r="J280" i="15"/>
  <c r="N280" i="15"/>
  <c r="M280" i="15"/>
  <c r="L280" i="15"/>
  <c r="K280" i="15"/>
  <c r="X281" i="12"/>
  <c r="Y280" i="12"/>
  <c r="AC280" i="12"/>
  <c r="AB280" i="12"/>
  <c r="AA280" i="12"/>
  <c r="Z280" i="12"/>
  <c r="B281" i="3"/>
  <c r="C280" i="3"/>
  <c r="E280" i="3"/>
  <c r="D280" i="3"/>
  <c r="G280" i="3"/>
  <c r="F280" i="3"/>
  <c r="G281" i="13"/>
  <c r="F281" i="13"/>
  <c r="D281" i="13"/>
  <c r="B282" i="13"/>
  <c r="C281" i="13"/>
  <c r="E281" i="13"/>
  <c r="E280" i="7"/>
  <c r="D280" i="7"/>
  <c r="B281" i="7"/>
  <c r="C280" i="7"/>
  <c r="G280" i="7"/>
  <c r="F280" i="7"/>
  <c r="Q89" i="8"/>
  <c r="M89" i="8"/>
  <c r="AC280" i="10"/>
  <c r="AB280" i="10"/>
  <c r="X281" i="10"/>
  <c r="Y280" i="10"/>
  <c r="AA280" i="10"/>
  <c r="Z280" i="10"/>
  <c r="B281" i="11"/>
  <c r="C280" i="11"/>
  <c r="G280" i="11"/>
  <c r="F280" i="11"/>
  <c r="E280" i="11"/>
  <c r="D280" i="11"/>
  <c r="L280" i="16"/>
  <c r="J280" i="16"/>
  <c r="I281" i="16"/>
  <c r="K280" i="16"/>
  <c r="N280" i="16"/>
  <c r="M280" i="16"/>
  <c r="V280" i="10"/>
  <c r="U280" i="10"/>
  <c r="R280" i="10"/>
  <c r="P281" i="10"/>
  <c r="Q280" i="10"/>
  <c r="T280" i="10"/>
  <c r="S280" i="10"/>
  <c r="D280" i="8"/>
  <c r="B281" i="8"/>
  <c r="C280" i="8"/>
  <c r="G280" i="8"/>
  <c r="F280" i="8"/>
  <c r="E280" i="8"/>
  <c r="R280" i="5"/>
  <c r="T280" i="5"/>
  <c r="P281" i="5"/>
  <c r="S280" i="5"/>
  <c r="Q280" i="5"/>
  <c r="V280" i="5"/>
  <c r="U280" i="5"/>
  <c r="Z100" i="7"/>
  <c r="V100" i="7"/>
  <c r="AK280" i="10"/>
  <c r="AJ280" i="10"/>
  <c r="AF281" i="10"/>
  <c r="AG280" i="10"/>
  <c r="AH280" i="10"/>
  <c r="AI280" i="10"/>
  <c r="N280" i="10"/>
  <c r="K280" i="10"/>
  <c r="I281" i="10"/>
  <c r="J280" i="10"/>
  <c r="L280" i="10"/>
  <c r="M280" i="10"/>
  <c r="P281" i="11"/>
  <c r="Q280" i="11"/>
  <c r="R280" i="11"/>
  <c r="V280" i="11"/>
  <c r="U280" i="11"/>
  <c r="T280" i="11"/>
  <c r="S280" i="11"/>
  <c r="D280" i="5"/>
  <c r="C280" i="5"/>
  <c r="G280" i="5"/>
  <c r="F280" i="5"/>
  <c r="B281" i="5"/>
  <c r="E280" i="5"/>
  <c r="Z280" i="7"/>
  <c r="X281" i="7"/>
  <c r="Y280" i="7"/>
  <c r="AC280" i="7"/>
  <c r="AB280" i="7"/>
  <c r="AA280" i="7"/>
  <c r="AH280" i="7"/>
  <c r="AF281" i="7"/>
  <c r="AG280" i="7"/>
  <c r="AK280" i="7"/>
  <c r="AJ280" i="7"/>
  <c r="AI280" i="7"/>
  <c r="S280" i="9"/>
  <c r="R280" i="9"/>
  <c r="P281" i="9"/>
  <c r="Q280" i="9"/>
  <c r="V280" i="9"/>
  <c r="U280" i="9"/>
  <c r="T280" i="9"/>
  <c r="AH280" i="3"/>
  <c r="AF281" i="3"/>
  <c r="AG280" i="3"/>
  <c r="AJ280" i="3"/>
  <c r="AI280" i="3"/>
  <c r="AK280" i="3"/>
  <c r="T91" i="5"/>
  <c r="L91" i="5"/>
  <c r="AB281" i="13"/>
  <c r="AA281" i="13"/>
  <c r="X282" i="13"/>
  <c r="Y281" i="13"/>
  <c r="AC281" i="13"/>
  <c r="Z281" i="13"/>
  <c r="P281" i="15"/>
  <c r="Q280" i="15"/>
  <c r="V280" i="15"/>
  <c r="U280" i="15"/>
  <c r="T280" i="15"/>
  <c r="S280" i="15"/>
  <c r="R280" i="15"/>
  <c r="R88" i="11"/>
  <c r="S88" i="11" s="1"/>
  <c r="N88" i="11"/>
  <c r="J89" i="11" s="1"/>
  <c r="R90" i="15"/>
  <c r="S90" i="15" s="1"/>
  <c r="N90" i="15"/>
  <c r="J91" i="15" s="1"/>
  <c r="R280" i="12"/>
  <c r="P281" i="12"/>
  <c r="Q280" i="12"/>
  <c r="V280" i="12"/>
  <c r="U280" i="12"/>
  <c r="T280" i="12"/>
  <c r="S280" i="12"/>
  <c r="L280" i="7"/>
  <c r="K280" i="7"/>
  <c r="I281" i="7"/>
  <c r="J280" i="7"/>
  <c r="N280" i="7"/>
  <c r="M280" i="7"/>
  <c r="E280" i="9"/>
  <c r="D280" i="9"/>
  <c r="B281" i="9"/>
  <c r="C280" i="9"/>
  <c r="G280" i="9"/>
  <c r="F280" i="9"/>
  <c r="L280" i="9"/>
  <c r="K280" i="9"/>
  <c r="I281" i="9"/>
  <c r="J280" i="9"/>
  <c r="N280" i="9"/>
  <c r="M280" i="9"/>
  <c r="V280" i="6"/>
  <c r="U280" i="6"/>
  <c r="T280" i="6"/>
  <c r="S280" i="6"/>
  <c r="R280" i="6"/>
  <c r="P281" i="6"/>
  <c r="Q280" i="6"/>
  <c r="I281" i="3"/>
  <c r="J280" i="3"/>
  <c r="L280" i="3"/>
  <c r="K280" i="3"/>
  <c r="N280" i="3"/>
  <c r="M280" i="3"/>
  <c r="G280" i="6"/>
  <c r="F280" i="6"/>
  <c r="E280" i="6"/>
  <c r="D280" i="6"/>
  <c r="B281" i="6"/>
  <c r="C280" i="6"/>
  <c r="N281" i="13"/>
  <c r="M281" i="13"/>
  <c r="K281" i="13"/>
  <c r="I282" i="13"/>
  <c r="J281" i="13"/>
  <c r="L281" i="13"/>
  <c r="AJ281" i="13"/>
  <c r="AI281" i="13"/>
  <c r="AF282" i="13"/>
  <c r="AG281" i="13"/>
  <c r="AK281" i="13"/>
  <c r="AH281" i="13"/>
  <c r="P281" i="3"/>
  <c r="Q280" i="3"/>
  <c r="S280" i="3"/>
  <c r="R280" i="3"/>
  <c r="U280" i="3"/>
  <c r="T280" i="3"/>
  <c r="V280" i="3"/>
  <c r="Z88" i="11"/>
  <c r="V88" i="11"/>
  <c r="Z280" i="9"/>
  <c r="X281" i="9"/>
  <c r="Y280" i="9"/>
  <c r="AC280" i="9"/>
  <c r="AB280" i="9"/>
  <c r="AA280" i="9"/>
  <c r="AF281" i="5"/>
  <c r="AG280" i="5"/>
  <c r="AK280" i="5"/>
  <c r="AJ280" i="5"/>
  <c r="AI280" i="5"/>
  <c r="AH280" i="5"/>
  <c r="Z90" i="15"/>
  <c r="V90" i="15"/>
  <c r="M103" i="3"/>
  <c r="Q103" i="3"/>
  <c r="X281" i="8"/>
  <c r="Y280" i="8"/>
  <c r="AC280" i="8"/>
  <c r="AB280" i="8"/>
  <c r="AA280" i="8"/>
  <c r="Z280" i="8"/>
  <c r="X281" i="11"/>
  <c r="Z280" i="11"/>
  <c r="Y280" i="11"/>
  <c r="AC280" i="11"/>
  <c r="AB280" i="11"/>
  <c r="AA280" i="11"/>
  <c r="S280" i="7"/>
  <c r="R280" i="7"/>
  <c r="P281" i="7"/>
  <c r="Q280" i="7"/>
  <c r="V280" i="7"/>
  <c r="U280" i="7"/>
  <c r="T280" i="7"/>
  <c r="T100" i="10"/>
  <c r="L100" i="10"/>
  <c r="AI280" i="11"/>
  <c r="AF281" i="11"/>
  <c r="AH280" i="11"/>
  <c r="AG280" i="11"/>
  <c r="AK280" i="11"/>
  <c r="AJ280" i="11"/>
  <c r="AC280" i="6"/>
  <c r="AB280" i="6"/>
  <c r="AA280" i="6"/>
  <c r="Z280" i="6"/>
  <c r="X281" i="6"/>
  <c r="Y280" i="6"/>
  <c r="R78" i="6"/>
  <c r="S78" i="6" s="1"/>
  <c r="N78" i="6"/>
  <c r="J79" i="6" s="1"/>
  <c r="V78" i="6"/>
  <c r="Z78" i="6"/>
  <c r="R76" i="9"/>
  <c r="S76" i="9" s="1"/>
  <c r="N76" i="9"/>
  <c r="J77" i="9" s="1"/>
  <c r="K280" i="5"/>
  <c r="I281" i="5"/>
  <c r="L280" i="5"/>
  <c r="J280" i="5"/>
  <c r="N280" i="5"/>
  <c r="M280" i="5"/>
  <c r="Z280" i="16"/>
  <c r="X281" i="16"/>
  <c r="AA280" i="16"/>
  <c r="AB280" i="16"/>
  <c r="Y280" i="16"/>
  <c r="AC280" i="16"/>
  <c r="AH280" i="16"/>
  <c r="AJ280" i="16"/>
  <c r="AK280" i="16"/>
  <c r="AI280" i="16"/>
  <c r="AG280" i="16"/>
  <c r="AF281" i="16"/>
  <c r="E280" i="16"/>
  <c r="C280" i="16"/>
  <c r="B281" i="16"/>
  <c r="G280" i="16"/>
  <c r="F280" i="16"/>
  <c r="D280" i="16"/>
  <c r="AF281" i="12"/>
  <c r="AG280" i="12"/>
  <c r="AK280" i="12"/>
  <c r="AJ280" i="12"/>
  <c r="AI280" i="12"/>
  <c r="AH280" i="12"/>
  <c r="R102" i="13"/>
  <c r="S102" i="13" s="1"/>
  <c r="N102" i="13"/>
  <c r="J103" i="13" s="1"/>
  <c r="AF282" i="16" l="1"/>
  <c r="AG281" i="16"/>
  <c r="AH281" i="16"/>
  <c r="AI281" i="16"/>
  <c r="AK281" i="16"/>
  <c r="AJ281" i="16"/>
  <c r="M77" i="9"/>
  <c r="Q77" i="9"/>
  <c r="M91" i="15"/>
  <c r="Q91" i="15"/>
  <c r="V91" i="5"/>
  <c r="Z91" i="5"/>
  <c r="AF282" i="7"/>
  <c r="AG281" i="7"/>
  <c r="AK281" i="7"/>
  <c r="AJ281" i="7"/>
  <c r="AI281" i="7"/>
  <c r="AH281" i="7"/>
  <c r="X282" i="7"/>
  <c r="Y281" i="7"/>
  <c r="AC281" i="7"/>
  <c r="AB281" i="7"/>
  <c r="AA281" i="7"/>
  <c r="Z281" i="7"/>
  <c r="N281" i="10"/>
  <c r="M281" i="10"/>
  <c r="I282" i="10"/>
  <c r="J281" i="10"/>
  <c r="L281" i="10"/>
  <c r="K281" i="10"/>
  <c r="T282" i="13"/>
  <c r="S282" i="13"/>
  <c r="P283" i="13"/>
  <c r="Q282" i="13"/>
  <c r="V282" i="13"/>
  <c r="U282" i="13"/>
  <c r="R282" i="13"/>
  <c r="I282" i="8"/>
  <c r="J281" i="8"/>
  <c r="N281" i="8"/>
  <c r="M281" i="8"/>
  <c r="L281" i="8"/>
  <c r="K281" i="8"/>
  <c r="AF282" i="9"/>
  <c r="AG281" i="9"/>
  <c r="AK281" i="9"/>
  <c r="AJ281" i="9"/>
  <c r="AI281" i="9"/>
  <c r="AH281" i="9"/>
  <c r="B282" i="12"/>
  <c r="C281" i="12"/>
  <c r="G281" i="12"/>
  <c r="F281" i="12"/>
  <c r="E281" i="12"/>
  <c r="D281" i="12"/>
  <c r="I282" i="12"/>
  <c r="J281" i="12"/>
  <c r="N281" i="12"/>
  <c r="M281" i="12"/>
  <c r="L281" i="12"/>
  <c r="K281" i="12"/>
  <c r="AK281" i="12"/>
  <c r="AJ281" i="12"/>
  <c r="AI281" i="12"/>
  <c r="AH281" i="12"/>
  <c r="AF282" i="12"/>
  <c r="AG281" i="12"/>
  <c r="V281" i="3"/>
  <c r="R281" i="3"/>
  <c r="P282" i="3"/>
  <c r="Q281" i="3"/>
  <c r="U281" i="3"/>
  <c r="T281" i="3"/>
  <c r="S281" i="3"/>
  <c r="K281" i="3"/>
  <c r="I282" i="3"/>
  <c r="J281" i="3"/>
  <c r="M281" i="3"/>
  <c r="L281" i="3"/>
  <c r="N281" i="3"/>
  <c r="K281" i="9"/>
  <c r="I282" i="9"/>
  <c r="J281" i="9"/>
  <c r="N281" i="9"/>
  <c r="M281" i="9"/>
  <c r="L281" i="9"/>
  <c r="D281" i="9"/>
  <c r="B282" i="9"/>
  <c r="C281" i="9"/>
  <c r="G281" i="9"/>
  <c r="F281" i="9"/>
  <c r="E281" i="9"/>
  <c r="K281" i="7"/>
  <c r="I282" i="7"/>
  <c r="J281" i="7"/>
  <c r="N281" i="7"/>
  <c r="M281" i="7"/>
  <c r="L281" i="7"/>
  <c r="AJ281" i="10"/>
  <c r="AI281" i="10"/>
  <c r="AK281" i="10"/>
  <c r="AH281" i="10"/>
  <c r="AG281" i="10"/>
  <c r="AF282" i="10"/>
  <c r="F281" i="11"/>
  <c r="E281" i="11"/>
  <c r="B282" i="11"/>
  <c r="D281" i="11"/>
  <c r="C281" i="11"/>
  <c r="G281" i="11"/>
  <c r="F282" i="13"/>
  <c r="E282" i="13"/>
  <c r="B283" i="13"/>
  <c r="C282" i="13"/>
  <c r="G282" i="13"/>
  <c r="D282" i="13"/>
  <c r="R76" i="12"/>
  <c r="S76" i="12" s="1"/>
  <c r="N76" i="12"/>
  <c r="J77" i="12" s="1"/>
  <c r="N281" i="6"/>
  <c r="M281" i="6"/>
  <c r="L281" i="6"/>
  <c r="K281" i="6"/>
  <c r="I282" i="6"/>
  <c r="J281" i="6"/>
  <c r="R281" i="16"/>
  <c r="Q281" i="16"/>
  <c r="P282" i="16"/>
  <c r="V281" i="16"/>
  <c r="U281" i="16"/>
  <c r="T281" i="16"/>
  <c r="S281" i="16"/>
  <c r="T103" i="3"/>
  <c r="L103" i="3"/>
  <c r="AB281" i="6"/>
  <c r="AA281" i="6"/>
  <c r="Z281" i="6"/>
  <c r="X282" i="6"/>
  <c r="Y281" i="6"/>
  <c r="AC281" i="6"/>
  <c r="M89" i="11"/>
  <c r="Q89" i="11"/>
  <c r="AA282" i="13"/>
  <c r="Z282" i="13"/>
  <c r="AC282" i="13"/>
  <c r="AB282" i="13"/>
  <c r="Y282" i="13"/>
  <c r="X283" i="13"/>
  <c r="V281" i="11"/>
  <c r="U281" i="11"/>
  <c r="T281" i="11"/>
  <c r="S281" i="11"/>
  <c r="P282" i="11"/>
  <c r="R281" i="11"/>
  <c r="Q281" i="11"/>
  <c r="T89" i="8"/>
  <c r="L89" i="8"/>
  <c r="D281" i="7"/>
  <c r="B282" i="7"/>
  <c r="C281" i="7"/>
  <c r="G281" i="7"/>
  <c r="F281" i="7"/>
  <c r="E281" i="7"/>
  <c r="Z76" i="12"/>
  <c r="V76" i="12"/>
  <c r="AC281" i="3"/>
  <c r="X282" i="3"/>
  <c r="Y281" i="3"/>
  <c r="AA281" i="3"/>
  <c r="Z281" i="3"/>
  <c r="AB281" i="3"/>
  <c r="B282" i="15"/>
  <c r="G281" i="15"/>
  <c r="F281" i="15"/>
  <c r="E281" i="15"/>
  <c r="D281" i="15"/>
  <c r="C281" i="15"/>
  <c r="AK281" i="8"/>
  <c r="AJ281" i="8"/>
  <c r="AI281" i="8"/>
  <c r="AH281" i="8"/>
  <c r="AF282" i="8"/>
  <c r="AG281" i="8"/>
  <c r="R100" i="10"/>
  <c r="S100" i="10" s="1"/>
  <c r="N100" i="10"/>
  <c r="J101" i="10" s="1"/>
  <c r="X282" i="9"/>
  <c r="Y281" i="9"/>
  <c r="AC281" i="9"/>
  <c r="AB281" i="9"/>
  <c r="AA281" i="9"/>
  <c r="Z281" i="9"/>
  <c r="G281" i="6"/>
  <c r="F281" i="6"/>
  <c r="E281" i="6"/>
  <c r="D281" i="6"/>
  <c r="B282" i="6"/>
  <c r="C281" i="6"/>
  <c r="B282" i="5"/>
  <c r="C281" i="5"/>
  <c r="G281" i="5"/>
  <c r="F281" i="5"/>
  <c r="E281" i="5"/>
  <c r="D281" i="5"/>
  <c r="X282" i="5"/>
  <c r="Z281" i="5"/>
  <c r="Y281" i="5"/>
  <c r="AC281" i="5"/>
  <c r="AB281" i="5"/>
  <c r="AA281" i="5"/>
  <c r="G281" i="10"/>
  <c r="F281" i="10"/>
  <c r="B282" i="10"/>
  <c r="C281" i="10"/>
  <c r="E281" i="10"/>
  <c r="D281" i="10"/>
  <c r="AJ281" i="6"/>
  <c r="AI281" i="6"/>
  <c r="AH281" i="6"/>
  <c r="AF282" i="6"/>
  <c r="AG281" i="6"/>
  <c r="AK281" i="6"/>
  <c r="D281" i="16"/>
  <c r="G281" i="16"/>
  <c r="C281" i="16"/>
  <c r="B282" i="16"/>
  <c r="F281" i="16"/>
  <c r="E281" i="16"/>
  <c r="R281" i="7"/>
  <c r="P282" i="7"/>
  <c r="Q281" i="7"/>
  <c r="V281" i="7"/>
  <c r="U281" i="7"/>
  <c r="T281" i="7"/>
  <c r="S281" i="7"/>
  <c r="Q103" i="13"/>
  <c r="M103" i="13"/>
  <c r="X282" i="16"/>
  <c r="Y281" i="16"/>
  <c r="Z281" i="16"/>
  <c r="AB281" i="16"/>
  <c r="AA281" i="16"/>
  <c r="AC281" i="16"/>
  <c r="I282" i="5"/>
  <c r="J281" i="5"/>
  <c r="N281" i="5"/>
  <c r="M281" i="5"/>
  <c r="L281" i="5"/>
  <c r="K281" i="5"/>
  <c r="Z100" i="10"/>
  <c r="V100" i="10"/>
  <c r="AI281" i="5"/>
  <c r="AF282" i="5"/>
  <c r="AH281" i="5"/>
  <c r="AG281" i="5"/>
  <c r="AK281" i="5"/>
  <c r="AJ281" i="5"/>
  <c r="M282" i="13"/>
  <c r="L282" i="13"/>
  <c r="I283" i="13"/>
  <c r="J282" i="13"/>
  <c r="N282" i="13"/>
  <c r="K282" i="13"/>
  <c r="U281" i="6"/>
  <c r="T281" i="6"/>
  <c r="S281" i="6"/>
  <c r="R281" i="6"/>
  <c r="P282" i="6"/>
  <c r="Q281" i="6"/>
  <c r="V281" i="6"/>
  <c r="P282" i="12"/>
  <c r="Q281" i="12"/>
  <c r="V281" i="12"/>
  <c r="U281" i="12"/>
  <c r="T281" i="12"/>
  <c r="S281" i="12"/>
  <c r="R281" i="12"/>
  <c r="V281" i="15"/>
  <c r="U281" i="15"/>
  <c r="T281" i="15"/>
  <c r="P282" i="15"/>
  <c r="S281" i="15"/>
  <c r="R281" i="15"/>
  <c r="Q281" i="15"/>
  <c r="P282" i="5"/>
  <c r="Q281" i="5"/>
  <c r="R281" i="5"/>
  <c r="V281" i="5"/>
  <c r="U281" i="5"/>
  <c r="T281" i="5"/>
  <c r="S281" i="5"/>
  <c r="U281" i="10"/>
  <c r="T281" i="10"/>
  <c r="P282" i="10"/>
  <c r="Q281" i="10"/>
  <c r="V281" i="10"/>
  <c r="R281" i="10"/>
  <c r="S281" i="10"/>
  <c r="D281" i="3"/>
  <c r="B282" i="3"/>
  <c r="C281" i="3"/>
  <c r="G281" i="3"/>
  <c r="F281" i="3"/>
  <c r="E281" i="3"/>
  <c r="AC281" i="12"/>
  <c r="AB281" i="12"/>
  <c r="AA281" i="12"/>
  <c r="Z281" i="12"/>
  <c r="X282" i="12"/>
  <c r="Y281" i="12"/>
  <c r="N281" i="15"/>
  <c r="I282" i="15"/>
  <c r="M281" i="15"/>
  <c r="L281" i="15"/>
  <c r="K281" i="15"/>
  <c r="J281" i="15"/>
  <c r="N281" i="11"/>
  <c r="M281" i="11"/>
  <c r="L281" i="11"/>
  <c r="I282" i="11"/>
  <c r="K281" i="11"/>
  <c r="J281" i="11"/>
  <c r="R78" i="16"/>
  <c r="S78" i="16" s="1"/>
  <c r="N78" i="16"/>
  <c r="J79" i="16" s="1"/>
  <c r="P282" i="8"/>
  <c r="Q281" i="8"/>
  <c r="V281" i="8"/>
  <c r="U281" i="8"/>
  <c r="T281" i="8"/>
  <c r="S281" i="8"/>
  <c r="R281" i="8"/>
  <c r="Q79" i="6"/>
  <c r="M79" i="6"/>
  <c r="AK281" i="11"/>
  <c r="AG281" i="11"/>
  <c r="AJ281" i="11"/>
  <c r="AI281" i="11"/>
  <c r="AF282" i="11"/>
  <c r="AH281" i="11"/>
  <c r="AC281" i="11"/>
  <c r="AB281" i="11"/>
  <c r="AA281" i="11"/>
  <c r="X282" i="11"/>
  <c r="Z281" i="11"/>
  <c r="Y281" i="11"/>
  <c r="AC281" i="8"/>
  <c r="AB281" i="8"/>
  <c r="AA281" i="8"/>
  <c r="Z281" i="8"/>
  <c r="X282" i="8"/>
  <c r="Y281" i="8"/>
  <c r="AI282" i="13"/>
  <c r="AH282" i="13"/>
  <c r="AK282" i="13"/>
  <c r="AJ282" i="13"/>
  <c r="AG282" i="13"/>
  <c r="AF283" i="13"/>
  <c r="R91" i="5"/>
  <c r="S91" i="5" s="1"/>
  <c r="N91" i="5"/>
  <c r="J92" i="5" s="1"/>
  <c r="AK281" i="3"/>
  <c r="AF282" i="3"/>
  <c r="AG281" i="3"/>
  <c r="AJ281" i="3"/>
  <c r="AI281" i="3"/>
  <c r="AH281" i="3"/>
  <c r="R281" i="9"/>
  <c r="P282" i="9"/>
  <c r="Q281" i="9"/>
  <c r="V281" i="9"/>
  <c r="U281" i="9"/>
  <c r="T281" i="9"/>
  <c r="S281" i="9"/>
  <c r="B282" i="8"/>
  <c r="C281" i="8"/>
  <c r="G281" i="8"/>
  <c r="F281" i="8"/>
  <c r="E281" i="8"/>
  <c r="D281" i="8"/>
  <c r="K281" i="16"/>
  <c r="N281" i="16"/>
  <c r="M281" i="16"/>
  <c r="L281" i="16"/>
  <c r="J281" i="16"/>
  <c r="I282" i="16"/>
  <c r="AB281" i="10"/>
  <c r="AA281" i="10"/>
  <c r="AC281" i="10"/>
  <c r="X282" i="10"/>
  <c r="Z281" i="10"/>
  <c r="Y281" i="10"/>
  <c r="M101" i="7"/>
  <c r="Q101" i="7"/>
  <c r="AA281" i="15"/>
  <c r="AC281" i="15"/>
  <c r="AB281" i="15"/>
  <c r="X282" i="15"/>
  <c r="Z281" i="15"/>
  <c r="Y281" i="15"/>
  <c r="Z78" i="16"/>
  <c r="V78" i="16"/>
  <c r="AI281" i="15"/>
  <c r="AK281" i="15"/>
  <c r="AJ281" i="15"/>
  <c r="AF282" i="15"/>
  <c r="AH281" i="15"/>
  <c r="AG281" i="15"/>
  <c r="Z282" i="15" l="1"/>
  <c r="AB282" i="15"/>
  <c r="X283" i="15"/>
  <c r="AA282" i="15"/>
  <c r="Y282" i="15"/>
  <c r="AC282" i="15"/>
  <c r="G282" i="8"/>
  <c r="F282" i="8"/>
  <c r="E282" i="8"/>
  <c r="D282" i="8"/>
  <c r="B283" i="8"/>
  <c r="C282" i="8"/>
  <c r="AC282" i="8"/>
  <c r="AB282" i="8"/>
  <c r="AA282" i="8"/>
  <c r="Z282" i="8"/>
  <c r="X283" i="8"/>
  <c r="Y282" i="8"/>
  <c r="AJ282" i="11"/>
  <c r="AK282" i="11"/>
  <c r="AI282" i="11"/>
  <c r="AF283" i="11"/>
  <c r="AH282" i="11"/>
  <c r="AG282" i="11"/>
  <c r="AC282" i="12"/>
  <c r="AB282" i="12"/>
  <c r="AA282" i="12"/>
  <c r="Z282" i="12"/>
  <c r="X283" i="12"/>
  <c r="Y282" i="12"/>
  <c r="T282" i="6"/>
  <c r="S282" i="6"/>
  <c r="R282" i="6"/>
  <c r="P283" i="6"/>
  <c r="Q282" i="6"/>
  <c r="V282" i="6"/>
  <c r="U282" i="6"/>
  <c r="AC282" i="5"/>
  <c r="AB282" i="5"/>
  <c r="AA282" i="5"/>
  <c r="X283" i="5"/>
  <c r="Z282" i="5"/>
  <c r="Y282" i="5"/>
  <c r="F282" i="5"/>
  <c r="E282" i="5"/>
  <c r="B283" i="5"/>
  <c r="D282" i="5"/>
  <c r="C282" i="5"/>
  <c r="G282" i="5"/>
  <c r="AC282" i="9"/>
  <c r="AB282" i="9"/>
  <c r="AA282" i="9"/>
  <c r="Z282" i="9"/>
  <c r="X283" i="9"/>
  <c r="Y282" i="9"/>
  <c r="V89" i="8"/>
  <c r="Z89" i="8"/>
  <c r="R103" i="3"/>
  <c r="S103" i="3" s="1"/>
  <c r="N103" i="3"/>
  <c r="J104" i="3" s="1"/>
  <c r="P283" i="16"/>
  <c r="Q282" i="16"/>
  <c r="U282" i="16"/>
  <c r="V282" i="16"/>
  <c r="R282" i="16"/>
  <c r="T282" i="16"/>
  <c r="S282" i="16"/>
  <c r="T91" i="15"/>
  <c r="L91" i="15"/>
  <c r="AB282" i="11"/>
  <c r="AC282" i="11"/>
  <c r="AA282" i="11"/>
  <c r="X283" i="11"/>
  <c r="Z282" i="11"/>
  <c r="Y282" i="11"/>
  <c r="N282" i="11"/>
  <c r="L282" i="11"/>
  <c r="I283" i="11"/>
  <c r="K282" i="11"/>
  <c r="J282" i="11"/>
  <c r="M282" i="11"/>
  <c r="V282" i="5"/>
  <c r="U282" i="5"/>
  <c r="T282" i="5"/>
  <c r="S282" i="5"/>
  <c r="P283" i="5"/>
  <c r="R282" i="5"/>
  <c r="Q282" i="5"/>
  <c r="N282" i="5"/>
  <c r="M282" i="5"/>
  <c r="L282" i="5"/>
  <c r="I283" i="5"/>
  <c r="K282" i="5"/>
  <c r="J282" i="5"/>
  <c r="AC282" i="16"/>
  <c r="AB282" i="16"/>
  <c r="AA282" i="16"/>
  <c r="Z282" i="16"/>
  <c r="Y282" i="16"/>
  <c r="X283" i="16"/>
  <c r="Q101" i="10"/>
  <c r="M101" i="10"/>
  <c r="AB282" i="3"/>
  <c r="AC282" i="3"/>
  <c r="X283" i="3"/>
  <c r="AA282" i="3"/>
  <c r="Z282" i="3"/>
  <c r="Y282" i="3"/>
  <c r="AA282" i="6"/>
  <c r="Z282" i="6"/>
  <c r="X283" i="6"/>
  <c r="Y282" i="6"/>
  <c r="AC282" i="6"/>
  <c r="AB282" i="6"/>
  <c r="V103" i="3"/>
  <c r="Z103" i="3"/>
  <c r="AK282" i="12"/>
  <c r="AJ282" i="12"/>
  <c r="AI282" i="12"/>
  <c r="AH282" i="12"/>
  <c r="AF283" i="12"/>
  <c r="AG282" i="12"/>
  <c r="AC282" i="7"/>
  <c r="AB282" i="7"/>
  <c r="AA282" i="7"/>
  <c r="Z282" i="7"/>
  <c r="X283" i="7"/>
  <c r="Y282" i="7"/>
  <c r="AK282" i="7"/>
  <c r="AJ282" i="7"/>
  <c r="AI282" i="7"/>
  <c r="AH282" i="7"/>
  <c r="AF283" i="7"/>
  <c r="AG282" i="7"/>
  <c r="AJ282" i="3"/>
  <c r="AK282" i="3"/>
  <c r="AH282" i="3"/>
  <c r="AG282" i="3"/>
  <c r="AF283" i="3"/>
  <c r="AI282" i="3"/>
  <c r="L283" i="13"/>
  <c r="K283" i="13"/>
  <c r="N283" i="13"/>
  <c r="M283" i="13"/>
  <c r="J283" i="13"/>
  <c r="I284" i="13"/>
  <c r="T103" i="13"/>
  <c r="L103" i="13"/>
  <c r="B283" i="16"/>
  <c r="C282" i="16"/>
  <c r="E282" i="16"/>
  <c r="F282" i="16"/>
  <c r="D282" i="16"/>
  <c r="G282" i="16"/>
  <c r="F282" i="6"/>
  <c r="E282" i="6"/>
  <c r="D282" i="6"/>
  <c r="B283" i="6"/>
  <c r="C282" i="6"/>
  <c r="G282" i="6"/>
  <c r="E282" i="15"/>
  <c r="C282" i="15"/>
  <c r="G282" i="15"/>
  <c r="F282" i="15"/>
  <c r="B283" i="15"/>
  <c r="D282" i="15"/>
  <c r="Z283" i="13"/>
  <c r="X284" i="13"/>
  <c r="Y283" i="13"/>
  <c r="AC283" i="13"/>
  <c r="AB283" i="13"/>
  <c r="AA283" i="13"/>
  <c r="E283" i="13"/>
  <c r="D283" i="13"/>
  <c r="G283" i="13"/>
  <c r="F283" i="13"/>
  <c r="C283" i="13"/>
  <c r="B284" i="13"/>
  <c r="G282" i="11"/>
  <c r="B283" i="11"/>
  <c r="D282" i="11"/>
  <c r="C282" i="11"/>
  <c r="F282" i="11"/>
  <c r="E282" i="11"/>
  <c r="P283" i="9"/>
  <c r="Q282" i="9"/>
  <c r="V282" i="9"/>
  <c r="U282" i="9"/>
  <c r="T282" i="9"/>
  <c r="S282" i="9"/>
  <c r="R282" i="9"/>
  <c r="Q79" i="16"/>
  <c r="M79" i="16"/>
  <c r="L282" i="15"/>
  <c r="I283" i="15"/>
  <c r="K282" i="15"/>
  <c r="J282" i="15"/>
  <c r="N282" i="15"/>
  <c r="M282" i="15"/>
  <c r="G282" i="3"/>
  <c r="B283" i="3"/>
  <c r="C282" i="3"/>
  <c r="E282" i="3"/>
  <c r="D282" i="3"/>
  <c r="F282" i="3"/>
  <c r="V282" i="12"/>
  <c r="U282" i="12"/>
  <c r="T282" i="12"/>
  <c r="S282" i="12"/>
  <c r="R282" i="12"/>
  <c r="P283" i="12"/>
  <c r="Q282" i="12"/>
  <c r="AK282" i="5"/>
  <c r="AG282" i="5"/>
  <c r="AJ282" i="5"/>
  <c r="AI282" i="5"/>
  <c r="AF283" i="5"/>
  <c r="AH282" i="5"/>
  <c r="AI282" i="6"/>
  <c r="AH282" i="6"/>
  <c r="AF283" i="6"/>
  <c r="AG282" i="6"/>
  <c r="AK282" i="6"/>
  <c r="AJ282" i="6"/>
  <c r="B283" i="7"/>
  <c r="C282" i="7"/>
  <c r="G282" i="7"/>
  <c r="F282" i="7"/>
  <c r="E282" i="7"/>
  <c r="D282" i="7"/>
  <c r="U282" i="11"/>
  <c r="T282" i="11"/>
  <c r="S282" i="11"/>
  <c r="P283" i="11"/>
  <c r="R282" i="11"/>
  <c r="Q282" i="11"/>
  <c r="V282" i="11"/>
  <c r="Q77" i="12"/>
  <c r="M77" i="12"/>
  <c r="I283" i="7"/>
  <c r="J282" i="7"/>
  <c r="N282" i="7"/>
  <c r="M282" i="7"/>
  <c r="L282" i="7"/>
  <c r="K282" i="7"/>
  <c r="B283" i="9"/>
  <c r="C282" i="9"/>
  <c r="G282" i="9"/>
  <c r="F282" i="9"/>
  <c r="E282" i="9"/>
  <c r="D282" i="9"/>
  <c r="I283" i="9"/>
  <c r="J282" i="9"/>
  <c r="N282" i="9"/>
  <c r="M282" i="9"/>
  <c r="L282" i="9"/>
  <c r="K282" i="9"/>
  <c r="N282" i="3"/>
  <c r="I283" i="3"/>
  <c r="J282" i="3"/>
  <c r="M282" i="3"/>
  <c r="L282" i="3"/>
  <c r="K282" i="3"/>
  <c r="U282" i="3"/>
  <c r="P283" i="3"/>
  <c r="Q282" i="3"/>
  <c r="V282" i="3"/>
  <c r="S282" i="3"/>
  <c r="R282" i="3"/>
  <c r="T282" i="3"/>
  <c r="Q92" i="5"/>
  <c r="M92" i="5"/>
  <c r="AH282" i="15"/>
  <c r="AK282" i="15"/>
  <c r="AJ282" i="15"/>
  <c r="AF283" i="15"/>
  <c r="AI282" i="15"/>
  <c r="AG282" i="15"/>
  <c r="T282" i="10"/>
  <c r="S282" i="10"/>
  <c r="V282" i="10"/>
  <c r="U282" i="10"/>
  <c r="R282" i="10"/>
  <c r="Q282" i="10"/>
  <c r="P283" i="10"/>
  <c r="P283" i="7"/>
  <c r="Q282" i="7"/>
  <c r="V282" i="7"/>
  <c r="U282" i="7"/>
  <c r="T282" i="7"/>
  <c r="S282" i="7"/>
  <c r="R282" i="7"/>
  <c r="F282" i="10"/>
  <c r="E282" i="10"/>
  <c r="G282" i="10"/>
  <c r="C282" i="10"/>
  <c r="B283" i="10"/>
  <c r="D282" i="10"/>
  <c r="AK282" i="8"/>
  <c r="AJ282" i="8"/>
  <c r="AI282" i="8"/>
  <c r="AH282" i="8"/>
  <c r="AF283" i="8"/>
  <c r="AG282" i="8"/>
  <c r="T89" i="11"/>
  <c r="L89" i="11"/>
  <c r="M282" i="6"/>
  <c r="L282" i="6"/>
  <c r="K282" i="6"/>
  <c r="I283" i="6"/>
  <c r="J282" i="6"/>
  <c r="N282" i="6"/>
  <c r="T77" i="9"/>
  <c r="L77" i="9"/>
  <c r="I283" i="16"/>
  <c r="J282" i="16"/>
  <c r="M282" i="16"/>
  <c r="N282" i="16"/>
  <c r="L282" i="16"/>
  <c r="K282" i="16"/>
  <c r="V282" i="8"/>
  <c r="U282" i="8"/>
  <c r="T282" i="8"/>
  <c r="S282" i="8"/>
  <c r="R282" i="8"/>
  <c r="P283" i="8"/>
  <c r="Q282" i="8"/>
  <c r="AA282" i="10"/>
  <c r="Z282" i="10"/>
  <c r="AC282" i="10"/>
  <c r="AB282" i="10"/>
  <c r="X283" i="10"/>
  <c r="Y282" i="10"/>
  <c r="T101" i="7"/>
  <c r="L101" i="7"/>
  <c r="AH283" i="13"/>
  <c r="AF284" i="13"/>
  <c r="AG283" i="13"/>
  <c r="AK283" i="13"/>
  <c r="AJ283" i="13"/>
  <c r="AI283" i="13"/>
  <c r="T79" i="6"/>
  <c r="L79" i="6"/>
  <c r="S282" i="15"/>
  <c r="T282" i="15"/>
  <c r="P283" i="15"/>
  <c r="R282" i="15"/>
  <c r="Q282" i="15"/>
  <c r="V282" i="15"/>
  <c r="U282" i="15"/>
  <c r="R89" i="8"/>
  <c r="S89" i="8" s="1"/>
  <c r="N89" i="8"/>
  <c r="J90" i="8" s="1"/>
  <c r="AI282" i="10"/>
  <c r="AH282" i="10"/>
  <c r="AK282" i="10"/>
  <c r="AJ282" i="10"/>
  <c r="AG282" i="10"/>
  <c r="AF283" i="10"/>
  <c r="N282" i="12"/>
  <c r="M282" i="12"/>
  <c r="L282" i="12"/>
  <c r="K282" i="12"/>
  <c r="I283" i="12"/>
  <c r="J282" i="12"/>
  <c r="G282" i="12"/>
  <c r="F282" i="12"/>
  <c r="E282" i="12"/>
  <c r="D282" i="12"/>
  <c r="B283" i="12"/>
  <c r="C282" i="12"/>
  <c r="AK282" i="9"/>
  <c r="AJ282" i="9"/>
  <c r="AI282" i="9"/>
  <c r="AH282" i="9"/>
  <c r="AF283" i="9"/>
  <c r="AG282" i="9"/>
  <c r="N282" i="8"/>
  <c r="M282" i="8"/>
  <c r="L282" i="8"/>
  <c r="K282" i="8"/>
  <c r="I283" i="8"/>
  <c r="J282" i="8"/>
  <c r="S283" i="13"/>
  <c r="R283" i="13"/>
  <c r="V283" i="13"/>
  <c r="U283" i="13"/>
  <c r="T283" i="13"/>
  <c r="Q283" i="13"/>
  <c r="P284" i="13"/>
  <c r="M282" i="10"/>
  <c r="L282" i="10"/>
  <c r="N282" i="10"/>
  <c r="I283" i="10"/>
  <c r="K282" i="10"/>
  <c r="J282" i="10"/>
  <c r="AG282" i="16"/>
  <c r="AF283" i="16"/>
  <c r="AK282" i="16"/>
  <c r="AJ282" i="16"/>
  <c r="AI282" i="16"/>
  <c r="AH282" i="16"/>
  <c r="Z79" i="6" l="1"/>
  <c r="V79" i="6"/>
  <c r="R89" i="11"/>
  <c r="S89" i="11" s="1"/>
  <c r="N89" i="11"/>
  <c r="J90" i="11" s="1"/>
  <c r="T92" i="5"/>
  <c r="L92" i="5"/>
  <c r="T77" i="12"/>
  <c r="L77" i="12"/>
  <c r="T283" i="11"/>
  <c r="P284" i="11"/>
  <c r="R283" i="11"/>
  <c r="Q283" i="11"/>
  <c r="V283" i="11"/>
  <c r="U283" i="11"/>
  <c r="S283" i="11"/>
  <c r="AJ283" i="5"/>
  <c r="AK283" i="5"/>
  <c r="AI283" i="5"/>
  <c r="AF284" i="5"/>
  <c r="AH283" i="5"/>
  <c r="AG283" i="5"/>
  <c r="U283" i="12"/>
  <c r="T283" i="12"/>
  <c r="S283" i="12"/>
  <c r="R283" i="12"/>
  <c r="P284" i="12"/>
  <c r="Q283" i="12"/>
  <c r="V283" i="12"/>
  <c r="T79" i="16"/>
  <c r="L79" i="16"/>
  <c r="D284" i="13"/>
  <c r="B285" i="13"/>
  <c r="C284" i="13"/>
  <c r="G284" i="13"/>
  <c r="F284" i="13"/>
  <c r="E284" i="13"/>
  <c r="R103" i="13"/>
  <c r="S103" i="13" s="1"/>
  <c r="N103" i="13"/>
  <c r="J104" i="13" s="1"/>
  <c r="M283" i="11"/>
  <c r="J283" i="11"/>
  <c r="N283" i="11"/>
  <c r="L283" i="11"/>
  <c r="I284" i="11"/>
  <c r="K283" i="11"/>
  <c r="Q104" i="3"/>
  <c r="M104" i="3"/>
  <c r="AB283" i="5"/>
  <c r="AC283" i="5"/>
  <c r="AA283" i="5"/>
  <c r="X284" i="5"/>
  <c r="Z283" i="5"/>
  <c r="Y283" i="5"/>
  <c r="AB283" i="12"/>
  <c r="AA283" i="12"/>
  <c r="Z283" i="12"/>
  <c r="X284" i="12"/>
  <c r="Y283" i="12"/>
  <c r="AC283" i="12"/>
  <c r="Z89" i="11"/>
  <c r="V89" i="11"/>
  <c r="AH283" i="6"/>
  <c r="AF284" i="6"/>
  <c r="AG283" i="6"/>
  <c r="AK283" i="6"/>
  <c r="AJ283" i="6"/>
  <c r="AI283" i="6"/>
  <c r="D283" i="15"/>
  <c r="G283" i="15"/>
  <c r="F283" i="15"/>
  <c r="B284" i="15"/>
  <c r="E283" i="15"/>
  <c r="C283" i="15"/>
  <c r="V103" i="13"/>
  <c r="Z103" i="13"/>
  <c r="Z283" i="6"/>
  <c r="X284" i="6"/>
  <c r="Y283" i="6"/>
  <c r="AC283" i="6"/>
  <c r="AB283" i="6"/>
  <c r="AA283" i="6"/>
  <c r="AA283" i="3"/>
  <c r="AC283" i="3"/>
  <c r="AB283" i="3"/>
  <c r="Y283" i="3"/>
  <c r="X284" i="3"/>
  <c r="Z283" i="3"/>
  <c r="AC283" i="16"/>
  <c r="AA283" i="16"/>
  <c r="AB283" i="16"/>
  <c r="Z283" i="16"/>
  <c r="Y283" i="16"/>
  <c r="X284" i="16"/>
  <c r="G283" i="5"/>
  <c r="B284" i="5"/>
  <c r="D283" i="5"/>
  <c r="C283" i="5"/>
  <c r="F283" i="5"/>
  <c r="E283" i="5"/>
  <c r="S283" i="6"/>
  <c r="R283" i="6"/>
  <c r="P284" i="6"/>
  <c r="Q283" i="6"/>
  <c r="V283" i="6"/>
  <c r="U283" i="6"/>
  <c r="T283" i="6"/>
  <c r="AB283" i="8"/>
  <c r="AA283" i="8"/>
  <c r="Z283" i="8"/>
  <c r="X284" i="8"/>
  <c r="Y283" i="8"/>
  <c r="AC283" i="8"/>
  <c r="G283" i="8"/>
  <c r="F283" i="8"/>
  <c r="E283" i="8"/>
  <c r="D283" i="8"/>
  <c r="B284" i="8"/>
  <c r="C283" i="8"/>
  <c r="M90" i="8"/>
  <c r="Q90" i="8"/>
  <c r="V101" i="7"/>
  <c r="Z101" i="7"/>
  <c r="L283" i="6"/>
  <c r="K283" i="6"/>
  <c r="I284" i="6"/>
  <c r="J283" i="6"/>
  <c r="N283" i="6"/>
  <c r="M283" i="6"/>
  <c r="AF284" i="15"/>
  <c r="AG283" i="15"/>
  <c r="AI283" i="15"/>
  <c r="AH283" i="15"/>
  <c r="AK283" i="15"/>
  <c r="AJ283" i="15"/>
  <c r="E283" i="6"/>
  <c r="D283" i="6"/>
  <c r="B284" i="6"/>
  <c r="C283" i="6"/>
  <c r="G283" i="6"/>
  <c r="F283" i="6"/>
  <c r="K284" i="13"/>
  <c r="I285" i="13"/>
  <c r="J284" i="13"/>
  <c r="N284" i="13"/>
  <c r="M284" i="13"/>
  <c r="L284" i="13"/>
  <c r="AI283" i="11"/>
  <c r="AJ283" i="11"/>
  <c r="AF284" i="11"/>
  <c r="AH283" i="11"/>
  <c r="AG283" i="11"/>
  <c r="AK283" i="11"/>
  <c r="R101" i="7"/>
  <c r="S101" i="7" s="1"/>
  <c r="N101" i="7"/>
  <c r="J102" i="7" s="1"/>
  <c r="R283" i="15"/>
  <c r="Q283" i="15"/>
  <c r="V283" i="15"/>
  <c r="U283" i="15"/>
  <c r="T283" i="15"/>
  <c r="P284" i="15"/>
  <c r="S283" i="15"/>
  <c r="L283" i="10"/>
  <c r="K283" i="10"/>
  <c r="N283" i="10"/>
  <c r="M283" i="10"/>
  <c r="I284" i="10"/>
  <c r="J283" i="10"/>
  <c r="N283" i="8"/>
  <c r="M283" i="8"/>
  <c r="L283" i="8"/>
  <c r="K283" i="8"/>
  <c r="I284" i="8"/>
  <c r="J283" i="8"/>
  <c r="AK283" i="9"/>
  <c r="AJ283" i="9"/>
  <c r="AI283" i="9"/>
  <c r="AH283" i="9"/>
  <c r="AF284" i="9"/>
  <c r="AG283" i="9"/>
  <c r="G283" i="12"/>
  <c r="F283" i="12"/>
  <c r="E283" i="12"/>
  <c r="D283" i="12"/>
  <c r="B284" i="12"/>
  <c r="C283" i="12"/>
  <c r="N283" i="12"/>
  <c r="M283" i="12"/>
  <c r="L283" i="12"/>
  <c r="K283" i="12"/>
  <c r="I284" i="12"/>
  <c r="J283" i="12"/>
  <c r="I284" i="16"/>
  <c r="K283" i="16"/>
  <c r="L283" i="16"/>
  <c r="N283" i="16"/>
  <c r="M283" i="16"/>
  <c r="J283" i="16"/>
  <c r="V283" i="7"/>
  <c r="U283" i="7"/>
  <c r="T283" i="7"/>
  <c r="S283" i="7"/>
  <c r="R283" i="7"/>
  <c r="P284" i="7"/>
  <c r="Q283" i="7"/>
  <c r="T283" i="3"/>
  <c r="V283" i="3"/>
  <c r="U283" i="3"/>
  <c r="P284" i="3"/>
  <c r="S283" i="3"/>
  <c r="R283" i="3"/>
  <c r="Q283" i="3"/>
  <c r="M283" i="3"/>
  <c r="N283" i="3"/>
  <c r="K283" i="3"/>
  <c r="J283" i="3"/>
  <c r="I284" i="3"/>
  <c r="L283" i="3"/>
  <c r="G283" i="7"/>
  <c r="F283" i="7"/>
  <c r="E283" i="7"/>
  <c r="D283" i="7"/>
  <c r="B284" i="7"/>
  <c r="C283" i="7"/>
  <c r="AI283" i="3"/>
  <c r="AK283" i="3"/>
  <c r="AJ283" i="3"/>
  <c r="AF284" i="3"/>
  <c r="AH283" i="3"/>
  <c r="AG283" i="3"/>
  <c r="AK283" i="7"/>
  <c r="AJ283" i="7"/>
  <c r="AI283" i="7"/>
  <c r="AH283" i="7"/>
  <c r="AF284" i="7"/>
  <c r="AG283" i="7"/>
  <c r="AC283" i="7"/>
  <c r="AB283" i="7"/>
  <c r="AA283" i="7"/>
  <c r="Z283" i="7"/>
  <c r="X284" i="7"/>
  <c r="Y283" i="7"/>
  <c r="AJ283" i="12"/>
  <c r="AI283" i="12"/>
  <c r="AH283" i="12"/>
  <c r="AF284" i="12"/>
  <c r="AG283" i="12"/>
  <c r="AK283" i="12"/>
  <c r="N283" i="5"/>
  <c r="L283" i="5"/>
  <c r="I284" i="5"/>
  <c r="K283" i="5"/>
  <c r="J283" i="5"/>
  <c r="M283" i="5"/>
  <c r="R91" i="15"/>
  <c r="S91" i="15" s="1"/>
  <c r="N91" i="15"/>
  <c r="J92" i="15" s="1"/>
  <c r="X284" i="15"/>
  <c r="Y283" i="15"/>
  <c r="Z283" i="15"/>
  <c r="AC283" i="15"/>
  <c r="AB283" i="15"/>
  <c r="AA283" i="15"/>
  <c r="R284" i="13"/>
  <c r="P285" i="13"/>
  <c r="Q284" i="13"/>
  <c r="U284" i="13"/>
  <c r="T284" i="13"/>
  <c r="S284" i="13"/>
  <c r="V284" i="13"/>
  <c r="AH283" i="10"/>
  <c r="AF284" i="10"/>
  <c r="AG283" i="10"/>
  <c r="AJ283" i="10"/>
  <c r="AI283" i="10"/>
  <c r="AK283" i="10"/>
  <c r="AK283" i="16"/>
  <c r="AJ283" i="16"/>
  <c r="AG283" i="16"/>
  <c r="AF284" i="16"/>
  <c r="AI283" i="16"/>
  <c r="AH283" i="16"/>
  <c r="Z283" i="10"/>
  <c r="X284" i="10"/>
  <c r="Y283" i="10"/>
  <c r="AB283" i="10"/>
  <c r="AA283" i="10"/>
  <c r="AC283" i="10"/>
  <c r="U283" i="8"/>
  <c r="T283" i="8"/>
  <c r="S283" i="8"/>
  <c r="R283" i="8"/>
  <c r="P284" i="8"/>
  <c r="Q283" i="8"/>
  <c r="V283" i="8"/>
  <c r="R77" i="9"/>
  <c r="S77" i="9" s="1"/>
  <c r="N77" i="9"/>
  <c r="J78" i="9" s="1"/>
  <c r="AJ283" i="8"/>
  <c r="AI283" i="8"/>
  <c r="AH283" i="8"/>
  <c r="AF284" i="8"/>
  <c r="AG283" i="8"/>
  <c r="AK283" i="8"/>
  <c r="E283" i="10"/>
  <c r="D283" i="10"/>
  <c r="G283" i="10"/>
  <c r="F283" i="10"/>
  <c r="C283" i="10"/>
  <c r="B284" i="10"/>
  <c r="S283" i="10"/>
  <c r="R283" i="10"/>
  <c r="U283" i="10"/>
  <c r="T283" i="10"/>
  <c r="V283" i="10"/>
  <c r="Q283" i="10"/>
  <c r="P284" i="10"/>
  <c r="N283" i="9"/>
  <c r="M283" i="9"/>
  <c r="L283" i="9"/>
  <c r="K283" i="9"/>
  <c r="I284" i="9"/>
  <c r="J283" i="9"/>
  <c r="G283" i="9"/>
  <c r="F283" i="9"/>
  <c r="E283" i="9"/>
  <c r="D283" i="9"/>
  <c r="B284" i="9"/>
  <c r="C283" i="9"/>
  <c r="N283" i="7"/>
  <c r="M283" i="7"/>
  <c r="L283" i="7"/>
  <c r="K283" i="7"/>
  <c r="I284" i="7"/>
  <c r="J283" i="7"/>
  <c r="F283" i="3"/>
  <c r="G283" i="3"/>
  <c r="B284" i="3"/>
  <c r="E283" i="3"/>
  <c r="D283" i="3"/>
  <c r="C283" i="3"/>
  <c r="K283" i="15"/>
  <c r="N283" i="15"/>
  <c r="M283" i="15"/>
  <c r="I284" i="15"/>
  <c r="L283" i="15"/>
  <c r="J283" i="15"/>
  <c r="V283" i="9"/>
  <c r="U283" i="9"/>
  <c r="T283" i="9"/>
  <c r="S283" i="9"/>
  <c r="R283" i="9"/>
  <c r="P284" i="9"/>
  <c r="Q283" i="9"/>
  <c r="F283" i="11"/>
  <c r="G283" i="11"/>
  <c r="E283" i="11"/>
  <c r="B284" i="11"/>
  <c r="D283" i="11"/>
  <c r="C283" i="11"/>
  <c r="X285" i="13"/>
  <c r="Y284" i="13"/>
  <c r="AB284" i="13"/>
  <c r="AA284" i="13"/>
  <c r="Z284" i="13"/>
  <c r="AC284" i="13"/>
  <c r="T101" i="10"/>
  <c r="L101" i="10"/>
  <c r="U283" i="5"/>
  <c r="T283" i="5"/>
  <c r="S283" i="5"/>
  <c r="P284" i="5"/>
  <c r="R283" i="5"/>
  <c r="Q283" i="5"/>
  <c r="V283" i="5"/>
  <c r="V91" i="15"/>
  <c r="Z91" i="15"/>
  <c r="R79" i="6"/>
  <c r="S79" i="6" s="1"/>
  <c r="N79" i="6"/>
  <c r="J80" i="6" s="1"/>
  <c r="AF285" i="13"/>
  <c r="AG284" i="13"/>
  <c r="AJ284" i="13"/>
  <c r="AI284" i="13"/>
  <c r="AH284" i="13"/>
  <c r="AK284" i="13"/>
  <c r="V77" i="9"/>
  <c r="Z77" i="9"/>
  <c r="C283" i="16"/>
  <c r="B284" i="16"/>
  <c r="D283" i="16"/>
  <c r="F283" i="16"/>
  <c r="E283" i="16"/>
  <c r="G283" i="16"/>
  <c r="AA283" i="11"/>
  <c r="X284" i="11"/>
  <c r="Z283" i="11"/>
  <c r="Y283" i="11"/>
  <c r="AC283" i="11"/>
  <c r="AB283" i="11"/>
  <c r="V283" i="16"/>
  <c r="S283" i="16"/>
  <c r="T283" i="16"/>
  <c r="R283" i="16"/>
  <c r="Q283" i="16"/>
  <c r="P284" i="16"/>
  <c r="U283" i="16"/>
  <c r="AC283" i="9"/>
  <c r="AB283" i="9"/>
  <c r="AA283" i="9"/>
  <c r="Z283" i="9"/>
  <c r="X284" i="9"/>
  <c r="Y283" i="9"/>
  <c r="E284" i="3" l="1"/>
  <c r="G284" i="3"/>
  <c r="F284" i="3"/>
  <c r="C284" i="3"/>
  <c r="B285" i="3"/>
  <c r="D284" i="3"/>
  <c r="AI284" i="8"/>
  <c r="AH284" i="8"/>
  <c r="AF285" i="8"/>
  <c r="AG284" i="8"/>
  <c r="AK284" i="8"/>
  <c r="AJ284" i="8"/>
  <c r="P286" i="13"/>
  <c r="Q285" i="13"/>
  <c r="V285" i="13"/>
  <c r="T285" i="13"/>
  <c r="S285" i="13"/>
  <c r="R285" i="13"/>
  <c r="U285" i="13"/>
  <c r="AI284" i="12"/>
  <c r="AH284" i="12"/>
  <c r="AF285" i="12"/>
  <c r="AG284" i="12"/>
  <c r="AK284" i="12"/>
  <c r="AJ284" i="12"/>
  <c r="AH284" i="3"/>
  <c r="AJ284" i="3"/>
  <c r="AI284" i="3"/>
  <c r="AF285" i="3"/>
  <c r="AK284" i="3"/>
  <c r="AG284" i="3"/>
  <c r="U284" i="7"/>
  <c r="T284" i="7"/>
  <c r="S284" i="7"/>
  <c r="R284" i="7"/>
  <c r="P285" i="7"/>
  <c r="Q284" i="7"/>
  <c r="V284" i="7"/>
  <c r="AH284" i="11"/>
  <c r="AG284" i="11"/>
  <c r="AK284" i="11"/>
  <c r="AJ284" i="11"/>
  <c r="AF285" i="11"/>
  <c r="AI284" i="11"/>
  <c r="AG284" i="15"/>
  <c r="AK284" i="15"/>
  <c r="AJ284" i="15"/>
  <c r="AI284" i="15"/>
  <c r="AF285" i="15"/>
  <c r="AH284" i="15"/>
  <c r="T104" i="3"/>
  <c r="L104" i="3"/>
  <c r="R79" i="16"/>
  <c r="S79" i="16" s="1"/>
  <c r="N79" i="16"/>
  <c r="J80" i="16" s="1"/>
  <c r="R92" i="5"/>
  <c r="S92" i="5" s="1"/>
  <c r="N92" i="5"/>
  <c r="J93" i="5" s="1"/>
  <c r="AK285" i="13"/>
  <c r="AI285" i="13"/>
  <c r="AH285" i="13"/>
  <c r="AF286" i="13"/>
  <c r="AG285" i="13"/>
  <c r="AJ285" i="13"/>
  <c r="AC284" i="15"/>
  <c r="AB284" i="15"/>
  <c r="AA284" i="15"/>
  <c r="X285" i="15"/>
  <c r="Z284" i="15"/>
  <c r="Y284" i="15"/>
  <c r="M284" i="5"/>
  <c r="J284" i="5"/>
  <c r="N284" i="5"/>
  <c r="L284" i="5"/>
  <c r="I285" i="5"/>
  <c r="K284" i="5"/>
  <c r="S284" i="3"/>
  <c r="U284" i="3"/>
  <c r="T284" i="3"/>
  <c r="Q284" i="3"/>
  <c r="P285" i="3"/>
  <c r="V284" i="3"/>
  <c r="R284" i="3"/>
  <c r="M284" i="12"/>
  <c r="L284" i="12"/>
  <c r="K284" i="12"/>
  <c r="I285" i="12"/>
  <c r="J284" i="12"/>
  <c r="N284" i="12"/>
  <c r="F284" i="12"/>
  <c r="E284" i="12"/>
  <c r="D284" i="12"/>
  <c r="B285" i="12"/>
  <c r="C284" i="12"/>
  <c r="G284" i="12"/>
  <c r="AJ284" i="9"/>
  <c r="AI284" i="9"/>
  <c r="AH284" i="9"/>
  <c r="AF285" i="9"/>
  <c r="AG284" i="9"/>
  <c r="AK284" i="9"/>
  <c r="M284" i="8"/>
  <c r="L284" i="8"/>
  <c r="K284" i="8"/>
  <c r="I285" i="8"/>
  <c r="J284" i="8"/>
  <c r="N284" i="8"/>
  <c r="K284" i="10"/>
  <c r="I285" i="10"/>
  <c r="J284" i="10"/>
  <c r="M284" i="10"/>
  <c r="L284" i="10"/>
  <c r="N284" i="10"/>
  <c r="P285" i="15"/>
  <c r="Q284" i="15"/>
  <c r="V284" i="15"/>
  <c r="U284" i="15"/>
  <c r="T284" i="15"/>
  <c r="S284" i="15"/>
  <c r="R284" i="15"/>
  <c r="Q102" i="7"/>
  <c r="M102" i="7"/>
  <c r="F284" i="8"/>
  <c r="E284" i="8"/>
  <c r="D284" i="8"/>
  <c r="B285" i="8"/>
  <c r="C284" i="8"/>
  <c r="G284" i="8"/>
  <c r="AB284" i="16"/>
  <c r="Y284" i="16"/>
  <c r="X285" i="16"/>
  <c r="Z284" i="16"/>
  <c r="AC284" i="16"/>
  <c r="AA284" i="16"/>
  <c r="AF285" i="6"/>
  <c r="AG284" i="6"/>
  <c r="AK284" i="6"/>
  <c r="AJ284" i="6"/>
  <c r="AI284" i="6"/>
  <c r="AH284" i="6"/>
  <c r="Z79" i="16"/>
  <c r="V79" i="16"/>
  <c r="V92" i="5"/>
  <c r="Z92" i="5"/>
  <c r="R101" i="10"/>
  <c r="S101" i="10" s="1"/>
  <c r="N101" i="10"/>
  <c r="J102" i="10" s="1"/>
  <c r="T284" i="5"/>
  <c r="P285" i="5"/>
  <c r="R284" i="5"/>
  <c r="Q284" i="5"/>
  <c r="V284" i="5"/>
  <c r="U284" i="5"/>
  <c r="S284" i="5"/>
  <c r="T284" i="8"/>
  <c r="S284" i="8"/>
  <c r="R284" i="8"/>
  <c r="P285" i="8"/>
  <c r="Q284" i="8"/>
  <c r="V284" i="8"/>
  <c r="U284" i="8"/>
  <c r="Q92" i="15"/>
  <c r="M92" i="15"/>
  <c r="D284" i="6"/>
  <c r="B285" i="6"/>
  <c r="C284" i="6"/>
  <c r="G284" i="6"/>
  <c r="F284" i="6"/>
  <c r="E284" i="6"/>
  <c r="AA284" i="8"/>
  <c r="Z284" i="8"/>
  <c r="X285" i="8"/>
  <c r="Y284" i="8"/>
  <c r="AC284" i="8"/>
  <c r="AB284" i="8"/>
  <c r="Z284" i="3"/>
  <c r="AB284" i="3"/>
  <c r="AA284" i="3"/>
  <c r="AC284" i="3"/>
  <c r="Y284" i="3"/>
  <c r="X285" i="3"/>
  <c r="AA284" i="12"/>
  <c r="Z284" i="12"/>
  <c r="X285" i="12"/>
  <c r="Y284" i="12"/>
  <c r="AC284" i="12"/>
  <c r="AB284" i="12"/>
  <c r="AA284" i="5"/>
  <c r="X285" i="5"/>
  <c r="Z284" i="5"/>
  <c r="Y284" i="5"/>
  <c r="AC284" i="5"/>
  <c r="AB284" i="5"/>
  <c r="S284" i="11"/>
  <c r="V284" i="11"/>
  <c r="U284" i="11"/>
  <c r="T284" i="11"/>
  <c r="P285" i="11"/>
  <c r="R284" i="11"/>
  <c r="Q284" i="11"/>
  <c r="Q90" i="11"/>
  <c r="M90" i="11"/>
  <c r="U284" i="9"/>
  <c r="T284" i="9"/>
  <c r="S284" i="9"/>
  <c r="R284" i="9"/>
  <c r="P285" i="9"/>
  <c r="Q284" i="9"/>
  <c r="V284" i="9"/>
  <c r="R284" i="10"/>
  <c r="P285" i="10"/>
  <c r="Q284" i="10"/>
  <c r="T284" i="10"/>
  <c r="S284" i="10"/>
  <c r="V284" i="10"/>
  <c r="U284" i="10"/>
  <c r="AJ284" i="16"/>
  <c r="AF285" i="16"/>
  <c r="AH284" i="16"/>
  <c r="AI284" i="16"/>
  <c r="AG284" i="16"/>
  <c r="AK284" i="16"/>
  <c r="I286" i="13"/>
  <c r="J285" i="13"/>
  <c r="M285" i="13"/>
  <c r="L285" i="13"/>
  <c r="K285" i="13"/>
  <c r="N285" i="13"/>
  <c r="Q80" i="6"/>
  <c r="M80" i="6"/>
  <c r="V101" i="10"/>
  <c r="Z101" i="10"/>
  <c r="G284" i="16"/>
  <c r="F284" i="16"/>
  <c r="E284" i="16"/>
  <c r="D284" i="16"/>
  <c r="C284" i="16"/>
  <c r="B285" i="16"/>
  <c r="E284" i="11"/>
  <c r="G284" i="11"/>
  <c r="F284" i="11"/>
  <c r="B285" i="11"/>
  <c r="D284" i="11"/>
  <c r="C284" i="11"/>
  <c r="N284" i="7"/>
  <c r="M284" i="7"/>
  <c r="L284" i="7"/>
  <c r="K284" i="7"/>
  <c r="I285" i="7"/>
  <c r="J284" i="7"/>
  <c r="G284" i="9"/>
  <c r="F284" i="9"/>
  <c r="E284" i="9"/>
  <c r="D284" i="9"/>
  <c r="B285" i="9"/>
  <c r="C284" i="9"/>
  <c r="N284" i="9"/>
  <c r="M284" i="9"/>
  <c r="L284" i="9"/>
  <c r="K284" i="9"/>
  <c r="I285" i="9"/>
  <c r="J284" i="9"/>
  <c r="D284" i="10"/>
  <c r="B285" i="10"/>
  <c r="C284" i="10"/>
  <c r="F284" i="10"/>
  <c r="E284" i="10"/>
  <c r="G284" i="10"/>
  <c r="Q78" i="9"/>
  <c r="M78" i="9"/>
  <c r="K284" i="6"/>
  <c r="I285" i="6"/>
  <c r="J284" i="6"/>
  <c r="N284" i="6"/>
  <c r="M284" i="6"/>
  <c r="L284" i="6"/>
  <c r="R284" i="6"/>
  <c r="P285" i="6"/>
  <c r="Q284" i="6"/>
  <c r="V284" i="6"/>
  <c r="U284" i="6"/>
  <c r="T284" i="6"/>
  <c r="S284" i="6"/>
  <c r="L284" i="11"/>
  <c r="N284" i="11"/>
  <c r="M284" i="11"/>
  <c r="I285" i="11"/>
  <c r="K284" i="11"/>
  <c r="J284" i="11"/>
  <c r="Q104" i="13"/>
  <c r="M104" i="13"/>
  <c r="B286" i="13"/>
  <c r="C285" i="13"/>
  <c r="F285" i="13"/>
  <c r="E285" i="13"/>
  <c r="D285" i="13"/>
  <c r="G285" i="13"/>
  <c r="T284" i="12"/>
  <c r="S284" i="12"/>
  <c r="R284" i="12"/>
  <c r="P285" i="12"/>
  <c r="Q284" i="12"/>
  <c r="V284" i="12"/>
  <c r="U284" i="12"/>
  <c r="R77" i="12"/>
  <c r="S77" i="12" s="1"/>
  <c r="N77" i="12"/>
  <c r="J78" i="12" s="1"/>
  <c r="AC285" i="13"/>
  <c r="AA285" i="13"/>
  <c r="Z285" i="13"/>
  <c r="X286" i="13"/>
  <c r="Y285" i="13"/>
  <c r="AB285" i="13"/>
  <c r="Z284" i="11"/>
  <c r="AC284" i="11"/>
  <c r="AB284" i="11"/>
  <c r="X285" i="11"/>
  <c r="AA284" i="11"/>
  <c r="Y284" i="11"/>
  <c r="AB284" i="9"/>
  <c r="AA284" i="9"/>
  <c r="Z284" i="9"/>
  <c r="X285" i="9"/>
  <c r="Y284" i="9"/>
  <c r="AC284" i="9"/>
  <c r="U284" i="16"/>
  <c r="Q284" i="16"/>
  <c r="P285" i="16"/>
  <c r="R284" i="16"/>
  <c r="T284" i="16"/>
  <c r="S284" i="16"/>
  <c r="V284" i="16"/>
  <c r="I285" i="15"/>
  <c r="J284" i="15"/>
  <c r="N284" i="15"/>
  <c r="M284" i="15"/>
  <c r="L284" i="15"/>
  <c r="K284" i="15"/>
  <c r="X285" i="10"/>
  <c r="Y284" i="10"/>
  <c r="AA284" i="10"/>
  <c r="Z284" i="10"/>
  <c r="AC284" i="10"/>
  <c r="AB284" i="10"/>
  <c r="AF285" i="10"/>
  <c r="AG284" i="10"/>
  <c r="AI284" i="10"/>
  <c r="AH284" i="10"/>
  <c r="AJ284" i="10"/>
  <c r="AK284" i="10"/>
  <c r="AB284" i="7"/>
  <c r="AA284" i="7"/>
  <c r="Z284" i="7"/>
  <c r="X285" i="7"/>
  <c r="Y284" i="7"/>
  <c r="AC284" i="7"/>
  <c r="AJ284" i="7"/>
  <c r="AI284" i="7"/>
  <c r="AH284" i="7"/>
  <c r="AF285" i="7"/>
  <c r="AG284" i="7"/>
  <c r="AK284" i="7"/>
  <c r="G284" i="7"/>
  <c r="F284" i="7"/>
  <c r="E284" i="7"/>
  <c r="D284" i="7"/>
  <c r="B285" i="7"/>
  <c r="C284" i="7"/>
  <c r="L284" i="3"/>
  <c r="N284" i="3"/>
  <c r="M284" i="3"/>
  <c r="I285" i="3"/>
  <c r="K284" i="3"/>
  <c r="J284" i="3"/>
  <c r="N284" i="16"/>
  <c r="J284" i="16"/>
  <c r="I285" i="16"/>
  <c r="M284" i="16"/>
  <c r="L284" i="16"/>
  <c r="K284" i="16"/>
  <c r="T90" i="8"/>
  <c r="L90" i="8"/>
  <c r="F284" i="5"/>
  <c r="G284" i="5"/>
  <c r="E284" i="5"/>
  <c r="B285" i="5"/>
  <c r="D284" i="5"/>
  <c r="C284" i="5"/>
  <c r="X285" i="6"/>
  <c r="Y284" i="6"/>
  <c r="AC284" i="6"/>
  <c r="AB284" i="6"/>
  <c r="AA284" i="6"/>
  <c r="Z284" i="6"/>
  <c r="B285" i="15"/>
  <c r="C284" i="15"/>
  <c r="F284" i="15"/>
  <c r="E284" i="15"/>
  <c r="D284" i="15"/>
  <c r="G284" i="15"/>
  <c r="AI284" i="5"/>
  <c r="AJ284" i="5"/>
  <c r="AF285" i="5"/>
  <c r="AH284" i="5"/>
  <c r="AG284" i="5"/>
  <c r="AK284" i="5"/>
  <c r="V77" i="12"/>
  <c r="Z77" i="12"/>
  <c r="AA285" i="9" l="1"/>
  <c r="Z285" i="9"/>
  <c r="X286" i="9"/>
  <c r="Y285" i="9"/>
  <c r="AC285" i="9"/>
  <c r="AB285" i="9"/>
  <c r="X286" i="11"/>
  <c r="Y285" i="11"/>
  <c r="AC285" i="11"/>
  <c r="AB285" i="11"/>
  <c r="AA285" i="11"/>
  <c r="Z285" i="11"/>
  <c r="AC286" i="13"/>
  <c r="AB286" i="13"/>
  <c r="Z286" i="13"/>
  <c r="X287" i="13"/>
  <c r="Y286" i="13"/>
  <c r="AA286" i="13"/>
  <c r="G286" i="13"/>
  <c r="E286" i="13"/>
  <c r="D286" i="13"/>
  <c r="B287" i="13"/>
  <c r="C286" i="13"/>
  <c r="F286" i="13"/>
  <c r="K285" i="11"/>
  <c r="M285" i="11"/>
  <c r="I286" i="11"/>
  <c r="L285" i="11"/>
  <c r="J285" i="11"/>
  <c r="N285" i="11"/>
  <c r="T78" i="9"/>
  <c r="L78" i="9"/>
  <c r="B286" i="10"/>
  <c r="C285" i="10"/>
  <c r="E285" i="10"/>
  <c r="D285" i="10"/>
  <c r="G285" i="10"/>
  <c r="F285" i="10"/>
  <c r="T285" i="9"/>
  <c r="S285" i="9"/>
  <c r="R285" i="9"/>
  <c r="P286" i="9"/>
  <c r="Q285" i="9"/>
  <c r="V285" i="9"/>
  <c r="U285" i="9"/>
  <c r="E285" i="8"/>
  <c r="D285" i="8"/>
  <c r="B286" i="8"/>
  <c r="C285" i="8"/>
  <c r="G285" i="8"/>
  <c r="F285" i="8"/>
  <c r="AC285" i="15"/>
  <c r="AB285" i="15"/>
  <c r="AA285" i="15"/>
  <c r="X286" i="15"/>
  <c r="Z285" i="15"/>
  <c r="Y285" i="15"/>
  <c r="AK286" i="13"/>
  <c r="AJ286" i="13"/>
  <c r="AH286" i="13"/>
  <c r="AF287" i="13"/>
  <c r="AG286" i="13"/>
  <c r="AI286" i="13"/>
  <c r="Q80" i="16"/>
  <c r="M80" i="16"/>
  <c r="T285" i="7"/>
  <c r="S285" i="7"/>
  <c r="R285" i="7"/>
  <c r="P286" i="7"/>
  <c r="Q285" i="7"/>
  <c r="V285" i="7"/>
  <c r="U285" i="7"/>
  <c r="AK285" i="10"/>
  <c r="AH285" i="10"/>
  <c r="AF286" i="10"/>
  <c r="AG285" i="10"/>
  <c r="AJ285" i="10"/>
  <c r="AI285" i="10"/>
  <c r="AC285" i="10"/>
  <c r="Z285" i="10"/>
  <c r="X286" i="10"/>
  <c r="Y285" i="10"/>
  <c r="AB285" i="10"/>
  <c r="AA285" i="10"/>
  <c r="L285" i="15"/>
  <c r="I286" i="15"/>
  <c r="K285" i="15"/>
  <c r="J285" i="15"/>
  <c r="N285" i="15"/>
  <c r="M285" i="15"/>
  <c r="T285" i="16"/>
  <c r="V285" i="16"/>
  <c r="U285" i="16"/>
  <c r="S285" i="16"/>
  <c r="R285" i="16"/>
  <c r="Q285" i="16"/>
  <c r="P286" i="16"/>
  <c r="L104" i="13"/>
  <c r="T104" i="13"/>
  <c r="AI285" i="16"/>
  <c r="AG285" i="16"/>
  <c r="AJ285" i="16"/>
  <c r="AH285" i="16"/>
  <c r="AF286" i="16"/>
  <c r="AK285" i="16"/>
  <c r="Z285" i="12"/>
  <c r="X286" i="12"/>
  <c r="Y285" i="12"/>
  <c r="AC285" i="12"/>
  <c r="AB285" i="12"/>
  <c r="AA285" i="12"/>
  <c r="Z285" i="8"/>
  <c r="X286" i="8"/>
  <c r="Y285" i="8"/>
  <c r="AC285" i="8"/>
  <c r="AB285" i="8"/>
  <c r="AA285" i="8"/>
  <c r="S285" i="5"/>
  <c r="V285" i="5"/>
  <c r="U285" i="5"/>
  <c r="T285" i="5"/>
  <c r="P286" i="5"/>
  <c r="R285" i="5"/>
  <c r="Q285" i="5"/>
  <c r="AA285" i="16"/>
  <c r="X286" i="16"/>
  <c r="AC285" i="16"/>
  <c r="AB285" i="16"/>
  <c r="Z285" i="16"/>
  <c r="Y285" i="16"/>
  <c r="I286" i="10"/>
  <c r="J285" i="10"/>
  <c r="L285" i="10"/>
  <c r="K285" i="10"/>
  <c r="N285" i="10"/>
  <c r="M285" i="10"/>
  <c r="AF286" i="3"/>
  <c r="AG285" i="3"/>
  <c r="AI285" i="3"/>
  <c r="AH285" i="3"/>
  <c r="AK285" i="3"/>
  <c r="AJ285" i="3"/>
  <c r="D285" i="3"/>
  <c r="F285" i="3"/>
  <c r="E285" i="3"/>
  <c r="G285" i="3"/>
  <c r="C285" i="3"/>
  <c r="B286" i="3"/>
  <c r="N286" i="13"/>
  <c r="L286" i="13"/>
  <c r="K286" i="13"/>
  <c r="I287" i="13"/>
  <c r="J286" i="13"/>
  <c r="M286" i="13"/>
  <c r="P286" i="10"/>
  <c r="Q285" i="10"/>
  <c r="V285" i="10"/>
  <c r="S285" i="10"/>
  <c r="R285" i="10"/>
  <c r="T285" i="10"/>
  <c r="U285" i="10"/>
  <c r="Z285" i="5"/>
  <c r="AC285" i="5"/>
  <c r="AB285" i="5"/>
  <c r="X286" i="5"/>
  <c r="AA285" i="5"/>
  <c r="Y285" i="5"/>
  <c r="B286" i="6"/>
  <c r="C285" i="6"/>
  <c r="G285" i="6"/>
  <c r="F285" i="6"/>
  <c r="E285" i="6"/>
  <c r="D285" i="6"/>
  <c r="AK285" i="6"/>
  <c r="AJ285" i="6"/>
  <c r="AI285" i="6"/>
  <c r="AH285" i="6"/>
  <c r="AF286" i="6"/>
  <c r="AG285" i="6"/>
  <c r="V285" i="15"/>
  <c r="T285" i="15"/>
  <c r="S285" i="15"/>
  <c r="P286" i="15"/>
  <c r="R285" i="15"/>
  <c r="Q285" i="15"/>
  <c r="U285" i="15"/>
  <c r="R104" i="3"/>
  <c r="S104" i="3" s="1"/>
  <c r="N104" i="3"/>
  <c r="J105" i="3" s="1"/>
  <c r="AH285" i="12"/>
  <c r="AF286" i="12"/>
  <c r="AG285" i="12"/>
  <c r="AK285" i="12"/>
  <c r="AJ285" i="12"/>
  <c r="AI285" i="12"/>
  <c r="F285" i="7"/>
  <c r="E285" i="7"/>
  <c r="D285" i="7"/>
  <c r="B286" i="7"/>
  <c r="C285" i="7"/>
  <c r="G285" i="7"/>
  <c r="S285" i="12"/>
  <c r="R285" i="12"/>
  <c r="P286" i="12"/>
  <c r="Q285" i="12"/>
  <c r="V285" i="12"/>
  <c r="U285" i="12"/>
  <c r="T285" i="12"/>
  <c r="P286" i="6"/>
  <c r="Q285" i="6"/>
  <c r="V285" i="6"/>
  <c r="U285" i="6"/>
  <c r="T285" i="6"/>
  <c r="S285" i="6"/>
  <c r="R285" i="6"/>
  <c r="I286" i="6"/>
  <c r="J285" i="6"/>
  <c r="N285" i="6"/>
  <c r="M285" i="6"/>
  <c r="L285" i="6"/>
  <c r="K285" i="6"/>
  <c r="M285" i="9"/>
  <c r="L285" i="9"/>
  <c r="K285" i="9"/>
  <c r="I286" i="9"/>
  <c r="J285" i="9"/>
  <c r="N285" i="9"/>
  <c r="F285" i="9"/>
  <c r="E285" i="9"/>
  <c r="D285" i="9"/>
  <c r="B286" i="9"/>
  <c r="C285" i="9"/>
  <c r="G285" i="9"/>
  <c r="M285" i="7"/>
  <c r="L285" i="7"/>
  <c r="K285" i="7"/>
  <c r="I286" i="7"/>
  <c r="J285" i="7"/>
  <c r="N285" i="7"/>
  <c r="F285" i="16"/>
  <c r="E285" i="16"/>
  <c r="G285" i="16"/>
  <c r="D285" i="16"/>
  <c r="C285" i="16"/>
  <c r="B286" i="16"/>
  <c r="Q102" i="10"/>
  <c r="M102" i="10"/>
  <c r="Z104" i="3"/>
  <c r="V104" i="3"/>
  <c r="AH285" i="8"/>
  <c r="AF286" i="8"/>
  <c r="AG285" i="8"/>
  <c r="AK285" i="8"/>
  <c r="AJ285" i="8"/>
  <c r="AI285" i="8"/>
  <c r="R90" i="8"/>
  <c r="S90" i="8" s="1"/>
  <c r="N90" i="8"/>
  <c r="J91" i="8" s="1"/>
  <c r="Z90" i="8"/>
  <c r="V90" i="8"/>
  <c r="AH285" i="5"/>
  <c r="AG285" i="5"/>
  <c r="AK285" i="5"/>
  <c r="AJ285" i="5"/>
  <c r="AF286" i="5"/>
  <c r="AI285" i="5"/>
  <c r="E285" i="5"/>
  <c r="G285" i="5"/>
  <c r="F285" i="5"/>
  <c r="B286" i="5"/>
  <c r="D285" i="5"/>
  <c r="C285" i="5"/>
  <c r="AA285" i="7"/>
  <c r="Z285" i="7"/>
  <c r="X286" i="7"/>
  <c r="Y285" i="7"/>
  <c r="AC285" i="7"/>
  <c r="AB285" i="7"/>
  <c r="M78" i="12"/>
  <c r="Q78" i="12"/>
  <c r="D285" i="11"/>
  <c r="B286" i="11"/>
  <c r="E285" i="11"/>
  <c r="C285" i="11"/>
  <c r="G285" i="11"/>
  <c r="F285" i="11"/>
  <c r="R285" i="11"/>
  <c r="U285" i="11"/>
  <c r="T285" i="11"/>
  <c r="P286" i="11"/>
  <c r="S285" i="11"/>
  <c r="Q285" i="11"/>
  <c r="V285" i="11"/>
  <c r="X286" i="3"/>
  <c r="Y285" i="3"/>
  <c r="AA285" i="3"/>
  <c r="Z285" i="3"/>
  <c r="AC285" i="3"/>
  <c r="AB285" i="3"/>
  <c r="T92" i="15"/>
  <c r="L92" i="15"/>
  <c r="S285" i="8"/>
  <c r="R285" i="8"/>
  <c r="P286" i="8"/>
  <c r="Q285" i="8"/>
  <c r="V285" i="8"/>
  <c r="U285" i="8"/>
  <c r="T285" i="8"/>
  <c r="Q93" i="5"/>
  <c r="M93" i="5"/>
  <c r="K285" i="3"/>
  <c r="M285" i="3"/>
  <c r="L285" i="3"/>
  <c r="I286" i="3"/>
  <c r="N285" i="3"/>
  <c r="J285" i="3"/>
  <c r="AI285" i="7"/>
  <c r="AH285" i="7"/>
  <c r="AF286" i="7"/>
  <c r="AG285" i="7"/>
  <c r="AK285" i="7"/>
  <c r="AJ285" i="7"/>
  <c r="B286" i="15"/>
  <c r="D285" i="15"/>
  <c r="C285" i="15"/>
  <c r="G285" i="15"/>
  <c r="F285" i="15"/>
  <c r="E285" i="15"/>
  <c r="AC285" i="6"/>
  <c r="AB285" i="6"/>
  <c r="AA285" i="6"/>
  <c r="Z285" i="6"/>
  <c r="X286" i="6"/>
  <c r="Y285" i="6"/>
  <c r="M285" i="16"/>
  <c r="N285" i="16"/>
  <c r="J285" i="16"/>
  <c r="I286" i="16"/>
  <c r="L285" i="16"/>
  <c r="K285" i="16"/>
  <c r="T80" i="6"/>
  <c r="L80" i="6"/>
  <c r="T90" i="11"/>
  <c r="L90" i="11"/>
  <c r="T102" i="7"/>
  <c r="L102" i="7"/>
  <c r="L285" i="8"/>
  <c r="K285" i="8"/>
  <c r="I286" i="8"/>
  <c r="J285" i="8"/>
  <c r="N285" i="8"/>
  <c r="M285" i="8"/>
  <c r="AI285" i="9"/>
  <c r="AH285" i="9"/>
  <c r="AF286" i="9"/>
  <c r="AG285" i="9"/>
  <c r="AK285" i="9"/>
  <c r="AJ285" i="9"/>
  <c r="E285" i="12"/>
  <c r="D285" i="12"/>
  <c r="B286" i="12"/>
  <c r="C285" i="12"/>
  <c r="G285" i="12"/>
  <c r="F285" i="12"/>
  <c r="L285" i="12"/>
  <c r="K285" i="12"/>
  <c r="I286" i="12"/>
  <c r="J285" i="12"/>
  <c r="N285" i="12"/>
  <c r="M285" i="12"/>
  <c r="R285" i="3"/>
  <c r="T285" i="3"/>
  <c r="S285" i="3"/>
  <c r="V285" i="3"/>
  <c r="U285" i="3"/>
  <c r="Q285" i="3"/>
  <c r="P286" i="3"/>
  <c r="L285" i="5"/>
  <c r="N285" i="5"/>
  <c r="M285" i="5"/>
  <c r="I286" i="5"/>
  <c r="K285" i="5"/>
  <c r="J285" i="5"/>
  <c r="AK285" i="15"/>
  <c r="AJ285" i="15"/>
  <c r="AI285" i="15"/>
  <c r="AF286" i="15"/>
  <c r="AH285" i="15"/>
  <c r="AG285" i="15"/>
  <c r="AF286" i="11"/>
  <c r="AG285" i="11"/>
  <c r="AK285" i="11"/>
  <c r="AJ285" i="11"/>
  <c r="AI285" i="11"/>
  <c r="AH285" i="11"/>
  <c r="V286" i="13"/>
  <c r="U286" i="13"/>
  <c r="S286" i="13"/>
  <c r="R286" i="13"/>
  <c r="P287" i="13"/>
  <c r="Q286" i="13"/>
  <c r="T286" i="13"/>
  <c r="Z90" i="11" l="1"/>
  <c r="V90" i="11"/>
  <c r="AH286" i="7"/>
  <c r="AF287" i="7"/>
  <c r="AG286" i="7"/>
  <c r="AK286" i="7"/>
  <c r="AJ286" i="7"/>
  <c r="AI286" i="7"/>
  <c r="T78" i="12"/>
  <c r="L78" i="12"/>
  <c r="E286" i="16"/>
  <c r="C286" i="16"/>
  <c r="B287" i="16"/>
  <c r="D286" i="16"/>
  <c r="G286" i="16"/>
  <c r="F286" i="16"/>
  <c r="V286" i="6"/>
  <c r="U286" i="6"/>
  <c r="T286" i="6"/>
  <c r="S286" i="6"/>
  <c r="R286" i="6"/>
  <c r="P287" i="6"/>
  <c r="Q286" i="6"/>
  <c r="R286" i="12"/>
  <c r="P287" i="12"/>
  <c r="Q286" i="12"/>
  <c r="V286" i="12"/>
  <c r="U286" i="12"/>
  <c r="T286" i="12"/>
  <c r="S286" i="12"/>
  <c r="G286" i="6"/>
  <c r="F286" i="6"/>
  <c r="E286" i="6"/>
  <c r="D286" i="6"/>
  <c r="B287" i="6"/>
  <c r="C286" i="6"/>
  <c r="Z286" i="16"/>
  <c r="AB286" i="16"/>
  <c r="AC286" i="16"/>
  <c r="X287" i="16"/>
  <c r="AA286" i="16"/>
  <c r="Y286" i="16"/>
  <c r="S286" i="16"/>
  <c r="T286" i="16"/>
  <c r="U286" i="16"/>
  <c r="V286" i="16"/>
  <c r="R286" i="16"/>
  <c r="Q286" i="16"/>
  <c r="P287" i="16"/>
  <c r="P287" i="11"/>
  <c r="Q286" i="11"/>
  <c r="S286" i="11"/>
  <c r="R286" i="11"/>
  <c r="V286" i="11"/>
  <c r="U286" i="11"/>
  <c r="T286" i="11"/>
  <c r="AF287" i="12"/>
  <c r="AG286" i="12"/>
  <c r="AK286" i="12"/>
  <c r="AJ286" i="12"/>
  <c r="AI286" i="12"/>
  <c r="AH286" i="12"/>
  <c r="AK286" i="6"/>
  <c r="AJ286" i="6"/>
  <c r="AI286" i="6"/>
  <c r="AH286" i="6"/>
  <c r="AF287" i="6"/>
  <c r="AG286" i="6"/>
  <c r="V286" i="10"/>
  <c r="U286" i="10"/>
  <c r="R286" i="10"/>
  <c r="P287" i="10"/>
  <c r="Q286" i="10"/>
  <c r="T286" i="10"/>
  <c r="S286" i="10"/>
  <c r="AH286" i="3"/>
  <c r="AF287" i="3"/>
  <c r="AG286" i="3"/>
  <c r="AK286" i="3"/>
  <c r="AJ286" i="3"/>
  <c r="AI286" i="3"/>
  <c r="N286" i="10"/>
  <c r="K286" i="10"/>
  <c r="I287" i="10"/>
  <c r="J286" i="10"/>
  <c r="M286" i="10"/>
  <c r="L286" i="10"/>
  <c r="X287" i="8"/>
  <c r="Y286" i="8"/>
  <c r="AC286" i="8"/>
  <c r="AB286" i="8"/>
  <c r="AA286" i="8"/>
  <c r="Z286" i="8"/>
  <c r="X287" i="12"/>
  <c r="Y286" i="12"/>
  <c r="AC286" i="12"/>
  <c r="AB286" i="12"/>
  <c r="AA286" i="12"/>
  <c r="Z286" i="12"/>
  <c r="AJ287" i="13"/>
  <c r="AI287" i="13"/>
  <c r="AF288" i="13"/>
  <c r="AG287" i="13"/>
  <c r="AK287" i="13"/>
  <c r="AH287" i="13"/>
  <c r="AB286" i="15"/>
  <c r="X287" i="15"/>
  <c r="Z286" i="15"/>
  <c r="Y286" i="15"/>
  <c r="AC286" i="15"/>
  <c r="AA286" i="15"/>
  <c r="R102" i="7"/>
  <c r="S102" i="7" s="1"/>
  <c r="N102" i="7"/>
  <c r="J103" i="7" s="1"/>
  <c r="V80" i="6"/>
  <c r="Z80" i="6"/>
  <c r="G286" i="15"/>
  <c r="F286" i="15"/>
  <c r="E286" i="15"/>
  <c r="B287" i="15"/>
  <c r="D286" i="15"/>
  <c r="C286" i="15"/>
  <c r="R92" i="15"/>
  <c r="S92" i="15" s="1"/>
  <c r="N92" i="15"/>
  <c r="J93" i="15" s="1"/>
  <c r="T102" i="10"/>
  <c r="L102" i="10"/>
  <c r="L286" i="7"/>
  <c r="K286" i="7"/>
  <c r="I287" i="7"/>
  <c r="J286" i="7"/>
  <c r="N286" i="7"/>
  <c r="M286" i="7"/>
  <c r="E286" i="9"/>
  <c r="D286" i="9"/>
  <c r="B287" i="9"/>
  <c r="C286" i="9"/>
  <c r="G286" i="9"/>
  <c r="F286" i="9"/>
  <c r="L286" i="9"/>
  <c r="K286" i="9"/>
  <c r="I287" i="9"/>
  <c r="J286" i="9"/>
  <c r="N286" i="9"/>
  <c r="M286" i="9"/>
  <c r="U286" i="15"/>
  <c r="P287" i="15"/>
  <c r="R286" i="15"/>
  <c r="Q286" i="15"/>
  <c r="V286" i="15"/>
  <c r="T286" i="15"/>
  <c r="S286" i="15"/>
  <c r="B287" i="3"/>
  <c r="C286" i="3"/>
  <c r="E286" i="3"/>
  <c r="D286" i="3"/>
  <c r="G286" i="3"/>
  <c r="F286" i="3"/>
  <c r="G287" i="13"/>
  <c r="F287" i="13"/>
  <c r="D287" i="13"/>
  <c r="B288" i="13"/>
  <c r="C287" i="13"/>
  <c r="E287" i="13"/>
  <c r="AB287" i="13"/>
  <c r="AA287" i="13"/>
  <c r="X288" i="13"/>
  <c r="Y287" i="13"/>
  <c r="AC287" i="13"/>
  <c r="Z287" i="13"/>
  <c r="P287" i="3"/>
  <c r="Q286" i="3"/>
  <c r="S286" i="3"/>
  <c r="R286" i="3"/>
  <c r="V286" i="3"/>
  <c r="U286" i="3"/>
  <c r="T286" i="3"/>
  <c r="R80" i="6"/>
  <c r="S80" i="6" s="1"/>
  <c r="N80" i="6"/>
  <c r="J81" i="6" s="1"/>
  <c r="AJ286" i="15"/>
  <c r="AI286" i="15"/>
  <c r="AF287" i="15"/>
  <c r="AH286" i="15"/>
  <c r="AG286" i="15"/>
  <c r="AK286" i="15"/>
  <c r="K286" i="5"/>
  <c r="M286" i="5"/>
  <c r="I287" i="5"/>
  <c r="L286" i="5"/>
  <c r="J286" i="5"/>
  <c r="N286" i="5"/>
  <c r="V102" i="7"/>
  <c r="Z102" i="7"/>
  <c r="V92" i="15"/>
  <c r="Z92" i="15"/>
  <c r="Z286" i="3"/>
  <c r="X287" i="3"/>
  <c r="Y286" i="3"/>
  <c r="AB286" i="3"/>
  <c r="AA286" i="3"/>
  <c r="AC286" i="3"/>
  <c r="B287" i="11"/>
  <c r="C286" i="11"/>
  <c r="G286" i="11"/>
  <c r="F286" i="11"/>
  <c r="E286" i="11"/>
  <c r="D286" i="11"/>
  <c r="AF287" i="5"/>
  <c r="AG286" i="5"/>
  <c r="AK286" i="5"/>
  <c r="AJ286" i="5"/>
  <c r="AI286" i="5"/>
  <c r="AH286" i="5"/>
  <c r="M105" i="3"/>
  <c r="Q105" i="3"/>
  <c r="X287" i="5"/>
  <c r="Y286" i="5"/>
  <c r="AC286" i="5"/>
  <c r="AB286" i="5"/>
  <c r="AA286" i="5"/>
  <c r="Z286" i="5"/>
  <c r="T80" i="16"/>
  <c r="L80" i="16"/>
  <c r="D286" i="8"/>
  <c r="B287" i="8"/>
  <c r="C286" i="8"/>
  <c r="G286" i="8"/>
  <c r="F286" i="8"/>
  <c r="E286" i="8"/>
  <c r="G286" i="10"/>
  <c r="D286" i="10"/>
  <c r="B287" i="10"/>
  <c r="C286" i="10"/>
  <c r="E286" i="10"/>
  <c r="F286" i="10"/>
  <c r="I287" i="11"/>
  <c r="J286" i="11"/>
  <c r="K286" i="11"/>
  <c r="N286" i="11"/>
  <c r="M286" i="11"/>
  <c r="L286" i="11"/>
  <c r="Z286" i="9"/>
  <c r="X287" i="9"/>
  <c r="Y286" i="9"/>
  <c r="AC286" i="9"/>
  <c r="AB286" i="9"/>
  <c r="AA286" i="9"/>
  <c r="AJ286" i="11"/>
  <c r="AI286" i="11"/>
  <c r="AF287" i="11"/>
  <c r="AH286" i="11"/>
  <c r="AG286" i="11"/>
  <c r="AK286" i="11"/>
  <c r="AC286" i="6"/>
  <c r="AB286" i="6"/>
  <c r="AA286" i="6"/>
  <c r="Z286" i="6"/>
  <c r="X287" i="6"/>
  <c r="Y286" i="6"/>
  <c r="T93" i="5"/>
  <c r="L93" i="5"/>
  <c r="D286" i="5"/>
  <c r="B287" i="5"/>
  <c r="E286" i="5"/>
  <c r="C286" i="5"/>
  <c r="G286" i="5"/>
  <c r="F286" i="5"/>
  <c r="Q91" i="8"/>
  <c r="M91" i="8"/>
  <c r="AF287" i="8"/>
  <c r="AG286" i="8"/>
  <c r="AK286" i="8"/>
  <c r="AJ286" i="8"/>
  <c r="AI286" i="8"/>
  <c r="AH286" i="8"/>
  <c r="N287" i="13"/>
  <c r="M287" i="13"/>
  <c r="K287" i="13"/>
  <c r="I288" i="13"/>
  <c r="J287" i="13"/>
  <c r="L287" i="13"/>
  <c r="R286" i="5"/>
  <c r="U286" i="5"/>
  <c r="T286" i="5"/>
  <c r="P287" i="5"/>
  <c r="S286" i="5"/>
  <c r="Q286" i="5"/>
  <c r="V286" i="5"/>
  <c r="AH286" i="16"/>
  <c r="AK286" i="16"/>
  <c r="AJ286" i="16"/>
  <c r="AI286" i="16"/>
  <c r="AG286" i="16"/>
  <c r="AF287" i="16"/>
  <c r="V104" i="13"/>
  <c r="Z104" i="13"/>
  <c r="AC286" i="10"/>
  <c r="AB286" i="10"/>
  <c r="X287" i="10"/>
  <c r="Y286" i="10"/>
  <c r="Z286" i="10"/>
  <c r="AA286" i="10"/>
  <c r="AK286" i="10"/>
  <c r="AJ286" i="10"/>
  <c r="AF287" i="10"/>
  <c r="AG286" i="10"/>
  <c r="AI286" i="10"/>
  <c r="AH286" i="10"/>
  <c r="S286" i="7"/>
  <c r="R286" i="7"/>
  <c r="P287" i="7"/>
  <c r="Q286" i="7"/>
  <c r="V286" i="7"/>
  <c r="U286" i="7"/>
  <c r="T286" i="7"/>
  <c r="R78" i="9"/>
  <c r="S78" i="9" s="1"/>
  <c r="N78" i="9"/>
  <c r="J79" i="9" s="1"/>
  <c r="U287" i="13"/>
  <c r="T287" i="13"/>
  <c r="R287" i="13"/>
  <c r="P288" i="13"/>
  <c r="Q287" i="13"/>
  <c r="V287" i="13"/>
  <c r="S287" i="13"/>
  <c r="K286" i="12"/>
  <c r="I287" i="12"/>
  <c r="J286" i="12"/>
  <c r="N286" i="12"/>
  <c r="M286" i="12"/>
  <c r="L286" i="12"/>
  <c r="D286" i="12"/>
  <c r="B287" i="12"/>
  <c r="C286" i="12"/>
  <c r="G286" i="12"/>
  <c r="F286" i="12"/>
  <c r="E286" i="12"/>
  <c r="AH286" i="9"/>
  <c r="AF287" i="9"/>
  <c r="AG286" i="9"/>
  <c r="AK286" i="9"/>
  <c r="AJ286" i="9"/>
  <c r="AI286" i="9"/>
  <c r="K286" i="8"/>
  <c r="I287" i="8"/>
  <c r="J286" i="8"/>
  <c r="N286" i="8"/>
  <c r="M286" i="8"/>
  <c r="L286" i="8"/>
  <c r="R90" i="11"/>
  <c r="S90" i="11" s="1"/>
  <c r="N90" i="11"/>
  <c r="J91" i="11" s="1"/>
  <c r="L286" i="16"/>
  <c r="I287" i="16"/>
  <c r="K286" i="16"/>
  <c r="M286" i="16"/>
  <c r="J286" i="16"/>
  <c r="N286" i="16"/>
  <c r="I287" i="3"/>
  <c r="J286" i="3"/>
  <c r="L286" i="3"/>
  <c r="K286" i="3"/>
  <c r="N286" i="3"/>
  <c r="M286" i="3"/>
  <c r="R286" i="8"/>
  <c r="P287" i="8"/>
  <c r="Q286" i="8"/>
  <c r="V286" i="8"/>
  <c r="U286" i="8"/>
  <c r="T286" i="8"/>
  <c r="S286" i="8"/>
  <c r="Z286" i="7"/>
  <c r="X287" i="7"/>
  <c r="Y286" i="7"/>
  <c r="AC286" i="7"/>
  <c r="AB286" i="7"/>
  <c r="AA286" i="7"/>
  <c r="N286" i="6"/>
  <c r="M286" i="6"/>
  <c r="L286" i="6"/>
  <c r="K286" i="6"/>
  <c r="I287" i="6"/>
  <c r="J286" i="6"/>
  <c r="E286" i="7"/>
  <c r="D286" i="7"/>
  <c r="B287" i="7"/>
  <c r="C286" i="7"/>
  <c r="G286" i="7"/>
  <c r="F286" i="7"/>
  <c r="R104" i="13"/>
  <c r="S104" i="13" s="1"/>
  <c r="N104" i="13"/>
  <c r="J105" i="13" s="1"/>
  <c r="N286" i="15"/>
  <c r="J286" i="15"/>
  <c r="M286" i="15"/>
  <c r="L286" i="15"/>
  <c r="I287" i="15"/>
  <c r="K286" i="15"/>
  <c r="S286" i="9"/>
  <c r="R286" i="9"/>
  <c r="P287" i="9"/>
  <c r="Q286" i="9"/>
  <c r="V286" i="9"/>
  <c r="U286" i="9"/>
  <c r="T286" i="9"/>
  <c r="Z78" i="9"/>
  <c r="V78" i="9"/>
  <c r="AA286" i="11"/>
  <c r="X287" i="11"/>
  <c r="Z286" i="11"/>
  <c r="Y286" i="11"/>
  <c r="AC286" i="11"/>
  <c r="AB286" i="11"/>
  <c r="D287" i="7" l="1"/>
  <c r="B288" i="7"/>
  <c r="C287" i="7"/>
  <c r="G287" i="7"/>
  <c r="F287" i="7"/>
  <c r="E287" i="7"/>
  <c r="R93" i="5"/>
  <c r="S93" i="5" s="1"/>
  <c r="N93" i="5"/>
  <c r="J94" i="5" s="1"/>
  <c r="X288" i="9"/>
  <c r="Y287" i="9"/>
  <c r="AC287" i="9"/>
  <c r="AB287" i="9"/>
  <c r="AA287" i="9"/>
  <c r="Z287" i="9"/>
  <c r="B288" i="8"/>
  <c r="C287" i="8"/>
  <c r="G287" i="8"/>
  <c r="F287" i="8"/>
  <c r="E287" i="8"/>
  <c r="D287" i="8"/>
  <c r="T105" i="3"/>
  <c r="L105" i="3"/>
  <c r="F288" i="13"/>
  <c r="E288" i="13"/>
  <c r="B289" i="13"/>
  <c r="C288" i="13"/>
  <c r="G288" i="13"/>
  <c r="D288" i="13"/>
  <c r="Z102" i="10"/>
  <c r="V102" i="10"/>
  <c r="AC287" i="12"/>
  <c r="AB287" i="12"/>
  <c r="AA287" i="12"/>
  <c r="Z287" i="12"/>
  <c r="X288" i="12"/>
  <c r="Y287" i="12"/>
  <c r="AC287" i="8"/>
  <c r="AB287" i="8"/>
  <c r="AA287" i="8"/>
  <c r="Z287" i="8"/>
  <c r="X288" i="8"/>
  <c r="Y287" i="8"/>
  <c r="G287" i="6"/>
  <c r="F287" i="6"/>
  <c r="E287" i="6"/>
  <c r="D287" i="6"/>
  <c r="B288" i="6"/>
  <c r="C287" i="6"/>
  <c r="X288" i="7"/>
  <c r="Y287" i="7"/>
  <c r="AC287" i="7"/>
  <c r="AB287" i="7"/>
  <c r="AA287" i="7"/>
  <c r="Z287" i="7"/>
  <c r="V93" i="5"/>
  <c r="Z93" i="5"/>
  <c r="N287" i="11"/>
  <c r="M287" i="11"/>
  <c r="L287" i="11"/>
  <c r="I288" i="11"/>
  <c r="K287" i="11"/>
  <c r="J287" i="11"/>
  <c r="AC287" i="3"/>
  <c r="X288" i="3"/>
  <c r="Y287" i="3"/>
  <c r="AB287" i="3"/>
  <c r="AA287" i="3"/>
  <c r="Z287" i="3"/>
  <c r="M81" i="6"/>
  <c r="Q81" i="6"/>
  <c r="AA288" i="13"/>
  <c r="Z288" i="13"/>
  <c r="AC288" i="13"/>
  <c r="AB288" i="13"/>
  <c r="Y288" i="13"/>
  <c r="X289" i="13"/>
  <c r="Q93" i="15"/>
  <c r="M93" i="15"/>
  <c r="AK287" i="12"/>
  <c r="AJ287" i="12"/>
  <c r="AI287" i="12"/>
  <c r="AH287" i="12"/>
  <c r="AF288" i="12"/>
  <c r="AG287" i="12"/>
  <c r="X288" i="16"/>
  <c r="Y287" i="16"/>
  <c r="Z287" i="16"/>
  <c r="AA287" i="16"/>
  <c r="AC287" i="16"/>
  <c r="AB287" i="16"/>
  <c r="U287" i="6"/>
  <c r="T287" i="6"/>
  <c r="S287" i="6"/>
  <c r="R287" i="6"/>
  <c r="P288" i="6"/>
  <c r="Q287" i="6"/>
  <c r="V287" i="6"/>
  <c r="R78" i="12"/>
  <c r="S78" i="12" s="1"/>
  <c r="N78" i="12"/>
  <c r="J79" i="12" s="1"/>
  <c r="Q105" i="13"/>
  <c r="M105" i="13"/>
  <c r="AC287" i="11"/>
  <c r="Y287" i="11"/>
  <c r="AB287" i="11"/>
  <c r="AA287" i="11"/>
  <c r="X288" i="11"/>
  <c r="Z287" i="11"/>
  <c r="M287" i="15"/>
  <c r="N287" i="15"/>
  <c r="L287" i="15"/>
  <c r="I288" i="15"/>
  <c r="K287" i="15"/>
  <c r="J287" i="15"/>
  <c r="Q79" i="9"/>
  <c r="M79" i="9"/>
  <c r="AF288" i="16"/>
  <c r="AG287" i="16"/>
  <c r="AI287" i="16"/>
  <c r="AJ287" i="16"/>
  <c r="AK287" i="16"/>
  <c r="AH287" i="16"/>
  <c r="AK287" i="8"/>
  <c r="AJ287" i="8"/>
  <c r="AI287" i="8"/>
  <c r="AH287" i="8"/>
  <c r="AF288" i="8"/>
  <c r="AG287" i="8"/>
  <c r="R80" i="16"/>
  <c r="S80" i="16" s="1"/>
  <c r="N80" i="16"/>
  <c r="J81" i="16" s="1"/>
  <c r="AJ287" i="5"/>
  <c r="AI287" i="5"/>
  <c r="AF288" i="5"/>
  <c r="AH287" i="5"/>
  <c r="AG287" i="5"/>
  <c r="AK287" i="5"/>
  <c r="G287" i="11"/>
  <c r="F287" i="11"/>
  <c r="E287" i="11"/>
  <c r="B288" i="11"/>
  <c r="D287" i="11"/>
  <c r="C287" i="11"/>
  <c r="K287" i="9"/>
  <c r="I288" i="9"/>
  <c r="J287" i="9"/>
  <c r="N287" i="9"/>
  <c r="M287" i="9"/>
  <c r="L287" i="9"/>
  <c r="D287" i="9"/>
  <c r="B288" i="9"/>
  <c r="C287" i="9"/>
  <c r="G287" i="9"/>
  <c r="F287" i="9"/>
  <c r="E287" i="9"/>
  <c r="K287" i="7"/>
  <c r="I288" i="7"/>
  <c r="J287" i="7"/>
  <c r="N287" i="7"/>
  <c r="M287" i="7"/>
  <c r="L287" i="7"/>
  <c r="V78" i="12"/>
  <c r="Z78" i="12"/>
  <c r="AF288" i="7"/>
  <c r="AG287" i="7"/>
  <c r="AK287" i="7"/>
  <c r="AJ287" i="7"/>
  <c r="AI287" i="7"/>
  <c r="AH287" i="7"/>
  <c r="P288" i="8"/>
  <c r="Q287" i="8"/>
  <c r="V287" i="8"/>
  <c r="U287" i="8"/>
  <c r="T287" i="8"/>
  <c r="S287" i="8"/>
  <c r="R287" i="8"/>
  <c r="K287" i="16"/>
  <c r="J287" i="16"/>
  <c r="M287" i="16"/>
  <c r="L287" i="16"/>
  <c r="I288" i="16"/>
  <c r="N287" i="16"/>
  <c r="R287" i="7"/>
  <c r="P288" i="7"/>
  <c r="Q287" i="7"/>
  <c r="V287" i="7"/>
  <c r="U287" i="7"/>
  <c r="T287" i="7"/>
  <c r="S287" i="7"/>
  <c r="AJ287" i="10"/>
  <c r="AI287" i="10"/>
  <c r="AK287" i="10"/>
  <c r="AG287" i="10"/>
  <c r="AF288" i="10"/>
  <c r="AH287" i="10"/>
  <c r="AB287" i="10"/>
  <c r="AA287" i="10"/>
  <c r="AC287" i="10"/>
  <c r="Z287" i="10"/>
  <c r="Y287" i="10"/>
  <c r="X288" i="10"/>
  <c r="T91" i="8"/>
  <c r="L91" i="8"/>
  <c r="AB287" i="6"/>
  <c r="AA287" i="6"/>
  <c r="Z287" i="6"/>
  <c r="X288" i="6"/>
  <c r="Y287" i="6"/>
  <c r="AC287" i="6"/>
  <c r="V80" i="16"/>
  <c r="Z80" i="16"/>
  <c r="AA287" i="5"/>
  <c r="X288" i="5"/>
  <c r="Z287" i="5"/>
  <c r="Y287" i="5"/>
  <c r="AC287" i="5"/>
  <c r="AB287" i="5"/>
  <c r="V287" i="3"/>
  <c r="R287" i="3"/>
  <c r="P288" i="3"/>
  <c r="Q287" i="3"/>
  <c r="T287" i="3"/>
  <c r="S287" i="3"/>
  <c r="U287" i="3"/>
  <c r="D287" i="3"/>
  <c r="B288" i="3"/>
  <c r="C287" i="3"/>
  <c r="F287" i="3"/>
  <c r="E287" i="3"/>
  <c r="G287" i="3"/>
  <c r="T287" i="15"/>
  <c r="V287" i="15"/>
  <c r="U287" i="15"/>
  <c r="S287" i="15"/>
  <c r="P288" i="15"/>
  <c r="R287" i="15"/>
  <c r="Q287" i="15"/>
  <c r="AJ287" i="6"/>
  <c r="AI287" i="6"/>
  <c r="AH287" i="6"/>
  <c r="AF288" i="6"/>
  <c r="AG287" i="6"/>
  <c r="AK287" i="6"/>
  <c r="V287" i="11"/>
  <c r="Q287" i="11"/>
  <c r="U287" i="11"/>
  <c r="T287" i="11"/>
  <c r="S287" i="11"/>
  <c r="P288" i="11"/>
  <c r="R287" i="11"/>
  <c r="R287" i="9"/>
  <c r="P288" i="9"/>
  <c r="Q287" i="9"/>
  <c r="V287" i="9"/>
  <c r="U287" i="9"/>
  <c r="T287" i="9"/>
  <c r="S287" i="9"/>
  <c r="N287" i="6"/>
  <c r="M287" i="6"/>
  <c r="L287" i="6"/>
  <c r="K287" i="6"/>
  <c r="I288" i="6"/>
  <c r="J287" i="6"/>
  <c r="T288" i="13"/>
  <c r="S288" i="13"/>
  <c r="P289" i="13"/>
  <c r="Q288" i="13"/>
  <c r="V288" i="13"/>
  <c r="U288" i="13"/>
  <c r="R288" i="13"/>
  <c r="B288" i="5"/>
  <c r="C287" i="5"/>
  <c r="G287" i="5"/>
  <c r="F287" i="5"/>
  <c r="E287" i="5"/>
  <c r="D287" i="5"/>
  <c r="I288" i="5"/>
  <c r="J287" i="5"/>
  <c r="K287" i="5"/>
  <c r="N287" i="5"/>
  <c r="M287" i="5"/>
  <c r="L287" i="5"/>
  <c r="AI287" i="15"/>
  <c r="AG287" i="15"/>
  <c r="AK287" i="15"/>
  <c r="AJ287" i="15"/>
  <c r="AF288" i="15"/>
  <c r="AH287" i="15"/>
  <c r="AI288" i="13"/>
  <c r="AH288" i="13"/>
  <c r="AK288" i="13"/>
  <c r="AJ288" i="13"/>
  <c r="AG288" i="13"/>
  <c r="AF289" i="13"/>
  <c r="N287" i="10"/>
  <c r="M287" i="10"/>
  <c r="I288" i="10"/>
  <c r="J287" i="10"/>
  <c r="K287" i="10"/>
  <c r="L287" i="10"/>
  <c r="U287" i="10"/>
  <c r="T287" i="10"/>
  <c r="P288" i="10"/>
  <c r="Q287" i="10"/>
  <c r="V287" i="10"/>
  <c r="S287" i="10"/>
  <c r="R287" i="10"/>
  <c r="R287" i="16"/>
  <c r="Q287" i="16"/>
  <c r="P288" i="16"/>
  <c r="S287" i="16"/>
  <c r="V287" i="16"/>
  <c r="U287" i="16"/>
  <c r="T287" i="16"/>
  <c r="P288" i="12"/>
  <c r="Q287" i="12"/>
  <c r="V287" i="12"/>
  <c r="U287" i="12"/>
  <c r="T287" i="12"/>
  <c r="S287" i="12"/>
  <c r="R287" i="12"/>
  <c r="D287" i="16"/>
  <c r="B288" i="16"/>
  <c r="G287" i="16"/>
  <c r="F287" i="16"/>
  <c r="E287" i="16"/>
  <c r="C287" i="16"/>
  <c r="K287" i="3"/>
  <c r="I288" i="3"/>
  <c r="J287" i="3"/>
  <c r="N287" i="3"/>
  <c r="M287" i="3"/>
  <c r="L287" i="3"/>
  <c r="M91" i="11"/>
  <c r="Q91" i="11"/>
  <c r="I288" i="8"/>
  <c r="J287" i="8"/>
  <c r="N287" i="8"/>
  <c r="M287" i="8"/>
  <c r="L287" i="8"/>
  <c r="K287" i="8"/>
  <c r="AF288" i="9"/>
  <c r="AG287" i="9"/>
  <c r="AK287" i="9"/>
  <c r="AJ287" i="9"/>
  <c r="AI287" i="9"/>
  <c r="AH287" i="9"/>
  <c r="B288" i="12"/>
  <c r="C287" i="12"/>
  <c r="G287" i="12"/>
  <c r="F287" i="12"/>
  <c r="E287" i="12"/>
  <c r="D287" i="12"/>
  <c r="I288" i="12"/>
  <c r="J287" i="12"/>
  <c r="N287" i="12"/>
  <c r="M287" i="12"/>
  <c r="L287" i="12"/>
  <c r="K287" i="12"/>
  <c r="P288" i="5"/>
  <c r="Q287" i="5"/>
  <c r="S287" i="5"/>
  <c r="R287" i="5"/>
  <c r="V287" i="5"/>
  <c r="U287" i="5"/>
  <c r="T287" i="5"/>
  <c r="M288" i="13"/>
  <c r="L288" i="13"/>
  <c r="I289" i="13"/>
  <c r="J288" i="13"/>
  <c r="N288" i="13"/>
  <c r="K288" i="13"/>
  <c r="AK287" i="11"/>
  <c r="AF288" i="11"/>
  <c r="AH287" i="11"/>
  <c r="AG287" i="11"/>
  <c r="AJ287" i="11"/>
  <c r="AI287" i="11"/>
  <c r="G287" i="10"/>
  <c r="F287" i="10"/>
  <c r="B288" i="10"/>
  <c r="C287" i="10"/>
  <c r="E287" i="10"/>
  <c r="D287" i="10"/>
  <c r="R102" i="10"/>
  <c r="S102" i="10" s="1"/>
  <c r="N102" i="10"/>
  <c r="J103" i="10" s="1"/>
  <c r="F287" i="15"/>
  <c r="G287" i="15"/>
  <c r="E287" i="15"/>
  <c r="B288" i="15"/>
  <c r="D287" i="15"/>
  <c r="C287" i="15"/>
  <c r="Q103" i="7"/>
  <c r="M103" i="7"/>
  <c r="AA287" i="15"/>
  <c r="AC287" i="15"/>
  <c r="AB287" i="15"/>
  <c r="X288" i="15"/>
  <c r="Z287" i="15"/>
  <c r="Y287" i="15"/>
  <c r="AK287" i="3"/>
  <c r="AF288" i="3"/>
  <c r="AG287" i="3"/>
  <c r="AI287" i="3"/>
  <c r="AH287" i="3"/>
  <c r="AJ287" i="3"/>
  <c r="M103" i="10" l="1"/>
  <c r="Q103" i="10"/>
  <c r="T91" i="11"/>
  <c r="L91" i="11"/>
  <c r="AH289" i="13"/>
  <c r="AF290" i="13"/>
  <c r="AG289" i="13"/>
  <c r="AK289" i="13"/>
  <c r="AJ289" i="13"/>
  <c r="AI289" i="13"/>
  <c r="AI288" i="6"/>
  <c r="AH288" i="6"/>
  <c r="AF289" i="6"/>
  <c r="AG288" i="6"/>
  <c r="AK288" i="6"/>
  <c r="AJ288" i="6"/>
  <c r="AC288" i="5"/>
  <c r="Y288" i="5"/>
  <c r="AB288" i="5"/>
  <c r="AA288" i="5"/>
  <c r="X289" i="5"/>
  <c r="Z288" i="5"/>
  <c r="AA288" i="6"/>
  <c r="Z288" i="6"/>
  <c r="X289" i="6"/>
  <c r="Y288" i="6"/>
  <c r="AC288" i="6"/>
  <c r="AB288" i="6"/>
  <c r="AA288" i="10"/>
  <c r="Z288" i="10"/>
  <c r="AC288" i="10"/>
  <c r="AB288" i="10"/>
  <c r="Y288" i="10"/>
  <c r="X289" i="10"/>
  <c r="G288" i="11"/>
  <c r="E288" i="11"/>
  <c r="B289" i="11"/>
  <c r="D288" i="11"/>
  <c r="C288" i="11"/>
  <c r="F288" i="11"/>
  <c r="M79" i="12"/>
  <c r="Q79" i="12"/>
  <c r="Z289" i="13"/>
  <c r="X290" i="13"/>
  <c r="Y289" i="13"/>
  <c r="AC289" i="13"/>
  <c r="AB289" i="13"/>
  <c r="AA289" i="13"/>
  <c r="F288" i="6"/>
  <c r="E288" i="6"/>
  <c r="D288" i="6"/>
  <c r="B289" i="6"/>
  <c r="C288" i="6"/>
  <c r="G288" i="6"/>
  <c r="AC288" i="8"/>
  <c r="AB288" i="8"/>
  <c r="AA288" i="8"/>
  <c r="Z288" i="8"/>
  <c r="X289" i="8"/>
  <c r="Y288" i="8"/>
  <c r="AC288" i="12"/>
  <c r="AB288" i="12"/>
  <c r="AA288" i="12"/>
  <c r="Z288" i="12"/>
  <c r="X289" i="12"/>
  <c r="Y288" i="12"/>
  <c r="F288" i="10"/>
  <c r="E288" i="10"/>
  <c r="G288" i="10"/>
  <c r="B289" i="10"/>
  <c r="D288" i="10"/>
  <c r="C288" i="10"/>
  <c r="L289" i="13"/>
  <c r="K289" i="13"/>
  <c r="N289" i="13"/>
  <c r="M289" i="13"/>
  <c r="J289" i="13"/>
  <c r="I290" i="13"/>
  <c r="N288" i="3"/>
  <c r="I289" i="3"/>
  <c r="J288" i="3"/>
  <c r="L288" i="3"/>
  <c r="K288" i="3"/>
  <c r="M288" i="3"/>
  <c r="B289" i="16"/>
  <c r="C288" i="16"/>
  <c r="F288" i="16"/>
  <c r="G288" i="16"/>
  <c r="E288" i="16"/>
  <c r="D288" i="16"/>
  <c r="AH288" i="15"/>
  <c r="AK288" i="15"/>
  <c r="AJ288" i="15"/>
  <c r="AF289" i="15"/>
  <c r="AI288" i="15"/>
  <c r="AG288" i="15"/>
  <c r="P289" i="9"/>
  <c r="Q288" i="9"/>
  <c r="V288" i="9"/>
  <c r="U288" i="9"/>
  <c r="T288" i="9"/>
  <c r="S288" i="9"/>
  <c r="R288" i="9"/>
  <c r="S288" i="15"/>
  <c r="U288" i="15"/>
  <c r="T288" i="15"/>
  <c r="P289" i="15"/>
  <c r="R288" i="15"/>
  <c r="Q288" i="15"/>
  <c r="V288" i="15"/>
  <c r="AI288" i="10"/>
  <c r="AH288" i="10"/>
  <c r="AK288" i="10"/>
  <c r="AJ288" i="10"/>
  <c r="AG288" i="10"/>
  <c r="AF289" i="10"/>
  <c r="V288" i="8"/>
  <c r="U288" i="8"/>
  <c r="T288" i="8"/>
  <c r="S288" i="8"/>
  <c r="R288" i="8"/>
  <c r="P289" i="8"/>
  <c r="Q288" i="8"/>
  <c r="AK288" i="7"/>
  <c r="AJ288" i="7"/>
  <c r="AI288" i="7"/>
  <c r="AH288" i="7"/>
  <c r="AF289" i="7"/>
  <c r="AG288" i="7"/>
  <c r="AK288" i="5"/>
  <c r="AF289" i="5"/>
  <c r="AH288" i="5"/>
  <c r="AG288" i="5"/>
  <c r="AJ288" i="5"/>
  <c r="AI288" i="5"/>
  <c r="AK288" i="8"/>
  <c r="AJ288" i="8"/>
  <c r="AI288" i="8"/>
  <c r="AH288" i="8"/>
  <c r="AF289" i="8"/>
  <c r="AG288" i="8"/>
  <c r="T79" i="9"/>
  <c r="L79" i="9"/>
  <c r="T81" i="6"/>
  <c r="L81" i="6"/>
  <c r="AB288" i="3"/>
  <c r="AC288" i="3"/>
  <c r="Z288" i="3"/>
  <c r="Y288" i="3"/>
  <c r="X289" i="3"/>
  <c r="AA288" i="3"/>
  <c r="R105" i="3"/>
  <c r="S105" i="3" s="1"/>
  <c r="N105" i="3"/>
  <c r="J106" i="3" s="1"/>
  <c r="E288" i="15"/>
  <c r="B289" i="15"/>
  <c r="D288" i="15"/>
  <c r="C288" i="15"/>
  <c r="G288" i="15"/>
  <c r="F288" i="15"/>
  <c r="P289" i="16"/>
  <c r="Q288" i="16"/>
  <c r="V288" i="16"/>
  <c r="U288" i="16"/>
  <c r="T288" i="16"/>
  <c r="S288" i="16"/>
  <c r="R288" i="16"/>
  <c r="I289" i="16"/>
  <c r="J288" i="16"/>
  <c r="N288" i="16"/>
  <c r="M288" i="16"/>
  <c r="L288" i="16"/>
  <c r="K288" i="16"/>
  <c r="I289" i="7"/>
  <c r="J288" i="7"/>
  <c r="N288" i="7"/>
  <c r="M288" i="7"/>
  <c r="L288" i="7"/>
  <c r="K288" i="7"/>
  <c r="B289" i="9"/>
  <c r="C288" i="9"/>
  <c r="G288" i="9"/>
  <c r="F288" i="9"/>
  <c r="E288" i="9"/>
  <c r="D288" i="9"/>
  <c r="I289" i="9"/>
  <c r="J288" i="9"/>
  <c r="N288" i="9"/>
  <c r="M288" i="9"/>
  <c r="L288" i="9"/>
  <c r="K288" i="9"/>
  <c r="Y288" i="16"/>
  <c r="AA288" i="16"/>
  <c r="Z288" i="16"/>
  <c r="X289" i="16"/>
  <c r="AC288" i="16"/>
  <c r="AB288" i="16"/>
  <c r="Z105" i="3"/>
  <c r="V105" i="3"/>
  <c r="G288" i="8"/>
  <c r="F288" i="8"/>
  <c r="E288" i="8"/>
  <c r="D288" i="8"/>
  <c r="B289" i="8"/>
  <c r="C288" i="8"/>
  <c r="AC288" i="9"/>
  <c r="AB288" i="9"/>
  <c r="AA288" i="9"/>
  <c r="Z288" i="9"/>
  <c r="X289" i="9"/>
  <c r="Y288" i="9"/>
  <c r="AJ288" i="11"/>
  <c r="AK288" i="11"/>
  <c r="AI288" i="11"/>
  <c r="AF289" i="11"/>
  <c r="AH288" i="11"/>
  <c r="AG288" i="11"/>
  <c r="V288" i="12"/>
  <c r="U288" i="12"/>
  <c r="T288" i="12"/>
  <c r="S288" i="12"/>
  <c r="R288" i="12"/>
  <c r="P289" i="12"/>
  <c r="Q288" i="12"/>
  <c r="T288" i="10"/>
  <c r="S288" i="10"/>
  <c r="V288" i="10"/>
  <c r="U288" i="10"/>
  <c r="Q288" i="10"/>
  <c r="P289" i="10"/>
  <c r="R288" i="10"/>
  <c r="M288" i="10"/>
  <c r="L288" i="10"/>
  <c r="N288" i="10"/>
  <c r="K288" i="10"/>
  <c r="J288" i="10"/>
  <c r="I289" i="10"/>
  <c r="M288" i="6"/>
  <c r="L288" i="6"/>
  <c r="K288" i="6"/>
  <c r="I289" i="6"/>
  <c r="J288" i="6"/>
  <c r="N288" i="6"/>
  <c r="T93" i="15"/>
  <c r="L93" i="15"/>
  <c r="Q94" i="5"/>
  <c r="M94" i="5"/>
  <c r="AJ288" i="3"/>
  <c r="AK288" i="3"/>
  <c r="AF289" i="3"/>
  <c r="AI288" i="3"/>
  <c r="AH288" i="3"/>
  <c r="AG288" i="3"/>
  <c r="T103" i="7"/>
  <c r="L103" i="7"/>
  <c r="V288" i="5"/>
  <c r="Q288" i="5"/>
  <c r="U288" i="5"/>
  <c r="T288" i="5"/>
  <c r="S288" i="5"/>
  <c r="P289" i="5"/>
  <c r="R288" i="5"/>
  <c r="N288" i="12"/>
  <c r="M288" i="12"/>
  <c r="L288" i="12"/>
  <c r="K288" i="12"/>
  <c r="I289" i="12"/>
  <c r="J288" i="12"/>
  <c r="G288" i="12"/>
  <c r="F288" i="12"/>
  <c r="E288" i="12"/>
  <c r="D288" i="12"/>
  <c r="B289" i="12"/>
  <c r="C288" i="12"/>
  <c r="AK288" i="9"/>
  <c r="AJ288" i="9"/>
  <c r="AI288" i="9"/>
  <c r="AH288" i="9"/>
  <c r="AF289" i="9"/>
  <c r="AG288" i="9"/>
  <c r="N288" i="8"/>
  <c r="M288" i="8"/>
  <c r="L288" i="8"/>
  <c r="K288" i="8"/>
  <c r="I289" i="8"/>
  <c r="J288" i="8"/>
  <c r="U288" i="11"/>
  <c r="V288" i="11"/>
  <c r="T288" i="11"/>
  <c r="S288" i="11"/>
  <c r="P289" i="11"/>
  <c r="R288" i="11"/>
  <c r="Q288" i="11"/>
  <c r="G288" i="3"/>
  <c r="B289" i="3"/>
  <c r="C288" i="3"/>
  <c r="F288" i="3"/>
  <c r="E288" i="3"/>
  <c r="D288" i="3"/>
  <c r="U288" i="3"/>
  <c r="P289" i="3"/>
  <c r="Q288" i="3"/>
  <c r="V288" i="3"/>
  <c r="T288" i="3"/>
  <c r="S288" i="3"/>
  <c r="R288" i="3"/>
  <c r="R91" i="8"/>
  <c r="S91" i="8" s="1"/>
  <c r="N91" i="8"/>
  <c r="J92" i="8" s="1"/>
  <c r="M81" i="16"/>
  <c r="Q81" i="16"/>
  <c r="AB288" i="11"/>
  <c r="AC288" i="11"/>
  <c r="AA288" i="11"/>
  <c r="X289" i="11"/>
  <c r="Z288" i="11"/>
  <c r="Y288" i="11"/>
  <c r="T105" i="13"/>
  <c r="L105" i="13"/>
  <c r="T288" i="6"/>
  <c r="S288" i="6"/>
  <c r="R288" i="6"/>
  <c r="P289" i="6"/>
  <c r="Q288" i="6"/>
  <c r="V288" i="6"/>
  <c r="U288" i="6"/>
  <c r="AK288" i="12"/>
  <c r="AJ288" i="12"/>
  <c r="AI288" i="12"/>
  <c r="AH288" i="12"/>
  <c r="AF289" i="12"/>
  <c r="AG288" i="12"/>
  <c r="AC288" i="7"/>
  <c r="AB288" i="7"/>
  <c r="AA288" i="7"/>
  <c r="Z288" i="7"/>
  <c r="X289" i="7"/>
  <c r="Y288" i="7"/>
  <c r="E289" i="13"/>
  <c r="D289" i="13"/>
  <c r="G289" i="13"/>
  <c r="F289" i="13"/>
  <c r="C289" i="13"/>
  <c r="B290" i="13"/>
  <c r="B289" i="7"/>
  <c r="C288" i="7"/>
  <c r="G288" i="7"/>
  <c r="F288" i="7"/>
  <c r="E288" i="7"/>
  <c r="D288" i="7"/>
  <c r="Z288" i="15"/>
  <c r="AC288" i="15"/>
  <c r="AB288" i="15"/>
  <c r="X289" i="15"/>
  <c r="AA288" i="15"/>
  <c r="Y288" i="15"/>
  <c r="N288" i="5"/>
  <c r="M288" i="5"/>
  <c r="L288" i="5"/>
  <c r="I289" i="5"/>
  <c r="K288" i="5"/>
  <c r="J288" i="5"/>
  <c r="G288" i="5"/>
  <c r="F288" i="5"/>
  <c r="E288" i="5"/>
  <c r="B289" i="5"/>
  <c r="D288" i="5"/>
  <c r="C288" i="5"/>
  <c r="S289" i="13"/>
  <c r="R289" i="13"/>
  <c r="V289" i="13"/>
  <c r="U289" i="13"/>
  <c r="T289" i="13"/>
  <c r="P290" i="13"/>
  <c r="Q289" i="13"/>
  <c r="V91" i="8"/>
  <c r="Z91" i="8"/>
  <c r="P289" i="7"/>
  <c r="Q288" i="7"/>
  <c r="V288" i="7"/>
  <c r="U288" i="7"/>
  <c r="T288" i="7"/>
  <c r="S288" i="7"/>
  <c r="R288" i="7"/>
  <c r="AG288" i="16"/>
  <c r="AF289" i="16"/>
  <c r="AH288" i="16"/>
  <c r="AK288" i="16"/>
  <c r="AJ288" i="16"/>
  <c r="AI288" i="16"/>
  <c r="L288" i="15"/>
  <c r="M288" i="15"/>
  <c r="I289" i="15"/>
  <c r="K288" i="15"/>
  <c r="J288" i="15"/>
  <c r="N288" i="15"/>
  <c r="N288" i="11"/>
  <c r="M288" i="11"/>
  <c r="L288" i="11"/>
  <c r="I289" i="11"/>
  <c r="K288" i="11"/>
  <c r="J288" i="11"/>
  <c r="AA289" i="11" l="1"/>
  <c r="AB289" i="11"/>
  <c r="X290" i="11"/>
  <c r="Z289" i="11"/>
  <c r="Y289" i="11"/>
  <c r="AC289" i="11"/>
  <c r="T81" i="16"/>
  <c r="L81" i="16"/>
  <c r="T289" i="11"/>
  <c r="S289" i="11"/>
  <c r="P290" i="11"/>
  <c r="R289" i="11"/>
  <c r="Q289" i="11"/>
  <c r="V289" i="11"/>
  <c r="U289" i="11"/>
  <c r="N289" i="8"/>
  <c r="M289" i="8"/>
  <c r="L289" i="8"/>
  <c r="K289" i="8"/>
  <c r="I290" i="8"/>
  <c r="J289" i="8"/>
  <c r="AK289" i="9"/>
  <c r="AJ289" i="9"/>
  <c r="AI289" i="9"/>
  <c r="AH289" i="9"/>
  <c r="AF290" i="9"/>
  <c r="AG289" i="9"/>
  <c r="G289" i="12"/>
  <c r="F289" i="12"/>
  <c r="E289" i="12"/>
  <c r="D289" i="12"/>
  <c r="B290" i="12"/>
  <c r="C289" i="12"/>
  <c r="N289" i="12"/>
  <c r="M289" i="12"/>
  <c r="L289" i="12"/>
  <c r="K289" i="12"/>
  <c r="I290" i="12"/>
  <c r="J289" i="12"/>
  <c r="U289" i="5"/>
  <c r="V289" i="5"/>
  <c r="T289" i="5"/>
  <c r="S289" i="5"/>
  <c r="P290" i="5"/>
  <c r="R289" i="5"/>
  <c r="Q289" i="5"/>
  <c r="AI289" i="3"/>
  <c r="AK289" i="3"/>
  <c r="AJ289" i="3"/>
  <c r="AG289" i="3"/>
  <c r="AF290" i="3"/>
  <c r="AH289" i="3"/>
  <c r="AC289" i="9"/>
  <c r="AB289" i="9"/>
  <c r="AA289" i="9"/>
  <c r="Z289" i="9"/>
  <c r="X290" i="9"/>
  <c r="Y289" i="9"/>
  <c r="G289" i="8"/>
  <c r="F289" i="8"/>
  <c r="E289" i="8"/>
  <c r="D289" i="8"/>
  <c r="B290" i="8"/>
  <c r="C289" i="8"/>
  <c r="AJ289" i="8"/>
  <c r="AI289" i="8"/>
  <c r="AH289" i="8"/>
  <c r="AF290" i="8"/>
  <c r="AG289" i="8"/>
  <c r="AK289" i="8"/>
  <c r="AK289" i="7"/>
  <c r="AJ289" i="7"/>
  <c r="AI289" i="7"/>
  <c r="AH289" i="7"/>
  <c r="AF290" i="7"/>
  <c r="AG289" i="7"/>
  <c r="U289" i="8"/>
  <c r="T289" i="8"/>
  <c r="S289" i="8"/>
  <c r="R289" i="8"/>
  <c r="P290" i="8"/>
  <c r="Q289" i="8"/>
  <c r="V289" i="8"/>
  <c r="AH289" i="10"/>
  <c r="AF290" i="10"/>
  <c r="AG289" i="10"/>
  <c r="AJ289" i="10"/>
  <c r="AI289" i="10"/>
  <c r="AK289" i="10"/>
  <c r="M289" i="3"/>
  <c r="N289" i="3"/>
  <c r="I290" i="3"/>
  <c r="L289" i="3"/>
  <c r="K289" i="3"/>
  <c r="J289" i="3"/>
  <c r="T79" i="12"/>
  <c r="L79" i="12"/>
  <c r="G289" i="5"/>
  <c r="E289" i="5"/>
  <c r="B290" i="5"/>
  <c r="D289" i="5"/>
  <c r="C289" i="5"/>
  <c r="F289" i="5"/>
  <c r="AC289" i="7"/>
  <c r="AB289" i="7"/>
  <c r="AA289" i="7"/>
  <c r="Z289" i="7"/>
  <c r="X290" i="7"/>
  <c r="Y289" i="7"/>
  <c r="M92" i="8"/>
  <c r="Q92" i="8"/>
  <c r="R103" i="7"/>
  <c r="S103" i="7" s="1"/>
  <c r="N103" i="7"/>
  <c r="J104" i="7" s="1"/>
  <c r="R93" i="15"/>
  <c r="S93" i="15" s="1"/>
  <c r="N93" i="15"/>
  <c r="J94" i="15" s="1"/>
  <c r="AI289" i="11"/>
  <c r="AK289" i="11"/>
  <c r="AJ289" i="11"/>
  <c r="AF290" i="11"/>
  <c r="AH289" i="11"/>
  <c r="AG289" i="11"/>
  <c r="N289" i="9"/>
  <c r="M289" i="9"/>
  <c r="L289" i="9"/>
  <c r="K289" i="9"/>
  <c r="I290" i="9"/>
  <c r="J289" i="9"/>
  <c r="G289" i="9"/>
  <c r="F289" i="9"/>
  <c r="E289" i="9"/>
  <c r="D289" i="9"/>
  <c r="B290" i="9"/>
  <c r="C289" i="9"/>
  <c r="N289" i="7"/>
  <c r="M289" i="7"/>
  <c r="L289" i="7"/>
  <c r="K289" i="7"/>
  <c r="I290" i="7"/>
  <c r="J289" i="7"/>
  <c r="R81" i="6"/>
  <c r="S81" i="6" s="1"/>
  <c r="N81" i="6"/>
  <c r="J82" i="6" s="1"/>
  <c r="V289" i="9"/>
  <c r="U289" i="9"/>
  <c r="T289" i="9"/>
  <c r="S289" i="9"/>
  <c r="R289" i="9"/>
  <c r="P290" i="9"/>
  <c r="Q289" i="9"/>
  <c r="B290" i="16"/>
  <c r="D289" i="16"/>
  <c r="E289" i="16"/>
  <c r="C289" i="16"/>
  <c r="G289" i="16"/>
  <c r="F289" i="16"/>
  <c r="Z289" i="10"/>
  <c r="X290" i="10"/>
  <c r="Y289" i="10"/>
  <c r="AB289" i="10"/>
  <c r="AA289" i="10"/>
  <c r="AC289" i="10"/>
  <c r="R91" i="11"/>
  <c r="S91" i="11" s="1"/>
  <c r="N91" i="11"/>
  <c r="J92" i="11" s="1"/>
  <c r="X290" i="15"/>
  <c r="Y289" i="15"/>
  <c r="AA289" i="15"/>
  <c r="Z289" i="15"/>
  <c r="AC289" i="15"/>
  <c r="AB289" i="15"/>
  <c r="AJ289" i="12"/>
  <c r="AI289" i="12"/>
  <c r="AH289" i="12"/>
  <c r="AF290" i="12"/>
  <c r="AG289" i="12"/>
  <c r="AK289" i="12"/>
  <c r="R105" i="13"/>
  <c r="S105" i="13" s="1"/>
  <c r="N105" i="13"/>
  <c r="J106" i="13" s="1"/>
  <c r="T289" i="3"/>
  <c r="V289" i="3"/>
  <c r="U289" i="3"/>
  <c r="R289" i="3"/>
  <c r="Q289" i="3"/>
  <c r="P290" i="3"/>
  <c r="S289" i="3"/>
  <c r="F289" i="3"/>
  <c r="G289" i="3"/>
  <c r="D289" i="3"/>
  <c r="C289" i="3"/>
  <c r="B290" i="3"/>
  <c r="E289" i="3"/>
  <c r="V103" i="7"/>
  <c r="Z103" i="7"/>
  <c r="Z93" i="15"/>
  <c r="V93" i="15"/>
  <c r="L289" i="16"/>
  <c r="M289" i="16"/>
  <c r="N289" i="16"/>
  <c r="K289" i="16"/>
  <c r="J289" i="16"/>
  <c r="I290" i="16"/>
  <c r="AA289" i="3"/>
  <c r="AC289" i="3"/>
  <c r="AB289" i="3"/>
  <c r="X290" i="3"/>
  <c r="Z289" i="3"/>
  <c r="Y289" i="3"/>
  <c r="Z81" i="6"/>
  <c r="V81" i="6"/>
  <c r="K290" i="13"/>
  <c r="I291" i="13"/>
  <c r="J290" i="13"/>
  <c r="N290" i="13"/>
  <c r="M290" i="13"/>
  <c r="L290" i="13"/>
  <c r="X291" i="13"/>
  <c r="Y290" i="13"/>
  <c r="AB290" i="13"/>
  <c r="AA290" i="13"/>
  <c r="Z290" i="13"/>
  <c r="AC290" i="13"/>
  <c r="AB289" i="5"/>
  <c r="AC289" i="5"/>
  <c r="AA289" i="5"/>
  <c r="X290" i="5"/>
  <c r="Z289" i="5"/>
  <c r="Y289" i="5"/>
  <c r="V91" i="11"/>
  <c r="Z91" i="11"/>
  <c r="V289" i="7"/>
  <c r="U289" i="7"/>
  <c r="T289" i="7"/>
  <c r="S289" i="7"/>
  <c r="R289" i="7"/>
  <c r="P290" i="7"/>
  <c r="Q289" i="7"/>
  <c r="N289" i="5"/>
  <c r="M289" i="5"/>
  <c r="L289" i="5"/>
  <c r="I290" i="5"/>
  <c r="K289" i="5"/>
  <c r="J289" i="5"/>
  <c r="Z105" i="13"/>
  <c r="V105" i="13"/>
  <c r="T94" i="5"/>
  <c r="L94" i="5"/>
  <c r="L289" i="10"/>
  <c r="K289" i="10"/>
  <c r="N289" i="10"/>
  <c r="M289" i="10"/>
  <c r="J289" i="10"/>
  <c r="I290" i="10"/>
  <c r="AC289" i="16"/>
  <c r="AB289" i="16"/>
  <c r="AA289" i="16"/>
  <c r="Z289" i="16"/>
  <c r="Y289" i="16"/>
  <c r="X290" i="16"/>
  <c r="D289" i="15"/>
  <c r="G289" i="15"/>
  <c r="F289" i="15"/>
  <c r="B290" i="15"/>
  <c r="E289" i="15"/>
  <c r="C289" i="15"/>
  <c r="R79" i="9"/>
  <c r="S79" i="9" s="1"/>
  <c r="N79" i="9"/>
  <c r="J80" i="9" s="1"/>
  <c r="AJ289" i="5"/>
  <c r="AK289" i="5"/>
  <c r="AI289" i="5"/>
  <c r="AF290" i="5"/>
  <c r="AH289" i="5"/>
  <c r="AG289" i="5"/>
  <c r="R289" i="15"/>
  <c r="P290" i="15"/>
  <c r="S289" i="15"/>
  <c r="Q289" i="15"/>
  <c r="V289" i="15"/>
  <c r="U289" i="15"/>
  <c r="T289" i="15"/>
  <c r="D290" i="13"/>
  <c r="B291" i="13"/>
  <c r="C290" i="13"/>
  <c r="G290" i="13"/>
  <c r="F290" i="13"/>
  <c r="E290" i="13"/>
  <c r="M289" i="11"/>
  <c r="I290" i="11"/>
  <c r="K289" i="11"/>
  <c r="J289" i="11"/>
  <c r="N289" i="11"/>
  <c r="L289" i="11"/>
  <c r="S289" i="6"/>
  <c r="R289" i="6"/>
  <c r="P290" i="6"/>
  <c r="Q289" i="6"/>
  <c r="V289" i="6"/>
  <c r="U289" i="6"/>
  <c r="T289" i="6"/>
  <c r="S289" i="10"/>
  <c r="R289" i="10"/>
  <c r="U289" i="10"/>
  <c r="T289" i="10"/>
  <c r="V289" i="10"/>
  <c r="Q289" i="10"/>
  <c r="P290" i="10"/>
  <c r="V289" i="16"/>
  <c r="T289" i="16"/>
  <c r="U289" i="16"/>
  <c r="Q289" i="16"/>
  <c r="P290" i="16"/>
  <c r="S289" i="16"/>
  <c r="R289" i="16"/>
  <c r="V79" i="9"/>
  <c r="Z79" i="9"/>
  <c r="AF290" i="15"/>
  <c r="AG289" i="15"/>
  <c r="AJ289" i="15"/>
  <c r="AI289" i="15"/>
  <c r="AH289" i="15"/>
  <c r="AK289" i="15"/>
  <c r="E289" i="10"/>
  <c r="D289" i="10"/>
  <c r="G289" i="10"/>
  <c r="F289" i="10"/>
  <c r="B290" i="10"/>
  <c r="C289" i="10"/>
  <c r="AB289" i="12"/>
  <c r="AA289" i="12"/>
  <c r="Z289" i="12"/>
  <c r="X290" i="12"/>
  <c r="Y289" i="12"/>
  <c r="AC289" i="12"/>
  <c r="AB289" i="8"/>
  <c r="AA289" i="8"/>
  <c r="Z289" i="8"/>
  <c r="X290" i="8"/>
  <c r="Y289" i="8"/>
  <c r="AC289" i="8"/>
  <c r="F289" i="11"/>
  <c r="C289" i="11"/>
  <c r="G289" i="11"/>
  <c r="E289" i="11"/>
  <c r="B290" i="11"/>
  <c r="D289" i="11"/>
  <c r="Z289" i="6"/>
  <c r="X290" i="6"/>
  <c r="Y289" i="6"/>
  <c r="AC289" i="6"/>
  <c r="AB289" i="6"/>
  <c r="AA289" i="6"/>
  <c r="AH289" i="6"/>
  <c r="AF290" i="6"/>
  <c r="AG289" i="6"/>
  <c r="AK289" i="6"/>
  <c r="AJ289" i="6"/>
  <c r="AI289" i="6"/>
  <c r="K289" i="15"/>
  <c r="J289" i="15"/>
  <c r="N289" i="15"/>
  <c r="M289" i="15"/>
  <c r="I290" i="15"/>
  <c r="L289" i="15"/>
  <c r="AK289" i="16"/>
  <c r="AF290" i="16"/>
  <c r="AJ289" i="16"/>
  <c r="AI289" i="16"/>
  <c r="AH289" i="16"/>
  <c r="AG289" i="16"/>
  <c r="R290" i="13"/>
  <c r="P291" i="13"/>
  <c r="Q290" i="13"/>
  <c r="U290" i="13"/>
  <c r="T290" i="13"/>
  <c r="S290" i="13"/>
  <c r="V290" i="13"/>
  <c r="G289" i="7"/>
  <c r="F289" i="7"/>
  <c r="E289" i="7"/>
  <c r="D289" i="7"/>
  <c r="B290" i="7"/>
  <c r="C289" i="7"/>
  <c r="L289" i="6"/>
  <c r="K289" i="6"/>
  <c r="I290" i="6"/>
  <c r="J289" i="6"/>
  <c r="N289" i="6"/>
  <c r="M289" i="6"/>
  <c r="U289" i="12"/>
  <c r="T289" i="12"/>
  <c r="S289" i="12"/>
  <c r="R289" i="12"/>
  <c r="P290" i="12"/>
  <c r="Q289" i="12"/>
  <c r="V289" i="12"/>
  <c r="M106" i="3"/>
  <c r="Q106" i="3"/>
  <c r="E289" i="6"/>
  <c r="D289" i="6"/>
  <c r="B290" i="6"/>
  <c r="C289" i="6"/>
  <c r="G289" i="6"/>
  <c r="F289" i="6"/>
  <c r="AF291" i="13"/>
  <c r="AG290" i="13"/>
  <c r="AJ290" i="13"/>
  <c r="AI290" i="13"/>
  <c r="AH290" i="13"/>
  <c r="AK290" i="13"/>
  <c r="T103" i="10"/>
  <c r="L103" i="10"/>
  <c r="P292" i="13" l="1"/>
  <c r="Q291" i="13"/>
  <c r="V291" i="13"/>
  <c r="T291" i="13"/>
  <c r="S291" i="13"/>
  <c r="R291" i="13"/>
  <c r="U291" i="13"/>
  <c r="AJ290" i="16"/>
  <c r="AI290" i="16"/>
  <c r="AK290" i="16"/>
  <c r="AF291" i="16"/>
  <c r="AH290" i="16"/>
  <c r="AG290" i="16"/>
  <c r="R290" i="10"/>
  <c r="P291" i="10"/>
  <c r="Q290" i="10"/>
  <c r="T290" i="10"/>
  <c r="S290" i="10"/>
  <c r="V290" i="10"/>
  <c r="U290" i="10"/>
  <c r="L290" i="11"/>
  <c r="N290" i="11"/>
  <c r="M290" i="11"/>
  <c r="I291" i="11"/>
  <c r="K290" i="11"/>
  <c r="J290" i="11"/>
  <c r="B292" i="13"/>
  <c r="C291" i="13"/>
  <c r="F291" i="13"/>
  <c r="E291" i="13"/>
  <c r="D291" i="13"/>
  <c r="G291" i="13"/>
  <c r="Z94" i="5"/>
  <c r="V94" i="5"/>
  <c r="AF291" i="6"/>
  <c r="AG290" i="6"/>
  <c r="AK290" i="6"/>
  <c r="AJ290" i="6"/>
  <c r="AI290" i="6"/>
  <c r="AH290" i="6"/>
  <c r="X291" i="6"/>
  <c r="Y290" i="6"/>
  <c r="AC290" i="6"/>
  <c r="AB290" i="6"/>
  <c r="AA290" i="6"/>
  <c r="Z290" i="6"/>
  <c r="U290" i="16"/>
  <c r="P291" i="16"/>
  <c r="R290" i="16"/>
  <c r="S290" i="16"/>
  <c r="Q290" i="16"/>
  <c r="V290" i="16"/>
  <c r="T290" i="16"/>
  <c r="P291" i="15"/>
  <c r="Q290" i="15"/>
  <c r="V290" i="15"/>
  <c r="U290" i="15"/>
  <c r="T290" i="15"/>
  <c r="S290" i="15"/>
  <c r="R290" i="15"/>
  <c r="B291" i="15"/>
  <c r="C290" i="15"/>
  <c r="G290" i="15"/>
  <c r="F290" i="15"/>
  <c r="E290" i="15"/>
  <c r="D290" i="15"/>
  <c r="E290" i="3"/>
  <c r="G290" i="3"/>
  <c r="F290" i="3"/>
  <c r="B291" i="3"/>
  <c r="D290" i="3"/>
  <c r="C290" i="3"/>
  <c r="S290" i="3"/>
  <c r="U290" i="3"/>
  <c r="T290" i="3"/>
  <c r="P291" i="3"/>
  <c r="V290" i="3"/>
  <c r="R290" i="3"/>
  <c r="Q290" i="3"/>
  <c r="Q106" i="13"/>
  <c r="M106" i="13"/>
  <c r="U290" i="9"/>
  <c r="T290" i="9"/>
  <c r="S290" i="9"/>
  <c r="R290" i="9"/>
  <c r="P291" i="9"/>
  <c r="Q290" i="9"/>
  <c r="V290" i="9"/>
  <c r="Q82" i="6"/>
  <c r="M82" i="6"/>
  <c r="F290" i="5"/>
  <c r="C290" i="5"/>
  <c r="G290" i="5"/>
  <c r="E290" i="5"/>
  <c r="B291" i="5"/>
  <c r="D290" i="5"/>
  <c r="S290" i="11"/>
  <c r="Q290" i="11"/>
  <c r="V290" i="11"/>
  <c r="U290" i="11"/>
  <c r="T290" i="11"/>
  <c r="P291" i="11"/>
  <c r="R290" i="11"/>
  <c r="G290" i="7"/>
  <c r="F290" i="7"/>
  <c r="E290" i="7"/>
  <c r="D290" i="7"/>
  <c r="B291" i="7"/>
  <c r="C290" i="7"/>
  <c r="AF291" i="15"/>
  <c r="AH290" i="15"/>
  <c r="AG290" i="15"/>
  <c r="AK290" i="15"/>
  <c r="AJ290" i="15"/>
  <c r="AI290" i="15"/>
  <c r="AA290" i="5"/>
  <c r="AB290" i="5"/>
  <c r="X291" i="5"/>
  <c r="Z290" i="5"/>
  <c r="Y290" i="5"/>
  <c r="AC290" i="5"/>
  <c r="N290" i="16"/>
  <c r="J290" i="16"/>
  <c r="I291" i="16"/>
  <c r="K290" i="16"/>
  <c r="M290" i="16"/>
  <c r="L290" i="16"/>
  <c r="Y290" i="15"/>
  <c r="AC290" i="15"/>
  <c r="AB290" i="15"/>
  <c r="AA290" i="15"/>
  <c r="X291" i="15"/>
  <c r="Z290" i="15"/>
  <c r="T290" i="8"/>
  <c r="S290" i="8"/>
  <c r="R290" i="8"/>
  <c r="P291" i="8"/>
  <c r="Q290" i="8"/>
  <c r="V290" i="8"/>
  <c r="U290" i="8"/>
  <c r="AJ290" i="7"/>
  <c r="AI290" i="7"/>
  <c r="AH290" i="7"/>
  <c r="AF291" i="7"/>
  <c r="AG290" i="7"/>
  <c r="AK290" i="7"/>
  <c r="T106" i="3"/>
  <c r="L106" i="3"/>
  <c r="I291" i="15"/>
  <c r="J290" i="15"/>
  <c r="N290" i="15"/>
  <c r="M290" i="15"/>
  <c r="L290" i="15"/>
  <c r="K290" i="15"/>
  <c r="Q80" i="9"/>
  <c r="M80" i="9"/>
  <c r="M94" i="15"/>
  <c r="Q94" i="15"/>
  <c r="T92" i="8"/>
  <c r="L92" i="8"/>
  <c r="L290" i="3"/>
  <c r="N290" i="3"/>
  <c r="M290" i="3"/>
  <c r="J290" i="3"/>
  <c r="I291" i="3"/>
  <c r="K290" i="3"/>
  <c r="AI290" i="8"/>
  <c r="AH290" i="8"/>
  <c r="AF291" i="8"/>
  <c r="AG290" i="8"/>
  <c r="AK290" i="8"/>
  <c r="AJ290" i="8"/>
  <c r="F290" i="8"/>
  <c r="E290" i="8"/>
  <c r="D290" i="8"/>
  <c r="B291" i="8"/>
  <c r="C290" i="8"/>
  <c r="G290" i="8"/>
  <c r="AB290" i="9"/>
  <c r="AA290" i="9"/>
  <c r="Z290" i="9"/>
  <c r="X291" i="9"/>
  <c r="Y290" i="9"/>
  <c r="AC290" i="9"/>
  <c r="AH290" i="3"/>
  <c r="AJ290" i="3"/>
  <c r="AI290" i="3"/>
  <c r="AK290" i="3"/>
  <c r="AG290" i="3"/>
  <c r="AF291" i="3"/>
  <c r="Z290" i="11"/>
  <c r="Y290" i="11"/>
  <c r="AC290" i="11"/>
  <c r="AB290" i="11"/>
  <c r="X291" i="11"/>
  <c r="AA290" i="11"/>
  <c r="D290" i="6"/>
  <c r="B291" i="6"/>
  <c r="C290" i="6"/>
  <c r="G290" i="6"/>
  <c r="F290" i="6"/>
  <c r="E290" i="6"/>
  <c r="E290" i="11"/>
  <c r="G290" i="11"/>
  <c r="F290" i="11"/>
  <c r="B291" i="11"/>
  <c r="D290" i="11"/>
  <c r="C290" i="11"/>
  <c r="D290" i="10"/>
  <c r="B291" i="10"/>
  <c r="C290" i="10"/>
  <c r="F290" i="10"/>
  <c r="E290" i="10"/>
  <c r="G290" i="10"/>
  <c r="U290" i="7"/>
  <c r="T290" i="7"/>
  <c r="S290" i="7"/>
  <c r="R290" i="7"/>
  <c r="P291" i="7"/>
  <c r="Q290" i="7"/>
  <c r="V290" i="7"/>
  <c r="I292" i="13"/>
  <c r="J291" i="13"/>
  <c r="M291" i="13"/>
  <c r="L291" i="13"/>
  <c r="K291" i="13"/>
  <c r="N291" i="13"/>
  <c r="Z290" i="3"/>
  <c r="AB290" i="3"/>
  <c r="AA290" i="3"/>
  <c r="X291" i="3"/>
  <c r="AC290" i="3"/>
  <c r="Y290" i="3"/>
  <c r="Q92" i="11"/>
  <c r="M92" i="11"/>
  <c r="X291" i="10"/>
  <c r="Y290" i="10"/>
  <c r="AA290" i="10"/>
  <c r="Z290" i="10"/>
  <c r="AB290" i="10"/>
  <c r="AC290" i="10"/>
  <c r="N290" i="7"/>
  <c r="M290" i="7"/>
  <c r="L290" i="7"/>
  <c r="K290" i="7"/>
  <c r="I291" i="7"/>
  <c r="J290" i="7"/>
  <c r="G290" i="9"/>
  <c r="F290" i="9"/>
  <c r="E290" i="9"/>
  <c r="D290" i="9"/>
  <c r="B291" i="9"/>
  <c r="C290" i="9"/>
  <c r="N290" i="9"/>
  <c r="M290" i="9"/>
  <c r="L290" i="9"/>
  <c r="K290" i="9"/>
  <c r="I291" i="9"/>
  <c r="J290" i="9"/>
  <c r="R79" i="12"/>
  <c r="S79" i="12" s="1"/>
  <c r="N79" i="12"/>
  <c r="J80" i="12" s="1"/>
  <c r="AF291" i="10"/>
  <c r="AG290" i="10"/>
  <c r="AI290" i="10"/>
  <c r="AH290" i="10"/>
  <c r="AK290" i="10"/>
  <c r="AJ290" i="10"/>
  <c r="T290" i="5"/>
  <c r="S290" i="5"/>
  <c r="P291" i="5"/>
  <c r="R290" i="5"/>
  <c r="Q290" i="5"/>
  <c r="V290" i="5"/>
  <c r="U290" i="5"/>
  <c r="M290" i="12"/>
  <c r="L290" i="12"/>
  <c r="K290" i="12"/>
  <c r="I291" i="12"/>
  <c r="J290" i="12"/>
  <c r="N290" i="12"/>
  <c r="F290" i="12"/>
  <c r="E290" i="12"/>
  <c r="D290" i="12"/>
  <c r="B291" i="12"/>
  <c r="C290" i="12"/>
  <c r="G290" i="12"/>
  <c r="AJ290" i="9"/>
  <c r="AI290" i="9"/>
  <c r="AH290" i="9"/>
  <c r="AF291" i="9"/>
  <c r="AG290" i="9"/>
  <c r="AK290" i="9"/>
  <c r="M290" i="8"/>
  <c r="L290" i="8"/>
  <c r="K290" i="8"/>
  <c r="I291" i="8"/>
  <c r="J290" i="8"/>
  <c r="N290" i="8"/>
  <c r="R81" i="16"/>
  <c r="S81" i="16" s="1"/>
  <c r="N81" i="16"/>
  <c r="J82" i="16" s="1"/>
  <c r="T290" i="12"/>
  <c r="S290" i="12"/>
  <c r="R290" i="12"/>
  <c r="P291" i="12"/>
  <c r="Q290" i="12"/>
  <c r="V290" i="12"/>
  <c r="U290" i="12"/>
  <c r="K290" i="6"/>
  <c r="I291" i="6"/>
  <c r="J290" i="6"/>
  <c r="N290" i="6"/>
  <c r="M290" i="6"/>
  <c r="L290" i="6"/>
  <c r="R103" i="10"/>
  <c r="S103" i="10" s="1"/>
  <c r="N103" i="10"/>
  <c r="J104" i="10" s="1"/>
  <c r="V103" i="10"/>
  <c r="Z103" i="10"/>
  <c r="AK291" i="13"/>
  <c r="AI291" i="13"/>
  <c r="AH291" i="13"/>
  <c r="AF292" i="13"/>
  <c r="AG291" i="13"/>
  <c r="AJ291" i="13"/>
  <c r="AA290" i="8"/>
  <c r="Z290" i="8"/>
  <c r="X291" i="8"/>
  <c r="Y290" i="8"/>
  <c r="AC290" i="8"/>
  <c r="AB290" i="8"/>
  <c r="AA290" i="12"/>
  <c r="Z290" i="12"/>
  <c r="X291" i="12"/>
  <c r="Y290" i="12"/>
  <c r="AC290" i="12"/>
  <c r="AB290" i="12"/>
  <c r="R290" i="6"/>
  <c r="P291" i="6"/>
  <c r="Q290" i="6"/>
  <c r="V290" i="6"/>
  <c r="U290" i="6"/>
  <c r="T290" i="6"/>
  <c r="S290" i="6"/>
  <c r="AI290" i="5"/>
  <c r="AK290" i="5"/>
  <c r="AJ290" i="5"/>
  <c r="AF291" i="5"/>
  <c r="AH290" i="5"/>
  <c r="AG290" i="5"/>
  <c r="AB290" i="16"/>
  <c r="X291" i="16"/>
  <c r="Z290" i="16"/>
  <c r="AA290" i="16"/>
  <c r="AC290" i="16"/>
  <c r="Y290" i="16"/>
  <c r="K290" i="10"/>
  <c r="I291" i="10"/>
  <c r="J290" i="10"/>
  <c r="M290" i="10"/>
  <c r="L290" i="10"/>
  <c r="N290" i="10"/>
  <c r="R94" i="5"/>
  <c r="S94" i="5" s="1"/>
  <c r="N94" i="5"/>
  <c r="J95" i="5" s="1"/>
  <c r="M290" i="5"/>
  <c r="I291" i="5"/>
  <c r="K290" i="5"/>
  <c r="J290" i="5"/>
  <c r="N290" i="5"/>
  <c r="L290" i="5"/>
  <c r="AC291" i="13"/>
  <c r="AA291" i="13"/>
  <c r="Z291" i="13"/>
  <c r="X292" i="13"/>
  <c r="Y291" i="13"/>
  <c r="AB291" i="13"/>
  <c r="AI290" i="12"/>
  <c r="AH290" i="12"/>
  <c r="AF291" i="12"/>
  <c r="AG290" i="12"/>
  <c r="AK290" i="12"/>
  <c r="AJ290" i="12"/>
  <c r="G290" i="16"/>
  <c r="C290" i="16"/>
  <c r="E290" i="16"/>
  <c r="D290" i="16"/>
  <c r="B291" i="16"/>
  <c r="F290" i="16"/>
  <c r="AH290" i="11"/>
  <c r="AF291" i="11"/>
  <c r="AI290" i="11"/>
  <c r="AG290" i="11"/>
  <c r="AK290" i="11"/>
  <c r="AJ290" i="11"/>
  <c r="M104" i="7"/>
  <c r="Q104" i="7"/>
  <c r="AB290" i="7"/>
  <c r="AA290" i="7"/>
  <c r="Z290" i="7"/>
  <c r="X291" i="7"/>
  <c r="Y290" i="7"/>
  <c r="AC290" i="7"/>
  <c r="Z79" i="12"/>
  <c r="V79" i="12"/>
  <c r="Z81" i="16"/>
  <c r="V81" i="16"/>
  <c r="AH291" i="12" l="1"/>
  <c r="AF292" i="12"/>
  <c r="AG291" i="12"/>
  <c r="AK291" i="12"/>
  <c r="AJ291" i="12"/>
  <c r="AI291" i="12"/>
  <c r="D291" i="11"/>
  <c r="F291" i="11"/>
  <c r="B292" i="11"/>
  <c r="E291" i="11"/>
  <c r="C291" i="11"/>
  <c r="G291" i="11"/>
  <c r="X292" i="11"/>
  <c r="Y291" i="11"/>
  <c r="AC291" i="11"/>
  <c r="AB291" i="11"/>
  <c r="AA291" i="11"/>
  <c r="Z291" i="11"/>
  <c r="K291" i="3"/>
  <c r="M291" i="3"/>
  <c r="L291" i="3"/>
  <c r="N291" i="3"/>
  <c r="J291" i="3"/>
  <c r="I292" i="3"/>
  <c r="Z92" i="8"/>
  <c r="V92" i="8"/>
  <c r="AK291" i="15"/>
  <c r="AJ291" i="15"/>
  <c r="AI291" i="15"/>
  <c r="AF292" i="15"/>
  <c r="AH291" i="15"/>
  <c r="AG291" i="15"/>
  <c r="V291" i="15"/>
  <c r="U291" i="15"/>
  <c r="T291" i="15"/>
  <c r="S291" i="15"/>
  <c r="P292" i="15"/>
  <c r="R291" i="15"/>
  <c r="Q291" i="15"/>
  <c r="T291" i="16"/>
  <c r="Q291" i="16"/>
  <c r="S291" i="16"/>
  <c r="R291" i="16"/>
  <c r="P292" i="16"/>
  <c r="V291" i="16"/>
  <c r="U291" i="16"/>
  <c r="K291" i="11"/>
  <c r="N291" i="11"/>
  <c r="M291" i="11"/>
  <c r="I292" i="11"/>
  <c r="L291" i="11"/>
  <c r="J291" i="11"/>
  <c r="L291" i="5"/>
  <c r="N291" i="5"/>
  <c r="M291" i="5"/>
  <c r="I292" i="5"/>
  <c r="K291" i="5"/>
  <c r="J291" i="5"/>
  <c r="AH291" i="5"/>
  <c r="AF292" i="5"/>
  <c r="AI291" i="5"/>
  <c r="AG291" i="5"/>
  <c r="AK291" i="5"/>
  <c r="AJ291" i="5"/>
  <c r="S291" i="12"/>
  <c r="R291" i="12"/>
  <c r="P292" i="12"/>
  <c r="Q291" i="12"/>
  <c r="V291" i="12"/>
  <c r="U291" i="12"/>
  <c r="T291" i="12"/>
  <c r="AK291" i="10"/>
  <c r="AH291" i="10"/>
  <c r="AF292" i="10"/>
  <c r="AG291" i="10"/>
  <c r="AI291" i="10"/>
  <c r="AJ291" i="10"/>
  <c r="N292" i="13"/>
  <c r="L292" i="13"/>
  <c r="K292" i="13"/>
  <c r="I293" i="13"/>
  <c r="J292" i="13"/>
  <c r="M292" i="13"/>
  <c r="AA291" i="9"/>
  <c r="Z291" i="9"/>
  <c r="X292" i="9"/>
  <c r="Y291" i="9"/>
  <c r="AC291" i="9"/>
  <c r="AB291" i="9"/>
  <c r="E291" i="8"/>
  <c r="D291" i="8"/>
  <c r="B292" i="8"/>
  <c r="C291" i="8"/>
  <c r="G291" i="8"/>
  <c r="F291" i="8"/>
  <c r="AI291" i="7"/>
  <c r="AH291" i="7"/>
  <c r="AF292" i="7"/>
  <c r="AG291" i="7"/>
  <c r="AK291" i="7"/>
  <c r="AJ291" i="7"/>
  <c r="AC291" i="15"/>
  <c r="AB291" i="15"/>
  <c r="AA291" i="15"/>
  <c r="X292" i="15"/>
  <c r="Z291" i="15"/>
  <c r="Y291" i="15"/>
  <c r="T106" i="13"/>
  <c r="L106" i="13"/>
  <c r="R291" i="3"/>
  <c r="T291" i="3"/>
  <c r="S291" i="3"/>
  <c r="P292" i="3"/>
  <c r="V291" i="3"/>
  <c r="U291" i="3"/>
  <c r="Q291" i="3"/>
  <c r="D291" i="3"/>
  <c r="F291" i="3"/>
  <c r="E291" i="3"/>
  <c r="B292" i="3"/>
  <c r="G291" i="3"/>
  <c r="C291" i="3"/>
  <c r="AC291" i="6"/>
  <c r="AB291" i="6"/>
  <c r="AA291" i="6"/>
  <c r="Z291" i="6"/>
  <c r="X292" i="6"/>
  <c r="Y291" i="6"/>
  <c r="AK291" i="6"/>
  <c r="AJ291" i="6"/>
  <c r="AI291" i="6"/>
  <c r="AH291" i="6"/>
  <c r="AF292" i="6"/>
  <c r="AG291" i="6"/>
  <c r="AI291" i="16"/>
  <c r="AG291" i="16"/>
  <c r="AF292" i="16"/>
  <c r="AH291" i="16"/>
  <c r="AK291" i="16"/>
  <c r="AJ291" i="16"/>
  <c r="AK292" i="13"/>
  <c r="AJ292" i="13"/>
  <c r="AH292" i="13"/>
  <c r="AF293" i="13"/>
  <c r="AG292" i="13"/>
  <c r="AI292" i="13"/>
  <c r="Q104" i="10"/>
  <c r="M104" i="10"/>
  <c r="M80" i="12"/>
  <c r="Q80" i="12"/>
  <c r="B292" i="10"/>
  <c r="C291" i="10"/>
  <c r="E291" i="10"/>
  <c r="D291" i="10"/>
  <c r="G291" i="10"/>
  <c r="F291" i="10"/>
  <c r="B292" i="6"/>
  <c r="C291" i="6"/>
  <c r="G291" i="6"/>
  <c r="F291" i="6"/>
  <c r="E291" i="6"/>
  <c r="D291" i="6"/>
  <c r="AH291" i="8"/>
  <c r="AF292" i="8"/>
  <c r="AG291" i="8"/>
  <c r="AK291" i="8"/>
  <c r="AJ291" i="8"/>
  <c r="AI291" i="8"/>
  <c r="M291" i="15"/>
  <c r="L291" i="15"/>
  <c r="I292" i="15"/>
  <c r="K291" i="15"/>
  <c r="J291" i="15"/>
  <c r="N291" i="15"/>
  <c r="S291" i="8"/>
  <c r="R291" i="8"/>
  <c r="P292" i="8"/>
  <c r="Q291" i="8"/>
  <c r="V291" i="8"/>
  <c r="U291" i="8"/>
  <c r="T291" i="8"/>
  <c r="F291" i="7"/>
  <c r="E291" i="7"/>
  <c r="D291" i="7"/>
  <c r="B292" i="7"/>
  <c r="C291" i="7"/>
  <c r="G291" i="7"/>
  <c r="R291" i="11"/>
  <c r="V291" i="11"/>
  <c r="U291" i="11"/>
  <c r="T291" i="11"/>
  <c r="P292" i="11"/>
  <c r="S291" i="11"/>
  <c r="Q291" i="11"/>
  <c r="T291" i="9"/>
  <c r="S291" i="9"/>
  <c r="R291" i="9"/>
  <c r="P292" i="9"/>
  <c r="Q291" i="9"/>
  <c r="V291" i="9"/>
  <c r="U291" i="9"/>
  <c r="T104" i="7"/>
  <c r="L104" i="7"/>
  <c r="I292" i="6"/>
  <c r="J291" i="6"/>
  <c r="N291" i="6"/>
  <c r="M291" i="6"/>
  <c r="L291" i="6"/>
  <c r="K291" i="6"/>
  <c r="M95" i="5"/>
  <c r="Q95" i="5"/>
  <c r="I292" i="10"/>
  <c r="J291" i="10"/>
  <c r="L291" i="10"/>
  <c r="K291" i="10"/>
  <c r="M291" i="10"/>
  <c r="N291" i="10"/>
  <c r="AA291" i="16"/>
  <c r="Y291" i="16"/>
  <c r="AC291" i="16"/>
  <c r="AB291" i="16"/>
  <c r="Z291" i="16"/>
  <c r="X292" i="16"/>
  <c r="Z291" i="12"/>
  <c r="X292" i="12"/>
  <c r="Y291" i="12"/>
  <c r="AC291" i="12"/>
  <c r="AB291" i="12"/>
  <c r="AA291" i="12"/>
  <c r="Z291" i="8"/>
  <c r="X292" i="8"/>
  <c r="Y291" i="8"/>
  <c r="AC291" i="8"/>
  <c r="AB291" i="8"/>
  <c r="AA291" i="8"/>
  <c r="L291" i="8"/>
  <c r="K291" i="8"/>
  <c r="I292" i="8"/>
  <c r="J291" i="8"/>
  <c r="N291" i="8"/>
  <c r="M291" i="8"/>
  <c r="AI291" i="9"/>
  <c r="AH291" i="9"/>
  <c r="AF292" i="9"/>
  <c r="AG291" i="9"/>
  <c r="AK291" i="9"/>
  <c r="AJ291" i="9"/>
  <c r="E291" i="12"/>
  <c r="D291" i="12"/>
  <c r="B292" i="12"/>
  <c r="C291" i="12"/>
  <c r="G291" i="12"/>
  <c r="F291" i="12"/>
  <c r="L291" i="12"/>
  <c r="K291" i="12"/>
  <c r="I292" i="12"/>
  <c r="J291" i="12"/>
  <c r="N291" i="12"/>
  <c r="M291" i="12"/>
  <c r="AC291" i="10"/>
  <c r="Z291" i="10"/>
  <c r="X292" i="10"/>
  <c r="Y291" i="10"/>
  <c r="AB291" i="10"/>
  <c r="AA291" i="10"/>
  <c r="T94" i="15"/>
  <c r="L94" i="15"/>
  <c r="R106" i="3"/>
  <c r="S106" i="3" s="1"/>
  <c r="N106" i="3"/>
  <c r="J107" i="3" s="1"/>
  <c r="M291" i="16"/>
  <c r="I292" i="16"/>
  <c r="N291" i="16"/>
  <c r="L291" i="16"/>
  <c r="K291" i="16"/>
  <c r="J291" i="16"/>
  <c r="Z291" i="5"/>
  <c r="Y291" i="5"/>
  <c r="AC291" i="5"/>
  <c r="AB291" i="5"/>
  <c r="X292" i="5"/>
  <c r="AA291" i="5"/>
  <c r="E291" i="5"/>
  <c r="G291" i="5"/>
  <c r="F291" i="5"/>
  <c r="B292" i="5"/>
  <c r="D291" i="5"/>
  <c r="C291" i="5"/>
  <c r="T82" i="6"/>
  <c r="L82" i="6"/>
  <c r="G292" i="13"/>
  <c r="E292" i="13"/>
  <c r="D292" i="13"/>
  <c r="B293" i="13"/>
  <c r="C292" i="13"/>
  <c r="F292" i="13"/>
  <c r="P292" i="10"/>
  <c r="Q291" i="10"/>
  <c r="V291" i="10"/>
  <c r="S291" i="10"/>
  <c r="R291" i="10"/>
  <c r="U291" i="10"/>
  <c r="T291" i="10"/>
  <c r="AF292" i="11"/>
  <c r="AG291" i="11"/>
  <c r="AK291" i="11"/>
  <c r="AJ291" i="11"/>
  <c r="AI291" i="11"/>
  <c r="AH291" i="11"/>
  <c r="AA291" i="7"/>
  <c r="Z291" i="7"/>
  <c r="X292" i="7"/>
  <c r="Y291" i="7"/>
  <c r="AC291" i="7"/>
  <c r="AB291" i="7"/>
  <c r="F291" i="16"/>
  <c r="G291" i="16"/>
  <c r="E291" i="16"/>
  <c r="D291" i="16"/>
  <c r="C291" i="16"/>
  <c r="B292" i="16"/>
  <c r="P292" i="6"/>
  <c r="Q291" i="6"/>
  <c r="V291" i="6"/>
  <c r="U291" i="6"/>
  <c r="T291" i="6"/>
  <c r="S291" i="6"/>
  <c r="R291" i="6"/>
  <c r="X292" i="3"/>
  <c r="Y291" i="3"/>
  <c r="AA291" i="3"/>
  <c r="Z291" i="3"/>
  <c r="AC291" i="3"/>
  <c r="AB291" i="3"/>
  <c r="Z106" i="3"/>
  <c r="V106" i="3"/>
  <c r="AC292" i="13"/>
  <c r="AB292" i="13"/>
  <c r="Z292" i="13"/>
  <c r="X293" i="13"/>
  <c r="Y292" i="13"/>
  <c r="AA292" i="13"/>
  <c r="M82" i="16"/>
  <c r="Q82" i="16"/>
  <c r="S291" i="5"/>
  <c r="Q291" i="5"/>
  <c r="V291" i="5"/>
  <c r="U291" i="5"/>
  <c r="T291" i="5"/>
  <c r="P292" i="5"/>
  <c r="R291" i="5"/>
  <c r="M291" i="9"/>
  <c r="L291" i="9"/>
  <c r="K291" i="9"/>
  <c r="I292" i="9"/>
  <c r="J291" i="9"/>
  <c r="N291" i="9"/>
  <c r="F291" i="9"/>
  <c r="E291" i="9"/>
  <c r="D291" i="9"/>
  <c r="B292" i="9"/>
  <c r="C291" i="9"/>
  <c r="G291" i="9"/>
  <c r="M291" i="7"/>
  <c r="L291" i="7"/>
  <c r="K291" i="7"/>
  <c r="I292" i="7"/>
  <c r="J291" i="7"/>
  <c r="N291" i="7"/>
  <c r="T92" i="11"/>
  <c r="L92" i="11"/>
  <c r="T291" i="7"/>
  <c r="S291" i="7"/>
  <c r="R291" i="7"/>
  <c r="P292" i="7"/>
  <c r="Q291" i="7"/>
  <c r="V291" i="7"/>
  <c r="U291" i="7"/>
  <c r="AF292" i="3"/>
  <c r="AG291" i="3"/>
  <c r="AI291" i="3"/>
  <c r="AH291" i="3"/>
  <c r="AK291" i="3"/>
  <c r="AJ291" i="3"/>
  <c r="R92" i="8"/>
  <c r="S92" i="8" s="1"/>
  <c r="N92" i="8"/>
  <c r="J93" i="8" s="1"/>
  <c r="T80" i="9"/>
  <c r="L80" i="9"/>
  <c r="E291" i="15"/>
  <c r="B292" i="15"/>
  <c r="D291" i="15"/>
  <c r="C291" i="15"/>
  <c r="G291" i="15"/>
  <c r="F291" i="15"/>
  <c r="V292" i="13"/>
  <c r="U292" i="13"/>
  <c r="S292" i="13"/>
  <c r="R292" i="13"/>
  <c r="P293" i="13"/>
  <c r="Q292" i="13"/>
  <c r="T292" i="13"/>
  <c r="R80" i="9" l="1"/>
  <c r="S80" i="9" s="1"/>
  <c r="N80" i="9"/>
  <c r="J81" i="9" s="1"/>
  <c r="Z92" i="11"/>
  <c r="V92" i="11"/>
  <c r="R92" i="11"/>
  <c r="S92" i="11" s="1"/>
  <c r="N92" i="11"/>
  <c r="J93" i="11" s="1"/>
  <c r="D292" i="5"/>
  <c r="F292" i="5"/>
  <c r="B293" i="5"/>
  <c r="E292" i="5"/>
  <c r="C292" i="5"/>
  <c r="G292" i="5"/>
  <c r="R94" i="15"/>
  <c r="S94" i="15" s="1"/>
  <c r="N94" i="15"/>
  <c r="J95" i="15" s="1"/>
  <c r="X293" i="8"/>
  <c r="Y292" i="8"/>
  <c r="AC292" i="8"/>
  <c r="AB292" i="8"/>
  <c r="AA292" i="8"/>
  <c r="Z292" i="8"/>
  <c r="X293" i="12"/>
  <c r="Y292" i="12"/>
  <c r="AC292" i="12"/>
  <c r="AB292" i="12"/>
  <c r="AA292" i="12"/>
  <c r="Z292" i="12"/>
  <c r="R104" i="7"/>
  <c r="S104" i="7" s="1"/>
  <c r="N104" i="7"/>
  <c r="J105" i="7" s="1"/>
  <c r="E292" i="7"/>
  <c r="D292" i="7"/>
  <c r="B293" i="7"/>
  <c r="C292" i="7"/>
  <c r="G292" i="7"/>
  <c r="F292" i="7"/>
  <c r="AB292" i="15"/>
  <c r="AA292" i="15"/>
  <c r="X293" i="15"/>
  <c r="Z292" i="15"/>
  <c r="Y292" i="15"/>
  <c r="AC292" i="15"/>
  <c r="Z94" i="15"/>
  <c r="V94" i="15"/>
  <c r="N292" i="10"/>
  <c r="K292" i="10"/>
  <c r="I293" i="10"/>
  <c r="J292" i="10"/>
  <c r="M292" i="10"/>
  <c r="L292" i="10"/>
  <c r="Z104" i="7"/>
  <c r="V104" i="7"/>
  <c r="AH292" i="7"/>
  <c r="AF293" i="7"/>
  <c r="AG292" i="7"/>
  <c r="AK292" i="7"/>
  <c r="AJ292" i="7"/>
  <c r="AI292" i="7"/>
  <c r="N293" i="13"/>
  <c r="M293" i="13"/>
  <c r="K293" i="13"/>
  <c r="I294" i="13"/>
  <c r="J293" i="13"/>
  <c r="L293" i="13"/>
  <c r="B293" i="11"/>
  <c r="C292" i="11"/>
  <c r="D292" i="11"/>
  <c r="G292" i="11"/>
  <c r="F292" i="11"/>
  <c r="E292" i="11"/>
  <c r="AB293" i="13"/>
  <c r="AA293" i="13"/>
  <c r="X294" i="13"/>
  <c r="Y293" i="13"/>
  <c r="AC293" i="13"/>
  <c r="Z293" i="13"/>
  <c r="Z292" i="7"/>
  <c r="X293" i="7"/>
  <c r="Y292" i="7"/>
  <c r="AC292" i="7"/>
  <c r="AB292" i="7"/>
  <c r="AA292" i="7"/>
  <c r="G293" i="13"/>
  <c r="F293" i="13"/>
  <c r="D293" i="13"/>
  <c r="B294" i="13"/>
  <c r="C293" i="13"/>
  <c r="E293" i="13"/>
  <c r="R82" i="6"/>
  <c r="S82" i="6" s="1"/>
  <c r="N82" i="6"/>
  <c r="J83" i="6" s="1"/>
  <c r="L292" i="16"/>
  <c r="M292" i="16"/>
  <c r="N292" i="16"/>
  <c r="I293" i="16"/>
  <c r="K292" i="16"/>
  <c r="J292" i="16"/>
  <c r="Z292" i="16"/>
  <c r="AC292" i="16"/>
  <c r="AB292" i="16"/>
  <c r="AA292" i="16"/>
  <c r="Y292" i="16"/>
  <c r="X293" i="16"/>
  <c r="R292" i="8"/>
  <c r="P293" i="8"/>
  <c r="Q292" i="8"/>
  <c r="V292" i="8"/>
  <c r="U292" i="8"/>
  <c r="T292" i="8"/>
  <c r="S292" i="8"/>
  <c r="N292" i="15"/>
  <c r="I293" i="15"/>
  <c r="K292" i="15"/>
  <c r="J292" i="15"/>
  <c r="M292" i="15"/>
  <c r="L292" i="15"/>
  <c r="T80" i="12"/>
  <c r="L80" i="12"/>
  <c r="AJ293" i="13"/>
  <c r="AI293" i="13"/>
  <c r="AF294" i="13"/>
  <c r="AG293" i="13"/>
  <c r="AK293" i="13"/>
  <c r="AH293" i="13"/>
  <c r="AK292" i="6"/>
  <c r="AJ292" i="6"/>
  <c r="AI292" i="6"/>
  <c r="AH292" i="6"/>
  <c r="AF293" i="6"/>
  <c r="AG292" i="6"/>
  <c r="AC292" i="6"/>
  <c r="AB292" i="6"/>
  <c r="AA292" i="6"/>
  <c r="Z292" i="6"/>
  <c r="X293" i="6"/>
  <c r="Y292" i="6"/>
  <c r="R106" i="13"/>
  <c r="S106" i="13" s="1"/>
  <c r="N106" i="13"/>
  <c r="J107" i="13" s="1"/>
  <c r="D292" i="8"/>
  <c r="B293" i="8"/>
  <c r="C292" i="8"/>
  <c r="G292" i="8"/>
  <c r="F292" i="8"/>
  <c r="E292" i="8"/>
  <c r="Z292" i="9"/>
  <c r="X293" i="9"/>
  <c r="Y292" i="9"/>
  <c r="AC292" i="9"/>
  <c r="AB292" i="9"/>
  <c r="AA292" i="9"/>
  <c r="AK292" i="10"/>
  <c r="AJ292" i="10"/>
  <c r="AF293" i="10"/>
  <c r="AG292" i="10"/>
  <c r="AI292" i="10"/>
  <c r="AH292" i="10"/>
  <c r="K292" i="5"/>
  <c r="N292" i="5"/>
  <c r="M292" i="5"/>
  <c r="I293" i="5"/>
  <c r="L292" i="5"/>
  <c r="J292" i="5"/>
  <c r="I293" i="11"/>
  <c r="J292" i="11"/>
  <c r="L292" i="11"/>
  <c r="K292" i="11"/>
  <c r="N292" i="11"/>
  <c r="M292" i="11"/>
  <c r="S292" i="16"/>
  <c r="U292" i="16"/>
  <c r="V292" i="16"/>
  <c r="T292" i="16"/>
  <c r="R292" i="16"/>
  <c r="Q292" i="16"/>
  <c r="P293" i="16"/>
  <c r="U293" i="13"/>
  <c r="T293" i="13"/>
  <c r="R293" i="13"/>
  <c r="P294" i="13"/>
  <c r="Q293" i="13"/>
  <c r="V293" i="13"/>
  <c r="S293" i="13"/>
  <c r="Z80" i="9"/>
  <c r="V80" i="9"/>
  <c r="M93" i="8"/>
  <c r="Q93" i="8"/>
  <c r="R292" i="5"/>
  <c r="V292" i="5"/>
  <c r="U292" i="5"/>
  <c r="T292" i="5"/>
  <c r="P293" i="5"/>
  <c r="S292" i="5"/>
  <c r="Q292" i="5"/>
  <c r="AC292" i="3"/>
  <c r="Z292" i="3"/>
  <c r="X293" i="3"/>
  <c r="Y292" i="3"/>
  <c r="AB292" i="3"/>
  <c r="AA292" i="3"/>
  <c r="V82" i="6"/>
  <c r="Z82" i="6"/>
  <c r="T95" i="5"/>
  <c r="L95" i="5"/>
  <c r="T104" i="10"/>
  <c r="L104" i="10"/>
  <c r="B293" i="3"/>
  <c r="C292" i="3"/>
  <c r="E292" i="3"/>
  <c r="D292" i="3"/>
  <c r="G292" i="3"/>
  <c r="F292" i="3"/>
  <c r="V106" i="13"/>
  <c r="Z106" i="13"/>
  <c r="R292" i="12"/>
  <c r="P293" i="12"/>
  <c r="Q292" i="12"/>
  <c r="V292" i="12"/>
  <c r="U292" i="12"/>
  <c r="T292" i="12"/>
  <c r="S292" i="12"/>
  <c r="U292" i="15"/>
  <c r="S292" i="15"/>
  <c r="P293" i="15"/>
  <c r="R292" i="15"/>
  <c r="Q292" i="15"/>
  <c r="V292" i="15"/>
  <c r="T292" i="15"/>
  <c r="AB292" i="11"/>
  <c r="AA292" i="11"/>
  <c r="X293" i="11"/>
  <c r="Z292" i="11"/>
  <c r="Y292" i="11"/>
  <c r="AC292" i="11"/>
  <c r="S292" i="7"/>
  <c r="R292" i="7"/>
  <c r="P293" i="7"/>
  <c r="Q292" i="7"/>
  <c r="V292" i="7"/>
  <c r="U292" i="7"/>
  <c r="T292" i="7"/>
  <c r="AK292" i="3"/>
  <c r="AH292" i="3"/>
  <c r="AF293" i="3"/>
  <c r="AG292" i="3"/>
  <c r="AJ292" i="3"/>
  <c r="AI292" i="3"/>
  <c r="L292" i="7"/>
  <c r="K292" i="7"/>
  <c r="I293" i="7"/>
  <c r="J292" i="7"/>
  <c r="N292" i="7"/>
  <c r="M292" i="7"/>
  <c r="E292" i="9"/>
  <c r="D292" i="9"/>
  <c r="B293" i="9"/>
  <c r="C292" i="9"/>
  <c r="G292" i="9"/>
  <c r="F292" i="9"/>
  <c r="V292" i="6"/>
  <c r="U292" i="6"/>
  <c r="T292" i="6"/>
  <c r="S292" i="6"/>
  <c r="R292" i="6"/>
  <c r="P293" i="6"/>
  <c r="Q292" i="6"/>
  <c r="AK292" i="11"/>
  <c r="AJ292" i="11"/>
  <c r="AI292" i="11"/>
  <c r="AF293" i="11"/>
  <c r="AH292" i="11"/>
  <c r="AG292" i="11"/>
  <c r="M107" i="3"/>
  <c r="Q107" i="3"/>
  <c r="AF293" i="8"/>
  <c r="AG292" i="8"/>
  <c r="AK292" i="8"/>
  <c r="AJ292" i="8"/>
  <c r="AI292" i="8"/>
  <c r="AH292" i="8"/>
  <c r="AH292" i="16"/>
  <c r="AI292" i="16"/>
  <c r="AG292" i="16"/>
  <c r="AF293" i="16"/>
  <c r="AK292" i="16"/>
  <c r="AJ292" i="16"/>
  <c r="P293" i="3"/>
  <c r="Q292" i="3"/>
  <c r="S292" i="3"/>
  <c r="R292" i="3"/>
  <c r="U292" i="3"/>
  <c r="T292" i="3"/>
  <c r="V292" i="3"/>
  <c r="AF293" i="5"/>
  <c r="AG292" i="5"/>
  <c r="AK292" i="5"/>
  <c r="AJ292" i="5"/>
  <c r="AI292" i="5"/>
  <c r="AH292" i="5"/>
  <c r="AJ292" i="15"/>
  <c r="AK292" i="15"/>
  <c r="AI292" i="15"/>
  <c r="AF293" i="15"/>
  <c r="AH292" i="15"/>
  <c r="AG292" i="15"/>
  <c r="I293" i="3"/>
  <c r="J292" i="3"/>
  <c r="L292" i="3"/>
  <c r="K292" i="3"/>
  <c r="N292" i="3"/>
  <c r="M292" i="3"/>
  <c r="AF293" i="12"/>
  <c r="AG292" i="12"/>
  <c r="AK292" i="12"/>
  <c r="AJ292" i="12"/>
  <c r="AI292" i="12"/>
  <c r="AH292" i="12"/>
  <c r="L292" i="9"/>
  <c r="K292" i="9"/>
  <c r="I293" i="9"/>
  <c r="J292" i="9"/>
  <c r="N292" i="9"/>
  <c r="M292" i="9"/>
  <c r="T82" i="16"/>
  <c r="L82" i="16"/>
  <c r="G292" i="15"/>
  <c r="C292" i="15"/>
  <c r="F292" i="15"/>
  <c r="E292" i="15"/>
  <c r="B293" i="15"/>
  <c r="D292" i="15"/>
  <c r="E292" i="16"/>
  <c r="B293" i="16"/>
  <c r="D292" i="16"/>
  <c r="F292" i="16"/>
  <c r="G292" i="16"/>
  <c r="C292" i="16"/>
  <c r="V292" i="10"/>
  <c r="U292" i="10"/>
  <c r="R292" i="10"/>
  <c r="P293" i="10"/>
  <c r="Q292" i="10"/>
  <c r="S292" i="10"/>
  <c r="T292" i="10"/>
  <c r="X293" i="5"/>
  <c r="Y292" i="5"/>
  <c r="AC292" i="5"/>
  <c r="AB292" i="5"/>
  <c r="AA292" i="5"/>
  <c r="Z292" i="5"/>
  <c r="AC292" i="10"/>
  <c r="AB292" i="10"/>
  <c r="X293" i="10"/>
  <c r="Y292" i="10"/>
  <c r="AA292" i="10"/>
  <c r="Z292" i="10"/>
  <c r="K292" i="12"/>
  <c r="I293" i="12"/>
  <c r="J292" i="12"/>
  <c r="N292" i="12"/>
  <c r="M292" i="12"/>
  <c r="L292" i="12"/>
  <c r="D292" i="12"/>
  <c r="B293" i="12"/>
  <c r="C292" i="12"/>
  <c r="G292" i="12"/>
  <c r="F292" i="12"/>
  <c r="E292" i="12"/>
  <c r="AH292" i="9"/>
  <c r="AF293" i="9"/>
  <c r="AG292" i="9"/>
  <c r="AK292" i="9"/>
  <c r="AJ292" i="9"/>
  <c r="AI292" i="9"/>
  <c r="K292" i="8"/>
  <c r="I293" i="8"/>
  <c r="J292" i="8"/>
  <c r="N292" i="8"/>
  <c r="M292" i="8"/>
  <c r="L292" i="8"/>
  <c r="N292" i="6"/>
  <c r="M292" i="6"/>
  <c r="L292" i="6"/>
  <c r="K292" i="6"/>
  <c r="I293" i="6"/>
  <c r="J292" i="6"/>
  <c r="S292" i="9"/>
  <c r="R292" i="9"/>
  <c r="P293" i="9"/>
  <c r="Q292" i="9"/>
  <c r="V292" i="9"/>
  <c r="U292" i="9"/>
  <c r="T292" i="9"/>
  <c r="P293" i="11"/>
  <c r="Q292" i="11"/>
  <c r="T292" i="11"/>
  <c r="S292" i="11"/>
  <c r="R292" i="11"/>
  <c r="V292" i="11"/>
  <c r="U292" i="11"/>
  <c r="G292" i="6"/>
  <c r="F292" i="6"/>
  <c r="E292" i="6"/>
  <c r="D292" i="6"/>
  <c r="B293" i="6"/>
  <c r="C292" i="6"/>
  <c r="G292" i="10"/>
  <c r="D292" i="10"/>
  <c r="B293" i="10"/>
  <c r="C292" i="10"/>
  <c r="F292" i="10"/>
  <c r="E292" i="10"/>
  <c r="K293" i="9" l="1"/>
  <c r="I294" i="9"/>
  <c r="J293" i="9"/>
  <c r="N293" i="9"/>
  <c r="M293" i="9"/>
  <c r="L293" i="9"/>
  <c r="AF294" i="16"/>
  <c r="AG293" i="16"/>
  <c r="AJ293" i="16"/>
  <c r="AK293" i="16"/>
  <c r="AI293" i="16"/>
  <c r="AH293" i="16"/>
  <c r="T107" i="3"/>
  <c r="L107" i="3"/>
  <c r="D293" i="9"/>
  <c r="B294" i="9"/>
  <c r="C293" i="9"/>
  <c r="G293" i="9"/>
  <c r="F293" i="9"/>
  <c r="E293" i="9"/>
  <c r="K293" i="7"/>
  <c r="I294" i="7"/>
  <c r="J293" i="7"/>
  <c r="N293" i="7"/>
  <c r="M293" i="7"/>
  <c r="L293" i="7"/>
  <c r="AK293" i="3"/>
  <c r="AJ293" i="3"/>
  <c r="AF294" i="3"/>
  <c r="AG293" i="3"/>
  <c r="AI293" i="3"/>
  <c r="AH293" i="3"/>
  <c r="V95" i="5"/>
  <c r="Z95" i="5"/>
  <c r="AC293" i="3"/>
  <c r="AB293" i="3"/>
  <c r="X294" i="3"/>
  <c r="Y293" i="3"/>
  <c r="Z293" i="3"/>
  <c r="AA293" i="3"/>
  <c r="R293" i="16"/>
  <c r="P294" i="16"/>
  <c r="S293" i="16"/>
  <c r="T293" i="16"/>
  <c r="V293" i="16"/>
  <c r="U293" i="16"/>
  <c r="Q293" i="16"/>
  <c r="J293" i="11"/>
  <c r="N293" i="11"/>
  <c r="M293" i="11"/>
  <c r="L293" i="11"/>
  <c r="I294" i="11"/>
  <c r="K293" i="11"/>
  <c r="AI294" i="13"/>
  <c r="AH294" i="13"/>
  <c r="AK294" i="13"/>
  <c r="AJ294" i="13"/>
  <c r="AG294" i="13"/>
  <c r="AF295" i="13"/>
  <c r="AA294" i="13"/>
  <c r="Z294" i="13"/>
  <c r="AC294" i="13"/>
  <c r="AB294" i="13"/>
  <c r="Y294" i="13"/>
  <c r="X295" i="13"/>
  <c r="M93" i="11"/>
  <c r="Q93" i="11"/>
  <c r="N293" i="6"/>
  <c r="M293" i="6"/>
  <c r="L293" i="6"/>
  <c r="K293" i="6"/>
  <c r="I294" i="6"/>
  <c r="J293" i="6"/>
  <c r="R82" i="16"/>
  <c r="S82" i="16" s="1"/>
  <c r="N82" i="16"/>
  <c r="J83" i="16" s="1"/>
  <c r="R293" i="7"/>
  <c r="P294" i="7"/>
  <c r="Q293" i="7"/>
  <c r="V293" i="7"/>
  <c r="U293" i="7"/>
  <c r="T293" i="7"/>
  <c r="S293" i="7"/>
  <c r="AC293" i="11"/>
  <c r="X294" i="11"/>
  <c r="Z293" i="11"/>
  <c r="Y293" i="11"/>
  <c r="AB293" i="11"/>
  <c r="AA293" i="11"/>
  <c r="P294" i="5"/>
  <c r="Q293" i="5"/>
  <c r="T293" i="5"/>
  <c r="S293" i="5"/>
  <c r="R293" i="5"/>
  <c r="V293" i="5"/>
  <c r="U293" i="5"/>
  <c r="T93" i="8"/>
  <c r="L93" i="8"/>
  <c r="Q107" i="13"/>
  <c r="M107" i="13"/>
  <c r="X294" i="16"/>
  <c r="Y293" i="16"/>
  <c r="AA293" i="16"/>
  <c r="AB293" i="16"/>
  <c r="AC293" i="16"/>
  <c r="Z293" i="16"/>
  <c r="M83" i="6"/>
  <c r="Q83" i="6"/>
  <c r="X294" i="7"/>
  <c r="Y293" i="7"/>
  <c r="AC293" i="7"/>
  <c r="AB293" i="7"/>
  <c r="AA293" i="7"/>
  <c r="Z293" i="7"/>
  <c r="AF294" i="7"/>
  <c r="AG293" i="7"/>
  <c r="AK293" i="7"/>
  <c r="AJ293" i="7"/>
  <c r="AI293" i="7"/>
  <c r="AH293" i="7"/>
  <c r="F293" i="15"/>
  <c r="G293" i="15"/>
  <c r="E293" i="15"/>
  <c r="B294" i="15"/>
  <c r="D293" i="15"/>
  <c r="C293" i="15"/>
  <c r="Z82" i="16"/>
  <c r="V82" i="16"/>
  <c r="AK293" i="12"/>
  <c r="AJ293" i="12"/>
  <c r="AI293" i="12"/>
  <c r="AH293" i="12"/>
  <c r="AF294" i="12"/>
  <c r="AG293" i="12"/>
  <c r="N293" i="3"/>
  <c r="K293" i="3"/>
  <c r="I294" i="3"/>
  <c r="J293" i="3"/>
  <c r="M293" i="3"/>
  <c r="L293" i="3"/>
  <c r="AK293" i="5"/>
  <c r="AJ293" i="5"/>
  <c r="AI293" i="5"/>
  <c r="AF294" i="5"/>
  <c r="AH293" i="5"/>
  <c r="AG293" i="5"/>
  <c r="G293" i="3"/>
  <c r="D293" i="3"/>
  <c r="B294" i="3"/>
  <c r="C293" i="3"/>
  <c r="E293" i="3"/>
  <c r="F293" i="3"/>
  <c r="T294" i="13"/>
  <c r="S294" i="13"/>
  <c r="P295" i="13"/>
  <c r="Q294" i="13"/>
  <c r="V294" i="13"/>
  <c r="U294" i="13"/>
  <c r="R294" i="13"/>
  <c r="G293" i="11"/>
  <c r="F293" i="11"/>
  <c r="E293" i="11"/>
  <c r="B294" i="11"/>
  <c r="D293" i="11"/>
  <c r="C293" i="11"/>
  <c r="N293" i="10"/>
  <c r="M293" i="10"/>
  <c r="I294" i="10"/>
  <c r="J293" i="10"/>
  <c r="L293" i="10"/>
  <c r="K293" i="10"/>
  <c r="M105" i="7"/>
  <c r="Q105" i="7"/>
  <c r="R293" i="9"/>
  <c r="P294" i="9"/>
  <c r="Q293" i="9"/>
  <c r="V293" i="9"/>
  <c r="U293" i="9"/>
  <c r="T293" i="9"/>
  <c r="S293" i="9"/>
  <c r="AB293" i="10"/>
  <c r="AA293" i="10"/>
  <c r="AC293" i="10"/>
  <c r="Y293" i="10"/>
  <c r="X294" i="10"/>
  <c r="Z293" i="10"/>
  <c r="U293" i="10"/>
  <c r="T293" i="10"/>
  <c r="P294" i="10"/>
  <c r="Q293" i="10"/>
  <c r="V293" i="10"/>
  <c r="S293" i="10"/>
  <c r="R293" i="10"/>
  <c r="V293" i="3"/>
  <c r="U293" i="3"/>
  <c r="R293" i="3"/>
  <c r="P294" i="3"/>
  <c r="Q293" i="3"/>
  <c r="T293" i="3"/>
  <c r="S293" i="3"/>
  <c r="U293" i="6"/>
  <c r="T293" i="6"/>
  <c r="S293" i="6"/>
  <c r="R293" i="6"/>
  <c r="P294" i="6"/>
  <c r="Q293" i="6"/>
  <c r="V293" i="6"/>
  <c r="T293" i="15"/>
  <c r="Q293" i="15"/>
  <c r="V293" i="15"/>
  <c r="U293" i="15"/>
  <c r="S293" i="15"/>
  <c r="P294" i="15"/>
  <c r="R293" i="15"/>
  <c r="R104" i="10"/>
  <c r="S104" i="10" s="1"/>
  <c r="N104" i="10"/>
  <c r="J105" i="10" s="1"/>
  <c r="I294" i="5"/>
  <c r="J293" i="5"/>
  <c r="L293" i="5"/>
  <c r="K293" i="5"/>
  <c r="N293" i="5"/>
  <c r="M293" i="5"/>
  <c r="R80" i="12"/>
  <c r="S80" i="12" s="1"/>
  <c r="N80" i="12"/>
  <c r="J81" i="12" s="1"/>
  <c r="M293" i="15"/>
  <c r="N293" i="15"/>
  <c r="L293" i="15"/>
  <c r="I294" i="15"/>
  <c r="K293" i="15"/>
  <c r="J293" i="15"/>
  <c r="K293" i="16"/>
  <c r="J293" i="16"/>
  <c r="I294" i="16"/>
  <c r="L293" i="16"/>
  <c r="N293" i="16"/>
  <c r="M293" i="16"/>
  <c r="AC293" i="12"/>
  <c r="AB293" i="12"/>
  <c r="AA293" i="12"/>
  <c r="Z293" i="12"/>
  <c r="X294" i="12"/>
  <c r="Y293" i="12"/>
  <c r="AC293" i="8"/>
  <c r="AB293" i="8"/>
  <c r="AA293" i="8"/>
  <c r="Z293" i="8"/>
  <c r="X294" i="8"/>
  <c r="Y293" i="8"/>
  <c r="B294" i="5"/>
  <c r="C293" i="5"/>
  <c r="D293" i="5"/>
  <c r="G293" i="5"/>
  <c r="F293" i="5"/>
  <c r="E293" i="5"/>
  <c r="G293" i="10"/>
  <c r="F293" i="10"/>
  <c r="B294" i="10"/>
  <c r="C293" i="10"/>
  <c r="D293" i="10"/>
  <c r="E293" i="10"/>
  <c r="V293" i="11"/>
  <c r="P294" i="11"/>
  <c r="R293" i="11"/>
  <c r="Q293" i="11"/>
  <c r="U293" i="11"/>
  <c r="T293" i="11"/>
  <c r="S293" i="11"/>
  <c r="I294" i="8"/>
  <c r="J293" i="8"/>
  <c r="N293" i="8"/>
  <c r="M293" i="8"/>
  <c r="L293" i="8"/>
  <c r="K293" i="8"/>
  <c r="B294" i="12"/>
  <c r="C293" i="12"/>
  <c r="G293" i="12"/>
  <c r="F293" i="12"/>
  <c r="E293" i="12"/>
  <c r="D293" i="12"/>
  <c r="I294" i="12"/>
  <c r="J293" i="12"/>
  <c r="N293" i="12"/>
  <c r="M293" i="12"/>
  <c r="L293" i="12"/>
  <c r="K293" i="12"/>
  <c r="AK293" i="8"/>
  <c r="AJ293" i="8"/>
  <c r="AI293" i="8"/>
  <c r="AH293" i="8"/>
  <c r="AF294" i="8"/>
  <c r="AG293" i="8"/>
  <c r="AK293" i="11"/>
  <c r="AI293" i="11"/>
  <c r="AF294" i="11"/>
  <c r="AH293" i="11"/>
  <c r="AG293" i="11"/>
  <c r="AJ293" i="11"/>
  <c r="Z104" i="10"/>
  <c r="V104" i="10"/>
  <c r="AJ293" i="10"/>
  <c r="AI293" i="10"/>
  <c r="AK293" i="10"/>
  <c r="AF294" i="10"/>
  <c r="AH293" i="10"/>
  <c r="AG293" i="10"/>
  <c r="AB293" i="6"/>
  <c r="AA293" i="6"/>
  <c r="Z293" i="6"/>
  <c r="X294" i="6"/>
  <c r="Y293" i="6"/>
  <c r="AC293" i="6"/>
  <c r="AJ293" i="6"/>
  <c r="AI293" i="6"/>
  <c r="AH293" i="6"/>
  <c r="AF294" i="6"/>
  <c r="AG293" i="6"/>
  <c r="AK293" i="6"/>
  <c r="V80" i="12"/>
  <c r="Z80" i="12"/>
  <c r="P294" i="8"/>
  <c r="Q293" i="8"/>
  <c r="V293" i="8"/>
  <c r="U293" i="8"/>
  <c r="T293" i="8"/>
  <c r="S293" i="8"/>
  <c r="R293" i="8"/>
  <c r="AA293" i="15"/>
  <c r="Y293" i="15"/>
  <c r="AC293" i="15"/>
  <c r="AB293" i="15"/>
  <c r="X294" i="15"/>
  <c r="Z293" i="15"/>
  <c r="Q95" i="15"/>
  <c r="M95" i="15"/>
  <c r="Q81" i="9"/>
  <c r="M81" i="9"/>
  <c r="AF294" i="9"/>
  <c r="AG293" i="9"/>
  <c r="AK293" i="9"/>
  <c r="AJ293" i="9"/>
  <c r="AI293" i="9"/>
  <c r="AH293" i="9"/>
  <c r="G293" i="6"/>
  <c r="F293" i="6"/>
  <c r="E293" i="6"/>
  <c r="D293" i="6"/>
  <c r="B294" i="6"/>
  <c r="C293" i="6"/>
  <c r="AB293" i="5"/>
  <c r="AA293" i="5"/>
  <c r="X294" i="5"/>
  <c r="Z293" i="5"/>
  <c r="Y293" i="5"/>
  <c r="AC293" i="5"/>
  <c r="D293" i="16"/>
  <c r="C293" i="16"/>
  <c r="G293" i="16"/>
  <c r="F293" i="16"/>
  <c r="E293" i="16"/>
  <c r="B294" i="16"/>
  <c r="AI293" i="15"/>
  <c r="AF294" i="15"/>
  <c r="AH293" i="15"/>
  <c r="AG293" i="15"/>
  <c r="AK293" i="15"/>
  <c r="AJ293" i="15"/>
  <c r="P294" i="12"/>
  <c r="Q293" i="12"/>
  <c r="V293" i="12"/>
  <c r="U293" i="12"/>
  <c r="T293" i="12"/>
  <c r="S293" i="12"/>
  <c r="R293" i="12"/>
  <c r="R95" i="5"/>
  <c r="S95" i="5" s="1"/>
  <c r="N95" i="5"/>
  <c r="J96" i="5" s="1"/>
  <c r="X294" i="9"/>
  <c r="Y293" i="9"/>
  <c r="AC293" i="9"/>
  <c r="AB293" i="9"/>
  <c r="AA293" i="9"/>
  <c r="Z293" i="9"/>
  <c r="B294" i="8"/>
  <c r="C293" i="8"/>
  <c r="G293" i="8"/>
  <c r="F293" i="8"/>
  <c r="E293" i="8"/>
  <c r="D293" i="8"/>
  <c r="F294" i="13"/>
  <c r="E294" i="13"/>
  <c r="B295" i="13"/>
  <c r="C294" i="13"/>
  <c r="G294" i="13"/>
  <c r="D294" i="13"/>
  <c r="M294" i="13"/>
  <c r="L294" i="13"/>
  <c r="I295" i="13"/>
  <c r="J294" i="13"/>
  <c r="N294" i="13"/>
  <c r="K294" i="13"/>
  <c r="D293" i="7"/>
  <c r="B294" i="7"/>
  <c r="C293" i="7"/>
  <c r="G293" i="7"/>
  <c r="F293" i="7"/>
  <c r="E293" i="7"/>
  <c r="Q96" i="5" l="1"/>
  <c r="M96" i="5"/>
  <c r="L295" i="13"/>
  <c r="K295" i="13"/>
  <c r="N295" i="13"/>
  <c r="M295" i="13"/>
  <c r="I296" i="13"/>
  <c r="J295" i="13"/>
  <c r="B295" i="7"/>
  <c r="C294" i="7"/>
  <c r="G294" i="7"/>
  <c r="F294" i="7"/>
  <c r="E294" i="7"/>
  <c r="D294" i="7"/>
  <c r="B295" i="16"/>
  <c r="C294" i="16"/>
  <c r="G294" i="16"/>
  <c r="F294" i="16"/>
  <c r="E294" i="16"/>
  <c r="D294" i="16"/>
  <c r="AI294" i="6"/>
  <c r="AH294" i="6"/>
  <c r="AF295" i="6"/>
  <c r="AG294" i="6"/>
  <c r="AK294" i="6"/>
  <c r="AJ294" i="6"/>
  <c r="AA294" i="6"/>
  <c r="Z294" i="6"/>
  <c r="X295" i="6"/>
  <c r="Y294" i="6"/>
  <c r="AC294" i="6"/>
  <c r="AB294" i="6"/>
  <c r="AI294" i="10"/>
  <c r="AH294" i="10"/>
  <c r="AK294" i="10"/>
  <c r="AJ294" i="10"/>
  <c r="AF295" i="10"/>
  <c r="AG294" i="10"/>
  <c r="N294" i="12"/>
  <c r="M294" i="12"/>
  <c r="L294" i="12"/>
  <c r="K294" i="12"/>
  <c r="I295" i="12"/>
  <c r="J294" i="12"/>
  <c r="G294" i="12"/>
  <c r="F294" i="12"/>
  <c r="E294" i="12"/>
  <c r="D294" i="12"/>
  <c r="B295" i="12"/>
  <c r="C294" i="12"/>
  <c r="N294" i="8"/>
  <c r="M294" i="8"/>
  <c r="L294" i="8"/>
  <c r="K294" i="8"/>
  <c r="I295" i="8"/>
  <c r="J294" i="8"/>
  <c r="U294" i="11"/>
  <c r="V294" i="11"/>
  <c r="T294" i="11"/>
  <c r="S294" i="11"/>
  <c r="P295" i="11"/>
  <c r="R294" i="11"/>
  <c r="Q294" i="11"/>
  <c r="I295" i="16"/>
  <c r="J294" i="16"/>
  <c r="L294" i="16"/>
  <c r="K294" i="16"/>
  <c r="N294" i="16"/>
  <c r="M294" i="16"/>
  <c r="U294" i="3"/>
  <c r="T294" i="3"/>
  <c r="P295" i="3"/>
  <c r="Q294" i="3"/>
  <c r="V294" i="3"/>
  <c r="S294" i="3"/>
  <c r="R294" i="3"/>
  <c r="AA294" i="10"/>
  <c r="Z294" i="10"/>
  <c r="AC294" i="10"/>
  <c r="AB294" i="10"/>
  <c r="Y294" i="10"/>
  <c r="X295" i="10"/>
  <c r="M294" i="10"/>
  <c r="L294" i="10"/>
  <c r="N294" i="10"/>
  <c r="J294" i="10"/>
  <c r="I295" i="10"/>
  <c r="K294" i="10"/>
  <c r="AK294" i="5"/>
  <c r="AI294" i="5"/>
  <c r="AF295" i="5"/>
  <c r="AH294" i="5"/>
  <c r="AG294" i="5"/>
  <c r="AJ294" i="5"/>
  <c r="R93" i="8"/>
  <c r="S93" i="8" s="1"/>
  <c r="N93" i="8"/>
  <c r="J94" i="8" s="1"/>
  <c r="Q83" i="16"/>
  <c r="M83" i="16"/>
  <c r="Z295" i="13"/>
  <c r="X296" i="13"/>
  <c r="Y295" i="13"/>
  <c r="AC295" i="13"/>
  <c r="AB295" i="13"/>
  <c r="AA295" i="13"/>
  <c r="AH295" i="13"/>
  <c r="AF296" i="13"/>
  <c r="AG295" i="13"/>
  <c r="AK295" i="13"/>
  <c r="AJ295" i="13"/>
  <c r="AI295" i="13"/>
  <c r="AC294" i="9"/>
  <c r="AB294" i="9"/>
  <c r="AA294" i="9"/>
  <c r="Z294" i="9"/>
  <c r="X295" i="9"/>
  <c r="Y294" i="9"/>
  <c r="Z294" i="15"/>
  <c r="AC294" i="15"/>
  <c r="AB294" i="15"/>
  <c r="X295" i="15"/>
  <c r="AA294" i="15"/>
  <c r="Y294" i="15"/>
  <c r="V294" i="8"/>
  <c r="U294" i="8"/>
  <c r="T294" i="8"/>
  <c r="S294" i="8"/>
  <c r="R294" i="8"/>
  <c r="P295" i="8"/>
  <c r="Q294" i="8"/>
  <c r="S295" i="13"/>
  <c r="R295" i="13"/>
  <c r="V295" i="13"/>
  <c r="U295" i="13"/>
  <c r="T295" i="13"/>
  <c r="Q295" i="13"/>
  <c r="P296" i="13"/>
  <c r="G294" i="3"/>
  <c r="F294" i="3"/>
  <c r="B295" i="3"/>
  <c r="C294" i="3"/>
  <c r="E294" i="3"/>
  <c r="D294" i="3"/>
  <c r="N294" i="3"/>
  <c r="M294" i="3"/>
  <c r="I295" i="3"/>
  <c r="J294" i="3"/>
  <c r="K294" i="3"/>
  <c r="L294" i="3"/>
  <c r="T83" i="6"/>
  <c r="L83" i="6"/>
  <c r="Z93" i="8"/>
  <c r="V93" i="8"/>
  <c r="N294" i="11"/>
  <c r="M294" i="11"/>
  <c r="L294" i="11"/>
  <c r="I295" i="11"/>
  <c r="K294" i="11"/>
  <c r="J294" i="11"/>
  <c r="AJ294" i="3"/>
  <c r="AI294" i="3"/>
  <c r="AK294" i="3"/>
  <c r="AG294" i="3"/>
  <c r="AF295" i="3"/>
  <c r="AH294" i="3"/>
  <c r="G294" i="8"/>
  <c r="F294" i="8"/>
  <c r="E294" i="8"/>
  <c r="D294" i="8"/>
  <c r="B295" i="8"/>
  <c r="C294" i="8"/>
  <c r="AK294" i="8"/>
  <c r="AJ294" i="8"/>
  <c r="AI294" i="8"/>
  <c r="AH294" i="8"/>
  <c r="AF295" i="8"/>
  <c r="AG294" i="8"/>
  <c r="G294" i="5"/>
  <c r="F294" i="5"/>
  <c r="E294" i="5"/>
  <c r="B295" i="5"/>
  <c r="D294" i="5"/>
  <c r="C294" i="5"/>
  <c r="S294" i="15"/>
  <c r="V294" i="15"/>
  <c r="U294" i="15"/>
  <c r="T294" i="15"/>
  <c r="P295" i="15"/>
  <c r="R294" i="15"/>
  <c r="Q294" i="15"/>
  <c r="T294" i="10"/>
  <c r="S294" i="10"/>
  <c r="V294" i="10"/>
  <c r="U294" i="10"/>
  <c r="P295" i="10"/>
  <c r="R294" i="10"/>
  <c r="Q294" i="10"/>
  <c r="T105" i="7"/>
  <c r="L105" i="7"/>
  <c r="E294" i="15"/>
  <c r="F294" i="15"/>
  <c r="B295" i="15"/>
  <c r="D294" i="15"/>
  <c r="C294" i="15"/>
  <c r="G294" i="15"/>
  <c r="Y294" i="16"/>
  <c r="X295" i="16"/>
  <c r="Z294" i="16"/>
  <c r="AC294" i="16"/>
  <c r="AB294" i="16"/>
  <c r="AA294" i="16"/>
  <c r="V294" i="5"/>
  <c r="P295" i="5"/>
  <c r="R294" i="5"/>
  <c r="Q294" i="5"/>
  <c r="U294" i="5"/>
  <c r="T294" i="5"/>
  <c r="S294" i="5"/>
  <c r="I295" i="7"/>
  <c r="J294" i="7"/>
  <c r="N294" i="7"/>
  <c r="M294" i="7"/>
  <c r="L294" i="7"/>
  <c r="K294" i="7"/>
  <c r="B295" i="9"/>
  <c r="C294" i="9"/>
  <c r="G294" i="9"/>
  <c r="F294" i="9"/>
  <c r="E294" i="9"/>
  <c r="D294" i="9"/>
  <c r="AC294" i="5"/>
  <c r="X295" i="5"/>
  <c r="Z294" i="5"/>
  <c r="Y294" i="5"/>
  <c r="AB294" i="5"/>
  <c r="AA294" i="5"/>
  <c r="T95" i="15"/>
  <c r="L95" i="15"/>
  <c r="M81" i="12"/>
  <c r="Q81" i="12"/>
  <c r="AB294" i="11"/>
  <c r="AC294" i="11"/>
  <c r="AA294" i="11"/>
  <c r="X295" i="11"/>
  <c r="Z294" i="11"/>
  <c r="Y294" i="11"/>
  <c r="M294" i="6"/>
  <c r="L294" i="6"/>
  <c r="K294" i="6"/>
  <c r="I295" i="6"/>
  <c r="J294" i="6"/>
  <c r="N294" i="6"/>
  <c r="T93" i="11"/>
  <c r="L93" i="11"/>
  <c r="F294" i="6"/>
  <c r="E294" i="6"/>
  <c r="D294" i="6"/>
  <c r="B295" i="6"/>
  <c r="C294" i="6"/>
  <c r="G294" i="6"/>
  <c r="T81" i="9"/>
  <c r="L81" i="9"/>
  <c r="V294" i="12"/>
  <c r="U294" i="12"/>
  <c r="T294" i="12"/>
  <c r="S294" i="12"/>
  <c r="R294" i="12"/>
  <c r="P295" i="12"/>
  <c r="Q294" i="12"/>
  <c r="AH294" i="15"/>
  <c r="AK294" i="15"/>
  <c r="AJ294" i="15"/>
  <c r="AF295" i="15"/>
  <c r="AI294" i="15"/>
  <c r="AG294" i="15"/>
  <c r="AJ294" i="11"/>
  <c r="AG294" i="11"/>
  <c r="AK294" i="11"/>
  <c r="AI294" i="11"/>
  <c r="AF295" i="11"/>
  <c r="AH294" i="11"/>
  <c r="AC294" i="8"/>
  <c r="AB294" i="8"/>
  <c r="AA294" i="8"/>
  <c r="Z294" i="8"/>
  <c r="X295" i="8"/>
  <c r="Y294" i="8"/>
  <c r="AC294" i="12"/>
  <c r="AB294" i="12"/>
  <c r="AA294" i="12"/>
  <c r="Z294" i="12"/>
  <c r="X295" i="12"/>
  <c r="Y294" i="12"/>
  <c r="J294" i="5"/>
  <c r="N294" i="5"/>
  <c r="M294" i="5"/>
  <c r="L294" i="5"/>
  <c r="I295" i="5"/>
  <c r="K294" i="5"/>
  <c r="T294" i="6"/>
  <c r="S294" i="6"/>
  <c r="R294" i="6"/>
  <c r="P295" i="6"/>
  <c r="Q294" i="6"/>
  <c r="V294" i="6"/>
  <c r="U294" i="6"/>
  <c r="P295" i="9"/>
  <c r="Q294" i="9"/>
  <c r="V294" i="9"/>
  <c r="U294" i="9"/>
  <c r="T294" i="9"/>
  <c r="S294" i="9"/>
  <c r="R294" i="9"/>
  <c r="T107" i="13"/>
  <c r="L107" i="13"/>
  <c r="P295" i="7"/>
  <c r="Q294" i="7"/>
  <c r="V294" i="7"/>
  <c r="U294" i="7"/>
  <c r="T294" i="7"/>
  <c r="S294" i="7"/>
  <c r="R294" i="7"/>
  <c r="R107" i="3"/>
  <c r="S107" i="3" s="1"/>
  <c r="N107" i="3"/>
  <c r="J108" i="3" s="1"/>
  <c r="I295" i="9"/>
  <c r="J294" i="9"/>
  <c r="N294" i="9"/>
  <c r="M294" i="9"/>
  <c r="L294" i="9"/>
  <c r="K294" i="9"/>
  <c r="E295" i="13"/>
  <c r="D295" i="13"/>
  <c r="G295" i="13"/>
  <c r="F295" i="13"/>
  <c r="C295" i="13"/>
  <c r="B296" i="13"/>
  <c r="AK294" i="9"/>
  <c r="AJ294" i="9"/>
  <c r="AI294" i="9"/>
  <c r="AH294" i="9"/>
  <c r="AF295" i="9"/>
  <c r="AG294" i="9"/>
  <c r="F294" i="10"/>
  <c r="E294" i="10"/>
  <c r="G294" i="10"/>
  <c r="D294" i="10"/>
  <c r="C294" i="10"/>
  <c r="B295" i="10"/>
  <c r="L294" i="15"/>
  <c r="N294" i="15"/>
  <c r="M294" i="15"/>
  <c r="I295" i="15"/>
  <c r="K294" i="15"/>
  <c r="J294" i="15"/>
  <c r="M105" i="10"/>
  <c r="Q105" i="10"/>
  <c r="G294" i="11"/>
  <c r="F294" i="11"/>
  <c r="E294" i="11"/>
  <c r="B295" i="11"/>
  <c r="D294" i="11"/>
  <c r="C294" i="11"/>
  <c r="AK294" i="12"/>
  <c r="AJ294" i="12"/>
  <c r="AI294" i="12"/>
  <c r="AH294" i="12"/>
  <c r="AF295" i="12"/>
  <c r="AG294" i="12"/>
  <c r="AK294" i="7"/>
  <c r="AJ294" i="7"/>
  <c r="AI294" i="7"/>
  <c r="AH294" i="7"/>
  <c r="AF295" i="7"/>
  <c r="AG294" i="7"/>
  <c r="AC294" i="7"/>
  <c r="AB294" i="7"/>
  <c r="AA294" i="7"/>
  <c r="Z294" i="7"/>
  <c r="X295" i="7"/>
  <c r="Y294" i="7"/>
  <c r="P295" i="16"/>
  <c r="Q294" i="16"/>
  <c r="R294" i="16"/>
  <c r="V294" i="16"/>
  <c r="U294" i="16"/>
  <c r="T294" i="16"/>
  <c r="S294" i="16"/>
  <c r="AB294" i="3"/>
  <c r="AA294" i="3"/>
  <c r="AC294" i="3"/>
  <c r="Z294" i="3"/>
  <c r="Y294" i="3"/>
  <c r="X295" i="3"/>
  <c r="V107" i="3"/>
  <c r="Z107" i="3"/>
  <c r="AF295" i="16"/>
  <c r="AH294" i="16"/>
  <c r="AI294" i="16"/>
  <c r="AK294" i="16"/>
  <c r="AJ294" i="16"/>
  <c r="AG294" i="16"/>
  <c r="AJ295" i="12" l="1"/>
  <c r="AI295" i="12"/>
  <c r="AH295" i="12"/>
  <c r="AF296" i="12"/>
  <c r="AG295" i="12"/>
  <c r="AK295" i="12"/>
  <c r="L105" i="10"/>
  <c r="T105" i="10"/>
  <c r="Z107" i="13"/>
  <c r="V107" i="13"/>
  <c r="AF296" i="15"/>
  <c r="AG295" i="15"/>
  <c r="AK295" i="15"/>
  <c r="AJ295" i="15"/>
  <c r="AI295" i="15"/>
  <c r="AH295" i="15"/>
  <c r="Z81" i="9"/>
  <c r="V81" i="9"/>
  <c r="R95" i="15"/>
  <c r="S95" i="15" s="1"/>
  <c r="N95" i="15"/>
  <c r="J96" i="15" s="1"/>
  <c r="AB295" i="5"/>
  <c r="AC295" i="5"/>
  <c r="AA295" i="5"/>
  <c r="X296" i="5"/>
  <c r="Z295" i="5"/>
  <c r="Y295" i="5"/>
  <c r="Z105" i="7"/>
  <c r="V105" i="7"/>
  <c r="G295" i="8"/>
  <c r="F295" i="8"/>
  <c r="E295" i="8"/>
  <c r="D295" i="8"/>
  <c r="B296" i="8"/>
  <c r="C295" i="8"/>
  <c r="AI295" i="3"/>
  <c r="AH295" i="3"/>
  <c r="AK295" i="3"/>
  <c r="AJ295" i="3"/>
  <c r="AG295" i="3"/>
  <c r="AF296" i="3"/>
  <c r="M295" i="3"/>
  <c r="L295" i="3"/>
  <c r="N295" i="3"/>
  <c r="K295" i="3"/>
  <c r="J295" i="3"/>
  <c r="I296" i="3"/>
  <c r="F295" i="3"/>
  <c r="E295" i="3"/>
  <c r="G295" i="3"/>
  <c r="B296" i="3"/>
  <c r="D295" i="3"/>
  <c r="C295" i="3"/>
  <c r="U295" i="8"/>
  <c r="T295" i="8"/>
  <c r="S295" i="8"/>
  <c r="R295" i="8"/>
  <c r="P296" i="8"/>
  <c r="Q295" i="8"/>
  <c r="V295" i="8"/>
  <c r="T83" i="16"/>
  <c r="L83" i="16"/>
  <c r="Z295" i="10"/>
  <c r="X296" i="10"/>
  <c r="Y295" i="10"/>
  <c r="AB295" i="10"/>
  <c r="AA295" i="10"/>
  <c r="AC295" i="10"/>
  <c r="M295" i="16"/>
  <c r="N295" i="16"/>
  <c r="L295" i="16"/>
  <c r="K295" i="16"/>
  <c r="J295" i="16"/>
  <c r="I296" i="16"/>
  <c r="Z295" i="6"/>
  <c r="X296" i="6"/>
  <c r="Y295" i="6"/>
  <c r="AC295" i="6"/>
  <c r="AB295" i="6"/>
  <c r="AA295" i="6"/>
  <c r="AH295" i="6"/>
  <c r="AF296" i="6"/>
  <c r="AG295" i="6"/>
  <c r="AK295" i="6"/>
  <c r="AJ295" i="6"/>
  <c r="AI295" i="6"/>
  <c r="N295" i="9"/>
  <c r="M295" i="9"/>
  <c r="L295" i="9"/>
  <c r="K295" i="9"/>
  <c r="I296" i="9"/>
  <c r="J295" i="9"/>
  <c r="V295" i="9"/>
  <c r="U295" i="9"/>
  <c r="T295" i="9"/>
  <c r="S295" i="9"/>
  <c r="R295" i="9"/>
  <c r="P296" i="9"/>
  <c r="Q295" i="9"/>
  <c r="R93" i="11"/>
  <c r="S93" i="11" s="1"/>
  <c r="N93" i="11"/>
  <c r="J94" i="11" s="1"/>
  <c r="Z95" i="15"/>
  <c r="V95" i="15"/>
  <c r="G295" i="9"/>
  <c r="F295" i="9"/>
  <c r="E295" i="9"/>
  <c r="D295" i="9"/>
  <c r="B296" i="9"/>
  <c r="C295" i="9"/>
  <c r="N295" i="7"/>
  <c r="M295" i="7"/>
  <c r="L295" i="7"/>
  <c r="K295" i="7"/>
  <c r="I296" i="7"/>
  <c r="J295" i="7"/>
  <c r="M295" i="11"/>
  <c r="L295" i="11"/>
  <c r="I296" i="11"/>
  <c r="K295" i="11"/>
  <c r="J295" i="11"/>
  <c r="N295" i="11"/>
  <c r="R83" i="6"/>
  <c r="S83" i="6" s="1"/>
  <c r="N83" i="6"/>
  <c r="J84" i="6" s="1"/>
  <c r="AC295" i="9"/>
  <c r="AB295" i="9"/>
  <c r="AA295" i="9"/>
  <c r="Z295" i="9"/>
  <c r="X296" i="9"/>
  <c r="Y295" i="9"/>
  <c r="L295" i="10"/>
  <c r="K295" i="10"/>
  <c r="N295" i="10"/>
  <c r="M295" i="10"/>
  <c r="J295" i="10"/>
  <c r="I296" i="10"/>
  <c r="F295" i="11"/>
  <c r="B296" i="11"/>
  <c r="D295" i="11"/>
  <c r="C295" i="11"/>
  <c r="G295" i="11"/>
  <c r="E295" i="11"/>
  <c r="AA295" i="3"/>
  <c r="Z295" i="3"/>
  <c r="AC295" i="3"/>
  <c r="AB295" i="3"/>
  <c r="Y295" i="3"/>
  <c r="X296" i="3"/>
  <c r="V295" i="16"/>
  <c r="U295" i="16"/>
  <c r="P296" i="16"/>
  <c r="T295" i="16"/>
  <c r="S295" i="16"/>
  <c r="R295" i="16"/>
  <c r="Q295" i="16"/>
  <c r="E295" i="10"/>
  <c r="D295" i="10"/>
  <c r="G295" i="10"/>
  <c r="F295" i="10"/>
  <c r="C295" i="10"/>
  <c r="B296" i="10"/>
  <c r="D296" i="13"/>
  <c r="B297" i="13"/>
  <c r="C296" i="13"/>
  <c r="G296" i="13"/>
  <c r="F296" i="13"/>
  <c r="E296" i="13"/>
  <c r="Q108" i="3"/>
  <c r="M108" i="3"/>
  <c r="Z93" i="11"/>
  <c r="V93" i="11"/>
  <c r="D295" i="15"/>
  <c r="C295" i="15"/>
  <c r="G295" i="15"/>
  <c r="F295" i="15"/>
  <c r="B296" i="15"/>
  <c r="E295" i="15"/>
  <c r="Z83" i="6"/>
  <c r="V83" i="6"/>
  <c r="X296" i="15"/>
  <c r="Y295" i="15"/>
  <c r="AB295" i="15"/>
  <c r="AA295" i="15"/>
  <c r="Z295" i="15"/>
  <c r="AC295" i="15"/>
  <c r="E295" i="16"/>
  <c r="F295" i="16"/>
  <c r="B296" i="16"/>
  <c r="G295" i="16"/>
  <c r="D295" i="16"/>
  <c r="C295" i="16"/>
  <c r="G295" i="7"/>
  <c r="F295" i="7"/>
  <c r="E295" i="7"/>
  <c r="D295" i="7"/>
  <c r="B296" i="7"/>
  <c r="C295" i="7"/>
  <c r="AK295" i="9"/>
  <c r="AJ295" i="9"/>
  <c r="AI295" i="9"/>
  <c r="AH295" i="9"/>
  <c r="AF296" i="9"/>
  <c r="AG295" i="9"/>
  <c r="E295" i="6"/>
  <c r="D295" i="6"/>
  <c r="B296" i="6"/>
  <c r="C295" i="6"/>
  <c r="G295" i="6"/>
  <c r="F295" i="6"/>
  <c r="U295" i="5"/>
  <c r="V295" i="5"/>
  <c r="T295" i="5"/>
  <c r="S295" i="5"/>
  <c r="P296" i="5"/>
  <c r="R295" i="5"/>
  <c r="Q295" i="5"/>
  <c r="AC295" i="16"/>
  <c r="Z295" i="16"/>
  <c r="Y295" i="16"/>
  <c r="X296" i="16"/>
  <c r="AB295" i="16"/>
  <c r="AA295" i="16"/>
  <c r="S295" i="10"/>
  <c r="R295" i="10"/>
  <c r="U295" i="10"/>
  <c r="T295" i="10"/>
  <c r="P296" i="10"/>
  <c r="V295" i="10"/>
  <c r="Q295" i="10"/>
  <c r="R296" i="13"/>
  <c r="P297" i="13"/>
  <c r="Q296" i="13"/>
  <c r="U296" i="13"/>
  <c r="T296" i="13"/>
  <c r="S296" i="13"/>
  <c r="V296" i="13"/>
  <c r="M94" i="8"/>
  <c r="Q94" i="8"/>
  <c r="AJ295" i="5"/>
  <c r="AG295" i="5"/>
  <c r="AK295" i="5"/>
  <c r="AI295" i="5"/>
  <c r="AF296" i="5"/>
  <c r="AH295" i="5"/>
  <c r="T295" i="11"/>
  <c r="U295" i="11"/>
  <c r="S295" i="11"/>
  <c r="P296" i="11"/>
  <c r="R295" i="11"/>
  <c r="Q295" i="11"/>
  <c r="V295" i="11"/>
  <c r="N295" i="8"/>
  <c r="M295" i="8"/>
  <c r="L295" i="8"/>
  <c r="K295" i="8"/>
  <c r="I296" i="8"/>
  <c r="J295" i="8"/>
  <c r="G295" i="12"/>
  <c r="F295" i="12"/>
  <c r="E295" i="12"/>
  <c r="D295" i="12"/>
  <c r="B296" i="12"/>
  <c r="C295" i="12"/>
  <c r="N295" i="12"/>
  <c r="M295" i="12"/>
  <c r="L295" i="12"/>
  <c r="K295" i="12"/>
  <c r="I296" i="12"/>
  <c r="J295" i="12"/>
  <c r="T96" i="5"/>
  <c r="L96" i="5"/>
  <c r="V295" i="7"/>
  <c r="U295" i="7"/>
  <c r="T295" i="7"/>
  <c r="S295" i="7"/>
  <c r="R295" i="7"/>
  <c r="P296" i="7"/>
  <c r="Q295" i="7"/>
  <c r="N295" i="5"/>
  <c r="M295" i="5"/>
  <c r="L295" i="5"/>
  <c r="I296" i="5"/>
  <c r="K295" i="5"/>
  <c r="J295" i="5"/>
  <c r="AB295" i="12"/>
  <c r="AA295" i="12"/>
  <c r="Z295" i="12"/>
  <c r="X296" i="12"/>
  <c r="Y295" i="12"/>
  <c r="AC295" i="12"/>
  <c r="AB295" i="8"/>
  <c r="AA295" i="8"/>
  <c r="Z295" i="8"/>
  <c r="X296" i="8"/>
  <c r="Y295" i="8"/>
  <c r="AC295" i="8"/>
  <c r="AI295" i="11"/>
  <c r="AK295" i="11"/>
  <c r="AJ295" i="11"/>
  <c r="AF296" i="11"/>
  <c r="AH295" i="11"/>
  <c r="AG295" i="11"/>
  <c r="T81" i="12"/>
  <c r="L81" i="12"/>
  <c r="R295" i="15"/>
  <c r="T295" i="15"/>
  <c r="P296" i="15"/>
  <c r="S295" i="15"/>
  <c r="Q295" i="15"/>
  <c r="V295" i="15"/>
  <c r="U295" i="15"/>
  <c r="AJ295" i="8"/>
  <c r="AI295" i="8"/>
  <c r="AH295" i="8"/>
  <c r="AF296" i="8"/>
  <c r="AG295" i="8"/>
  <c r="AK295" i="8"/>
  <c r="AF297" i="13"/>
  <c r="AG296" i="13"/>
  <c r="AJ296" i="13"/>
  <c r="AI296" i="13"/>
  <c r="AH296" i="13"/>
  <c r="AK296" i="13"/>
  <c r="X297" i="13"/>
  <c r="Y296" i="13"/>
  <c r="AB296" i="13"/>
  <c r="AA296" i="13"/>
  <c r="Z296" i="13"/>
  <c r="AC296" i="13"/>
  <c r="T295" i="3"/>
  <c r="S295" i="3"/>
  <c r="V295" i="3"/>
  <c r="U295" i="3"/>
  <c r="Q295" i="3"/>
  <c r="P296" i="3"/>
  <c r="R295" i="3"/>
  <c r="AH295" i="10"/>
  <c r="AF296" i="10"/>
  <c r="AG295" i="10"/>
  <c r="AJ295" i="10"/>
  <c r="AI295" i="10"/>
  <c r="AK295" i="10"/>
  <c r="K296" i="13"/>
  <c r="I297" i="13"/>
  <c r="J296" i="13"/>
  <c r="N296" i="13"/>
  <c r="M296" i="13"/>
  <c r="L296" i="13"/>
  <c r="K295" i="15"/>
  <c r="I296" i="15"/>
  <c r="L295" i="15"/>
  <c r="J295" i="15"/>
  <c r="N295" i="15"/>
  <c r="M295" i="15"/>
  <c r="AK295" i="16"/>
  <c r="AF296" i="16"/>
  <c r="AG295" i="16"/>
  <c r="AJ295" i="16"/>
  <c r="AI295" i="16"/>
  <c r="AH295" i="16"/>
  <c r="AC295" i="7"/>
  <c r="AB295" i="7"/>
  <c r="AA295" i="7"/>
  <c r="Z295" i="7"/>
  <c r="X296" i="7"/>
  <c r="Y295" i="7"/>
  <c r="AK295" i="7"/>
  <c r="AJ295" i="7"/>
  <c r="AI295" i="7"/>
  <c r="AH295" i="7"/>
  <c r="AF296" i="7"/>
  <c r="AG295" i="7"/>
  <c r="R107" i="13"/>
  <c r="S107" i="13" s="1"/>
  <c r="N107" i="13"/>
  <c r="J108" i="13" s="1"/>
  <c r="S295" i="6"/>
  <c r="R295" i="6"/>
  <c r="P296" i="6"/>
  <c r="Q295" i="6"/>
  <c r="V295" i="6"/>
  <c r="U295" i="6"/>
  <c r="T295" i="6"/>
  <c r="U295" i="12"/>
  <c r="T295" i="12"/>
  <c r="S295" i="12"/>
  <c r="R295" i="12"/>
  <c r="P296" i="12"/>
  <c r="Q295" i="12"/>
  <c r="V295" i="12"/>
  <c r="R81" i="9"/>
  <c r="S81" i="9" s="1"/>
  <c r="N81" i="9"/>
  <c r="J82" i="9" s="1"/>
  <c r="L295" i="6"/>
  <c r="K295" i="6"/>
  <c r="I296" i="6"/>
  <c r="J295" i="6"/>
  <c r="N295" i="6"/>
  <c r="M295" i="6"/>
  <c r="AA295" i="11"/>
  <c r="AC295" i="11"/>
  <c r="AB295" i="11"/>
  <c r="X296" i="11"/>
  <c r="Z295" i="11"/>
  <c r="Y295" i="11"/>
  <c r="R105" i="7"/>
  <c r="S105" i="7" s="1"/>
  <c r="N105" i="7"/>
  <c r="J106" i="7" s="1"/>
  <c r="G295" i="5"/>
  <c r="F295" i="5"/>
  <c r="E295" i="5"/>
  <c r="B296" i="5"/>
  <c r="D295" i="5"/>
  <c r="C295" i="5"/>
  <c r="I298" i="13" l="1"/>
  <c r="J297" i="13"/>
  <c r="M297" i="13"/>
  <c r="L297" i="13"/>
  <c r="K297" i="13"/>
  <c r="N297" i="13"/>
  <c r="AF297" i="10"/>
  <c r="AG296" i="10"/>
  <c r="AI296" i="10"/>
  <c r="AH296" i="10"/>
  <c r="AK296" i="10"/>
  <c r="AJ296" i="10"/>
  <c r="S296" i="11"/>
  <c r="P297" i="11"/>
  <c r="R296" i="11"/>
  <c r="Q296" i="11"/>
  <c r="V296" i="11"/>
  <c r="U296" i="11"/>
  <c r="T296" i="11"/>
  <c r="P298" i="13"/>
  <c r="Q297" i="13"/>
  <c r="V297" i="13"/>
  <c r="T297" i="13"/>
  <c r="S297" i="13"/>
  <c r="R297" i="13"/>
  <c r="U297" i="13"/>
  <c r="AJ296" i="9"/>
  <c r="AI296" i="9"/>
  <c r="AH296" i="9"/>
  <c r="AF297" i="9"/>
  <c r="AG296" i="9"/>
  <c r="AK296" i="9"/>
  <c r="G296" i="7"/>
  <c r="F296" i="7"/>
  <c r="E296" i="7"/>
  <c r="D296" i="7"/>
  <c r="B297" i="7"/>
  <c r="C296" i="7"/>
  <c r="D296" i="10"/>
  <c r="B297" i="10"/>
  <c r="C296" i="10"/>
  <c r="F296" i="10"/>
  <c r="E296" i="10"/>
  <c r="G296" i="10"/>
  <c r="Q94" i="11"/>
  <c r="M94" i="11"/>
  <c r="AA296" i="5"/>
  <c r="AC296" i="5"/>
  <c r="AB296" i="5"/>
  <c r="X297" i="5"/>
  <c r="Z296" i="5"/>
  <c r="Y296" i="5"/>
  <c r="R296" i="6"/>
  <c r="P297" i="6"/>
  <c r="Q296" i="6"/>
  <c r="V296" i="6"/>
  <c r="U296" i="6"/>
  <c r="T296" i="6"/>
  <c r="S296" i="6"/>
  <c r="P297" i="15"/>
  <c r="Q296" i="15"/>
  <c r="R296" i="15"/>
  <c r="V296" i="15"/>
  <c r="U296" i="15"/>
  <c r="T296" i="15"/>
  <c r="S296" i="15"/>
  <c r="U296" i="7"/>
  <c r="T296" i="7"/>
  <c r="S296" i="7"/>
  <c r="R296" i="7"/>
  <c r="P297" i="7"/>
  <c r="Q296" i="7"/>
  <c r="V296" i="7"/>
  <c r="R96" i="5"/>
  <c r="S96" i="5" s="1"/>
  <c r="N96" i="5"/>
  <c r="J97" i="5" s="1"/>
  <c r="Z296" i="3"/>
  <c r="X297" i="3"/>
  <c r="Y296" i="3"/>
  <c r="AB296" i="3"/>
  <c r="AA296" i="3"/>
  <c r="AC296" i="3"/>
  <c r="K296" i="10"/>
  <c r="I297" i="10"/>
  <c r="J296" i="10"/>
  <c r="M296" i="10"/>
  <c r="L296" i="10"/>
  <c r="N296" i="10"/>
  <c r="L296" i="11"/>
  <c r="J296" i="11"/>
  <c r="N296" i="11"/>
  <c r="M296" i="11"/>
  <c r="I297" i="11"/>
  <c r="K296" i="11"/>
  <c r="L296" i="3"/>
  <c r="K296" i="3"/>
  <c r="N296" i="3"/>
  <c r="M296" i="3"/>
  <c r="J296" i="3"/>
  <c r="I297" i="3"/>
  <c r="AI296" i="15"/>
  <c r="AF297" i="15"/>
  <c r="AH296" i="15"/>
  <c r="AG296" i="15"/>
  <c r="AK296" i="15"/>
  <c r="AJ296" i="15"/>
  <c r="Z296" i="11"/>
  <c r="X297" i="11"/>
  <c r="AA296" i="11"/>
  <c r="Y296" i="11"/>
  <c r="AC296" i="11"/>
  <c r="AB296" i="11"/>
  <c r="AB296" i="7"/>
  <c r="AA296" i="7"/>
  <c r="Z296" i="7"/>
  <c r="X297" i="7"/>
  <c r="Y296" i="7"/>
  <c r="AC296" i="7"/>
  <c r="AC297" i="13"/>
  <c r="AA297" i="13"/>
  <c r="Z297" i="13"/>
  <c r="X298" i="13"/>
  <c r="Y297" i="13"/>
  <c r="AB297" i="13"/>
  <c r="AK297" i="13"/>
  <c r="AI297" i="13"/>
  <c r="AH297" i="13"/>
  <c r="AF298" i="13"/>
  <c r="AG297" i="13"/>
  <c r="AJ297" i="13"/>
  <c r="AH296" i="11"/>
  <c r="AJ296" i="11"/>
  <c r="AF297" i="11"/>
  <c r="AI296" i="11"/>
  <c r="AG296" i="11"/>
  <c r="AK296" i="11"/>
  <c r="AA296" i="8"/>
  <c r="Z296" i="8"/>
  <c r="X297" i="8"/>
  <c r="Y296" i="8"/>
  <c r="AC296" i="8"/>
  <c r="AB296" i="8"/>
  <c r="AA296" i="12"/>
  <c r="Z296" i="12"/>
  <c r="X297" i="12"/>
  <c r="Y296" i="12"/>
  <c r="AC296" i="12"/>
  <c r="AB296" i="12"/>
  <c r="M296" i="5"/>
  <c r="L296" i="5"/>
  <c r="I297" i="5"/>
  <c r="K296" i="5"/>
  <c r="J296" i="5"/>
  <c r="N296" i="5"/>
  <c r="Z96" i="5"/>
  <c r="V96" i="5"/>
  <c r="D296" i="6"/>
  <c r="B297" i="6"/>
  <c r="C296" i="6"/>
  <c r="G296" i="6"/>
  <c r="F296" i="6"/>
  <c r="E296" i="6"/>
  <c r="B297" i="16"/>
  <c r="G296" i="16"/>
  <c r="C296" i="16"/>
  <c r="D296" i="16"/>
  <c r="F296" i="16"/>
  <c r="E296" i="16"/>
  <c r="B297" i="15"/>
  <c r="C296" i="15"/>
  <c r="G296" i="15"/>
  <c r="F296" i="15"/>
  <c r="E296" i="15"/>
  <c r="D296" i="15"/>
  <c r="Q84" i="6"/>
  <c r="M84" i="6"/>
  <c r="AF297" i="6"/>
  <c r="AG296" i="6"/>
  <c r="AK296" i="6"/>
  <c r="AJ296" i="6"/>
  <c r="AI296" i="6"/>
  <c r="AH296" i="6"/>
  <c r="X297" i="6"/>
  <c r="Y296" i="6"/>
  <c r="AC296" i="6"/>
  <c r="AB296" i="6"/>
  <c r="AA296" i="6"/>
  <c r="Z296" i="6"/>
  <c r="X297" i="10"/>
  <c r="Y296" i="10"/>
  <c r="AA296" i="10"/>
  <c r="Z296" i="10"/>
  <c r="AC296" i="10"/>
  <c r="AB296" i="10"/>
  <c r="T296" i="8"/>
  <c r="S296" i="8"/>
  <c r="R296" i="8"/>
  <c r="P297" i="8"/>
  <c r="Q296" i="8"/>
  <c r="V296" i="8"/>
  <c r="U296" i="8"/>
  <c r="AH296" i="3"/>
  <c r="AF297" i="3"/>
  <c r="AG296" i="3"/>
  <c r="AJ296" i="3"/>
  <c r="AI296" i="3"/>
  <c r="AK296" i="3"/>
  <c r="AI296" i="12"/>
  <c r="AH296" i="12"/>
  <c r="AF297" i="12"/>
  <c r="AG296" i="12"/>
  <c r="AK296" i="12"/>
  <c r="AJ296" i="12"/>
  <c r="K296" i="6"/>
  <c r="I297" i="6"/>
  <c r="J296" i="6"/>
  <c r="N296" i="6"/>
  <c r="M296" i="6"/>
  <c r="L296" i="6"/>
  <c r="S296" i="3"/>
  <c r="R296" i="3"/>
  <c r="U296" i="3"/>
  <c r="T296" i="3"/>
  <c r="V296" i="3"/>
  <c r="Q296" i="3"/>
  <c r="P297" i="3"/>
  <c r="T108" i="3"/>
  <c r="L108" i="3"/>
  <c r="AB296" i="9"/>
  <c r="AA296" i="9"/>
  <c r="Z296" i="9"/>
  <c r="X297" i="9"/>
  <c r="Y296" i="9"/>
  <c r="AC296" i="9"/>
  <c r="U296" i="9"/>
  <c r="T296" i="9"/>
  <c r="S296" i="9"/>
  <c r="R296" i="9"/>
  <c r="P297" i="9"/>
  <c r="Q296" i="9"/>
  <c r="V296" i="9"/>
  <c r="E296" i="3"/>
  <c r="D296" i="3"/>
  <c r="G296" i="3"/>
  <c r="F296" i="3"/>
  <c r="B297" i="3"/>
  <c r="C296" i="3"/>
  <c r="F296" i="8"/>
  <c r="E296" i="8"/>
  <c r="D296" i="8"/>
  <c r="B297" i="8"/>
  <c r="C296" i="8"/>
  <c r="G296" i="8"/>
  <c r="F296" i="5"/>
  <c r="B297" i="5"/>
  <c r="D296" i="5"/>
  <c r="C296" i="5"/>
  <c r="G296" i="5"/>
  <c r="E296" i="5"/>
  <c r="M82" i="9"/>
  <c r="Q82" i="9"/>
  <c r="AJ296" i="7"/>
  <c r="AI296" i="7"/>
  <c r="AH296" i="7"/>
  <c r="AF297" i="7"/>
  <c r="AG296" i="7"/>
  <c r="AK296" i="7"/>
  <c r="R81" i="12"/>
  <c r="S81" i="12" s="1"/>
  <c r="N81" i="12"/>
  <c r="J82" i="12" s="1"/>
  <c r="M296" i="12"/>
  <c r="L296" i="12"/>
  <c r="K296" i="12"/>
  <c r="I297" i="12"/>
  <c r="J296" i="12"/>
  <c r="N296" i="12"/>
  <c r="F296" i="12"/>
  <c r="E296" i="12"/>
  <c r="D296" i="12"/>
  <c r="B297" i="12"/>
  <c r="C296" i="12"/>
  <c r="G296" i="12"/>
  <c r="M296" i="8"/>
  <c r="L296" i="8"/>
  <c r="K296" i="8"/>
  <c r="I297" i="8"/>
  <c r="J296" i="8"/>
  <c r="N296" i="8"/>
  <c r="R296" i="10"/>
  <c r="P297" i="10"/>
  <c r="Q296" i="10"/>
  <c r="T296" i="10"/>
  <c r="S296" i="10"/>
  <c r="U296" i="10"/>
  <c r="V296" i="10"/>
  <c r="X297" i="15"/>
  <c r="Z296" i="15"/>
  <c r="Y296" i="15"/>
  <c r="AC296" i="15"/>
  <c r="AB296" i="15"/>
  <c r="AA296" i="15"/>
  <c r="B298" i="13"/>
  <c r="C297" i="13"/>
  <c r="F297" i="13"/>
  <c r="E297" i="13"/>
  <c r="D297" i="13"/>
  <c r="G297" i="13"/>
  <c r="U296" i="16"/>
  <c r="S296" i="16"/>
  <c r="T296" i="16"/>
  <c r="P297" i="16"/>
  <c r="V296" i="16"/>
  <c r="R296" i="16"/>
  <c r="Q296" i="16"/>
  <c r="N296" i="9"/>
  <c r="M296" i="9"/>
  <c r="L296" i="9"/>
  <c r="K296" i="9"/>
  <c r="I297" i="9"/>
  <c r="J296" i="9"/>
  <c r="N296" i="16"/>
  <c r="K296" i="16"/>
  <c r="L296" i="16"/>
  <c r="M296" i="16"/>
  <c r="J296" i="16"/>
  <c r="I297" i="16"/>
  <c r="R83" i="16"/>
  <c r="S83" i="16" s="1"/>
  <c r="N83" i="16"/>
  <c r="J84" i="16" s="1"/>
  <c r="M96" i="15"/>
  <c r="Q96" i="15"/>
  <c r="V105" i="10"/>
  <c r="Z105" i="10"/>
  <c r="M106" i="7"/>
  <c r="Q106" i="7"/>
  <c r="T296" i="12"/>
  <c r="S296" i="12"/>
  <c r="R296" i="12"/>
  <c r="P297" i="12"/>
  <c r="Q296" i="12"/>
  <c r="V296" i="12"/>
  <c r="U296" i="12"/>
  <c r="Q108" i="13"/>
  <c r="M108" i="13"/>
  <c r="AK296" i="16"/>
  <c r="AF297" i="16"/>
  <c r="AJ296" i="16"/>
  <c r="AI296" i="16"/>
  <c r="AH296" i="16"/>
  <c r="AG296" i="16"/>
  <c r="I297" i="15"/>
  <c r="J296" i="15"/>
  <c r="N296" i="15"/>
  <c r="M296" i="15"/>
  <c r="L296" i="15"/>
  <c r="K296" i="15"/>
  <c r="AI296" i="8"/>
  <c r="AH296" i="8"/>
  <c r="AF297" i="8"/>
  <c r="AG296" i="8"/>
  <c r="AK296" i="8"/>
  <c r="AJ296" i="8"/>
  <c r="Z81" i="12"/>
  <c r="V81" i="12"/>
  <c r="AI296" i="5"/>
  <c r="AK296" i="5"/>
  <c r="AJ296" i="5"/>
  <c r="AF297" i="5"/>
  <c r="AH296" i="5"/>
  <c r="AG296" i="5"/>
  <c r="T94" i="8"/>
  <c r="L94" i="8"/>
  <c r="AC296" i="16"/>
  <c r="AB296" i="16"/>
  <c r="AA296" i="16"/>
  <c r="X297" i="16"/>
  <c r="Z296" i="16"/>
  <c r="Y296" i="16"/>
  <c r="T296" i="5"/>
  <c r="U296" i="5"/>
  <c r="S296" i="5"/>
  <c r="P297" i="5"/>
  <c r="R296" i="5"/>
  <c r="Q296" i="5"/>
  <c r="V296" i="5"/>
  <c r="E296" i="11"/>
  <c r="G296" i="11"/>
  <c r="F296" i="11"/>
  <c r="B297" i="11"/>
  <c r="D296" i="11"/>
  <c r="C296" i="11"/>
  <c r="N296" i="7"/>
  <c r="M296" i="7"/>
  <c r="L296" i="7"/>
  <c r="K296" i="7"/>
  <c r="I297" i="7"/>
  <c r="J296" i="7"/>
  <c r="G296" i="9"/>
  <c r="F296" i="9"/>
  <c r="E296" i="9"/>
  <c r="D296" i="9"/>
  <c r="B297" i="9"/>
  <c r="C296" i="9"/>
  <c r="Z83" i="16"/>
  <c r="V83" i="16"/>
  <c r="R105" i="10"/>
  <c r="S105" i="10" s="1"/>
  <c r="N105" i="10"/>
  <c r="J106" i="10" s="1"/>
  <c r="F297" i="9" l="1"/>
  <c r="E297" i="9"/>
  <c r="D297" i="9"/>
  <c r="B298" i="9"/>
  <c r="C297" i="9"/>
  <c r="G297" i="9"/>
  <c r="V94" i="8"/>
  <c r="Z94" i="8"/>
  <c r="N297" i="15"/>
  <c r="M297" i="15"/>
  <c r="L297" i="15"/>
  <c r="I298" i="15"/>
  <c r="K297" i="15"/>
  <c r="J297" i="15"/>
  <c r="T106" i="7"/>
  <c r="L106" i="7"/>
  <c r="T96" i="15"/>
  <c r="L96" i="15"/>
  <c r="U297" i="16"/>
  <c r="P298" i="16"/>
  <c r="R297" i="16"/>
  <c r="V297" i="16"/>
  <c r="T297" i="16"/>
  <c r="S297" i="16"/>
  <c r="Q297" i="16"/>
  <c r="Q82" i="12"/>
  <c r="M82" i="12"/>
  <c r="T84" i="6"/>
  <c r="L84" i="6"/>
  <c r="AI297" i="9"/>
  <c r="AH297" i="9"/>
  <c r="AF298" i="9"/>
  <c r="AG297" i="9"/>
  <c r="AK297" i="9"/>
  <c r="AJ297" i="9"/>
  <c r="AH297" i="5"/>
  <c r="AJ297" i="5"/>
  <c r="AF298" i="5"/>
  <c r="AI297" i="5"/>
  <c r="AG297" i="5"/>
  <c r="AK297" i="5"/>
  <c r="S297" i="12"/>
  <c r="R297" i="12"/>
  <c r="P298" i="12"/>
  <c r="Q297" i="12"/>
  <c r="V297" i="12"/>
  <c r="U297" i="12"/>
  <c r="T297" i="12"/>
  <c r="Q84" i="16"/>
  <c r="M84" i="16"/>
  <c r="K297" i="3"/>
  <c r="I298" i="3"/>
  <c r="J297" i="3"/>
  <c r="M297" i="3"/>
  <c r="L297" i="3"/>
  <c r="N297" i="3"/>
  <c r="Q97" i="5"/>
  <c r="M97" i="5"/>
  <c r="T94" i="11"/>
  <c r="L94" i="11"/>
  <c r="B298" i="10"/>
  <c r="C297" i="10"/>
  <c r="E297" i="10"/>
  <c r="D297" i="10"/>
  <c r="F297" i="10"/>
  <c r="G297" i="10"/>
  <c r="L108" i="13"/>
  <c r="T108" i="13"/>
  <c r="L297" i="8"/>
  <c r="K297" i="8"/>
  <c r="I298" i="8"/>
  <c r="J297" i="8"/>
  <c r="N297" i="8"/>
  <c r="M297" i="8"/>
  <c r="E297" i="12"/>
  <c r="D297" i="12"/>
  <c r="B298" i="12"/>
  <c r="C297" i="12"/>
  <c r="G297" i="12"/>
  <c r="F297" i="12"/>
  <c r="L297" i="12"/>
  <c r="K297" i="12"/>
  <c r="I298" i="12"/>
  <c r="J297" i="12"/>
  <c r="N297" i="12"/>
  <c r="M297" i="12"/>
  <c r="D297" i="3"/>
  <c r="B298" i="3"/>
  <c r="C297" i="3"/>
  <c r="F297" i="3"/>
  <c r="E297" i="3"/>
  <c r="G297" i="3"/>
  <c r="R108" i="3"/>
  <c r="S108" i="3" s="1"/>
  <c r="N108" i="3"/>
  <c r="J109" i="3" s="1"/>
  <c r="AH297" i="12"/>
  <c r="AF298" i="12"/>
  <c r="AG297" i="12"/>
  <c r="AK297" i="12"/>
  <c r="AJ297" i="12"/>
  <c r="AI297" i="12"/>
  <c r="S297" i="8"/>
  <c r="R297" i="8"/>
  <c r="P298" i="8"/>
  <c r="Q297" i="8"/>
  <c r="V297" i="8"/>
  <c r="U297" i="8"/>
  <c r="T297" i="8"/>
  <c r="B298" i="6"/>
  <c r="C297" i="6"/>
  <c r="G297" i="6"/>
  <c r="F297" i="6"/>
  <c r="E297" i="6"/>
  <c r="D297" i="6"/>
  <c r="AK298" i="13"/>
  <c r="AJ298" i="13"/>
  <c r="AH298" i="13"/>
  <c r="AF299" i="13"/>
  <c r="AG298" i="13"/>
  <c r="AI298" i="13"/>
  <c r="AC298" i="13"/>
  <c r="AB298" i="13"/>
  <c r="Z298" i="13"/>
  <c r="X299" i="13"/>
  <c r="Y298" i="13"/>
  <c r="AA298" i="13"/>
  <c r="AA297" i="7"/>
  <c r="Z297" i="7"/>
  <c r="X298" i="7"/>
  <c r="Y297" i="7"/>
  <c r="AC297" i="7"/>
  <c r="AB297" i="7"/>
  <c r="K297" i="11"/>
  <c r="N297" i="11"/>
  <c r="M297" i="11"/>
  <c r="I298" i="11"/>
  <c r="L297" i="11"/>
  <c r="J297" i="11"/>
  <c r="Z297" i="5"/>
  <c r="X298" i="5"/>
  <c r="AA297" i="5"/>
  <c r="Y297" i="5"/>
  <c r="AC297" i="5"/>
  <c r="AB297" i="5"/>
  <c r="D297" i="11"/>
  <c r="G297" i="11"/>
  <c r="F297" i="11"/>
  <c r="B298" i="11"/>
  <c r="E297" i="11"/>
  <c r="C297" i="11"/>
  <c r="R94" i="8"/>
  <c r="S94" i="8" s="1"/>
  <c r="N94" i="8"/>
  <c r="J95" i="8" s="1"/>
  <c r="N297" i="16"/>
  <c r="J297" i="16"/>
  <c r="L297" i="16"/>
  <c r="I298" i="16"/>
  <c r="M297" i="16"/>
  <c r="K297" i="16"/>
  <c r="G298" i="13"/>
  <c r="E298" i="13"/>
  <c r="D298" i="13"/>
  <c r="B299" i="13"/>
  <c r="C298" i="13"/>
  <c r="F298" i="13"/>
  <c r="AC297" i="15"/>
  <c r="AB297" i="15"/>
  <c r="AA297" i="15"/>
  <c r="X298" i="15"/>
  <c r="Z297" i="15"/>
  <c r="Y297" i="15"/>
  <c r="P298" i="10"/>
  <c r="Q297" i="10"/>
  <c r="V297" i="10"/>
  <c r="S297" i="10"/>
  <c r="R297" i="10"/>
  <c r="U297" i="10"/>
  <c r="T297" i="10"/>
  <c r="T82" i="9"/>
  <c r="L82" i="9"/>
  <c r="E297" i="5"/>
  <c r="G297" i="5"/>
  <c r="F297" i="5"/>
  <c r="B298" i="5"/>
  <c r="D297" i="5"/>
  <c r="C297" i="5"/>
  <c r="E297" i="8"/>
  <c r="D297" i="8"/>
  <c r="B298" i="8"/>
  <c r="C297" i="8"/>
  <c r="G297" i="8"/>
  <c r="F297" i="8"/>
  <c r="T297" i="9"/>
  <c r="S297" i="9"/>
  <c r="R297" i="9"/>
  <c r="P298" i="9"/>
  <c r="Q297" i="9"/>
  <c r="V297" i="9"/>
  <c r="U297" i="9"/>
  <c r="V108" i="3"/>
  <c r="Z108" i="3"/>
  <c r="I298" i="6"/>
  <c r="J297" i="6"/>
  <c r="N297" i="6"/>
  <c r="M297" i="6"/>
  <c r="L297" i="6"/>
  <c r="K297" i="6"/>
  <c r="AF298" i="3"/>
  <c r="AG297" i="3"/>
  <c r="AI297" i="3"/>
  <c r="AH297" i="3"/>
  <c r="AK297" i="3"/>
  <c r="AJ297" i="3"/>
  <c r="F297" i="15"/>
  <c r="E297" i="15"/>
  <c r="B298" i="15"/>
  <c r="D297" i="15"/>
  <c r="C297" i="15"/>
  <c r="G297" i="15"/>
  <c r="G297" i="16"/>
  <c r="C297" i="16"/>
  <c r="D297" i="16"/>
  <c r="B298" i="16"/>
  <c r="F297" i="16"/>
  <c r="E297" i="16"/>
  <c r="L297" i="5"/>
  <c r="J297" i="5"/>
  <c r="N297" i="5"/>
  <c r="M297" i="5"/>
  <c r="I298" i="5"/>
  <c r="K297" i="5"/>
  <c r="Z297" i="12"/>
  <c r="X298" i="12"/>
  <c r="Y297" i="12"/>
  <c r="AC297" i="12"/>
  <c r="AB297" i="12"/>
  <c r="AA297" i="12"/>
  <c r="Z297" i="8"/>
  <c r="X298" i="8"/>
  <c r="Y297" i="8"/>
  <c r="AC297" i="8"/>
  <c r="AB297" i="8"/>
  <c r="AA297" i="8"/>
  <c r="AF298" i="11"/>
  <c r="AG297" i="11"/>
  <c r="AH297" i="11"/>
  <c r="AK297" i="11"/>
  <c r="AJ297" i="11"/>
  <c r="AI297" i="11"/>
  <c r="M297" i="7"/>
  <c r="L297" i="7"/>
  <c r="K297" i="7"/>
  <c r="I298" i="7"/>
  <c r="J297" i="7"/>
  <c r="N297" i="7"/>
  <c r="AH297" i="8"/>
  <c r="AF298" i="8"/>
  <c r="AG297" i="8"/>
  <c r="AK297" i="8"/>
  <c r="AJ297" i="8"/>
  <c r="AI297" i="8"/>
  <c r="M297" i="9"/>
  <c r="L297" i="9"/>
  <c r="K297" i="9"/>
  <c r="I298" i="9"/>
  <c r="J297" i="9"/>
  <c r="N297" i="9"/>
  <c r="AI297" i="7"/>
  <c r="AH297" i="7"/>
  <c r="AF298" i="7"/>
  <c r="AG297" i="7"/>
  <c r="AK297" i="7"/>
  <c r="AJ297" i="7"/>
  <c r="AA297" i="9"/>
  <c r="Z297" i="9"/>
  <c r="X298" i="9"/>
  <c r="Y297" i="9"/>
  <c r="AC297" i="9"/>
  <c r="AB297" i="9"/>
  <c r="R297" i="3"/>
  <c r="P298" i="3"/>
  <c r="Q297" i="3"/>
  <c r="T297" i="3"/>
  <c r="S297" i="3"/>
  <c r="V297" i="3"/>
  <c r="U297" i="3"/>
  <c r="X298" i="11"/>
  <c r="Y297" i="11"/>
  <c r="AC297" i="11"/>
  <c r="AB297" i="11"/>
  <c r="AA297" i="11"/>
  <c r="Z297" i="11"/>
  <c r="AK297" i="15"/>
  <c r="AG297" i="15"/>
  <c r="AJ297" i="15"/>
  <c r="AI297" i="15"/>
  <c r="AF298" i="15"/>
  <c r="AH297" i="15"/>
  <c r="V297" i="15"/>
  <c r="U297" i="15"/>
  <c r="T297" i="15"/>
  <c r="S297" i="15"/>
  <c r="P298" i="15"/>
  <c r="R297" i="15"/>
  <c r="Q297" i="15"/>
  <c r="P298" i="6"/>
  <c r="Q297" i="6"/>
  <c r="V297" i="6"/>
  <c r="U297" i="6"/>
  <c r="T297" i="6"/>
  <c r="S297" i="6"/>
  <c r="R297" i="6"/>
  <c r="V298" i="13"/>
  <c r="U298" i="13"/>
  <c r="S298" i="13"/>
  <c r="R298" i="13"/>
  <c r="P299" i="13"/>
  <c r="Q298" i="13"/>
  <c r="T298" i="13"/>
  <c r="R297" i="11"/>
  <c r="V297" i="11"/>
  <c r="U297" i="11"/>
  <c r="T297" i="11"/>
  <c r="P298" i="11"/>
  <c r="S297" i="11"/>
  <c r="Q297" i="11"/>
  <c r="M106" i="10"/>
  <c r="Q106" i="10"/>
  <c r="S297" i="5"/>
  <c r="P298" i="5"/>
  <c r="R297" i="5"/>
  <c r="Q297" i="5"/>
  <c r="V297" i="5"/>
  <c r="U297" i="5"/>
  <c r="T297" i="5"/>
  <c r="AB297" i="16"/>
  <c r="X298" i="16"/>
  <c r="Z297" i="16"/>
  <c r="AC297" i="16"/>
  <c r="AA297" i="16"/>
  <c r="Y297" i="16"/>
  <c r="AJ297" i="16"/>
  <c r="AI297" i="16"/>
  <c r="AG297" i="16"/>
  <c r="AH297" i="16"/>
  <c r="AF298" i="16"/>
  <c r="AK297" i="16"/>
  <c r="AC297" i="10"/>
  <c r="Z297" i="10"/>
  <c r="X298" i="10"/>
  <c r="Y297" i="10"/>
  <c r="AA297" i="10"/>
  <c r="AB297" i="10"/>
  <c r="AC297" i="6"/>
  <c r="AB297" i="6"/>
  <c r="AA297" i="6"/>
  <c r="Z297" i="6"/>
  <c r="X298" i="6"/>
  <c r="Y297" i="6"/>
  <c r="AK297" i="6"/>
  <c r="AJ297" i="6"/>
  <c r="AI297" i="6"/>
  <c r="AH297" i="6"/>
  <c r="AF298" i="6"/>
  <c r="AG297" i="6"/>
  <c r="I298" i="10"/>
  <c r="J297" i="10"/>
  <c r="L297" i="10"/>
  <c r="K297" i="10"/>
  <c r="N297" i="10"/>
  <c r="M297" i="10"/>
  <c r="X298" i="3"/>
  <c r="Y297" i="3"/>
  <c r="AA297" i="3"/>
  <c r="Z297" i="3"/>
  <c r="AB297" i="3"/>
  <c r="AC297" i="3"/>
  <c r="T297" i="7"/>
  <c r="S297" i="7"/>
  <c r="R297" i="7"/>
  <c r="P298" i="7"/>
  <c r="Q297" i="7"/>
  <c r="V297" i="7"/>
  <c r="U297" i="7"/>
  <c r="F297" i="7"/>
  <c r="E297" i="7"/>
  <c r="D297" i="7"/>
  <c r="B298" i="7"/>
  <c r="C297" i="7"/>
  <c r="G297" i="7"/>
  <c r="AK297" i="10"/>
  <c r="AH297" i="10"/>
  <c r="AF298" i="10"/>
  <c r="AG297" i="10"/>
  <c r="AJ297" i="10"/>
  <c r="AI297" i="10"/>
  <c r="N298" i="13"/>
  <c r="L298" i="13"/>
  <c r="K298" i="13"/>
  <c r="I299" i="13"/>
  <c r="J298" i="13"/>
  <c r="M298" i="13"/>
  <c r="AC298" i="3" l="1"/>
  <c r="Z298" i="3"/>
  <c r="X299" i="3"/>
  <c r="Y298" i="3"/>
  <c r="AB298" i="3"/>
  <c r="AA298" i="3"/>
  <c r="N298" i="10"/>
  <c r="K298" i="10"/>
  <c r="I299" i="10"/>
  <c r="J298" i="10"/>
  <c r="L298" i="10"/>
  <c r="M298" i="10"/>
  <c r="AK298" i="11"/>
  <c r="AJ298" i="11"/>
  <c r="AI298" i="11"/>
  <c r="AF299" i="11"/>
  <c r="AH298" i="11"/>
  <c r="AG298" i="11"/>
  <c r="AK298" i="3"/>
  <c r="AH298" i="3"/>
  <c r="AF299" i="3"/>
  <c r="AG298" i="3"/>
  <c r="AI298" i="3"/>
  <c r="AJ298" i="3"/>
  <c r="N298" i="6"/>
  <c r="M298" i="6"/>
  <c r="L298" i="6"/>
  <c r="K298" i="6"/>
  <c r="I299" i="6"/>
  <c r="J298" i="6"/>
  <c r="S298" i="9"/>
  <c r="R298" i="9"/>
  <c r="P299" i="9"/>
  <c r="Q298" i="9"/>
  <c r="V298" i="9"/>
  <c r="U298" i="9"/>
  <c r="T298" i="9"/>
  <c r="D298" i="5"/>
  <c r="G298" i="5"/>
  <c r="F298" i="5"/>
  <c r="B299" i="5"/>
  <c r="E298" i="5"/>
  <c r="C298" i="5"/>
  <c r="V298" i="10"/>
  <c r="U298" i="10"/>
  <c r="R298" i="10"/>
  <c r="P299" i="10"/>
  <c r="Q298" i="10"/>
  <c r="T298" i="10"/>
  <c r="S298" i="10"/>
  <c r="B299" i="11"/>
  <c r="C298" i="11"/>
  <c r="E298" i="11"/>
  <c r="D298" i="11"/>
  <c r="G298" i="11"/>
  <c r="F298" i="11"/>
  <c r="R108" i="13"/>
  <c r="S108" i="13" s="1"/>
  <c r="N108" i="13"/>
  <c r="J109" i="13" s="1"/>
  <c r="G298" i="10"/>
  <c r="D298" i="10"/>
  <c r="B299" i="10"/>
  <c r="C298" i="10"/>
  <c r="F298" i="10"/>
  <c r="E298" i="10"/>
  <c r="T84" i="16"/>
  <c r="L84" i="16"/>
  <c r="T82" i="12"/>
  <c r="L82" i="12"/>
  <c r="R106" i="7"/>
  <c r="S106" i="7" s="1"/>
  <c r="N106" i="7"/>
  <c r="J107" i="7" s="1"/>
  <c r="T106" i="10"/>
  <c r="L106" i="10"/>
  <c r="U298" i="15"/>
  <c r="T298" i="15"/>
  <c r="S298" i="15"/>
  <c r="P299" i="15"/>
  <c r="R298" i="15"/>
  <c r="Q298" i="15"/>
  <c r="V298" i="15"/>
  <c r="AJ298" i="15"/>
  <c r="AK298" i="15"/>
  <c r="AI298" i="15"/>
  <c r="AF299" i="15"/>
  <c r="AH298" i="15"/>
  <c r="AG298" i="15"/>
  <c r="D298" i="8"/>
  <c r="B299" i="8"/>
  <c r="C298" i="8"/>
  <c r="G298" i="8"/>
  <c r="F298" i="8"/>
  <c r="E298" i="8"/>
  <c r="I299" i="11"/>
  <c r="J298" i="11"/>
  <c r="M298" i="11"/>
  <c r="L298" i="11"/>
  <c r="K298" i="11"/>
  <c r="N298" i="11"/>
  <c r="AB299" i="13"/>
  <c r="AA299" i="13"/>
  <c r="X300" i="13"/>
  <c r="Y299" i="13"/>
  <c r="AC299" i="13"/>
  <c r="Z299" i="13"/>
  <c r="AJ299" i="13"/>
  <c r="AI299" i="13"/>
  <c r="AF300" i="13"/>
  <c r="AG299" i="13"/>
  <c r="AK299" i="13"/>
  <c r="AH299" i="13"/>
  <c r="M109" i="3"/>
  <c r="Q109" i="3"/>
  <c r="B299" i="3"/>
  <c r="C298" i="3"/>
  <c r="E298" i="3"/>
  <c r="D298" i="3"/>
  <c r="G298" i="3"/>
  <c r="F298" i="3"/>
  <c r="K298" i="12"/>
  <c r="I299" i="12"/>
  <c r="J298" i="12"/>
  <c r="N298" i="12"/>
  <c r="M298" i="12"/>
  <c r="L298" i="12"/>
  <c r="D298" i="12"/>
  <c r="B299" i="12"/>
  <c r="C298" i="12"/>
  <c r="G298" i="12"/>
  <c r="F298" i="12"/>
  <c r="E298" i="12"/>
  <c r="K298" i="8"/>
  <c r="I299" i="8"/>
  <c r="J298" i="8"/>
  <c r="N298" i="8"/>
  <c r="M298" i="8"/>
  <c r="L298" i="8"/>
  <c r="R94" i="11"/>
  <c r="S94" i="11" s="1"/>
  <c r="N94" i="11"/>
  <c r="J95" i="11" s="1"/>
  <c r="R298" i="12"/>
  <c r="P299" i="12"/>
  <c r="Q298" i="12"/>
  <c r="V298" i="12"/>
  <c r="U298" i="12"/>
  <c r="T298" i="12"/>
  <c r="S298" i="12"/>
  <c r="AF299" i="5"/>
  <c r="AG298" i="5"/>
  <c r="AH298" i="5"/>
  <c r="AK298" i="5"/>
  <c r="AJ298" i="5"/>
  <c r="AI298" i="5"/>
  <c r="AH298" i="9"/>
  <c r="AF299" i="9"/>
  <c r="AG298" i="9"/>
  <c r="AK298" i="9"/>
  <c r="AJ298" i="9"/>
  <c r="AI298" i="9"/>
  <c r="Z106" i="7"/>
  <c r="V106" i="7"/>
  <c r="E298" i="7"/>
  <c r="D298" i="7"/>
  <c r="B299" i="7"/>
  <c r="C298" i="7"/>
  <c r="G298" i="7"/>
  <c r="F298" i="7"/>
  <c r="AA298" i="16"/>
  <c r="Z298" i="16"/>
  <c r="X299" i="16"/>
  <c r="AB298" i="16"/>
  <c r="AC298" i="16"/>
  <c r="Y298" i="16"/>
  <c r="K298" i="5"/>
  <c r="N298" i="5"/>
  <c r="M298" i="5"/>
  <c r="I299" i="5"/>
  <c r="L298" i="5"/>
  <c r="J298" i="5"/>
  <c r="Q95" i="8"/>
  <c r="M95" i="8"/>
  <c r="Z298" i="7"/>
  <c r="X299" i="7"/>
  <c r="Y298" i="7"/>
  <c r="AC298" i="7"/>
  <c r="AB298" i="7"/>
  <c r="AA298" i="7"/>
  <c r="Z94" i="11"/>
  <c r="V94" i="11"/>
  <c r="T298" i="16"/>
  <c r="Q298" i="16"/>
  <c r="R298" i="16"/>
  <c r="P299" i="16"/>
  <c r="V298" i="16"/>
  <c r="U298" i="16"/>
  <c r="S298" i="16"/>
  <c r="E298" i="9"/>
  <c r="D298" i="9"/>
  <c r="B299" i="9"/>
  <c r="C298" i="9"/>
  <c r="G298" i="9"/>
  <c r="F298" i="9"/>
  <c r="AK298" i="10"/>
  <c r="AJ298" i="10"/>
  <c r="AF299" i="10"/>
  <c r="AG298" i="10"/>
  <c r="AH298" i="10"/>
  <c r="AI298" i="10"/>
  <c r="S298" i="7"/>
  <c r="R298" i="7"/>
  <c r="P299" i="7"/>
  <c r="Q298" i="7"/>
  <c r="V298" i="7"/>
  <c r="U298" i="7"/>
  <c r="T298" i="7"/>
  <c r="AK298" i="6"/>
  <c r="AJ298" i="6"/>
  <c r="AI298" i="6"/>
  <c r="AH298" i="6"/>
  <c r="AF299" i="6"/>
  <c r="AG298" i="6"/>
  <c r="AC298" i="6"/>
  <c r="AB298" i="6"/>
  <c r="AA298" i="6"/>
  <c r="Z298" i="6"/>
  <c r="X299" i="6"/>
  <c r="Y298" i="6"/>
  <c r="R298" i="5"/>
  <c r="V298" i="5"/>
  <c r="U298" i="5"/>
  <c r="T298" i="5"/>
  <c r="P299" i="5"/>
  <c r="S298" i="5"/>
  <c r="Q298" i="5"/>
  <c r="L298" i="9"/>
  <c r="K298" i="9"/>
  <c r="I299" i="9"/>
  <c r="J298" i="9"/>
  <c r="N298" i="9"/>
  <c r="M298" i="9"/>
  <c r="L298" i="7"/>
  <c r="K298" i="7"/>
  <c r="I299" i="7"/>
  <c r="J298" i="7"/>
  <c r="N298" i="7"/>
  <c r="M298" i="7"/>
  <c r="F298" i="16"/>
  <c r="G298" i="16"/>
  <c r="E298" i="16"/>
  <c r="B299" i="16"/>
  <c r="D298" i="16"/>
  <c r="C298" i="16"/>
  <c r="AB298" i="15"/>
  <c r="AC298" i="15"/>
  <c r="AA298" i="15"/>
  <c r="X299" i="15"/>
  <c r="Z298" i="15"/>
  <c r="Y298" i="15"/>
  <c r="G299" i="13"/>
  <c r="F299" i="13"/>
  <c r="D299" i="13"/>
  <c r="B300" i="13"/>
  <c r="C299" i="13"/>
  <c r="E299" i="13"/>
  <c r="M298" i="16"/>
  <c r="N298" i="16"/>
  <c r="I299" i="16"/>
  <c r="L298" i="16"/>
  <c r="K298" i="16"/>
  <c r="J298" i="16"/>
  <c r="X299" i="5"/>
  <c r="Y298" i="5"/>
  <c r="AC298" i="5"/>
  <c r="AB298" i="5"/>
  <c r="AA298" i="5"/>
  <c r="Z298" i="5"/>
  <c r="T97" i="5"/>
  <c r="L97" i="5"/>
  <c r="N299" i="13"/>
  <c r="M299" i="13"/>
  <c r="K299" i="13"/>
  <c r="I300" i="13"/>
  <c r="J299" i="13"/>
  <c r="L299" i="13"/>
  <c r="P299" i="11"/>
  <c r="Q298" i="11"/>
  <c r="U298" i="11"/>
  <c r="T298" i="11"/>
  <c r="S298" i="11"/>
  <c r="R298" i="11"/>
  <c r="V298" i="11"/>
  <c r="V298" i="6"/>
  <c r="U298" i="6"/>
  <c r="T298" i="6"/>
  <c r="S298" i="6"/>
  <c r="R298" i="6"/>
  <c r="P299" i="6"/>
  <c r="Q298" i="6"/>
  <c r="Z298" i="9"/>
  <c r="X299" i="9"/>
  <c r="Y298" i="9"/>
  <c r="AC298" i="9"/>
  <c r="AB298" i="9"/>
  <c r="AA298" i="9"/>
  <c r="AH298" i="7"/>
  <c r="AF299" i="7"/>
  <c r="AG298" i="7"/>
  <c r="AK298" i="7"/>
  <c r="AJ298" i="7"/>
  <c r="AI298" i="7"/>
  <c r="G298" i="15"/>
  <c r="B299" i="15"/>
  <c r="D298" i="15"/>
  <c r="C298" i="15"/>
  <c r="F298" i="15"/>
  <c r="E298" i="15"/>
  <c r="R82" i="9"/>
  <c r="S82" i="9" s="1"/>
  <c r="N82" i="9"/>
  <c r="J83" i="9" s="1"/>
  <c r="G298" i="6"/>
  <c r="F298" i="6"/>
  <c r="E298" i="6"/>
  <c r="D298" i="6"/>
  <c r="B299" i="6"/>
  <c r="C298" i="6"/>
  <c r="R298" i="8"/>
  <c r="P299" i="8"/>
  <c r="Q298" i="8"/>
  <c r="V298" i="8"/>
  <c r="U298" i="8"/>
  <c r="T298" i="8"/>
  <c r="S298" i="8"/>
  <c r="I299" i="3"/>
  <c r="J298" i="3"/>
  <c r="L298" i="3"/>
  <c r="K298" i="3"/>
  <c r="M298" i="3"/>
  <c r="N298" i="3"/>
  <c r="R84" i="6"/>
  <c r="S84" i="6" s="1"/>
  <c r="N84" i="6"/>
  <c r="J85" i="6" s="1"/>
  <c r="R96" i="15"/>
  <c r="S96" i="15" s="1"/>
  <c r="N96" i="15"/>
  <c r="J97" i="15" s="1"/>
  <c r="N298" i="15"/>
  <c r="L298" i="15"/>
  <c r="I299" i="15"/>
  <c r="K298" i="15"/>
  <c r="J298" i="15"/>
  <c r="M298" i="15"/>
  <c r="AC298" i="10"/>
  <c r="AB298" i="10"/>
  <c r="X299" i="10"/>
  <c r="Y298" i="10"/>
  <c r="AA298" i="10"/>
  <c r="Z298" i="10"/>
  <c r="AI298" i="16"/>
  <c r="AG298" i="16"/>
  <c r="AF299" i="16"/>
  <c r="AK298" i="16"/>
  <c r="AJ298" i="16"/>
  <c r="AH298" i="16"/>
  <c r="U299" i="13"/>
  <c r="T299" i="13"/>
  <c r="R299" i="13"/>
  <c r="P300" i="13"/>
  <c r="Q299" i="13"/>
  <c r="V299" i="13"/>
  <c r="S299" i="13"/>
  <c r="AC298" i="11"/>
  <c r="AB298" i="11"/>
  <c r="AA298" i="11"/>
  <c r="X299" i="11"/>
  <c r="Z298" i="11"/>
  <c r="Y298" i="11"/>
  <c r="P299" i="3"/>
  <c r="Q298" i="3"/>
  <c r="V298" i="3"/>
  <c r="S298" i="3"/>
  <c r="R298" i="3"/>
  <c r="U298" i="3"/>
  <c r="T298" i="3"/>
  <c r="AF299" i="8"/>
  <c r="AG298" i="8"/>
  <c r="AK298" i="8"/>
  <c r="AJ298" i="8"/>
  <c r="AI298" i="8"/>
  <c r="AH298" i="8"/>
  <c r="X299" i="8"/>
  <c r="Y298" i="8"/>
  <c r="AC298" i="8"/>
  <c r="AB298" i="8"/>
  <c r="AA298" i="8"/>
  <c r="Z298" i="8"/>
  <c r="X299" i="12"/>
  <c r="Y298" i="12"/>
  <c r="AC298" i="12"/>
  <c r="AB298" i="12"/>
  <c r="AA298" i="12"/>
  <c r="Z298" i="12"/>
  <c r="Z82" i="9"/>
  <c r="V82" i="9"/>
  <c r="AF299" i="12"/>
  <c r="AG298" i="12"/>
  <c r="AK298" i="12"/>
  <c r="AJ298" i="12"/>
  <c r="AI298" i="12"/>
  <c r="AH298" i="12"/>
  <c r="V108" i="13"/>
  <c r="Z108" i="13"/>
  <c r="Z84" i="6"/>
  <c r="V84" i="6"/>
  <c r="V96" i="15"/>
  <c r="Z96" i="15"/>
  <c r="V299" i="3" l="1"/>
  <c r="U299" i="3"/>
  <c r="R299" i="3"/>
  <c r="P300" i="3"/>
  <c r="Q299" i="3"/>
  <c r="S299" i="3"/>
  <c r="T299" i="3"/>
  <c r="M299" i="15"/>
  <c r="J299" i="15"/>
  <c r="N299" i="15"/>
  <c r="L299" i="15"/>
  <c r="I300" i="15"/>
  <c r="K299" i="15"/>
  <c r="N299" i="3"/>
  <c r="K299" i="3"/>
  <c r="I300" i="3"/>
  <c r="J299" i="3"/>
  <c r="M299" i="3"/>
  <c r="L299" i="3"/>
  <c r="U299" i="6"/>
  <c r="T299" i="6"/>
  <c r="S299" i="6"/>
  <c r="R299" i="6"/>
  <c r="P300" i="6"/>
  <c r="Q299" i="6"/>
  <c r="V299" i="6"/>
  <c r="V299" i="11"/>
  <c r="S299" i="11"/>
  <c r="P300" i="11"/>
  <c r="R299" i="11"/>
  <c r="Q299" i="11"/>
  <c r="U299" i="11"/>
  <c r="T299" i="11"/>
  <c r="L299" i="16"/>
  <c r="M299" i="16"/>
  <c r="J299" i="16"/>
  <c r="N299" i="16"/>
  <c r="K299" i="16"/>
  <c r="I300" i="16"/>
  <c r="K299" i="7"/>
  <c r="I300" i="7"/>
  <c r="J299" i="7"/>
  <c r="N299" i="7"/>
  <c r="M299" i="7"/>
  <c r="L299" i="7"/>
  <c r="K299" i="9"/>
  <c r="I300" i="9"/>
  <c r="J299" i="9"/>
  <c r="N299" i="9"/>
  <c r="M299" i="9"/>
  <c r="L299" i="9"/>
  <c r="AI300" i="13"/>
  <c r="AH300" i="13"/>
  <c r="AK300" i="13"/>
  <c r="AJ300" i="13"/>
  <c r="AG300" i="13"/>
  <c r="AF301" i="13"/>
  <c r="AA300" i="13"/>
  <c r="Z300" i="13"/>
  <c r="AC300" i="13"/>
  <c r="AB300" i="13"/>
  <c r="Y300" i="13"/>
  <c r="X301" i="13"/>
  <c r="AI299" i="15"/>
  <c r="AJ299" i="15"/>
  <c r="AF300" i="15"/>
  <c r="AH299" i="15"/>
  <c r="AG299" i="15"/>
  <c r="AK299" i="15"/>
  <c r="Z106" i="10"/>
  <c r="V106" i="10"/>
  <c r="V84" i="16"/>
  <c r="Z84" i="16"/>
  <c r="U299" i="10"/>
  <c r="T299" i="10"/>
  <c r="P300" i="10"/>
  <c r="Q299" i="10"/>
  <c r="V299" i="10"/>
  <c r="R299" i="10"/>
  <c r="S299" i="10"/>
  <c r="B300" i="5"/>
  <c r="C299" i="5"/>
  <c r="E299" i="5"/>
  <c r="D299" i="5"/>
  <c r="G299" i="5"/>
  <c r="F299" i="5"/>
  <c r="N299" i="6"/>
  <c r="M299" i="6"/>
  <c r="L299" i="6"/>
  <c r="K299" i="6"/>
  <c r="I300" i="6"/>
  <c r="J299" i="6"/>
  <c r="P300" i="8"/>
  <c r="Q299" i="8"/>
  <c r="V299" i="8"/>
  <c r="U299" i="8"/>
  <c r="T299" i="8"/>
  <c r="S299" i="8"/>
  <c r="R299" i="8"/>
  <c r="R97" i="5"/>
  <c r="S97" i="5" s="1"/>
  <c r="N97" i="5"/>
  <c r="J98" i="5" s="1"/>
  <c r="AF300" i="9"/>
  <c r="AG299" i="9"/>
  <c r="AK299" i="9"/>
  <c r="AJ299" i="9"/>
  <c r="AI299" i="9"/>
  <c r="AH299" i="9"/>
  <c r="T109" i="3"/>
  <c r="L109" i="3"/>
  <c r="B300" i="8"/>
  <c r="C299" i="8"/>
  <c r="G299" i="8"/>
  <c r="F299" i="8"/>
  <c r="E299" i="8"/>
  <c r="D299" i="8"/>
  <c r="T299" i="15"/>
  <c r="P300" i="15"/>
  <c r="R299" i="15"/>
  <c r="Q299" i="15"/>
  <c r="V299" i="15"/>
  <c r="U299" i="15"/>
  <c r="S299" i="15"/>
  <c r="M107" i="7"/>
  <c r="Q107" i="7"/>
  <c r="Q109" i="13"/>
  <c r="M109" i="13"/>
  <c r="AK299" i="11"/>
  <c r="AJ299" i="11"/>
  <c r="AI299" i="11"/>
  <c r="AF300" i="11"/>
  <c r="AH299" i="11"/>
  <c r="AG299" i="11"/>
  <c r="Z97" i="5"/>
  <c r="V97" i="5"/>
  <c r="AC299" i="5"/>
  <c r="AB299" i="5"/>
  <c r="AA299" i="5"/>
  <c r="X300" i="5"/>
  <c r="Z299" i="5"/>
  <c r="Y299" i="5"/>
  <c r="R299" i="7"/>
  <c r="P300" i="7"/>
  <c r="Q299" i="7"/>
  <c r="V299" i="7"/>
  <c r="U299" i="7"/>
  <c r="T299" i="7"/>
  <c r="S299" i="7"/>
  <c r="AJ299" i="10"/>
  <c r="AI299" i="10"/>
  <c r="AF300" i="10"/>
  <c r="AG299" i="10"/>
  <c r="AK299" i="10"/>
  <c r="AH299" i="10"/>
  <c r="D299" i="9"/>
  <c r="B300" i="9"/>
  <c r="C299" i="9"/>
  <c r="G299" i="9"/>
  <c r="F299" i="9"/>
  <c r="E299" i="9"/>
  <c r="S299" i="16"/>
  <c r="U299" i="16"/>
  <c r="T299" i="16"/>
  <c r="P300" i="16"/>
  <c r="V299" i="16"/>
  <c r="R299" i="16"/>
  <c r="Q299" i="16"/>
  <c r="X300" i="7"/>
  <c r="Y299" i="7"/>
  <c r="AC299" i="7"/>
  <c r="AB299" i="7"/>
  <c r="AA299" i="7"/>
  <c r="Z299" i="7"/>
  <c r="AK299" i="5"/>
  <c r="AJ299" i="5"/>
  <c r="AI299" i="5"/>
  <c r="AF300" i="5"/>
  <c r="AH299" i="5"/>
  <c r="AG299" i="5"/>
  <c r="Q299" i="12"/>
  <c r="V299" i="12"/>
  <c r="P300" i="12"/>
  <c r="U299" i="12"/>
  <c r="T299" i="12"/>
  <c r="S299" i="12"/>
  <c r="R299" i="12"/>
  <c r="I300" i="11"/>
  <c r="K299" i="11"/>
  <c r="J299" i="11"/>
  <c r="N299" i="11"/>
  <c r="M299" i="11"/>
  <c r="L299" i="11"/>
  <c r="C299" i="11"/>
  <c r="G299" i="11"/>
  <c r="F299" i="11"/>
  <c r="E299" i="11"/>
  <c r="B300" i="11"/>
  <c r="D299" i="11"/>
  <c r="R299" i="9"/>
  <c r="P300" i="9"/>
  <c r="Q299" i="9"/>
  <c r="V299" i="9"/>
  <c r="U299" i="9"/>
  <c r="T299" i="9"/>
  <c r="S299" i="9"/>
  <c r="AK299" i="3"/>
  <c r="AJ299" i="3"/>
  <c r="AF300" i="3"/>
  <c r="AG299" i="3"/>
  <c r="AI299" i="3"/>
  <c r="AH299" i="3"/>
  <c r="AC299" i="11"/>
  <c r="AA299" i="11"/>
  <c r="X300" i="11"/>
  <c r="Z299" i="11"/>
  <c r="Y299" i="11"/>
  <c r="AB299" i="11"/>
  <c r="M97" i="15"/>
  <c r="Q97" i="15"/>
  <c r="M83" i="9"/>
  <c r="Q83" i="9"/>
  <c r="F299" i="15"/>
  <c r="G299" i="15"/>
  <c r="E299" i="15"/>
  <c r="B300" i="15"/>
  <c r="D299" i="15"/>
  <c r="C299" i="15"/>
  <c r="AF300" i="7"/>
  <c r="AG299" i="7"/>
  <c r="AK299" i="7"/>
  <c r="AJ299" i="7"/>
  <c r="AI299" i="7"/>
  <c r="AH299" i="7"/>
  <c r="X300" i="9"/>
  <c r="Y299" i="9"/>
  <c r="AC299" i="9"/>
  <c r="AB299" i="9"/>
  <c r="AA299" i="9"/>
  <c r="Z299" i="9"/>
  <c r="M300" i="13"/>
  <c r="L300" i="13"/>
  <c r="I301" i="13"/>
  <c r="J300" i="13"/>
  <c r="N300" i="13"/>
  <c r="K300" i="13"/>
  <c r="I300" i="5"/>
  <c r="J299" i="5"/>
  <c r="M299" i="5"/>
  <c r="L299" i="5"/>
  <c r="K299" i="5"/>
  <c r="N299" i="5"/>
  <c r="R82" i="12"/>
  <c r="S82" i="12" s="1"/>
  <c r="N82" i="12"/>
  <c r="J83" i="12" s="1"/>
  <c r="N299" i="10"/>
  <c r="M299" i="10"/>
  <c r="I300" i="10"/>
  <c r="J299" i="10"/>
  <c r="L299" i="10"/>
  <c r="K299" i="10"/>
  <c r="AC299" i="3"/>
  <c r="AB299" i="3"/>
  <c r="X300" i="3"/>
  <c r="Y299" i="3"/>
  <c r="AA299" i="3"/>
  <c r="Z299" i="3"/>
  <c r="T300" i="13"/>
  <c r="S300" i="13"/>
  <c r="P301" i="13"/>
  <c r="Q300" i="13"/>
  <c r="V300" i="13"/>
  <c r="U300" i="13"/>
  <c r="R300" i="13"/>
  <c r="G299" i="6"/>
  <c r="F299" i="6"/>
  <c r="E299" i="6"/>
  <c r="D299" i="6"/>
  <c r="B300" i="6"/>
  <c r="C299" i="6"/>
  <c r="T95" i="8"/>
  <c r="L95" i="8"/>
  <c r="Z299" i="16"/>
  <c r="AC299" i="16"/>
  <c r="X300" i="16"/>
  <c r="AB299" i="16"/>
  <c r="AA299" i="16"/>
  <c r="Y299" i="16"/>
  <c r="D299" i="7"/>
  <c r="B300" i="7"/>
  <c r="C299" i="7"/>
  <c r="G299" i="7"/>
  <c r="F299" i="7"/>
  <c r="E299" i="7"/>
  <c r="Q95" i="11"/>
  <c r="M95" i="11"/>
  <c r="I300" i="8"/>
  <c r="J299" i="8"/>
  <c r="N299" i="8"/>
  <c r="M299" i="8"/>
  <c r="L299" i="8"/>
  <c r="K299" i="8"/>
  <c r="B300" i="12"/>
  <c r="C299" i="12"/>
  <c r="G299" i="12"/>
  <c r="F299" i="12"/>
  <c r="E299" i="12"/>
  <c r="D299" i="12"/>
  <c r="J299" i="12"/>
  <c r="I300" i="12"/>
  <c r="N299" i="12"/>
  <c r="M299" i="12"/>
  <c r="L299" i="12"/>
  <c r="K299" i="12"/>
  <c r="V82" i="12"/>
  <c r="Z82" i="12"/>
  <c r="G299" i="10"/>
  <c r="F299" i="10"/>
  <c r="B300" i="10"/>
  <c r="C299" i="10"/>
  <c r="E299" i="10"/>
  <c r="D299" i="10"/>
  <c r="AK299" i="12"/>
  <c r="AJ299" i="12"/>
  <c r="AF300" i="12"/>
  <c r="AI299" i="12"/>
  <c r="AH299" i="12"/>
  <c r="AG299" i="12"/>
  <c r="AC299" i="12"/>
  <c r="X300" i="12"/>
  <c r="AB299" i="12"/>
  <c r="AA299" i="12"/>
  <c r="Z299" i="12"/>
  <c r="Y299" i="12"/>
  <c r="AC299" i="8"/>
  <c r="AB299" i="8"/>
  <c r="AA299" i="8"/>
  <c r="Z299" i="8"/>
  <c r="X300" i="8"/>
  <c r="Y299" i="8"/>
  <c r="AK299" i="8"/>
  <c r="AJ299" i="8"/>
  <c r="AI299" i="8"/>
  <c r="AH299" i="8"/>
  <c r="AF300" i="8"/>
  <c r="AG299" i="8"/>
  <c r="AH299" i="16"/>
  <c r="AI299" i="16"/>
  <c r="AG299" i="16"/>
  <c r="AF300" i="16"/>
  <c r="AK299" i="16"/>
  <c r="AJ299" i="16"/>
  <c r="AB299" i="10"/>
  <c r="AA299" i="10"/>
  <c r="X300" i="10"/>
  <c r="Y299" i="10"/>
  <c r="AC299" i="10"/>
  <c r="Z299" i="10"/>
  <c r="M85" i="6"/>
  <c r="Q85" i="6"/>
  <c r="F300" i="13"/>
  <c r="E300" i="13"/>
  <c r="B301" i="13"/>
  <c r="C300" i="13"/>
  <c r="G300" i="13"/>
  <c r="D300" i="13"/>
  <c r="AA299" i="15"/>
  <c r="X300" i="15"/>
  <c r="Z299" i="15"/>
  <c r="Y299" i="15"/>
  <c r="AC299" i="15"/>
  <c r="AB299" i="15"/>
  <c r="E299" i="16"/>
  <c r="B300" i="16"/>
  <c r="D299" i="16"/>
  <c r="C299" i="16"/>
  <c r="G299" i="16"/>
  <c r="F299" i="16"/>
  <c r="P300" i="5"/>
  <c r="Q299" i="5"/>
  <c r="U299" i="5"/>
  <c r="T299" i="5"/>
  <c r="S299" i="5"/>
  <c r="R299" i="5"/>
  <c r="V299" i="5"/>
  <c r="AB299" i="6"/>
  <c r="AA299" i="6"/>
  <c r="Z299" i="6"/>
  <c r="X300" i="6"/>
  <c r="Y299" i="6"/>
  <c r="AC299" i="6"/>
  <c r="AJ299" i="6"/>
  <c r="AI299" i="6"/>
  <c r="AH299" i="6"/>
  <c r="AF300" i="6"/>
  <c r="AG299" i="6"/>
  <c r="AK299" i="6"/>
  <c r="G299" i="3"/>
  <c r="D299" i="3"/>
  <c r="B300" i="3"/>
  <c r="C299" i="3"/>
  <c r="F299" i="3"/>
  <c r="E299" i="3"/>
  <c r="R106" i="10"/>
  <c r="S106" i="10" s="1"/>
  <c r="N106" i="10"/>
  <c r="J107" i="10" s="1"/>
  <c r="R84" i="16"/>
  <c r="S84" i="16" s="1"/>
  <c r="N84" i="16"/>
  <c r="J85" i="16" s="1"/>
  <c r="V300" i="5" l="1"/>
  <c r="S300" i="5"/>
  <c r="P301" i="5"/>
  <c r="R300" i="5"/>
  <c r="Q300" i="5"/>
  <c r="U300" i="5"/>
  <c r="T300" i="5"/>
  <c r="AF301" i="16"/>
  <c r="AG300" i="16"/>
  <c r="AJ300" i="16"/>
  <c r="AI300" i="16"/>
  <c r="AH300" i="16"/>
  <c r="AK300" i="16"/>
  <c r="F300" i="12"/>
  <c r="G300" i="12"/>
  <c r="E300" i="12"/>
  <c r="B301" i="12"/>
  <c r="D300" i="12"/>
  <c r="C300" i="12"/>
  <c r="N300" i="8"/>
  <c r="M300" i="8"/>
  <c r="L300" i="8"/>
  <c r="K300" i="8"/>
  <c r="I301" i="8"/>
  <c r="J300" i="8"/>
  <c r="T83" i="9"/>
  <c r="L83" i="9"/>
  <c r="AI300" i="10"/>
  <c r="AH300" i="10"/>
  <c r="AK300" i="10"/>
  <c r="AJ300" i="10"/>
  <c r="AG300" i="10"/>
  <c r="AF301" i="10"/>
  <c r="AC300" i="5"/>
  <c r="AA300" i="5"/>
  <c r="X301" i="5"/>
  <c r="Z300" i="5"/>
  <c r="Y300" i="5"/>
  <c r="AB300" i="5"/>
  <c r="S300" i="15"/>
  <c r="V300" i="15"/>
  <c r="U300" i="15"/>
  <c r="T300" i="15"/>
  <c r="P301" i="15"/>
  <c r="R300" i="15"/>
  <c r="Q300" i="15"/>
  <c r="V300" i="8"/>
  <c r="U300" i="8"/>
  <c r="T300" i="8"/>
  <c r="S300" i="8"/>
  <c r="R300" i="8"/>
  <c r="P301" i="8"/>
  <c r="Q300" i="8"/>
  <c r="T300" i="10"/>
  <c r="S300" i="10"/>
  <c r="P301" i="10"/>
  <c r="Q300" i="10"/>
  <c r="V300" i="10"/>
  <c r="U300" i="10"/>
  <c r="R300" i="10"/>
  <c r="T300" i="6"/>
  <c r="S300" i="6"/>
  <c r="R300" i="6"/>
  <c r="P301" i="6"/>
  <c r="Q300" i="6"/>
  <c r="V300" i="6"/>
  <c r="U300" i="6"/>
  <c r="L300" i="15"/>
  <c r="N300" i="15"/>
  <c r="M300" i="15"/>
  <c r="I301" i="15"/>
  <c r="K300" i="15"/>
  <c r="J300" i="15"/>
  <c r="T95" i="11"/>
  <c r="L95" i="11"/>
  <c r="X301" i="16"/>
  <c r="Y300" i="16"/>
  <c r="AA300" i="16"/>
  <c r="AB300" i="16"/>
  <c r="Z300" i="16"/>
  <c r="AC300" i="16"/>
  <c r="F300" i="6"/>
  <c r="E300" i="6"/>
  <c r="D300" i="6"/>
  <c r="B301" i="6"/>
  <c r="C300" i="6"/>
  <c r="G300" i="6"/>
  <c r="E300" i="15"/>
  <c r="G300" i="15"/>
  <c r="F300" i="15"/>
  <c r="B301" i="15"/>
  <c r="D300" i="15"/>
  <c r="C300" i="15"/>
  <c r="G300" i="11"/>
  <c r="F300" i="11"/>
  <c r="E300" i="11"/>
  <c r="B301" i="11"/>
  <c r="D300" i="11"/>
  <c r="C300" i="11"/>
  <c r="AC300" i="7"/>
  <c r="AB300" i="7"/>
  <c r="AA300" i="7"/>
  <c r="Z300" i="7"/>
  <c r="X301" i="7"/>
  <c r="Y300" i="7"/>
  <c r="B301" i="9"/>
  <c r="C300" i="9"/>
  <c r="G300" i="9"/>
  <c r="F300" i="9"/>
  <c r="E300" i="9"/>
  <c r="D300" i="9"/>
  <c r="T109" i="13"/>
  <c r="L109" i="13"/>
  <c r="G300" i="8"/>
  <c r="F300" i="8"/>
  <c r="E300" i="8"/>
  <c r="D300" i="8"/>
  <c r="B301" i="8"/>
  <c r="C300" i="8"/>
  <c r="C300" i="5"/>
  <c r="G300" i="5"/>
  <c r="F300" i="5"/>
  <c r="E300" i="5"/>
  <c r="B301" i="5"/>
  <c r="D300" i="5"/>
  <c r="Z301" i="13"/>
  <c r="X302" i="13"/>
  <c r="Y301" i="13"/>
  <c r="AC301" i="13"/>
  <c r="AB301" i="13"/>
  <c r="AA301" i="13"/>
  <c r="AH301" i="13"/>
  <c r="AF302" i="13"/>
  <c r="AG301" i="13"/>
  <c r="AK301" i="13"/>
  <c r="AJ301" i="13"/>
  <c r="AI301" i="13"/>
  <c r="I301" i="9"/>
  <c r="J300" i="9"/>
  <c r="N300" i="9"/>
  <c r="M300" i="9"/>
  <c r="L300" i="9"/>
  <c r="K300" i="9"/>
  <c r="I301" i="7"/>
  <c r="J300" i="7"/>
  <c r="N300" i="7"/>
  <c r="M300" i="7"/>
  <c r="L300" i="7"/>
  <c r="K300" i="7"/>
  <c r="U300" i="11"/>
  <c r="Q300" i="11"/>
  <c r="V300" i="11"/>
  <c r="T300" i="11"/>
  <c r="S300" i="11"/>
  <c r="P301" i="11"/>
  <c r="R300" i="11"/>
  <c r="AA300" i="10"/>
  <c r="Z300" i="10"/>
  <c r="AC300" i="10"/>
  <c r="AB300" i="10"/>
  <c r="X301" i="10"/>
  <c r="Y300" i="10"/>
  <c r="M85" i="16"/>
  <c r="Q85" i="16"/>
  <c r="AI300" i="6"/>
  <c r="AH300" i="6"/>
  <c r="AF301" i="6"/>
  <c r="AG300" i="6"/>
  <c r="AK300" i="6"/>
  <c r="AJ300" i="6"/>
  <c r="AA300" i="6"/>
  <c r="Z300" i="6"/>
  <c r="X301" i="6"/>
  <c r="Y300" i="6"/>
  <c r="AC300" i="6"/>
  <c r="AB300" i="6"/>
  <c r="T85" i="6"/>
  <c r="L85" i="6"/>
  <c r="AA300" i="12"/>
  <c r="X301" i="12"/>
  <c r="Z300" i="12"/>
  <c r="Y300" i="12"/>
  <c r="AC300" i="12"/>
  <c r="AB300" i="12"/>
  <c r="AI300" i="12"/>
  <c r="AJ300" i="12"/>
  <c r="AF301" i="12"/>
  <c r="AH300" i="12"/>
  <c r="AG300" i="12"/>
  <c r="AK300" i="12"/>
  <c r="F300" i="10"/>
  <c r="E300" i="10"/>
  <c r="B301" i="10"/>
  <c r="C300" i="10"/>
  <c r="G300" i="10"/>
  <c r="D300" i="10"/>
  <c r="B301" i="7"/>
  <c r="C300" i="7"/>
  <c r="G300" i="7"/>
  <c r="F300" i="7"/>
  <c r="E300" i="7"/>
  <c r="D300" i="7"/>
  <c r="M83" i="12"/>
  <c r="Q83" i="12"/>
  <c r="L301" i="13"/>
  <c r="K301" i="13"/>
  <c r="N301" i="13"/>
  <c r="M301" i="13"/>
  <c r="J301" i="13"/>
  <c r="I302" i="13"/>
  <c r="AB300" i="11"/>
  <c r="Y300" i="11"/>
  <c r="AC300" i="11"/>
  <c r="AA300" i="11"/>
  <c r="X301" i="11"/>
  <c r="Z300" i="11"/>
  <c r="AJ300" i="3"/>
  <c r="AI300" i="3"/>
  <c r="AK300" i="3"/>
  <c r="AF301" i="3"/>
  <c r="AH300" i="3"/>
  <c r="AG300" i="3"/>
  <c r="P301" i="7"/>
  <c r="Q300" i="7"/>
  <c r="V300" i="7"/>
  <c r="U300" i="7"/>
  <c r="T300" i="7"/>
  <c r="S300" i="7"/>
  <c r="R300" i="7"/>
  <c r="R109" i="3"/>
  <c r="S109" i="3" s="1"/>
  <c r="N109" i="3"/>
  <c r="J110" i="3" s="1"/>
  <c r="N300" i="3"/>
  <c r="M300" i="3"/>
  <c r="I301" i="3"/>
  <c r="J300" i="3"/>
  <c r="L300" i="3"/>
  <c r="K300" i="3"/>
  <c r="U300" i="3"/>
  <c r="T300" i="3"/>
  <c r="P301" i="3"/>
  <c r="Q300" i="3"/>
  <c r="V300" i="3"/>
  <c r="S300" i="3"/>
  <c r="R300" i="3"/>
  <c r="I301" i="5"/>
  <c r="K300" i="5"/>
  <c r="J300" i="5"/>
  <c r="N300" i="5"/>
  <c r="M300" i="5"/>
  <c r="L300" i="5"/>
  <c r="T97" i="15"/>
  <c r="L97" i="15"/>
  <c r="AK300" i="5"/>
  <c r="AJ300" i="5"/>
  <c r="AI300" i="5"/>
  <c r="AF301" i="5"/>
  <c r="AH300" i="5"/>
  <c r="AG300" i="5"/>
  <c r="AJ300" i="11"/>
  <c r="AF301" i="11"/>
  <c r="AH300" i="11"/>
  <c r="AG300" i="11"/>
  <c r="AK300" i="11"/>
  <c r="AI300" i="11"/>
  <c r="Z109" i="3"/>
  <c r="V109" i="3"/>
  <c r="AK300" i="9"/>
  <c r="AJ300" i="9"/>
  <c r="AI300" i="9"/>
  <c r="AH300" i="9"/>
  <c r="AF301" i="9"/>
  <c r="AG300" i="9"/>
  <c r="M300" i="6"/>
  <c r="L300" i="6"/>
  <c r="K300" i="6"/>
  <c r="I301" i="6"/>
  <c r="J300" i="6"/>
  <c r="N300" i="6"/>
  <c r="K300" i="16"/>
  <c r="J300" i="16"/>
  <c r="I301" i="16"/>
  <c r="N300" i="16"/>
  <c r="M300" i="16"/>
  <c r="L300" i="16"/>
  <c r="R95" i="8"/>
  <c r="S95" i="8" s="1"/>
  <c r="N95" i="8"/>
  <c r="J96" i="8" s="1"/>
  <c r="S301" i="13"/>
  <c r="R301" i="13"/>
  <c r="V301" i="13"/>
  <c r="U301" i="13"/>
  <c r="T301" i="13"/>
  <c r="Q301" i="13"/>
  <c r="P302" i="13"/>
  <c r="AC300" i="9"/>
  <c r="AB300" i="9"/>
  <c r="AA300" i="9"/>
  <c r="Z300" i="9"/>
  <c r="X301" i="9"/>
  <c r="Y300" i="9"/>
  <c r="AK300" i="7"/>
  <c r="AJ300" i="7"/>
  <c r="AI300" i="7"/>
  <c r="AH300" i="7"/>
  <c r="AF301" i="7"/>
  <c r="AG300" i="7"/>
  <c r="P301" i="9"/>
  <c r="Q300" i="9"/>
  <c r="V300" i="9"/>
  <c r="U300" i="9"/>
  <c r="T300" i="9"/>
  <c r="S300" i="9"/>
  <c r="R300" i="9"/>
  <c r="T300" i="12"/>
  <c r="P301" i="12"/>
  <c r="R300" i="12"/>
  <c r="Q300" i="12"/>
  <c r="V300" i="12"/>
  <c r="U300" i="12"/>
  <c r="S300" i="12"/>
  <c r="M98" i="5"/>
  <c r="Q98" i="5"/>
  <c r="AH300" i="15"/>
  <c r="AG300" i="15"/>
  <c r="AK300" i="15"/>
  <c r="AJ300" i="15"/>
  <c r="AF301" i="15"/>
  <c r="AI300" i="15"/>
  <c r="G300" i="3"/>
  <c r="F300" i="3"/>
  <c r="B301" i="3"/>
  <c r="C300" i="3"/>
  <c r="D300" i="3"/>
  <c r="E300" i="3"/>
  <c r="Q107" i="10"/>
  <c r="M107" i="10"/>
  <c r="E301" i="13"/>
  <c r="D301" i="13"/>
  <c r="G301" i="13"/>
  <c r="F301" i="13"/>
  <c r="B302" i="13"/>
  <c r="C301" i="13"/>
  <c r="D300" i="16"/>
  <c r="E300" i="16"/>
  <c r="C300" i="16"/>
  <c r="B301" i="16"/>
  <c r="G300" i="16"/>
  <c r="F300" i="16"/>
  <c r="Z300" i="15"/>
  <c r="AC300" i="15"/>
  <c r="AB300" i="15"/>
  <c r="X301" i="15"/>
  <c r="AA300" i="15"/>
  <c r="Y300" i="15"/>
  <c r="AK300" i="8"/>
  <c r="AJ300" i="8"/>
  <c r="AI300" i="8"/>
  <c r="AH300" i="8"/>
  <c r="AF301" i="8"/>
  <c r="AG300" i="8"/>
  <c r="AC300" i="8"/>
  <c r="AB300" i="8"/>
  <c r="AA300" i="8"/>
  <c r="Z300" i="8"/>
  <c r="X301" i="8"/>
  <c r="Y300" i="8"/>
  <c r="M300" i="12"/>
  <c r="J300" i="12"/>
  <c r="N300" i="12"/>
  <c r="L300" i="12"/>
  <c r="I301" i="12"/>
  <c r="K300" i="12"/>
  <c r="Z95" i="8"/>
  <c r="V95" i="8"/>
  <c r="AB300" i="3"/>
  <c r="AA300" i="3"/>
  <c r="AC300" i="3"/>
  <c r="Y300" i="3"/>
  <c r="X301" i="3"/>
  <c r="Z300" i="3"/>
  <c r="M300" i="10"/>
  <c r="L300" i="10"/>
  <c r="I301" i="10"/>
  <c r="J300" i="10"/>
  <c r="N300" i="10"/>
  <c r="K300" i="10"/>
  <c r="N300" i="11"/>
  <c r="M300" i="11"/>
  <c r="L300" i="11"/>
  <c r="I301" i="11"/>
  <c r="K300" i="11"/>
  <c r="J300" i="11"/>
  <c r="R300" i="16"/>
  <c r="P301" i="16"/>
  <c r="S300" i="16"/>
  <c r="V300" i="16"/>
  <c r="Q300" i="16"/>
  <c r="U300" i="16"/>
  <c r="T300" i="16"/>
  <c r="T107" i="7"/>
  <c r="L107" i="7"/>
  <c r="AF302" i="15" l="1"/>
  <c r="AG301" i="15"/>
  <c r="AK301" i="15"/>
  <c r="AJ301" i="15"/>
  <c r="AI301" i="15"/>
  <c r="AH301" i="15"/>
  <c r="T98" i="5"/>
  <c r="L98" i="5"/>
  <c r="AK301" i="7"/>
  <c r="AJ301" i="7"/>
  <c r="AI301" i="7"/>
  <c r="AH301" i="7"/>
  <c r="AF302" i="7"/>
  <c r="AG301" i="7"/>
  <c r="AC301" i="9"/>
  <c r="AB301" i="9"/>
  <c r="AA301" i="9"/>
  <c r="Z301" i="9"/>
  <c r="X302" i="9"/>
  <c r="Y301" i="9"/>
  <c r="M96" i="8"/>
  <c r="Q96" i="8"/>
  <c r="V97" i="15"/>
  <c r="Z97" i="15"/>
  <c r="N301" i="5"/>
  <c r="M301" i="5"/>
  <c r="L301" i="5"/>
  <c r="I302" i="5"/>
  <c r="K301" i="5"/>
  <c r="J301" i="5"/>
  <c r="R85" i="6"/>
  <c r="S85" i="6" s="1"/>
  <c r="N85" i="6"/>
  <c r="J86" i="6" s="1"/>
  <c r="Z301" i="10"/>
  <c r="X302" i="10"/>
  <c r="Y301" i="10"/>
  <c r="AC301" i="10"/>
  <c r="AB301" i="10"/>
  <c r="AA301" i="10"/>
  <c r="T301" i="11"/>
  <c r="V301" i="11"/>
  <c r="U301" i="11"/>
  <c r="S301" i="11"/>
  <c r="P302" i="11"/>
  <c r="R301" i="11"/>
  <c r="Q301" i="11"/>
  <c r="R109" i="13"/>
  <c r="S109" i="13" s="1"/>
  <c r="N109" i="13"/>
  <c r="J110" i="13" s="1"/>
  <c r="K301" i="15"/>
  <c r="M301" i="15"/>
  <c r="I302" i="15"/>
  <c r="L301" i="15"/>
  <c r="J301" i="15"/>
  <c r="N301" i="15"/>
  <c r="AB301" i="5"/>
  <c r="Y301" i="5"/>
  <c r="AC301" i="5"/>
  <c r="AA301" i="5"/>
  <c r="X302" i="5"/>
  <c r="Z301" i="5"/>
  <c r="N301" i="8"/>
  <c r="M301" i="8"/>
  <c r="L301" i="8"/>
  <c r="K301" i="8"/>
  <c r="I302" i="8"/>
  <c r="J301" i="8"/>
  <c r="M301" i="11"/>
  <c r="N301" i="11"/>
  <c r="L301" i="11"/>
  <c r="I302" i="11"/>
  <c r="K301" i="11"/>
  <c r="J301" i="11"/>
  <c r="AJ301" i="5"/>
  <c r="AF302" i="5"/>
  <c r="AH301" i="5"/>
  <c r="AG301" i="5"/>
  <c r="AK301" i="5"/>
  <c r="AI301" i="5"/>
  <c r="T301" i="3"/>
  <c r="S301" i="3"/>
  <c r="V301" i="3"/>
  <c r="U301" i="3"/>
  <c r="P302" i="3"/>
  <c r="R301" i="3"/>
  <c r="Q301" i="3"/>
  <c r="M301" i="3"/>
  <c r="L301" i="3"/>
  <c r="N301" i="3"/>
  <c r="J301" i="3"/>
  <c r="I302" i="3"/>
  <c r="K301" i="3"/>
  <c r="V301" i="7"/>
  <c r="U301" i="7"/>
  <c r="T301" i="7"/>
  <c r="S301" i="7"/>
  <c r="R301" i="7"/>
  <c r="P302" i="7"/>
  <c r="Q301" i="7"/>
  <c r="V85" i="6"/>
  <c r="Z85" i="6"/>
  <c r="G301" i="5"/>
  <c r="F301" i="5"/>
  <c r="E301" i="5"/>
  <c r="B302" i="5"/>
  <c r="D301" i="5"/>
  <c r="C301" i="5"/>
  <c r="G301" i="8"/>
  <c r="F301" i="8"/>
  <c r="E301" i="8"/>
  <c r="D301" i="8"/>
  <c r="B302" i="8"/>
  <c r="C301" i="8"/>
  <c r="Z109" i="13"/>
  <c r="V109" i="13"/>
  <c r="G301" i="9"/>
  <c r="F301" i="9"/>
  <c r="E301" i="9"/>
  <c r="D301" i="9"/>
  <c r="B302" i="9"/>
  <c r="C301" i="9"/>
  <c r="Y301" i="16"/>
  <c r="X302" i="16"/>
  <c r="AB301" i="16"/>
  <c r="AA301" i="16"/>
  <c r="AC301" i="16"/>
  <c r="Z301" i="16"/>
  <c r="S301" i="6"/>
  <c r="R301" i="6"/>
  <c r="P302" i="6"/>
  <c r="Q301" i="6"/>
  <c r="V301" i="6"/>
  <c r="U301" i="6"/>
  <c r="T301" i="6"/>
  <c r="E301" i="12"/>
  <c r="G301" i="12"/>
  <c r="F301" i="12"/>
  <c r="B302" i="12"/>
  <c r="D301" i="12"/>
  <c r="C301" i="12"/>
  <c r="P302" i="16"/>
  <c r="Q301" i="16"/>
  <c r="S301" i="16"/>
  <c r="R301" i="16"/>
  <c r="U301" i="16"/>
  <c r="T301" i="16"/>
  <c r="V301" i="16"/>
  <c r="L301" i="10"/>
  <c r="K301" i="10"/>
  <c r="N301" i="10"/>
  <c r="M301" i="10"/>
  <c r="J301" i="10"/>
  <c r="I302" i="10"/>
  <c r="L301" i="12"/>
  <c r="N301" i="12"/>
  <c r="M301" i="12"/>
  <c r="I302" i="12"/>
  <c r="K301" i="12"/>
  <c r="J301" i="12"/>
  <c r="T107" i="10"/>
  <c r="L107" i="10"/>
  <c r="F301" i="3"/>
  <c r="E301" i="3"/>
  <c r="G301" i="3"/>
  <c r="D301" i="3"/>
  <c r="C301" i="3"/>
  <c r="B302" i="3"/>
  <c r="S301" i="12"/>
  <c r="V301" i="12"/>
  <c r="U301" i="12"/>
  <c r="T301" i="12"/>
  <c r="P302" i="12"/>
  <c r="R301" i="12"/>
  <c r="Q301" i="12"/>
  <c r="R95" i="11"/>
  <c r="S95" i="11" s="1"/>
  <c r="N95" i="11"/>
  <c r="J96" i="11" s="1"/>
  <c r="U301" i="8"/>
  <c r="T301" i="8"/>
  <c r="S301" i="8"/>
  <c r="R301" i="8"/>
  <c r="P302" i="8"/>
  <c r="Q301" i="8"/>
  <c r="V301" i="8"/>
  <c r="AJ301" i="8"/>
  <c r="AI301" i="8"/>
  <c r="AH301" i="8"/>
  <c r="AF302" i="8"/>
  <c r="AG301" i="8"/>
  <c r="AK301" i="8"/>
  <c r="D302" i="13"/>
  <c r="B303" i="13"/>
  <c r="C302" i="13"/>
  <c r="G302" i="13"/>
  <c r="F302" i="13"/>
  <c r="E302" i="13"/>
  <c r="AI301" i="11"/>
  <c r="AK301" i="11"/>
  <c r="AJ301" i="11"/>
  <c r="AF302" i="11"/>
  <c r="AH301" i="11"/>
  <c r="AG301" i="11"/>
  <c r="AA301" i="11"/>
  <c r="AC301" i="11"/>
  <c r="AB301" i="11"/>
  <c r="X302" i="11"/>
  <c r="Z301" i="11"/>
  <c r="Y301" i="11"/>
  <c r="K302" i="13"/>
  <c r="I303" i="13"/>
  <c r="J302" i="13"/>
  <c r="N302" i="13"/>
  <c r="M302" i="13"/>
  <c r="L302" i="13"/>
  <c r="E301" i="10"/>
  <c r="D301" i="10"/>
  <c r="G301" i="10"/>
  <c r="F301" i="10"/>
  <c r="C301" i="10"/>
  <c r="B302" i="10"/>
  <c r="AH301" i="12"/>
  <c r="AG301" i="12"/>
  <c r="AK301" i="12"/>
  <c r="AJ301" i="12"/>
  <c r="AF302" i="12"/>
  <c r="AI301" i="12"/>
  <c r="T85" i="16"/>
  <c r="L85" i="16"/>
  <c r="AC301" i="7"/>
  <c r="AB301" i="7"/>
  <c r="AA301" i="7"/>
  <c r="Z301" i="7"/>
  <c r="X302" i="7"/>
  <c r="Y301" i="7"/>
  <c r="V95" i="11"/>
  <c r="Z95" i="11"/>
  <c r="AH301" i="10"/>
  <c r="AF302" i="10"/>
  <c r="AG301" i="10"/>
  <c r="AK301" i="10"/>
  <c r="AJ301" i="10"/>
  <c r="AI301" i="10"/>
  <c r="R83" i="9"/>
  <c r="S83" i="9" s="1"/>
  <c r="N83" i="9"/>
  <c r="J84" i="9" s="1"/>
  <c r="U301" i="5"/>
  <c r="Q301" i="5"/>
  <c r="V301" i="5"/>
  <c r="T301" i="5"/>
  <c r="S301" i="5"/>
  <c r="P302" i="5"/>
  <c r="R301" i="5"/>
  <c r="R107" i="7"/>
  <c r="S107" i="7" s="1"/>
  <c r="N107" i="7"/>
  <c r="J108" i="7" s="1"/>
  <c r="V107" i="7"/>
  <c r="Z107" i="7"/>
  <c r="AB301" i="8"/>
  <c r="AA301" i="8"/>
  <c r="Z301" i="8"/>
  <c r="X302" i="8"/>
  <c r="Y301" i="8"/>
  <c r="AC301" i="8"/>
  <c r="X302" i="15"/>
  <c r="Y301" i="15"/>
  <c r="AC301" i="15"/>
  <c r="AB301" i="15"/>
  <c r="AA301" i="15"/>
  <c r="Z301" i="15"/>
  <c r="B302" i="16"/>
  <c r="C301" i="16"/>
  <c r="G301" i="16"/>
  <c r="F301" i="16"/>
  <c r="E301" i="16"/>
  <c r="D301" i="16"/>
  <c r="V301" i="9"/>
  <c r="U301" i="9"/>
  <c r="T301" i="9"/>
  <c r="S301" i="9"/>
  <c r="R301" i="9"/>
  <c r="P302" i="9"/>
  <c r="Q301" i="9"/>
  <c r="AK301" i="9"/>
  <c r="AJ301" i="9"/>
  <c r="AI301" i="9"/>
  <c r="AH301" i="9"/>
  <c r="AF302" i="9"/>
  <c r="AG301" i="9"/>
  <c r="M110" i="3"/>
  <c r="Q110" i="3"/>
  <c r="AI301" i="3"/>
  <c r="AH301" i="3"/>
  <c r="AK301" i="3"/>
  <c r="AJ301" i="3"/>
  <c r="AF302" i="3"/>
  <c r="AG301" i="3"/>
  <c r="T83" i="12"/>
  <c r="L83" i="12"/>
  <c r="Z301" i="12"/>
  <c r="AC301" i="12"/>
  <c r="AB301" i="12"/>
  <c r="X302" i="12"/>
  <c r="AA301" i="12"/>
  <c r="Y301" i="12"/>
  <c r="AF303" i="13"/>
  <c r="AG302" i="13"/>
  <c r="AJ302" i="13"/>
  <c r="AI302" i="13"/>
  <c r="AH302" i="13"/>
  <c r="AK302" i="13"/>
  <c r="X303" i="13"/>
  <c r="Y302" i="13"/>
  <c r="AB302" i="13"/>
  <c r="AA302" i="13"/>
  <c r="Z302" i="13"/>
  <c r="AC302" i="13"/>
  <c r="F301" i="11"/>
  <c r="E301" i="11"/>
  <c r="B302" i="11"/>
  <c r="D301" i="11"/>
  <c r="C301" i="11"/>
  <c r="G301" i="11"/>
  <c r="D301" i="15"/>
  <c r="B302" i="15"/>
  <c r="E301" i="15"/>
  <c r="C301" i="15"/>
  <c r="G301" i="15"/>
  <c r="F301" i="15"/>
  <c r="E301" i="6"/>
  <c r="D301" i="6"/>
  <c r="B302" i="6"/>
  <c r="C301" i="6"/>
  <c r="G301" i="6"/>
  <c r="F301" i="6"/>
  <c r="S301" i="10"/>
  <c r="R301" i="10"/>
  <c r="V301" i="10"/>
  <c r="U301" i="10"/>
  <c r="T301" i="10"/>
  <c r="Q301" i="10"/>
  <c r="P302" i="10"/>
  <c r="R301" i="15"/>
  <c r="U301" i="15"/>
  <c r="T301" i="15"/>
  <c r="P302" i="15"/>
  <c r="S301" i="15"/>
  <c r="Q301" i="15"/>
  <c r="V301" i="15"/>
  <c r="V83" i="9"/>
  <c r="Z83" i="9"/>
  <c r="AF302" i="16"/>
  <c r="AH301" i="16"/>
  <c r="AK301" i="16"/>
  <c r="AG301" i="16"/>
  <c r="AJ301" i="16"/>
  <c r="AI301" i="16"/>
  <c r="AA301" i="3"/>
  <c r="Z301" i="3"/>
  <c r="AC301" i="3"/>
  <c r="AB301" i="3"/>
  <c r="Y301" i="3"/>
  <c r="X302" i="3"/>
  <c r="R302" i="13"/>
  <c r="P303" i="13"/>
  <c r="Q302" i="13"/>
  <c r="U302" i="13"/>
  <c r="T302" i="13"/>
  <c r="S302" i="13"/>
  <c r="V302" i="13"/>
  <c r="I302" i="16"/>
  <c r="J301" i="16"/>
  <c r="L301" i="16"/>
  <c r="K301" i="16"/>
  <c r="N301" i="16"/>
  <c r="M301" i="16"/>
  <c r="L301" i="6"/>
  <c r="K301" i="6"/>
  <c r="I302" i="6"/>
  <c r="J301" i="6"/>
  <c r="N301" i="6"/>
  <c r="M301" i="6"/>
  <c r="R97" i="15"/>
  <c r="S97" i="15" s="1"/>
  <c r="N97" i="15"/>
  <c r="J98" i="15" s="1"/>
  <c r="G301" i="7"/>
  <c r="F301" i="7"/>
  <c r="E301" i="7"/>
  <c r="D301" i="7"/>
  <c r="B302" i="7"/>
  <c r="C301" i="7"/>
  <c r="Z301" i="6"/>
  <c r="X302" i="6"/>
  <c r="Y301" i="6"/>
  <c r="AC301" i="6"/>
  <c r="AB301" i="6"/>
  <c r="AA301" i="6"/>
  <c r="AH301" i="6"/>
  <c r="AF302" i="6"/>
  <c r="AG301" i="6"/>
  <c r="AK301" i="6"/>
  <c r="AJ301" i="6"/>
  <c r="AI301" i="6"/>
  <c r="N301" i="7"/>
  <c r="M301" i="7"/>
  <c r="L301" i="7"/>
  <c r="K301" i="7"/>
  <c r="I302" i="7"/>
  <c r="J301" i="7"/>
  <c r="N301" i="9"/>
  <c r="M301" i="9"/>
  <c r="L301" i="9"/>
  <c r="K301" i="9"/>
  <c r="I302" i="9"/>
  <c r="J301" i="9"/>
  <c r="R83" i="12" l="1"/>
  <c r="S83" i="12" s="1"/>
  <c r="N83" i="12"/>
  <c r="J84" i="12" s="1"/>
  <c r="E302" i="16"/>
  <c r="C302" i="16"/>
  <c r="F302" i="16"/>
  <c r="D302" i="16"/>
  <c r="B303" i="16"/>
  <c r="G302" i="16"/>
  <c r="AA302" i="15"/>
  <c r="X303" i="15"/>
  <c r="Z302" i="15"/>
  <c r="Y302" i="15"/>
  <c r="AC302" i="15"/>
  <c r="AB302" i="15"/>
  <c r="T302" i="5"/>
  <c r="V302" i="5"/>
  <c r="U302" i="5"/>
  <c r="S302" i="5"/>
  <c r="P303" i="5"/>
  <c r="R302" i="5"/>
  <c r="Q302" i="5"/>
  <c r="M84" i="9"/>
  <c r="Q84" i="9"/>
  <c r="AF303" i="10"/>
  <c r="AG302" i="10"/>
  <c r="AJ302" i="10"/>
  <c r="AI302" i="10"/>
  <c r="AH302" i="10"/>
  <c r="AK302" i="10"/>
  <c r="D302" i="10"/>
  <c r="B303" i="10"/>
  <c r="C302" i="10"/>
  <c r="G302" i="10"/>
  <c r="F302" i="10"/>
  <c r="E302" i="10"/>
  <c r="B304" i="13"/>
  <c r="C303" i="13"/>
  <c r="F303" i="13"/>
  <c r="E303" i="13"/>
  <c r="D303" i="13"/>
  <c r="G303" i="13"/>
  <c r="K302" i="12"/>
  <c r="M302" i="12"/>
  <c r="I303" i="12"/>
  <c r="L302" i="12"/>
  <c r="J302" i="12"/>
  <c r="N302" i="12"/>
  <c r="L302" i="3"/>
  <c r="K302" i="3"/>
  <c r="N302" i="3"/>
  <c r="M302" i="3"/>
  <c r="J302" i="3"/>
  <c r="I303" i="3"/>
  <c r="M110" i="13"/>
  <c r="Q110" i="13"/>
  <c r="AK302" i="16"/>
  <c r="AH302" i="16"/>
  <c r="AG302" i="16"/>
  <c r="AF303" i="16"/>
  <c r="AJ302" i="16"/>
  <c r="AI302" i="16"/>
  <c r="P303" i="15"/>
  <c r="Q302" i="15"/>
  <c r="S302" i="15"/>
  <c r="R302" i="15"/>
  <c r="V302" i="15"/>
  <c r="U302" i="15"/>
  <c r="T302" i="15"/>
  <c r="V83" i="12"/>
  <c r="Z83" i="12"/>
  <c r="AJ302" i="9"/>
  <c r="AI302" i="9"/>
  <c r="AH302" i="9"/>
  <c r="AF303" i="9"/>
  <c r="AG302" i="9"/>
  <c r="AK302" i="9"/>
  <c r="U302" i="9"/>
  <c r="T302" i="9"/>
  <c r="S302" i="9"/>
  <c r="R302" i="9"/>
  <c r="P303" i="9"/>
  <c r="Q302" i="9"/>
  <c r="V302" i="9"/>
  <c r="AF303" i="12"/>
  <c r="AG302" i="12"/>
  <c r="AK302" i="12"/>
  <c r="AJ302" i="12"/>
  <c r="AI302" i="12"/>
  <c r="AH302" i="12"/>
  <c r="D302" i="12"/>
  <c r="B303" i="12"/>
  <c r="E302" i="12"/>
  <c r="C302" i="12"/>
  <c r="G302" i="12"/>
  <c r="F302" i="12"/>
  <c r="G302" i="9"/>
  <c r="F302" i="9"/>
  <c r="E302" i="9"/>
  <c r="D302" i="9"/>
  <c r="B303" i="9"/>
  <c r="C302" i="9"/>
  <c r="S302" i="3"/>
  <c r="R302" i="3"/>
  <c r="U302" i="3"/>
  <c r="T302" i="3"/>
  <c r="P303" i="3"/>
  <c r="V302" i="3"/>
  <c r="Q302" i="3"/>
  <c r="M302" i="8"/>
  <c r="L302" i="8"/>
  <c r="K302" i="8"/>
  <c r="I303" i="8"/>
  <c r="J302" i="8"/>
  <c r="N302" i="8"/>
  <c r="AA302" i="5"/>
  <c r="AC302" i="5"/>
  <c r="AB302" i="5"/>
  <c r="X303" i="5"/>
  <c r="Z302" i="5"/>
  <c r="Y302" i="5"/>
  <c r="X303" i="10"/>
  <c r="Y302" i="10"/>
  <c r="AB302" i="10"/>
  <c r="AA302" i="10"/>
  <c r="Z302" i="10"/>
  <c r="AC302" i="10"/>
  <c r="M302" i="5"/>
  <c r="N302" i="5"/>
  <c r="L302" i="5"/>
  <c r="I303" i="5"/>
  <c r="K302" i="5"/>
  <c r="J302" i="5"/>
  <c r="X303" i="6"/>
  <c r="Y302" i="6"/>
  <c r="AC302" i="6"/>
  <c r="AB302" i="6"/>
  <c r="AA302" i="6"/>
  <c r="Z302" i="6"/>
  <c r="Z302" i="3"/>
  <c r="X303" i="3"/>
  <c r="Y302" i="3"/>
  <c r="AB302" i="3"/>
  <c r="AA302" i="3"/>
  <c r="AC302" i="3"/>
  <c r="X303" i="12"/>
  <c r="Y302" i="12"/>
  <c r="AC302" i="12"/>
  <c r="AB302" i="12"/>
  <c r="AA302" i="12"/>
  <c r="Z302" i="12"/>
  <c r="E302" i="3"/>
  <c r="D302" i="3"/>
  <c r="G302" i="3"/>
  <c r="F302" i="3"/>
  <c r="C302" i="3"/>
  <c r="B303" i="3"/>
  <c r="R107" i="10"/>
  <c r="S107" i="10" s="1"/>
  <c r="N107" i="10"/>
  <c r="J108" i="10" s="1"/>
  <c r="L302" i="11"/>
  <c r="I303" i="11"/>
  <c r="K302" i="11"/>
  <c r="J302" i="11"/>
  <c r="N302" i="11"/>
  <c r="M302" i="11"/>
  <c r="AF303" i="6"/>
  <c r="AG302" i="6"/>
  <c r="AK302" i="6"/>
  <c r="AJ302" i="6"/>
  <c r="AI302" i="6"/>
  <c r="AH302" i="6"/>
  <c r="K302" i="6"/>
  <c r="I303" i="6"/>
  <c r="J302" i="6"/>
  <c r="N302" i="6"/>
  <c r="M302" i="6"/>
  <c r="L302" i="6"/>
  <c r="D302" i="6"/>
  <c r="B303" i="6"/>
  <c r="C302" i="6"/>
  <c r="G302" i="6"/>
  <c r="F302" i="6"/>
  <c r="E302" i="6"/>
  <c r="E302" i="11"/>
  <c r="C302" i="11"/>
  <c r="G302" i="11"/>
  <c r="F302" i="11"/>
  <c r="B303" i="11"/>
  <c r="D302" i="11"/>
  <c r="AH302" i="3"/>
  <c r="AF303" i="3"/>
  <c r="AG302" i="3"/>
  <c r="AJ302" i="3"/>
  <c r="AI302" i="3"/>
  <c r="AK302" i="3"/>
  <c r="T110" i="3"/>
  <c r="L110" i="3"/>
  <c r="AA302" i="8"/>
  <c r="Z302" i="8"/>
  <c r="X303" i="8"/>
  <c r="Y302" i="8"/>
  <c r="AC302" i="8"/>
  <c r="AB302" i="8"/>
  <c r="Q108" i="7"/>
  <c r="M108" i="7"/>
  <c r="Z302" i="11"/>
  <c r="AB302" i="11"/>
  <c r="X303" i="11"/>
  <c r="AA302" i="11"/>
  <c r="Y302" i="11"/>
  <c r="AC302" i="11"/>
  <c r="AH302" i="11"/>
  <c r="AK302" i="11"/>
  <c r="AJ302" i="11"/>
  <c r="AF303" i="11"/>
  <c r="AI302" i="11"/>
  <c r="AG302" i="11"/>
  <c r="R302" i="12"/>
  <c r="U302" i="12"/>
  <c r="T302" i="12"/>
  <c r="P303" i="12"/>
  <c r="S302" i="12"/>
  <c r="Q302" i="12"/>
  <c r="V302" i="12"/>
  <c r="V107" i="10"/>
  <c r="Z107" i="10"/>
  <c r="R302" i="6"/>
  <c r="P303" i="6"/>
  <c r="Q302" i="6"/>
  <c r="V302" i="6"/>
  <c r="U302" i="6"/>
  <c r="T302" i="6"/>
  <c r="S302" i="6"/>
  <c r="F302" i="8"/>
  <c r="E302" i="8"/>
  <c r="D302" i="8"/>
  <c r="B303" i="8"/>
  <c r="C302" i="8"/>
  <c r="G302" i="8"/>
  <c r="I303" i="15"/>
  <c r="J302" i="15"/>
  <c r="K302" i="15"/>
  <c r="N302" i="15"/>
  <c r="M302" i="15"/>
  <c r="L302" i="15"/>
  <c r="Q86" i="6"/>
  <c r="M86" i="6"/>
  <c r="T96" i="8"/>
  <c r="L96" i="8"/>
  <c r="B303" i="15"/>
  <c r="C302" i="15"/>
  <c r="G302" i="15"/>
  <c r="F302" i="15"/>
  <c r="E302" i="15"/>
  <c r="D302" i="15"/>
  <c r="R85" i="16"/>
  <c r="S85" i="16" s="1"/>
  <c r="N85" i="16"/>
  <c r="J86" i="16" s="1"/>
  <c r="AI302" i="8"/>
  <c r="AH302" i="8"/>
  <c r="AF303" i="8"/>
  <c r="AG302" i="8"/>
  <c r="AK302" i="8"/>
  <c r="AJ302" i="8"/>
  <c r="M96" i="11"/>
  <c r="Q96" i="11"/>
  <c r="K302" i="10"/>
  <c r="I303" i="10"/>
  <c r="J302" i="10"/>
  <c r="N302" i="10"/>
  <c r="M302" i="10"/>
  <c r="L302" i="10"/>
  <c r="V302" i="16"/>
  <c r="U302" i="16"/>
  <c r="P303" i="16"/>
  <c r="T302" i="16"/>
  <c r="Q302" i="16"/>
  <c r="S302" i="16"/>
  <c r="R302" i="16"/>
  <c r="AC302" i="16"/>
  <c r="Z302" i="16"/>
  <c r="Y302" i="16"/>
  <c r="X303" i="16"/>
  <c r="AB302" i="16"/>
  <c r="AA302" i="16"/>
  <c r="F302" i="5"/>
  <c r="E302" i="5"/>
  <c r="B303" i="5"/>
  <c r="D302" i="5"/>
  <c r="C302" i="5"/>
  <c r="G302" i="5"/>
  <c r="AI302" i="5"/>
  <c r="AK302" i="5"/>
  <c r="AJ302" i="5"/>
  <c r="AF303" i="5"/>
  <c r="AH302" i="5"/>
  <c r="AG302" i="5"/>
  <c r="S302" i="11"/>
  <c r="T302" i="11"/>
  <c r="P303" i="11"/>
  <c r="R302" i="11"/>
  <c r="Q302" i="11"/>
  <c r="V302" i="11"/>
  <c r="U302" i="11"/>
  <c r="R98" i="5"/>
  <c r="S98" i="5" s="1"/>
  <c r="N98" i="5"/>
  <c r="J99" i="5" s="1"/>
  <c r="Q98" i="15"/>
  <c r="M98" i="15"/>
  <c r="N302" i="9"/>
  <c r="M302" i="9"/>
  <c r="L302" i="9"/>
  <c r="K302" i="9"/>
  <c r="I303" i="9"/>
  <c r="J302" i="9"/>
  <c r="N302" i="7"/>
  <c r="M302" i="7"/>
  <c r="L302" i="7"/>
  <c r="K302" i="7"/>
  <c r="I303" i="7"/>
  <c r="J302" i="7"/>
  <c r="G302" i="7"/>
  <c r="F302" i="7"/>
  <c r="E302" i="7"/>
  <c r="D302" i="7"/>
  <c r="B303" i="7"/>
  <c r="C302" i="7"/>
  <c r="M302" i="16"/>
  <c r="L302" i="16"/>
  <c r="K302" i="16"/>
  <c r="I303" i="16"/>
  <c r="N302" i="16"/>
  <c r="J302" i="16"/>
  <c r="P304" i="13"/>
  <c r="Q303" i="13"/>
  <c r="V303" i="13"/>
  <c r="T303" i="13"/>
  <c r="S303" i="13"/>
  <c r="R303" i="13"/>
  <c r="U303" i="13"/>
  <c r="R302" i="10"/>
  <c r="P303" i="10"/>
  <c r="Q302" i="10"/>
  <c r="U302" i="10"/>
  <c r="T302" i="10"/>
  <c r="S302" i="10"/>
  <c r="V302" i="10"/>
  <c r="AC303" i="13"/>
  <c r="AA303" i="13"/>
  <c r="Z303" i="13"/>
  <c r="X304" i="13"/>
  <c r="Y303" i="13"/>
  <c r="AB303" i="13"/>
  <c r="AK303" i="13"/>
  <c r="AI303" i="13"/>
  <c r="AH303" i="13"/>
  <c r="AF304" i="13"/>
  <c r="AG303" i="13"/>
  <c r="AJ303" i="13"/>
  <c r="AB302" i="7"/>
  <c r="AA302" i="7"/>
  <c r="Z302" i="7"/>
  <c r="X303" i="7"/>
  <c r="Y302" i="7"/>
  <c r="AC302" i="7"/>
  <c r="Z85" i="16"/>
  <c r="V85" i="16"/>
  <c r="I304" i="13"/>
  <c r="J303" i="13"/>
  <c r="M303" i="13"/>
  <c r="L303" i="13"/>
  <c r="K303" i="13"/>
  <c r="N303" i="13"/>
  <c r="T302" i="8"/>
  <c r="S302" i="8"/>
  <c r="R302" i="8"/>
  <c r="P303" i="8"/>
  <c r="Q302" i="8"/>
  <c r="V302" i="8"/>
  <c r="U302" i="8"/>
  <c r="U302" i="7"/>
  <c r="T302" i="7"/>
  <c r="S302" i="7"/>
  <c r="R302" i="7"/>
  <c r="P303" i="7"/>
  <c r="Q302" i="7"/>
  <c r="V302" i="7"/>
  <c r="AB302" i="9"/>
  <c r="AA302" i="9"/>
  <c r="Z302" i="9"/>
  <c r="X303" i="9"/>
  <c r="Y302" i="9"/>
  <c r="AC302" i="9"/>
  <c r="AJ302" i="7"/>
  <c r="AI302" i="7"/>
  <c r="AH302" i="7"/>
  <c r="AF303" i="7"/>
  <c r="AG302" i="7"/>
  <c r="AK302" i="7"/>
  <c r="Z98" i="5"/>
  <c r="V98" i="5"/>
  <c r="AJ302" i="15"/>
  <c r="AI302" i="15"/>
  <c r="AF303" i="15"/>
  <c r="AH302" i="15"/>
  <c r="AG302" i="15"/>
  <c r="AK302" i="15"/>
  <c r="AI303" i="7" l="1"/>
  <c r="AH303" i="7"/>
  <c r="AF304" i="7"/>
  <c r="AG303" i="7"/>
  <c r="AK303" i="7"/>
  <c r="AJ303" i="7"/>
  <c r="AA303" i="9"/>
  <c r="Z303" i="9"/>
  <c r="X304" i="9"/>
  <c r="Y303" i="9"/>
  <c r="AC303" i="9"/>
  <c r="AB303" i="9"/>
  <c r="N304" i="13"/>
  <c r="L304" i="13"/>
  <c r="K304" i="13"/>
  <c r="I305" i="13"/>
  <c r="J304" i="13"/>
  <c r="M304" i="13"/>
  <c r="F303" i="7"/>
  <c r="E303" i="7"/>
  <c r="D303" i="7"/>
  <c r="B304" i="7"/>
  <c r="C303" i="7"/>
  <c r="G303" i="7"/>
  <c r="M303" i="7"/>
  <c r="L303" i="7"/>
  <c r="K303" i="7"/>
  <c r="I304" i="7"/>
  <c r="J303" i="7"/>
  <c r="N303" i="7"/>
  <c r="M303" i="9"/>
  <c r="L303" i="9"/>
  <c r="K303" i="9"/>
  <c r="I304" i="9"/>
  <c r="J303" i="9"/>
  <c r="N303" i="9"/>
  <c r="AH303" i="8"/>
  <c r="AF304" i="8"/>
  <c r="AG303" i="8"/>
  <c r="AK303" i="8"/>
  <c r="AJ303" i="8"/>
  <c r="AI303" i="8"/>
  <c r="V96" i="8"/>
  <c r="Z96" i="8"/>
  <c r="E303" i="8"/>
  <c r="D303" i="8"/>
  <c r="B304" i="8"/>
  <c r="C303" i="8"/>
  <c r="G303" i="8"/>
  <c r="F303" i="8"/>
  <c r="V110" i="3"/>
  <c r="Z110" i="3"/>
  <c r="AK303" i="6"/>
  <c r="AJ303" i="6"/>
  <c r="AI303" i="6"/>
  <c r="AH303" i="6"/>
  <c r="AF304" i="6"/>
  <c r="AG303" i="6"/>
  <c r="K303" i="11"/>
  <c r="N303" i="11"/>
  <c r="M303" i="11"/>
  <c r="I304" i="11"/>
  <c r="L303" i="11"/>
  <c r="J303" i="11"/>
  <c r="AA303" i="12"/>
  <c r="X304" i="12"/>
  <c r="Z303" i="12"/>
  <c r="Y303" i="12"/>
  <c r="AC303" i="12"/>
  <c r="AB303" i="12"/>
  <c r="X304" i="3"/>
  <c r="Y303" i="3"/>
  <c r="AA303" i="3"/>
  <c r="Z303" i="3"/>
  <c r="AC303" i="3"/>
  <c r="AB303" i="3"/>
  <c r="K303" i="3"/>
  <c r="I304" i="3"/>
  <c r="J303" i="3"/>
  <c r="M303" i="3"/>
  <c r="L303" i="3"/>
  <c r="N303" i="3"/>
  <c r="N303" i="16"/>
  <c r="I304" i="16"/>
  <c r="K303" i="16"/>
  <c r="J303" i="16"/>
  <c r="M303" i="16"/>
  <c r="L303" i="16"/>
  <c r="AH303" i="5"/>
  <c r="AK303" i="5"/>
  <c r="AJ303" i="5"/>
  <c r="AF304" i="5"/>
  <c r="AI303" i="5"/>
  <c r="AG303" i="5"/>
  <c r="AB303" i="16"/>
  <c r="AA303" i="16"/>
  <c r="Z303" i="16"/>
  <c r="Y303" i="16"/>
  <c r="X304" i="16"/>
  <c r="AC303" i="16"/>
  <c r="T86" i="6"/>
  <c r="L86" i="6"/>
  <c r="AC303" i="6"/>
  <c r="AB303" i="6"/>
  <c r="AA303" i="6"/>
  <c r="Z303" i="6"/>
  <c r="X304" i="6"/>
  <c r="Y303" i="6"/>
  <c r="AC303" i="10"/>
  <c r="AA303" i="10"/>
  <c r="Z303" i="10"/>
  <c r="X304" i="10"/>
  <c r="Y303" i="10"/>
  <c r="AB303" i="10"/>
  <c r="T303" i="9"/>
  <c r="S303" i="9"/>
  <c r="R303" i="9"/>
  <c r="P304" i="9"/>
  <c r="Q303" i="9"/>
  <c r="V303" i="9"/>
  <c r="U303" i="9"/>
  <c r="P304" i="10"/>
  <c r="Q303" i="10"/>
  <c r="V303" i="10"/>
  <c r="T303" i="10"/>
  <c r="S303" i="10"/>
  <c r="R303" i="10"/>
  <c r="U303" i="10"/>
  <c r="M99" i="5"/>
  <c r="Q99" i="5"/>
  <c r="R303" i="11"/>
  <c r="Q303" i="11"/>
  <c r="V303" i="11"/>
  <c r="U303" i="11"/>
  <c r="T303" i="11"/>
  <c r="P304" i="11"/>
  <c r="S303" i="11"/>
  <c r="E303" i="5"/>
  <c r="C303" i="5"/>
  <c r="G303" i="5"/>
  <c r="F303" i="5"/>
  <c r="B304" i="5"/>
  <c r="D303" i="5"/>
  <c r="T96" i="11"/>
  <c r="L96" i="11"/>
  <c r="T108" i="7"/>
  <c r="L108" i="7"/>
  <c r="Z303" i="8"/>
  <c r="X304" i="8"/>
  <c r="Y303" i="8"/>
  <c r="AC303" i="8"/>
  <c r="AB303" i="8"/>
  <c r="AA303" i="8"/>
  <c r="D303" i="11"/>
  <c r="G303" i="11"/>
  <c r="F303" i="11"/>
  <c r="B304" i="11"/>
  <c r="E303" i="11"/>
  <c r="C303" i="11"/>
  <c r="B304" i="12"/>
  <c r="C303" i="12"/>
  <c r="G303" i="12"/>
  <c r="F303" i="12"/>
  <c r="E303" i="12"/>
  <c r="D303" i="12"/>
  <c r="AI303" i="9"/>
  <c r="AH303" i="9"/>
  <c r="AF304" i="9"/>
  <c r="AG303" i="9"/>
  <c r="AK303" i="9"/>
  <c r="AJ303" i="9"/>
  <c r="V303" i="15"/>
  <c r="Q303" i="15"/>
  <c r="U303" i="15"/>
  <c r="T303" i="15"/>
  <c r="S303" i="15"/>
  <c r="P304" i="15"/>
  <c r="R303" i="15"/>
  <c r="T84" i="9"/>
  <c r="L84" i="9"/>
  <c r="AC303" i="15"/>
  <c r="Y303" i="15"/>
  <c r="AB303" i="15"/>
  <c r="AA303" i="15"/>
  <c r="X304" i="15"/>
  <c r="Z303" i="15"/>
  <c r="S303" i="8"/>
  <c r="R303" i="8"/>
  <c r="P304" i="8"/>
  <c r="Q303" i="8"/>
  <c r="V303" i="8"/>
  <c r="U303" i="8"/>
  <c r="T303" i="8"/>
  <c r="U303" i="16"/>
  <c r="S303" i="16"/>
  <c r="Q303" i="16"/>
  <c r="T303" i="16"/>
  <c r="R303" i="16"/>
  <c r="P304" i="16"/>
  <c r="V303" i="16"/>
  <c r="M86" i="16"/>
  <c r="Q86" i="16"/>
  <c r="N303" i="15"/>
  <c r="M303" i="15"/>
  <c r="L303" i="15"/>
  <c r="I304" i="15"/>
  <c r="K303" i="15"/>
  <c r="J303" i="15"/>
  <c r="P304" i="6"/>
  <c r="Q303" i="6"/>
  <c r="V303" i="6"/>
  <c r="U303" i="6"/>
  <c r="T303" i="6"/>
  <c r="S303" i="6"/>
  <c r="R303" i="6"/>
  <c r="M108" i="10"/>
  <c r="Q108" i="10"/>
  <c r="AJ303" i="12"/>
  <c r="AI303" i="12"/>
  <c r="AF304" i="12"/>
  <c r="AH303" i="12"/>
  <c r="AG303" i="12"/>
  <c r="AK303" i="12"/>
  <c r="I304" i="12"/>
  <c r="J303" i="12"/>
  <c r="K303" i="12"/>
  <c r="N303" i="12"/>
  <c r="M303" i="12"/>
  <c r="L303" i="12"/>
  <c r="T303" i="7"/>
  <c r="S303" i="7"/>
  <c r="R303" i="7"/>
  <c r="P304" i="7"/>
  <c r="Q303" i="7"/>
  <c r="V303" i="7"/>
  <c r="U303" i="7"/>
  <c r="I304" i="10"/>
  <c r="J303" i="10"/>
  <c r="M303" i="10"/>
  <c r="L303" i="10"/>
  <c r="K303" i="10"/>
  <c r="N303" i="10"/>
  <c r="G303" i="15"/>
  <c r="F303" i="15"/>
  <c r="E303" i="15"/>
  <c r="B304" i="15"/>
  <c r="D303" i="15"/>
  <c r="C303" i="15"/>
  <c r="P304" i="12"/>
  <c r="Q303" i="12"/>
  <c r="S303" i="12"/>
  <c r="R303" i="12"/>
  <c r="V303" i="12"/>
  <c r="U303" i="12"/>
  <c r="T303" i="12"/>
  <c r="AF304" i="11"/>
  <c r="AG303" i="11"/>
  <c r="AI303" i="11"/>
  <c r="AH303" i="11"/>
  <c r="AK303" i="11"/>
  <c r="AJ303" i="11"/>
  <c r="L303" i="5"/>
  <c r="I304" i="5"/>
  <c r="K303" i="5"/>
  <c r="J303" i="5"/>
  <c r="N303" i="5"/>
  <c r="M303" i="5"/>
  <c r="Z303" i="5"/>
  <c r="AB303" i="5"/>
  <c r="X304" i="5"/>
  <c r="AA303" i="5"/>
  <c r="Y303" i="5"/>
  <c r="AC303" i="5"/>
  <c r="L303" i="8"/>
  <c r="K303" i="8"/>
  <c r="I304" i="8"/>
  <c r="J303" i="8"/>
  <c r="N303" i="8"/>
  <c r="M303" i="8"/>
  <c r="R303" i="3"/>
  <c r="P304" i="3"/>
  <c r="Q303" i="3"/>
  <c r="T303" i="3"/>
  <c r="S303" i="3"/>
  <c r="U303" i="3"/>
  <c r="V303" i="3"/>
  <c r="T110" i="13"/>
  <c r="L110" i="13"/>
  <c r="B304" i="10"/>
  <c r="C303" i="10"/>
  <c r="F303" i="10"/>
  <c r="E303" i="10"/>
  <c r="D303" i="10"/>
  <c r="G303" i="10"/>
  <c r="M84" i="12"/>
  <c r="Q84" i="12"/>
  <c r="V304" i="13"/>
  <c r="U304" i="13"/>
  <c r="T304" i="13"/>
  <c r="S304" i="13"/>
  <c r="R304" i="13"/>
  <c r="P305" i="13"/>
  <c r="Q304" i="13"/>
  <c r="AK303" i="15"/>
  <c r="AF304" i="15"/>
  <c r="AH303" i="15"/>
  <c r="AG303" i="15"/>
  <c r="AJ303" i="15"/>
  <c r="AI303" i="15"/>
  <c r="AA303" i="7"/>
  <c r="Z303" i="7"/>
  <c r="X304" i="7"/>
  <c r="Y303" i="7"/>
  <c r="AC303" i="7"/>
  <c r="AB303" i="7"/>
  <c r="AK304" i="13"/>
  <c r="AJ304" i="13"/>
  <c r="AI304" i="13"/>
  <c r="AH304" i="13"/>
  <c r="AF305" i="13"/>
  <c r="AG304" i="13"/>
  <c r="AC304" i="13"/>
  <c r="AB304" i="13"/>
  <c r="AA304" i="13"/>
  <c r="Z304" i="13"/>
  <c r="X305" i="13"/>
  <c r="Y304" i="13"/>
  <c r="T98" i="15"/>
  <c r="L98" i="15"/>
  <c r="R96" i="8"/>
  <c r="S96" i="8" s="1"/>
  <c r="N96" i="8"/>
  <c r="J97" i="8" s="1"/>
  <c r="X304" i="11"/>
  <c r="Y303" i="11"/>
  <c r="Z303" i="11"/>
  <c r="AC303" i="11"/>
  <c r="AB303" i="11"/>
  <c r="AA303" i="11"/>
  <c r="R110" i="3"/>
  <c r="S110" i="3" s="1"/>
  <c r="N110" i="3"/>
  <c r="J111" i="3" s="1"/>
  <c r="AF304" i="3"/>
  <c r="AG303" i="3"/>
  <c r="AI303" i="3"/>
  <c r="AH303" i="3"/>
  <c r="AK303" i="3"/>
  <c r="AJ303" i="3"/>
  <c r="B304" i="6"/>
  <c r="C303" i="6"/>
  <c r="G303" i="6"/>
  <c r="F303" i="6"/>
  <c r="E303" i="6"/>
  <c r="D303" i="6"/>
  <c r="I304" i="6"/>
  <c r="J303" i="6"/>
  <c r="N303" i="6"/>
  <c r="M303" i="6"/>
  <c r="L303" i="6"/>
  <c r="K303" i="6"/>
  <c r="D303" i="3"/>
  <c r="B304" i="3"/>
  <c r="C303" i="3"/>
  <c r="F303" i="3"/>
  <c r="E303" i="3"/>
  <c r="G303" i="3"/>
  <c r="F303" i="9"/>
  <c r="E303" i="9"/>
  <c r="D303" i="9"/>
  <c r="B304" i="9"/>
  <c r="C303" i="9"/>
  <c r="G303" i="9"/>
  <c r="AJ303" i="16"/>
  <c r="AK303" i="16"/>
  <c r="AF304" i="16"/>
  <c r="AI303" i="16"/>
  <c r="AH303" i="16"/>
  <c r="AG303" i="16"/>
  <c r="G304" i="13"/>
  <c r="E304" i="13"/>
  <c r="D304" i="13"/>
  <c r="B305" i="13"/>
  <c r="C304" i="13"/>
  <c r="F304" i="13"/>
  <c r="AK303" i="10"/>
  <c r="AI303" i="10"/>
  <c r="AH303" i="10"/>
  <c r="AF304" i="10"/>
  <c r="AG303" i="10"/>
  <c r="AJ303" i="10"/>
  <c r="S303" i="5"/>
  <c r="T303" i="5"/>
  <c r="P304" i="5"/>
  <c r="R303" i="5"/>
  <c r="Q303" i="5"/>
  <c r="V303" i="5"/>
  <c r="U303" i="5"/>
  <c r="G303" i="16"/>
  <c r="C303" i="16"/>
  <c r="B304" i="16"/>
  <c r="F303" i="16"/>
  <c r="E303" i="16"/>
  <c r="D303" i="16"/>
  <c r="N304" i="6" l="1"/>
  <c r="M304" i="6"/>
  <c r="L304" i="6"/>
  <c r="K304" i="6"/>
  <c r="I305" i="6"/>
  <c r="J304" i="6"/>
  <c r="G304" i="6"/>
  <c r="F304" i="6"/>
  <c r="E304" i="6"/>
  <c r="D304" i="6"/>
  <c r="B305" i="6"/>
  <c r="C304" i="6"/>
  <c r="AK304" i="3"/>
  <c r="AH304" i="3"/>
  <c r="AF305" i="3"/>
  <c r="AG304" i="3"/>
  <c r="AJ304" i="3"/>
  <c r="AI304" i="3"/>
  <c r="R98" i="15"/>
  <c r="S98" i="15" s="1"/>
  <c r="N98" i="15"/>
  <c r="J99" i="15" s="1"/>
  <c r="AJ304" i="15"/>
  <c r="AK304" i="15"/>
  <c r="AI304" i="15"/>
  <c r="AF305" i="15"/>
  <c r="AH304" i="15"/>
  <c r="AG304" i="15"/>
  <c r="R110" i="13"/>
  <c r="S110" i="13" s="1"/>
  <c r="N110" i="13"/>
  <c r="J111" i="13" s="1"/>
  <c r="K304" i="8"/>
  <c r="I305" i="8"/>
  <c r="J304" i="8"/>
  <c r="N304" i="8"/>
  <c r="M304" i="8"/>
  <c r="L304" i="8"/>
  <c r="X305" i="5"/>
  <c r="Y304" i="5"/>
  <c r="Z304" i="5"/>
  <c r="AC304" i="5"/>
  <c r="AB304" i="5"/>
  <c r="AA304" i="5"/>
  <c r="B305" i="11"/>
  <c r="C304" i="11"/>
  <c r="F304" i="11"/>
  <c r="E304" i="11"/>
  <c r="D304" i="11"/>
  <c r="G304" i="11"/>
  <c r="R96" i="11"/>
  <c r="S96" i="11" s="1"/>
  <c r="N96" i="11"/>
  <c r="J97" i="11" s="1"/>
  <c r="V304" i="10"/>
  <c r="U304" i="10"/>
  <c r="S304" i="10"/>
  <c r="R304" i="10"/>
  <c r="P305" i="10"/>
  <c r="Q304" i="10"/>
  <c r="T304" i="10"/>
  <c r="AA304" i="16"/>
  <c r="Y304" i="16"/>
  <c r="X305" i="16"/>
  <c r="AC304" i="16"/>
  <c r="AB304" i="16"/>
  <c r="Z304" i="16"/>
  <c r="AC304" i="3"/>
  <c r="Z304" i="3"/>
  <c r="X305" i="3"/>
  <c r="Y304" i="3"/>
  <c r="AA304" i="3"/>
  <c r="AB304" i="3"/>
  <c r="D304" i="8"/>
  <c r="B305" i="8"/>
  <c r="C304" i="8"/>
  <c r="G304" i="8"/>
  <c r="F304" i="8"/>
  <c r="E304" i="8"/>
  <c r="V98" i="15"/>
  <c r="Z98" i="15"/>
  <c r="V110" i="13"/>
  <c r="Z110" i="13"/>
  <c r="P305" i="3"/>
  <c r="Q304" i="3"/>
  <c r="V304" i="3"/>
  <c r="S304" i="3"/>
  <c r="R304" i="3"/>
  <c r="U304" i="3"/>
  <c r="T304" i="3"/>
  <c r="K304" i="5"/>
  <c r="N304" i="5"/>
  <c r="M304" i="5"/>
  <c r="I305" i="5"/>
  <c r="L304" i="5"/>
  <c r="J304" i="5"/>
  <c r="G304" i="15"/>
  <c r="E304" i="15"/>
  <c r="B305" i="15"/>
  <c r="D304" i="15"/>
  <c r="C304" i="15"/>
  <c r="F304" i="15"/>
  <c r="N304" i="15"/>
  <c r="M304" i="15"/>
  <c r="L304" i="15"/>
  <c r="I305" i="15"/>
  <c r="K304" i="15"/>
  <c r="J304" i="15"/>
  <c r="R84" i="9"/>
  <c r="S84" i="9" s="1"/>
  <c r="N84" i="9"/>
  <c r="J85" i="9" s="1"/>
  <c r="AH304" i="9"/>
  <c r="AF305" i="9"/>
  <c r="AG304" i="9"/>
  <c r="AK304" i="9"/>
  <c r="AJ304" i="9"/>
  <c r="AI304" i="9"/>
  <c r="V96" i="11"/>
  <c r="Z96" i="11"/>
  <c r="AF305" i="5"/>
  <c r="AG304" i="5"/>
  <c r="AI304" i="5"/>
  <c r="AH304" i="5"/>
  <c r="AK304" i="5"/>
  <c r="AJ304" i="5"/>
  <c r="AC304" i="11"/>
  <c r="AB304" i="11"/>
  <c r="AA304" i="11"/>
  <c r="X305" i="11"/>
  <c r="Z304" i="11"/>
  <c r="Y304" i="11"/>
  <c r="S304" i="7"/>
  <c r="R304" i="7"/>
  <c r="P305" i="7"/>
  <c r="Q304" i="7"/>
  <c r="V304" i="7"/>
  <c r="U304" i="7"/>
  <c r="T304" i="7"/>
  <c r="T108" i="10"/>
  <c r="L108" i="10"/>
  <c r="T86" i="16"/>
  <c r="L86" i="16"/>
  <c r="R304" i="8"/>
  <c r="P305" i="8"/>
  <c r="Q304" i="8"/>
  <c r="V304" i="8"/>
  <c r="U304" i="8"/>
  <c r="T304" i="8"/>
  <c r="S304" i="8"/>
  <c r="AB304" i="15"/>
  <c r="AC304" i="15"/>
  <c r="AA304" i="15"/>
  <c r="X305" i="15"/>
  <c r="Z304" i="15"/>
  <c r="Y304" i="15"/>
  <c r="V84" i="9"/>
  <c r="Z84" i="9"/>
  <c r="X305" i="8"/>
  <c r="Y304" i="8"/>
  <c r="AC304" i="8"/>
  <c r="AB304" i="8"/>
  <c r="AA304" i="8"/>
  <c r="Z304" i="8"/>
  <c r="AK304" i="6"/>
  <c r="AJ304" i="6"/>
  <c r="AI304" i="6"/>
  <c r="AH304" i="6"/>
  <c r="AF305" i="6"/>
  <c r="AG304" i="6"/>
  <c r="L304" i="9"/>
  <c r="K304" i="9"/>
  <c r="I305" i="9"/>
  <c r="J304" i="9"/>
  <c r="N304" i="9"/>
  <c r="M304" i="9"/>
  <c r="L304" i="7"/>
  <c r="K304" i="7"/>
  <c r="I305" i="7"/>
  <c r="J304" i="7"/>
  <c r="N304" i="7"/>
  <c r="M304" i="7"/>
  <c r="E304" i="7"/>
  <c r="D304" i="7"/>
  <c r="B305" i="7"/>
  <c r="C304" i="7"/>
  <c r="G304" i="7"/>
  <c r="F304" i="7"/>
  <c r="N305" i="13"/>
  <c r="M305" i="13"/>
  <c r="L305" i="13"/>
  <c r="K305" i="13"/>
  <c r="I306" i="13"/>
  <c r="J305" i="13"/>
  <c r="Q111" i="3"/>
  <c r="M111" i="3"/>
  <c r="G305" i="13"/>
  <c r="F305" i="13"/>
  <c r="E305" i="13"/>
  <c r="D305" i="13"/>
  <c r="B306" i="13"/>
  <c r="C305" i="13"/>
  <c r="E304" i="9"/>
  <c r="D304" i="9"/>
  <c r="B305" i="9"/>
  <c r="C304" i="9"/>
  <c r="G304" i="9"/>
  <c r="F304" i="9"/>
  <c r="AB305" i="13"/>
  <c r="AA305" i="13"/>
  <c r="Z305" i="13"/>
  <c r="X306" i="13"/>
  <c r="Y305" i="13"/>
  <c r="AC305" i="13"/>
  <c r="AJ305" i="13"/>
  <c r="AI305" i="13"/>
  <c r="AH305" i="13"/>
  <c r="AF306" i="13"/>
  <c r="AG305" i="13"/>
  <c r="AK305" i="13"/>
  <c r="U305" i="13"/>
  <c r="T305" i="13"/>
  <c r="S305" i="13"/>
  <c r="R305" i="13"/>
  <c r="P306" i="13"/>
  <c r="Q305" i="13"/>
  <c r="V305" i="13"/>
  <c r="AG304" i="11"/>
  <c r="AK304" i="11"/>
  <c r="AJ304" i="11"/>
  <c r="AI304" i="11"/>
  <c r="AF305" i="11"/>
  <c r="AH304" i="11"/>
  <c r="G304" i="12"/>
  <c r="F304" i="12"/>
  <c r="E304" i="12"/>
  <c r="B305" i="12"/>
  <c r="D304" i="12"/>
  <c r="C304" i="12"/>
  <c r="D304" i="5"/>
  <c r="G304" i="5"/>
  <c r="F304" i="5"/>
  <c r="B305" i="5"/>
  <c r="E304" i="5"/>
  <c r="C304" i="5"/>
  <c r="P305" i="11"/>
  <c r="Q304" i="11"/>
  <c r="V304" i="11"/>
  <c r="U304" i="11"/>
  <c r="T304" i="11"/>
  <c r="S304" i="11"/>
  <c r="R304" i="11"/>
  <c r="R86" i="6"/>
  <c r="S86" i="6" s="1"/>
  <c r="N86" i="6"/>
  <c r="J87" i="6" s="1"/>
  <c r="I305" i="11"/>
  <c r="J304" i="11"/>
  <c r="N304" i="11"/>
  <c r="M304" i="11"/>
  <c r="L304" i="11"/>
  <c r="K304" i="11"/>
  <c r="AF305" i="8"/>
  <c r="AG304" i="8"/>
  <c r="AK304" i="8"/>
  <c r="AJ304" i="8"/>
  <c r="AI304" i="8"/>
  <c r="AH304" i="8"/>
  <c r="Z304" i="9"/>
  <c r="X305" i="9"/>
  <c r="Y304" i="9"/>
  <c r="AC304" i="9"/>
  <c r="AB304" i="9"/>
  <c r="AA304" i="9"/>
  <c r="AH304" i="7"/>
  <c r="AF305" i="7"/>
  <c r="AG304" i="7"/>
  <c r="AK304" i="7"/>
  <c r="AJ304" i="7"/>
  <c r="AI304" i="7"/>
  <c r="F304" i="16"/>
  <c r="D304" i="16"/>
  <c r="C304" i="16"/>
  <c r="B305" i="16"/>
  <c r="G304" i="16"/>
  <c r="E304" i="16"/>
  <c r="AI304" i="16"/>
  <c r="AF305" i="16"/>
  <c r="AH304" i="16"/>
  <c r="AJ304" i="16"/>
  <c r="AG304" i="16"/>
  <c r="AK304" i="16"/>
  <c r="M97" i="8"/>
  <c r="Q97" i="8"/>
  <c r="T84" i="12"/>
  <c r="L84" i="12"/>
  <c r="V304" i="12"/>
  <c r="Q304" i="12"/>
  <c r="U304" i="12"/>
  <c r="T304" i="12"/>
  <c r="S304" i="12"/>
  <c r="P305" i="12"/>
  <c r="R304" i="12"/>
  <c r="N304" i="10"/>
  <c r="L304" i="10"/>
  <c r="K304" i="10"/>
  <c r="I305" i="10"/>
  <c r="J304" i="10"/>
  <c r="M304" i="10"/>
  <c r="AK304" i="12"/>
  <c r="AF305" i="12"/>
  <c r="AH304" i="12"/>
  <c r="AG304" i="12"/>
  <c r="AJ304" i="12"/>
  <c r="AI304" i="12"/>
  <c r="V304" i="6"/>
  <c r="U304" i="6"/>
  <c r="T304" i="6"/>
  <c r="S304" i="6"/>
  <c r="R304" i="6"/>
  <c r="P305" i="6"/>
  <c r="Q304" i="6"/>
  <c r="T304" i="16"/>
  <c r="Q304" i="16"/>
  <c r="P305" i="16"/>
  <c r="U304" i="16"/>
  <c r="S304" i="16"/>
  <c r="V304" i="16"/>
  <c r="R304" i="16"/>
  <c r="U304" i="15"/>
  <c r="V304" i="15"/>
  <c r="T304" i="15"/>
  <c r="S304" i="15"/>
  <c r="P305" i="15"/>
  <c r="R304" i="15"/>
  <c r="Q304" i="15"/>
  <c r="R108" i="7"/>
  <c r="S108" i="7" s="1"/>
  <c r="N108" i="7"/>
  <c r="J109" i="7" s="1"/>
  <c r="AC304" i="6"/>
  <c r="AB304" i="6"/>
  <c r="AA304" i="6"/>
  <c r="Z304" i="6"/>
  <c r="X305" i="6"/>
  <c r="Y304" i="6"/>
  <c r="Z86" i="6"/>
  <c r="V86" i="6"/>
  <c r="M304" i="16"/>
  <c r="K304" i="16"/>
  <c r="J304" i="16"/>
  <c r="I305" i="16"/>
  <c r="N304" i="16"/>
  <c r="L304" i="16"/>
  <c r="I305" i="3"/>
  <c r="J304" i="3"/>
  <c r="L304" i="3"/>
  <c r="K304" i="3"/>
  <c r="N304" i="3"/>
  <c r="M304" i="3"/>
  <c r="AK304" i="10"/>
  <c r="AJ304" i="10"/>
  <c r="AH304" i="10"/>
  <c r="AF305" i="10"/>
  <c r="AG304" i="10"/>
  <c r="AI304" i="10"/>
  <c r="R304" i="5"/>
  <c r="Q304" i="5"/>
  <c r="V304" i="5"/>
  <c r="U304" i="5"/>
  <c r="T304" i="5"/>
  <c r="P305" i="5"/>
  <c r="S304" i="5"/>
  <c r="B305" i="3"/>
  <c r="C304" i="3"/>
  <c r="E304" i="3"/>
  <c r="D304" i="3"/>
  <c r="F304" i="3"/>
  <c r="G304" i="3"/>
  <c r="Z304" i="7"/>
  <c r="X305" i="7"/>
  <c r="Y304" i="7"/>
  <c r="AC304" i="7"/>
  <c r="AB304" i="7"/>
  <c r="AA304" i="7"/>
  <c r="G304" i="10"/>
  <c r="E304" i="10"/>
  <c r="D304" i="10"/>
  <c r="B305" i="10"/>
  <c r="C304" i="10"/>
  <c r="F304" i="10"/>
  <c r="N304" i="12"/>
  <c r="M304" i="12"/>
  <c r="L304" i="12"/>
  <c r="I305" i="12"/>
  <c r="K304" i="12"/>
  <c r="J304" i="12"/>
  <c r="Z108" i="7"/>
  <c r="V108" i="7"/>
  <c r="T99" i="5"/>
  <c r="L99" i="5"/>
  <c r="S304" i="9"/>
  <c r="R304" i="9"/>
  <c r="P305" i="9"/>
  <c r="Q304" i="9"/>
  <c r="V304" i="9"/>
  <c r="U304" i="9"/>
  <c r="T304" i="9"/>
  <c r="AC304" i="10"/>
  <c r="AB304" i="10"/>
  <c r="Z304" i="10"/>
  <c r="X305" i="10"/>
  <c r="Y304" i="10"/>
  <c r="AA304" i="10"/>
  <c r="AC304" i="12"/>
  <c r="Y304" i="12"/>
  <c r="AB304" i="12"/>
  <c r="AA304" i="12"/>
  <c r="X305" i="12"/>
  <c r="Z304" i="12"/>
  <c r="AJ305" i="10" l="1"/>
  <c r="AI305" i="10"/>
  <c r="AF306" i="10"/>
  <c r="AG305" i="10"/>
  <c r="AK305" i="10"/>
  <c r="AH305" i="10"/>
  <c r="L305" i="16"/>
  <c r="N305" i="16"/>
  <c r="I306" i="16"/>
  <c r="M305" i="16"/>
  <c r="K305" i="16"/>
  <c r="J305" i="16"/>
  <c r="U305" i="12"/>
  <c r="V305" i="12"/>
  <c r="T305" i="12"/>
  <c r="S305" i="12"/>
  <c r="P306" i="12"/>
  <c r="R305" i="12"/>
  <c r="Q305" i="12"/>
  <c r="R84" i="12"/>
  <c r="S84" i="12" s="1"/>
  <c r="N84" i="12"/>
  <c r="J85" i="12" s="1"/>
  <c r="M87" i="6"/>
  <c r="Q87" i="6"/>
  <c r="B306" i="5"/>
  <c r="C305" i="5"/>
  <c r="F305" i="5"/>
  <c r="E305" i="5"/>
  <c r="D305" i="5"/>
  <c r="G305" i="5"/>
  <c r="G305" i="12"/>
  <c r="E305" i="12"/>
  <c r="B306" i="12"/>
  <c r="D305" i="12"/>
  <c r="C305" i="12"/>
  <c r="F305" i="12"/>
  <c r="T111" i="3"/>
  <c r="L111" i="3"/>
  <c r="D305" i="7"/>
  <c r="B306" i="7"/>
  <c r="C305" i="7"/>
  <c r="G305" i="7"/>
  <c r="F305" i="7"/>
  <c r="E305" i="7"/>
  <c r="K305" i="7"/>
  <c r="I306" i="7"/>
  <c r="J305" i="7"/>
  <c r="N305" i="7"/>
  <c r="M305" i="7"/>
  <c r="L305" i="7"/>
  <c r="K305" i="9"/>
  <c r="I306" i="9"/>
  <c r="J305" i="9"/>
  <c r="N305" i="9"/>
  <c r="M305" i="9"/>
  <c r="L305" i="9"/>
  <c r="R86" i="16"/>
  <c r="S86" i="16" s="1"/>
  <c r="N86" i="16"/>
  <c r="J87" i="16" s="1"/>
  <c r="AF306" i="9"/>
  <c r="AG305" i="9"/>
  <c r="AK305" i="9"/>
  <c r="AJ305" i="9"/>
  <c r="AI305" i="9"/>
  <c r="AH305" i="9"/>
  <c r="M305" i="15"/>
  <c r="I306" i="15"/>
  <c r="K305" i="15"/>
  <c r="J305" i="15"/>
  <c r="N305" i="15"/>
  <c r="L305" i="15"/>
  <c r="U305" i="10"/>
  <c r="T305" i="10"/>
  <c r="R305" i="10"/>
  <c r="P306" i="10"/>
  <c r="Q305" i="10"/>
  <c r="V305" i="10"/>
  <c r="S305" i="10"/>
  <c r="B306" i="11"/>
  <c r="D305" i="11"/>
  <c r="C305" i="11"/>
  <c r="G305" i="11"/>
  <c r="F305" i="11"/>
  <c r="E305" i="11"/>
  <c r="I306" i="8"/>
  <c r="J305" i="8"/>
  <c r="N305" i="8"/>
  <c r="M305" i="8"/>
  <c r="L305" i="8"/>
  <c r="K305" i="8"/>
  <c r="AI305" i="15"/>
  <c r="AK305" i="15"/>
  <c r="AJ305" i="15"/>
  <c r="AF306" i="15"/>
  <c r="AH305" i="15"/>
  <c r="AG305" i="15"/>
  <c r="AB305" i="10"/>
  <c r="AA305" i="10"/>
  <c r="X306" i="10"/>
  <c r="Y305" i="10"/>
  <c r="AC305" i="10"/>
  <c r="Z305" i="10"/>
  <c r="Q109" i="7"/>
  <c r="M109" i="7"/>
  <c r="X306" i="7"/>
  <c r="Y305" i="7"/>
  <c r="AC305" i="7"/>
  <c r="AB305" i="7"/>
  <c r="AA305" i="7"/>
  <c r="Z305" i="7"/>
  <c r="AB305" i="6"/>
  <c r="AA305" i="6"/>
  <c r="Z305" i="6"/>
  <c r="X306" i="6"/>
  <c r="Y305" i="6"/>
  <c r="AC305" i="6"/>
  <c r="S305" i="16"/>
  <c r="V305" i="16"/>
  <c r="R305" i="16"/>
  <c r="Q305" i="16"/>
  <c r="P306" i="16"/>
  <c r="U305" i="16"/>
  <c r="T305" i="16"/>
  <c r="N305" i="10"/>
  <c r="M305" i="10"/>
  <c r="K305" i="10"/>
  <c r="I306" i="10"/>
  <c r="J305" i="10"/>
  <c r="L305" i="10"/>
  <c r="Z84" i="12"/>
  <c r="V84" i="12"/>
  <c r="E305" i="16"/>
  <c r="F305" i="16"/>
  <c r="D305" i="16"/>
  <c r="C305" i="16"/>
  <c r="B306" i="16"/>
  <c r="G305" i="16"/>
  <c r="T306" i="13"/>
  <c r="S306" i="13"/>
  <c r="R306" i="13"/>
  <c r="P307" i="13"/>
  <c r="Q306" i="13"/>
  <c r="V306" i="13"/>
  <c r="U306" i="13"/>
  <c r="F306" i="13"/>
  <c r="E306" i="13"/>
  <c r="D306" i="13"/>
  <c r="B307" i="13"/>
  <c r="C306" i="13"/>
  <c r="G306" i="13"/>
  <c r="AA305" i="15"/>
  <c r="AB305" i="15"/>
  <c r="X306" i="15"/>
  <c r="Z305" i="15"/>
  <c r="Y305" i="15"/>
  <c r="AC305" i="15"/>
  <c r="Z86" i="16"/>
  <c r="V86" i="16"/>
  <c r="AC305" i="11"/>
  <c r="AB305" i="11"/>
  <c r="AA305" i="11"/>
  <c r="X306" i="11"/>
  <c r="Z305" i="11"/>
  <c r="Y305" i="11"/>
  <c r="I306" i="5"/>
  <c r="J305" i="5"/>
  <c r="N305" i="5"/>
  <c r="M305" i="5"/>
  <c r="L305" i="5"/>
  <c r="K305" i="5"/>
  <c r="AC305" i="3"/>
  <c r="AB305" i="3"/>
  <c r="X306" i="3"/>
  <c r="Y305" i="3"/>
  <c r="AA305" i="3"/>
  <c r="Z305" i="3"/>
  <c r="Z305" i="16"/>
  <c r="Y305" i="16"/>
  <c r="AB305" i="16"/>
  <c r="AA305" i="16"/>
  <c r="X306" i="16"/>
  <c r="AC305" i="16"/>
  <c r="AC305" i="5"/>
  <c r="AB305" i="5"/>
  <c r="AA305" i="5"/>
  <c r="X306" i="5"/>
  <c r="Z305" i="5"/>
  <c r="Y305" i="5"/>
  <c r="G305" i="6"/>
  <c r="F305" i="6"/>
  <c r="E305" i="6"/>
  <c r="D305" i="6"/>
  <c r="B306" i="6"/>
  <c r="C305" i="6"/>
  <c r="N305" i="6"/>
  <c r="M305" i="6"/>
  <c r="L305" i="6"/>
  <c r="K305" i="6"/>
  <c r="I306" i="6"/>
  <c r="J305" i="6"/>
  <c r="R305" i="9"/>
  <c r="P306" i="9"/>
  <c r="Q305" i="9"/>
  <c r="V305" i="9"/>
  <c r="U305" i="9"/>
  <c r="T305" i="9"/>
  <c r="S305" i="9"/>
  <c r="G305" i="3"/>
  <c r="D305" i="3"/>
  <c r="B306" i="3"/>
  <c r="C305" i="3"/>
  <c r="F305" i="3"/>
  <c r="E305" i="3"/>
  <c r="AI306" i="13"/>
  <c r="AH306" i="13"/>
  <c r="AF307" i="13"/>
  <c r="AG306" i="13"/>
  <c r="AK306" i="13"/>
  <c r="AJ306" i="13"/>
  <c r="AA306" i="13"/>
  <c r="Z306" i="13"/>
  <c r="X307" i="13"/>
  <c r="Y306" i="13"/>
  <c r="AC306" i="13"/>
  <c r="AB306" i="13"/>
  <c r="AC305" i="8"/>
  <c r="AB305" i="8"/>
  <c r="AA305" i="8"/>
  <c r="Z305" i="8"/>
  <c r="X306" i="8"/>
  <c r="Y305" i="8"/>
  <c r="R108" i="10"/>
  <c r="S108" i="10" s="1"/>
  <c r="N108" i="10"/>
  <c r="J109" i="10" s="1"/>
  <c r="R305" i="7"/>
  <c r="P306" i="7"/>
  <c r="Q305" i="7"/>
  <c r="V305" i="7"/>
  <c r="U305" i="7"/>
  <c r="T305" i="7"/>
  <c r="S305" i="7"/>
  <c r="Q85" i="9"/>
  <c r="M85" i="9"/>
  <c r="F305" i="15"/>
  <c r="C305" i="15"/>
  <c r="G305" i="15"/>
  <c r="E305" i="15"/>
  <c r="B306" i="15"/>
  <c r="D305" i="15"/>
  <c r="B306" i="8"/>
  <c r="C305" i="8"/>
  <c r="G305" i="8"/>
  <c r="F305" i="8"/>
  <c r="E305" i="8"/>
  <c r="D305" i="8"/>
  <c r="M111" i="13"/>
  <c r="Q111" i="13"/>
  <c r="Z99" i="5"/>
  <c r="V99" i="5"/>
  <c r="N305" i="3"/>
  <c r="K305" i="3"/>
  <c r="I306" i="3"/>
  <c r="J305" i="3"/>
  <c r="L305" i="3"/>
  <c r="M305" i="3"/>
  <c r="AJ305" i="12"/>
  <c r="AK305" i="12"/>
  <c r="AI305" i="12"/>
  <c r="AF306" i="12"/>
  <c r="AH305" i="12"/>
  <c r="AG305" i="12"/>
  <c r="T97" i="8"/>
  <c r="L97" i="8"/>
  <c r="AH305" i="16"/>
  <c r="AJ305" i="16"/>
  <c r="AI305" i="16"/>
  <c r="AF306" i="16"/>
  <c r="AK305" i="16"/>
  <c r="AG305" i="16"/>
  <c r="AF306" i="7"/>
  <c r="AG305" i="7"/>
  <c r="AK305" i="7"/>
  <c r="AJ305" i="7"/>
  <c r="AI305" i="7"/>
  <c r="AH305" i="7"/>
  <c r="X306" i="9"/>
  <c r="Y305" i="9"/>
  <c r="AC305" i="9"/>
  <c r="AB305" i="9"/>
  <c r="AA305" i="9"/>
  <c r="Z305" i="9"/>
  <c r="V305" i="11"/>
  <c r="T305" i="11"/>
  <c r="S305" i="11"/>
  <c r="P306" i="11"/>
  <c r="R305" i="11"/>
  <c r="Q305" i="11"/>
  <c r="U305" i="11"/>
  <c r="D305" i="9"/>
  <c r="B306" i="9"/>
  <c r="C305" i="9"/>
  <c r="G305" i="9"/>
  <c r="F305" i="9"/>
  <c r="E305" i="9"/>
  <c r="V108" i="10"/>
  <c r="Z108" i="10"/>
  <c r="AK305" i="3"/>
  <c r="AJ305" i="3"/>
  <c r="AF306" i="3"/>
  <c r="AG305" i="3"/>
  <c r="AH305" i="3"/>
  <c r="AI305" i="3"/>
  <c r="P306" i="5"/>
  <c r="Q305" i="5"/>
  <c r="V305" i="5"/>
  <c r="U305" i="5"/>
  <c r="T305" i="5"/>
  <c r="S305" i="5"/>
  <c r="R305" i="5"/>
  <c r="T305" i="15"/>
  <c r="S305" i="15"/>
  <c r="P306" i="15"/>
  <c r="R305" i="15"/>
  <c r="Q305" i="15"/>
  <c r="V305" i="15"/>
  <c r="U305" i="15"/>
  <c r="AK305" i="8"/>
  <c r="AJ305" i="8"/>
  <c r="AI305" i="8"/>
  <c r="AH305" i="8"/>
  <c r="AF306" i="8"/>
  <c r="AG305" i="8"/>
  <c r="M306" i="13"/>
  <c r="L306" i="13"/>
  <c r="K306" i="13"/>
  <c r="I307" i="13"/>
  <c r="J306" i="13"/>
  <c r="N306" i="13"/>
  <c r="AJ305" i="6"/>
  <c r="AI305" i="6"/>
  <c r="AH305" i="6"/>
  <c r="AF306" i="6"/>
  <c r="AG305" i="6"/>
  <c r="AK305" i="6"/>
  <c r="P306" i="8"/>
  <c r="Q305" i="8"/>
  <c r="V305" i="8"/>
  <c r="U305" i="8"/>
  <c r="T305" i="8"/>
  <c r="S305" i="8"/>
  <c r="R305" i="8"/>
  <c r="Q99" i="15"/>
  <c r="M99" i="15"/>
  <c r="AB305" i="12"/>
  <c r="AC305" i="12"/>
  <c r="AA305" i="12"/>
  <c r="X306" i="12"/>
  <c r="Z305" i="12"/>
  <c r="Y305" i="12"/>
  <c r="R99" i="5"/>
  <c r="S99" i="5" s="1"/>
  <c r="N99" i="5"/>
  <c r="J100" i="5" s="1"/>
  <c r="N305" i="12"/>
  <c r="M305" i="12"/>
  <c r="L305" i="12"/>
  <c r="I306" i="12"/>
  <c r="K305" i="12"/>
  <c r="J305" i="12"/>
  <c r="G305" i="10"/>
  <c r="F305" i="10"/>
  <c r="D305" i="10"/>
  <c r="B306" i="10"/>
  <c r="C305" i="10"/>
  <c r="E305" i="10"/>
  <c r="U305" i="6"/>
  <c r="T305" i="6"/>
  <c r="S305" i="6"/>
  <c r="R305" i="6"/>
  <c r="P306" i="6"/>
  <c r="Q305" i="6"/>
  <c r="V305" i="6"/>
  <c r="L305" i="11"/>
  <c r="I306" i="11"/>
  <c r="K305" i="11"/>
  <c r="J305" i="11"/>
  <c r="N305" i="11"/>
  <c r="M305" i="11"/>
  <c r="AK305" i="11"/>
  <c r="AJ305" i="11"/>
  <c r="AI305" i="11"/>
  <c r="AF306" i="11"/>
  <c r="AH305" i="11"/>
  <c r="AG305" i="11"/>
  <c r="AG305" i="5"/>
  <c r="AK305" i="5"/>
  <c r="AJ305" i="5"/>
  <c r="AI305" i="5"/>
  <c r="AF306" i="5"/>
  <c r="AH305" i="5"/>
  <c r="V305" i="3"/>
  <c r="U305" i="3"/>
  <c r="R305" i="3"/>
  <c r="P306" i="3"/>
  <c r="Q305" i="3"/>
  <c r="T305" i="3"/>
  <c r="S305" i="3"/>
  <c r="M97" i="11"/>
  <c r="Q97" i="11"/>
  <c r="AA306" i="12" l="1"/>
  <c r="AB306" i="12"/>
  <c r="X307" i="12"/>
  <c r="Z306" i="12"/>
  <c r="Y306" i="12"/>
  <c r="AC306" i="12"/>
  <c r="S306" i="15"/>
  <c r="Q306" i="15"/>
  <c r="V306" i="15"/>
  <c r="U306" i="15"/>
  <c r="T306" i="15"/>
  <c r="P307" i="15"/>
  <c r="R306" i="15"/>
  <c r="AI306" i="12"/>
  <c r="AK306" i="12"/>
  <c r="AJ306" i="12"/>
  <c r="AF307" i="12"/>
  <c r="AH306" i="12"/>
  <c r="AG306" i="12"/>
  <c r="P307" i="7"/>
  <c r="Q306" i="7"/>
  <c r="V306" i="7"/>
  <c r="U306" i="7"/>
  <c r="T306" i="7"/>
  <c r="S306" i="7"/>
  <c r="R306" i="7"/>
  <c r="L306" i="5"/>
  <c r="I307" i="5"/>
  <c r="K306" i="5"/>
  <c r="J306" i="5"/>
  <c r="N306" i="5"/>
  <c r="M306" i="5"/>
  <c r="Z306" i="15"/>
  <c r="Y306" i="15"/>
  <c r="AC306" i="15"/>
  <c r="AB306" i="15"/>
  <c r="X307" i="15"/>
  <c r="AA306" i="15"/>
  <c r="E307" i="13"/>
  <c r="D307" i="13"/>
  <c r="B308" i="13"/>
  <c r="C307" i="13"/>
  <c r="G307" i="13"/>
  <c r="F307" i="13"/>
  <c r="D306" i="16"/>
  <c r="C306" i="16"/>
  <c r="B307" i="16"/>
  <c r="G306" i="16"/>
  <c r="F306" i="16"/>
  <c r="E306" i="16"/>
  <c r="AK306" i="9"/>
  <c r="AJ306" i="9"/>
  <c r="AI306" i="9"/>
  <c r="AH306" i="9"/>
  <c r="AF307" i="9"/>
  <c r="AG306" i="9"/>
  <c r="AK306" i="5"/>
  <c r="AJ306" i="5"/>
  <c r="AI306" i="5"/>
  <c r="AF307" i="5"/>
  <c r="AH306" i="5"/>
  <c r="AG306" i="5"/>
  <c r="V306" i="8"/>
  <c r="U306" i="8"/>
  <c r="T306" i="8"/>
  <c r="S306" i="8"/>
  <c r="R306" i="8"/>
  <c r="P307" i="8"/>
  <c r="Q306" i="8"/>
  <c r="AJ306" i="3"/>
  <c r="AI306" i="3"/>
  <c r="AK306" i="3"/>
  <c r="AH306" i="3"/>
  <c r="AG306" i="3"/>
  <c r="AF307" i="3"/>
  <c r="AC306" i="9"/>
  <c r="AB306" i="9"/>
  <c r="AA306" i="9"/>
  <c r="Z306" i="9"/>
  <c r="X307" i="9"/>
  <c r="Y306" i="9"/>
  <c r="AK306" i="7"/>
  <c r="AJ306" i="7"/>
  <c r="AI306" i="7"/>
  <c r="AH306" i="7"/>
  <c r="AF307" i="7"/>
  <c r="AG306" i="7"/>
  <c r="N306" i="3"/>
  <c r="M306" i="3"/>
  <c r="I307" i="3"/>
  <c r="J306" i="3"/>
  <c r="L306" i="3"/>
  <c r="K306" i="3"/>
  <c r="T111" i="13"/>
  <c r="L111" i="13"/>
  <c r="Z307" i="13"/>
  <c r="X308" i="13"/>
  <c r="Y307" i="13"/>
  <c r="AC307" i="13"/>
  <c r="AB307" i="13"/>
  <c r="AA307" i="13"/>
  <c r="AH307" i="13"/>
  <c r="AF308" i="13"/>
  <c r="AG307" i="13"/>
  <c r="AK307" i="13"/>
  <c r="AJ307" i="13"/>
  <c r="AI307" i="13"/>
  <c r="S307" i="13"/>
  <c r="R307" i="13"/>
  <c r="P308" i="13"/>
  <c r="Q307" i="13"/>
  <c r="V307" i="13"/>
  <c r="U307" i="13"/>
  <c r="T307" i="13"/>
  <c r="AC306" i="7"/>
  <c r="AB306" i="7"/>
  <c r="AA306" i="7"/>
  <c r="Z306" i="7"/>
  <c r="X307" i="7"/>
  <c r="Y306" i="7"/>
  <c r="AH306" i="15"/>
  <c r="AF307" i="15"/>
  <c r="AI306" i="15"/>
  <c r="AG306" i="15"/>
  <c r="AK306" i="15"/>
  <c r="AJ306" i="15"/>
  <c r="T306" i="12"/>
  <c r="S306" i="12"/>
  <c r="P307" i="12"/>
  <c r="R306" i="12"/>
  <c r="Q306" i="12"/>
  <c r="V306" i="12"/>
  <c r="U306" i="12"/>
  <c r="T306" i="6"/>
  <c r="S306" i="6"/>
  <c r="R306" i="6"/>
  <c r="P307" i="6"/>
  <c r="Q306" i="6"/>
  <c r="V306" i="6"/>
  <c r="U306" i="6"/>
  <c r="M100" i="5"/>
  <c r="Q100" i="5"/>
  <c r="R97" i="8"/>
  <c r="S97" i="8" s="1"/>
  <c r="N97" i="8"/>
  <c r="J98" i="8" s="1"/>
  <c r="G306" i="8"/>
  <c r="F306" i="8"/>
  <c r="E306" i="8"/>
  <c r="D306" i="8"/>
  <c r="B307" i="8"/>
  <c r="C306" i="8"/>
  <c r="M109" i="10"/>
  <c r="Q109" i="10"/>
  <c r="G306" i="3"/>
  <c r="F306" i="3"/>
  <c r="B307" i="3"/>
  <c r="C306" i="3"/>
  <c r="E306" i="3"/>
  <c r="D306" i="3"/>
  <c r="M306" i="6"/>
  <c r="L306" i="6"/>
  <c r="K306" i="6"/>
  <c r="I307" i="6"/>
  <c r="J306" i="6"/>
  <c r="N306" i="6"/>
  <c r="F306" i="6"/>
  <c r="E306" i="6"/>
  <c r="D306" i="6"/>
  <c r="B307" i="6"/>
  <c r="C306" i="6"/>
  <c r="G306" i="6"/>
  <c r="X307" i="16"/>
  <c r="Y306" i="16"/>
  <c r="AB306" i="16"/>
  <c r="AC306" i="16"/>
  <c r="AA306" i="16"/>
  <c r="Z306" i="16"/>
  <c r="T109" i="7"/>
  <c r="L109" i="7"/>
  <c r="AA306" i="10"/>
  <c r="Z306" i="10"/>
  <c r="AC306" i="10"/>
  <c r="AB306" i="10"/>
  <c r="Y306" i="10"/>
  <c r="X307" i="10"/>
  <c r="T306" i="10"/>
  <c r="S306" i="10"/>
  <c r="P307" i="10"/>
  <c r="Q306" i="10"/>
  <c r="V306" i="10"/>
  <c r="U306" i="10"/>
  <c r="R306" i="10"/>
  <c r="Q87" i="16"/>
  <c r="M87" i="16"/>
  <c r="I307" i="9"/>
  <c r="J306" i="9"/>
  <c r="N306" i="9"/>
  <c r="M306" i="9"/>
  <c r="L306" i="9"/>
  <c r="K306" i="9"/>
  <c r="I307" i="7"/>
  <c r="J306" i="7"/>
  <c r="N306" i="7"/>
  <c r="M306" i="7"/>
  <c r="L306" i="7"/>
  <c r="K306" i="7"/>
  <c r="B307" i="7"/>
  <c r="C306" i="7"/>
  <c r="G306" i="7"/>
  <c r="F306" i="7"/>
  <c r="E306" i="7"/>
  <c r="D306" i="7"/>
  <c r="T87" i="6"/>
  <c r="L87" i="6"/>
  <c r="U306" i="3"/>
  <c r="T306" i="3"/>
  <c r="P307" i="3"/>
  <c r="Q306" i="3"/>
  <c r="V306" i="3"/>
  <c r="R306" i="3"/>
  <c r="S306" i="3"/>
  <c r="AJ306" i="11"/>
  <c r="AI306" i="11"/>
  <c r="AF307" i="11"/>
  <c r="AH306" i="11"/>
  <c r="AG306" i="11"/>
  <c r="AK306" i="11"/>
  <c r="T97" i="11"/>
  <c r="L97" i="11"/>
  <c r="AK306" i="8"/>
  <c r="AJ306" i="8"/>
  <c r="AI306" i="8"/>
  <c r="AH306" i="8"/>
  <c r="AF307" i="8"/>
  <c r="AG306" i="8"/>
  <c r="V306" i="5"/>
  <c r="T306" i="5"/>
  <c r="S306" i="5"/>
  <c r="P307" i="5"/>
  <c r="R306" i="5"/>
  <c r="Q306" i="5"/>
  <c r="U306" i="5"/>
  <c r="V97" i="8"/>
  <c r="Z97" i="8"/>
  <c r="AC306" i="5"/>
  <c r="AB306" i="5"/>
  <c r="AA306" i="5"/>
  <c r="X307" i="5"/>
  <c r="Z306" i="5"/>
  <c r="Y306" i="5"/>
  <c r="AB306" i="11"/>
  <c r="X307" i="11"/>
  <c r="Z306" i="11"/>
  <c r="Y306" i="11"/>
  <c r="AC306" i="11"/>
  <c r="AA306" i="11"/>
  <c r="M306" i="10"/>
  <c r="L306" i="10"/>
  <c r="I307" i="10"/>
  <c r="J306" i="10"/>
  <c r="N306" i="10"/>
  <c r="K306" i="10"/>
  <c r="R306" i="16"/>
  <c r="T306" i="16"/>
  <c r="S306" i="16"/>
  <c r="Q306" i="16"/>
  <c r="P307" i="16"/>
  <c r="V306" i="16"/>
  <c r="U306" i="16"/>
  <c r="F306" i="12"/>
  <c r="C306" i="12"/>
  <c r="G306" i="12"/>
  <c r="E306" i="12"/>
  <c r="B307" i="12"/>
  <c r="D306" i="12"/>
  <c r="M85" i="12"/>
  <c r="Q85" i="12"/>
  <c r="K306" i="16"/>
  <c r="I307" i="16"/>
  <c r="L306" i="16"/>
  <c r="M306" i="16"/>
  <c r="J306" i="16"/>
  <c r="N306" i="16"/>
  <c r="AI306" i="10"/>
  <c r="AH306" i="10"/>
  <c r="AK306" i="10"/>
  <c r="AJ306" i="10"/>
  <c r="AG306" i="10"/>
  <c r="AF307" i="10"/>
  <c r="N306" i="11"/>
  <c r="J306" i="11"/>
  <c r="M306" i="11"/>
  <c r="L306" i="11"/>
  <c r="I307" i="11"/>
  <c r="K306" i="11"/>
  <c r="F306" i="10"/>
  <c r="E306" i="10"/>
  <c r="B307" i="10"/>
  <c r="C306" i="10"/>
  <c r="G306" i="10"/>
  <c r="D306" i="10"/>
  <c r="M306" i="12"/>
  <c r="I307" i="12"/>
  <c r="K306" i="12"/>
  <c r="J306" i="12"/>
  <c r="N306" i="12"/>
  <c r="L306" i="12"/>
  <c r="T99" i="15"/>
  <c r="L99" i="15"/>
  <c r="AI306" i="6"/>
  <c r="AH306" i="6"/>
  <c r="AF307" i="6"/>
  <c r="AG306" i="6"/>
  <c r="AK306" i="6"/>
  <c r="AJ306" i="6"/>
  <c r="L307" i="13"/>
  <c r="K307" i="13"/>
  <c r="I308" i="13"/>
  <c r="J307" i="13"/>
  <c r="N307" i="13"/>
  <c r="M307" i="13"/>
  <c r="U306" i="11"/>
  <c r="P307" i="11"/>
  <c r="R306" i="11"/>
  <c r="Q306" i="11"/>
  <c r="V306" i="11"/>
  <c r="T306" i="11"/>
  <c r="S306" i="11"/>
  <c r="AF307" i="16"/>
  <c r="AG306" i="16"/>
  <c r="AK306" i="16"/>
  <c r="AH306" i="16"/>
  <c r="AJ306" i="16"/>
  <c r="AI306" i="16"/>
  <c r="AB306" i="3"/>
  <c r="AA306" i="3"/>
  <c r="AC306" i="3"/>
  <c r="X307" i="3"/>
  <c r="Z306" i="3"/>
  <c r="Y306" i="3"/>
  <c r="AA306" i="6"/>
  <c r="Z306" i="6"/>
  <c r="X307" i="6"/>
  <c r="Y306" i="6"/>
  <c r="AC306" i="6"/>
  <c r="AB306" i="6"/>
  <c r="N306" i="8"/>
  <c r="M306" i="8"/>
  <c r="L306" i="8"/>
  <c r="K306" i="8"/>
  <c r="I307" i="8"/>
  <c r="J306" i="8"/>
  <c r="G306" i="11"/>
  <c r="F306" i="11"/>
  <c r="E306" i="11"/>
  <c r="B307" i="11"/>
  <c r="D306" i="11"/>
  <c r="C306" i="11"/>
  <c r="R111" i="3"/>
  <c r="S111" i="3" s="1"/>
  <c r="N111" i="3"/>
  <c r="J112" i="3" s="1"/>
  <c r="B307" i="9"/>
  <c r="C306" i="9"/>
  <c r="G306" i="9"/>
  <c r="F306" i="9"/>
  <c r="E306" i="9"/>
  <c r="D306" i="9"/>
  <c r="E306" i="15"/>
  <c r="G306" i="15"/>
  <c r="F306" i="15"/>
  <c r="B307" i="15"/>
  <c r="D306" i="15"/>
  <c r="C306" i="15"/>
  <c r="T85" i="9"/>
  <c r="L85" i="9"/>
  <c r="AC306" i="8"/>
  <c r="AB306" i="8"/>
  <c r="AA306" i="8"/>
  <c r="Z306" i="8"/>
  <c r="X307" i="8"/>
  <c r="Y306" i="8"/>
  <c r="P307" i="9"/>
  <c r="Q306" i="9"/>
  <c r="V306" i="9"/>
  <c r="U306" i="9"/>
  <c r="T306" i="9"/>
  <c r="S306" i="9"/>
  <c r="R306" i="9"/>
  <c r="L306" i="15"/>
  <c r="N306" i="15"/>
  <c r="M306" i="15"/>
  <c r="I307" i="15"/>
  <c r="K306" i="15"/>
  <c r="J306" i="15"/>
  <c r="V111" i="3"/>
  <c r="Z111" i="3"/>
  <c r="B307" i="5"/>
  <c r="D306" i="5"/>
  <c r="C306" i="5"/>
  <c r="G306" i="5"/>
  <c r="F306" i="5"/>
  <c r="E306" i="5"/>
  <c r="AA307" i="3" l="1"/>
  <c r="Z307" i="3"/>
  <c r="AC307" i="3"/>
  <c r="AB307" i="3"/>
  <c r="X308" i="3"/>
  <c r="Y307" i="3"/>
  <c r="R99" i="15"/>
  <c r="S99" i="15" s="1"/>
  <c r="N99" i="15"/>
  <c r="J100" i="15" s="1"/>
  <c r="L307" i="12"/>
  <c r="N307" i="12"/>
  <c r="M307" i="12"/>
  <c r="I308" i="12"/>
  <c r="K307" i="12"/>
  <c r="J307" i="12"/>
  <c r="I308" i="16"/>
  <c r="J307" i="16"/>
  <c r="M307" i="16"/>
  <c r="L307" i="16"/>
  <c r="N307" i="16"/>
  <c r="K307" i="16"/>
  <c r="E307" i="12"/>
  <c r="G307" i="12"/>
  <c r="F307" i="12"/>
  <c r="B308" i="12"/>
  <c r="D307" i="12"/>
  <c r="C307" i="12"/>
  <c r="R87" i="6"/>
  <c r="S87" i="6" s="1"/>
  <c r="N87" i="6"/>
  <c r="J88" i="6" s="1"/>
  <c r="Z307" i="10"/>
  <c r="X308" i="10"/>
  <c r="Y307" i="10"/>
  <c r="AC307" i="10"/>
  <c r="AB307" i="10"/>
  <c r="AA307" i="10"/>
  <c r="R109" i="7"/>
  <c r="S109" i="7" s="1"/>
  <c r="N109" i="7"/>
  <c r="J110" i="7" s="1"/>
  <c r="F307" i="3"/>
  <c r="E307" i="3"/>
  <c r="G307" i="3"/>
  <c r="C307" i="3"/>
  <c r="B308" i="3"/>
  <c r="D307" i="3"/>
  <c r="Q98" i="8"/>
  <c r="M98" i="8"/>
  <c r="AF308" i="15"/>
  <c r="AG307" i="15"/>
  <c r="AK307" i="15"/>
  <c r="AJ307" i="15"/>
  <c r="AI307" i="15"/>
  <c r="AH307" i="15"/>
  <c r="R308" i="13"/>
  <c r="P309" i="13"/>
  <c r="Q308" i="13"/>
  <c r="V308" i="13"/>
  <c r="U308" i="13"/>
  <c r="T308" i="13"/>
  <c r="S308" i="13"/>
  <c r="AK307" i="7"/>
  <c r="AJ307" i="7"/>
  <c r="AI307" i="7"/>
  <c r="AH307" i="7"/>
  <c r="AF308" i="7"/>
  <c r="AG307" i="7"/>
  <c r="AC307" i="9"/>
  <c r="AB307" i="9"/>
  <c r="AA307" i="9"/>
  <c r="Z307" i="9"/>
  <c r="X308" i="9"/>
  <c r="Y307" i="9"/>
  <c r="U307" i="8"/>
  <c r="T307" i="8"/>
  <c r="S307" i="8"/>
  <c r="R307" i="8"/>
  <c r="P308" i="8"/>
  <c r="Q307" i="8"/>
  <c r="V307" i="8"/>
  <c r="N307" i="5"/>
  <c r="J307" i="5"/>
  <c r="M307" i="5"/>
  <c r="L307" i="5"/>
  <c r="I308" i="5"/>
  <c r="K307" i="5"/>
  <c r="R307" i="15"/>
  <c r="V307" i="15"/>
  <c r="U307" i="15"/>
  <c r="T307" i="15"/>
  <c r="P308" i="15"/>
  <c r="S307" i="15"/>
  <c r="Q307" i="15"/>
  <c r="Z307" i="6"/>
  <c r="X308" i="6"/>
  <c r="Y307" i="6"/>
  <c r="AC307" i="6"/>
  <c r="AB307" i="6"/>
  <c r="AA307" i="6"/>
  <c r="Z99" i="15"/>
  <c r="V99" i="15"/>
  <c r="P308" i="16"/>
  <c r="Q307" i="16"/>
  <c r="R307" i="16"/>
  <c r="V307" i="16"/>
  <c r="U307" i="16"/>
  <c r="S307" i="16"/>
  <c r="T307" i="16"/>
  <c r="V87" i="6"/>
  <c r="Z87" i="6"/>
  <c r="G307" i="7"/>
  <c r="F307" i="7"/>
  <c r="E307" i="7"/>
  <c r="D307" i="7"/>
  <c r="B308" i="7"/>
  <c r="C307" i="7"/>
  <c r="N307" i="7"/>
  <c r="M307" i="7"/>
  <c r="L307" i="7"/>
  <c r="K307" i="7"/>
  <c r="I308" i="7"/>
  <c r="J307" i="7"/>
  <c r="N307" i="9"/>
  <c r="M307" i="9"/>
  <c r="L307" i="9"/>
  <c r="K307" i="9"/>
  <c r="I308" i="9"/>
  <c r="J307" i="9"/>
  <c r="V109" i="7"/>
  <c r="Z109" i="7"/>
  <c r="G307" i="8"/>
  <c r="F307" i="8"/>
  <c r="E307" i="8"/>
  <c r="D307" i="8"/>
  <c r="B308" i="8"/>
  <c r="C307" i="8"/>
  <c r="AF309" i="13"/>
  <c r="AG308" i="13"/>
  <c r="AK308" i="13"/>
  <c r="AJ308" i="13"/>
  <c r="AI308" i="13"/>
  <c r="AH308" i="13"/>
  <c r="X309" i="13"/>
  <c r="Y308" i="13"/>
  <c r="AC308" i="13"/>
  <c r="AB308" i="13"/>
  <c r="AA308" i="13"/>
  <c r="Z308" i="13"/>
  <c r="AH307" i="12"/>
  <c r="AF308" i="12"/>
  <c r="AI307" i="12"/>
  <c r="AG307" i="12"/>
  <c r="AK307" i="12"/>
  <c r="AJ307" i="12"/>
  <c r="AH307" i="10"/>
  <c r="AF308" i="10"/>
  <c r="AG307" i="10"/>
  <c r="AK307" i="10"/>
  <c r="AJ307" i="10"/>
  <c r="AI307" i="10"/>
  <c r="AB307" i="5"/>
  <c r="X308" i="5"/>
  <c r="Z307" i="5"/>
  <c r="Y307" i="5"/>
  <c r="AC307" i="5"/>
  <c r="AA307" i="5"/>
  <c r="AI307" i="11"/>
  <c r="AG307" i="11"/>
  <c r="AK307" i="11"/>
  <c r="AJ307" i="11"/>
  <c r="AF308" i="11"/>
  <c r="AH307" i="11"/>
  <c r="X308" i="16"/>
  <c r="Z307" i="16"/>
  <c r="AB307" i="16"/>
  <c r="AA307" i="16"/>
  <c r="Y307" i="16"/>
  <c r="AC307" i="16"/>
  <c r="S307" i="6"/>
  <c r="R307" i="6"/>
  <c r="P308" i="6"/>
  <c r="Q307" i="6"/>
  <c r="V307" i="6"/>
  <c r="U307" i="6"/>
  <c r="T307" i="6"/>
  <c r="M307" i="3"/>
  <c r="L307" i="3"/>
  <c r="N307" i="3"/>
  <c r="I308" i="3"/>
  <c r="K307" i="3"/>
  <c r="J307" i="3"/>
  <c r="AJ307" i="5"/>
  <c r="AI307" i="5"/>
  <c r="AF308" i="5"/>
  <c r="AH307" i="5"/>
  <c r="AG307" i="5"/>
  <c r="AK307" i="5"/>
  <c r="AK307" i="9"/>
  <c r="AJ307" i="9"/>
  <c r="AI307" i="9"/>
  <c r="AH307" i="9"/>
  <c r="AF308" i="9"/>
  <c r="AG307" i="9"/>
  <c r="V307" i="7"/>
  <c r="U307" i="7"/>
  <c r="T307" i="7"/>
  <c r="S307" i="7"/>
  <c r="R307" i="7"/>
  <c r="P308" i="7"/>
  <c r="Q307" i="7"/>
  <c r="D307" i="15"/>
  <c r="F307" i="15"/>
  <c r="B308" i="15"/>
  <c r="E307" i="15"/>
  <c r="C307" i="15"/>
  <c r="G307" i="15"/>
  <c r="R85" i="9"/>
  <c r="S85" i="9" s="1"/>
  <c r="N85" i="9"/>
  <c r="J86" i="9" s="1"/>
  <c r="AI307" i="16"/>
  <c r="AH307" i="16"/>
  <c r="AG307" i="16"/>
  <c r="AF308" i="16"/>
  <c r="AK307" i="16"/>
  <c r="AJ307" i="16"/>
  <c r="T307" i="11"/>
  <c r="V307" i="11"/>
  <c r="U307" i="11"/>
  <c r="S307" i="11"/>
  <c r="P308" i="11"/>
  <c r="R307" i="11"/>
  <c r="Q307" i="11"/>
  <c r="K308" i="13"/>
  <c r="I309" i="13"/>
  <c r="J308" i="13"/>
  <c r="N308" i="13"/>
  <c r="M308" i="13"/>
  <c r="L308" i="13"/>
  <c r="AH307" i="6"/>
  <c r="AF308" i="6"/>
  <c r="AG307" i="6"/>
  <c r="AK307" i="6"/>
  <c r="AJ307" i="6"/>
  <c r="AI307" i="6"/>
  <c r="M307" i="11"/>
  <c r="N307" i="11"/>
  <c r="L307" i="11"/>
  <c r="I308" i="11"/>
  <c r="K307" i="11"/>
  <c r="J307" i="11"/>
  <c r="L307" i="10"/>
  <c r="K307" i="10"/>
  <c r="N307" i="10"/>
  <c r="M307" i="10"/>
  <c r="J307" i="10"/>
  <c r="I308" i="10"/>
  <c r="R97" i="11"/>
  <c r="S97" i="11" s="1"/>
  <c r="N97" i="11"/>
  <c r="J98" i="11" s="1"/>
  <c r="T307" i="3"/>
  <c r="S307" i="3"/>
  <c r="V307" i="3"/>
  <c r="U307" i="3"/>
  <c r="R307" i="3"/>
  <c r="Q307" i="3"/>
  <c r="P308" i="3"/>
  <c r="T87" i="16"/>
  <c r="L87" i="16"/>
  <c r="S307" i="10"/>
  <c r="R307" i="10"/>
  <c r="V307" i="10"/>
  <c r="U307" i="10"/>
  <c r="T307" i="10"/>
  <c r="Q307" i="10"/>
  <c r="P308" i="10"/>
  <c r="AC307" i="7"/>
  <c r="AB307" i="7"/>
  <c r="AA307" i="7"/>
  <c r="Z307" i="7"/>
  <c r="X308" i="7"/>
  <c r="Y307" i="7"/>
  <c r="R111" i="13"/>
  <c r="S111" i="13" s="1"/>
  <c r="N111" i="13"/>
  <c r="J112" i="13" s="1"/>
  <c r="X308" i="15"/>
  <c r="Y307" i="15"/>
  <c r="AC307" i="15"/>
  <c r="AB307" i="15"/>
  <c r="AA307" i="15"/>
  <c r="Z307" i="15"/>
  <c r="Z307" i="12"/>
  <c r="Y307" i="12"/>
  <c r="AC307" i="12"/>
  <c r="AB307" i="12"/>
  <c r="X308" i="12"/>
  <c r="AA307" i="12"/>
  <c r="AB307" i="8"/>
  <c r="AA307" i="8"/>
  <c r="Z307" i="8"/>
  <c r="X308" i="8"/>
  <c r="Y307" i="8"/>
  <c r="AC307" i="8"/>
  <c r="Z85" i="9"/>
  <c r="V85" i="9"/>
  <c r="N307" i="8"/>
  <c r="M307" i="8"/>
  <c r="L307" i="8"/>
  <c r="K307" i="8"/>
  <c r="I308" i="8"/>
  <c r="J307" i="8"/>
  <c r="T85" i="12"/>
  <c r="L85" i="12"/>
  <c r="AA307" i="11"/>
  <c r="AC307" i="11"/>
  <c r="AB307" i="11"/>
  <c r="X308" i="11"/>
  <c r="Z307" i="11"/>
  <c r="Y307" i="11"/>
  <c r="AJ307" i="8"/>
  <c r="AI307" i="8"/>
  <c r="AH307" i="8"/>
  <c r="AF308" i="8"/>
  <c r="AG307" i="8"/>
  <c r="AK307" i="8"/>
  <c r="V97" i="11"/>
  <c r="Z97" i="11"/>
  <c r="T100" i="5"/>
  <c r="L100" i="5"/>
  <c r="V111" i="13"/>
  <c r="Z111" i="13"/>
  <c r="M112" i="3"/>
  <c r="Q112" i="3"/>
  <c r="V307" i="9"/>
  <c r="U307" i="9"/>
  <c r="T307" i="9"/>
  <c r="S307" i="9"/>
  <c r="R307" i="9"/>
  <c r="P308" i="9"/>
  <c r="Q307" i="9"/>
  <c r="K307" i="15"/>
  <c r="N307" i="15"/>
  <c r="M307" i="15"/>
  <c r="I308" i="15"/>
  <c r="L307" i="15"/>
  <c r="J307" i="15"/>
  <c r="G307" i="5"/>
  <c r="F307" i="5"/>
  <c r="E307" i="5"/>
  <c r="B308" i="5"/>
  <c r="D307" i="5"/>
  <c r="C307" i="5"/>
  <c r="G307" i="9"/>
  <c r="F307" i="9"/>
  <c r="E307" i="9"/>
  <c r="D307" i="9"/>
  <c r="B308" i="9"/>
  <c r="C307" i="9"/>
  <c r="F307" i="11"/>
  <c r="G307" i="11"/>
  <c r="E307" i="11"/>
  <c r="B308" i="11"/>
  <c r="D307" i="11"/>
  <c r="C307" i="11"/>
  <c r="E307" i="10"/>
  <c r="D307" i="10"/>
  <c r="G307" i="10"/>
  <c r="F307" i="10"/>
  <c r="C307" i="10"/>
  <c r="B308" i="10"/>
  <c r="U307" i="5"/>
  <c r="P308" i="5"/>
  <c r="R307" i="5"/>
  <c r="Q307" i="5"/>
  <c r="V307" i="5"/>
  <c r="T307" i="5"/>
  <c r="S307" i="5"/>
  <c r="E307" i="6"/>
  <c r="D307" i="6"/>
  <c r="B308" i="6"/>
  <c r="C307" i="6"/>
  <c r="G307" i="6"/>
  <c r="F307" i="6"/>
  <c r="L307" i="6"/>
  <c r="K307" i="6"/>
  <c r="I308" i="6"/>
  <c r="J307" i="6"/>
  <c r="N307" i="6"/>
  <c r="M307" i="6"/>
  <c r="T109" i="10"/>
  <c r="L109" i="10"/>
  <c r="S307" i="12"/>
  <c r="Q307" i="12"/>
  <c r="V307" i="12"/>
  <c r="U307" i="12"/>
  <c r="T307" i="12"/>
  <c r="P308" i="12"/>
  <c r="R307" i="12"/>
  <c r="AI307" i="3"/>
  <c r="AH307" i="3"/>
  <c r="AK307" i="3"/>
  <c r="AJ307" i="3"/>
  <c r="AG307" i="3"/>
  <c r="AF308" i="3"/>
  <c r="B308" i="16"/>
  <c r="C307" i="16"/>
  <c r="D307" i="16"/>
  <c r="G307" i="16"/>
  <c r="F307" i="16"/>
  <c r="E307" i="16"/>
  <c r="D308" i="13"/>
  <c r="B309" i="13"/>
  <c r="C308" i="13"/>
  <c r="G308" i="13"/>
  <c r="F308" i="13"/>
  <c r="E308" i="13"/>
  <c r="B310" i="13" l="1"/>
  <c r="C309" i="13"/>
  <c r="G309" i="13"/>
  <c r="F309" i="13"/>
  <c r="E309" i="13"/>
  <c r="D309" i="13"/>
  <c r="Z109" i="10"/>
  <c r="V109" i="10"/>
  <c r="T308" i="5"/>
  <c r="V308" i="5"/>
  <c r="U308" i="5"/>
  <c r="S308" i="5"/>
  <c r="P309" i="5"/>
  <c r="R308" i="5"/>
  <c r="Q308" i="5"/>
  <c r="X309" i="12"/>
  <c r="Y308" i="12"/>
  <c r="AC308" i="12"/>
  <c r="AB308" i="12"/>
  <c r="AA308" i="12"/>
  <c r="Z308" i="12"/>
  <c r="S308" i="3"/>
  <c r="R308" i="3"/>
  <c r="U308" i="3"/>
  <c r="T308" i="3"/>
  <c r="V308" i="3"/>
  <c r="Q308" i="3"/>
  <c r="P309" i="3"/>
  <c r="L308" i="11"/>
  <c r="M308" i="11"/>
  <c r="I309" i="11"/>
  <c r="K308" i="11"/>
  <c r="J308" i="11"/>
  <c r="N308" i="11"/>
  <c r="S308" i="11"/>
  <c r="U308" i="11"/>
  <c r="T308" i="11"/>
  <c r="P309" i="11"/>
  <c r="R308" i="11"/>
  <c r="Q308" i="11"/>
  <c r="V308" i="11"/>
  <c r="R308" i="6"/>
  <c r="P309" i="6"/>
  <c r="Q308" i="6"/>
  <c r="V308" i="6"/>
  <c r="U308" i="6"/>
  <c r="T308" i="6"/>
  <c r="S308" i="6"/>
  <c r="N308" i="9"/>
  <c r="M308" i="9"/>
  <c r="L308" i="9"/>
  <c r="K308" i="9"/>
  <c r="I309" i="9"/>
  <c r="J308" i="9"/>
  <c r="N308" i="7"/>
  <c r="M308" i="7"/>
  <c r="L308" i="7"/>
  <c r="K308" i="7"/>
  <c r="I309" i="7"/>
  <c r="J308" i="7"/>
  <c r="G308" i="7"/>
  <c r="F308" i="7"/>
  <c r="E308" i="7"/>
  <c r="D308" i="7"/>
  <c r="B309" i="7"/>
  <c r="C308" i="7"/>
  <c r="P309" i="15"/>
  <c r="Q308" i="15"/>
  <c r="T308" i="15"/>
  <c r="S308" i="15"/>
  <c r="R308" i="15"/>
  <c r="V308" i="15"/>
  <c r="U308" i="15"/>
  <c r="M308" i="5"/>
  <c r="N308" i="5"/>
  <c r="L308" i="5"/>
  <c r="I309" i="5"/>
  <c r="K308" i="5"/>
  <c r="J308" i="5"/>
  <c r="AK308" i="15"/>
  <c r="AJ308" i="15"/>
  <c r="AI308" i="15"/>
  <c r="AF309" i="15"/>
  <c r="AH308" i="15"/>
  <c r="AG308" i="15"/>
  <c r="Q88" i="6"/>
  <c r="M88" i="6"/>
  <c r="Z308" i="3"/>
  <c r="X309" i="3"/>
  <c r="Y308" i="3"/>
  <c r="AB308" i="3"/>
  <c r="AA308" i="3"/>
  <c r="AC308" i="3"/>
  <c r="R85" i="12"/>
  <c r="S85" i="12" s="1"/>
  <c r="N85" i="12"/>
  <c r="J86" i="12" s="1"/>
  <c r="AA308" i="8"/>
  <c r="Z308" i="8"/>
  <c r="X309" i="8"/>
  <c r="Y308" i="8"/>
  <c r="AC308" i="8"/>
  <c r="AB308" i="8"/>
  <c r="M98" i="11"/>
  <c r="Q98" i="11"/>
  <c r="AK308" i="16"/>
  <c r="AG308" i="16"/>
  <c r="AF309" i="16"/>
  <c r="AJ308" i="16"/>
  <c r="AH308" i="16"/>
  <c r="AI308" i="16"/>
  <c r="AA308" i="5"/>
  <c r="AC308" i="5"/>
  <c r="AB308" i="5"/>
  <c r="X309" i="5"/>
  <c r="Z308" i="5"/>
  <c r="Y308" i="5"/>
  <c r="AF309" i="10"/>
  <c r="AG308" i="10"/>
  <c r="AJ308" i="10"/>
  <c r="AI308" i="10"/>
  <c r="AH308" i="10"/>
  <c r="AK308" i="10"/>
  <c r="AF309" i="12"/>
  <c r="AG308" i="12"/>
  <c r="AK308" i="12"/>
  <c r="AJ308" i="12"/>
  <c r="AI308" i="12"/>
  <c r="AH308" i="12"/>
  <c r="V308" i="16"/>
  <c r="R308" i="16"/>
  <c r="Q308" i="16"/>
  <c r="U308" i="16"/>
  <c r="P309" i="16"/>
  <c r="T308" i="16"/>
  <c r="S308" i="16"/>
  <c r="T308" i="8"/>
  <c r="S308" i="8"/>
  <c r="R308" i="8"/>
  <c r="P309" i="8"/>
  <c r="Q308" i="8"/>
  <c r="V308" i="8"/>
  <c r="U308" i="8"/>
  <c r="AB308" i="9"/>
  <c r="AA308" i="9"/>
  <c r="Z308" i="9"/>
  <c r="X309" i="9"/>
  <c r="Y308" i="9"/>
  <c r="AC308" i="9"/>
  <c r="AJ308" i="7"/>
  <c r="AI308" i="7"/>
  <c r="AH308" i="7"/>
  <c r="AF309" i="7"/>
  <c r="AG308" i="7"/>
  <c r="AK308" i="7"/>
  <c r="T98" i="8"/>
  <c r="L98" i="8"/>
  <c r="R100" i="5"/>
  <c r="S100" i="5" s="1"/>
  <c r="N100" i="5"/>
  <c r="J101" i="5" s="1"/>
  <c r="V85" i="12"/>
  <c r="Z85" i="12"/>
  <c r="AB308" i="7"/>
  <c r="AA308" i="7"/>
  <c r="Z308" i="7"/>
  <c r="X309" i="7"/>
  <c r="Y308" i="7"/>
  <c r="AC308" i="7"/>
  <c r="AF309" i="6"/>
  <c r="AG308" i="6"/>
  <c r="AK308" i="6"/>
  <c r="AJ308" i="6"/>
  <c r="AI308" i="6"/>
  <c r="AH308" i="6"/>
  <c r="I310" i="13"/>
  <c r="J309" i="13"/>
  <c r="N309" i="13"/>
  <c r="M309" i="13"/>
  <c r="L309" i="13"/>
  <c r="K309" i="13"/>
  <c r="U308" i="7"/>
  <c r="T308" i="7"/>
  <c r="S308" i="7"/>
  <c r="R308" i="7"/>
  <c r="P309" i="7"/>
  <c r="Q308" i="7"/>
  <c r="V308" i="7"/>
  <c r="AC308" i="16"/>
  <c r="AA308" i="16"/>
  <c r="Z308" i="16"/>
  <c r="X309" i="16"/>
  <c r="AB308" i="16"/>
  <c r="Y308" i="16"/>
  <c r="AC309" i="13"/>
  <c r="AB309" i="13"/>
  <c r="AA309" i="13"/>
  <c r="Z309" i="13"/>
  <c r="X310" i="13"/>
  <c r="Y309" i="13"/>
  <c r="AK309" i="13"/>
  <c r="AJ309" i="13"/>
  <c r="AI309" i="13"/>
  <c r="AH309" i="13"/>
  <c r="AF310" i="13"/>
  <c r="AG309" i="13"/>
  <c r="X309" i="6"/>
  <c r="Y308" i="6"/>
  <c r="AC308" i="6"/>
  <c r="AB308" i="6"/>
  <c r="AA308" i="6"/>
  <c r="Z308" i="6"/>
  <c r="N308" i="16"/>
  <c r="L308" i="16"/>
  <c r="K308" i="16"/>
  <c r="J308" i="16"/>
  <c r="I309" i="16"/>
  <c r="M308" i="16"/>
  <c r="D308" i="10"/>
  <c r="B309" i="10"/>
  <c r="C308" i="10"/>
  <c r="G308" i="10"/>
  <c r="F308" i="10"/>
  <c r="E308" i="10"/>
  <c r="F308" i="16"/>
  <c r="B309" i="16"/>
  <c r="G308" i="16"/>
  <c r="E308" i="16"/>
  <c r="C308" i="16"/>
  <c r="D308" i="16"/>
  <c r="G308" i="9"/>
  <c r="F308" i="9"/>
  <c r="E308" i="9"/>
  <c r="D308" i="9"/>
  <c r="B309" i="9"/>
  <c r="C308" i="9"/>
  <c r="U308" i="9"/>
  <c r="T308" i="9"/>
  <c r="S308" i="9"/>
  <c r="R308" i="9"/>
  <c r="P309" i="9"/>
  <c r="Q308" i="9"/>
  <c r="V308" i="9"/>
  <c r="V100" i="5"/>
  <c r="Z100" i="5"/>
  <c r="AI308" i="8"/>
  <c r="AH308" i="8"/>
  <c r="AF309" i="8"/>
  <c r="AG308" i="8"/>
  <c r="AK308" i="8"/>
  <c r="AJ308" i="8"/>
  <c r="Z308" i="11"/>
  <c r="AC308" i="11"/>
  <c r="AB308" i="11"/>
  <c r="X309" i="11"/>
  <c r="AA308" i="11"/>
  <c r="Y308" i="11"/>
  <c r="R308" i="10"/>
  <c r="P309" i="10"/>
  <c r="Q308" i="10"/>
  <c r="U308" i="10"/>
  <c r="T308" i="10"/>
  <c r="S308" i="10"/>
  <c r="V308" i="10"/>
  <c r="K308" i="10"/>
  <c r="I309" i="10"/>
  <c r="J308" i="10"/>
  <c r="N308" i="10"/>
  <c r="M308" i="10"/>
  <c r="L308" i="10"/>
  <c r="AJ308" i="9"/>
  <c r="AI308" i="9"/>
  <c r="AH308" i="9"/>
  <c r="AF309" i="9"/>
  <c r="AG308" i="9"/>
  <c r="AK308" i="9"/>
  <c r="Q100" i="15"/>
  <c r="M100" i="15"/>
  <c r="K308" i="6"/>
  <c r="I309" i="6"/>
  <c r="J308" i="6"/>
  <c r="N308" i="6"/>
  <c r="M308" i="6"/>
  <c r="L308" i="6"/>
  <c r="F308" i="5"/>
  <c r="G308" i="5"/>
  <c r="E308" i="5"/>
  <c r="B309" i="5"/>
  <c r="D308" i="5"/>
  <c r="C308" i="5"/>
  <c r="I309" i="15"/>
  <c r="J308" i="15"/>
  <c r="L308" i="15"/>
  <c r="K308" i="15"/>
  <c r="N308" i="15"/>
  <c r="M308" i="15"/>
  <c r="T112" i="3"/>
  <c r="L112" i="3"/>
  <c r="M308" i="8"/>
  <c r="L308" i="8"/>
  <c r="K308" i="8"/>
  <c r="I309" i="8"/>
  <c r="J308" i="8"/>
  <c r="N308" i="8"/>
  <c r="AB308" i="15"/>
  <c r="AA308" i="15"/>
  <c r="X309" i="15"/>
  <c r="Z308" i="15"/>
  <c r="Y308" i="15"/>
  <c r="AC308" i="15"/>
  <c r="R87" i="16"/>
  <c r="S87" i="16" s="1"/>
  <c r="N87" i="16"/>
  <c r="J88" i="16" s="1"/>
  <c r="B309" i="15"/>
  <c r="C308" i="15"/>
  <c r="D308" i="15"/>
  <c r="G308" i="15"/>
  <c r="F308" i="15"/>
  <c r="E308" i="15"/>
  <c r="L308" i="3"/>
  <c r="K308" i="3"/>
  <c r="N308" i="3"/>
  <c r="M308" i="3"/>
  <c r="I309" i="3"/>
  <c r="J308" i="3"/>
  <c r="AH308" i="11"/>
  <c r="AK308" i="11"/>
  <c r="AJ308" i="11"/>
  <c r="AF309" i="11"/>
  <c r="AI308" i="11"/>
  <c r="AG308" i="11"/>
  <c r="F308" i="8"/>
  <c r="E308" i="8"/>
  <c r="D308" i="8"/>
  <c r="B309" i="8"/>
  <c r="C308" i="8"/>
  <c r="G308" i="8"/>
  <c r="Q110" i="7"/>
  <c r="M110" i="7"/>
  <c r="X309" i="10"/>
  <c r="Y308" i="10"/>
  <c r="AB308" i="10"/>
  <c r="AA308" i="10"/>
  <c r="Z308" i="10"/>
  <c r="AC308" i="10"/>
  <c r="AH308" i="3"/>
  <c r="AF309" i="3"/>
  <c r="AG308" i="3"/>
  <c r="AJ308" i="3"/>
  <c r="AI308" i="3"/>
  <c r="AK308" i="3"/>
  <c r="D308" i="6"/>
  <c r="B309" i="6"/>
  <c r="C308" i="6"/>
  <c r="G308" i="6"/>
  <c r="F308" i="6"/>
  <c r="E308" i="6"/>
  <c r="E308" i="11"/>
  <c r="B309" i="11"/>
  <c r="D308" i="11"/>
  <c r="C308" i="11"/>
  <c r="G308" i="11"/>
  <c r="F308" i="11"/>
  <c r="R308" i="12"/>
  <c r="V308" i="12"/>
  <c r="U308" i="12"/>
  <c r="T308" i="12"/>
  <c r="P309" i="12"/>
  <c r="S308" i="12"/>
  <c r="Q308" i="12"/>
  <c r="R109" i="10"/>
  <c r="S109" i="10" s="1"/>
  <c r="N109" i="10"/>
  <c r="J110" i="10" s="1"/>
  <c r="M112" i="13"/>
  <c r="Q112" i="13"/>
  <c r="V87" i="16"/>
  <c r="Z87" i="16"/>
  <c r="Q86" i="9"/>
  <c r="M86" i="9"/>
  <c r="AI308" i="5"/>
  <c r="AG308" i="5"/>
  <c r="AK308" i="5"/>
  <c r="AJ308" i="5"/>
  <c r="AF309" i="5"/>
  <c r="AH308" i="5"/>
  <c r="P310" i="13"/>
  <c r="Q309" i="13"/>
  <c r="V309" i="13"/>
  <c r="U309" i="13"/>
  <c r="T309" i="13"/>
  <c r="S309" i="13"/>
  <c r="R309" i="13"/>
  <c r="E308" i="3"/>
  <c r="D308" i="3"/>
  <c r="G308" i="3"/>
  <c r="F308" i="3"/>
  <c r="C308" i="3"/>
  <c r="B309" i="3"/>
  <c r="D308" i="12"/>
  <c r="F308" i="12"/>
  <c r="B309" i="12"/>
  <c r="E308" i="12"/>
  <c r="C308" i="12"/>
  <c r="G308" i="12"/>
  <c r="K308" i="12"/>
  <c r="N308" i="12"/>
  <c r="M308" i="12"/>
  <c r="I309" i="12"/>
  <c r="L308" i="12"/>
  <c r="J308" i="12"/>
  <c r="G309" i="15" l="1"/>
  <c r="F309" i="15"/>
  <c r="E309" i="15"/>
  <c r="B310" i="15"/>
  <c r="D309" i="15"/>
  <c r="C309" i="15"/>
  <c r="AC309" i="15"/>
  <c r="X310" i="15"/>
  <c r="Z309" i="15"/>
  <c r="Y309" i="15"/>
  <c r="AB309" i="15"/>
  <c r="AA309" i="15"/>
  <c r="L309" i="8"/>
  <c r="K309" i="8"/>
  <c r="I310" i="8"/>
  <c r="J309" i="8"/>
  <c r="N309" i="8"/>
  <c r="M309" i="8"/>
  <c r="T100" i="15"/>
  <c r="L100" i="15"/>
  <c r="T309" i="9"/>
  <c r="S309" i="9"/>
  <c r="R309" i="9"/>
  <c r="P310" i="9"/>
  <c r="Q309" i="9"/>
  <c r="V309" i="9"/>
  <c r="U309" i="9"/>
  <c r="F309" i="9"/>
  <c r="E309" i="9"/>
  <c r="D309" i="9"/>
  <c r="B310" i="9"/>
  <c r="C309" i="9"/>
  <c r="G309" i="9"/>
  <c r="N309" i="16"/>
  <c r="L309" i="16"/>
  <c r="K309" i="16"/>
  <c r="J309" i="16"/>
  <c r="I310" i="16"/>
  <c r="M309" i="16"/>
  <c r="AK310" i="13"/>
  <c r="AJ310" i="13"/>
  <c r="AI310" i="13"/>
  <c r="AH310" i="13"/>
  <c r="AF311" i="13"/>
  <c r="AG310" i="13"/>
  <c r="AC310" i="13"/>
  <c r="AB310" i="13"/>
  <c r="AA310" i="13"/>
  <c r="Z310" i="13"/>
  <c r="X311" i="13"/>
  <c r="Y310" i="13"/>
  <c r="AK309" i="15"/>
  <c r="AI309" i="15"/>
  <c r="AF310" i="15"/>
  <c r="AH309" i="15"/>
  <c r="AG309" i="15"/>
  <c r="AJ309" i="15"/>
  <c r="L309" i="5"/>
  <c r="M309" i="5"/>
  <c r="I310" i="5"/>
  <c r="K309" i="5"/>
  <c r="J309" i="5"/>
  <c r="N309" i="5"/>
  <c r="F309" i="7"/>
  <c r="E309" i="7"/>
  <c r="D309" i="7"/>
  <c r="B310" i="7"/>
  <c r="C309" i="7"/>
  <c r="G309" i="7"/>
  <c r="M309" i="7"/>
  <c r="L309" i="7"/>
  <c r="K309" i="7"/>
  <c r="I310" i="7"/>
  <c r="J309" i="7"/>
  <c r="N309" i="7"/>
  <c r="M309" i="9"/>
  <c r="L309" i="9"/>
  <c r="K309" i="9"/>
  <c r="I310" i="9"/>
  <c r="J309" i="9"/>
  <c r="N309" i="9"/>
  <c r="AB309" i="16"/>
  <c r="AC309" i="16"/>
  <c r="X310" i="16"/>
  <c r="Z309" i="16"/>
  <c r="Y309" i="16"/>
  <c r="AA309" i="16"/>
  <c r="T309" i="7"/>
  <c r="S309" i="7"/>
  <c r="R309" i="7"/>
  <c r="P310" i="7"/>
  <c r="Q309" i="7"/>
  <c r="V309" i="7"/>
  <c r="U309" i="7"/>
  <c r="AK309" i="12"/>
  <c r="AJ309" i="12"/>
  <c r="AI309" i="12"/>
  <c r="AF310" i="12"/>
  <c r="AH309" i="12"/>
  <c r="AG309" i="12"/>
  <c r="AK309" i="10"/>
  <c r="AI309" i="10"/>
  <c r="AH309" i="10"/>
  <c r="AF310" i="10"/>
  <c r="AG309" i="10"/>
  <c r="AJ309" i="10"/>
  <c r="T88" i="6"/>
  <c r="L88" i="6"/>
  <c r="R309" i="3"/>
  <c r="P310" i="3"/>
  <c r="Q309" i="3"/>
  <c r="T309" i="3"/>
  <c r="S309" i="3"/>
  <c r="V309" i="3"/>
  <c r="U309" i="3"/>
  <c r="AB309" i="12"/>
  <c r="AA309" i="12"/>
  <c r="X310" i="12"/>
  <c r="Z309" i="12"/>
  <c r="Y309" i="12"/>
  <c r="AC309" i="12"/>
  <c r="B310" i="6"/>
  <c r="C309" i="6"/>
  <c r="G309" i="6"/>
  <c r="F309" i="6"/>
  <c r="E309" i="6"/>
  <c r="D309" i="6"/>
  <c r="AF310" i="3"/>
  <c r="AG309" i="3"/>
  <c r="AI309" i="3"/>
  <c r="AH309" i="3"/>
  <c r="AJ309" i="3"/>
  <c r="AK309" i="3"/>
  <c r="K309" i="3"/>
  <c r="I310" i="3"/>
  <c r="J309" i="3"/>
  <c r="M309" i="3"/>
  <c r="L309" i="3"/>
  <c r="N309" i="3"/>
  <c r="E309" i="5"/>
  <c r="B310" i="5"/>
  <c r="D309" i="5"/>
  <c r="C309" i="5"/>
  <c r="G309" i="5"/>
  <c r="F309" i="5"/>
  <c r="AI309" i="9"/>
  <c r="AH309" i="9"/>
  <c r="AF310" i="9"/>
  <c r="AG309" i="9"/>
  <c r="AK309" i="9"/>
  <c r="AJ309" i="9"/>
  <c r="AA309" i="7"/>
  <c r="Z309" i="7"/>
  <c r="X310" i="7"/>
  <c r="Y309" i="7"/>
  <c r="AC309" i="7"/>
  <c r="AB309" i="7"/>
  <c r="M101" i="5"/>
  <c r="Q101" i="5"/>
  <c r="AI309" i="7"/>
  <c r="AH309" i="7"/>
  <c r="AF310" i="7"/>
  <c r="AG309" i="7"/>
  <c r="AK309" i="7"/>
  <c r="AJ309" i="7"/>
  <c r="AA309" i="9"/>
  <c r="Z309" i="9"/>
  <c r="X310" i="9"/>
  <c r="Y309" i="9"/>
  <c r="AC309" i="9"/>
  <c r="AB309" i="9"/>
  <c r="Z309" i="8"/>
  <c r="X310" i="8"/>
  <c r="Y309" i="8"/>
  <c r="AC309" i="8"/>
  <c r="AB309" i="8"/>
  <c r="AA309" i="8"/>
  <c r="V310" i="13"/>
  <c r="U310" i="13"/>
  <c r="T310" i="13"/>
  <c r="S310" i="13"/>
  <c r="R310" i="13"/>
  <c r="P311" i="13"/>
  <c r="Q310" i="13"/>
  <c r="D309" i="11"/>
  <c r="G309" i="11"/>
  <c r="F309" i="11"/>
  <c r="B310" i="11"/>
  <c r="E309" i="11"/>
  <c r="C309" i="11"/>
  <c r="AC309" i="10"/>
  <c r="AA309" i="10"/>
  <c r="Z309" i="10"/>
  <c r="X310" i="10"/>
  <c r="Y309" i="10"/>
  <c r="AB309" i="10"/>
  <c r="E309" i="8"/>
  <c r="D309" i="8"/>
  <c r="B310" i="8"/>
  <c r="C309" i="8"/>
  <c r="G309" i="8"/>
  <c r="F309" i="8"/>
  <c r="AF310" i="11"/>
  <c r="AG309" i="11"/>
  <c r="AJ309" i="11"/>
  <c r="AI309" i="11"/>
  <c r="AH309" i="11"/>
  <c r="AK309" i="11"/>
  <c r="X310" i="11"/>
  <c r="Y309" i="11"/>
  <c r="AA309" i="11"/>
  <c r="Z309" i="11"/>
  <c r="AC309" i="11"/>
  <c r="AB309" i="11"/>
  <c r="G309" i="16"/>
  <c r="B310" i="16"/>
  <c r="D309" i="16"/>
  <c r="F309" i="16"/>
  <c r="E309" i="16"/>
  <c r="C309" i="16"/>
  <c r="B310" i="10"/>
  <c r="C309" i="10"/>
  <c r="F309" i="10"/>
  <c r="E309" i="10"/>
  <c r="D309" i="10"/>
  <c r="G309" i="10"/>
  <c r="S309" i="8"/>
  <c r="R309" i="8"/>
  <c r="P310" i="8"/>
  <c r="Q309" i="8"/>
  <c r="V309" i="8"/>
  <c r="U309" i="8"/>
  <c r="T309" i="8"/>
  <c r="U309" i="16"/>
  <c r="T309" i="16"/>
  <c r="P310" i="16"/>
  <c r="V309" i="16"/>
  <c r="S309" i="16"/>
  <c r="Q309" i="16"/>
  <c r="R309" i="16"/>
  <c r="T98" i="11"/>
  <c r="L98" i="11"/>
  <c r="R309" i="11"/>
  <c r="P310" i="11"/>
  <c r="S309" i="11"/>
  <c r="Q309" i="11"/>
  <c r="V309" i="11"/>
  <c r="U309" i="11"/>
  <c r="T309" i="11"/>
  <c r="M110" i="10"/>
  <c r="Q110" i="10"/>
  <c r="Q88" i="16"/>
  <c r="M88" i="16"/>
  <c r="T86" i="9"/>
  <c r="L86" i="9"/>
  <c r="T110" i="7"/>
  <c r="L110" i="7"/>
  <c r="R112" i="3"/>
  <c r="S112" i="3" s="1"/>
  <c r="N112" i="3"/>
  <c r="J113" i="3" s="1"/>
  <c r="I310" i="6"/>
  <c r="J309" i="6"/>
  <c r="N309" i="6"/>
  <c r="M309" i="6"/>
  <c r="L309" i="6"/>
  <c r="K309" i="6"/>
  <c r="I310" i="10"/>
  <c r="J309" i="10"/>
  <c r="M309" i="10"/>
  <c r="L309" i="10"/>
  <c r="K309" i="10"/>
  <c r="N309" i="10"/>
  <c r="AH309" i="8"/>
  <c r="AF310" i="8"/>
  <c r="AG309" i="8"/>
  <c r="AK309" i="8"/>
  <c r="AJ309" i="8"/>
  <c r="AI309" i="8"/>
  <c r="AC309" i="6"/>
  <c r="AB309" i="6"/>
  <c r="AA309" i="6"/>
  <c r="Z309" i="6"/>
  <c r="X310" i="6"/>
  <c r="Y309" i="6"/>
  <c r="R98" i="8"/>
  <c r="S98" i="8" s="1"/>
  <c r="N98" i="8"/>
  <c r="J99" i="8" s="1"/>
  <c r="Z309" i="5"/>
  <c r="AC309" i="5"/>
  <c r="AB309" i="5"/>
  <c r="X310" i="5"/>
  <c r="AA309" i="5"/>
  <c r="Y309" i="5"/>
  <c r="V309" i="15"/>
  <c r="P310" i="15"/>
  <c r="R309" i="15"/>
  <c r="Q309" i="15"/>
  <c r="U309" i="15"/>
  <c r="T309" i="15"/>
  <c r="S309" i="15"/>
  <c r="P310" i="6"/>
  <c r="Q309" i="6"/>
  <c r="V309" i="6"/>
  <c r="U309" i="6"/>
  <c r="T309" i="6"/>
  <c r="S309" i="6"/>
  <c r="R309" i="6"/>
  <c r="K309" i="11"/>
  <c r="J309" i="11"/>
  <c r="N309" i="11"/>
  <c r="M309" i="11"/>
  <c r="I310" i="11"/>
  <c r="L309" i="11"/>
  <c r="D309" i="3"/>
  <c r="B310" i="3"/>
  <c r="C309" i="3"/>
  <c r="F309" i="3"/>
  <c r="E309" i="3"/>
  <c r="G309" i="3"/>
  <c r="I310" i="12"/>
  <c r="J309" i="12"/>
  <c r="L309" i="12"/>
  <c r="K309" i="12"/>
  <c r="N309" i="12"/>
  <c r="M309" i="12"/>
  <c r="B310" i="12"/>
  <c r="C309" i="12"/>
  <c r="D309" i="12"/>
  <c r="G309" i="12"/>
  <c r="F309" i="12"/>
  <c r="E309" i="12"/>
  <c r="AH309" i="5"/>
  <c r="AK309" i="5"/>
  <c r="AJ309" i="5"/>
  <c r="AF310" i="5"/>
  <c r="AI309" i="5"/>
  <c r="AG309" i="5"/>
  <c r="T112" i="13"/>
  <c r="L112" i="13"/>
  <c r="P310" i="12"/>
  <c r="Q309" i="12"/>
  <c r="T309" i="12"/>
  <c r="S309" i="12"/>
  <c r="R309" i="12"/>
  <c r="V309" i="12"/>
  <c r="U309" i="12"/>
  <c r="V112" i="3"/>
  <c r="Z112" i="3"/>
  <c r="J309" i="15"/>
  <c r="N309" i="15"/>
  <c r="M309" i="15"/>
  <c r="L309" i="15"/>
  <c r="I310" i="15"/>
  <c r="K309" i="15"/>
  <c r="P310" i="10"/>
  <c r="Q309" i="10"/>
  <c r="V309" i="10"/>
  <c r="T309" i="10"/>
  <c r="S309" i="10"/>
  <c r="R309" i="10"/>
  <c r="U309" i="10"/>
  <c r="N310" i="13"/>
  <c r="M310" i="13"/>
  <c r="L310" i="13"/>
  <c r="K310" i="13"/>
  <c r="I311" i="13"/>
  <c r="J310" i="13"/>
  <c r="AK309" i="6"/>
  <c r="AJ309" i="6"/>
  <c r="AI309" i="6"/>
  <c r="AH309" i="6"/>
  <c r="AF310" i="6"/>
  <c r="AG309" i="6"/>
  <c r="V98" i="8"/>
  <c r="Z98" i="8"/>
  <c r="AJ309" i="16"/>
  <c r="AG309" i="16"/>
  <c r="AF310" i="16"/>
  <c r="AK309" i="16"/>
  <c r="AI309" i="16"/>
  <c r="AH309" i="16"/>
  <c r="Q86" i="12"/>
  <c r="M86" i="12"/>
  <c r="X310" i="3"/>
  <c r="Y309" i="3"/>
  <c r="AA309" i="3"/>
  <c r="Z309" i="3"/>
  <c r="AC309" i="3"/>
  <c r="AB309" i="3"/>
  <c r="S309" i="5"/>
  <c r="U309" i="5"/>
  <c r="T309" i="5"/>
  <c r="P310" i="5"/>
  <c r="R309" i="5"/>
  <c r="Q309" i="5"/>
  <c r="V309" i="5"/>
  <c r="G310" i="13"/>
  <c r="F310" i="13"/>
  <c r="E310" i="13"/>
  <c r="D310" i="13"/>
  <c r="B311" i="13"/>
  <c r="C310" i="13"/>
  <c r="V112" i="13" l="1"/>
  <c r="Z112" i="13"/>
  <c r="B311" i="3"/>
  <c r="C310" i="3"/>
  <c r="E310" i="3"/>
  <c r="D310" i="3"/>
  <c r="G310" i="3"/>
  <c r="F310" i="3"/>
  <c r="N310" i="10"/>
  <c r="L310" i="10"/>
  <c r="K310" i="10"/>
  <c r="I311" i="10"/>
  <c r="J310" i="10"/>
  <c r="M310" i="10"/>
  <c r="N310" i="6"/>
  <c r="M310" i="6"/>
  <c r="L310" i="6"/>
  <c r="K310" i="6"/>
  <c r="I311" i="6"/>
  <c r="J310" i="6"/>
  <c r="Z86" i="9"/>
  <c r="V86" i="9"/>
  <c r="T110" i="10"/>
  <c r="L110" i="10"/>
  <c r="P311" i="11"/>
  <c r="Q310" i="11"/>
  <c r="V310" i="11"/>
  <c r="U310" i="11"/>
  <c r="T310" i="11"/>
  <c r="S310" i="11"/>
  <c r="R310" i="11"/>
  <c r="G310" i="10"/>
  <c r="E310" i="10"/>
  <c r="D310" i="10"/>
  <c r="B311" i="10"/>
  <c r="C310" i="10"/>
  <c r="F310" i="10"/>
  <c r="Y310" i="11"/>
  <c r="AC310" i="11"/>
  <c r="AB310" i="11"/>
  <c r="AA310" i="11"/>
  <c r="X311" i="11"/>
  <c r="Z310" i="11"/>
  <c r="AF311" i="11"/>
  <c r="AH310" i="11"/>
  <c r="AG310" i="11"/>
  <c r="AK310" i="11"/>
  <c r="AJ310" i="11"/>
  <c r="AI310" i="11"/>
  <c r="D310" i="5"/>
  <c r="G310" i="5"/>
  <c r="F310" i="5"/>
  <c r="B311" i="5"/>
  <c r="E310" i="5"/>
  <c r="C310" i="5"/>
  <c r="I311" i="3"/>
  <c r="J310" i="3"/>
  <c r="L310" i="3"/>
  <c r="K310" i="3"/>
  <c r="N310" i="3"/>
  <c r="M310" i="3"/>
  <c r="AC310" i="3"/>
  <c r="Z310" i="3"/>
  <c r="X311" i="3"/>
  <c r="Y310" i="3"/>
  <c r="AB310" i="3"/>
  <c r="AA310" i="3"/>
  <c r="G310" i="12"/>
  <c r="F310" i="12"/>
  <c r="E310" i="12"/>
  <c r="B311" i="12"/>
  <c r="D310" i="12"/>
  <c r="C310" i="12"/>
  <c r="J310" i="12"/>
  <c r="N310" i="12"/>
  <c r="M310" i="12"/>
  <c r="L310" i="12"/>
  <c r="I311" i="12"/>
  <c r="K310" i="12"/>
  <c r="X311" i="5"/>
  <c r="Y310" i="5"/>
  <c r="AA310" i="5"/>
  <c r="Z310" i="5"/>
  <c r="AC310" i="5"/>
  <c r="AB310" i="5"/>
  <c r="M113" i="3"/>
  <c r="Q113" i="3"/>
  <c r="T88" i="16"/>
  <c r="L88" i="16"/>
  <c r="X311" i="8"/>
  <c r="Y310" i="8"/>
  <c r="AC310" i="8"/>
  <c r="AB310" i="8"/>
  <c r="AA310" i="8"/>
  <c r="Z310" i="8"/>
  <c r="Z310" i="9"/>
  <c r="X311" i="9"/>
  <c r="Y310" i="9"/>
  <c r="AC310" i="9"/>
  <c r="AB310" i="9"/>
  <c r="AA310" i="9"/>
  <c r="AH310" i="7"/>
  <c r="AF311" i="7"/>
  <c r="AG310" i="7"/>
  <c r="AK310" i="7"/>
  <c r="AJ310" i="7"/>
  <c r="AI310" i="7"/>
  <c r="AK310" i="3"/>
  <c r="AH310" i="3"/>
  <c r="AF311" i="3"/>
  <c r="AG310" i="3"/>
  <c r="AJ310" i="3"/>
  <c r="AI310" i="3"/>
  <c r="G310" i="6"/>
  <c r="F310" i="6"/>
  <c r="E310" i="6"/>
  <c r="D310" i="6"/>
  <c r="B311" i="6"/>
  <c r="C310" i="6"/>
  <c r="P311" i="3"/>
  <c r="Q310" i="3"/>
  <c r="V310" i="3"/>
  <c r="S310" i="3"/>
  <c r="R310" i="3"/>
  <c r="T310" i="3"/>
  <c r="U310" i="3"/>
  <c r="AK310" i="10"/>
  <c r="AJ310" i="10"/>
  <c r="AH310" i="10"/>
  <c r="AF311" i="10"/>
  <c r="AG310" i="10"/>
  <c r="AI310" i="10"/>
  <c r="AK310" i="12"/>
  <c r="AI310" i="12"/>
  <c r="AF311" i="12"/>
  <c r="AH310" i="12"/>
  <c r="AG310" i="12"/>
  <c r="AJ310" i="12"/>
  <c r="G310" i="15"/>
  <c r="F310" i="15"/>
  <c r="E310" i="15"/>
  <c r="B311" i="15"/>
  <c r="D310" i="15"/>
  <c r="C310" i="15"/>
  <c r="G311" i="13"/>
  <c r="F311" i="13"/>
  <c r="E311" i="13"/>
  <c r="D311" i="13"/>
  <c r="B312" i="13"/>
  <c r="C311" i="13"/>
  <c r="AK310" i="6"/>
  <c r="AJ310" i="6"/>
  <c r="AI310" i="6"/>
  <c r="AH310" i="6"/>
  <c r="AF311" i="6"/>
  <c r="AG310" i="6"/>
  <c r="AC310" i="6"/>
  <c r="AB310" i="6"/>
  <c r="AA310" i="6"/>
  <c r="Z310" i="6"/>
  <c r="X311" i="6"/>
  <c r="Y310" i="6"/>
  <c r="S310" i="7"/>
  <c r="R310" i="7"/>
  <c r="P311" i="7"/>
  <c r="Q310" i="7"/>
  <c r="V310" i="7"/>
  <c r="U310" i="7"/>
  <c r="T310" i="7"/>
  <c r="K310" i="8"/>
  <c r="I311" i="8"/>
  <c r="J310" i="8"/>
  <c r="N310" i="8"/>
  <c r="M310" i="8"/>
  <c r="L310" i="8"/>
  <c r="V310" i="10"/>
  <c r="U310" i="10"/>
  <c r="S310" i="10"/>
  <c r="R310" i="10"/>
  <c r="P311" i="10"/>
  <c r="Q310" i="10"/>
  <c r="T310" i="10"/>
  <c r="N310" i="15"/>
  <c r="M310" i="15"/>
  <c r="L310" i="15"/>
  <c r="I311" i="15"/>
  <c r="K310" i="15"/>
  <c r="J310" i="15"/>
  <c r="V310" i="6"/>
  <c r="U310" i="6"/>
  <c r="T310" i="6"/>
  <c r="S310" i="6"/>
  <c r="R310" i="6"/>
  <c r="P311" i="6"/>
  <c r="Q310" i="6"/>
  <c r="U310" i="15"/>
  <c r="V310" i="15"/>
  <c r="T310" i="15"/>
  <c r="S310" i="15"/>
  <c r="P311" i="15"/>
  <c r="R310" i="15"/>
  <c r="Q310" i="15"/>
  <c r="R110" i="7"/>
  <c r="S110" i="7" s="1"/>
  <c r="N110" i="7"/>
  <c r="J111" i="7" s="1"/>
  <c r="R98" i="11"/>
  <c r="S98" i="11" s="1"/>
  <c r="N98" i="11"/>
  <c r="J99" i="11" s="1"/>
  <c r="T310" i="16"/>
  <c r="P311" i="16"/>
  <c r="R310" i="16"/>
  <c r="U310" i="16"/>
  <c r="S310" i="16"/>
  <c r="Q310" i="16"/>
  <c r="V310" i="16"/>
  <c r="AC310" i="10"/>
  <c r="AB310" i="10"/>
  <c r="Z310" i="10"/>
  <c r="X311" i="10"/>
  <c r="Y310" i="10"/>
  <c r="AA310" i="10"/>
  <c r="U311" i="13"/>
  <c r="T311" i="13"/>
  <c r="S311" i="13"/>
  <c r="R311" i="13"/>
  <c r="P312" i="13"/>
  <c r="Q311" i="13"/>
  <c r="V311" i="13"/>
  <c r="R88" i="6"/>
  <c r="S88" i="6" s="1"/>
  <c r="N88" i="6"/>
  <c r="J89" i="6" s="1"/>
  <c r="AA310" i="16"/>
  <c r="X311" i="16"/>
  <c r="Z310" i="16"/>
  <c r="Y310" i="16"/>
  <c r="AC310" i="16"/>
  <c r="AB310" i="16"/>
  <c r="L310" i="9"/>
  <c r="K310" i="9"/>
  <c r="I311" i="9"/>
  <c r="J310" i="9"/>
  <c r="N310" i="9"/>
  <c r="M310" i="9"/>
  <c r="L310" i="7"/>
  <c r="K310" i="7"/>
  <c r="I311" i="7"/>
  <c r="J310" i="7"/>
  <c r="N310" i="7"/>
  <c r="M310" i="7"/>
  <c r="E310" i="7"/>
  <c r="D310" i="7"/>
  <c r="B311" i="7"/>
  <c r="C310" i="7"/>
  <c r="G310" i="7"/>
  <c r="F310" i="7"/>
  <c r="AB311" i="13"/>
  <c r="AA311" i="13"/>
  <c r="Z311" i="13"/>
  <c r="X312" i="13"/>
  <c r="Y311" i="13"/>
  <c r="AC311" i="13"/>
  <c r="AJ311" i="13"/>
  <c r="AI311" i="13"/>
  <c r="AH311" i="13"/>
  <c r="AF312" i="13"/>
  <c r="AG311" i="13"/>
  <c r="AK311" i="13"/>
  <c r="M310" i="16"/>
  <c r="J310" i="16"/>
  <c r="I311" i="16"/>
  <c r="N310" i="16"/>
  <c r="K310" i="16"/>
  <c r="L310" i="16"/>
  <c r="R100" i="15"/>
  <c r="S100" i="15" s="1"/>
  <c r="N100" i="15"/>
  <c r="J101" i="15" s="1"/>
  <c r="AB310" i="15"/>
  <c r="AC310" i="15"/>
  <c r="AA310" i="15"/>
  <c r="X311" i="15"/>
  <c r="Z310" i="15"/>
  <c r="Y310" i="15"/>
  <c r="AI310" i="16"/>
  <c r="AJ310" i="16"/>
  <c r="AK310" i="16"/>
  <c r="AH310" i="16"/>
  <c r="AF311" i="16"/>
  <c r="AG310" i="16"/>
  <c r="N311" i="13"/>
  <c r="M311" i="13"/>
  <c r="L311" i="13"/>
  <c r="K311" i="13"/>
  <c r="I312" i="13"/>
  <c r="J311" i="13"/>
  <c r="T86" i="12"/>
  <c r="L86" i="12"/>
  <c r="V310" i="12"/>
  <c r="P311" i="12"/>
  <c r="R310" i="12"/>
  <c r="Q310" i="12"/>
  <c r="U310" i="12"/>
  <c r="T310" i="12"/>
  <c r="S310" i="12"/>
  <c r="AF311" i="5"/>
  <c r="AG310" i="5"/>
  <c r="AJ310" i="5"/>
  <c r="AI310" i="5"/>
  <c r="AH310" i="5"/>
  <c r="AK310" i="5"/>
  <c r="I311" i="11"/>
  <c r="J310" i="11"/>
  <c r="N310" i="11"/>
  <c r="M310" i="11"/>
  <c r="L310" i="11"/>
  <c r="K310" i="11"/>
  <c r="Z110" i="7"/>
  <c r="V110" i="7"/>
  <c r="V98" i="11"/>
  <c r="Z98" i="11"/>
  <c r="R310" i="8"/>
  <c r="P311" i="8"/>
  <c r="Q310" i="8"/>
  <c r="V310" i="8"/>
  <c r="U310" i="8"/>
  <c r="T310" i="8"/>
  <c r="S310" i="8"/>
  <c r="D310" i="8"/>
  <c r="B311" i="8"/>
  <c r="C310" i="8"/>
  <c r="G310" i="8"/>
  <c r="F310" i="8"/>
  <c r="E310" i="8"/>
  <c r="B311" i="11"/>
  <c r="C310" i="11"/>
  <c r="G310" i="11"/>
  <c r="F310" i="11"/>
  <c r="E310" i="11"/>
  <c r="D310" i="11"/>
  <c r="Z310" i="7"/>
  <c r="X311" i="7"/>
  <c r="Y310" i="7"/>
  <c r="AC310" i="7"/>
  <c r="AB310" i="7"/>
  <c r="AA310" i="7"/>
  <c r="AH310" i="9"/>
  <c r="AF311" i="9"/>
  <c r="AG310" i="9"/>
  <c r="AK310" i="9"/>
  <c r="AJ310" i="9"/>
  <c r="AI310" i="9"/>
  <c r="Z88" i="6"/>
  <c r="V88" i="6"/>
  <c r="K310" i="5"/>
  <c r="J310" i="5"/>
  <c r="N310" i="5"/>
  <c r="M310" i="5"/>
  <c r="I311" i="5"/>
  <c r="L310" i="5"/>
  <c r="AJ310" i="15"/>
  <c r="AG310" i="15"/>
  <c r="AK310" i="15"/>
  <c r="AI310" i="15"/>
  <c r="AF311" i="15"/>
  <c r="AH310" i="15"/>
  <c r="E310" i="9"/>
  <c r="D310" i="9"/>
  <c r="B311" i="9"/>
  <c r="C310" i="9"/>
  <c r="G310" i="9"/>
  <c r="F310" i="9"/>
  <c r="Z100" i="15"/>
  <c r="V100" i="15"/>
  <c r="R310" i="5"/>
  <c r="P311" i="5"/>
  <c r="S310" i="5"/>
  <c r="Q310" i="5"/>
  <c r="V310" i="5"/>
  <c r="U310" i="5"/>
  <c r="T310" i="5"/>
  <c r="R112" i="13"/>
  <c r="S112" i="13" s="1"/>
  <c r="N112" i="13"/>
  <c r="J113" i="13" s="1"/>
  <c r="Q99" i="8"/>
  <c r="M99" i="8"/>
  <c r="AF311" i="8"/>
  <c r="AG310" i="8"/>
  <c r="AK310" i="8"/>
  <c r="AJ310" i="8"/>
  <c r="AI310" i="8"/>
  <c r="AH310" i="8"/>
  <c r="R86" i="9"/>
  <c r="S86" i="9" s="1"/>
  <c r="N86" i="9"/>
  <c r="J87" i="9" s="1"/>
  <c r="F310" i="16"/>
  <c r="E310" i="16"/>
  <c r="D310" i="16"/>
  <c r="B311" i="16"/>
  <c r="G310" i="16"/>
  <c r="C310" i="16"/>
  <c r="T101" i="5"/>
  <c r="L101" i="5"/>
  <c r="AC310" i="12"/>
  <c r="X311" i="12"/>
  <c r="Z310" i="12"/>
  <c r="Y310" i="12"/>
  <c r="AB310" i="12"/>
  <c r="AA310" i="12"/>
  <c r="S310" i="9"/>
  <c r="R310" i="9"/>
  <c r="P311" i="9"/>
  <c r="Q310" i="9"/>
  <c r="V310" i="9"/>
  <c r="U310" i="9"/>
  <c r="T310" i="9"/>
  <c r="Z86" i="12" l="1"/>
  <c r="V86" i="12"/>
  <c r="L311" i="16"/>
  <c r="J311" i="16"/>
  <c r="I312" i="16"/>
  <c r="N311" i="16"/>
  <c r="M311" i="16"/>
  <c r="K311" i="16"/>
  <c r="D311" i="7"/>
  <c r="B312" i="7"/>
  <c r="C311" i="7"/>
  <c r="G311" i="7"/>
  <c r="F311" i="7"/>
  <c r="E311" i="7"/>
  <c r="K311" i="7"/>
  <c r="I312" i="7"/>
  <c r="J311" i="7"/>
  <c r="N311" i="7"/>
  <c r="M311" i="7"/>
  <c r="L311" i="7"/>
  <c r="K311" i="9"/>
  <c r="I312" i="9"/>
  <c r="J311" i="9"/>
  <c r="N311" i="9"/>
  <c r="M311" i="9"/>
  <c r="L311" i="9"/>
  <c r="AB311" i="6"/>
  <c r="AA311" i="6"/>
  <c r="Z311" i="6"/>
  <c r="X312" i="6"/>
  <c r="Y311" i="6"/>
  <c r="AC311" i="6"/>
  <c r="AJ311" i="6"/>
  <c r="AI311" i="6"/>
  <c r="AH311" i="6"/>
  <c r="AF312" i="6"/>
  <c r="AG311" i="6"/>
  <c r="AK311" i="6"/>
  <c r="F312" i="13"/>
  <c r="E312" i="13"/>
  <c r="D312" i="13"/>
  <c r="B313" i="13"/>
  <c r="C312" i="13"/>
  <c r="G312" i="13"/>
  <c r="R88" i="16"/>
  <c r="S88" i="16" s="1"/>
  <c r="N88" i="16"/>
  <c r="J89" i="16" s="1"/>
  <c r="N311" i="12"/>
  <c r="M311" i="12"/>
  <c r="L311" i="12"/>
  <c r="I312" i="12"/>
  <c r="K311" i="12"/>
  <c r="J311" i="12"/>
  <c r="AC311" i="11"/>
  <c r="AB311" i="11"/>
  <c r="AA311" i="11"/>
  <c r="X312" i="11"/>
  <c r="Z311" i="11"/>
  <c r="Y311" i="11"/>
  <c r="R110" i="10"/>
  <c r="S110" i="10" s="1"/>
  <c r="N110" i="10"/>
  <c r="J111" i="10" s="1"/>
  <c r="N311" i="10"/>
  <c r="M311" i="10"/>
  <c r="K311" i="10"/>
  <c r="I312" i="10"/>
  <c r="J311" i="10"/>
  <c r="L311" i="10"/>
  <c r="Z101" i="5"/>
  <c r="V101" i="5"/>
  <c r="M101" i="15"/>
  <c r="Q101" i="15"/>
  <c r="Z311" i="16"/>
  <c r="X312" i="16"/>
  <c r="AC311" i="16"/>
  <c r="AB311" i="16"/>
  <c r="Y311" i="16"/>
  <c r="AA311" i="16"/>
  <c r="T312" i="13"/>
  <c r="S312" i="13"/>
  <c r="R312" i="13"/>
  <c r="P313" i="13"/>
  <c r="Q312" i="13"/>
  <c r="V312" i="13"/>
  <c r="U312" i="13"/>
  <c r="Q99" i="11"/>
  <c r="M99" i="11"/>
  <c r="F311" i="15"/>
  <c r="B312" i="15"/>
  <c r="D311" i="15"/>
  <c r="C311" i="15"/>
  <c r="G311" i="15"/>
  <c r="E311" i="15"/>
  <c r="AJ311" i="10"/>
  <c r="AI311" i="10"/>
  <c r="AF312" i="10"/>
  <c r="AG311" i="10"/>
  <c r="AK311" i="10"/>
  <c r="AH311" i="10"/>
  <c r="G311" i="6"/>
  <c r="F311" i="6"/>
  <c r="E311" i="6"/>
  <c r="D311" i="6"/>
  <c r="B312" i="6"/>
  <c r="C311" i="6"/>
  <c r="V88" i="16"/>
  <c r="Z88" i="16"/>
  <c r="G311" i="12"/>
  <c r="F311" i="12"/>
  <c r="E311" i="12"/>
  <c r="B312" i="12"/>
  <c r="D311" i="12"/>
  <c r="C311" i="12"/>
  <c r="B312" i="5"/>
  <c r="C311" i="5"/>
  <c r="G311" i="5"/>
  <c r="F311" i="5"/>
  <c r="E311" i="5"/>
  <c r="D311" i="5"/>
  <c r="G311" i="10"/>
  <c r="F311" i="10"/>
  <c r="D311" i="10"/>
  <c r="B312" i="10"/>
  <c r="C311" i="10"/>
  <c r="E311" i="10"/>
  <c r="V110" i="10"/>
  <c r="Z110" i="10"/>
  <c r="Q113" i="13"/>
  <c r="M113" i="13"/>
  <c r="R311" i="9"/>
  <c r="P312" i="9"/>
  <c r="Q311" i="9"/>
  <c r="V311" i="9"/>
  <c r="U311" i="9"/>
  <c r="T311" i="9"/>
  <c r="S311" i="9"/>
  <c r="Q87" i="9"/>
  <c r="M87" i="9"/>
  <c r="AF312" i="9"/>
  <c r="AG311" i="9"/>
  <c r="AK311" i="9"/>
  <c r="AJ311" i="9"/>
  <c r="AI311" i="9"/>
  <c r="AH311" i="9"/>
  <c r="X312" i="7"/>
  <c r="Y311" i="7"/>
  <c r="AC311" i="7"/>
  <c r="AB311" i="7"/>
  <c r="AA311" i="7"/>
  <c r="Z311" i="7"/>
  <c r="M312" i="13"/>
  <c r="L312" i="13"/>
  <c r="K312" i="13"/>
  <c r="I313" i="13"/>
  <c r="J312" i="13"/>
  <c r="N312" i="13"/>
  <c r="AH311" i="16"/>
  <c r="AG311" i="16"/>
  <c r="AJ311" i="16"/>
  <c r="AI311" i="16"/>
  <c r="AF312" i="16"/>
  <c r="AK311" i="16"/>
  <c r="AB311" i="10"/>
  <c r="AA311" i="10"/>
  <c r="X312" i="10"/>
  <c r="Y311" i="10"/>
  <c r="AC311" i="10"/>
  <c r="Z311" i="10"/>
  <c r="T311" i="15"/>
  <c r="U311" i="15"/>
  <c r="S311" i="15"/>
  <c r="P312" i="15"/>
  <c r="R311" i="15"/>
  <c r="Q311" i="15"/>
  <c r="V311" i="15"/>
  <c r="U311" i="6"/>
  <c r="T311" i="6"/>
  <c r="S311" i="6"/>
  <c r="R311" i="6"/>
  <c r="P312" i="6"/>
  <c r="Q311" i="6"/>
  <c r="V311" i="6"/>
  <c r="I312" i="8"/>
  <c r="J311" i="8"/>
  <c r="N311" i="8"/>
  <c r="M311" i="8"/>
  <c r="L311" i="8"/>
  <c r="K311" i="8"/>
  <c r="R311" i="7"/>
  <c r="P312" i="7"/>
  <c r="Q311" i="7"/>
  <c r="V311" i="7"/>
  <c r="U311" i="7"/>
  <c r="T311" i="7"/>
  <c r="S311" i="7"/>
  <c r="AJ311" i="12"/>
  <c r="AG311" i="12"/>
  <c r="AK311" i="12"/>
  <c r="AI311" i="12"/>
  <c r="AF312" i="12"/>
  <c r="AH311" i="12"/>
  <c r="AC311" i="3"/>
  <c r="AB311" i="3"/>
  <c r="X312" i="3"/>
  <c r="Y311" i="3"/>
  <c r="Z311" i="3"/>
  <c r="AA311" i="3"/>
  <c r="AB311" i="12"/>
  <c r="AC311" i="12"/>
  <c r="AA311" i="12"/>
  <c r="X312" i="12"/>
  <c r="Z311" i="12"/>
  <c r="Y311" i="12"/>
  <c r="E311" i="16"/>
  <c r="G311" i="16"/>
  <c r="B312" i="16"/>
  <c r="D311" i="16"/>
  <c r="C311" i="16"/>
  <c r="F311" i="16"/>
  <c r="AK311" i="8"/>
  <c r="AJ311" i="8"/>
  <c r="AI311" i="8"/>
  <c r="AH311" i="8"/>
  <c r="AF312" i="8"/>
  <c r="AG311" i="8"/>
  <c r="AI311" i="15"/>
  <c r="AK311" i="15"/>
  <c r="AJ311" i="15"/>
  <c r="AF312" i="15"/>
  <c r="AH311" i="15"/>
  <c r="AG311" i="15"/>
  <c r="I312" i="5"/>
  <c r="J311" i="5"/>
  <c r="N311" i="5"/>
  <c r="M311" i="5"/>
  <c r="L311" i="5"/>
  <c r="K311" i="5"/>
  <c r="B312" i="8"/>
  <c r="C311" i="8"/>
  <c r="G311" i="8"/>
  <c r="F311" i="8"/>
  <c r="E311" i="8"/>
  <c r="D311" i="8"/>
  <c r="M311" i="11"/>
  <c r="L311" i="11"/>
  <c r="I312" i="11"/>
  <c r="K311" i="11"/>
  <c r="J311" i="11"/>
  <c r="N311" i="11"/>
  <c r="AF312" i="5"/>
  <c r="AH311" i="5"/>
  <c r="AG311" i="5"/>
  <c r="AK311" i="5"/>
  <c r="AJ311" i="5"/>
  <c r="AI311" i="5"/>
  <c r="U311" i="12"/>
  <c r="V311" i="12"/>
  <c r="T311" i="12"/>
  <c r="S311" i="12"/>
  <c r="P312" i="12"/>
  <c r="R311" i="12"/>
  <c r="Q311" i="12"/>
  <c r="AA311" i="15"/>
  <c r="AC311" i="15"/>
  <c r="AB311" i="15"/>
  <c r="X312" i="15"/>
  <c r="Z311" i="15"/>
  <c r="Y311" i="15"/>
  <c r="Q89" i="6"/>
  <c r="M89" i="6"/>
  <c r="AK311" i="3"/>
  <c r="AJ311" i="3"/>
  <c r="AF312" i="3"/>
  <c r="AG311" i="3"/>
  <c r="AI311" i="3"/>
  <c r="AH311" i="3"/>
  <c r="T113" i="3"/>
  <c r="L113" i="3"/>
  <c r="G311" i="3"/>
  <c r="D311" i="3"/>
  <c r="B312" i="3"/>
  <c r="C311" i="3"/>
  <c r="E311" i="3"/>
  <c r="F311" i="3"/>
  <c r="T99" i="8"/>
  <c r="L99" i="8"/>
  <c r="P312" i="5"/>
  <c r="Q311" i="5"/>
  <c r="V311" i="5"/>
  <c r="U311" i="5"/>
  <c r="T311" i="5"/>
  <c r="S311" i="5"/>
  <c r="R311" i="5"/>
  <c r="E311" i="11"/>
  <c r="B312" i="11"/>
  <c r="D311" i="11"/>
  <c r="C311" i="11"/>
  <c r="G311" i="11"/>
  <c r="F311" i="11"/>
  <c r="P312" i="8"/>
  <c r="Q311" i="8"/>
  <c r="V311" i="8"/>
  <c r="U311" i="8"/>
  <c r="T311" i="8"/>
  <c r="S311" i="8"/>
  <c r="R311" i="8"/>
  <c r="Q111" i="7"/>
  <c r="M111" i="7"/>
  <c r="M311" i="15"/>
  <c r="L311" i="15"/>
  <c r="I312" i="15"/>
  <c r="K311" i="15"/>
  <c r="J311" i="15"/>
  <c r="N311" i="15"/>
  <c r="AF312" i="7"/>
  <c r="AG311" i="7"/>
  <c r="AK311" i="7"/>
  <c r="AJ311" i="7"/>
  <c r="AI311" i="7"/>
  <c r="AH311" i="7"/>
  <c r="X312" i="9"/>
  <c r="Y311" i="9"/>
  <c r="AC311" i="9"/>
  <c r="AB311" i="9"/>
  <c r="AA311" i="9"/>
  <c r="Z311" i="9"/>
  <c r="Y311" i="5"/>
  <c r="AC311" i="5"/>
  <c r="AB311" i="5"/>
  <c r="AA311" i="5"/>
  <c r="X312" i="5"/>
  <c r="Z311" i="5"/>
  <c r="N311" i="3"/>
  <c r="K311" i="3"/>
  <c r="I312" i="3"/>
  <c r="J311" i="3"/>
  <c r="M311" i="3"/>
  <c r="L311" i="3"/>
  <c r="AK311" i="11"/>
  <c r="AJ311" i="11"/>
  <c r="AI311" i="11"/>
  <c r="AF312" i="11"/>
  <c r="AH311" i="11"/>
  <c r="AG311" i="11"/>
  <c r="R101" i="5"/>
  <c r="S101" i="5" s="1"/>
  <c r="N101" i="5"/>
  <c r="J102" i="5" s="1"/>
  <c r="D311" i="9"/>
  <c r="B312" i="9"/>
  <c r="C311" i="9"/>
  <c r="G311" i="9"/>
  <c r="F311" i="9"/>
  <c r="E311" i="9"/>
  <c r="R86" i="12"/>
  <c r="S86" i="12" s="1"/>
  <c r="N86" i="12"/>
  <c r="J87" i="12" s="1"/>
  <c r="AI312" i="13"/>
  <c r="AH312" i="13"/>
  <c r="AF313" i="13"/>
  <c r="AG312" i="13"/>
  <c r="AK312" i="13"/>
  <c r="AJ312" i="13"/>
  <c r="AA312" i="13"/>
  <c r="Z312" i="13"/>
  <c r="X313" i="13"/>
  <c r="Y312" i="13"/>
  <c r="AC312" i="13"/>
  <c r="AB312" i="13"/>
  <c r="S311" i="16"/>
  <c r="T311" i="16"/>
  <c r="R311" i="16"/>
  <c r="V311" i="16"/>
  <c r="P312" i="16"/>
  <c r="U311" i="16"/>
  <c r="Q311" i="16"/>
  <c r="U311" i="10"/>
  <c r="T311" i="10"/>
  <c r="R311" i="10"/>
  <c r="P312" i="10"/>
  <c r="Q311" i="10"/>
  <c r="V311" i="10"/>
  <c r="S311" i="10"/>
  <c r="V311" i="3"/>
  <c r="U311" i="3"/>
  <c r="R311" i="3"/>
  <c r="P312" i="3"/>
  <c r="Q311" i="3"/>
  <c r="T311" i="3"/>
  <c r="S311" i="3"/>
  <c r="AC311" i="8"/>
  <c r="AB311" i="8"/>
  <c r="AA311" i="8"/>
  <c r="Z311" i="8"/>
  <c r="X312" i="8"/>
  <c r="Y311" i="8"/>
  <c r="V311" i="11"/>
  <c r="U311" i="11"/>
  <c r="T311" i="11"/>
  <c r="S311" i="11"/>
  <c r="P312" i="11"/>
  <c r="R311" i="11"/>
  <c r="Q311" i="11"/>
  <c r="N311" i="6"/>
  <c r="M311" i="6"/>
  <c r="L311" i="6"/>
  <c r="K311" i="6"/>
  <c r="I312" i="6"/>
  <c r="J311" i="6"/>
  <c r="M87" i="12" l="1"/>
  <c r="Q87" i="12"/>
  <c r="B313" i="9"/>
  <c r="C312" i="9"/>
  <c r="G312" i="9"/>
  <c r="F312" i="9"/>
  <c r="E312" i="9"/>
  <c r="D312" i="9"/>
  <c r="AC312" i="5"/>
  <c r="AB312" i="5"/>
  <c r="AA312" i="5"/>
  <c r="X313" i="5"/>
  <c r="Z312" i="5"/>
  <c r="Y312" i="5"/>
  <c r="AH312" i="15"/>
  <c r="AJ312" i="15"/>
  <c r="AI312" i="15"/>
  <c r="AG312" i="15"/>
  <c r="AF313" i="15"/>
  <c r="AK312" i="15"/>
  <c r="AA312" i="12"/>
  <c r="AC312" i="12"/>
  <c r="AB312" i="12"/>
  <c r="X313" i="12"/>
  <c r="Z312" i="12"/>
  <c r="Y312" i="12"/>
  <c r="AI312" i="12"/>
  <c r="AK312" i="12"/>
  <c r="AJ312" i="12"/>
  <c r="AF313" i="12"/>
  <c r="AH312" i="12"/>
  <c r="AG312" i="12"/>
  <c r="E312" i="15"/>
  <c r="G312" i="15"/>
  <c r="F312" i="15"/>
  <c r="B313" i="15"/>
  <c r="D312" i="15"/>
  <c r="C312" i="15"/>
  <c r="K312" i="16"/>
  <c r="M312" i="16"/>
  <c r="N312" i="16"/>
  <c r="L312" i="16"/>
  <c r="I313" i="16"/>
  <c r="J312" i="16"/>
  <c r="U312" i="3"/>
  <c r="T312" i="3"/>
  <c r="P313" i="3"/>
  <c r="Q312" i="3"/>
  <c r="V312" i="3"/>
  <c r="S312" i="3"/>
  <c r="R312" i="3"/>
  <c r="T312" i="10"/>
  <c r="S312" i="10"/>
  <c r="P313" i="10"/>
  <c r="Q312" i="10"/>
  <c r="V312" i="10"/>
  <c r="U312" i="10"/>
  <c r="R312" i="10"/>
  <c r="R312" i="16"/>
  <c r="U312" i="16"/>
  <c r="P313" i="16"/>
  <c r="V312" i="16"/>
  <c r="S312" i="16"/>
  <c r="Q312" i="16"/>
  <c r="T312" i="16"/>
  <c r="AJ312" i="11"/>
  <c r="AK312" i="11"/>
  <c r="AI312" i="11"/>
  <c r="AF313" i="11"/>
  <c r="AH312" i="11"/>
  <c r="AG312" i="11"/>
  <c r="G312" i="11"/>
  <c r="C312" i="11"/>
  <c r="F312" i="11"/>
  <c r="E312" i="11"/>
  <c r="B313" i="11"/>
  <c r="D312" i="11"/>
  <c r="AJ312" i="3"/>
  <c r="AI312" i="3"/>
  <c r="AK312" i="3"/>
  <c r="AG312" i="3"/>
  <c r="AF313" i="3"/>
  <c r="AH312" i="3"/>
  <c r="AK312" i="5"/>
  <c r="AJ312" i="5"/>
  <c r="AI312" i="5"/>
  <c r="AF313" i="5"/>
  <c r="AH312" i="5"/>
  <c r="AG312" i="5"/>
  <c r="D312" i="16"/>
  <c r="B313" i="16"/>
  <c r="E312" i="16"/>
  <c r="C312" i="16"/>
  <c r="G312" i="16"/>
  <c r="F312" i="16"/>
  <c r="AB312" i="3"/>
  <c r="AA312" i="3"/>
  <c r="AC312" i="3"/>
  <c r="Z312" i="3"/>
  <c r="Y312" i="3"/>
  <c r="X313" i="3"/>
  <c r="AC312" i="7"/>
  <c r="AB312" i="7"/>
  <c r="AA312" i="7"/>
  <c r="Z312" i="7"/>
  <c r="X313" i="7"/>
  <c r="Y312" i="7"/>
  <c r="AK312" i="9"/>
  <c r="AJ312" i="9"/>
  <c r="AI312" i="9"/>
  <c r="AH312" i="9"/>
  <c r="AF313" i="9"/>
  <c r="AG312" i="9"/>
  <c r="M312" i="10"/>
  <c r="L312" i="10"/>
  <c r="I313" i="10"/>
  <c r="J312" i="10"/>
  <c r="N312" i="10"/>
  <c r="K312" i="10"/>
  <c r="M89" i="16"/>
  <c r="Q89" i="16"/>
  <c r="I313" i="9"/>
  <c r="J312" i="9"/>
  <c r="N312" i="9"/>
  <c r="M312" i="9"/>
  <c r="L312" i="9"/>
  <c r="K312" i="9"/>
  <c r="I313" i="7"/>
  <c r="J312" i="7"/>
  <c r="N312" i="7"/>
  <c r="M312" i="7"/>
  <c r="L312" i="7"/>
  <c r="K312" i="7"/>
  <c r="B313" i="7"/>
  <c r="C312" i="7"/>
  <c r="G312" i="7"/>
  <c r="F312" i="7"/>
  <c r="E312" i="7"/>
  <c r="D312" i="7"/>
  <c r="M102" i="5"/>
  <c r="Q102" i="5"/>
  <c r="N312" i="3"/>
  <c r="M312" i="3"/>
  <c r="I313" i="3"/>
  <c r="J312" i="3"/>
  <c r="K312" i="3"/>
  <c r="L312" i="3"/>
  <c r="L312" i="15"/>
  <c r="I313" i="15"/>
  <c r="J312" i="15"/>
  <c r="N312" i="15"/>
  <c r="M312" i="15"/>
  <c r="K312" i="15"/>
  <c r="V312" i="8"/>
  <c r="U312" i="8"/>
  <c r="T312" i="8"/>
  <c r="S312" i="8"/>
  <c r="R312" i="8"/>
  <c r="P313" i="8"/>
  <c r="Q312" i="8"/>
  <c r="R113" i="3"/>
  <c r="S113" i="3" s="1"/>
  <c r="N113" i="3"/>
  <c r="J114" i="3" s="1"/>
  <c r="G312" i="8"/>
  <c r="F312" i="8"/>
  <c r="E312" i="8"/>
  <c r="D312" i="8"/>
  <c r="B313" i="8"/>
  <c r="C312" i="8"/>
  <c r="T312" i="6"/>
  <c r="S312" i="6"/>
  <c r="R312" i="6"/>
  <c r="P313" i="6"/>
  <c r="Q312" i="6"/>
  <c r="V312" i="6"/>
  <c r="U312" i="6"/>
  <c r="T87" i="9"/>
  <c r="L87" i="9"/>
  <c r="T113" i="13"/>
  <c r="L113" i="13"/>
  <c r="F312" i="10"/>
  <c r="E312" i="10"/>
  <c r="B313" i="10"/>
  <c r="C312" i="10"/>
  <c r="G312" i="10"/>
  <c r="D312" i="10"/>
  <c r="F312" i="12"/>
  <c r="B313" i="12"/>
  <c r="D312" i="12"/>
  <c r="C312" i="12"/>
  <c r="G312" i="12"/>
  <c r="E312" i="12"/>
  <c r="T99" i="11"/>
  <c r="L99" i="11"/>
  <c r="S313" i="13"/>
  <c r="R313" i="13"/>
  <c r="P314" i="13"/>
  <c r="Q313" i="13"/>
  <c r="V313" i="13"/>
  <c r="U313" i="13"/>
  <c r="T313" i="13"/>
  <c r="T101" i="15"/>
  <c r="L101" i="15"/>
  <c r="M312" i="6"/>
  <c r="L312" i="6"/>
  <c r="K312" i="6"/>
  <c r="I313" i="6"/>
  <c r="J312" i="6"/>
  <c r="N312" i="6"/>
  <c r="Z313" i="13"/>
  <c r="X314" i="13"/>
  <c r="Y313" i="13"/>
  <c r="AC313" i="13"/>
  <c r="AB313" i="13"/>
  <c r="AA313" i="13"/>
  <c r="AH313" i="13"/>
  <c r="AF314" i="13"/>
  <c r="AG313" i="13"/>
  <c r="AK313" i="13"/>
  <c r="AJ313" i="13"/>
  <c r="AI313" i="13"/>
  <c r="V312" i="5"/>
  <c r="U312" i="5"/>
  <c r="T312" i="5"/>
  <c r="S312" i="5"/>
  <c r="P313" i="5"/>
  <c r="R312" i="5"/>
  <c r="Q312" i="5"/>
  <c r="Z113" i="3"/>
  <c r="V113" i="3"/>
  <c r="Z312" i="15"/>
  <c r="AA312" i="15"/>
  <c r="Y312" i="15"/>
  <c r="X313" i="15"/>
  <c r="AC312" i="15"/>
  <c r="AB312" i="15"/>
  <c r="T312" i="12"/>
  <c r="U312" i="12"/>
  <c r="S312" i="12"/>
  <c r="P313" i="12"/>
  <c r="R312" i="12"/>
  <c r="Q312" i="12"/>
  <c r="V312" i="12"/>
  <c r="M312" i="5"/>
  <c r="L312" i="5"/>
  <c r="I313" i="5"/>
  <c r="K312" i="5"/>
  <c r="J312" i="5"/>
  <c r="N312" i="5"/>
  <c r="AF313" i="16"/>
  <c r="AG312" i="16"/>
  <c r="AI312" i="16"/>
  <c r="AH312" i="16"/>
  <c r="AK312" i="16"/>
  <c r="AJ312" i="16"/>
  <c r="F312" i="6"/>
  <c r="E312" i="6"/>
  <c r="D312" i="6"/>
  <c r="B313" i="6"/>
  <c r="C312" i="6"/>
  <c r="G312" i="6"/>
  <c r="AB312" i="11"/>
  <c r="AA312" i="11"/>
  <c r="X313" i="11"/>
  <c r="Z312" i="11"/>
  <c r="Y312" i="11"/>
  <c r="AC312" i="11"/>
  <c r="M312" i="12"/>
  <c r="L312" i="12"/>
  <c r="I313" i="12"/>
  <c r="K312" i="12"/>
  <c r="J312" i="12"/>
  <c r="N312" i="12"/>
  <c r="U312" i="11"/>
  <c r="S312" i="11"/>
  <c r="P313" i="11"/>
  <c r="R312" i="11"/>
  <c r="Q312" i="11"/>
  <c r="V312" i="11"/>
  <c r="T312" i="11"/>
  <c r="AC312" i="8"/>
  <c r="AB312" i="8"/>
  <c r="AA312" i="8"/>
  <c r="Z312" i="8"/>
  <c r="X313" i="8"/>
  <c r="Y312" i="8"/>
  <c r="AC312" i="9"/>
  <c r="AB312" i="9"/>
  <c r="AA312" i="9"/>
  <c r="Z312" i="9"/>
  <c r="X313" i="9"/>
  <c r="Y312" i="9"/>
  <c r="AK312" i="7"/>
  <c r="AJ312" i="7"/>
  <c r="AI312" i="7"/>
  <c r="AH312" i="7"/>
  <c r="AF313" i="7"/>
  <c r="AG312" i="7"/>
  <c r="R99" i="8"/>
  <c r="S99" i="8" s="1"/>
  <c r="N99" i="8"/>
  <c r="J100" i="8" s="1"/>
  <c r="G312" i="3"/>
  <c r="F312" i="3"/>
  <c r="B313" i="3"/>
  <c r="C312" i="3"/>
  <c r="E312" i="3"/>
  <c r="D312" i="3"/>
  <c r="T89" i="6"/>
  <c r="L89" i="6"/>
  <c r="P313" i="7"/>
  <c r="Q312" i="7"/>
  <c r="V312" i="7"/>
  <c r="U312" i="7"/>
  <c r="T312" i="7"/>
  <c r="S312" i="7"/>
  <c r="R312" i="7"/>
  <c r="S312" i="15"/>
  <c r="R312" i="15"/>
  <c r="Q312" i="15"/>
  <c r="P313" i="15"/>
  <c r="V312" i="15"/>
  <c r="U312" i="15"/>
  <c r="T312" i="15"/>
  <c r="L313" i="13"/>
  <c r="K313" i="13"/>
  <c r="I314" i="13"/>
  <c r="J313" i="13"/>
  <c r="N313" i="13"/>
  <c r="M313" i="13"/>
  <c r="P313" i="9"/>
  <c r="Q312" i="9"/>
  <c r="V312" i="9"/>
  <c r="U312" i="9"/>
  <c r="T312" i="9"/>
  <c r="S312" i="9"/>
  <c r="R312" i="9"/>
  <c r="X313" i="16"/>
  <c r="Y312" i="16"/>
  <c r="AC312" i="16"/>
  <c r="AB312" i="16"/>
  <c r="AA312" i="16"/>
  <c r="Z312" i="16"/>
  <c r="T111" i="7"/>
  <c r="L111" i="7"/>
  <c r="Z99" i="8"/>
  <c r="V99" i="8"/>
  <c r="N312" i="11"/>
  <c r="I313" i="11"/>
  <c r="K312" i="11"/>
  <c r="J312" i="11"/>
  <c r="M312" i="11"/>
  <c r="L312" i="11"/>
  <c r="AK312" i="8"/>
  <c r="AJ312" i="8"/>
  <c r="AI312" i="8"/>
  <c r="AH312" i="8"/>
  <c r="AF313" i="8"/>
  <c r="AG312" i="8"/>
  <c r="N312" i="8"/>
  <c r="M312" i="8"/>
  <c r="L312" i="8"/>
  <c r="K312" i="8"/>
  <c r="I313" i="8"/>
  <c r="J312" i="8"/>
  <c r="AA312" i="10"/>
  <c r="Z312" i="10"/>
  <c r="AC312" i="10"/>
  <c r="AB312" i="10"/>
  <c r="Y312" i="10"/>
  <c r="X313" i="10"/>
  <c r="E312" i="5"/>
  <c r="B313" i="5"/>
  <c r="D312" i="5"/>
  <c r="C312" i="5"/>
  <c r="G312" i="5"/>
  <c r="F312" i="5"/>
  <c r="AI312" i="10"/>
  <c r="AH312" i="10"/>
  <c r="AK312" i="10"/>
  <c r="AJ312" i="10"/>
  <c r="AG312" i="10"/>
  <c r="AF313" i="10"/>
  <c r="Q111" i="10"/>
  <c r="M111" i="10"/>
  <c r="E313" i="13"/>
  <c r="D313" i="13"/>
  <c r="B314" i="13"/>
  <c r="C313" i="13"/>
  <c r="G313" i="13"/>
  <c r="F313" i="13"/>
  <c r="AI312" i="6"/>
  <c r="AH312" i="6"/>
  <c r="AF313" i="6"/>
  <c r="AG312" i="6"/>
  <c r="AK312" i="6"/>
  <c r="AJ312" i="6"/>
  <c r="AA312" i="6"/>
  <c r="Z312" i="6"/>
  <c r="X313" i="6"/>
  <c r="Y312" i="6"/>
  <c r="AC312" i="6"/>
  <c r="AB312" i="6"/>
  <c r="T111" i="10" l="1"/>
  <c r="L111" i="10"/>
  <c r="R111" i="7"/>
  <c r="S111" i="7" s="1"/>
  <c r="N111" i="7"/>
  <c r="J112" i="7" s="1"/>
  <c r="V313" i="9"/>
  <c r="U313" i="9"/>
  <c r="T313" i="9"/>
  <c r="S313" i="9"/>
  <c r="R313" i="9"/>
  <c r="P314" i="9"/>
  <c r="Q313" i="9"/>
  <c r="AF315" i="13"/>
  <c r="AG314" i="13"/>
  <c r="AK314" i="13"/>
  <c r="AJ314" i="13"/>
  <c r="AI314" i="13"/>
  <c r="AH314" i="13"/>
  <c r="X315" i="13"/>
  <c r="Y314" i="13"/>
  <c r="AC314" i="13"/>
  <c r="AB314" i="13"/>
  <c r="AA314" i="13"/>
  <c r="Z314" i="13"/>
  <c r="Z99" i="11"/>
  <c r="V99" i="11"/>
  <c r="M114" i="3"/>
  <c r="Q114" i="3"/>
  <c r="M313" i="3"/>
  <c r="L313" i="3"/>
  <c r="N313" i="3"/>
  <c r="K313" i="3"/>
  <c r="J313" i="3"/>
  <c r="I314" i="3"/>
  <c r="L313" i="10"/>
  <c r="K313" i="10"/>
  <c r="N313" i="10"/>
  <c r="M313" i="10"/>
  <c r="J313" i="10"/>
  <c r="I314" i="10"/>
  <c r="AI313" i="11"/>
  <c r="AF314" i="11"/>
  <c r="AH313" i="11"/>
  <c r="AG313" i="11"/>
  <c r="AK313" i="11"/>
  <c r="AJ313" i="11"/>
  <c r="M313" i="11"/>
  <c r="N313" i="11"/>
  <c r="L313" i="11"/>
  <c r="I314" i="11"/>
  <c r="K313" i="11"/>
  <c r="J313" i="11"/>
  <c r="Z111" i="7"/>
  <c r="V111" i="7"/>
  <c r="N313" i="5"/>
  <c r="I314" i="5"/>
  <c r="K313" i="5"/>
  <c r="J313" i="5"/>
  <c r="M313" i="5"/>
  <c r="L313" i="5"/>
  <c r="S313" i="12"/>
  <c r="P314" i="12"/>
  <c r="R313" i="12"/>
  <c r="Q313" i="12"/>
  <c r="V313" i="12"/>
  <c r="U313" i="12"/>
  <c r="T313" i="12"/>
  <c r="X314" i="15"/>
  <c r="Y313" i="15"/>
  <c r="AA313" i="15"/>
  <c r="AC313" i="15"/>
  <c r="AB313" i="15"/>
  <c r="Z313" i="15"/>
  <c r="R113" i="13"/>
  <c r="S113" i="13" s="1"/>
  <c r="N113" i="13"/>
  <c r="J114" i="13" s="1"/>
  <c r="G313" i="8"/>
  <c r="F313" i="8"/>
  <c r="E313" i="8"/>
  <c r="D313" i="8"/>
  <c r="B314" i="8"/>
  <c r="C313" i="8"/>
  <c r="K313" i="15"/>
  <c r="I314" i="15"/>
  <c r="M313" i="15"/>
  <c r="N313" i="15"/>
  <c r="L313" i="15"/>
  <c r="J313" i="15"/>
  <c r="T89" i="16"/>
  <c r="L89" i="16"/>
  <c r="B314" i="16"/>
  <c r="C313" i="16"/>
  <c r="G313" i="16"/>
  <c r="F313" i="16"/>
  <c r="D313" i="16"/>
  <c r="E313" i="16"/>
  <c r="V313" i="7"/>
  <c r="U313" i="7"/>
  <c r="T313" i="7"/>
  <c r="S313" i="7"/>
  <c r="R313" i="7"/>
  <c r="P314" i="7"/>
  <c r="Q313" i="7"/>
  <c r="F313" i="3"/>
  <c r="E313" i="3"/>
  <c r="G313" i="3"/>
  <c r="B314" i="3"/>
  <c r="D313" i="3"/>
  <c r="C313" i="3"/>
  <c r="AK313" i="7"/>
  <c r="AJ313" i="7"/>
  <c r="AI313" i="7"/>
  <c r="AH313" i="7"/>
  <c r="AF314" i="7"/>
  <c r="AG313" i="7"/>
  <c r="AC313" i="9"/>
  <c r="AB313" i="9"/>
  <c r="AA313" i="9"/>
  <c r="Z313" i="9"/>
  <c r="X314" i="9"/>
  <c r="Y313" i="9"/>
  <c r="AB313" i="8"/>
  <c r="AA313" i="8"/>
  <c r="Z313" i="8"/>
  <c r="X314" i="8"/>
  <c r="Y313" i="8"/>
  <c r="AC313" i="8"/>
  <c r="R101" i="15"/>
  <c r="S101" i="15" s="1"/>
  <c r="N101" i="15"/>
  <c r="J102" i="15" s="1"/>
  <c r="R314" i="13"/>
  <c r="P315" i="13"/>
  <c r="Q314" i="13"/>
  <c r="V314" i="13"/>
  <c r="U314" i="13"/>
  <c r="T314" i="13"/>
  <c r="S314" i="13"/>
  <c r="V113" i="13"/>
  <c r="Z113" i="13"/>
  <c r="S313" i="6"/>
  <c r="R313" i="6"/>
  <c r="P314" i="6"/>
  <c r="Q313" i="6"/>
  <c r="V313" i="6"/>
  <c r="U313" i="6"/>
  <c r="T313" i="6"/>
  <c r="P314" i="16"/>
  <c r="Q313" i="16"/>
  <c r="S313" i="16"/>
  <c r="R313" i="16"/>
  <c r="V313" i="16"/>
  <c r="U313" i="16"/>
  <c r="T313" i="16"/>
  <c r="I314" i="16"/>
  <c r="J313" i="16"/>
  <c r="K313" i="16"/>
  <c r="M313" i="16"/>
  <c r="L313" i="16"/>
  <c r="N313" i="16"/>
  <c r="G313" i="9"/>
  <c r="F313" i="9"/>
  <c r="E313" i="9"/>
  <c r="D313" i="9"/>
  <c r="B314" i="9"/>
  <c r="C313" i="9"/>
  <c r="AH313" i="6"/>
  <c r="AF314" i="6"/>
  <c r="AG313" i="6"/>
  <c r="AK313" i="6"/>
  <c r="AJ313" i="6"/>
  <c r="AI313" i="6"/>
  <c r="Z313" i="10"/>
  <c r="X314" i="10"/>
  <c r="Y313" i="10"/>
  <c r="AC313" i="10"/>
  <c r="AB313" i="10"/>
  <c r="AA313" i="10"/>
  <c r="AA313" i="16"/>
  <c r="AB313" i="16"/>
  <c r="Z313" i="16"/>
  <c r="X314" i="16"/>
  <c r="AC313" i="16"/>
  <c r="Y313" i="16"/>
  <c r="R89" i="6"/>
  <c r="S89" i="6" s="1"/>
  <c r="N89" i="6"/>
  <c r="J90" i="6" s="1"/>
  <c r="AJ313" i="16"/>
  <c r="AF314" i="16"/>
  <c r="AK313" i="16"/>
  <c r="AH313" i="16"/>
  <c r="AG313" i="16"/>
  <c r="AI313" i="16"/>
  <c r="U313" i="5"/>
  <c r="S313" i="5"/>
  <c r="P314" i="5"/>
  <c r="R313" i="5"/>
  <c r="Q313" i="5"/>
  <c r="V313" i="5"/>
  <c r="T313" i="5"/>
  <c r="V101" i="15"/>
  <c r="Z101" i="15"/>
  <c r="R87" i="9"/>
  <c r="S87" i="9" s="1"/>
  <c r="N87" i="9"/>
  <c r="J88" i="9" s="1"/>
  <c r="U313" i="8"/>
  <c r="T313" i="8"/>
  <c r="S313" i="8"/>
  <c r="R313" i="8"/>
  <c r="P314" i="8"/>
  <c r="Q313" i="8"/>
  <c r="V313" i="8"/>
  <c r="AA313" i="3"/>
  <c r="Z313" i="3"/>
  <c r="AC313" i="3"/>
  <c r="AB313" i="3"/>
  <c r="Y313" i="3"/>
  <c r="X314" i="3"/>
  <c r="S313" i="10"/>
  <c r="R313" i="10"/>
  <c r="V313" i="10"/>
  <c r="U313" i="10"/>
  <c r="T313" i="10"/>
  <c r="P314" i="10"/>
  <c r="Q313" i="10"/>
  <c r="G313" i="5"/>
  <c r="C313" i="5"/>
  <c r="F313" i="5"/>
  <c r="E313" i="5"/>
  <c r="B314" i="5"/>
  <c r="D313" i="5"/>
  <c r="Z313" i="6"/>
  <c r="X314" i="6"/>
  <c r="Y313" i="6"/>
  <c r="AC313" i="6"/>
  <c r="AB313" i="6"/>
  <c r="AA313" i="6"/>
  <c r="AH313" i="10"/>
  <c r="AF314" i="10"/>
  <c r="AG313" i="10"/>
  <c r="AK313" i="10"/>
  <c r="AJ313" i="10"/>
  <c r="AI313" i="10"/>
  <c r="N313" i="8"/>
  <c r="M313" i="8"/>
  <c r="L313" i="8"/>
  <c r="K313" i="8"/>
  <c r="I314" i="8"/>
  <c r="J313" i="8"/>
  <c r="AJ313" i="8"/>
  <c r="AI313" i="8"/>
  <c r="AH313" i="8"/>
  <c r="AF314" i="8"/>
  <c r="AG313" i="8"/>
  <c r="AK313" i="8"/>
  <c r="K314" i="13"/>
  <c r="I315" i="13"/>
  <c r="J314" i="13"/>
  <c r="N314" i="13"/>
  <c r="M314" i="13"/>
  <c r="L314" i="13"/>
  <c r="R313" i="15"/>
  <c r="P314" i="15"/>
  <c r="T313" i="15"/>
  <c r="S313" i="15"/>
  <c r="Q313" i="15"/>
  <c r="V313" i="15"/>
  <c r="U313" i="15"/>
  <c r="V89" i="6"/>
  <c r="Z89" i="6"/>
  <c r="E313" i="6"/>
  <c r="D313" i="6"/>
  <c r="B314" i="6"/>
  <c r="C313" i="6"/>
  <c r="G313" i="6"/>
  <c r="F313" i="6"/>
  <c r="L313" i="6"/>
  <c r="K313" i="6"/>
  <c r="I314" i="6"/>
  <c r="J313" i="6"/>
  <c r="N313" i="6"/>
  <c r="M313" i="6"/>
  <c r="E313" i="10"/>
  <c r="D313" i="10"/>
  <c r="G313" i="10"/>
  <c r="F313" i="10"/>
  <c r="C313" i="10"/>
  <c r="B314" i="10"/>
  <c r="V87" i="9"/>
  <c r="Z87" i="9"/>
  <c r="T102" i="5"/>
  <c r="L102" i="5"/>
  <c r="AK313" i="9"/>
  <c r="AJ313" i="9"/>
  <c r="AI313" i="9"/>
  <c r="AH313" i="9"/>
  <c r="AF314" i="9"/>
  <c r="AG313" i="9"/>
  <c r="AC313" i="7"/>
  <c r="AB313" i="7"/>
  <c r="AA313" i="7"/>
  <c r="Z313" i="7"/>
  <c r="X314" i="7"/>
  <c r="Y313" i="7"/>
  <c r="AI313" i="3"/>
  <c r="AH313" i="3"/>
  <c r="AK313" i="3"/>
  <c r="AJ313" i="3"/>
  <c r="AG313" i="3"/>
  <c r="AF314" i="3"/>
  <c r="F313" i="11"/>
  <c r="G313" i="11"/>
  <c r="E313" i="11"/>
  <c r="B314" i="11"/>
  <c r="D313" i="11"/>
  <c r="C313" i="11"/>
  <c r="T313" i="3"/>
  <c r="S313" i="3"/>
  <c r="V313" i="3"/>
  <c r="U313" i="3"/>
  <c r="Q313" i="3"/>
  <c r="P314" i="3"/>
  <c r="R313" i="3"/>
  <c r="D313" i="15"/>
  <c r="B314" i="15"/>
  <c r="F313" i="15"/>
  <c r="G313" i="15"/>
  <c r="E313" i="15"/>
  <c r="C313" i="15"/>
  <c r="AF314" i="15"/>
  <c r="AG313" i="15"/>
  <c r="AI313" i="15"/>
  <c r="AK313" i="15"/>
  <c r="AJ313" i="15"/>
  <c r="AH313" i="15"/>
  <c r="T87" i="12"/>
  <c r="L87" i="12"/>
  <c r="D314" i="13"/>
  <c r="B315" i="13"/>
  <c r="C314" i="13"/>
  <c r="G314" i="13"/>
  <c r="F314" i="13"/>
  <c r="E314" i="13"/>
  <c r="M100" i="8"/>
  <c r="Q100" i="8"/>
  <c r="T313" i="11"/>
  <c r="Q313" i="11"/>
  <c r="V313" i="11"/>
  <c r="U313" i="11"/>
  <c r="S313" i="11"/>
  <c r="P314" i="11"/>
  <c r="R313" i="11"/>
  <c r="L313" i="12"/>
  <c r="J313" i="12"/>
  <c r="N313" i="12"/>
  <c r="M313" i="12"/>
  <c r="I314" i="12"/>
  <c r="K313" i="12"/>
  <c r="AA313" i="11"/>
  <c r="Y313" i="11"/>
  <c r="AC313" i="11"/>
  <c r="AB313" i="11"/>
  <c r="X314" i="11"/>
  <c r="Z313" i="11"/>
  <c r="R99" i="11"/>
  <c r="S99" i="11" s="1"/>
  <c r="N99" i="11"/>
  <c r="J100" i="11" s="1"/>
  <c r="E313" i="12"/>
  <c r="G313" i="12"/>
  <c r="F313" i="12"/>
  <c r="B314" i="12"/>
  <c r="D313" i="12"/>
  <c r="C313" i="12"/>
  <c r="G313" i="7"/>
  <c r="F313" i="7"/>
  <c r="E313" i="7"/>
  <c r="D313" i="7"/>
  <c r="B314" i="7"/>
  <c r="C313" i="7"/>
  <c r="N313" i="7"/>
  <c r="M313" i="7"/>
  <c r="L313" i="7"/>
  <c r="K313" i="7"/>
  <c r="I314" i="7"/>
  <c r="J313" i="7"/>
  <c r="N313" i="9"/>
  <c r="M313" i="9"/>
  <c r="L313" i="9"/>
  <c r="K313" i="9"/>
  <c r="I314" i="9"/>
  <c r="J313" i="9"/>
  <c r="AJ313" i="5"/>
  <c r="AK313" i="5"/>
  <c r="AI313" i="5"/>
  <c r="AF314" i="5"/>
  <c r="AH313" i="5"/>
  <c r="AG313" i="5"/>
  <c r="AH313" i="12"/>
  <c r="AJ313" i="12"/>
  <c r="AF314" i="12"/>
  <c r="AI313" i="12"/>
  <c r="AG313" i="12"/>
  <c r="AK313" i="12"/>
  <c r="Z313" i="12"/>
  <c r="X314" i="12"/>
  <c r="AA313" i="12"/>
  <c r="Y313" i="12"/>
  <c r="AC313" i="12"/>
  <c r="AB313" i="12"/>
  <c r="AB313" i="5"/>
  <c r="AA313" i="5"/>
  <c r="X314" i="5"/>
  <c r="Z313" i="5"/>
  <c r="Y313" i="5"/>
  <c r="AC313" i="5"/>
  <c r="AI314" i="5" l="1"/>
  <c r="AF315" i="5"/>
  <c r="AH314" i="5"/>
  <c r="AG314" i="5"/>
  <c r="AK314" i="5"/>
  <c r="AJ314" i="5"/>
  <c r="D314" i="12"/>
  <c r="G314" i="12"/>
  <c r="F314" i="12"/>
  <c r="B315" i="12"/>
  <c r="E314" i="12"/>
  <c r="C314" i="12"/>
  <c r="R87" i="12"/>
  <c r="S87" i="12" s="1"/>
  <c r="N87" i="12"/>
  <c r="J88" i="12" s="1"/>
  <c r="B315" i="15"/>
  <c r="C314" i="15"/>
  <c r="E314" i="15"/>
  <c r="F314" i="15"/>
  <c r="D314" i="15"/>
  <c r="G314" i="15"/>
  <c r="AI314" i="8"/>
  <c r="AH314" i="8"/>
  <c r="AF315" i="8"/>
  <c r="AG314" i="8"/>
  <c r="AK314" i="8"/>
  <c r="AJ314" i="8"/>
  <c r="R314" i="10"/>
  <c r="P315" i="10"/>
  <c r="Q314" i="10"/>
  <c r="U314" i="10"/>
  <c r="T314" i="10"/>
  <c r="S314" i="10"/>
  <c r="V314" i="10"/>
  <c r="Z314" i="3"/>
  <c r="X315" i="3"/>
  <c r="Y314" i="3"/>
  <c r="AB314" i="3"/>
  <c r="AA314" i="3"/>
  <c r="AC314" i="3"/>
  <c r="P316" i="13"/>
  <c r="Q315" i="13"/>
  <c r="V315" i="13"/>
  <c r="U315" i="13"/>
  <c r="T315" i="13"/>
  <c r="S315" i="13"/>
  <c r="R315" i="13"/>
  <c r="AA314" i="8"/>
  <c r="Z314" i="8"/>
  <c r="X315" i="8"/>
  <c r="Y314" i="8"/>
  <c r="AC314" i="8"/>
  <c r="AB314" i="8"/>
  <c r="E314" i="3"/>
  <c r="D314" i="3"/>
  <c r="G314" i="3"/>
  <c r="F314" i="3"/>
  <c r="B315" i="3"/>
  <c r="C314" i="3"/>
  <c r="V89" i="16"/>
  <c r="Z89" i="16"/>
  <c r="K314" i="10"/>
  <c r="I315" i="10"/>
  <c r="J314" i="10"/>
  <c r="N314" i="10"/>
  <c r="M314" i="10"/>
  <c r="L314" i="10"/>
  <c r="AF315" i="12"/>
  <c r="AG314" i="12"/>
  <c r="AH314" i="12"/>
  <c r="AK314" i="12"/>
  <c r="AJ314" i="12"/>
  <c r="AI314" i="12"/>
  <c r="Z314" i="11"/>
  <c r="AC314" i="11"/>
  <c r="AB314" i="11"/>
  <c r="X315" i="11"/>
  <c r="AA314" i="11"/>
  <c r="Y314" i="11"/>
  <c r="K314" i="12"/>
  <c r="N314" i="12"/>
  <c r="M314" i="12"/>
  <c r="I315" i="12"/>
  <c r="L314" i="12"/>
  <c r="J314" i="12"/>
  <c r="S314" i="11"/>
  <c r="V314" i="11"/>
  <c r="U314" i="11"/>
  <c r="T314" i="11"/>
  <c r="P315" i="11"/>
  <c r="R314" i="11"/>
  <c r="Q314" i="11"/>
  <c r="Z87" i="12"/>
  <c r="V87" i="12"/>
  <c r="AK314" i="15"/>
  <c r="AH314" i="15"/>
  <c r="AI314" i="15"/>
  <c r="AG314" i="15"/>
  <c r="AF315" i="15"/>
  <c r="AJ314" i="15"/>
  <c r="D314" i="10"/>
  <c r="B315" i="10"/>
  <c r="C314" i="10"/>
  <c r="G314" i="10"/>
  <c r="F314" i="10"/>
  <c r="E314" i="10"/>
  <c r="Q90" i="6"/>
  <c r="M90" i="6"/>
  <c r="X315" i="10"/>
  <c r="Y314" i="10"/>
  <c r="AB314" i="10"/>
  <c r="AA314" i="10"/>
  <c r="Z314" i="10"/>
  <c r="AC314" i="10"/>
  <c r="AF315" i="6"/>
  <c r="AG314" i="6"/>
  <c r="AK314" i="6"/>
  <c r="AJ314" i="6"/>
  <c r="AI314" i="6"/>
  <c r="AH314" i="6"/>
  <c r="Q114" i="13"/>
  <c r="M114" i="13"/>
  <c r="L314" i="3"/>
  <c r="K314" i="3"/>
  <c r="N314" i="3"/>
  <c r="M314" i="3"/>
  <c r="J314" i="3"/>
  <c r="I315" i="3"/>
  <c r="T100" i="8"/>
  <c r="L100" i="8"/>
  <c r="P315" i="15"/>
  <c r="Q314" i="15"/>
  <c r="V314" i="15"/>
  <c r="S314" i="15"/>
  <c r="T314" i="15"/>
  <c r="R314" i="15"/>
  <c r="U314" i="15"/>
  <c r="I316" i="13"/>
  <c r="J315" i="13"/>
  <c r="N315" i="13"/>
  <c r="M315" i="13"/>
  <c r="L315" i="13"/>
  <c r="K315" i="13"/>
  <c r="AF315" i="10"/>
  <c r="AG314" i="10"/>
  <c r="AJ314" i="10"/>
  <c r="AI314" i="10"/>
  <c r="AH314" i="10"/>
  <c r="AK314" i="10"/>
  <c r="X315" i="6"/>
  <c r="Y314" i="6"/>
  <c r="AC314" i="6"/>
  <c r="AB314" i="6"/>
  <c r="AA314" i="6"/>
  <c r="Z314" i="6"/>
  <c r="M88" i="9"/>
  <c r="Q88" i="9"/>
  <c r="L314" i="16"/>
  <c r="K314" i="16"/>
  <c r="N314" i="16"/>
  <c r="I315" i="16"/>
  <c r="M314" i="16"/>
  <c r="J314" i="16"/>
  <c r="R314" i="6"/>
  <c r="P315" i="6"/>
  <c r="Q314" i="6"/>
  <c r="V314" i="6"/>
  <c r="U314" i="6"/>
  <c r="T314" i="6"/>
  <c r="S314" i="6"/>
  <c r="M102" i="15"/>
  <c r="Q102" i="15"/>
  <c r="F314" i="8"/>
  <c r="E314" i="8"/>
  <c r="D314" i="8"/>
  <c r="B315" i="8"/>
  <c r="C314" i="8"/>
  <c r="G314" i="8"/>
  <c r="AC314" i="15"/>
  <c r="Z314" i="15"/>
  <c r="X315" i="15"/>
  <c r="AB314" i="15"/>
  <c r="AA314" i="15"/>
  <c r="Y314" i="15"/>
  <c r="R314" i="12"/>
  <c r="V314" i="12"/>
  <c r="U314" i="12"/>
  <c r="T314" i="12"/>
  <c r="P315" i="12"/>
  <c r="S314" i="12"/>
  <c r="Q314" i="12"/>
  <c r="M314" i="5"/>
  <c r="N314" i="5"/>
  <c r="L314" i="5"/>
  <c r="I315" i="5"/>
  <c r="K314" i="5"/>
  <c r="J314" i="5"/>
  <c r="L314" i="11"/>
  <c r="N314" i="11"/>
  <c r="M314" i="11"/>
  <c r="I315" i="11"/>
  <c r="K314" i="11"/>
  <c r="J314" i="11"/>
  <c r="U314" i="9"/>
  <c r="T314" i="9"/>
  <c r="S314" i="9"/>
  <c r="R314" i="9"/>
  <c r="P315" i="9"/>
  <c r="Q314" i="9"/>
  <c r="V314" i="9"/>
  <c r="Q112" i="7"/>
  <c r="M112" i="7"/>
  <c r="AA314" i="5"/>
  <c r="Y314" i="5"/>
  <c r="AC314" i="5"/>
  <c r="AB314" i="5"/>
  <c r="X315" i="5"/>
  <c r="Z314" i="5"/>
  <c r="X315" i="12"/>
  <c r="Y314" i="12"/>
  <c r="AC314" i="12"/>
  <c r="AB314" i="12"/>
  <c r="AA314" i="12"/>
  <c r="Z314" i="12"/>
  <c r="B316" i="13"/>
  <c r="C315" i="13"/>
  <c r="G315" i="13"/>
  <c r="F315" i="13"/>
  <c r="E315" i="13"/>
  <c r="D315" i="13"/>
  <c r="S314" i="3"/>
  <c r="R314" i="3"/>
  <c r="U314" i="3"/>
  <c r="T314" i="3"/>
  <c r="V314" i="3"/>
  <c r="Q314" i="3"/>
  <c r="P315" i="3"/>
  <c r="AH314" i="3"/>
  <c r="AF315" i="3"/>
  <c r="AG314" i="3"/>
  <c r="AJ314" i="3"/>
  <c r="AI314" i="3"/>
  <c r="AK314" i="3"/>
  <c r="R102" i="5"/>
  <c r="S102" i="5" s="1"/>
  <c r="N102" i="5"/>
  <c r="J103" i="5" s="1"/>
  <c r="T314" i="8"/>
  <c r="S314" i="8"/>
  <c r="R314" i="8"/>
  <c r="P315" i="8"/>
  <c r="Q314" i="8"/>
  <c r="V314" i="8"/>
  <c r="U314" i="8"/>
  <c r="V314" i="16"/>
  <c r="Q314" i="16"/>
  <c r="U314" i="16"/>
  <c r="P315" i="16"/>
  <c r="T314" i="16"/>
  <c r="R314" i="16"/>
  <c r="S314" i="16"/>
  <c r="L114" i="3"/>
  <c r="T114" i="3"/>
  <c r="Q100" i="11"/>
  <c r="M100" i="11"/>
  <c r="AB314" i="7"/>
  <c r="AA314" i="7"/>
  <c r="Z314" i="7"/>
  <c r="X315" i="7"/>
  <c r="Y314" i="7"/>
  <c r="AC314" i="7"/>
  <c r="AJ314" i="9"/>
  <c r="AI314" i="9"/>
  <c r="AH314" i="9"/>
  <c r="AF315" i="9"/>
  <c r="AG314" i="9"/>
  <c r="AK314" i="9"/>
  <c r="V102" i="5"/>
  <c r="Z102" i="5"/>
  <c r="K314" i="6"/>
  <c r="I315" i="6"/>
  <c r="J314" i="6"/>
  <c r="N314" i="6"/>
  <c r="M314" i="6"/>
  <c r="L314" i="6"/>
  <c r="D314" i="6"/>
  <c r="B315" i="6"/>
  <c r="C314" i="6"/>
  <c r="G314" i="6"/>
  <c r="F314" i="6"/>
  <c r="E314" i="6"/>
  <c r="T314" i="5"/>
  <c r="Q314" i="5"/>
  <c r="V314" i="5"/>
  <c r="U314" i="5"/>
  <c r="S314" i="5"/>
  <c r="P315" i="5"/>
  <c r="R314" i="5"/>
  <c r="G314" i="9"/>
  <c r="F314" i="9"/>
  <c r="E314" i="9"/>
  <c r="D314" i="9"/>
  <c r="B315" i="9"/>
  <c r="C314" i="9"/>
  <c r="G314" i="16"/>
  <c r="C314" i="16"/>
  <c r="B315" i="16"/>
  <c r="F314" i="16"/>
  <c r="E314" i="16"/>
  <c r="D314" i="16"/>
  <c r="AH314" i="11"/>
  <c r="AK314" i="11"/>
  <c r="AJ314" i="11"/>
  <c r="AF315" i="11"/>
  <c r="AI314" i="11"/>
  <c r="AG314" i="11"/>
  <c r="R111" i="10"/>
  <c r="S111" i="10" s="1"/>
  <c r="N111" i="10"/>
  <c r="J112" i="10" s="1"/>
  <c r="N314" i="9"/>
  <c r="M314" i="9"/>
  <c r="L314" i="9"/>
  <c r="K314" i="9"/>
  <c r="I315" i="9"/>
  <c r="J314" i="9"/>
  <c r="N314" i="7"/>
  <c r="M314" i="7"/>
  <c r="L314" i="7"/>
  <c r="K314" i="7"/>
  <c r="I315" i="7"/>
  <c r="J314" i="7"/>
  <c r="G314" i="7"/>
  <c r="F314" i="7"/>
  <c r="E314" i="7"/>
  <c r="D314" i="7"/>
  <c r="B315" i="7"/>
  <c r="C314" i="7"/>
  <c r="E314" i="11"/>
  <c r="F314" i="11"/>
  <c r="B315" i="11"/>
  <c r="D314" i="11"/>
  <c r="C314" i="11"/>
  <c r="G314" i="11"/>
  <c r="M314" i="8"/>
  <c r="L314" i="8"/>
  <c r="K314" i="8"/>
  <c r="I315" i="8"/>
  <c r="J314" i="8"/>
  <c r="N314" i="8"/>
  <c r="F314" i="5"/>
  <c r="G314" i="5"/>
  <c r="E314" i="5"/>
  <c r="B315" i="5"/>
  <c r="D314" i="5"/>
  <c r="C314" i="5"/>
  <c r="AK314" i="16"/>
  <c r="AF315" i="16"/>
  <c r="AH314" i="16"/>
  <c r="AG314" i="16"/>
  <c r="AJ314" i="16"/>
  <c r="AI314" i="16"/>
  <c r="AC314" i="16"/>
  <c r="Y314" i="16"/>
  <c r="AA314" i="16"/>
  <c r="Z314" i="16"/>
  <c r="AB314" i="16"/>
  <c r="X315" i="16"/>
  <c r="AB314" i="9"/>
  <c r="AA314" i="9"/>
  <c r="Z314" i="9"/>
  <c r="X315" i="9"/>
  <c r="Y314" i="9"/>
  <c r="AC314" i="9"/>
  <c r="AJ314" i="7"/>
  <c r="AI314" i="7"/>
  <c r="AH314" i="7"/>
  <c r="AF315" i="7"/>
  <c r="AG314" i="7"/>
  <c r="AK314" i="7"/>
  <c r="U314" i="7"/>
  <c r="T314" i="7"/>
  <c r="S314" i="7"/>
  <c r="R314" i="7"/>
  <c r="P315" i="7"/>
  <c r="Q314" i="7"/>
  <c r="V314" i="7"/>
  <c r="R89" i="16"/>
  <c r="S89" i="16" s="1"/>
  <c r="N89" i="16"/>
  <c r="J90" i="16" s="1"/>
  <c r="I315" i="15"/>
  <c r="J314" i="15"/>
  <c r="L314" i="15"/>
  <c r="N314" i="15"/>
  <c r="M314" i="15"/>
  <c r="K314" i="15"/>
  <c r="AC315" i="13"/>
  <c r="AB315" i="13"/>
  <c r="AA315" i="13"/>
  <c r="Z315" i="13"/>
  <c r="X316" i="13"/>
  <c r="Y315" i="13"/>
  <c r="AK315" i="13"/>
  <c r="AJ315" i="13"/>
  <c r="AI315" i="13"/>
  <c r="AH315" i="13"/>
  <c r="AF316" i="13"/>
  <c r="AG315" i="13"/>
  <c r="V111" i="10"/>
  <c r="Z111" i="10"/>
  <c r="M90" i="16" l="1"/>
  <c r="Q90" i="16"/>
  <c r="E315" i="5"/>
  <c r="F315" i="5"/>
  <c r="B316" i="5"/>
  <c r="D315" i="5"/>
  <c r="C315" i="5"/>
  <c r="G315" i="5"/>
  <c r="L315" i="8"/>
  <c r="K315" i="8"/>
  <c r="I316" i="8"/>
  <c r="J315" i="8"/>
  <c r="N315" i="8"/>
  <c r="M315" i="8"/>
  <c r="F315" i="7"/>
  <c r="E315" i="7"/>
  <c r="D315" i="7"/>
  <c r="B316" i="7"/>
  <c r="C315" i="7"/>
  <c r="G315" i="7"/>
  <c r="M315" i="7"/>
  <c r="L315" i="7"/>
  <c r="K315" i="7"/>
  <c r="I316" i="7"/>
  <c r="J315" i="7"/>
  <c r="N315" i="7"/>
  <c r="M315" i="9"/>
  <c r="L315" i="9"/>
  <c r="K315" i="9"/>
  <c r="I316" i="9"/>
  <c r="J315" i="9"/>
  <c r="N315" i="9"/>
  <c r="M103" i="5"/>
  <c r="Q103" i="5"/>
  <c r="AF316" i="3"/>
  <c r="AG315" i="3"/>
  <c r="AI315" i="3"/>
  <c r="AH315" i="3"/>
  <c r="AK315" i="3"/>
  <c r="AJ315" i="3"/>
  <c r="AC315" i="15"/>
  <c r="AB315" i="15"/>
  <c r="X316" i="15"/>
  <c r="Y315" i="15"/>
  <c r="Z315" i="15"/>
  <c r="AA315" i="15"/>
  <c r="V100" i="8"/>
  <c r="Z100" i="8"/>
  <c r="B316" i="10"/>
  <c r="C315" i="10"/>
  <c r="F315" i="10"/>
  <c r="E315" i="10"/>
  <c r="D315" i="10"/>
  <c r="G315" i="10"/>
  <c r="B316" i="6"/>
  <c r="C315" i="6"/>
  <c r="G315" i="6"/>
  <c r="F315" i="6"/>
  <c r="E315" i="6"/>
  <c r="D315" i="6"/>
  <c r="I316" i="6"/>
  <c r="J315" i="6"/>
  <c r="N315" i="6"/>
  <c r="M315" i="6"/>
  <c r="L315" i="6"/>
  <c r="K315" i="6"/>
  <c r="AI315" i="9"/>
  <c r="AH315" i="9"/>
  <c r="AF316" i="9"/>
  <c r="AG315" i="9"/>
  <c r="AK315" i="9"/>
  <c r="AJ315" i="9"/>
  <c r="AA315" i="7"/>
  <c r="Z315" i="7"/>
  <c r="X316" i="7"/>
  <c r="Y315" i="7"/>
  <c r="AC315" i="7"/>
  <c r="AB315" i="7"/>
  <c r="U315" i="16"/>
  <c r="V315" i="16"/>
  <c r="Q315" i="16"/>
  <c r="P316" i="16"/>
  <c r="T315" i="16"/>
  <c r="S315" i="16"/>
  <c r="R315" i="16"/>
  <c r="K315" i="3"/>
  <c r="I316" i="3"/>
  <c r="J315" i="3"/>
  <c r="M315" i="3"/>
  <c r="L315" i="3"/>
  <c r="N315" i="3"/>
  <c r="T114" i="13"/>
  <c r="L114" i="13"/>
  <c r="R315" i="11"/>
  <c r="T315" i="11"/>
  <c r="P316" i="11"/>
  <c r="S315" i="11"/>
  <c r="Q315" i="11"/>
  <c r="V315" i="11"/>
  <c r="U315" i="11"/>
  <c r="X316" i="3"/>
  <c r="Y315" i="3"/>
  <c r="AA315" i="3"/>
  <c r="Z315" i="3"/>
  <c r="AB315" i="3"/>
  <c r="AC315" i="3"/>
  <c r="AH315" i="8"/>
  <c r="AF316" i="8"/>
  <c r="AG315" i="8"/>
  <c r="AK315" i="8"/>
  <c r="AJ315" i="8"/>
  <c r="AI315" i="8"/>
  <c r="D315" i="11"/>
  <c r="C315" i="11"/>
  <c r="G315" i="11"/>
  <c r="F315" i="11"/>
  <c r="B316" i="11"/>
  <c r="E315" i="11"/>
  <c r="F315" i="9"/>
  <c r="E315" i="9"/>
  <c r="D315" i="9"/>
  <c r="B316" i="9"/>
  <c r="C315" i="9"/>
  <c r="G315" i="9"/>
  <c r="S315" i="5"/>
  <c r="V315" i="5"/>
  <c r="U315" i="5"/>
  <c r="T315" i="5"/>
  <c r="P316" i="5"/>
  <c r="R315" i="5"/>
  <c r="Q315" i="5"/>
  <c r="Z114" i="3"/>
  <c r="V114" i="3"/>
  <c r="S315" i="8"/>
  <c r="R315" i="8"/>
  <c r="P316" i="8"/>
  <c r="Q315" i="8"/>
  <c r="V315" i="8"/>
  <c r="U315" i="8"/>
  <c r="T315" i="8"/>
  <c r="R315" i="3"/>
  <c r="P316" i="3"/>
  <c r="Q315" i="3"/>
  <c r="T315" i="3"/>
  <c r="S315" i="3"/>
  <c r="V315" i="3"/>
  <c r="U315" i="3"/>
  <c r="G316" i="13"/>
  <c r="F316" i="13"/>
  <c r="E316" i="13"/>
  <c r="D316" i="13"/>
  <c r="B317" i="13"/>
  <c r="C316" i="13"/>
  <c r="AC315" i="12"/>
  <c r="AB315" i="12"/>
  <c r="AA315" i="12"/>
  <c r="X316" i="12"/>
  <c r="Z315" i="12"/>
  <c r="Y315" i="12"/>
  <c r="T315" i="9"/>
  <c r="S315" i="9"/>
  <c r="R315" i="9"/>
  <c r="P316" i="9"/>
  <c r="Q315" i="9"/>
  <c r="V315" i="9"/>
  <c r="U315" i="9"/>
  <c r="I316" i="12"/>
  <c r="J315" i="12"/>
  <c r="M315" i="12"/>
  <c r="L315" i="12"/>
  <c r="K315" i="12"/>
  <c r="N315" i="12"/>
  <c r="X316" i="11"/>
  <c r="Y315" i="11"/>
  <c r="AB315" i="11"/>
  <c r="AA315" i="11"/>
  <c r="Z315" i="11"/>
  <c r="AC315" i="11"/>
  <c r="V316" i="13"/>
  <c r="U316" i="13"/>
  <c r="T316" i="13"/>
  <c r="S316" i="13"/>
  <c r="R316" i="13"/>
  <c r="P317" i="13"/>
  <c r="Q316" i="13"/>
  <c r="P316" i="10"/>
  <c r="Q315" i="10"/>
  <c r="V315" i="10"/>
  <c r="T315" i="10"/>
  <c r="S315" i="10"/>
  <c r="R315" i="10"/>
  <c r="U315" i="10"/>
  <c r="B316" i="12"/>
  <c r="C315" i="12"/>
  <c r="E315" i="12"/>
  <c r="D315" i="12"/>
  <c r="G315" i="12"/>
  <c r="F315" i="12"/>
  <c r="AF316" i="11"/>
  <c r="AG315" i="11"/>
  <c r="AK315" i="11"/>
  <c r="AJ315" i="11"/>
  <c r="AI315" i="11"/>
  <c r="AH315" i="11"/>
  <c r="R114" i="3"/>
  <c r="S114" i="3" s="1"/>
  <c r="N114" i="3"/>
  <c r="J115" i="3" s="1"/>
  <c r="T112" i="7"/>
  <c r="L112" i="7"/>
  <c r="N315" i="16"/>
  <c r="M315" i="16"/>
  <c r="I316" i="16"/>
  <c r="K315" i="16"/>
  <c r="J315" i="16"/>
  <c r="L315" i="16"/>
  <c r="T88" i="9"/>
  <c r="L88" i="9"/>
  <c r="AC315" i="6"/>
  <c r="AB315" i="6"/>
  <c r="AA315" i="6"/>
  <c r="Z315" i="6"/>
  <c r="X316" i="6"/>
  <c r="Y315" i="6"/>
  <c r="AK315" i="10"/>
  <c r="AI315" i="10"/>
  <c r="AH315" i="10"/>
  <c r="AF316" i="10"/>
  <c r="AG315" i="10"/>
  <c r="AJ315" i="10"/>
  <c r="N316" i="13"/>
  <c r="M316" i="13"/>
  <c r="L316" i="13"/>
  <c r="K316" i="13"/>
  <c r="I317" i="13"/>
  <c r="J316" i="13"/>
  <c r="AK315" i="6"/>
  <c r="AJ315" i="6"/>
  <c r="AI315" i="6"/>
  <c r="AH315" i="6"/>
  <c r="AF316" i="6"/>
  <c r="AG315" i="6"/>
  <c r="AC315" i="10"/>
  <c r="AA315" i="10"/>
  <c r="Z315" i="10"/>
  <c r="X316" i="10"/>
  <c r="Y315" i="10"/>
  <c r="AB315" i="10"/>
  <c r="AK315" i="15"/>
  <c r="AJ315" i="15"/>
  <c r="AF316" i="15"/>
  <c r="AG315" i="15"/>
  <c r="AI315" i="15"/>
  <c r="AH315" i="15"/>
  <c r="D315" i="3"/>
  <c r="B316" i="3"/>
  <c r="C315" i="3"/>
  <c r="F315" i="3"/>
  <c r="E315" i="3"/>
  <c r="G315" i="3"/>
  <c r="G315" i="15"/>
  <c r="D315" i="15"/>
  <c r="B316" i="15"/>
  <c r="F315" i="15"/>
  <c r="E315" i="15"/>
  <c r="C315" i="15"/>
  <c r="T315" i="7"/>
  <c r="S315" i="7"/>
  <c r="R315" i="7"/>
  <c r="P316" i="7"/>
  <c r="Q315" i="7"/>
  <c r="V315" i="7"/>
  <c r="U315" i="7"/>
  <c r="G315" i="16"/>
  <c r="E315" i="16"/>
  <c r="F315" i="16"/>
  <c r="D315" i="16"/>
  <c r="B316" i="16"/>
  <c r="C315" i="16"/>
  <c r="Z315" i="5"/>
  <c r="AC315" i="5"/>
  <c r="AB315" i="5"/>
  <c r="X316" i="5"/>
  <c r="AA315" i="5"/>
  <c r="Y315" i="5"/>
  <c r="K315" i="11"/>
  <c r="I316" i="11"/>
  <c r="L315" i="11"/>
  <c r="J315" i="11"/>
  <c r="N315" i="11"/>
  <c r="M315" i="11"/>
  <c r="L315" i="5"/>
  <c r="N315" i="5"/>
  <c r="M315" i="5"/>
  <c r="I316" i="5"/>
  <c r="K315" i="5"/>
  <c r="J315" i="5"/>
  <c r="P316" i="12"/>
  <c r="Q315" i="12"/>
  <c r="U315" i="12"/>
  <c r="T315" i="12"/>
  <c r="S315" i="12"/>
  <c r="R315" i="12"/>
  <c r="V315" i="12"/>
  <c r="V315" i="15"/>
  <c r="U315" i="15"/>
  <c r="R315" i="15"/>
  <c r="P316" i="15"/>
  <c r="T315" i="15"/>
  <c r="S315" i="15"/>
  <c r="Q315" i="15"/>
  <c r="T90" i="6"/>
  <c r="L90" i="6"/>
  <c r="I316" i="10"/>
  <c r="J315" i="10"/>
  <c r="M315" i="10"/>
  <c r="L315" i="10"/>
  <c r="K315" i="10"/>
  <c r="N315" i="10"/>
  <c r="M88" i="12"/>
  <c r="Q88" i="12"/>
  <c r="AH315" i="5"/>
  <c r="AK315" i="5"/>
  <c r="AJ315" i="5"/>
  <c r="AF316" i="5"/>
  <c r="AI315" i="5"/>
  <c r="AG315" i="5"/>
  <c r="AJ315" i="16"/>
  <c r="AF316" i="16"/>
  <c r="AK315" i="16"/>
  <c r="AI315" i="16"/>
  <c r="AG315" i="16"/>
  <c r="AH315" i="16"/>
  <c r="AB315" i="16"/>
  <c r="Z315" i="16"/>
  <c r="Y315" i="16"/>
  <c r="X316" i="16"/>
  <c r="AC315" i="16"/>
  <c r="AA315" i="16"/>
  <c r="AK316" i="13"/>
  <c r="AJ316" i="13"/>
  <c r="AI316" i="13"/>
  <c r="AH316" i="13"/>
  <c r="AF317" i="13"/>
  <c r="AG316" i="13"/>
  <c r="AC316" i="13"/>
  <c r="AB316" i="13"/>
  <c r="AA316" i="13"/>
  <c r="Z316" i="13"/>
  <c r="X317" i="13"/>
  <c r="Y316" i="13"/>
  <c r="N315" i="15"/>
  <c r="K315" i="15"/>
  <c r="L315" i="15"/>
  <c r="J315" i="15"/>
  <c r="I316" i="15"/>
  <c r="M315" i="15"/>
  <c r="AI315" i="7"/>
  <c r="AH315" i="7"/>
  <c r="AF316" i="7"/>
  <c r="AG315" i="7"/>
  <c r="AK315" i="7"/>
  <c r="AJ315" i="7"/>
  <c r="AA315" i="9"/>
  <c r="Z315" i="9"/>
  <c r="X316" i="9"/>
  <c r="Y315" i="9"/>
  <c r="AC315" i="9"/>
  <c r="AB315" i="9"/>
  <c r="M112" i="10"/>
  <c r="Q112" i="10"/>
  <c r="T100" i="11"/>
  <c r="L100" i="11"/>
  <c r="E315" i="8"/>
  <c r="D315" i="8"/>
  <c r="B316" i="8"/>
  <c r="C315" i="8"/>
  <c r="G315" i="8"/>
  <c r="F315" i="8"/>
  <c r="T102" i="15"/>
  <c r="L102" i="15"/>
  <c r="P316" i="6"/>
  <c r="Q315" i="6"/>
  <c r="V315" i="6"/>
  <c r="U315" i="6"/>
  <c r="T315" i="6"/>
  <c r="S315" i="6"/>
  <c r="R315" i="6"/>
  <c r="R100" i="8"/>
  <c r="S100" i="8" s="1"/>
  <c r="N100" i="8"/>
  <c r="J101" i="8" s="1"/>
  <c r="AK315" i="12"/>
  <c r="AJ315" i="12"/>
  <c r="AI315" i="12"/>
  <c r="AF316" i="12"/>
  <c r="AH315" i="12"/>
  <c r="AG315" i="12"/>
  <c r="Z315" i="8"/>
  <c r="X316" i="8"/>
  <c r="Y315" i="8"/>
  <c r="AC315" i="8"/>
  <c r="AB315" i="8"/>
  <c r="AA315" i="8"/>
  <c r="Q101" i="8" l="1"/>
  <c r="M101" i="8"/>
  <c r="V100" i="11"/>
  <c r="Z100" i="11"/>
  <c r="AA316" i="16"/>
  <c r="AB316" i="16"/>
  <c r="X317" i="16"/>
  <c r="AC316" i="16"/>
  <c r="Z316" i="16"/>
  <c r="Y316" i="16"/>
  <c r="AF317" i="5"/>
  <c r="AG316" i="5"/>
  <c r="AK316" i="5"/>
  <c r="AJ316" i="5"/>
  <c r="AI316" i="5"/>
  <c r="AH316" i="5"/>
  <c r="T88" i="12"/>
  <c r="L88" i="12"/>
  <c r="N316" i="10"/>
  <c r="L316" i="10"/>
  <c r="K316" i="10"/>
  <c r="I317" i="10"/>
  <c r="J316" i="10"/>
  <c r="M316" i="10"/>
  <c r="U316" i="15"/>
  <c r="T316" i="15"/>
  <c r="P317" i="15"/>
  <c r="Q316" i="15"/>
  <c r="R316" i="15"/>
  <c r="V316" i="15"/>
  <c r="S316" i="15"/>
  <c r="B317" i="3"/>
  <c r="C316" i="3"/>
  <c r="E316" i="3"/>
  <c r="D316" i="3"/>
  <c r="G316" i="3"/>
  <c r="F316" i="3"/>
  <c r="AJ316" i="15"/>
  <c r="AI316" i="15"/>
  <c r="AG316" i="15"/>
  <c r="AF317" i="15"/>
  <c r="AK316" i="15"/>
  <c r="AH316" i="15"/>
  <c r="AK316" i="10"/>
  <c r="AJ316" i="10"/>
  <c r="AH316" i="10"/>
  <c r="AF317" i="10"/>
  <c r="AG316" i="10"/>
  <c r="AI316" i="10"/>
  <c r="R112" i="7"/>
  <c r="S112" i="7" s="1"/>
  <c r="N112" i="7"/>
  <c r="J113" i="7" s="1"/>
  <c r="X317" i="11"/>
  <c r="Z316" i="11"/>
  <c r="Y316" i="11"/>
  <c r="AC316" i="11"/>
  <c r="AB316" i="11"/>
  <c r="AA316" i="11"/>
  <c r="I317" i="12"/>
  <c r="K316" i="12"/>
  <c r="J316" i="12"/>
  <c r="N316" i="12"/>
  <c r="M316" i="12"/>
  <c r="L316" i="12"/>
  <c r="AF317" i="8"/>
  <c r="AG316" i="8"/>
  <c r="AK316" i="8"/>
  <c r="AJ316" i="8"/>
  <c r="AI316" i="8"/>
  <c r="AH316" i="8"/>
  <c r="P317" i="11"/>
  <c r="Q316" i="11"/>
  <c r="R316" i="11"/>
  <c r="V316" i="11"/>
  <c r="U316" i="11"/>
  <c r="T316" i="11"/>
  <c r="S316" i="11"/>
  <c r="G316" i="10"/>
  <c r="E316" i="10"/>
  <c r="D316" i="10"/>
  <c r="B317" i="10"/>
  <c r="C316" i="10"/>
  <c r="F316" i="10"/>
  <c r="T103" i="5"/>
  <c r="L103" i="5"/>
  <c r="R90" i="6"/>
  <c r="S90" i="6" s="1"/>
  <c r="N90" i="6"/>
  <c r="J91" i="6" s="1"/>
  <c r="V112" i="7"/>
  <c r="Z112" i="7"/>
  <c r="U317" i="13"/>
  <c r="T317" i="13"/>
  <c r="S317" i="13"/>
  <c r="R317" i="13"/>
  <c r="P318" i="13"/>
  <c r="Q317" i="13"/>
  <c r="V317" i="13"/>
  <c r="AC316" i="3"/>
  <c r="Z316" i="3"/>
  <c r="X317" i="3"/>
  <c r="Y316" i="3"/>
  <c r="AB316" i="3"/>
  <c r="AA316" i="3"/>
  <c r="AB316" i="15"/>
  <c r="AA316" i="15"/>
  <c r="X317" i="15"/>
  <c r="AC316" i="15"/>
  <c r="Z316" i="15"/>
  <c r="Y316" i="15"/>
  <c r="AH316" i="7"/>
  <c r="AF317" i="7"/>
  <c r="AG316" i="7"/>
  <c r="AK316" i="7"/>
  <c r="AJ316" i="7"/>
  <c r="AI316" i="7"/>
  <c r="AK316" i="12"/>
  <c r="AJ316" i="12"/>
  <c r="AI316" i="12"/>
  <c r="AF317" i="12"/>
  <c r="AH316" i="12"/>
  <c r="AG316" i="12"/>
  <c r="AI316" i="16"/>
  <c r="AK316" i="16"/>
  <c r="AF317" i="16"/>
  <c r="AJ316" i="16"/>
  <c r="AH316" i="16"/>
  <c r="AG316" i="16"/>
  <c r="V90" i="6"/>
  <c r="Z90" i="6"/>
  <c r="K316" i="5"/>
  <c r="I317" i="5"/>
  <c r="L316" i="5"/>
  <c r="J316" i="5"/>
  <c r="N316" i="5"/>
  <c r="M316" i="5"/>
  <c r="F316" i="16"/>
  <c r="C316" i="16"/>
  <c r="B317" i="16"/>
  <c r="E316" i="16"/>
  <c r="D316" i="16"/>
  <c r="G316" i="16"/>
  <c r="M115" i="3"/>
  <c r="Q115" i="3"/>
  <c r="P317" i="3"/>
  <c r="Q316" i="3"/>
  <c r="V316" i="3"/>
  <c r="S316" i="3"/>
  <c r="R316" i="3"/>
  <c r="U316" i="3"/>
  <c r="T316" i="3"/>
  <c r="R316" i="8"/>
  <c r="P317" i="8"/>
  <c r="Q316" i="8"/>
  <c r="V316" i="8"/>
  <c r="U316" i="8"/>
  <c r="T316" i="8"/>
  <c r="S316" i="8"/>
  <c r="T316" i="16"/>
  <c r="S316" i="16"/>
  <c r="U316" i="16"/>
  <c r="R316" i="16"/>
  <c r="P317" i="16"/>
  <c r="V316" i="16"/>
  <c r="Q316" i="16"/>
  <c r="V316" i="6"/>
  <c r="U316" i="6"/>
  <c r="T316" i="6"/>
  <c r="S316" i="6"/>
  <c r="R316" i="6"/>
  <c r="P317" i="6"/>
  <c r="Q316" i="6"/>
  <c r="T112" i="10"/>
  <c r="L112" i="10"/>
  <c r="R102" i="15"/>
  <c r="S102" i="15" s="1"/>
  <c r="N102" i="15"/>
  <c r="J103" i="15" s="1"/>
  <c r="X317" i="5"/>
  <c r="Y316" i="5"/>
  <c r="AB316" i="5"/>
  <c r="AA316" i="5"/>
  <c r="Z316" i="5"/>
  <c r="AC316" i="5"/>
  <c r="M316" i="16"/>
  <c r="I317" i="16"/>
  <c r="K316" i="16"/>
  <c r="J316" i="16"/>
  <c r="N316" i="16"/>
  <c r="L316" i="16"/>
  <c r="R316" i="5"/>
  <c r="T316" i="5"/>
  <c r="P317" i="5"/>
  <c r="S316" i="5"/>
  <c r="Q316" i="5"/>
  <c r="V316" i="5"/>
  <c r="U316" i="5"/>
  <c r="B317" i="11"/>
  <c r="C316" i="11"/>
  <c r="G316" i="11"/>
  <c r="F316" i="11"/>
  <c r="E316" i="11"/>
  <c r="D316" i="11"/>
  <c r="R114" i="13"/>
  <c r="S114" i="13" s="1"/>
  <c r="N114" i="13"/>
  <c r="J115" i="13" s="1"/>
  <c r="I317" i="3"/>
  <c r="J316" i="3"/>
  <c r="L316" i="3"/>
  <c r="K316" i="3"/>
  <c r="M316" i="3"/>
  <c r="N316" i="3"/>
  <c r="Z316" i="7"/>
  <c r="X317" i="7"/>
  <c r="Y316" i="7"/>
  <c r="AC316" i="7"/>
  <c r="AB316" i="7"/>
  <c r="AA316" i="7"/>
  <c r="AH316" i="9"/>
  <c r="AF317" i="9"/>
  <c r="AG316" i="9"/>
  <c r="AK316" i="9"/>
  <c r="AJ316" i="9"/>
  <c r="AI316" i="9"/>
  <c r="AK316" i="3"/>
  <c r="AH316" i="3"/>
  <c r="AF317" i="3"/>
  <c r="AG316" i="3"/>
  <c r="AI316" i="3"/>
  <c r="AJ316" i="3"/>
  <c r="Z316" i="9"/>
  <c r="X317" i="9"/>
  <c r="Y316" i="9"/>
  <c r="AC316" i="9"/>
  <c r="AB316" i="9"/>
  <c r="AA316" i="9"/>
  <c r="X317" i="8"/>
  <c r="Y316" i="8"/>
  <c r="AC316" i="8"/>
  <c r="AB316" i="8"/>
  <c r="AA316" i="8"/>
  <c r="Z316" i="8"/>
  <c r="V102" i="15"/>
  <c r="Z102" i="15"/>
  <c r="I317" i="11"/>
  <c r="J316" i="11"/>
  <c r="N316" i="11"/>
  <c r="M316" i="11"/>
  <c r="L316" i="11"/>
  <c r="K316" i="11"/>
  <c r="S316" i="7"/>
  <c r="R316" i="7"/>
  <c r="P317" i="7"/>
  <c r="Q316" i="7"/>
  <c r="V316" i="7"/>
  <c r="U316" i="7"/>
  <c r="T316" i="7"/>
  <c r="AK316" i="6"/>
  <c r="AJ316" i="6"/>
  <c r="AI316" i="6"/>
  <c r="AH316" i="6"/>
  <c r="AF317" i="6"/>
  <c r="AG316" i="6"/>
  <c r="R88" i="9"/>
  <c r="S88" i="9" s="1"/>
  <c r="N88" i="9"/>
  <c r="J89" i="9" s="1"/>
  <c r="AI316" i="11"/>
  <c r="AF317" i="11"/>
  <c r="AH316" i="11"/>
  <c r="AG316" i="11"/>
  <c r="AK316" i="11"/>
  <c r="AJ316" i="11"/>
  <c r="C316" i="12"/>
  <c r="G316" i="12"/>
  <c r="F316" i="12"/>
  <c r="E316" i="12"/>
  <c r="B317" i="12"/>
  <c r="D316" i="12"/>
  <c r="G317" i="13"/>
  <c r="F317" i="13"/>
  <c r="E317" i="13"/>
  <c r="D317" i="13"/>
  <c r="B318" i="13"/>
  <c r="C317" i="13"/>
  <c r="E316" i="9"/>
  <c r="D316" i="9"/>
  <c r="B317" i="9"/>
  <c r="C316" i="9"/>
  <c r="G316" i="9"/>
  <c r="F316" i="9"/>
  <c r="V114" i="13"/>
  <c r="Z114" i="13"/>
  <c r="L316" i="9"/>
  <c r="K316" i="9"/>
  <c r="I317" i="9"/>
  <c r="J316" i="9"/>
  <c r="N316" i="9"/>
  <c r="M316" i="9"/>
  <c r="L316" i="7"/>
  <c r="K316" i="7"/>
  <c r="I317" i="7"/>
  <c r="J316" i="7"/>
  <c r="N316" i="7"/>
  <c r="M316" i="7"/>
  <c r="E316" i="7"/>
  <c r="D316" i="7"/>
  <c r="B317" i="7"/>
  <c r="C316" i="7"/>
  <c r="G316" i="7"/>
  <c r="F316" i="7"/>
  <c r="T90" i="16"/>
  <c r="L90" i="16"/>
  <c r="D316" i="8"/>
  <c r="B317" i="8"/>
  <c r="C316" i="8"/>
  <c r="G316" i="8"/>
  <c r="F316" i="8"/>
  <c r="E316" i="8"/>
  <c r="R100" i="11"/>
  <c r="S100" i="11" s="1"/>
  <c r="N100" i="11"/>
  <c r="J101" i="11" s="1"/>
  <c r="N316" i="15"/>
  <c r="M316" i="15"/>
  <c r="I317" i="15"/>
  <c r="J316" i="15"/>
  <c r="L316" i="15"/>
  <c r="K316" i="15"/>
  <c r="AB317" i="13"/>
  <c r="AA317" i="13"/>
  <c r="Z317" i="13"/>
  <c r="X318" i="13"/>
  <c r="Y317" i="13"/>
  <c r="AC317" i="13"/>
  <c r="AJ317" i="13"/>
  <c r="AI317" i="13"/>
  <c r="AH317" i="13"/>
  <c r="AF318" i="13"/>
  <c r="AG317" i="13"/>
  <c r="AK317" i="13"/>
  <c r="V316" i="12"/>
  <c r="S316" i="12"/>
  <c r="P317" i="12"/>
  <c r="R316" i="12"/>
  <c r="Q316" i="12"/>
  <c r="U316" i="12"/>
  <c r="T316" i="12"/>
  <c r="G316" i="15"/>
  <c r="F316" i="15"/>
  <c r="B317" i="15"/>
  <c r="C316" i="15"/>
  <c r="D316" i="15"/>
  <c r="E316" i="15"/>
  <c r="AC316" i="10"/>
  <c r="AB316" i="10"/>
  <c r="Z316" i="10"/>
  <c r="X317" i="10"/>
  <c r="Y316" i="10"/>
  <c r="AA316" i="10"/>
  <c r="N317" i="13"/>
  <c r="M317" i="13"/>
  <c r="L317" i="13"/>
  <c r="K317" i="13"/>
  <c r="I318" i="13"/>
  <c r="J317" i="13"/>
  <c r="AC316" i="6"/>
  <c r="AB316" i="6"/>
  <c r="AA316" i="6"/>
  <c r="Z316" i="6"/>
  <c r="X317" i="6"/>
  <c r="Y316" i="6"/>
  <c r="V88" i="9"/>
  <c r="Z88" i="9"/>
  <c r="V316" i="10"/>
  <c r="U316" i="10"/>
  <c r="S316" i="10"/>
  <c r="R316" i="10"/>
  <c r="P317" i="10"/>
  <c r="Q316" i="10"/>
  <c r="T316" i="10"/>
  <c r="S316" i="9"/>
  <c r="R316" i="9"/>
  <c r="P317" i="9"/>
  <c r="Q316" i="9"/>
  <c r="V316" i="9"/>
  <c r="U316" i="9"/>
  <c r="T316" i="9"/>
  <c r="AC316" i="12"/>
  <c r="AA316" i="12"/>
  <c r="X317" i="12"/>
  <c r="Z316" i="12"/>
  <c r="Y316" i="12"/>
  <c r="AB316" i="12"/>
  <c r="N316" i="6"/>
  <c r="M316" i="6"/>
  <c r="L316" i="6"/>
  <c r="K316" i="6"/>
  <c r="I317" i="6"/>
  <c r="J316" i="6"/>
  <c r="G316" i="6"/>
  <c r="F316" i="6"/>
  <c r="E316" i="6"/>
  <c r="D316" i="6"/>
  <c r="B317" i="6"/>
  <c r="C316" i="6"/>
  <c r="K316" i="8"/>
  <c r="I317" i="8"/>
  <c r="J316" i="8"/>
  <c r="N316" i="8"/>
  <c r="M316" i="8"/>
  <c r="L316" i="8"/>
  <c r="D316" i="5"/>
  <c r="C316" i="5"/>
  <c r="G316" i="5"/>
  <c r="F316" i="5"/>
  <c r="B317" i="5"/>
  <c r="E316" i="5"/>
  <c r="U317" i="12" l="1"/>
  <c r="Q317" i="12"/>
  <c r="V317" i="12"/>
  <c r="T317" i="12"/>
  <c r="S317" i="12"/>
  <c r="P318" i="12"/>
  <c r="R317" i="12"/>
  <c r="AI318" i="13"/>
  <c r="AH318" i="13"/>
  <c r="AF319" i="13"/>
  <c r="AG318" i="13"/>
  <c r="AK318" i="13"/>
  <c r="AJ318" i="13"/>
  <c r="AA318" i="13"/>
  <c r="Z318" i="13"/>
  <c r="X319" i="13"/>
  <c r="Y318" i="13"/>
  <c r="AC318" i="13"/>
  <c r="AB318" i="13"/>
  <c r="R90" i="16"/>
  <c r="S90" i="16" s="1"/>
  <c r="N90" i="16"/>
  <c r="J91" i="16" s="1"/>
  <c r="F318" i="13"/>
  <c r="E318" i="13"/>
  <c r="D318" i="13"/>
  <c r="B319" i="13"/>
  <c r="C318" i="13"/>
  <c r="G318" i="13"/>
  <c r="G317" i="12"/>
  <c r="F317" i="12"/>
  <c r="E317" i="12"/>
  <c r="B318" i="12"/>
  <c r="D317" i="12"/>
  <c r="C317" i="12"/>
  <c r="F317" i="11"/>
  <c r="E317" i="11"/>
  <c r="B318" i="11"/>
  <c r="D317" i="11"/>
  <c r="C317" i="11"/>
  <c r="G317" i="11"/>
  <c r="L317" i="16"/>
  <c r="I318" i="16"/>
  <c r="N317" i="16"/>
  <c r="M317" i="16"/>
  <c r="K317" i="16"/>
  <c r="J317" i="16"/>
  <c r="E317" i="16"/>
  <c r="D317" i="16"/>
  <c r="C317" i="16"/>
  <c r="B318" i="16"/>
  <c r="G317" i="16"/>
  <c r="F317" i="16"/>
  <c r="V317" i="11"/>
  <c r="U317" i="11"/>
  <c r="T317" i="11"/>
  <c r="S317" i="11"/>
  <c r="P318" i="11"/>
  <c r="R317" i="11"/>
  <c r="Q317" i="11"/>
  <c r="AK317" i="8"/>
  <c r="AJ317" i="8"/>
  <c r="AI317" i="8"/>
  <c r="AH317" i="8"/>
  <c r="AF318" i="8"/>
  <c r="AG317" i="8"/>
  <c r="AJ317" i="10"/>
  <c r="AI317" i="10"/>
  <c r="AF318" i="10"/>
  <c r="AG317" i="10"/>
  <c r="AK317" i="10"/>
  <c r="AH317" i="10"/>
  <c r="AI317" i="15"/>
  <c r="AH317" i="15"/>
  <c r="AK317" i="15"/>
  <c r="AJ317" i="15"/>
  <c r="AG317" i="15"/>
  <c r="AF318" i="15"/>
  <c r="Z88" i="12"/>
  <c r="V88" i="12"/>
  <c r="AI317" i="5"/>
  <c r="AF318" i="5"/>
  <c r="AH317" i="5"/>
  <c r="AG317" i="5"/>
  <c r="AK317" i="5"/>
  <c r="AJ317" i="5"/>
  <c r="AB317" i="12"/>
  <c r="Y317" i="12"/>
  <c r="AC317" i="12"/>
  <c r="AA317" i="12"/>
  <c r="X318" i="12"/>
  <c r="Z317" i="12"/>
  <c r="U317" i="10"/>
  <c r="T317" i="10"/>
  <c r="R317" i="10"/>
  <c r="P318" i="10"/>
  <c r="Q317" i="10"/>
  <c r="V317" i="10"/>
  <c r="S317" i="10"/>
  <c r="M317" i="15"/>
  <c r="L317" i="15"/>
  <c r="J317" i="15"/>
  <c r="I318" i="15"/>
  <c r="N317" i="15"/>
  <c r="K317" i="15"/>
  <c r="V90" i="16"/>
  <c r="Z90" i="16"/>
  <c r="N317" i="11"/>
  <c r="M317" i="11"/>
  <c r="L317" i="11"/>
  <c r="I318" i="11"/>
  <c r="K317" i="11"/>
  <c r="J317" i="11"/>
  <c r="X318" i="5"/>
  <c r="Z317" i="5"/>
  <c r="Y317" i="5"/>
  <c r="AC317" i="5"/>
  <c r="AB317" i="5"/>
  <c r="AA317" i="5"/>
  <c r="U317" i="6"/>
  <c r="T317" i="6"/>
  <c r="S317" i="6"/>
  <c r="R317" i="6"/>
  <c r="P318" i="6"/>
  <c r="Q317" i="6"/>
  <c r="V317" i="6"/>
  <c r="T115" i="3"/>
  <c r="L115" i="3"/>
  <c r="I318" i="5"/>
  <c r="J317" i="5"/>
  <c r="N317" i="5"/>
  <c r="M317" i="5"/>
  <c r="L317" i="5"/>
  <c r="K317" i="5"/>
  <c r="AJ317" i="12"/>
  <c r="AF318" i="12"/>
  <c r="AH317" i="12"/>
  <c r="AG317" i="12"/>
  <c r="AK317" i="12"/>
  <c r="AI317" i="12"/>
  <c r="T318" i="13"/>
  <c r="S318" i="13"/>
  <c r="R318" i="13"/>
  <c r="P319" i="13"/>
  <c r="Q318" i="13"/>
  <c r="V318" i="13"/>
  <c r="U318" i="13"/>
  <c r="N317" i="12"/>
  <c r="M317" i="12"/>
  <c r="L317" i="12"/>
  <c r="I318" i="12"/>
  <c r="K317" i="12"/>
  <c r="J317" i="12"/>
  <c r="AC317" i="11"/>
  <c r="AB317" i="11"/>
  <c r="AA317" i="11"/>
  <c r="X318" i="11"/>
  <c r="Z317" i="11"/>
  <c r="Y317" i="11"/>
  <c r="N317" i="10"/>
  <c r="M317" i="10"/>
  <c r="K317" i="10"/>
  <c r="I318" i="10"/>
  <c r="J317" i="10"/>
  <c r="L317" i="10"/>
  <c r="D317" i="9"/>
  <c r="B318" i="9"/>
  <c r="C317" i="9"/>
  <c r="G317" i="9"/>
  <c r="F317" i="9"/>
  <c r="E317" i="9"/>
  <c r="AJ317" i="6"/>
  <c r="AI317" i="6"/>
  <c r="AH317" i="6"/>
  <c r="AF318" i="6"/>
  <c r="AG317" i="6"/>
  <c r="AK317" i="6"/>
  <c r="X318" i="9"/>
  <c r="Y317" i="9"/>
  <c r="AC317" i="9"/>
  <c r="AB317" i="9"/>
  <c r="AA317" i="9"/>
  <c r="Z317" i="9"/>
  <c r="AK317" i="3"/>
  <c r="AJ317" i="3"/>
  <c r="AF318" i="3"/>
  <c r="AG317" i="3"/>
  <c r="AI317" i="3"/>
  <c r="AH317" i="3"/>
  <c r="Q103" i="15"/>
  <c r="M103" i="15"/>
  <c r="AH317" i="16"/>
  <c r="AF318" i="16"/>
  <c r="AI317" i="16"/>
  <c r="AJ317" i="16"/>
  <c r="AG317" i="16"/>
  <c r="AK317" i="16"/>
  <c r="AA317" i="15"/>
  <c r="Z317" i="15"/>
  <c r="AC317" i="15"/>
  <c r="X318" i="15"/>
  <c r="AB317" i="15"/>
  <c r="Y317" i="15"/>
  <c r="AC317" i="3"/>
  <c r="AB317" i="3"/>
  <c r="X318" i="3"/>
  <c r="Y317" i="3"/>
  <c r="AA317" i="3"/>
  <c r="Z317" i="3"/>
  <c r="M91" i="6"/>
  <c r="Q91" i="6"/>
  <c r="G317" i="10"/>
  <c r="F317" i="10"/>
  <c r="D317" i="10"/>
  <c r="B318" i="10"/>
  <c r="C317" i="10"/>
  <c r="E317" i="10"/>
  <c r="M113" i="7"/>
  <c r="Q113" i="7"/>
  <c r="T317" i="15"/>
  <c r="S317" i="15"/>
  <c r="V317" i="15"/>
  <c r="P318" i="15"/>
  <c r="U317" i="15"/>
  <c r="R317" i="15"/>
  <c r="Q317" i="15"/>
  <c r="AB317" i="6"/>
  <c r="AA317" i="6"/>
  <c r="Z317" i="6"/>
  <c r="X318" i="6"/>
  <c r="Y317" i="6"/>
  <c r="AC317" i="6"/>
  <c r="M318" i="13"/>
  <c r="L318" i="13"/>
  <c r="K318" i="13"/>
  <c r="I319" i="13"/>
  <c r="J318" i="13"/>
  <c r="N318" i="13"/>
  <c r="AK317" i="11"/>
  <c r="AG317" i="11"/>
  <c r="AJ317" i="11"/>
  <c r="AI317" i="11"/>
  <c r="AF318" i="11"/>
  <c r="AH317" i="11"/>
  <c r="AC317" i="8"/>
  <c r="AB317" i="8"/>
  <c r="AA317" i="8"/>
  <c r="Z317" i="8"/>
  <c r="X318" i="8"/>
  <c r="Y317" i="8"/>
  <c r="AF318" i="9"/>
  <c r="AG317" i="9"/>
  <c r="AK317" i="9"/>
  <c r="AJ317" i="9"/>
  <c r="AI317" i="9"/>
  <c r="AH317" i="9"/>
  <c r="X318" i="7"/>
  <c r="Y317" i="7"/>
  <c r="AC317" i="7"/>
  <c r="AB317" i="7"/>
  <c r="AA317" i="7"/>
  <c r="Z317" i="7"/>
  <c r="P318" i="8"/>
  <c r="Q317" i="8"/>
  <c r="V317" i="8"/>
  <c r="U317" i="8"/>
  <c r="T317" i="8"/>
  <c r="S317" i="8"/>
  <c r="R317" i="8"/>
  <c r="AF318" i="7"/>
  <c r="AG317" i="7"/>
  <c r="AK317" i="7"/>
  <c r="AJ317" i="7"/>
  <c r="AI317" i="7"/>
  <c r="AH317" i="7"/>
  <c r="G317" i="3"/>
  <c r="D317" i="3"/>
  <c r="B318" i="3"/>
  <c r="C317" i="3"/>
  <c r="F317" i="3"/>
  <c r="E317" i="3"/>
  <c r="T101" i="8"/>
  <c r="L101" i="8"/>
  <c r="AB317" i="10"/>
  <c r="AA317" i="10"/>
  <c r="X318" i="10"/>
  <c r="Y317" i="10"/>
  <c r="AC317" i="10"/>
  <c r="Z317" i="10"/>
  <c r="M101" i="11"/>
  <c r="Q101" i="11"/>
  <c r="B318" i="8"/>
  <c r="C317" i="8"/>
  <c r="G317" i="8"/>
  <c r="F317" i="8"/>
  <c r="E317" i="8"/>
  <c r="D317" i="8"/>
  <c r="N317" i="3"/>
  <c r="K317" i="3"/>
  <c r="I318" i="3"/>
  <c r="J317" i="3"/>
  <c r="M317" i="3"/>
  <c r="L317" i="3"/>
  <c r="R112" i="10"/>
  <c r="S112" i="10" s="1"/>
  <c r="N112" i="10"/>
  <c r="J113" i="10" s="1"/>
  <c r="R103" i="5"/>
  <c r="S103" i="5" s="1"/>
  <c r="N103" i="5"/>
  <c r="J104" i="5" s="1"/>
  <c r="Z317" i="16"/>
  <c r="Y317" i="16"/>
  <c r="X318" i="16"/>
  <c r="AC317" i="16"/>
  <c r="AB317" i="16"/>
  <c r="AA317" i="16"/>
  <c r="I318" i="8"/>
  <c r="J317" i="8"/>
  <c r="N317" i="8"/>
  <c r="M317" i="8"/>
  <c r="L317" i="8"/>
  <c r="K317" i="8"/>
  <c r="R317" i="9"/>
  <c r="P318" i="9"/>
  <c r="Q317" i="9"/>
  <c r="V317" i="9"/>
  <c r="U317" i="9"/>
  <c r="T317" i="9"/>
  <c r="S317" i="9"/>
  <c r="B318" i="5"/>
  <c r="C317" i="5"/>
  <c r="G317" i="5"/>
  <c r="F317" i="5"/>
  <c r="E317" i="5"/>
  <c r="D317" i="5"/>
  <c r="G317" i="6"/>
  <c r="F317" i="6"/>
  <c r="E317" i="6"/>
  <c r="D317" i="6"/>
  <c r="B318" i="6"/>
  <c r="C317" i="6"/>
  <c r="N317" i="6"/>
  <c r="M317" i="6"/>
  <c r="L317" i="6"/>
  <c r="K317" i="6"/>
  <c r="I318" i="6"/>
  <c r="J317" i="6"/>
  <c r="F317" i="15"/>
  <c r="E317" i="15"/>
  <c r="B318" i="15"/>
  <c r="G317" i="15"/>
  <c r="D317" i="15"/>
  <c r="C317" i="15"/>
  <c r="D317" i="7"/>
  <c r="B318" i="7"/>
  <c r="C317" i="7"/>
  <c r="G317" i="7"/>
  <c r="F317" i="7"/>
  <c r="E317" i="7"/>
  <c r="K317" i="7"/>
  <c r="I318" i="7"/>
  <c r="J317" i="7"/>
  <c r="N317" i="7"/>
  <c r="M317" i="7"/>
  <c r="L317" i="7"/>
  <c r="K317" i="9"/>
  <c r="I318" i="9"/>
  <c r="J317" i="9"/>
  <c r="N317" i="9"/>
  <c r="M317" i="9"/>
  <c r="L317" i="9"/>
  <c r="M89" i="9"/>
  <c r="Q89" i="9"/>
  <c r="R317" i="7"/>
  <c r="P318" i="7"/>
  <c r="Q317" i="7"/>
  <c r="V317" i="7"/>
  <c r="U317" i="7"/>
  <c r="T317" i="7"/>
  <c r="S317" i="7"/>
  <c r="Q115" i="13"/>
  <c r="M115" i="13"/>
  <c r="P318" i="5"/>
  <c r="Q317" i="5"/>
  <c r="R317" i="5"/>
  <c r="V317" i="5"/>
  <c r="U317" i="5"/>
  <c r="T317" i="5"/>
  <c r="S317" i="5"/>
  <c r="Z112" i="10"/>
  <c r="V112" i="10"/>
  <c r="S317" i="16"/>
  <c r="Q317" i="16"/>
  <c r="V317" i="16"/>
  <c r="P318" i="16"/>
  <c r="U317" i="16"/>
  <c r="T317" i="16"/>
  <c r="R317" i="16"/>
  <c r="V317" i="3"/>
  <c r="U317" i="3"/>
  <c r="R317" i="3"/>
  <c r="P318" i="3"/>
  <c r="Q317" i="3"/>
  <c r="S317" i="3"/>
  <c r="T317" i="3"/>
  <c r="V103" i="5"/>
  <c r="Z103" i="5"/>
  <c r="R88" i="12"/>
  <c r="S88" i="12" s="1"/>
  <c r="N88" i="12"/>
  <c r="J89" i="12" s="1"/>
  <c r="N318" i="8" l="1"/>
  <c r="M318" i="8"/>
  <c r="L318" i="8"/>
  <c r="K318" i="8"/>
  <c r="I319" i="8"/>
  <c r="J318" i="8"/>
  <c r="AA318" i="10"/>
  <c r="Z318" i="10"/>
  <c r="AC318" i="10"/>
  <c r="AB318" i="10"/>
  <c r="Y318" i="10"/>
  <c r="X319" i="10"/>
  <c r="V318" i="8"/>
  <c r="U318" i="8"/>
  <c r="T318" i="8"/>
  <c r="S318" i="8"/>
  <c r="R318" i="8"/>
  <c r="P319" i="8"/>
  <c r="Q318" i="8"/>
  <c r="AC318" i="7"/>
  <c r="AB318" i="7"/>
  <c r="AA318" i="7"/>
  <c r="Z318" i="7"/>
  <c r="X319" i="7"/>
  <c r="Y318" i="7"/>
  <c r="AK318" i="9"/>
  <c r="AJ318" i="9"/>
  <c r="AI318" i="9"/>
  <c r="AH318" i="9"/>
  <c r="AF319" i="9"/>
  <c r="AG318" i="9"/>
  <c r="AB318" i="3"/>
  <c r="AA318" i="3"/>
  <c r="AC318" i="3"/>
  <c r="Y318" i="3"/>
  <c r="X319" i="3"/>
  <c r="Z318" i="3"/>
  <c r="AK318" i="8"/>
  <c r="AJ318" i="8"/>
  <c r="AI318" i="8"/>
  <c r="AH318" i="8"/>
  <c r="AF319" i="8"/>
  <c r="AG318" i="8"/>
  <c r="K318" i="16"/>
  <c r="N318" i="16"/>
  <c r="I319" i="16"/>
  <c r="M318" i="16"/>
  <c r="L318" i="16"/>
  <c r="J318" i="16"/>
  <c r="P319" i="7"/>
  <c r="Q318" i="7"/>
  <c r="V318" i="7"/>
  <c r="U318" i="7"/>
  <c r="T318" i="7"/>
  <c r="S318" i="7"/>
  <c r="R318" i="7"/>
  <c r="M318" i="6"/>
  <c r="L318" i="6"/>
  <c r="K318" i="6"/>
  <c r="I319" i="6"/>
  <c r="J318" i="6"/>
  <c r="N318" i="6"/>
  <c r="F318" i="6"/>
  <c r="E318" i="6"/>
  <c r="D318" i="6"/>
  <c r="B319" i="6"/>
  <c r="C318" i="6"/>
  <c r="G318" i="6"/>
  <c r="T101" i="11"/>
  <c r="L101" i="11"/>
  <c r="T91" i="6"/>
  <c r="L91" i="6"/>
  <c r="AF319" i="16"/>
  <c r="AG318" i="16"/>
  <c r="AK318" i="16"/>
  <c r="AJ318" i="16"/>
  <c r="AI318" i="16"/>
  <c r="AH318" i="16"/>
  <c r="AI318" i="12"/>
  <c r="AK318" i="12"/>
  <c r="AJ318" i="12"/>
  <c r="AF319" i="12"/>
  <c r="AH318" i="12"/>
  <c r="AG318" i="12"/>
  <c r="T318" i="6"/>
  <c r="S318" i="6"/>
  <c r="R318" i="6"/>
  <c r="P319" i="6"/>
  <c r="Q318" i="6"/>
  <c r="V318" i="6"/>
  <c r="U318" i="6"/>
  <c r="AK318" i="5"/>
  <c r="AG318" i="5"/>
  <c r="AJ318" i="5"/>
  <c r="AI318" i="5"/>
  <c r="AF319" i="5"/>
  <c r="AH318" i="5"/>
  <c r="U318" i="11"/>
  <c r="T318" i="11"/>
  <c r="S318" i="11"/>
  <c r="P319" i="11"/>
  <c r="R318" i="11"/>
  <c r="Q318" i="11"/>
  <c r="V318" i="11"/>
  <c r="Z319" i="13"/>
  <c r="X320" i="13"/>
  <c r="Y319" i="13"/>
  <c r="AC319" i="13"/>
  <c r="AB319" i="13"/>
  <c r="AA319" i="13"/>
  <c r="AH319" i="13"/>
  <c r="AF320" i="13"/>
  <c r="AG319" i="13"/>
  <c r="AK319" i="13"/>
  <c r="AJ319" i="13"/>
  <c r="AI319" i="13"/>
  <c r="M104" i="5"/>
  <c r="Q104" i="5"/>
  <c r="G318" i="3"/>
  <c r="F318" i="3"/>
  <c r="B319" i="3"/>
  <c r="C318" i="3"/>
  <c r="D318" i="3"/>
  <c r="E318" i="3"/>
  <c r="AC318" i="8"/>
  <c r="AB318" i="8"/>
  <c r="AA318" i="8"/>
  <c r="Z318" i="8"/>
  <c r="X319" i="8"/>
  <c r="Y318" i="8"/>
  <c r="AJ318" i="11"/>
  <c r="AK318" i="11"/>
  <c r="AI318" i="11"/>
  <c r="AF319" i="11"/>
  <c r="AH318" i="11"/>
  <c r="AG318" i="11"/>
  <c r="F318" i="10"/>
  <c r="E318" i="10"/>
  <c r="B319" i="10"/>
  <c r="C318" i="10"/>
  <c r="G318" i="10"/>
  <c r="D318" i="10"/>
  <c r="N318" i="5"/>
  <c r="M318" i="5"/>
  <c r="L318" i="5"/>
  <c r="I319" i="5"/>
  <c r="K318" i="5"/>
  <c r="J318" i="5"/>
  <c r="N318" i="11"/>
  <c r="L318" i="11"/>
  <c r="I319" i="11"/>
  <c r="K318" i="11"/>
  <c r="J318" i="11"/>
  <c r="M318" i="11"/>
  <c r="AI318" i="10"/>
  <c r="AH318" i="10"/>
  <c r="AK318" i="10"/>
  <c r="AJ318" i="10"/>
  <c r="AG318" i="10"/>
  <c r="AF319" i="10"/>
  <c r="M91" i="16"/>
  <c r="Q91" i="16"/>
  <c r="Q89" i="12"/>
  <c r="M89" i="12"/>
  <c r="E318" i="15"/>
  <c r="D318" i="15"/>
  <c r="G318" i="15"/>
  <c r="B319" i="15"/>
  <c r="F318" i="15"/>
  <c r="C318" i="15"/>
  <c r="N318" i="3"/>
  <c r="M318" i="3"/>
  <c r="I319" i="3"/>
  <c r="J318" i="3"/>
  <c r="L318" i="3"/>
  <c r="K318" i="3"/>
  <c r="R101" i="8"/>
  <c r="S101" i="8" s="1"/>
  <c r="N101" i="8"/>
  <c r="J102" i="8" s="1"/>
  <c r="T103" i="15"/>
  <c r="L103" i="15"/>
  <c r="AJ318" i="3"/>
  <c r="AI318" i="3"/>
  <c r="AK318" i="3"/>
  <c r="AF319" i="3"/>
  <c r="AH318" i="3"/>
  <c r="AG318" i="3"/>
  <c r="AI318" i="6"/>
  <c r="AH318" i="6"/>
  <c r="AF319" i="6"/>
  <c r="AG318" i="6"/>
  <c r="AK318" i="6"/>
  <c r="AJ318" i="6"/>
  <c r="R115" i="3"/>
  <c r="S115" i="3" s="1"/>
  <c r="N115" i="3"/>
  <c r="J116" i="3" s="1"/>
  <c r="D318" i="16"/>
  <c r="F318" i="16"/>
  <c r="B319" i="16"/>
  <c r="G318" i="16"/>
  <c r="E318" i="16"/>
  <c r="C318" i="16"/>
  <c r="U318" i="3"/>
  <c r="T318" i="3"/>
  <c r="P319" i="3"/>
  <c r="Q318" i="3"/>
  <c r="V318" i="3"/>
  <c r="S318" i="3"/>
  <c r="R318" i="3"/>
  <c r="R318" i="16"/>
  <c r="V318" i="16"/>
  <c r="S318" i="16"/>
  <c r="Q318" i="16"/>
  <c r="P319" i="16"/>
  <c r="U318" i="16"/>
  <c r="T318" i="16"/>
  <c r="V318" i="5"/>
  <c r="U318" i="5"/>
  <c r="T318" i="5"/>
  <c r="S318" i="5"/>
  <c r="P319" i="5"/>
  <c r="R318" i="5"/>
  <c r="Q318" i="5"/>
  <c r="I319" i="9"/>
  <c r="J318" i="9"/>
  <c r="N318" i="9"/>
  <c r="M318" i="9"/>
  <c r="L318" i="9"/>
  <c r="K318" i="9"/>
  <c r="I319" i="7"/>
  <c r="J318" i="7"/>
  <c r="N318" i="7"/>
  <c r="M318" i="7"/>
  <c r="L318" i="7"/>
  <c r="K318" i="7"/>
  <c r="B319" i="7"/>
  <c r="C318" i="7"/>
  <c r="G318" i="7"/>
  <c r="F318" i="7"/>
  <c r="E318" i="7"/>
  <c r="D318" i="7"/>
  <c r="M113" i="10"/>
  <c r="Q113" i="10"/>
  <c r="V101" i="8"/>
  <c r="Z101" i="8"/>
  <c r="AK318" i="7"/>
  <c r="AJ318" i="7"/>
  <c r="AI318" i="7"/>
  <c r="AH318" i="7"/>
  <c r="AF319" i="7"/>
  <c r="AG318" i="7"/>
  <c r="L319" i="13"/>
  <c r="K319" i="13"/>
  <c r="I320" i="13"/>
  <c r="J319" i="13"/>
  <c r="N319" i="13"/>
  <c r="M319" i="13"/>
  <c r="AA318" i="6"/>
  <c r="Z318" i="6"/>
  <c r="X319" i="6"/>
  <c r="Y318" i="6"/>
  <c r="AC318" i="6"/>
  <c r="AB318" i="6"/>
  <c r="T113" i="7"/>
  <c r="L113" i="7"/>
  <c r="M318" i="10"/>
  <c r="L318" i="10"/>
  <c r="I319" i="10"/>
  <c r="J318" i="10"/>
  <c r="N318" i="10"/>
  <c r="K318" i="10"/>
  <c r="AB318" i="11"/>
  <c r="AC318" i="11"/>
  <c r="AA318" i="11"/>
  <c r="X319" i="11"/>
  <c r="Z318" i="11"/>
  <c r="Y318" i="11"/>
  <c r="M318" i="12"/>
  <c r="N318" i="12"/>
  <c r="L318" i="12"/>
  <c r="I319" i="12"/>
  <c r="K318" i="12"/>
  <c r="J318" i="12"/>
  <c r="Z115" i="3"/>
  <c r="V115" i="3"/>
  <c r="L318" i="15"/>
  <c r="K318" i="15"/>
  <c r="N318" i="15"/>
  <c r="M318" i="15"/>
  <c r="J318" i="15"/>
  <c r="I319" i="15"/>
  <c r="AA318" i="12"/>
  <c r="AC318" i="12"/>
  <c r="AB318" i="12"/>
  <c r="X319" i="12"/>
  <c r="Z318" i="12"/>
  <c r="Y318" i="12"/>
  <c r="F318" i="12"/>
  <c r="E318" i="12"/>
  <c r="B319" i="12"/>
  <c r="D318" i="12"/>
  <c r="C318" i="12"/>
  <c r="G318" i="12"/>
  <c r="E319" i="13"/>
  <c r="D319" i="13"/>
  <c r="B320" i="13"/>
  <c r="C319" i="13"/>
  <c r="G319" i="13"/>
  <c r="F319" i="13"/>
  <c r="T115" i="13"/>
  <c r="L115" i="13"/>
  <c r="T89" i="9"/>
  <c r="L89" i="9"/>
  <c r="F318" i="5"/>
  <c r="E318" i="5"/>
  <c r="B319" i="5"/>
  <c r="D318" i="5"/>
  <c r="C318" i="5"/>
  <c r="G318" i="5"/>
  <c r="P319" i="9"/>
  <c r="Q318" i="9"/>
  <c r="V318" i="9"/>
  <c r="U318" i="9"/>
  <c r="T318" i="9"/>
  <c r="S318" i="9"/>
  <c r="R318" i="9"/>
  <c r="X319" i="16"/>
  <c r="Y318" i="16"/>
  <c r="AB318" i="16"/>
  <c r="AA318" i="16"/>
  <c r="Z318" i="16"/>
  <c r="AC318" i="16"/>
  <c r="G318" i="8"/>
  <c r="F318" i="8"/>
  <c r="E318" i="8"/>
  <c r="D318" i="8"/>
  <c r="B319" i="8"/>
  <c r="C318" i="8"/>
  <c r="S318" i="15"/>
  <c r="R318" i="15"/>
  <c r="U318" i="15"/>
  <c r="P319" i="15"/>
  <c r="V318" i="15"/>
  <c r="T318" i="15"/>
  <c r="Q318" i="15"/>
  <c r="Z318" i="15"/>
  <c r="X319" i="15"/>
  <c r="Y318" i="15"/>
  <c r="AB318" i="15"/>
  <c r="AC318" i="15"/>
  <c r="AA318" i="15"/>
  <c r="AC318" i="9"/>
  <c r="AB318" i="9"/>
  <c r="AA318" i="9"/>
  <c r="Z318" i="9"/>
  <c r="X319" i="9"/>
  <c r="Y318" i="9"/>
  <c r="B319" i="9"/>
  <c r="C318" i="9"/>
  <c r="G318" i="9"/>
  <c r="F318" i="9"/>
  <c r="E318" i="9"/>
  <c r="D318" i="9"/>
  <c r="S319" i="13"/>
  <c r="R319" i="13"/>
  <c r="P320" i="13"/>
  <c r="Q319" i="13"/>
  <c r="V319" i="13"/>
  <c r="U319" i="13"/>
  <c r="T319" i="13"/>
  <c r="AC318" i="5"/>
  <c r="AB318" i="5"/>
  <c r="AA318" i="5"/>
  <c r="X319" i="5"/>
  <c r="Z318" i="5"/>
  <c r="Y318" i="5"/>
  <c r="T318" i="10"/>
  <c r="S318" i="10"/>
  <c r="P319" i="10"/>
  <c r="Q318" i="10"/>
  <c r="V318" i="10"/>
  <c r="U318" i="10"/>
  <c r="R318" i="10"/>
  <c r="AH318" i="15"/>
  <c r="AF319" i="15"/>
  <c r="AG318" i="15"/>
  <c r="AJ318" i="15"/>
  <c r="AK318" i="15"/>
  <c r="AI318" i="15"/>
  <c r="G318" i="11"/>
  <c r="B319" i="11"/>
  <c r="D318" i="11"/>
  <c r="C318" i="11"/>
  <c r="F318" i="11"/>
  <c r="E318" i="11"/>
  <c r="T318" i="12"/>
  <c r="V318" i="12"/>
  <c r="U318" i="12"/>
  <c r="S318" i="12"/>
  <c r="P319" i="12"/>
  <c r="R318" i="12"/>
  <c r="Q318" i="12"/>
  <c r="R320" i="13" l="1"/>
  <c r="P321" i="13"/>
  <c r="Q320" i="13"/>
  <c r="V320" i="13"/>
  <c r="U320" i="13"/>
  <c r="T320" i="13"/>
  <c r="S320" i="13"/>
  <c r="G319" i="8"/>
  <c r="F319" i="8"/>
  <c r="E319" i="8"/>
  <c r="D319" i="8"/>
  <c r="B320" i="8"/>
  <c r="C319" i="8"/>
  <c r="R89" i="9"/>
  <c r="S89" i="9" s="1"/>
  <c r="N89" i="9"/>
  <c r="J90" i="9" s="1"/>
  <c r="Z319" i="6"/>
  <c r="X320" i="6"/>
  <c r="Y319" i="6"/>
  <c r="AC319" i="6"/>
  <c r="AB319" i="6"/>
  <c r="AA319" i="6"/>
  <c r="K320" i="13"/>
  <c r="I321" i="13"/>
  <c r="J320" i="13"/>
  <c r="N320" i="13"/>
  <c r="M320" i="13"/>
  <c r="L320" i="13"/>
  <c r="T113" i="10"/>
  <c r="L113" i="10"/>
  <c r="P320" i="16"/>
  <c r="Q319" i="16"/>
  <c r="T319" i="16"/>
  <c r="V319" i="16"/>
  <c r="U319" i="16"/>
  <c r="S319" i="16"/>
  <c r="R319" i="16"/>
  <c r="AH319" i="6"/>
  <c r="AF320" i="6"/>
  <c r="AG319" i="6"/>
  <c r="AK319" i="6"/>
  <c r="AJ319" i="6"/>
  <c r="AI319" i="6"/>
  <c r="M102" i="8"/>
  <c r="Q102" i="8"/>
  <c r="M319" i="11"/>
  <c r="J319" i="11"/>
  <c r="N319" i="11"/>
  <c r="L319" i="11"/>
  <c r="I320" i="11"/>
  <c r="K319" i="11"/>
  <c r="E319" i="10"/>
  <c r="D319" i="10"/>
  <c r="G319" i="10"/>
  <c r="F319" i="10"/>
  <c r="C319" i="10"/>
  <c r="B320" i="10"/>
  <c r="F319" i="3"/>
  <c r="E319" i="3"/>
  <c r="G319" i="3"/>
  <c r="D319" i="3"/>
  <c r="C319" i="3"/>
  <c r="B320" i="3"/>
  <c r="V319" i="7"/>
  <c r="U319" i="7"/>
  <c r="T319" i="7"/>
  <c r="S319" i="7"/>
  <c r="R319" i="7"/>
  <c r="P320" i="7"/>
  <c r="Q319" i="7"/>
  <c r="N319" i="8"/>
  <c r="M319" i="8"/>
  <c r="L319" i="8"/>
  <c r="K319" i="8"/>
  <c r="I320" i="8"/>
  <c r="J319" i="8"/>
  <c r="D320" i="13"/>
  <c r="B321" i="13"/>
  <c r="C320" i="13"/>
  <c r="G320" i="13"/>
  <c r="F320" i="13"/>
  <c r="E320" i="13"/>
  <c r="E319" i="12"/>
  <c r="C319" i="12"/>
  <c r="G319" i="12"/>
  <c r="F319" i="12"/>
  <c r="B320" i="12"/>
  <c r="D319" i="12"/>
  <c r="Z319" i="12"/>
  <c r="AB319" i="12"/>
  <c r="X320" i="12"/>
  <c r="AA319" i="12"/>
  <c r="Y319" i="12"/>
  <c r="AC319" i="12"/>
  <c r="R113" i="7"/>
  <c r="S113" i="7" s="1"/>
  <c r="N113" i="7"/>
  <c r="J114" i="7" s="1"/>
  <c r="G319" i="7"/>
  <c r="F319" i="7"/>
  <c r="E319" i="7"/>
  <c r="D319" i="7"/>
  <c r="B320" i="7"/>
  <c r="C319" i="7"/>
  <c r="N319" i="7"/>
  <c r="M319" i="7"/>
  <c r="L319" i="7"/>
  <c r="K319" i="7"/>
  <c r="I320" i="7"/>
  <c r="J319" i="7"/>
  <c r="N319" i="9"/>
  <c r="M319" i="9"/>
  <c r="L319" i="9"/>
  <c r="K319" i="9"/>
  <c r="I320" i="9"/>
  <c r="J319" i="9"/>
  <c r="M116" i="3"/>
  <c r="Q116" i="3"/>
  <c r="T91" i="16"/>
  <c r="L91" i="16"/>
  <c r="AK319" i="16"/>
  <c r="AH319" i="16"/>
  <c r="AG319" i="16"/>
  <c r="AF320" i="16"/>
  <c r="AJ319" i="16"/>
  <c r="AI319" i="16"/>
  <c r="V89" i="9"/>
  <c r="Z89" i="9"/>
  <c r="S319" i="12"/>
  <c r="T319" i="12"/>
  <c r="P320" i="12"/>
  <c r="R319" i="12"/>
  <c r="Q319" i="12"/>
  <c r="V319" i="12"/>
  <c r="U319" i="12"/>
  <c r="G319" i="9"/>
  <c r="F319" i="9"/>
  <c r="E319" i="9"/>
  <c r="D319" i="9"/>
  <c r="B320" i="9"/>
  <c r="C319" i="9"/>
  <c r="X320" i="15"/>
  <c r="Y319" i="15"/>
  <c r="AA319" i="15"/>
  <c r="Z319" i="15"/>
  <c r="AB319" i="15"/>
  <c r="AC319" i="15"/>
  <c r="R115" i="13"/>
  <c r="S115" i="13" s="1"/>
  <c r="N115" i="13"/>
  <c r="J116" i="13" s="1"/>
  <c r="V113" i="7"/>
  <c r="Z113" i="7"/>
  <c r="AJ319" i="5"/>
  <c r="AK319" i="5"/>
  <c r="AI319" i="5"/>
  <c r="AF320" i="5"/>
  <c r="AH319" i="5"/>
  <c r="AG319" i="5"/>
  <c r="R91" i="6"/>
  <c r="S91" i="6" s="1"/>
  <c r="N91" i="6"/>
  <c r="J92" i="6" s="1"/>
  <c r="E319" i="6"/>
  <c r="D319" i="6"/>
  <c r="B320" i="6"/>
  <c r="C319" i="6"/>
  <c r="G319" i="6"/>
  <c r="F319" i="6"/>
  <c r="L319" i="6"/>
  <c r="K319" i="6"/>
  <c r="I320" i="6"/>
  <c r="J319" i="6"/>
  <c r="N319" i="6"/>
  <c r="M319" i="6"/>
  <c r="AJ319" i="8"/>
  <c r="AI319" i="8"/>
  <c r="AH319" i="8"/>
  <c r="AF320" i="8"/>
  <c r="AG319" i="8"/>
  <c r="AK319" i="8"/>
  <c r="R319" i="15"/>
  <c r="P320" i="15"/>
  <c r="Q319" i="15"/>
  <c r="T319" i="15"/>
  <c r="S319" i="15"/>
  <c r="V319" i="15"/>
  <c r="U319" i="15"/>
  <c r="G319" i="5"/>
  <c r="B320" i="5"/>
  <c r="D319" i="5"/>
  <c r="C319" i="5"/>
  <c r="F319" i="5"/>
  <c r="E319" i="5"/>
  <c r="V115" i="13"/>
  <c r="Z115" i="13"/>
  <c r="L319" i="12"/>
  <c r="I320" i="12"/>
  <c r="K319" i="12"/>
  <c r="J319" i="12"/>
  <c r="N319" i="12"/>
  <c r="M319" i="12"/>
  <c r="AA319" i="11"/>
  <c r="X320" i="11"/>
  <c r="Z319" i="11"/>
  <c r="Y319" i="11"/>
  <c r="AC319" i="11"/>
  <c r="AB319" i="11"/>
  <c r="R103" i="15"/>
  <c r="S103" i="15" s="1"/>
  <c r="N103" i="15"/>
  <c r="J104" i="15" s="1"/>
  <c r="T89" i="12"/>
  <c r="L89" i="12"/>
  <c r="AH319" i="10"/>
  <c r="AF320" i="10"/>
  <c r="AG319" i="10"/>
  <c r="AK319" i="10"/>
  <c r="AJ319" i="10"/>
  <c r="AI319" i="10"/>
  <c r="T319" i="11"/>
  <c r="P320" i="11"/>
  <c r="R319" i="11"/>
  <c r="Q319" i="11"/>
  <c r="V319" i="11"/>
  <c r="U319" i="11"/>
  <c r="S319" i="11"/>
  <c r="V91" i="6"/>
  <c r="Z91" i="6"/>
  <c r="AA319" i="3"/>
  <c r="Z319" i="3"/>
  <c r="AC319" i="3"/>
  <c r="AB319" i="3"/>
  <c r="Y319" i="3"/>
  <c r="X320" i="3"/>
  <c r="AC319" i="9"/>
  <c r="AB319" i="9"/>
  <c r="AA319" i="9"/>
  <c r="Z319" i="9"/>
  <c r="X320" i="9"/>
  <c r="Y319" i="9"/>
  <c r="AB319" i="16"/>
  <c r="X320" i="16"/>
  <c r="AC319" i="16"/>
  <c r="AA319" i="16"/>
  <c r="Z319" i="16"/>
  <c r="Y319" i="16"/>
  <c r="L319" i="10"/>
  <c r="K319" i="10"/>
  <c r="N319" i="10"/>
  <c r="M319" i="10"/>
  <c r="I320" i="10"/>
  <c r="J319" i="10"/>
  <c r="AK319" i="7"/>
  <c r="AJ319" i="7"/>
  <c r="AI319" i="7"/>
  <c r="AH319" i="7"/>
  <c r="AF320" i="7"/>
  <c r="AG319" i="7"/>
  <c r="T319" i="3"/>
  <c r="S319" i="3"/>
  <c r="V319" i="3"/>
  <c r="U319" i="3"/>
  <c r="P320" i="3"/>
  <c r="R319" i="3"/>
  <c r="Q319" i="3"/>
  <c r="B320" i="16"/>
  <c r="C319" i="16"/>
  <c r="D319" i="16"/>
  <c r="G319" i="16"/>
  <c r="F319" i="16"/>
  <c r="E319" i="16"/>
  <c r="Z103" i="15"/>
  <c r="V103" i="15"/>
  <c r="D319" i="15"/>
  <c r="B320" i="15"/>
  <c r="C319" i="15"/>
  <c r="F319" i="15"/>
  <c r="G319" i="15"/>
  <c r="E319" i="15"/>
  <c r="AB319" i="8"/>
  <c r="AA319" i="8"/>
  <c r="Z319" i="8"/>
  <c r="X320" i="8"/>
  <c r="Y319" i="8"/>
  <c r="AC319" i="8"/>
  <c r="T104" i="5"/>
  <c r="L104" i="5"/>
  <c r="AF321" i="13"/>
  <c r="AG320" i="13"/>
  <c r="AK320" i="13"/>
  <c r="AJ320" i="13"/>
  <c r="AI320" i="13"/>
  <c r="AH320" i="13"/>
  <c r="X321" i="13"/>
  <c r="Y320" i="13"/>
  <c r="AC320" i="13"/>
  <c r="AB320" i="13"/>
  <c r="AA320" i="13"/>
  <c r="Z320" i="13"/>
  <c r="S319" i="6"/>
  <c r="R319" i="6"/>
  <c r="P320" i="6"/>
  <c r="Q319" i="6"/>
  <c r="V319" i="6"/>
  <c r="U319" i="6"/>
  <c r="T319" i="6"/>
  <c r="AH319" i="12"/>
  <c r="AK319" i="12"/>
  <c r="AJ319" i="12"/>
  <c r="AF320" i="12"/>
  <c r="AI319" i="12"/>
  <c r="AG319" i="12"/>
  <c r="R101" i="11"/>
  <c r="S101" i="11" s="1"/>
  <c r="N101" i="11"/>
  <c r="J102" i="11" s="1"/>
  <c r="I320" i="16"/>
  <c r="J319" i="16"/>
  <c r="L319" i="16"/>
  <c r="M319" i="16"/>
  <c r="K319" i="16"/>
  <c r="N319" i="16"/>
  <c r="AK319" i="9"/>
  <c r="AJ319" i="9"/>
  <c r="AI319" i="9"/>
  <c r="AH319" i="9"/>
  <c r="AF320" i="9"/>
  <c r="AG319" i="9"/>
  <c r="AC319" i="7"/>
  <c r="AB319" i="7"/>
  <c r="AA319" i="7"/>
  <c r="Z319" i="7"/>
  <c r="X320" i="7"/>
  <c r="Y319" i="7"/>
  <c r="U319" i="8"/>
  <c r="T319" i="8"/>
  <c r="S319" i="8"/>
  <c r="R319" i="8"/>
  <c r="P320" i="8"/>
  <c r="Q319" i="8"/>
  <c r="V319" i="8"/>
  <c r="Z319" i="10"/>
  <c r="X320" i="10"/>
  <c r="Y319" i="10"/>
  <c r="AC319" i="10"/>
  <c r="AB319" i="10"/>
  <c r="AA319" i="10"/>
  <c r="AB319" i="5"/>
  <c r="AC319" i="5"/>
  <c r="AA319" i="5"/>
  <c r="X320" i="5"/>
  <c r="Z319" i="5"/>
  <c r="Y319" i="5"/>
  <c r="F319" i="11"/>
  <c r="G319" i="11"/>
  <c r="E319" i="11"/>
  <c r="B320" i="11"/>
  <c r="D319" i="11"/>
  <c r="C319" i="11"/>
  <c r="AF320" i="15"/>
  <c r="AG319" i="15"/>
  <c r="AI319" i="15"/>
  <c r="AH319" i="15"/>
  <c r="AK319" i="15"/>
  <c r="AJ319" i="15"/>
  <c r="S319" i="10"/>
  <c r="R319" i="10"/>
  <c r="V319" i="10"/>
  <c r="U319" i="10"/>
  <c r="T319" i="10"/>
  <c r="Q319" i="10"/>
  <c r="P320" i="10"/>
  <c r="V319" i="9"/>
  <c r="U319" i="9"/>
  <c r="T319" i="9"/>
  <c r="S319" i="9"/>
  <c r="R319" i="9"/>
  <c r="P320" i="9"/>
  <c r="Q319" i="9"/>
  <c r="K319" i="15"/>
  <c r="I320" i="15"/>
  <c r="J319" i="15"/>
  <c r="M319" i="15"/>
  <c r="L319" i="15"/>
  <c r="N319" i="15"/>
  <c r="U319" i="5"/>
  <c r="T319" i="5"/>
  <c r="S319" i="5"/>
  <c r="P320" i="5"/>
  <c r="R319" i="5"/>
  <c r="Q319" i="5"/>
  <c r="V319" i="5"/>
  <c r="AI319" i="3"/>
  <c r="AH319" i="3"/>
  <c r="AK319" i="3"/>
  <c r="AJ319" i="3"/>
  <c r="AF320" i="3"/>
  <c r="AG319" i="3"/>
  <c r="M319" i="3"/>
  <c r="L319" i="3"/>
  <c r="N319" i="3"/>
  <c r="J319" i="3"/>
  <c r="I320" i="3"/>
  <c r="K319" i="3"/>
  <c r="N319" i="5"/>
  <c r="L319" i="5"/>
  <c r="I320" i="5"/>
  <c r="K319" i="5"/>
  <c r="J319" i="5"/>
  <c r="M319" i="5"/>
  <c r="AI319" i="11"/>
  <c r="AJ319" i="11"/>
  <c r="AF320" i="11"/>
  <c r="AH319" i="11"/>
  <c r="AG319" i="11"/>
  <c r="AK319" i="11"/>
  <c r="V101" i="11"/>
  <c r="Z101" i="11"/>
  <c r="Q102" i="11" l="1"/>
  <c r="M102" i="11"/>
  <c r="R320" i="6"/>
  <c r="P321" i="6"/>
  <c r="Q320" i="6"/>
  <c r="V320" i="6"/>
  <c r="U320" i="6"/>
  <c r="T320" i="6"/>
  <c r="S320" i="6"/>
  <c r="B321" i="16"/>
  <c r="F320" i="16"/>
  <c r="E320" i="16"/>
  <c r="D320" i="16"/>
  <c r="C320" i="16"/>
  <c r="G320" i="16"/>
  <c r="AC320" i="16"/>
  <c r="X321" i="16"/>
  <c r="Z320" i="16"/>
  <c r="AA320" i="16"/>
  <c r="Y320" i="16"/>
  <c r="AB320" i="16"/>
  <c r="R89" i="12"/>
  <c r="S89" i="12" s="1"/>
  <c r="N89" i="12"/>
  <c r="J90" i="12" s="1"/>
  <c r="P321" i="15"/>
  <c r="Q320" i="15"/>
  <c r="V320" i="15"/>
  <c r="S320" i="15"/>
  <c r="R320" i="15"/>
  <c r="U320" i="15"/>
  <c r="T320" i="15"/>
  <c r="AI320" i="5"/>
  <c r="AJ320" i="5"/>
  <c r="AF321" i="5"/>
  <c r="AH320" i="5"/>
  <c r="AG320" i="5"/>
  <c r="AK320" i="5"/>
  <c r="M116" i="13"/>
  <c r="Q116" i="13"/>
  <c r="R320" i="12"/>
  <c r="Q320" i="12"/>
  <c r="V320" i="12"/>
  <c r="U320" i="12"/>
  <c r="T320" i="12"/>
  <c r="P321" i="12"/>
  <c r="S320" i="12"/>
  <c r="Z91" i="16"/>
  <c r="V91" i="16"/>
  <c r="R113" i="10"/>
  <c r="S113" i="10" s="1"/>
  <c r="N113" i="10"/>
  <c r="J114" i="10" s="1"/>
  <c r="I322" i="13"/>
  <c r="J321" i="13"/>
  <c r="N321" i="13"/>
  <c r="M321" i="13"/>
  <c r="L321" i="13"/>
  <c r="K321" i="13"/>
  <c r="X321" i="6"/>
  <c r="Y320" i="6"/>
  <c r="AC320" i="6"/>
  <c r="AB320" i="6"/>
  <c r="AA320" i="6"/>
  <c r="Z320" i="6"/>
  <c r="F320" i="8"/>
  <c r="E320" i="8"/>
  <c r="D320" i="8"/>
  <c r="B321" i="8"/>
  <c r="C320" i="8"/>
  <c r="G320" i="8"/>
  <c r="I321" i="15"/>
  <c r="J320" i="15"/>
  <c r="L320" i="15"/>
  <c r="K320" i="15"/>
  <c r="M320" i="15"/>
  <c r="N320" i="15"/>
  <c r="E320" i="11"/>
  <c r="G320" i="11"/>
  <c r="F320" i="11"/>
  <c r="B321" i="11"/>
  <c r="D320" i="11"/>
  <c r="C320" i="11"/>
  <c r="AA320" i="5"/>
  <c r="X321" i="5"/>
  <c r="Z320" i="5"/>
  <c r="Y320" i="5"/>
  <c r="AC320" i="5"/>
  <c r="AB320" i="5"/>
  <c r="T320" i="8"/>
  <c r="S320" i="8"/>
  <c r="R320" i="8"/>
  <c r="P321" i="8"/>
  <c r="Q320" i="8"/>
  <c r="V320" i="8"/>
  <c r="U320" i="8"/>
  <c r="AB320" i="7"/>
  <c r="AA320" i="7"/>
  <c r="Z320" i="7"/>
  <c r="X321" i="7"/>
  <c r="Y320" i="7"/>
  <c r="AC320" i="7"/>
  <c r="AJ320" i="9"/>
  <c r="AI320" i="9"/>
  <c r="AH320" i="9"/>
  <c r="AF321" i="9"/>
  <c r="AG320" i="9"/>
  <c r="AK320" i="9"/>
  <c r="AA320" i="8"/>
  <c r="Z320" i="8"/>
  <c r="X321" i="8"/>
  <c r="Y320" i="8"/>
  <c r="AC320" i="8"/>
  <c r="AB320" i="8"/>
  <c r="V89" i="12"/>
  <c r="Z89" i="12"/>
  <c r="AC320" i="15"/>
  <c r="Z320" i="15"/>
  <c r="X321" i="15"/>
  <c r="Y320" i="15"/>
  <c r="AB320" i="15"/>
  <c r="AA320" i="15"/>
  <c r="AK320" i="16"/>
  <c r="AI320" i="16"/>
  <c r="AF321" i="16"/>
  <c r="AJ320" i="16"/>
  <c r="AH320" i="16"/>
  <c r="AG320" i="16"/>
  <c r="D320" i="12"/>
  <c r="G320" i="12"/>
  <c r="F320" i="12"/>
  <c r="B321" i="12"/>
  <c r="E320" i="12"/>
  <c r="C320" i="12"/>
  <c r="M320" i="8"/>
  <c r="L320" i="8"/>
  <c r="K320" i="8"/>
  <c r="I321" i="8"/>
  <c r="J320" i="8"/>
  <c r="N320" i="8"/>
  <c r="U320" i="7"/>
  <c r="T320" i="7"/>
  <c r="S320" i="7"/>
  <c r="R320" i="7"/>
  <c r="P321" i="7"/>
  <c r="Q320" i="7"/>
  <c r="V320" i="7"/>
  <c r="E320" i="3"/>
  <c r="D320" i="3"/>
  <c r="G320" i="3"/>
  <c r="F320" i="3"/>
  <c r="C320" i="3"/>
  <c r="B321" i="3"/>
  <c r="D320" i="10"/>
  <c r="B321" i="10"/>
  <c r="C320" i="10"/>
  <c r="G320" i="10"/>
  <c r="F320" i="10"/>
  <c r="E320" i="10"/>
  <c r="V113" i="10"/>
  <c r="Z113" i="10"/>
  <c r="L320" i="3"/>
  <c r="K320" i="3"/>
  <c r="N320" i="3"/>
  <c r="M320" i="3"/>
  <c r="J320" i="3"/>
  <c r="I321" i="3"/>
  <c r="AH320" i="3"/>
  <c r="AF321" i="3"/>
  <c r="AG320" i="3"/>
  <c r="AJ320" i="3"/>
  <c r="AI320" i="3"/>
  <c r="AK320" i="3"/>
  <c r="AC321" i="13"/>
  <c r="AB321" i="13"/>
  <c r="AA321" i="13"/>
  <c r="Z321" i="13"/>
  <c r="X322" i="13"/>
  <c r="Y321" i="13"/>
  <c r="AK321" i="13"/>
  <c r="AJ321" i="13"/>
  <c r="AI321" i="13"/>
  <c r="AH321" i="13"/>
  <c r="AF322" i="13"/>
  <c r="AG321" i="13"/>
  <c r="Z320" i="3"/>
  <c r="X321" i="3"/>
  <c r="Y320" i="3"/>
  <c r="AB320" i="3"/>
  <c r="AA320" i="3"/>
  <c r="AC320" i="3"/>
  <c r="M104" i="15"/>
  <c r="Q104" i="15"/>
  <c r="M92" i="6"/>
  <c r="Q92" i="6"/>
  <c r="T116" i="3"/>
  <c r="L116" i="3"/>
  <c r="L320" i="11"/>
  <c r="N320" i="11"/>
  <c r="M320" i="11"/>
  <c r="I321" i="11"/>
  <c r="K320" i="11"/>
  <c r="J320" i="11"/>
  <c r="AH320" i="11"/>
  <c r="AG320" i="11"/>
  <c r="AK320" i="11"/>
  <c r="AJ320" i="11"/>
  <c r="AF321" i="11"/>
  <c r="AI320" i="11"/>
  <c r="M320" i="5"/>
  <c r="J320" i="5"/>
  <c r="N320" i="5"/>
  <c r="L320" i="5"/>
  <c r="I321" i="5"/>
  <c r="K320" i="5"/>
  <c r="X321" i="10"/>
  <c r="Y320" i="10"/>
  <c r="AB320" i="10"/>
  <c r="AA320" i="10"/>
  <c r="Z320" i="10"/>
  <c r="AC320" i="10"/>
  <c r="R104" i="5"/>
  <c r="S104" i="5" s="1"/>
  <c r="N104" i="5"/>
  <c r="J105" i="5" s="1"/>
  <c r="B321" i="15"/>
  <c r="C320" i="15"/>
  <c r="E320" i="15"/>
  <c r="D320" i="15"/>
  <c r="G320" i="15"/>
  <c r="F320" i="15"/>
  <c r="S320" i="3"/>
  <c r="R320" i="3"/>
  <c r="U320" i="3"/>
  <c r="T320" i="3"/>
  <c r="P321" i="3"/>
  <c r="V320" i="3"/>
  <c r="Q320" i="3"/>
  <c r="AJ320" i="7"/>
  <c r="AI320" i="7"/>
  <c r="AH320" i="7"/>
  <c r="AF321" i="7"/>
  <c r="AG320" i="7"/>
  <c r="AK320" i="7"/>
  <c r="K320" i="10"/>
  <c r="I321" i="10"/>
  <c r="J320" i="10"/>
  <c r="N320" i="10"/>
  <c r="M320" i="10"/>
  <c r="L320" i="10"/>
  <c r="AB320" i="9"/>
  <c r="AA320" i="9"/>
  <c r="Z320" i="9"/>
  <c r="X321" i="9"/>
  <c r="Y320" i="9"/>
  <c r="AC320" i="9"/>
  <c r="S320" i="11"/>
  <c r="V320" i="11"/>
  <c r="U320" i="11"/>
  <c r="T320" i="11"/>
  <c r="P321" i="11"/>
  <c r="R320" i="11"/>
  <c r="Q320" i="11"/>
  <c r="Z320" i="11"/>
  <c r="AC320" i="11"/>
  <c r="AB320" i="11"/>
  <c r="X321" i="11"/>
  <c r="AA320" i="11"/>
  <c r="Y320" i="11"/>
  <c r="K320" i="12"/>
  <c r="N320" i="12"/>
  <c r="M320" i="12"/>
  <c r="I321" i="12"/>
  <c r="L320" i="12"/>
  <c r="J320" i="12"/>
  <c r="G320" i="9"/>
  <c r="F320" i="9"/>
  <c r="E320" i="9"/>
  <c r="D320" i="9"/>
  <c r="B321" i="9"/>
  <c r="C320" i="9"/>
  <c r="X321" i="12"/>
  <c r="Y320" i="12"/>
  <c r="Z320" i="12"/>
  <c r="AC320" i="12"/>
  <c r="AB320" i="12"/>
  <c r="AA320" i="12"/>
  <c r="AF321" i="6"/>
  <c r="AG320" i="6"/>
  <c r="AK320" i="6"/>
  <c r="AJ320" i="6"/>
  <c r="AI320" i="6"/>
  <c r="AH320" i="6"/>
  <c r="M90" i="9"/>
  <c r="Q90" i="9"/>
  <c r="T320" i="5"/>
  <c r="P321" i="5"/>
  <c r="R320" i="5"/>
  <c r="Q320" i="5"/>
  <c r="V320" i="5"/>
  <c r="U320" i="5"/>
  <c r="S320" i="5"/>
  <c r="U320" i="9"/>
  <c r="T320" i="9"/>
  <c r="S320" i="9"/>
  <c r="R320" i="9"/>
  <c r="P321" i="9"/>
  <c r="Q320" i="9"/>
  <c r="V320" i="9"/>
  <c r="R320" i="10"/>
  <c r="P321" i="10"/>
  <c r="Q320" i="10"/>
  <c r="U320" i="10"/>
  <c r="T320" i="10"/>
  <c r="S320" i="10"/>
  <c r="V320" i="10"/>
  <c r="AK320" i="15"/>
  <c r="AH320" i="15"/>
  <c r="AF321" i="15"/>
  <c r="AG320" i="15"/>
  <c r="AI320" i="15"/>
  <c r="AJ320" i="15"/>
  <c r="AF321" i="12"/>
  <c r="AG320" i="12"/>
  <c r="AI320" i="12"/>
  <c r="AH320" i="12"/>
  <c r="AK320" i="12"/>
  <c r="AJ320" i="12"/>
  <c r="Z104" i="5"/>
  <c r="V104" i="5"/>
  <c r="AF321" i="10"/>
  <c r="AG320" i="10"/>
  <c r="AJ320" i="10"/>
  <c r="AI320" i="10"/>
  <c r="AH320" i="10"/>
  <c r="AK320" i="10"/>
  <c r="AI320" i="8"/>
  <c r="AH320" i="8"/>
  <c r="AF321" i="8"/>
  <c r="AG320" i="8"/>
  <c r="AK320" i="8"/>
  <c r="AJ320" i="8"/>
  <c r="M114" i="7"/>
  <c r="Q114" i="7"/>
  <c r="B322" i="13"/>
  <c r="C321" i="13"/>
  <c r="G321" i="13"/>
  <c r="F321" i="13"/>
  <c r="E321" i="13"/>
  <c r="D321" i="13"/>
  <c r="T102" i="8"/>
  <c r="L102" i="8"/>
  <c r="P322" i="13"/>
  <c r="Q321" i="13"/>
  <c r="V321" i="13"/>
  <c r="U321" i="13"/>
  <c r="T321" i="13"/>
  <c r="S321" i="13"/>
  <c r="R321" i="13"/>
  <c r="J320" i="16"/>
  <c r="N320" i="16"/>
  <c r="I321" i="16"/>
  <c r="M320" i="16"/>
  <c r="L320" i="16"/>
  <c r="K320" i="16"/>
  <c r="F320" i="5"/>
  <c r="G320" i="5"/>
  <c r="E320" i="5"/>
  <c r="B321" i="5"/>
  <c r="D320" i="5"/>
  <c r="C320" i="5"/>
  <c r="K320" i="6"/>
  <c r="I321" i="6"/>
  <c r="J320" i="6"/>
  <c r="N320" i="6"/>
  <c r="M320" i="6"/>
  <c r="L320" i="6"/>
  <c r="D320" i="6"/>
  <c r="B321" i="6"/>
  <c r="C320" i="6"/>
  <c r="G320" i="6"/>
  <c r="F320" i="6"/>
  <c r="E320" i="6"/>
  <c r="R91" i="16"/>
  <c r="S91" i="16" s="1"/>
  <c r="N91" i="16"/>
  <c r="J92" i="16" s="1"/>
  <c r="N320" i="9"/>
  <c r="M320" i="9"/>
  <c r="L320" i="9"/>
  <c r="K320" i="9"/>
  <c r="I321" i="9"/>
  <c r="J320" i="9"/>
  <c r="N320" i="7"/>
  <c r="M320" i="7"/>
  <c r="L320" i="7"/>
  <c r="K320" i="7"/>
  <c r="I321" i="7"/>
  <c r="J320" i="7"/>
  <c r="G320" i="7"/>
  <c r="F320" i="7"/>
  <c r="E320" i="7"/>
  <c r="D320" i="7"/>
  <c r="B321" i="7"/>
  <c r="C320" i="7"/>
  <c r="V320" i="16"/>
  <c r="P321" i="16"/>
  <c r="R320" i="16"/>
  <c r="Q320" i="16"/>
  <c r="U320" i="16"/>
  <c r="T320" i="16"/>
  <c r="S320" i="16"/>
  <c r="F321" i="9" l="1"/>
  <c r="E321" i="9"/>
  <c r="D321" i="9"/>
  <c r="B322" i="9"/>
  <c r="C321" i="9"/>
  <c r="G321" i="9"/>
  <c r="G321" i="15"/>
  <c r="D321" i="15"/>
  <c r="B322" i="15"/>
  <c r="C321" i="15"/>
  <c r="F321" i="15"/>
  <c r="E321" i="15"/>
  <c r="K321" i="11"/>
  <c r="M321" i="11"/>
  <c r="I322" i="11"/>
  <c r="L321" i="11"/>
  <c r="J321" i="11"/>
  <c r="N321" i="11"/>
  <c r="L321" i="8"/>
  <c r="K321" i="8"/>
  <c r="I322" i="8"/>
  <c r="J321" i="8"/>
  <c r="N321" i="8"/>
  <c r="M321" i="8"/>
  <c r="B322" i="12"/>
  <c r="C321" i="12"/>
  <c r="F321" i="12"/>
  <c r="E321" i="12"/>
  <c r="D321" i="12"/>
  <c r="G321" i="12"/>
  <c r="Z321" i="5"/>
  <c r="AC321" i="5"/>
  <c r="AB321" i="5"/>
  <c r="X322" i="5"/>
  <c r="AA321" i="5"/>
  <c r="Y321" i="5"/>
  <c r="G321" i="16"/>
  <c r="F321" i="16"/>
  <c r="B322" i="16"/>
  <c r="E321" i="16"/>
  <c r="D321" i="16"/>
  <c r="C321" i="16"/>
  <c r="AK321" i="10"/>
  <c r="AI321" i="10"/>
  <c r="AH321" i="10"/>
  <c r="AF322" i="10"/>
  <c r="AG321" i="10"/>
  <c r="AJ321" i="10"/>
  <c r="AK321" i="15"/>
  <c r="AJ321" i="15"/>
  <c r="AF322" i="15"/>
  <c r="AG321" i="15"/>
  <c r="AI321" i="15"/>
  <c r="AH321" i="15"/>
  <c r="T321" i="9"/>
  <c r="S321" i="9"/>
  <c r="R321" i="9"/>
  <c r="P322" i="9"/>
  <c r="Q321" i="9"/>
  <c r="V321" i="9"/>
  <c r="U321" i="9"/>
  <c r="I322" i="12"/>
  <c r="J321" i="12"/>
  <c r="N321" i="12"/>
  <c r="M321" i="12"/>
  <c r="L321" i="12"/>
  <c r="K321" i="12"/>
  <c r="X322" i="11"/>
  <c r="Y321" i="11"/>
  <c r="AC321" i="11"/>
  <c r="AB321" i="11"/>
  <c r="AA321" i="11"/>
  <c r="Z321" i="11"/>
  <c r="R321" i="11"/>
  <c r="U321" i="11"/>
  <c r="T321" i="11"/>
  <c r="P322" i="11"/>
  <c r="S321" i="11"/>
  <c r="Q321" i="11"/>
  <c r="V321" i="11"/>
  <c r="Q105" i="5"/>
  <c r="M105" i="5"/>
  <c r="K321" i="3"/>
  <c r="I322" i="3"/>
  <c r="J321" i="3"/>
  <c r="M321" i="3"/>
  <c r="L321" i="3"/>
  <c r="N321" i="3"/>
  <c r="B322" i="10"/>
  <c r="C321" i="10"/>
  <c r="F321" i="10"/>
  <c r="E321" i="10"/>
  <c r="D321" i="10"/>
  <c r="G321" i="10"/>
  <c r="N321" i="15"/>
  <c r="K321" i="15"/>
  <c r="I322" i="15"/>
  <c r="J321" i="15"/>
  <c r="M321" i="15"/>
  <c r="L321" i="15"/>
  <c r="AC321" i="6"/>
  <c r="AB321" i="6"/>
  <c r="AA321" i="6"/>
  <c r="Z321" i="6"/>
  <c r="X322" i="6"/>
  <c r="Y321" i="6"/>
  <c r="N322" i="13"/>
  <c r="M322" i="13"/>
  <c r="L322" i="13"/>
  <c r="K322" i="13"/>
  <c r="I323" i="13"/>
  <c r="J322" i="13"/>
  <c r="P322" i="12"/>
  <c r="Q321" i="12"/>
  <c r="V321" i="12"/>
  <c r="U321" i="12"/>
  <c r="T321" i="12"/>
  <c r="S321" i="12"/>
  <c r="R321" i="12"/>
  <c r="AH321" i="5"/>
  <c r="AG321" i="5"/>
  <c r="AK321" i="5"/>
  <c r="AJ321" i="5"/>
  <c r="AF322" i="5"/>
  <c r="AI321" i="5"/>
  <c r="P322" i="6"/>
  <c r="Q321" i="6"/>
  <c r="V321" i="6"/>
  <c r="U321" i="6"/>
  <c r="T321" i="6"/>
  <c r="S321" i="6"/>
  <c r="R321" i="6"/>
  <c r="U321" i="16"/>
  <c r="P322" i="16"/>
  <c r="T321" i="16"/>
  <c r="S321" i="16"/>
  <c r="R321" i="16"/>
  <c r="Q321" i="16"/>
  <c r="V321" i="16"/>
  <c r="AA321" i="9"/>
  <c r="Z321" i="9"/>
  <c r="X322" i="9"/>
  <c r="Y321" i="9"/>
  <c r="AC321" i="9"/>
  <c r="AB321" i="9"/>
  <c r="AI321" i="7"/>
  <c r="AH321" i="7"/>
  <c r="AF322" i="7"/>
  <c r="AG321" i="7"/>
  <c r="AK321" i="7"/>
  <c r="AJ321" i="7"/>
  <c r="R321" i="3"/>
  <c r="P322" i="3"/>
  <c r="Q321" i="3"/>
  <c r="T321" i="3"/>
  <c r="S321" i="3"/>
  <c r="U321" i="3"/>
  <c r="V321" i="3"/>
  <c r="AC321" i="10"/>
  <c r="AA321" i="10"/>
  <c r="Z321" i="10"/>
  <c r="X322" i="10"/>
  <c r="Y321" i="10"/>
  <c r="AB321" i="10"/>
  <c r="T92" i="6"/>
  <c r="L92" i="6"/>
  <c r="AK322" i="13"/>
  <c r="AJ322" i="13"/>
  <c r="AI322" i="13"/>
  <c r="AH322" i="13"/>
  <c r="AF323" i="13"/>
  <c r="AG322" i="13"/>
  <c r="AC322" i="13"/>
  <c r="AB322" i="13"/>
  <c r="AA322" i="13"/>
  <c r="Z322" i="13"/>
  <c r="X323" i="13"/>
  <c r="Y322" i="13"/>
  <c r="AJ321" i="16"/>
  <c r="AG321" i="16"/>
  <c r="AF322" i="16"/>
  <c r="AK321" i="16"/>
  <c r="AI321" i="16"/>
  <c r="AH321" i="16"/>
  <c r="AC321" i="15"/>
  <c r="AB321" i="15"/>
  <c r="X322" i="15"/>
  <c r="Y321" i="15"/>
  <c r="AA321" i="15"/>
  <c r="Z321" i="15"/>
  <c r="Q114" i="10"/>
  <c r="M114" i="10"/>
  <c r="T116" i="13"/>
  <c r="L116" i="13"/>
  <c r="R102" i="8"/>
  <c r="S102" i="8" s="1"/>
  <c r="N102" i="8"/>
  <c r="J103" i="8" s="1"/>
  <c r="M92" i="16"/>
  <c r="Q92" i="16"/>
  <c r="B322" i="6"/>
  <c r="C321" i="6"/>
  <c r="G321" i="6"/>
  <c r="F321" i="6"/>
  <c r="E321" i="6"/>
  <c r="D321" i="6"/>
  <c r="I322" i="6"/>
  <c r="J321" i="6"/>
  <c r="N321" i="6"/>
  <c r="M321" i="6"/>
  <c r="L321" i="6"/>
  <c r="K321" i="6"/>
  <c r="N321" i="16"/>
  <c r="K321" i="16"/>
  <c r="J321" i="16"/>
  <c r="I322" i="16"/>
  <c r="M321" i="16"/>
  <c r="L321" i="16"/>
  <c r="Z102" i="8"/>
  <c r="V102" i="8"/>
  <c r="G322" i="13"/>
  <c r="F322" i="13"/>
  <c r="E322" i="13"/>
  <c r="D322" i="13"/>
  <c r="B323" i="13"/>
  <c r="C322" i="13"/>
  <c r="AG321" i="12"/>
  <c r="AK321" i="12"/>
  <c r="AJ321" i="12"/>
  <c r="AI321" i="12"/>
  <c r="AF322" i="12"/>
  <c r="AH321" i="12"/>
  <c r="P322" i="10"/>
  <c r="Q321" i="10"/>
  <c r="V321" i="10"/>
  <c r="T321" i="10"/>
  <c r="S321" i="10"/>
  <c r="R321" i="10"/>
  <c r="U321" i="10"/>
  <c r="T90" i="9"/>
  <c r="L90" i="9"/>
  <c r="AK321" i="6"/>
  <c r="AJ321" i="6"/>
  <c r="AI321" i="6"/>
  <c r="AH321" i="6"/>
  <c r="AF322" i="6"/>
  <c r="AG321" i="6"/>
  <c r="AC321" i="12"/>
  <c r="AB321" i="12"/>
  <c r="AA321" i="12"/>
  <c r="X322" i="12"/>
  <c r="Z321" i="12"/>
  <c r="Y321" i="12"/>
  <c r="D321" i="3"/>
  <c r="B322" i="3"/>
  <c r="C321" i="3"/>
  <c r="F321" i="3"/>
  <c r="E321" i="3"/>
  <c r="G321" i="3"/>
  <c r="AI321" i="9"/>
  <c r="AH321" i="9"/>
  <c r="AF322" i="9"/>
  <c r="AG321" i="9"/>
  <c r="AK321" i="9"/>
  <c r="AJ321" i="9"/>
  <c r="AA321" i="7"/>
  <c r="Z321" i="7"/>
  <c r="X322" i="7"/>
  <c r="Y321" i="7"/>
  <c r="AC321" i="7"/>
  <c r="AB321" i="7"/>
  <c r="T102" i="11"/>
  <c r="L102" i="11"/>
  <c r="V322" i="13"/>
  <c r="U322" i="13"/>
  <c r="T322" i="13"/>
  <c r="S322" i="13"/>
  <c r="R322" i="13"/>
  <c r="P323" i="13"/>
  <c r="Q322" i="13"/>
  <c r="M321" i="7"/>
  <c r="L321" i="7"/>
  <c r="K321" i="7"/>
  <c r="I322" i="7"/>
  <c r="J321" i="7"/>
  <c r="N321" i="7"/>
  <c r="M321" i="9"/>
  <c r="L321" i="9"/>
  <c r="K321" i="9"/>
  <c r="I322" i="9"/>
  <c r="J321" i="9"/>
  <c r="N321" i="9"/>
  <c r="I322" i="10"/>
  <c r="J321" i="10"/>
  <c r="M321" i="10"/>
  <c r="L321" i="10"/>
  <c r="K321" i="10"/>
  <c r="N321" i="10"/>
  <c r="L321" i="5"/>
  <c r="N321" i="5"/>
  <c r="M321" i="5"/>
  <c r="I322" i="5"/>
  <c r="K321" i="5"/>
  <c r="J321" i="5"/>
  <c r="AF322" i="11"/>
  <c r="AG321" i="11"/>
  <c r="AK321" i="11"/>
  <c r="AJ321" i="11"/>
  <c r="AI321" i="11"/>
  <c r="AH321" i="11"/>
  <c r="R116" i="3"/>
  <c r="S116" i="3" s="1"/>
  <c r="N116" i="3"/>
  <c r="J117" i="3" s="1"/>
  <c r="T104" i="15"/>
  <c r="L104" i="15"/>
  <c r="Z321" i="8"/>
  <c r="X322" i="8"/>
  <c r="Y321" i="8"/>
  <c r="AC321" i="8"/>
  <c r="AB321" i="8"/>
  <c r="AA321" i="8"/>
  <c r="S321" i="8"/>
  <c r="R321" i="8"/>
  <c r="P322" i="8"/>
  <c r="Q321" i="8"/>
  <c r="V321" i="8"/>
  <c r="U321" i="8"/>
  <c r="T321" i="8"/>
  <c r="D321" i="11"/>
  <c r="B322" i="11"/>
  <c r="E321" i="11"/>
  <c r="C321" i="11"/>
  <c r="G321" i="11"/>
  <c r="F321" i="11"/>
  <c r="E321" i="8"/>
  <c r="D321" i="8"/>
  <c r="B322" i="8"/>
  <c r="C321" i="8"/>
  <c r="G321" i="8"/>
  <c r="F321" i="8"/>
  <c r="V321" i="15"/>
  <c r="U321" i="15"/>
  <c r="R321" i="15"/>
  <c r="P322" i="15"/>
  <c r="Q321" i="15"/>
  <c r="S321" i="15"/>
  <c r="T321" i="15"/>
  <c r="E321" i="5"/>
  <c r="G321" i="5"/>
  <c r="F321" i="5"/>
  <c r="B322" i="5"/>
  <c r="D321" i="5"/>
  <c r="C321" i="5"/>
  <c r="F321" i="7"/>
  <c r="E321" i="7"/>
  <c r="D321" i="7"/>
  <c r="B322" i="7"/>
  <c r="C321" i="7"/>
  <c r="G321" i="7"/>
  <c r="T114" i="7"/>
  <c r="L114" i="7"/>
  <c r="AH321" i="8"/>
  <c r="AF322" i="8"/>
  <c r="AG321" i="8"/>
  <c r="AK321" i="8"/>
  <c r="AJ321" i="8"/>
  <c r="AI321" i="8"/>
  <c r="S321" i="5"/>
  <c r="V321" i="5"/>
  <c r="U321" i="5"/>
  <c r="T321" i="5"/>
  <c r="P322" i="5"/>
  <c r="R321" i="5"/>
  <c r="Q321" i="5"/>
  <c r="Z116" i="3"/>
  <c r="V116" i="3"/>
  <c r="X322" i="3"/>
  <c r="Y321" i="3"/>
  <c r="AA321" i="3"/>
  <c r="Z321" i="3"/>
  <c r="AC321" i="3"/>
  <c r="AB321" i="3"/>
  <c r="AF322" i="3"/>
  <c r="AG321" i="3"/>
  <c r="AI321" i="3"/>
  <c r="AH321" i="3"/>
  <c r="AK321" i="3"/>
  <c r="AJ321" i="3"/>
  <c r="T321" i="7"/>
  <c r="S321" i="7"/>
  <c r="R321" i="7"/>
  <c r="P322" i="7"/>
  <c r="Q321" i="7"/>
  <c r="V321" i="7"/>
  <c r="U321" i="7"/>
  <c r="M90" i="12"/>
  <c r="Q90" i="12"/>
  <c r="AB321" i="16"/>
  <c r="X322" i="16"/>
  <c r="AC321" i="16"/>
  <c r="AA321" i="16"/>
  <c r="Z321" i="16"/>
  <c r="Y321" i="16"/>
  <c r="X323" i="8" l="1"/>
  <c r="Y322" i="8"/>
  <c r="AC322" i="8"/>
  <c r="AB322" i="8"/>
  <c r="AA322" i="8"/>
  <c r="Z322" i="8"/>
  <c r="AK322" i="6"/>
  <c r="AJ322" i="6"/>
  <c r="AI322" i="6"/>
  <c r="AH322" i="6"/>
  <c r="AF323" i="6"/>
  <c r="AG322" i="6"/>
  <c r="V90" i="9"/>
  <c r="Z90" i="9"/>
  <c r="T92" i="16"/>
  <c r="L92" i="16"/>
  <c r="T114" i="10"/>
  <c r="L114" i="10"/>
  <c r="AB322" i="15"/>
  <c r="AA322" i="15"/>
  <c r="AC322" i="15"/>
  <c r="Y322" i="15"/>
  <c r="X323" i="15"/>
  <c r="Z322" i="15"/>
  <c r="AI322" i="16"/>
  <c r="AJ322" i="16"/>
  <c r="AF323" i="16"/>
  <c r="AH322" i="16"/>
  <c r="AG322" i="16"/>
  <c r="AK322" i="16"/>
  <c r="T322" i="16"/>
  <c r="U322" i="16"/>
  <c r="P323" i="16"/>
  <c r="V322" i="16"/>
  <c r="S322" i="16"/>
  <c r="R322" i="16"/>
  <c r="Q322" i="16"/>
  <c r="N323" i="13"/>
  <c r="M323" i="13"/>
  <c r="L323" i="13"/>
  <c r="K323" i="13"/>
  <c r="I324" i="13"/>
  <c r="J323" i="13"/>
  <c r="AC322" i="6"/>
  <c r="AB322" i="6"/>
  <c r="AA322" i="6"/>
  <c r="Z322" i="6"/>
  <c r="X323" i="6"/>
  <c r="Y322" i="6"/>
  <c r="D322" i="5"/>
  <c r="B323" i="5"/>
  <c r="E322" i="5"/>
  <c r="C322" i="5"/>
  <c r="G322" i="5"/>
  <c r="F322" i="5"/>
  <c r="Z322" i="7"/>
  <c r="X323" i="7"/>
  <c r="Y322" i="7"/>
  <c r="AC322" i="7"/>
  <c r="AB322" i="7"/>
  <c r="AA322" i="7"/>
  <c r="AH322" i="9"/>
  <c r="AF323" i="9"/>
  <c r="AG322" i="9"/>
  <c r="AK322" i="9"/>
  <c r="AJ322" i="9"/>
  <c r="AI322" i="9"/>
  <c r="AC322" i="12"/>
  <c r="AB322" i="12"/>
  <c r="AA322" i="12"/>
  <c r="X323" i="12"/>
  <c r="Z322" i="12"/>
  <c r="Y322" i="12"/>
  <c r="V322" i="10"/>
  <c r="U322" i="10"/>
  <c r="S322" i="10"/>
  <c r="R322" i="10"/>
  <c r="P323" i="10"/>
  <c r="Q322" i="10"/>
  <c r="T322" i="10"/>
  <c r="M322" i="16"/>
  <c r="L322" i="16"/>
  <c r="I323" i="16"/>
  <c r="N322" i="16"/>
  <c r="K322" i="16"/>
  <c r="J322" i="16"/>
  <c r="AC322" i="10"/>
  <c r="AB322" i="10"/>
  <c r="Z322" i="10"/>
  <c r="X323" i="10"/>
  <c r="Y322" i="10"/>
  <c r="AA322" i="10"/>
  <c r="T105" i="5"/>
  <c r="L105" i="5"/>
  <c r="P323" i="11"/>
  <c r="Q322" i="11"/>
  <c r="S322" i="11"/>
  <c r="R322" i="11"/>
  <c r="V322" i="11"/>
  <c r="U322" i="11"/>
  <c r="T322" i="11"/>
  <c r="S322" i="7"/>
  <c r="R322" i="7"/>
  <c r="P323" i="7"/>
  <c r="Q322" i="7"/>
  <c r="V322" i="7"/>
  <c r="U322" i="7"/>
  <c r="T322" i="7"/>
  <c r="R104" i="15"/>
  <c r="S104" i="15" s="1"/>
  <c r="N104" i="15"/>
  <c r="J105" i="15" s="1"/>
  <c r="K322" i="5"/>
  <c r="M322" i="5"/>
  <c r="I323" i="5"/>
  <c r="L322" i="5"/>
  <c r="J322" i="5"/>
  <c r="N322" i="5"/>
  <c r="U323" i="13"/>
  <c r="T323" i="13"/>
  <c r="S323" i="13"/>
  <c r="R323" i="13"/>
  <c r="P324" i="13"/>
  <c r="Q323" i="13"/>
  <c r="V323" i="13"/>
  <c r="R102" i="11"/>
  <c r="S102" i="11" s="1"/>
  <c r="N102" i="11"/>
  <c r="J103" i="11" s="1"/>
  <c r="B323" i="3"/>
  <c r="C322" i="3"/>
  <c r="E322" i="3"/>
  <c r="D322" i="3"/>
  <c r="F322" i="3"/>
  <c r="G322" i="3"/>
  <c r="Q103" i="8"/>
  <c r="M103" i="8"/>
  <c r="V322" i="6"/>
  <c r="U322" i="6"/>
  <c r="T322" i="6"/>
  <c r="S322" i="6"/>
  <c r="R322" i="6"/>
  <c r="P323" i="6"/>
  <c r="Q322" i="6"/>
  <c r="N322" i="15"/>
  <c r="M322" i="15"/>
  <c r="I323" i="15"/>
  <c r="J322" i="15"/>
  <c r="L322" i="15"/>
  <c r="K322" i="15"/>
  <c r="S322" i="9"/>
  <c r="R322" i="9"/>
  <c r="P323" i="9"/>
  <c r="Q322" i="9"/>
  <c r="V322" i="9"/>
  <c r="U322" i="9"/>
  <c r="T322" i="9"/>
  <c r="AK322" i="10"/>
  <c r="AJ322" i="10"/>
  <c r="AH322" i="10"/>
  <c r="AF323" i="10"/>
  <c r="AG322" i="10"/>
  <c r="AI322" i="10"/>
  <c r="X323" i="5"/>
  <c r="Y322" i="5"/>
  <c r="AC322" i="5"/>
  <c r="AB322" i="5"/>
  <c r="AA322" i="5"/>
  <c r="Z322" i="5"/>
  <c r="E322" i="9"/>
  <c r="D322" i="9"/>
  <c r="B323" i="9"/>
  <c r="C322" i="9"/>
  <c r="G322" i="9"/>
  <c r="F322" i="9"/>
  <c r="T90" i="12"/>
  <c r="L90" i="12"/>
  <c r="R114" i="7"/>
  <c r="S114" i="7" s="1"/>
  <c r="N114" i="7"/>
  <c r="J115" i="7" s="1"/>
  <c r="U322" i="15"/>
  <c r="T322" i="15"/>
  <c r="P323" i="15"/>
  <c r="Q322" i="15"/>
  <c r="V322" i="15"/>
  <c r="S322" i="15"/>
  <c r="R322" i="15"/>
  <c r="V104" i="15"/>
  <c r="Z104" i="15"/>
  <c r="L322" i="9"/>
  <c r="K322" i="9"/>
  <c r="I323" i="9"/>
  <c r="J322" i="9"/>
  <c r="N322" i="9"/>
  <c r="M322" i="9"/>
  <c r="L322" i="7"/>
  <c r="K322" i="7"/>
  <c r="I323" i="7"/>
  <c r="J322" i="7"/>
  <c r="N322" i="7"/>
  <c r="M322" i="7"/>
  <c r="Z102" i="11"/>
  <c r="V102" i="11"/>
  <c r="AK322" i="12"/>
  <c r="AJ322" i="12"/>
  <c r="AI322" i="12"/>
  <c r="AF323" i="12"/>
  <c r="AH322" i="12"/>
  <c r="AG322" i="12"/>
  <c r="R92" i="6"/>
  <c r="S92" i="6" s="1"/>
  <c r="N92" i="6"/>
  <c r="J93" i="6" s="1"/>
  <c r="AH322" i="7"/>
  <c r="AF323" i="7"/>
  <c r="AG322" i="7"/>
  <c r="AK322" i="7"/>
  <c r="AJ322" i="7"/>
  <c r="AI322" i="7"/>
  <c r="Z322" i="9"/>
  <c r="X323" i="9"/>
  <c r="Y322" i="9"/>
  <c r="AC322" i="9"/>
  <c r="AB322" i="9"/>
  <c r="AA322" i="9"/>
  <c r="AJ322" i="15"/>
  <c r="AI322" i="15"/>
  <c r="AK322" i="15"/>
  <c r="AF323" i="15"/>
  <c r="AH322" i="15"/>
  <c r="AG322" i="15"/>
  <c r="F322" i="16"/>
  <c r="B323" i="16"/>
  <c r="D322" i="16"/>
  <c r="E322" i="16"/>
  <c r="C322" i="16"/>
  <c r="G322" i="16"/>
  <c r="K322" i="8"/>
  <c r="I323" i="8"/>
  <c r="J322" i="8"/>
  <c r="N322" i="8"/>
  <c r="M322" i="8"/>
  <c r="L322" i="8"/>
  <c r="I323" i="11"/>
  <c r="J322" i="11"/>
  <c r="K322" i="11"/>
  <c r="N322" i="11"/>
  <c r="M322" i="11"/>
  <c r="L322" i="11"/>
  <c r="G322" i="15"/>
  <c r="F322" i="15"/>
  <c r="B323" i="15"/>
  <c r="C322" i="15"/>
  <c r="D322" i="15"/>
  <c r="E322" i="15"/>
  <c r="E322" i="7"/>
  <c r="D322" i="7"/>
  <c r="B323" i="7"/>
  <c r="C322" i="7"/>
  <c r="G322" i="7"/>
  <c r="F322" i="7"/>
  <c r="AA322" i="16"/>
  <c r="AC322" i="16"/>
  <c r="Y322" i="16"/>
  <c r="X323" i="16"/>
  <c r="AB322" i="16"/>
  <c r="Z322" i="16"/>
  <c r="V114" i="7"/>
  <c r="Z114" i="7"/>
  <c r="D322" i="8"/>
  <c r="B323" i="8"/>
  <c r="C322" i="8"/>
  <c r="G322" i="8"/>
  <c r="F322" i="8"/>
  <c r="E322" i="8"/>
  <c r="M117" i="3"/>
  <c r="Q117" i="3"/>
  <c r="G323" i="13"/>
  <c r="F323" i="13"/>
  <c r="E323" i="13"/>
  <c r="D323" i="13"/>
  <c r="B324" i="13"/>
  <c r="C323" i="13"/>
  <c r="N322" i="6"/>
  <c r="M322" i="6"/>
  <c r="L322" i="6"/>
  <c r="K322" i="6"/>
  <c r="I323" i="6"/>
  <c r="J322" i="6"/>
  <c r="G322" i="6"/>
  <c r="F322" i="6"/>
  <c r="E322" i="6"/>
  <c r="D322" i="6"/>
  <c r="B323" i="6"/>
  <c r="C322" i="6"/>
  <c r="R116" i="13"/>
  <c r="S116" i="13" s="1"/>
  <c r="N116" i="13"/>
  <c r="J117" i="13" s="1"/>
  <c r="AB323" i="13"/>
  <c r="AA323" i="13"/>
  <c r="Z323" i="13"/>
  <c r="X324" i="13"/>
  <c r="Y323" i="13"/>
  <c r="AC323" i="13"/>
  <c r="AJ323" i="13"/>
  <c r="AI323" i="13"/>
  <c r="AH323" i="13"/>
  <c r="AF324" i="13"/>
  <c r="AG323" i="13"/>
  <c r="AK323" i="13"/>
  <c r="V92" i="6"/>
  <c r="Z92" i="6"/>
  <c r="P323" i="3"/>
  <c r="Q322" i="3"/>
  <c r="V322" i="3"/>
  <c r="S322" i="3"/>
  <c r="R322" i="3"/>
  <c r="U322" i="3"/>
  <c r="T322" i="3"/>
  <c r="AF323" i="5"/>
  <c r="AG322" i="5"/>
  <c r="AK322" i="5"/>
  <c r="AJ322" i="5"/>
  <c r="AI322" i="5"/>
  <c r="AH322" i="5"/>
  <c r="V322" i="12"/>
  <c r="T322" i="12"/>
  <c r="S322" i="12"/>
  <c r="P323" i="12"/>
  <c r="R322" i="12"/>
  <c r="Q322" i="12"/>
  <c r="U322" i="12"/>
  <c r="G322" i="10"/>
  <c r="E322" i="10"/>
  <c r="D322" i="10"/>
  <c r="B323" i="10"/>
  <c r="C322" i="10"/>
  <c r="F322" i="10"/>
  <c r="I323" i="3"/>
  <c r="J322" i="3"/>
  <c r="L322" i="3"/>
  <c r="K322" i="3"/>
  <c r="N322" i="3"/>
  <c r="M322" i="3"/>
  <c r="AA322" i="11"/>
  <c r="X323" i="11"/>
  <c r="Z322" i="11"/>
  <c r="Y322" i="11"/>
  <c r="AC322" i="11"/>
  <c r="AB322" i="11"/>
  <c r="L322" i="12"/>
  <c r="I323" i="12"/>
  <c r="K322" i="12"/>
  <c r="J322" i="12"/>
  <c r="N322" i="12"/>
  <c r="M322" i="12"/>
  <c r="AF323" i="8"/>
  <c r="AG322" i="8"/>
  <c r="AK322" i="8"/>
  <c r="AJ322" i="8"/>
  <c r="AI322" i="8"/>
  <c r="AH322" i="8"/>
  <c r="R322" i="5"/>
  <c r="U322" i="5"/>
  <c r="T322" i="5"/>
  <c r="P323" i="5"/>
  <c r="S322" i="5"/>
  <c r="Q322" i="5"/>
  <c r="V322" i="5"/>
  <c r="AK322" i="3"/>
  <c r="AH322" i="3"/>
  <c r="AF323" i="3"/>
  <c r="AG322" i="3"/>
  <c r="AJ322" i="3"/>
  <c r="AI322" i="3"/>
  <c r="AC322" i="3"/>
  <c r="Z322" i="3"/>
  <c r="X323" i="3"/>
  <c r="Y322" i="3"/>
  <c r="AA322" i="3"/>
  <c r="AB322" i="3"/>
  <c r="B323" i="11"/>
  <c r="C322" i="11"/>
  <c r="G322" i="11"/>
  <c r="F322" i="11"/>
  <c r="E322" i="11"/>
  <c r="D322" i="11"/>
  <c r="R322" i="8"/>
  <c r="P323" i="8"/>
  <c r="Q322" i="8"/>
  <c r="V322" i="8"/>
  <c r="U322" i="8"/>
  <c r="T322" i="8"/>
  <c r="S322" i="8"/>
  <c r="AJ322" i="11"/>
  <c r="AI322" i="11"/>
  <c r="AF323" i="11"/>
  <c r="AH322" i="11"/>
  <c r="AG322" i="11"/>
  <c r="AK322" i="11"/>
  <c r="N322" i="10"/>
  <c r="L322" i="10"/>
  <c r="K322" i="10"/>
  <c r="I323" i="10"/>
  <c r="J322" i="10"/>
  <c r="M322" i="10"/>
  <c r="R90" i="9"/>
  <c r="S90" i="9" s="1"/>
  <c r="N90" i="9"/>
  <c r="J91" i="9" s="1"/>
  <c r="V116" i="13"/>
  <c r="Z116" i="13"/>
  <c r="B323" i="12"/>
  <c r="D322" i="12"/>
  <c r="C322" i="12"/>
  <c r="G322" i="12"/>
  <c r="F322" i="12"/>
  <c r="E322" i="12"/>
  <c r="AK323" i="3" l="1"/>
  <c r="AJ323" i="3"/>
  <c r="AF324" i="3"/>
  <c r="AG323" i="3"/>
  <c r="AH323" i="3"/>
  <c r="AI323" i="3"/>
  <c r="P324" i="8"/>
  <c r="Q323" i="8"/>
  <c r="V323" i="8"/>
  <c r="U323" i="8"/>
  <c r="T323" i="8"/>
  <c r="S323" i="8"/>
  <c r="R323" i="8"/>
  <c r="AK323" i="11"/>
  <c r="AF324" i="11"/>
  <c r="AH323" i="11"/>
  <c r="AG323" i="11"/>
  <c r="AJ323" i="11"/>
  <c r="AI323" i="11"/>
  <c r="V323" i="3"/>
  <c r="U323" i="3"/>
  <c r="R323" i="3"/>
  <c r="P324" i="3"/>
  <c r="Q323" i="3"/>
  <c r="T323" i="3"/>
  <c r="S323" i="3"/>
  <c r="G323" i="6"/>
  <c r="F323" i="6"/>
  <c r="E323" i="6"/>
  <c r="D323" i="6"/>
  <c r="B324" i="6"/>
  <c r="C323" i="6"/>
  <c r="N323" i="6"/>
  <c r="M323" i="6"/>
  <c r="L323" i="6"/>
  <c r="K323" i="6"/>
  <c r="I324" i="6"/>
  <c r="J323" i="6"/>
  <c r="R105" i="5"/>
  <c r="S105" i="5" s="1"/>
  <c r="N105" i="5"/>
  <c r="J106" i="5" s="1"/>
  <c r="L323" i="16"/>
  <c r="J323" i="16"/>
  <c r="I324" i="16"/>
  <c r="N323" i="16"/>
  <c r="M323" i="16"/>
  <c r="K323" i="16"/>
  <c r="AB323" i="12"/>
  <c r="X324" i="12"/>
  <c r="Z323" i="12"/>
  <c r="Y323" i="12"/>
  <c r="AC323" i="12"/>
  <c r="AA323" i="12"/>
  <c r="AB323" i="6"/>
  <c r="AA323" i="6"/>
  <c r="Z323" i="6"/>
  <c r="X324" i="6"/>
  <c r="Y323" i="6"/>
  <c r="AC323" i="6"/>
  <c r="M324" i="13"/>
  <c r="L324" i="13"/>
  <c r="K324" i="13"/>
  <c r="I325" i="13"/>
  <c r="J324" i="13"/>
  <c r="N324" i="13"/>
  <c r="R114" i="10"/>
  <c r="S114" i="10" s="1"/>
  <c r="N114" i="10"/>
  <c r="J115" i="10" s="1"/>
  <c r="P324" i="5"/>
  <c r="Q323" i="5"/>
  <c r="S323" i="5"/>
  <c r="R323" i="5"/>
  <c r="V323" i="5"/>
  <c r="U323" i="5"/>
  <c r="T323" i="5"/>
  <c r="G323" i="10"/>
  <c r="F323" i="10"/>
  <c r="D323" i="10"/>
  <c r="B324" i="10"/>
  <c r="C323" i="10"/>
  <c r="E323" i="10"/>
  <c r="F324" i="13"/>
  <c r="E324" i="13"/>
  <c r="D324" i="13"/>
  <c r="B325" i="13"/>
  <c r="C324" i="13"/>
  <c r="G324" i="13"/>
  <c r="B324" i="8"/>
  <c r="C323" i="8"/>
  <c r="G323" i="8"/>
  <c r="F323" i="8"/>
  <c r="E323" i="8"/>
  <c r="D323" i="8"/>
  <c r="Z323" i="16"/>
  <c r="Y323" i="16"/>
  <c r="X324" i="16"/>
  <c r="AA323" i="16"/>
  <c r="AC323" i="16"/>
  <c r="AB323" i="16"/>
  <c r="M93" i="6"/>
  <c r="Q93" i="6"/>
  <c r="V105" i="5"/>
  <c r="Z105" i="5"/>
  <c r="AA323" i="15"/>
  <c r="Z323" i="15"/>
  <c r="AC323" i="15"/>
  <c r="AB323" i="15"/>
  <c r="Y323" i="15"/>
  <c r="X324" i="15"/>
  <c r="Z114" i="10"/>
  <c r="V114" i="10"/>
  <c r="AJ323" i="6"/>
  <c r="AI323" i="6"/>
  <c r="AH323" i="6"/>
  <c r="AF324" i="6"/>
  <c r="AG323" i="6"/>
  <c r="AK323" i="6"/>
  <c r="U323" i="12"/>
  <c r="P324" i="12"/>
  <c r="R323" i="12"/>
  <c r="Q323" i="12"/>
  <c r="V323" i="12"/>
  <c r="T323" i="12"/>
  <c r="S323" i="12"/>
  <c r="T117" i="3"/>
  <c r="L117" i="3"/>
  <c r="D323" i="7"/>
  <c r="B324" i="7"/>
  <c r="C323" i="7"/>
  <c r="G323" i="7"/>
  <c r="F323" i="7"/>
  <c r="E323" i="7"/>
  <c r="AI323" i="15"/>
  <c r="AH323" i="15"/>
  <c r="AK323" i="15"/>
  <c r="AJ323" i="15"/>
  <c r="AF324" i="15"/>
  <c r="AG323" i="15"/>
  <c r="K323" i="7"/>
  <c r="I324" i="7"/>
  <c r="J323" i="7"/>
  <c r="N323" i="7"/>
  <c r="M323" i="7"/>
  <c r="L323" i="7"/>
  <c r="K323" i="9"/>
  <c r="I324" i="9"/>
  <c r="J323" i="9"/>
  <c r="N323" i="9"/>
  <c r="M323" i="9"/>
  <c r="L323" i="9"/>
  <c r="M115" i="7"/>
  <c r="Q115" i="7"/>
  <c r="AJ323" i="10"/>
  <c r="AI323" i="10"/>
  <c r="AF324" i="10"/>
  <c r="AG323" i="10"/>
  <c r="AK323" i="10"/>
  <c r="AH323" i="10"/>
  <c r="U323" i="6"/>
  <c r="T323" i="6"/>
  <c r="S323" i="6"/>
  <c r="R323" i="6"/>
  <c r="P324" i="6"/>
  <c r="Q323" i="6"/>
  <c r="V323" i="6"/>
  <c r="T103" i="8"/>
  <c r="L103" i="8"/>
  <c r="M105" i="15"/>
  <c r="Q105" i="15"/>
  <c r="R323" i="7"/>
  <c r="P324" i="7"/>
  <c r="Q323" i="7"/>
  <c r="V323" i="7"/>
  <c r="U323" i="7"/>
  <c r="T323" i="7"/>
  <c r="S323" i="7"/>
  <c r="AF324" i="9"/>
  <c r="AG323" i="9"/>
  <c r="AK323" i="9"/>
  <c r="AJ323" i="9"/>
  <c r="AI323" i="9"/>
  <c r="AH323" i="9"/>
  <c r="X324" i="7"/>
  <c r="Y323" i="7"/>
  <c r="AC323" i="7"/>
  <c r="AB323" i="7"/>
  <c r="AA323" i="7"/>
  <c r="Z323" i="7"/>
  <c r="B324" i="5"/>
  <c r="C323" i="5"/>
  <c r="G323" i="5"/>
  <c r="F323" i="5"/>
  <c r="E323" i="5"/>
  <c r="D323" i="5"/>
  <c r="R92" i="16"/>
  <c r="S92" i="16" s="1"/>
  <c r="N92" i="16"/>
  <c r="J93" i="16" s="1"/>
  <c r="AC323" i="3"/>
  <c r="AB323" i="3"/>
  <c r="X324" i="3"/>
  <c r="Y323" i="3"/>
  <c r="AA323" i="3"/>
  <c r="Z323" i="3"/>
  <c r="G323" i="12"/>
  <c r="F323" i="12"/>
  <c r="E323" i="12"/>
  <c r="B324" i="12"/>
  <c r="D323" i="12"/>
  <c r="C323" i="12"/>
  <c r="G323" i="11"/>
  <c r="F323" i="11"/>
  <c r="E323" i="11"/>
  <c r="B324" i="11"/>
  <c r="D323" i="11"/>
  <c r="C323" i="11"/>
  <c r="N323" i="12"/>
  <c r="J323" i="12"/>
  <c r="M323" i="12"/>
  <c r="L323" i="12"/>
  <c r="I324" i="12"/>
  <c r="K323" i="12"/>
  <c r="AC323" i="11"/>
  <c r="X324" i="11"/>
  <c r="Y323" i="11"/>
  <c r="AB323" i="11"/>
  <c r="AA323" i="11"/>
  <c r="Z323" i="11"/>
  <c r="M117" i="13"/>
  <c r="Q117" i="13"/>
  <c r="F323" i="15"/>
  <c r="E323" i="15"/>
  <c r="G323" i="15"/>
  <c r="D323" i="15"/>
  <c r="C323" i="15"/>
  <c r="B324" i="15"/>
  <c r="D323" i="9"/>
  <c r="B324" i="9"/>
  <c r="C323" i="9"/>
  <c r="G323" i="9"/>
  <c r="F323" i="9"/>
  <c r="E323" i="9"/>
  <c r="T324" i="13"/>
  <c r="S324" i="13"/>
  <c r="R324" i="13"/>
  <c r="P325" i="13"/>
  <c r="Q324" i="13"/>
  <c r="V324" i="13"/>
  <c r="U324" i="13"/>
  <c r="S323" i="16"/>
  <c r="Q323" i="16"/>
  <c r="P324" i="16"/>
  <c r="R323" i="16"/>
  <c r="U323" i="16"/>
  <c r="T323" i="16"/>
  <c r="V323" i="16"/>
  <c r="AH323" i="16"/>
  <c r="AF324" i="16"/>
  <c r="AI323" i="16"/>
  <c r="AJ323" i="16"/>
  <c r="AG323" i="16"/>
  <c r="AK323" i="16"/>
  <c r="Z92" i="16"/>
  <c r="V92" i="16"/>
  <c r="AK323" i="8"/>
  <c r="AJ323" i="8"/>
  <c r="AI323" i="8"/>
  <c r="AH323" i="8"/>
  <c r="AF324" i="8"/>
  <c r="AG323" i="8"/>
  <c r="N323" i="3"/>
  <c r="K323" i="3"/>
  <c r="I324" i="3"/>
  <c r="J323" i="3"/>
  <c r="L323" i="3"/>
  <c r="M323" i="3"/>
  <c r="I324" i="8"/>
  <c r="J323" i="8"/>
  <c r="N323" i="8"/>
  <c r="M323" i="8"/>
  <c r="L323" i="8"/>
  <c r="K323" i="8"/>
  <c r="E323" i="16"/>
  <c r="G323" i="16"/>
  <c r="F323" i="16"/>
  <c r="D323" i="16"/>
  <c r="B324" i="16"/>
  <c r="C323" i="16"/>
  <c r="R90" i="12"/>
  <c r="S90" i="12" s="1"/>
  <c r="N90" i="12"/>
  <c r="J91" i="12" s="1"/>
  <c r="R323" i="9"/>
  <c r="P324" i="9"/>
  <c r="Q323" i="9"/>
  <c r="V323" i="9"/>
  <c r="U323" i="9"/>
  <c r="T323" i="9"/>
  <c r="S323" i="9"/>
  <c r="M323" i="15"/>
  <c r="L323" i="15"/>
  <c r="N323" i="15"/>
  <c r="J323" i="15"/>
  <c r="I324" i="15"/>
  <c r="K323" i="15"/>
  <c r="G323" i="3"/>
  <c r="D323" i="3"/>
  <c r="B324" i="3"/>
  <c r="C323" i="3"/>
  <c r="F323" i="3"/>
  <c r="E323" i="3"/>
  <c r="AB323" i="10"/>
  <c r="AA323" i="10"/>
  <c r="X324" i="10"/>
  <c r="Y323" i="10"/>
  <c r="AC323" i="10"/>
  <c r="Z323" i="10"/>
  <c r="Q91" i="9"/>
  <c r="M91" i="9"/>
  <c r="N323" i="10"/>
  <c r="M323" i="10"/>
  <c r="K323" i="10"/>
  <c r="I324" i="10"/>
  <c r="J323" i="10"/>
  <c r="L323" i="10"/>
  <c r="AJ323" i="5"/>
  <c r="AI323" i="5"/>
  <c r="AF324" i="5"/>
  <c r="AH323" i="5"/>
  <c r="AG323" i="5"/>
  <c r="AK323" i="5"/>
  <c r="AI324" i="13"/>
  <c r="AH324" i="13"/>
  <c r="AF325" i="13"/>
  <c r="AG324" i="13"/>
  <c r="AK324" i="13"/>
  <c r="AJ324" i="13"/>
  <c r="AA324" i="13"/>
  <c r="Z324" i="13"/>
  <c r="X325" i="13"/>
  <c r="Y324" i="13"/>
  <c r="AC324" i="13"/>
  <c r="AB324" i="13"/>
  <c r="N323" i="11"/>
  <c r="M323" i="11"/>
  <c r="L323" i="11"/>
  <c r="I324" i="11"/>
  <c r="K323" i="11"/>
  <c r="J323" i="11"/>
  <c r="X324" i="9"/>
  <c r="Y323" i="9"/>
  <c r="AC323" i="9"/>
  <c r="AB323" i="9"/>
  <c r="AA323" i="9"/>
  <c r="Z323" i="9"/>
  <c r="AF324" i="7"/>
  <c r="AG323" i="7"/>
  <c r="AK323" i="7"/>
  <c r="AJ323" i="7"/>
  <c r="AI323" i="7"/>
  <c r="AH323" i="7"/>
  <c r="AJ323" i="12"/>
  <c r="AI323" i="12"/>
  <c r="AF324" i="12"/>
  <c r="AH323" i="12"/>
  <c r="AG323" i="12"/>
  <c r="AK323" i="12"/>
  <c r="T323" i="15"/>
  <c r="S323" i="15"/>
  <c r="V323" i="15"/>
  <c r="U323" i="15"/>
  <c r="P324" i="15"/>
  <c r="R323" i="15"/>
  <c r="Q323" i="15"/>
  <c r="Z90" i="12"/>
  <c r="V90" i="12"/>
  <c r="AA323" i="5"/>
  <c r="X324" i="5"/>
  <c r="Z323" i="5"/>
  <c r="Y323" i="5"/>
  <c r="AC323" i="5"/>
  <c r="AB323" i="5"/>
  <c r="M103" i="11"/>
  <c r="Q103" i="11"/>
  <c r="I324" i="5"/>
  <c r="J323" i="5"/>
  <c r="K323" i="5"/>
  <c r="N323" i="5"/>
  <c r="M323" i="5"/>
  <c r="L323" i="5"/>
  <c r="V323" i="11"/>
  <c r="P324" i="11"/>
  <c r="Q323" i="11"/>
  <c r="U323" i="11"/>
  <c r="T323" i="11"/>
  <c r="S323" i="11"/>
  <c r="R323" i="11"/>
  <c r="U323" i="10"/>
  <c r="T323" i="10"/>
  <c r="R323" i="10"/>
  <c r="P324" i="10"/>
  <c r="Q323" i="10"/>
  <c r="V323" i="10"/>
  <c r="S323" i="10"/>
  <c r="AC323" i="8"/>
  <c r="AB323" i="8"/>
  <c r="AA323" i="8"/>
  <c r="Z323" i="8"/>
  <c r="X324" i="8"/>
  <c r="Y323" i="8"/>
  <c r="S324" i="15" l="1"/>
  <c r="R324" i="15"/>
  <c r="U324" i="15"/>
  <c r="T324" i="15"/>
  <c r="P325" i="15"/>
  <c r="V324" i="15"/>
  <c r="Q324" i="15"/>
  <c r="T103" i="11"/>
  <c r="L103" i="11"/>
  <c r="AA324" i="10"/>
  <c r="Z324" i="10"/>
  <c r="AC324" i="10"/>
  <c r="AB324" i="10"/>
  <c r="Y324" i="10"/>
  <c r="X325" i="10"/>
  <c r="G324" i="3"/>
  <c r="F324" i="3"/>
  <c r="B325" i="3"/>
  <c r="C324" i="3"/>
  <c r="E324" i="3"/>
  <c r="D324" i="3"/>
  <c r="E324" i="15"/>
  <c r="D324" i="15"/>
  <c r="G324" i="15"/>
  <c r="F324" i="15"/>
  <c r="C324" i="15"/>
  <c r="B325" i="15"/>
  <c r="G324" i="11"/>
  <c r="B325" i="11"/>
  <c r="E324" i="11"/>
  <c r="D324" i="11"/>
  <c r="C324" i="11"/>
  <c r="F324" i="11"/>
  <c r="F324" i="12"/>
  <c r="G324" i="12"/>
  <c r="E324" i="12"/>
  <c r="B325" i="12"/>
  <c r="D324" i="12"/>
  <c r="C324" i="12"/>
  <c r="T93" i="6"/>
  <c r="L93" i="6"/>
  <c r="F324" i="10"/>
  <c r="E324" i="10"/>
  <c r="B325" i="10"/>
  <c r="C324" i="10"/>
  <c r="G324" i="10"/>
  <c r="D324" i="10"/>
  <c r="U324" i="3"/>
  <c r="T324" i="3"/>
  <c r="P325" i="3"/>
  <c r="Q324" i="3"/>
  <c r="V324" i="3"/>
  <c r="R324" i="3"/>
  <c r="S324" i="3"/>
  <c r="N324" i="11"/>
  <c r="I325" i="11"/>
  <c r="M324" i="11"/>
  <c r="L324" i="11"/>
  <c r="K324" i="11"/>
  <c r="J324" i="11"/>
  <c r="M324" i="10"/>
  <c r="L324" i="10"/>
  <c r="I325" i="10"/>
  <c r="J324" i="10"/>
  <c r="N324" i="10"/>
  <c r="K324" i="10"/>
  <c r="N324" i="8"/>
  <c r="M324" i="8"/>
  <c r="L324" i="8"/>
  <c r="K324" i="8"/>
  <c r="I325" i="8"/>
  <c r="J324" i="8"/>
  <c r="AB324" i="3"/>
  <c r="AA324" i="3"/>
  <c r="AC324" i="3"/>
  <c r="X325" i="3"/>
  <c r="Z324" i="3"/>
  <c r="Y324" i="3"/>
  <c r="G324" i="8"/>
  <c r="F324" i="8"/>
  <c r="E324" i="8"/>
  <c r="D324" i="8"/>
  <c r="B325" i="8"/>
  <c r="C324" i="8"/>
  <c r="M106" i="5"/>
  <c r="Q106" i="5"/>
  <c r="U324" i="11"/>
  <c r="P325" i="11"/>
  <c r="V324" i="11"/>
  <c r="T324" i="11"/>
  <c r="S324" i="11"/>
  <c r="R324" i="11"/>
  <c r="Q324" i="11"/>
  <c r="AH325" i="13"/>
  <c r="AF326" i="13"/>
  <c r="AG325" i="13"/>
  <c r="AK325" i="13"/>
  <c r="AJ325" i="13"/>
  <c r="AI325" i="13"/>
  <c r="AK324" i="5"/>
  <c r="AF325" i="5"/>
  <c r="AH324" i="5"/>
  <c r="AG324" i="5"/>
  <c r="AJ324" i="5"/>
  <c r="AI324" i="5"/>
  <c r="AF325" i="16"/>
  <c r="AG324" i="16"/>
  <c r="AH324" i="16"/>
  <c r="AJ324" i="16"/>
  <c r="AI324" i="16"/>
  <c r="AK324" i="16"/>
  <c r="R324" i="16"/>
  <c r="V324" i="16"/>
  <c r="U324" i="16"/>
  <c r="T324" i="16"/>
  <c r="S324" i="16"/>
  <c r="Q324" i="16"/>
  <c r="P325" i="16"/>
  <c r="S325" i="13"/>
  <c r="R325" i="13"/>
  <c r="P326" i="13"/>
  <c r="Q325" i="13"/>
  <c r="V325" i="13"/>
  <c r="U325" i="13"/>
  <c r="T325" i="13"/>
  <c r="AB324" i="11"/>
  <c r="AC324" i="11"/>
  <c r="Z324" i="11"/>
  <c r="Y324" i="11"/>
  <c r="X325" i="11"/>
  <c r="AA324" i="11"/>
  <c r="T324" i="6"/>
  <c r="S324" i="6"/>
  <c r="R324" i="6"/>
  <c r="P325" i="6"/>
  <c r="Q324" i="6"/>
  <c r="V324" i="6"/>
  <c r="U324" i="6"/>
  <c r="T115" i="7"/>
  <c r="L115" i="7"/>
  <c r="I325" i="9"/>
  <c r="J324" i="9"/>
  <c r="N324" i="9"/>
  <c r="M324" i="9"/>
  <c r="L324" i="9"/>
  <c r="K324" i="9"/>
  <c r="I325" i="7"/>
  <c r="J324" i="7"/>
  <c r="N324" i="7"/>
  <c r="M324" i="7"/>
  <c r="L324" i="7"/>
  <c r="K324" i="7"/>
  <c r="B325" i="7"/>
  <c r="C324" i="7"/>
  <c r="G324" i="7"/>
  <c r="F324" i="7"/>
  <c r="E324" i="7"/>
  <c r="D324" i="7"/>
  <c r="AJ324" i="11"/>
  <c r="AK324" i="11"/>
  <c r="AF325" i="11"/>
  <c r="AI324" i="11"/>
  <c r="AH324" i="11"/>
  <c r="AG324" i="11"/>
  <c r="T324" i="10"/>
  <c r="S324" i="10"/>
  <c r="P325" i="10"/>
  <c r="Q324" i="10"/>
  <c r="V324" i="10"/>
  <c r="U324" i="10"/>
  <c r="R324" i="10"/>
  <c r="AI324" i="12"/>
  <c r="AG324" i="12"/>
  <c r="AK324" i="12"/>
  <c r="AJ324" i="12"/>
  <c r="AF325" i="12"/>
  <c r="AH324" i="12"/>
  <c r="Z325" i="13"/>
  <c r="X326" i="13"/>
  <c r="Y325" i="13"/>
  <c r="AC325" i="13"/>
  <c r="AB325" i="13"/>
  <c r="AA325" i="13"/>
  <c r="AC324" i="8"/>
  <c r="AB324" i="8"/>
  <c r="AA324" i="8"/>
  <c r="Z324" i="8"/>
  <c r="X325" i="8"/>
  <c r="Y324" i="8"/>
  <c r="N324" i="5"/>
  <c r="M324" i="5"/>
  <c r="L324" i="5"/>
  <c r="I325" i="5"/>
  <c r="K324" i="5"/>
  <c r="J324" i="5"/>
  <c r="P325" i="9"/>
  <c r="Q324" i="9"/>
  <c r="V324" i="9"/>
  <c r="U324" i="9"/>
  <c r="T324" i="9"/>
  <c r="S324" i="9"/>
  <c r="R324" i="9"/>
  <c r="D324" i="16"/>
  <c r="F324" i="16"/>
  <c r="G324" i="16"/>
  <c r="E324" i="16"/>
  <c r="C324" i="16"/>
  <c r="B325" i="16"/>
  <c r="AK324" i="8"/>
  <c r="AJ324" i="8"/>
  <c r="AI324" i="8"/>
  <c r="AH324" i="8"/>
  <c r="AF325" i="8"/>
  <c r="AG324" i="8"/>
  <c r="T117" i="13"/>
  <c r="L117" i="13"/>
  <c r="T105" i="15"/>
  <c r="L105" i="15"/>
  <c r="AI324" i="6"/>
  <c r="AH324" i="6"/>
  <c r="AF325" i="6"/>
  <c r="AG324" i="6"/>
  <c r="AK324" i="6"/>
  <c r="AJ324" i="6"/>
  <c r="Z324" i="15"/>
  <c r="X325" i="15"/>
  <c r="Y324" i="15"/>
  <c r="AB324" i="15"/>
  <c r="AA324" i="15"/>
  <c r="AC324" i="15"/>
  <c r="L325" i="13"/>
  <c r="K325" i="13"/>
  <c r="I326" i="13"/>
  <c r="J325" i="13"/>
  <c r="N325" i="13"/>
  <c r="M325" i="13"/>
  <c r="AA324" i="6"/>
  <c r="Z324" i="6"/>
  <c r="X325" i="6"/>
  <c r="Y324" i="6"/>
  <c r="AC324" i="6"/>
  <c r="AB324" i="6"/>
  <c r="AJ324" i="3"/>
  <c r="AI324" i="3"/>
  <c r="AK324" i="3"/>
  <c r="AH324" i="3"/>
  <c r="AG324" i="3"/>
  <c r="AF325" i="3"/>
  <c r="AK324" i="7"/>
  <c r="AJ324" i="7"/>
  <c r="AI324" i="7"/>
  <c r="AH324" i="7"/>
  <c r="AF325" i="7"/>
  <c r="AG324" i="7"/>
  <c r="AC324" i="9"/>
  <c r="AB324" i="9"/>
  <c r="AA324" i="9"/>
  <c r="Z324" i="9"/>
  <c r="X325" i="9"/>
  <c r="Y324" i="9"/>
  <c r="B325" i="9"/>
  <c r="C324" i="9"/>
  <c r="G324" i="9"/>
  <c r="F324" i="9"/>
  <c r="E324" i="9"/>
  <c r="D324" i="9"/>
  <c r="M93" i="16"/>
  <c r="Q93" i="16"/>
  <c r="R103" i="8"/>
  <c r="S103" i="8" s="1"/>
  <c r="N103" i="8"/>
  <c r="J104" i="8" s="1"/>
  <c r="AI324" i="10"/>
  <c r="AH324" i="10"/>
  <c r="AK324" i="10"/>
  <c r="AJ324" i="10"/>
  <c r="AG324" i="10"/>
  <c r="AF325" i="10"/>
  <c r="R117" i="3"/>
  <c r="S117" i="3" s="1"/>
  <c r="N117" i="3"/>
  <c r="J118" i="3" s="1"/>
  <c r="V324" i="5"/>
  <c r="Q324" i="5"/>
  <c r="U324" i="5"/>
  <c r="T324" i="5"/>
  <c r="S324" i="5"/>
  <c r="P325" i="5"/>
  <c r="R324" i="5"/>
  <c r="K324" i="16"/>
  <c r="N324" i="16"/>
  <c r="J324" i="16"/>
  <c r="I325" i="16"/>
  <c r="M324" i="16"/>
  <c r="L324" i="16"/>
  <c r="M324" i="6"/>
  <c r="L324" i="6"/>
  <c r="K324" i="6"/>
  <c r="I325" i="6"/>
  <c r="J324" i="6"/>
  <c r="N324" i="6"/>
  <c r="F324" i="6"/>
  <c r="E324" i="6"/>
  <c r="D324" i="6"/>
  <c r="B325" i="6"/>
  <c r="C324" i="6"/>
  <c r="G324" i="6"/>
  <c r="AC324" i="5"/>
  <c r="Y324" i="5"/>
  <c r="AB324" i="5"/>
  <c r="AA324" i="5"/>
  <c r="X325" i="5"/>
  <c r="Z324" i="5"/>
  <c r="T91" i="9"/>
  <c r="L91" i="9"/>
  <c r="L324" i="15"/>
  <c r="K324" i="15"/>
  <c r="N324" i="15"/>
  <c r="M324" i="15"/>
  <c r="J324" i="15"/>
  <c r="I325" i="15"/>
  <c r="Q91" i="12"/>
  <c r="M91" i="12"/>
  <c r="N324" i="3"/>
  <c r="M324" i="3"/>
  <c r="I325" i="3"/>
  <c r="J324" i="3"/>
  <c r="L324" i="3"/>
  <c r="K324" i="3"/>
  <c r="M324" i="12"/>
  <c r="N324" i="12"/>
  <c r="L324" i="12"/>
  <c r="I325" i="12"/>
  <c r="K324" i="12"/>
  <c r="J324" i="12"/>
  <c r="G324" i="5"/>
  <c r="F324" i="5"/>
  <c r="E324" i="5"/>
  <c r="B325" i="5"/>
  <c r="D324" i="5"/>
  <c r="C324" i="5"/>
  <c r="AC324" i="7"/>
  <c r="AB324" i="7"/>
  <c r="AA324" i="7"/>
  <c r="Z324" i="7"/>
  <c r="X325" i="7"/>
  <c r="Y324" i="7"/>
  <c r="AK324" i="9"/>
  <c r="AJ324" i="9"/>
  <c r="AI324" i="9"/>
  <c r="AH324" i="9"/>
  <c r="AF325" i="9"/>
  <c r="AG324" i="9"/>
  <c r="P325" i="7"/>
  <c r="Q324" i="7"/>
  <c r="V324" i="7"/>
  <c r="U324" i="7"/>
  <c r="T324" i="7"/>
  <c r="S324" i="7"/>
  <c r="R324" i="7"/>
  <c r="V103" i="8"/>
  <c r="Z103" i="8"/>
  <c r="AH324" i="15"/>
  <c r="AF325" i="15"/>
  <c r="AG324" i="15"/>
  <c r="AJ324" i="15"/>
  <c r="AI324" i="15"/>
  <c r="AK324" i="15"/>
  <c r="Z117" i="3"/>
  <c r="V117" i="3"/>
  <c r="T324" i="12"/>
  <c r="V324" i="12"/>
  <c r="U324" i="12"/>
  <c r="S324" i="12"/>
  <c r="P325" i="12"/>
  <c r="R324" i="12"/>
  <c r="Q324" i="12"/>
  <c r="X325" i="16"/>
  <c r="Y324" i="16"/>
  <c r="AC324" i="16"/>
  <c r="AB324" i="16"/>
  <c r="AA324" i="16"/>
  <c r="Z324" i="16"/>
  <c r="E325" i="13"/>
  <c r="D325" i="13"/>
  <c r="B326" i="13"/>
  <c r="C325" i="13"/>
  <c r="G325" i="13"/>
  <c r="F325" i="13"/>
  <c r="Q115" i="10"/>
  <c r="M115" i="10"/>
  <c r="AA324" i="12"/>
  <c r="AC324" i="12"/>
  <c r="AB324" i="12"/>
  <c r="X325" i="12"/>
  <c r="Z324" i="12"/>
  <c r="Y324" i="12"/>
  <c r="V324" i="8"/>
  <c r="U324" i="8"/>
  <c r="T324" i="8"/>
  <c r="S324" i="8"/>
  <c r="R324" i="8"/>
  <c r="P325" i="8"/>
  <c r="Q324" i="8"/>
  <c r="AK325" i="9" l="1"/>
  <c r="AJ325" i="9"/>
  <c r="AI325" i="9"/>
  <c r="AH325" i="9"/>
  <c r="AF326" i="9"/>
  <c r="AG325" i="9"/>
  <c r="Z115" i="7"/>
  <c r="V115" i="7"/>
  <c r="N325" i="8"/>
  <c r="M325" i="8"/>
  <c r="L325" i="8"/>
  <c r="K325" i="8"/>
  <c r="I326" i="8"/>
  <c r="J325" i="8"/>
  <c r="R93" i="6"/>
  <c r="S93" i="6" s="1"/>
  <c r="N93" i="6"/>
  <c r="J94" i="6" s="1"/>
  <c r="F325" i="11"/>
  <c r="G325" i="11"/>
  <c r="D325" i="11"/>
  <c r="C325" i="11"/>
  <c r="B326" i="11"/>
  <c r="E325" i="11"/>
  <c r="AC325" i="7"/>
  <c r="AB325" i="7"/>
  <c r="AA325" i="7"/>
  <c r="Z325" i="7"/>
  <c r="X326" i="7"/>
  <c r="Y325" i="7"/>
  <c r="V325" i="9"/>
  <c r="U325" i="9"/>
  <c r="T325" i="9"/>
  <c r="S325" i="9"/>
  <c r="R325" i="9"/>
  <c r="P326" i="9"/>
  <c r="Q325" i="9"/>
  <c r="D326" i="13"/>
  <c r="B327" i="13"/>
  <c r="C326" i="13"/>
  <c r="G326" i="13"/>
  <c r="F326" i="13"/>
  <c r="E326" i="13"/>
  <c r="S325" i="12"/>
  <c r="U325" i="12"/>
  <c r="T325" i="12"/>
  <c r="P326" i="12"/>
  <c r="R325" i="12"/>
  <c r="Q325" i="12"/>
  <c r="V325" i="12"/>
  <c r="G325" i="5"/>
  <c r="E325" i="5"/>
  <c r="B326" i="5"/>
  <c r="D325" i="5"/>
  <c r="C325" i="5"/>
  <c r="F325" i="5"/>
  <c r="L325" i="12"/>
  <c r="M325" i="12"/>
  <c r="I326" i="12"/>
  <c r="K325" i="12"/>
  <c r="J325" i="12"/>
  <c r="N325" i="12"/>
  <c r="AH325" i="10"/>
  <c r="AF326" i="10"/>
  <c r="AG325" i="10"/>
  <c r="AK325" i="10"/>
  <c r="AJ325" i="10"/>
  <c r="AI325" i="10"/>
  <c r="Q104" i="8"/>
  <c r="M104" i="8"/>
  <c r="AC325" i="9"/>
  <c r="AB325" i="9"/>
  <c r="AA325" i="9"/>
  <c r="Z325" i="9"/>
  <c r="X326" i="9"/>
  <c r="Y325" i="9"/>
  <c r="AK325" i="7"/>
  <c r="AJ325" i="7"/>
  <c r="AI325" i="7"/>
  <c r="AH325" i="7"/>
  <c r="AF326" i="7"/>
  <c r="AG325" i="7"/>
  <c r="R105" i="15"/>
  <c r="S105" i="15" s="1"/>
  <c r="N105" i="15"/>
  <c r="J106" i="15" s="1"/>
  <c r="AJ325" i="8"/>
  <c r="AI325" i="8"/>
  <c r="AH325" i="8"/>
  <c r="AF326" i="8"/>
  <c r="AG325" i="8"/>
  <c r="AK325" i="8"/>
  <c r="S325" i="10"/>
  <c r="R325" i="10"/>
  <c r="V325" i="10"/>
  <c r="U325" i="10"/>
  <c r="T325" i="10"/>
  <c r="Q325" i="10"/>
  <c r="P326" i="10"/>
  <c r="AI325" i="11"/>
  <c r="AK325" i="11"/>
  <c r="AJ325" i="11"/>
  <c r="AG325" i="11"/>
  <c r="AF326" i="11"/>
  <c r="AH325" i="11"/>
  <c r="AA325" i="3"/>
  <c r="Z325" i="3"/>
  <c r="AC325" i="3"/>
  <c r="AB325" i="3"/>
  <c r="X326" i="3"/>
  <c r="Y325" i="3"/>
  <c r="V93" i="6"/>
  <c r="Z93" i="6"/>
  <c r="R325" i="15"/>
  <c r="P326" i="15"/>
  <c r="Q325" i="15"/>
  <c r="T325" i="15"/>
  <c r="S325" i="15"/>
  <c r="U325" i="15"/>
  <c r="V325" i="15"/>
  <c r="AF326" i="15"/>
  <c r="AG325" i="15"/>
  <c r="AI325" i="15"/>
  <c r="AH325" i="15"/>
  <c r="AK325" i="15"/>
  <c r="AJ325" i="15"/>
  <c r="M325" i="3"/>
  <c r="L325" i="3"/>
  <c r="N325" i="3"/>
  <c r="I326" i="3"/>
  <c r="K325" i="3"/>
  <c r="J325" i="3"/>
  <c r="K325" i="15"/>
  <c r="I326" i="15"/>
  <c r="J325" i="15"/>
  <c r="M325" i="15"/>
  <c r="L325" i="15"/>
  <c r="N325" i="15"/>
  <c r="R91" i="9"/>
  <c r="S91" i="9" s="1"/>
  <c r="N91" i="9"/>
  <c r="J92" i="9" s="1"/>
  <c r="V105" i="15"/>
  <c r="Z105" i="15"/>
  <c r="AB325" i="8"/>
  <c r="AA325" i="8"/>
  <c r="Z325" i="8"/>
  <c r="X326" i="8"/>
  <c r="Y325" i="8"/>
  <c r="AC325" i="8"/>
  <c r="AH325" i="12"/>
  <c r="AK325" i="12"/>
  <c r="AJ325" i="12"/>
  <c r="AF326" i="12"/>
  <c r="AI325" i="12"/>
  <c r="AG325" i="12"/>
  <c r="R326" i="13"/>
  <c r="P327" i="13"/>
  <c r="Q326" i="13"/>
  <c r="V326" i="13"/>
  <c r="U326" i="13"/>
  <c r="T326" i="13"/>
  <c r="S326" i="13"/>
  <c r="L325" i="10"/>
  <c r="K325" i="10"/>
  <c r="N325" i="10"/>
  <c r="M325" i="10"/>
  <c r="J325" i="10"/>
  <c r="I326" i="10"/>
  <c r="D325" i="15"/>
  <c r="B326" i="15"/>
  <c r="C325" i="15"/>
  <c r="F325" i="15"/>
  <c r="E325" i="15"/>
  <c r="G325" i="15"/>
  <c r="Z325" i="10"/>
  <c r="X326" i="10"/>
  <c r="Y325" i="10"/>
  <c r="AC325" i="10"/>
  <c r="AB325" i="10"/>
  <c r="AA325" i="10"/>
  <c r="I326" i="16"/>
  <c r="J325" i="16"/>
  <c r="L325" i="16"/>
  <c r="M325" i="16"/>
  <c r="K325" i="16"/>
  <c r="N325" i="16"/>
  <c r="AI325" i="3"/>
  <c r="AH325" i="3"/>
  <c r="AK325" i="3"/>
  <c r="AJ325" i="3"/>
  <c r="AG325" i="3"/>
  <c r="AF326" i="3"/>
  <c r="T115" i="10"/>
  <c r="L115" i="10"/>
  <c r="Z325" i="12"/>
  <c r="AC325" i="12"/>
  <c r="AB325" i="12"/>
  <c r="X326" i="12"/>
  <c r="AA325" i="12"/>
  <c r="Y325" i="12"/>
  <c r="AB325" i="16"/>
  <c r="AC325" i="16"/>
  <c r="Y325" i="16"/>
  <c r="X326" i="16"/>
  <c r="AA325" i="16"/>
  <c r="Z325" i="16"/>
  <c r="V91" i="9"/>
  <c r="Z91" i="9"/>
  <c r="Z325" i="6"/>
  <c r="X326" i="6"/>
  <c r="Y325" i="6"/>
  <c r="AC325" i="6"/>
  <c r="AB325" i="6"/>
  <c r="AA325" i="6"/>
  <c r="K326" i="13"/>
  <c r="I327" i="13"/>
  <c r="J326" i="13"/>
  <c r="N326" i="13"/>
  <c r="M326" i="13"/>
  <c r="L326" i="13"/>
  <c r="R117" i="13"/>
  <c r="S117" i="13" s="1"/>
  <c r="N117" i="13"/>
  <c r="J118" i="13" s="1"/>
  <c r="N325" i="5"/>
  <c r="M325" i="5"/>
  <c r="L325" i="5"/>
  <c r="I326" i="5"/>
  <c r="K325" i="5"/>
  <c r="J325" i="5"/>
  <c r="T106" i="5"/>
  <c r="L106" i="5"/>
  <c r="M325" i="11"/>
  <c r="N325" i="11"/>
  <c r="I326" i="11"/>
  <c r="L325" i="11"/>
  <c r="K325" i="11"/>
  <c r="J325" i="11"/>
  <c r="T325" i="3"/>
  <c r="S325" i="3"/>
  <c r="V325" i="3"/>
  <c r="U325" i="3"/>
  <c r="R325" i="3"/>
  <c r="Q325" i="3"/>
  <c r="P326" i="3"/>
  <c r="E325" i="10"/>
  <c r="D325" i="10"/>
  <c r="G325" i="10"/>
  <c r="F325" i="10"/>
  <c r="B326" i="10"/>
  <c r="C325" i="10"/>
  <c r="R103" i="11"/>
  <c r="S103" i="11" s="1"/>
  <c r="N103" i="11"/>
  <c r="J104" i="11" s="1"/>
  <c r="E325" i="6"/>
  <c r="D325" i="6"/>
  <c r="B326" i="6"/>
  <c r="C325" i="6"/>
  <c r="G325" i="6"/>
  <c r="F325" i="6"/>
  <c r="B326" i="16"/>
  <c r="C325" i="16"/>
  <c r="D325" i="16"/>
  <c r="E325" i="16"/>
  <c r="G325" i="16"/>
  <c r="F325" i="16"/>
  <c r="U325" i="8"/>
  <c r="T325" i="8"/>
  <c r="S325" i="8"/>
  <c r="R325" i="8"/>
  <c r="P326" i="8"/>
  <c r="Q325" i="8"/>
  <c r="V325" i="8"/>
  <c r="V325" i="7"/>
  <c r="U325" i="7"/>
  <c r="T325" i="7"/>
  <c r="S325" i="7"/>
  <c r="R325" i="7"/>
  <c r="P326" i="7"/>
  <c r="Q325" i="7"/>
  <c r="AH325" i="6"/>
  <c r="AF326" i="6"/>
  <c r="AG325" i="6"/>
  <c r="AK325" i="6"/>
  <c r="AJ325" i="6"/>
  <c r="AI325" i="6"/>
  <c r="V117" i="13"/>
  <c r="Z117" i="13"/>
  <c r="G325" i="7"/>
  <c r="F325" i="7"/>
  <c r="E325" i="7"/>
  <c r="D325" i="7"/>
  <c r="B326" i="7"/>
  <c r="C325" i="7"/>
  <c r="N325" i="7"/>
  <c r="M325" i="7"/>
  <c r="L325" i="7"/>
  <c r="K325" i="7"/>
  <c r="I326" i="7"/>
  <c r="J325" i="7"/>
  <c r="N325" i="9"/>
  <c r="M325" i="9"/>
  <c r="L325" i="9"/>
  <c r="K325" i="9"/>
  <c r="I326" i="9"/>
  <c r="J325" i="9"/>
  <c r="S325" i="6"/>
  <c r="R325" i="6"/>
  <c r="P326" i="6"/>
  <c r="Q325" i="6"/>
  <c r="V325" i="6"/>
  <c r="U325" i="6"/>
  <c r="T325" i="6"/>
  <c r="AA325" i="11"/>
  <c r="AC325" i="11"/>
  <c r="AB325" i="11"/>
  <c r="X326" i="11"/>
  <c r="Z325" i="11"/>
  <c r="Y325" i="11"/>
  <c r="AJ325" i="5"/>
  <c r="AK325" i="5"/>
  <c r="AI325" i="5"/>
  <c r="AH325" i="5"/>
  <c r="AF326" i="5"/>
  <c r="AG325" i="5"/>
  <c r="AF327" i="13"/>
  <c r="AG326" i="13"/>
  <c r="AK326" i="13"/>
  <c r="AJ326" i="13"/>
  <c r="AI326" i="13"/>
  <c r="AH326" i="13"/>
  <c r="E325" i="12"/>
  <c r="B326" i="12"/>
  <c r="D325" i="12"/>
  <c r="C325" i="12"/>
  <c r="G325" i="12"/>
  <c r="F325" i="12"/>
  <c r="Z103" i="11"/>
  <c r="V103" i="11"/>
  <c r="L325" i="6"/>
  <c r="K325" i="6"/>
  <c r="I326" i="6"/>
  <c r="J325" i="6"/>
  <c r="N325" i="6"/>
  <c r="M325" i="6"/>
  <c r="T91" i="12"/>
  <c r="L91" i="12"/>
  <c r="AB325" i="5"/>
  <c r="AC325" i="5"/>
  <c r="AA325" i="5"/>
  <c r="X326" i="5"/>
  <c r="Z325" i="5"/>
  <c r="Y325" i="5"/>
  <c r="U325" i="5"/>
  <c r="V325" i="5"/>
  <c r="T325" i="5"/>
  <c r="S325" i="5"/>
  <c r="P326" i="5"/>
  <c r="R325" i="5"/>
  <c r="Q325" i="5"/>
  <c r="Q118" i="3"/>
  <c r="M118" i="3"/>
  <c r="T93" i="16"/>
  <c r="L93" i="16"/>
  <c r="G325" i="9"/>
  <c r="F325" i="9"/>
  <c r="E325" i="9"/>
  <c r="D325" i="9"/>
  <c r="B326" i="9"/>
  <c r="C325" i="9"/>
  <c r="X326" i="15"/>
  <c r="Y325" i="15"/>
  <c r="AA325" i="15"/>
  <c r="Z325" i="15"/>
  <c r="AC325" i="15"/>
  <c r="AB325" i="15"/>
  <c r="X327" i="13"/>
  <c r="Y326" i="13"/>
  <c r="AC326" i="13"/>
  <c r="AB326" i="13"/>
  <c r="AA326" i="13"/>
  <c r="Z326" i="13"/>
  <c r="R115" i="7"/>
  <c r="S115" i="7" s="1"/>
  <c r="N115" i="7"/>
  <c r="J116" i="7" s="1"/>
  <c r="P326" i="16"/>
  <c r="Q325" i="16"/>
  <c r="T325" i="16"/>
  <c r="U325" i="16"/>
  <c r="V325" i="16"/>
  <c r="S325" i="16"/>
  <c r="R325" i="16"/>
  <c r="AK325" i="16"/>
  <c r="AJ325" i="16"/>
  <c r="AI325" i="16"/>
  <c r="AH325" i="16"/>
  <c r="AG325" i="16"/>
  <c r="AF326" i="16"/>
  <c r="T325" i="11"/>
  <c r="V325" i="11"/>
  <c r="U325" i="11"/>
  <c r="R325" i="11"/>
  <c r="Q325" i="11"/>
  <c r="P326" i="11"/>
  <c r="S325" i="11"/>
  <c r="G325" i="8"/>
  <c r="F325" i="8"/>
  <c r="E325" i="8"/>
  <c r="D325" i="8"/>
  <c r="B326" i="8"/>
  <c r="C325" i="8"/>
  <c r="F325" i="3"/>
  <c r="E325" i="3"/>
  <c r="G325" i="3"/>
  <c r="C325" i="3"/>
  <c r="B326" i="3"/>
  <c r="D325" i="3"/>
  <c r="E326" i="3" l="1"/>
  <c r="D326" i="3"/>
  <c r="G326" i="3"/>
  <c r="F326" i="3"/>
  <c r="C326" i="3"/>
  <c r="B327" i="3"/>
  <c r="Q116" i="7"/>
  <c r="M116" i="7"/>
  <c r="T326" i="8"/>
  <c r="S326" i="8"/>
  <c r="R326" i="8"/>
  <c r="P327" i="8"/>
  <c r="Q326" i="8"/>
  <c r="V326" i="8"/>
  <c r="U326" i="8"/>
  <c r="Q104" i="11"/>
  <c r="M104" i="11"/>
  <c r="L326" i="11"/>
  <c r="N326" i="11"/>
  <c r="M326" i="11"/>
  <c r="J326" i="11"/>
  <c r="I327" i="11"/>
  <c r="K326" i="11"/>
  <c r="AC326" i="16"/>
  <c r="X327" i="16"/>
  <c r="Z326" i="16"/>
  <c r="AA326" i="16"/>
  <c r="Y326" i="16"/>
  <c r="AB326" i="16"/>
  <c r="V115" i="10"/>
  <c r="Z115" i="10"/>
  <c r="J326" i="16"/>
  <c r="I327" i="16"/>
  <c r="K326" i="16"/>
  <c r="M326" i="16"/>
  <c r="L326" i="16"/>
  <c r="N326" i="16"/>
  <c r="Z326" i="3"/>
  <c r="X327" i="3"/>
  <c r="Y326" i="3"/>
  <c r="AB326" i="3"/>
  <c r="AA326" i="3"/>
  <c r="AC326" i="3"/>
  <c r="AH326" i="11"/>
  <c r="AJ326" i="11"/>
  <c r="AI326" i="11"/>
  <c r="AK326" i="11"/>
  <c r="AG326" i="11"/>
  <c r="AF327" i="11"/>
  <c r="Q106" i="15"/>
  <c r="M106" i="15"/>
  <c r="F326" i="8"/>
  <c r="E326" i="8"/>
  <c r="D326" i="8"/>
  <c r="B327" i="8"/>
  <c r="C326" i="8"/>
  <c r="G326" i="8"/>
  <c r="AC327" i="13"/>
  <c r="AB327" i="13"/>
  <c r="AA327" i="13"/>
  <c r="Z327" i="13"/>
  <c r="X328" i="13"/>
  <c r="Y327" i="13"/>
  <c r="AC326" i="15"/>
  <c r="Z326" i="15"/>
  <c r="X327" i="15"/>
  <c r="Y326" i="15"/>
  <c r="AA326" i="15"/>
  <c r="AB326" i="15"/>
  <c r="K326" i="6"/>
  <c r="I327" i="6"/>
  <c r="J326" i="6"/>
  <c r="N326" i="6"/>
  <c r="M326" i="6"/>
  <c r="L326" i="6"/>
  <c r="AI326" i="5"/>
  <c r="AK326" i="5"/>
  <c r="AF327" i="5"/>
  <c r="AJ326" i="5"/>
  <c r="AH326" i="5"/>
  <c r="AG326" i="5"/>
  <c r="AF327" i="6"/>
  <c r="AG326" i="6"/>
  <c r="AK326" i="6"/>
  <c r="AJ326" i="6"/>
  <c r="AI326" i="6"/>
  <c r="AH326" i="6"/>
  <c r="M326" i="5"/>
  <c r="K326" i="5"/>
  <c r="J326" i="5"/>
  <c r="I327" i="5"/>
  <c r="N326" i="5"/>
  <c r="L326" i="5"/>
  <c r="X327" i="12"/>
  <c r="Y326" i="12"/>
  <c r="AA326" i="12"/>
  <c r="Z326" i="12"/>
  <c r="AC326" i="12"/>
  <c r="AB326" i="12"/>
  <c r="AH326" i="3"/>
  <c r="AF327" i="3"/>
  <c r="AG326" i="3"/>
  <c r="AJ326" i="3"/>
  <c r="AI326" i="3"/>
  <c r="AK326" i="3"/>
  <c r="K326" i="10"/>
  <c r="I327" i="10"/>
  <c r="J326" i="10"/>
  <c r="N326" i="10"/>
  <c r="M326" i="10"/>
  <c r="L326" i="10"/>
  <c r="P328" i="13"/>
  <c r="Q327" i="13"/>
  <c r="V327" i="13"/>
  <c r="U327" i="13"/>
  <c r="T327" i="13"/>
  <c r="S327" i="13"/>
  <c r="R327" i="13"/>
  <c r="AK326" i="15"/>
  <c r="AH326" i="15"/>
  <c r="AF327" i="15"/>
  <c r="AG326" i="15"/>
  <c r="AJ326" i="15"/>
  <c r="AI326" i="15"/>
  <c r="P327" i="15"/>
  <c r="Q326" i="15"/>
  <c r="V326" i="15"/>
  <c r="S326" i="15"/>
  <c r="R326" i="15"/>
  <c r="U326" i="15"/>
  <c r="T326" i="15"/>
  <c r="AJ326" i="9"/>
  <c r="AI326" i="9"/>
  <c r="AH326" i="9"/>
  <c r="AF327" i="9"/>
  <c r="AG326" i="9"/>
  <c r="AK326" i="9"/>
  <c r="S326" i="11"/>
  <c r="U326" i="11"/>
  <c r="T326" i="11"/>
  <c r="P327" i="11"/>
  <c r="V326" i="11"/>
  <c r="R326" i="11"/>
  <c r="Q326" i="11"/>
  <c r="R93" i="16"/>
  <c r="S93" i="16" s="1"/>
  <c r="N93" i="16"/>
  <c r="J94" i="16" s="1"/>
  <c r="R91" i="12"/>
  <c r="S91" i="12" s="1"/>
  <c r="N91" i="12"/>
  <c r="J92" i="12" s="1"/>
  <c r="Z326" i="11"/>
  <c r="AB326" i="11"/>
  <c r="AA326" i="11"/>
  <c r="X327" i="11"/>
  <c r="AC326" i="11"/>
  <c r="Y326" i="11"/>
  <c r="N326" i="9"/>
  <c r="M326" i="9"/>
  <c r="L326" i="9"/>
  <c r="K326" i="9"/>
  <c r="I327" i="9"/>
  <c r="J326" i="9"/>
  <c r="N326" i="7"/>
  <c r="M326" i="7"/>
  <c r="L326" i="7"/>
  <c r="K326" i="7"/>
  <c r="I327" i="7"/>
  <c r="J326" i="7"/>
  <c r="G326" i="7"/>
  <c r="F326" i="7"/>
  <c r="E326" i="7"/>
  <c r="D326" i="7"/>
  <c r="B327" i="7"/>
  <c r="C326" i="7"/>
  <c r="D326" i="6"/>
  <c r="B327" i="6"/>
  <c r="C326" i="6"/>
  <c r="G326" i="6"/>
  <c r="F326" i="6"/>
  <c r="E326" i="6"/>
  <c r="S326" i="3"/>
  <c r="R326" i="3"/>
  <c r="U326" i="3"/>
  <c r="T326" i="3"/>
  <c r="V326" i="3"/>
  <c r="Q326" i="3"/>
  <c r="P327" i="3"/>
  <c r="AI326" i="8"/>
  <c r="AH326" i="8"/>
  <c r="AF327" i="8"/>
  <c r="AG326" i="8"/>
  <c r="AK326" i="8"/>
  <c r="AJ326" i="8"/>
  <c r="T104" i="8"/>
  <c r="L104" i="8"/>
  <c r="K326" i="12"/>
  <c r="J326" i="12"/>
  <c r="N326" i="12"/>
  <c r="M326" i="12"/>
  <c r="I327" i="12"/>
  <c r="L326" i="12"/>
  <c r="F326" i="5"/>
  <c r="C326" i="5"/>
  <c r="B327" i="5"/>
  <c r="G326" i="5"/>
  <c r="E326" i="5"/>
  <c r="D326" i="5"/>
  <c r="U326" i="9"/>
  <c r="T326" i="9"/>
  <c r="S326" i="9"/>
  <c r="R326" i="9"/>
  <c r="P327" i="9"/>
  <c r="Q326" i="9"/>
  <c r="V326" i="9"/>
  <c r="M94" i="6"/>
  <c r="Q94" i="6"/>
  <c r="T326" i="5"/>
  <c r="S326" i="5"/>
  <c r="R326" i="5"/>
  <c r="Q326" i="5"/>
  <c r="V326" i="5"/>
  <c r="P327" i="5"/>
  <c r="U326" i="5"/>
  <c r="Z91" i="12"/>
  <c r="V91" i="12"/>
  <c r="D326" i="10"/>
  <c r="B327" i="10"/>
  <c r="C326" i="10"/>
  <c r="G326" i="10"/>
  <c r="F326" i="10"/>
  <c r="E326" i="10"/>
  <c r="R106" i="5"/>
  <c r="S106" i="5" s="1"/>
  <c r="N106" i="5"/>
  <c r="J107" i="5" s="1"/>
  <c r="L326" i="3"/>
  <c r="K326" i="3"/>
  <c r="N326" i="3"/>
  <c r="M326" i="3"/>
  <c r="I327" i="3"/>
  <c r="J326" i="3"/>
  <c r="AJ326" i="7"/>
  <c r="AI326" i="7"/>
  <c r="AH326" i="7"/>
  <c r="AF327" i="7"/>
  <c r="AG326" i="7"/>
  <c r="AK326" i="7"/>
  <c r="AB326" i="9"/>
  <c r="AA326" i="9"/>
  <c r="Z326" i="9"/>
  <c r="X327" i="9"/>
  <c r="Y326" i="9"/>
  <c r="AC326" i="9"/>
  <c r="AF327" i="10"/>
  <c r="AG326" i="10"/>
  <c r="AJ326" i="10"/>
  <c r="AI326" i="10"/>
  <c r="AH326" i="10"/>
  <c r="AK326" i="10"/>
  <c r="R326" i="12"/>
  <c r="P327" i="12"/>
  <c r="S326" i="12"/>
  <c r="Q326" i="12"/>
  <c r="V326" i="12"/>
  <c r="U326" i="12"/>
  <c r="T326" i="12"/>
  <c r="AB326" i="7"/>
  <c r="AA326" i="7"/>
  <c r="Z326" i="7"/>
  <c r="X327" i="7"/>
  <c r="Y326" i="7"/>
  <c r="AC326" i="7"/>
  <c r="E326" i="11"/>
  <c r="G326" i="11"/>
  <c r="F326" i="11"/>
  <c r="B327" i="11"/>
  <c r="D326" i="11"/>
  <c r="C326" i="11"/>
  <c r="G326" i="9"/>
  <c r="F326" i="9"/>
  <c r="E326" i="9"/>
  <c r="D326" i="9"/>
  <c r="B327" i="9"/>
  <c r="C326" i="9"/>
  <c r="Z93" i="16"/>
  <c r="V93" i="16"/>
  <c r="T118" i="3"/>
  <c r="L118" i="3"/>
  <c r="AA326" i="5"/>
  <c r="AC326" i="5"/>
  <c r="X327" i="5"/>
  <c r="AB326" i="5"/>
  <c r="Z326" i="5"/>
  <c r="Y326" i="5"/>
  <c r="D326" i="12"/>
  <c r="G326" i="12"/>
  <c r="F326" i="12"/>
  <c r="B327" i="12"/>
  <c r="E326" i="12"/>
  <c r="C326" i="12"/>
  <c r="R326" i="6"/>
  <c r="P327" i="6"/>
  <c r="Q326" i="6"/>
  <c r="V326" i="6"/>
  <c r="U326" i="6"/>
  <c r="T326" i="6"/>
  <c r="S326" i="6"/>
  <c r="U326" i="7"/>
  <c r="T326" i="7"/>
  <c r="S326" i="7"/>
  <c r="R326" i="7"/>
  <c r="P327" i="7"/>
  <c r="Q326" i="7"/>
  <c r="V326" i="7"/>
  <c r="C326" i="16"/>
  <c r="B327" i="16"/>
  <c r="G326" i="16"/>
  <c r="F326" i="16"/>
  <c r="E326" i="16"/>
  <c r="D326" i="16"/>
  <c r="Z106" i="5"/>
  <c r="V106" i="5"/>
  <c r="AK326" i="16"/>
  <c r="AI326" i="16"/>
  <c r="AJ326" i="16"/>
  <c r="AH326" i="16"/>
  <c r="AG326" i="16"/>
  <c r="AF327" i="16"/>
  <c r="V326" i="16"/>
  <c r="P327" i="16"/>
  <c r="R326" i="16"/>
  <c r="S326" i="16"/>
  <c r="U326" i="16"/>
  <c r="T326" i="16"/>
  <c r="Q326" i="16"/>
  <c r="AK327" i="13"/>
  <c r="AJ327" i="13"/>
  <c r="AI327" i="13"/>
  <c r="AH327" i="13"/>
  <c r="AF328" i="13"/>
  <c r="AG327" i="13"/>
  <c r="M118" i="13"/>
  <c r="Q118" i="13"/>
  <c r="I328" i="13"/>
  <c r="J327" i="13"/>
  <c r="N327" i="13"/>
  <c r="M327" i="13"/>
  <c r="L327" i="13"/>
  <c r="K327" i="13"/>
  <c r="X327" i="6"/>
  <c r="Y326" i="6"/>
  <c r="AC326" i="6"/>
  <c r="AB326" i="6"/>
  <c r="AA326" i="6"/>
  <c r="Z326" i="6"/>
  <c r="R115" i="10"/>
  <c r="S115" i="10" s="1"/>
  <c r="N115" i="10"/>
  <c r="J116" i="10" s="1"/>
  <c r="X327" i="10"/>
  <c r="Y326" i="10"/>
  <c r="AB326" i="10"/>
  <c r="AA326" i="10"/>
  <c r="Z326" i="10"/>
  <c r="AC326" i="10"/>
  <c r="B327" i="15"/>
  <c r="C326" i="15"/>
  <c r="E326" i="15"/>
  <c r="D326" i="15"/>
  <c r="F326" i="15"/>
  <c r="G326" i="15"/>
  <c r="AF327" i="12"/>
  <c r="AG326" i="12"/>
  <c r="AJ326" i="12"/>
  <c r="AI326" i="12"/>
  <c r="AH326" i="12"/>
  <c r="AK326" i="12"/>
  <c r="AA326" i="8"/>
  <c r="Z326" i="8"/>
  <c r="X327" i="8"/>
  <c r="Y326" i="8"/>
  <c r="AC326" i="8"/>
  <c r="AB326" i="8"/>
  <c r="Q92" i="9"/>
  <c r="M92" i="9"/>
  <c r="I327" i="15"/>
  <c r="J326" i="15"/>
  <c r="L326" i="15"/>
  <c r="K326" i="15"/>
  <c r="N326" i="15"/>
  <c r="M326" i="15"/>
  <c r="R326" i="10"/>
  <c r="P327" i="10"/>
  <c r="Q326" i="10"/>
  <c r="U326" i="10"/>
  <c r="T326" i="10"/>
  <c r="S326" i="10"/>
  <c r="V326" i="10"/>
  <c r="B328" i="13"/>
  <c r="C327" i="13"/>
  <c r="G327" i="13"/>
  <c r="F327" i="13"/>
  <c r="E327" i="13"/>
  <c r="D327" i="13"/>
  <c r="M326" i="8"/>
  <c r="L326" i="8"/>
  <c r="K326" i="8"/>
  <c r="I327" i="8"/>
  <c r="J326" i="8"/>
  <c r="N326" i="8"/>
  <c r="AF328" i="12" l="1"/>
  <c r="AH327" i="12"/>
  <c r="AG327" i="12"/>
  <c r="AK327" i="12"/>
  <c r="AJ327" i="12"/>
  <c r="AI327" i="12"/>
  <c r="G327" i="15"/>
  <c r="D327" i="15"/>
  <c r="B328" i="15"/>
  <c r="C327" i="15"/>
  <c r="F327" i="15"/>
  <c r="E327" i="15"/>
  <c r="AC327" i="10"/>
  <c r="AA327" i="10"/>
  <c r="Z327" i="10"/>
  <c r="X328" i="10"/>
  <c r="Y327" i="10"/>
  <c r="AB327" i="10"/>
  <c r="U327" i="16"/>
  <c r="Q327" i="16"/>
  <c r="P328" i="16"/>
  <c r="V327" i="16"/>
  <c r="T327" i="16"/>
  <c r="S327" i="16"/>
  <c r="R327" i="16"/>
  <c r="T327" i="7"/>
  <c r="S327" i="7"/>
  <c r="R327" i="7"/>
  <c r="P328" i="7"/>
  <c r="Q327" i="7"/>
  <c r="V327" i="7"/>
  <c r="U327" i="7"/>
  <c r="R118" i="3"/>
  <c r="S118" i="3" s="1"/>
  <c r="N118" i="3"/>
  <c r="J119" i="3" s="1"/>
  <c r="D327" i="11"/>
  <c r="F327" i="11"/>
  <c r="E327" i="11"/>
  <c r="B328" i="11"/>
  <c r="G327" i="11"/>
  <c r="C327" i="11"/>
  <c r="AA327" i="7"/>
  <c r="Z327" i="7"/>
  <c r="X328" i="7"/>
  <c r="Y327" i="7"/>
  <c r="AC327" i="7"/>
  <c r="AB327" i="7"/>
  <c r="T327" i="9"/>
  <c r="S327" i="9"/>
  <c r="R327" i="9"/>
  <c r="P328" i="9"/>
  <c r="Q327" i="9"/>
  <c r="V327" i="9"/>
  <c r="U327" i="9"/>
  <c r="I328" i="12"/>
  <c r="J327" i="12"/>
  <c r="N327" i="12"/>
  <c r="M327" i="12"/>
  <c r="L327" i="12"/>
  <c r="K327" i="12"/>
  <c r="Z104" i="8"/>
  <c r="V104" i="8"/>
  <c r="AK327" i="15"/>
  <c r="AJ327" i="15"/>
  <c r="AH327" i="15"/>
  <c r="AF328" i="15"/>
  <c r="AG327" i="15"/>
  <c r="AI327" i="15"/>
  <c r="L327" i="5"/>
  <c r="N327" i="5"/>
  <c r="I328" i="5"/>
  <c r="M327" i="5"/>
  <c r="K327" i="5"/>
  <c r="J327" i="5"/>
  <c r="AC328" i="13"/>
  <c r="AB328" i="13"/>
  <c r="AA328" i="13"/>
  <c r="Z328" i="13"/>
  <c r="X329" i="13"/>
  <c r="Y328" i="13"/>
  <c r="X328" i="3"/>
  <c r="Y327" i="3"/>
  <c r="AA327" i="3"/>
  <c r="Z327" i="3"/>
  <c r="AC327" i="3"/>
  <c r="AB327" i="3"/>
  <c r="N327" i="16"/>
  <c r="M327" i="16"/>
  <c r="L327" i="16"/>
  <c r="K327" i="16"/>
  <c r="J327" i="16"/>
  <c r="I328" i="16"/>
  <c r="D327" i="3"/>
  <c r="B328" i="3"/>
  <c r="C327" i="3"/>
  <c r="F327" i="3"/>
  <c r="E327" i="3"/>
  <c r="G327" i="3"/>
  <c r="M116" i="10"/>
  <c r="Q116" i="10"/>
  <c r="AK328" i="13"/>
  <c r="AJ328" i="13"/>
  <c r="AI328" i="13"/>
  <c r="AH328" i="13"/>
  <c r="AF329" i="13"/>
  <c r="AG328" i="13"/>
  <c r="V118" i="3"/>
  <c r="Z118" i="3"/>
  <c r="S327" i="5"/>
  <c r="U327" i="5"/>
  <c r="V327" i="5"/>
  <c r="P328" i="5"/>
  <c r="T327" i="5"/>
  <c r="R327" i="5"/>
  <c r="Q327" i="5"/>
  <c r="B328" i="6"/>
  <c r="C327" i="6"/>
  <c r="G327" i="6"/>
  <c r="F327" i="6"/>
  <c r="E327" i="6"/>
  <c r="D327" i="6"/>
  <c r="E327" i="8"/>
  <c r="D327" i="8"/>
  <c r="B328" i="8"/>
  <c r="C327" i="8"/>
  <c r="G327" i="8"/>
  <c r="F327" i="8"/>
  <c r="G328" i="13"/>
  <c r="F328" i="13"/>
  <c r="E328" i="13"/>
  <c r="D328" i="13"/>
  <c r="B329" i="13"/>
  <c r="C328" i="13"/>
  <c r="P328" i="10"/>
  <c r="Q327" i="10"/>
  <c r="V327" i="10"/>
  <c r="T327" i="10"/>
  <c r="S327" i="10"/>
  <c r="R327" i="10"/>
  <c r="U327" i="10"/>
  <c r="AC327" i="6"/>
  <c r="AB327" i="6"/>
  <c r="AA327" i="6"/>
  <c r="Z327" i="6"/>
  <c r="X328" i="6"/>
  <c r="Y327" i="6"/>
  <c r="N328" i="13"/>
  <c r="M328" i="13"/>
  <c r="L328" i="13"/>
  <c r="K328" i="13"/>
  <c r="I329" i="13"/>
  <c r="J328" i="13"/>
  <c r="AJ327" i="16"/>
  <c r="AG327" i="16"/>
  <c r="AF328" i="16"/>
  <c r="AH327" i="16"/>
  <c r="AK327" i="16"/>
  <c r="AI327" i="16"/>
  <c r="G327" i="16"/>
  <c r="F327" i="16"/>
  <c r="C327" i="16"/>
  <c r="B328" i="16"/>
  <c r="E327" i="16"/>
  <c r="D327" i="16"/>
  <c r="B328" i="12"/>
  <c r="C327" i="12"/>
  <c r="G327" i="12"/>
  <c r="F327" i="12"/>
  <c r="E327" i="12"/>
  <c r="D327" i="12"/>
  <c r="AA327" i="9"/>
  <c r="Z327" i="9"/>
  <c r="X328" i="9"/>
  <c r="Y327" i="9"/>
  <c r="AC327" i="9"/>
  <c r="AB327" i="9"/>
  <c r="AI327" i="7"/>
  <c r="AH327" i="7"/>
  <c r="AF328" i="7"/>
  <c r="AG327" i="7"/>
  <c r="AK327" i="7"/>
  <c r="AJ327" i="7"/>
  <c r="K327" i="3"/>
  <c r="I328" i="3"/>
  <c r="J327" i="3"/>
  <c r="M327" i="3"/>
  <c r="L327" i="3"/>
  <c r="N327" i="3"/>
  <c r="M107" i="5"/>
  <c r="Q107" i="5"/>
  <c r="B328" i="10"/>
  <c r="C327" i="10"/>
  <c r="F327" i="10"/>
  <c r="E327" i="10"/>
  <c r="D327" i="10"/>
  <c r="G327" i="10"/>
  <c r="E327" i="5"/>
  <c r="G327" i="5"/>
  <c r="C327" i="5"/>
  <c r="B328" i="5"/>
  <c r="F327" i="5"/>
  <c r="D327" i="5"/>
  <c r="R327" i="3"/>
  <c r="P328" i="3"/>
  <c r="Q327" i="3"/>
  <c r="T327" i="3"/>
  <c r="S327" i="3"/>
  <c r="V327" i="3"/>
  <c r="U327" i="3"/>
  <c r="V327" i="15"/>
  <c r="U327" i="15"/>
  <c r="R327" i="15"/>
  <c r="P328" i="15"/>
  <c r="Q327" i="15"/>
  <c r="T327" i="15"/>
  <c r="S327" i="15"/>
  <c r="I328" i="10"/>
  <c r="J327" i="10"/>
  <c r="M327" i="10"/>
  <c r="L327" i="10"/>
  <c r="K327" i="10"/>
  <c r="N327" i="10"/>
  <c r="AF328" i="3"/>
  <c r="AG327" i="3"/>
  <c r="AI327" i="3"/>
  <c r="AH327" i="3"/>
  <c r="AJ327" i="3"/>
  <c r="AK327" i="3"/>
  <c r="AH327" i="5"/>
  <c r="AJ327" i="5"/>
  <c r="AI327" i="5"/>
  <c r="AG327" i="5"/>
  <c r="AF328" i="5"/>
  <c r="AK327" i="5"/>
  <c r="AC327" i="15"/>
  <c r="AB327" i="15"/>
  <c r="X328" i="15"/>
  <c r="Y327" i="15"/>
  <c r="AA327" i="15"/>
  <c r="Z327" i="15"/>
  <c r="AF328" i="11"/>
  <c r="AG327" i="11"/>
  <c r="AI327" i="11"/>
  <c r="AH327" i="11"/>
  <c r="AK327" i="11"/>
  <c r="AJ327" i="11"/>
  <c r="AB327" i="16"/>
  <c r="Y327" i="16"/>
  <c r="AA327" i="16"/>
  <c r="Z327" i="16"/>
  <c r="X328" i="16"/>
  <c r="AC327" i="16"/>
  <c r="Z327" i="5"/>
  <c r="AB327" i="5"/>
  <c r="X328" i="5"/>
  <c r="AC327" i="5"/>
  <c r="AA327" i="5"/>
  <c r="Y327" i="5"/>
  <c r="P328" i="12"/>
  <c r="Q327" i="12"/>
  <c r="V327" i="12"/>
  <c r="U327" i="12"/>
  <c r="T327" i="12"/>
  <c r="S327" i="12"/>
  <c r="R327" i="12"/>
  <c r="T94" i="6"/>
  <c r="L94" i="6"/>
  <c r="M92" i="12"/>
  <c r="Q92" i="12"/>
  <c r="V328" i="13"/>
  <c r="U328" i="13"/>
  <c r="T328" i="13"/>
  <c r="S328" i="13"/>
  <c r="R328" i="13"/>
  <c r="P329" i="13"/>
  <c r="Q328" i="13"/>
  <c r="Y327" i="12"/>
  <c r="AC327" i="12"/>
  <c r="AB327" i="12"/>
  <c r="AA327" i="12"/>
  <c r="X328" i="12"/>
  <c r="Z327" i="12"/>
  <c r="AK327" i="6"/>
  <c r="AJ327" i="6"/>
  <c r="AI327" i="6"/>
  <c r="AH327" i="6"/>
  <c r="AF328" i="6"/>
  <c r="AG327" i="6"/>
  <c r="I328" i="6"/>
  <c r="J327" i="6"/>
  <c r="N327" i="6"/>
  <c r="M327" i="6"/>
  <c r="L327" i="6"/>
  <c r="K327" i="6"/>
  <c r="T116" i="7"/>
  <c r="L116" i="7"/>
  <c r="T92" i="9"/>
  <c r="L92" i="9"/>
  <c r="Z327" i="8"/>
  <c r="X328" i="8"/>
  <c r="Y327" i="8"/>
  <c r="AC327" i="8"/>
  <c r="AB327" i="8"/>
  <c r="AA327" i="8"/>
  <c r="P328" i="6"/>
  <c r="Q327" i="6"/>
  <c r="V327" i="6"/>
  <c r="U327" i="6"/>
  <c r="T327" i="6"/>
  <c r="S327" i="6"/>
  <c r="R327" i="6"/>
  <c r="AK327" i="10"/>
  <c r="AI327" i="10"/>
  <c r="AH327" i="10"/>
  <c r="AF328" i="10"/>
  <c r="AG327" i="10"/>
  <c r="AJ327" i="10"/>
  <c r="AH327" i="8"/>
  <c r="AF328" i="8"/>
  <c r="AG327" i="8"/>
  <c r="AK327" i="8"/>
  <c r="AJ327" i="8"/>
  <c r="AI327" i="8"/>
  <c r="F327" i="7"/>
  <c r="E327" i="7"/>
  <c r="D327" i="7"/>
  <c r="B328" i="7"/>
  <c r="C327" i="7"/>
  <c r="G327" i="7"/>
  <c r="M327" i="7"/>
  <c r="L327" i="7"/>
  <c r="K327" i="7"/>
  <c r="I328" i="7"/>
  <c r="J327" i="7"/>
  <c r="N327" i="7"/>
  <c r="M327" i="9"/>
  <c r="L327" i="9"/>
  <c r="K327" i="9"/>
  <c r="I328" i="9"/>
  <c r="J327" i="9"/>
  <c r="N327" i="9"/>
  <c r="R327" i="11"/>
  <c r="T327" i="11"/>
  <c r="S327" i="11"/>
  <c r="P328" i="11"/>
  <c r="V327" i="11"/>
  <c r="U327" i="11"/>
  <c r="Q327" i="11"/>
  <c r="AI327" i="9"/>
  <c r="AH327" i="9"/>
  <c r="AF328" i="9"/>
  <c r="AG327" i="9"/>
  <c r="AK327" i="9"/>
  <c r="AJ327" i="9"/>
  <c r="T104" i="11"/>
  <c r="L104" i="11"/>
  <c r="S327" i="8"/>
  <c r="R327" i="8"/>
  <c r="P328" i="8"/>
  <c r="Q327" i="8"/>
  <c r="V327" i="8"/>
  <c r="U327" i="8"/>
  <c r="T327" i="8"/>
  <c r="N327" i="15"/>
  <c r="K327" i="15"/>
  <c r="I328" i="15"/>
  <c r="J327" i="15"/>
  <c r="L327" i="15"/>
  <c r="M327" i="15"/>
  <c r="L327" i="8"/>
  <c r="K327" i="8"/>
  <c r="I328" i="8"/>
  <c r="J327" i="8"/>
  <c r="N327" i="8"/>
  <c r="M327" i="8"/>
  <c r="T118" i="13"/>
  <c r="L118" i="13"/>
  <c r="F327" i="9"/>
  <c r="E327" i="9"/>
  <c r="D327" i="9"/>
  <c r="B328" i="9"/>
  <c r="C327" i="9"/>
  <c r="G327" i="9"/>
  <c r="R104" i="8"/>
  <c r="S104" i="8" s="1"/>
  <c r="N104" i="8"/>
  <c r="J105" i="8" s="1"/>
  <c r="X328" i="11"/>
  <c r="Y327" i="11"/>
  <c r="AA327" i="11"/>
  <c r="Z327" i="11"/>
  <c r="AC327" i="11"/>
  <c r="AB327" i="11"/>
  <c r="M94" i="16"/>
  <c r="Q94" i="16"/>
  <c r="T106" i="15"/>
  <c r="L106" i="15"/>
  <c r="K327" i="11"/>
  <c r="M327" i="11"/>
  <c r="L327" i="11"/>
  <c r="N327" i="11"/>
  <c r="J327" i="11"/>
  <c r="I328" i="11"/>
  <c r="T94" i="16" l="1"/>
  <c r="L94" i="16"/>
  <c r="AH328" i="9"/>
  <c r="AF329" i="9"/>
  <c r="AG328" i="9"/>
  <c r="AK328" i="9"/>
  <c r="AJ328" i="9"/>
  <c r="AI328" i="9"/>
  <c r="P329" i="11"/>
  <c r="Q328" i="11"/>
  <c r="S328" i="11"/>
  <c r="R328" i="11"/>
  <c r="U328" i="11"/>
  <c r="T328" i="11"/>
  <c r="V328" i="11"/>
  <c r="L328" i="9"/>
  <c r="K328" i="9"/>
  <c r="I329" i="9"/>
  <c r="J328" i="9"/>
  <c r="N328" i="9"/>
  <c r="M328" i="9"/>
  <c r="L328" i="7"/>
  <c r="K328" i="7"/>
  <c r="I329" i="7"/>
  <c r="J328" i="7"/>
  <c r="N328" i="7"/>
  <c r="M328" i="7"/>
  <c r="E328" i="7"/>
  <c r="D328" i="7"/>
  <c r="B329" i="7"/>
  <c r="C328" i="7"/>
  <c r="G328" i="7"/>
  <c r="F328" i="7"/>
  <c r="AK328" i="10"/>
  <c r="AJ328" i="10"/>
  <c r="AH328" i="10"/>
  <c r="AF329" i="10"/>
  <c r="AG328" i="10"/>
  <c r="AI328" i="10"/>
  <c r="Z92" i="9"/>
  <c r="V92" i="9"/>
  <c r="D328" i="5"/>
  <c r="F328" i="5"/>
  <c r="B329" i="5"/>
  <c r="G328" i="5"/>
  <c r="E328" i="5"/>
  <c r="C328" i="5"/>
  <c r="E328" i="12"/>
  <c r="B329" i="12"/>
  <c r="D328" i="12"/>
  <c r="C328" i="12"/>
  <c r="G328" i="12"/>
  <c r="F328" i="12"/>
  <c r="D328" i="8"/>
  <c r="B329" i="8"/>
  <c r="C328" i="8"/>
  <c r="G328" i="8"/>
  <c r="F328" i="8"/>
  <c r="E328" i="8"/>
  <c r="AJ328" i="15"/>
  <c r="AI328" i="15"/>
  <c r="AF329" i="15"/>
  <c r="AG328" i="15"/>
  <c r="AK328" i="15"/>
  <c r="AH328" i="15"/>
  <c r="S328" i="7"/>
  <c r="R328" i="7"/>
  <c r="P329" i="7"/>
  <c r="Q328" i="7"/>
  <c r="V328" i="7"/>
  <c r="U328" i="7"/>
  <c r="T328" i="7"/>
  <c r="E328" i="9"/>
  <c r="D328" i="9"/>
  <c r="B329" i="9"/>
  <c r="C328" i="9"/>
  <c r="G328" i="9"/>
  <c r="F328" i="9"/>
  <c r="R116" i="7"/>
  <c r="S116" i="7" s="1"/>
  <c r="N116" i="7"/>
  <c r="J117" i="7" s="1"/>
  <c r="R94" i="6"/>
  <c r="S94" i="6" s="1"/>
  <c r="N94" i="6"/>
  <c r="J95" i="6" s="1"/>
  <c r="AH328" i="11"/>
  <c r="AF329" i="11"/>
  <c r="AG328" i="11"/>
  <c r="AJ328" i="11"/>
  <c r="AI328" i="11"/>
  <c r="AK328" i="11"/>
  <c r="AK328" i="3"/>
  <c r="AH328" i="3"/>
  <c r="AF329" i="3"/>
  <c r="AG328" i="3"/>
  <c r="AJ328" i="3"/>
  <c r="AI328" i="3"/>
  <c r="N328" i="10"/>
  <c r="L328" i="10"/>
  <c r="K328" i="10"/>
  <c r="I329" i="10"/>
  <c r="J328" i="10"/>
  <c r="M328" i="10"/>
  <c r="V328" i="10"/>
  <c r="U328" i="10"/>
  <c r="S328" i="10"/>
  <c r="R328" i="10"/>
  <c r="P329" i="10"/>
  <c r="Q328" i="10"/>
  <c r="T328" i="10"/>
  <c r="R328" i="5"/>
  <c r="T328" i="5"/>
  <c r="S328" i="5"/>
  <c r="Q328" i="5"/>
  <c r="V328" i="5"/>
  <c r="P329" i="5"/>
  <c r="U328" i="5"/>
  <c r="K328" i="5"/>
  <c r="M328" i="5"/>
  <c r="I329" i="5"/>
  <c r="N328" i="5"/>
  <c r="L328" i="5"/>
  <c r="J328" i="5"/>
  <c r="Q119" i="3"/>
  <c r="M119" i="3"/>
  <c r="AC328" i="10"/>
  <c r="AB328" i="10"/>
  <c r="Z328" i="10"/>
  <c r="X329" i="10"/>
  <c r="Y328" i="10"/>
  <c r="AA328" i="10"/>
  <c r="R106" i="15"/>
  <c r="S106" i="15" s="1"/>
  <c r="N106" i="15"/>
  <c r="J107" i="15" s="1"/>
  <c r="V104" i="11"/>
  <c r="Z104" i="11"/>
  <c r="AF329" i="8"/>
  <c r="AG328" i="8"/>
  <c r="AK328" i="8"/>
  <c r="AJ328" i="8"/>
  <c r="AI328" i="8"/>
  <c r="AH328" i="8"/>
  <c r="V116" i="7"/>
  <c r="Z116" i="7"/>
  <c r="N328" i="6"/>
  <c r="M328" i="6"/>
  <c r="L328" i="6"/>
  <c r="K328" i="6"/>
  <c r="I329" i="6"/>
  <c r="J328" i="6"/>
  <c r="Z94" i="6"/>
  <c r="V94" i="6"/>
  <c r="X329" i="5"/>
  <c r="Y328" i="5"/>
  <c r="AA328" i="5"/>
  <c r="AC328" i="5"/>
  <c r="AB328" i="5"/>
  <c r="Z328" i="5"/>
  <c r="AA328" i="16"/>
  <c r="AC328" i="16"/>
  <c r="AB328" i="16"/>
  <c r="Z328" i="16"/>
  <c r="Y328" i="16"/>
  <c r="X329" i="16"/>
  <c r="P329" i="3"/>
  <c r="Q328" i="3"/>
  <c r="V328" i="3"/>
  <c r="S328" i="3"/>
  <c r="R328" i="3"/>
  <c r="T328" i="3"/>
  <c r="U328" i="3"/>
  <c r="N329" i="13"/>
  <c r="M329" i="13"/>
  <c r="L329" i="13"/>
  <c r="K329" i="13"/>
  <c r="I330" i="13"/>
  <c r="J329" i="13"/>
  <c r="AC328" i="6"/>
  <c r="AB328" i="6"/>
  <c r="AA328" i="6"/>
  <c r="Z328" i="6"/>
  <c r="X329" i="6"/>
  <c r="Y328" i="6"/>
  <c r="G328" i="6"/>
  <c r="F328" i="6"/>
  <c r="E328" i="6"/>
  <c r="D328" i="6"/>
  <c r="B329" i="6"/>
  <c r="C328" i="6"/>
  <c r="AJ329" i="13"/>
  <c r="AI329" i="13"/>
  <c r="AH329" i="13"/>
  <c r="AF330" i="13"/>
  <c r="AG329" i="13"/>
  <c r="AK329" i="13"/>
  <c r="T116" i="10"/>
  <c r="L116" i="10"/>
  <c r="B329" i="3"/>
  <c r="C328" i="3"/>
  <c r="E328" i="3"/>
  <c r="D328" i="3"/>
  <c r="G328" i="3"/>
  <c r="F328" i="3"/>
  <c r="T328" i="16"/>
  <c r="U328" i="16"/>
  <c r="V328" i="16"/>
  <c r="Q328" i="16"/>
  <c r="P329" i="16"/>
  <c r="S328" i="16"/>
  <c r="R328" i="16"/>
  <c r="G328" i="15"/>
  <c r="F328" i="15"/>
  <c r="D328" i="15"/>
  <c r="B329" i="15"/>
  <c r="C328" i="15"/>
  <c r="E328" i="15"/>
  <c r="I329" i="11"/>
  <c r="J328" i="11"/>
  <c r="L328" i="11"/>
  <c r="K328" i="11"/>
  <c r="N328" i="11"/>
  <c r="M328" i="11"/>
  <c r="K328" i="8"/>
  <c r="I329" i="8"/>
  <c r="J328" i="8"/>
  <c r="N328" i="8"/>
  <c r="M328" i="8"/>
  <c r="L328" i="8"/>
  <c r="X329" i="8"/>
  <c r="Y328" i="8"/>
  <c r="AC328" i="8"/>
  <c r="AB328" i="8"/>
  <c r="AA328" i="8"/>
  <c r="Z328" i="8"/>
  <c r="V328" i="12"/>
  <c r="U328" i="12"/>
  <c r="T328" i="12"/>
  <c r="S328" i="12"/>
  <c r="P329" i="12"/>
  <c r="R328" i="12"/>
  <c r="Q328" i="12"/>
  <c r="AF329" i="5"/>
  <c r="AG328" i="5"/>
  <c r="AI328" i="5"/>
  <c r="AK328" i="5"/>
  <c r="AJ328" i="5"/>
  <c r="AH328" i="5"/>
  <c r="G328" i="10"/>
  <c r="E328" i="10"/>
  <c r="D328" i="10"/>
  <c r="B329" i="10"/>
  <c r="C328" i="10"/>
  <c r="F328" i="10"/>
  <c r="F328" i="16"/>
  <c r="B329" i="16"/>
  <c r="D328" i="16"/>
  <c r="E328" i="16"/>
  <c r="C328" i="16"/>
  <c r="G328" i="16"/>
  <c r="G329" i="13"/>
  <c r="F329" i="13"/>
  <c r="E329" i="13"/>
  <c r="D329" i="13"/>
  <c r="B330" i="13"/>
  <c r="C329" i="13"/>
  <c r="AC328" i="3"/>
  <c r="Z328" i="3"/>
  <c r="X329" i="3"/>
  <c r="Y328" i="3"/>
  <c r="AB328" i="3"/>
  <c r="AA328" i="3"/>
  <c r="S328" i="9"/>
  <c r="R328" i="9"/>
  <c r="P329" i="9"/>
  <c r="Q328" i="9"/>
  <c r="V328" i="9"/>
  <c r="U328" i="9"/>
  <c r="T328" i="9"/>
  <c r="B329" i="11"/>
  <c r="C328" i="11"/>
  <c r="E328" i="11"/>
  <c r="D328" i="11"/>
  <c r="G328" i="11"/>
  <c r="F328" i="11"/>
  <c r="N328" i="15"/>
  <c r="M328" i="15"/>
  <c r="K328" i="15"/>
  <c r="I329" i="15"/>
  <c r="J328" i="15"/>
  <c r="L328" i="15"/>
  <c r="R118" i="13"/>
  <c r="S118" i="13" s="1"/>
  <c r="N118" i="13"/>
  <c r="J119" i="13" s="1"/>
  <c r="R328" i="8"/>
  <c r="P329" i="8"/>
  <c r="Q328" i="8"/>
  <c r="V328" i="8"/>
  <c r="U328" i="8"/>
  <c r="T328" i="8"/>
  <c r="S328" i="8"/>
  <c r="V328" i="6"/>
  <c r="U328" i="6"/>
  <c r="T328" i="6"/>
  <c r="S328" i="6"/>
  <c r="R328" i="6"/>
  <c r="P329" i="6"/>
  <c r="Q328" i="6"/>
  <c r="AK328" i="6"/>
  <c r="AJ328" i="6"/>
  <c r="AI328" i="6"/>
  <c r="AH328" i="6"/>
  <c r="AF329" i="6"/>
  <c r="AG328" i="6"/>
  <c r="AC328" i="12"/>
  <c r="AB328" i="12"/>
  <c r="AA328" i="12"/>
  <c r="X329" i="12"/>
  <c r="Z328" i="12"/>
  <c r="Y328" i="12"/>
  <c r="U329" i="13"/>
  <c r="T329" i="13"/>
  <c r="S329" i="13"/>
  <c r="R329" i="13"/>
  <c r="P330" i="13"/>
  <c r="Q329" i="13"/>
  <c r="V329" i="13"/>
  <c r="AH328" i="7"/>
  <c r="AF329" i="7"/>
  <c r="AG328" i="7"/>
  <c r="AK328" i="7"/>
  <c r="AJ328" i="7"/>
  <c r="AI328" i="7"/>
  <c r="Z328" i="9"/>
  <c r="X329" i="9"/>
  <c r="Y328" i="9"/>
  <c r="AC328" i="9"/>
  <c r="AB328" i="9"/>
  <c r="AA328" i="9"/>
  <c r="AI328" i="16"/>
  <c r="AF329" i="16"/>
  <c r="AK328" i="16"/>
  <c r="AJ328" i="16"/>
  <c r="AH328" i="16"/>
  <c r="AG328" i="16"/>
  <c r="M328" i="16"/>
  <c r="L328" i="16"/>
  <c r="N328" i="16"/>
  <c r="K328" i="16"/>
  <c r="J328" i="16"/>
  <c r="I329" i="16"/>
  <c r="Z328" i="7"/>
  <c r="X329" i="7"/>
  <c r="Y328" i="7"/>
  <c r="AC328" i="7"/>
  <c r="AB328" i="7"/>
  <c r="AA328" i="7"/>
  <c r="AK328" i="12"/>
  <c r="AJ328" i="12"/>
  <c r="AI328" i="12"/>
  <c r="AF329" i="12"/>
  <c r="AH328" i="12"/>
  <c r="AG328" i="12"/>
  <c r="Z328" i="11"/>
  <c r="X329" i="11"/>
  <c r="Y328" i="11"/>
  <c r="AC328" i="11"/>
  <c r="AB328" i="11"/>
  <c r="AA328" i="11"/>
  <c r="Q105" i="8"/>
  <c r="M105" i="8"/>
  <c r="R104" i="11"/>
  <c r="S104" i="11" s="1"/>
  <c r="N104" i="11"/>
  <c r="J105" i="11" s="1"/>
  <c r="Z106" i="15"/>
  <c r="V106" i="15"/>
  <c r="V118" i="13"/>
  <c r="Z118" i="13"/>
  <c r="R92" i="9"/>
  <c r="S92" i="9" s="1"/>
  <c r="N92" i="9"/>
  <c r="J93" i="9" s="1"/>
  <c r="T92" i="12"/>
  <c r="L92" i="12"/>
  <c r="AB328" i="15"/>
  <c r="AA328" i="15"/>
  <c r="X329" i="15"/>
  <c r="Y328" i="15"/>
  <c r="AC328" i="15"/>
  <c r="Z328" i="15"/>
  <c r="U328" i="15"/>
  <c r="T328" i="15"/>
  <c r="R328" i="15"/>
  <c r="P329" i="15"/>
  <c r="Q328" i="15"/>
  <c r="V328" i="15"/>
  <c r="S328" i="15"/>
  <c r="T107" i="5"/>
  <c r="L107" i="5"/>
  <c r="I329" i="3"/>
  <c r="J328" i="3"/>
  <c r="L328" i="3"/>
  <c r="K328" i="3"/>
  <c r="N328" i="3"/>
  <c r="M328" i="3"/>
  <c r="AB329" i="13"/>
  <c r="AA329" i="13"/>
  <c r="Z329" i="13"/>
  <c r="X330" i="13"/>
  <c r="Y329" i="13"/>
  <c r="AC329" i="13"/>
  <c r="M328" i="12"/>
  <c r="L328" i="12"/>
  <c r="I329" i="12"/>
  <c r="K328" i="12"/>
  <c r="J328" i="12"/>
  <c r="N328" i="12"/>
  <c r="R107" i="5" l="1"/>
  <c r="S107" i="5" s="1"/>
  <c r="N107" i="5"/>
  <c r="J108" i="5" s="1"/>
  <c r="AA329" i="15"/>
  <c r="Z329" i="15"/>
  <c r="AC329" i="15"/>
  <c r="AB329" i="15"/>
  <c r="Y329" i="15"/>
  <c r="X330" i="15"/>
  <c r="M105" i="11"/>
  <c r="Q105" i="11"/>
  <c r="AH329" i="5"/>
  <c r="AF330" i="5"/>
  <c r="AJ329" i="5"/>
  <c r="AI329" i="5"/>
  <c r="AG329" i="5"/>
  <c r="AK329" i="5"/>
  <c r="I330" i="8"/>
  <c r="J329" i="8"/>
  <c r="N329" i="8"/>
  <c r="M329" i="8"/>
  <c r="L329" i="8"/>
  <c r="K329" i="8"/>
  <c r="G329" i="6"/>
  <c r="F329" i="6"/>
  <c r="E329" i="6"/>
  <c r="D329" i="6"/>
  <c r="B330" i="6"/>
  <c r="C329" i="6"/>
  <c r="AB329" i="6"/>
  <c r="AA329" i="6"/>
  <c r="Z329" i="6"/>
  <c r="X330" i="6"/>
  <c r="Y329" i="6"/>
  <c r="AC329" i="6"/>
  <c r="M330" i="13"/>
  <c r="L330" i="13"/>
  <c r="K330" i="13"/>
  <c r="I331" i="13"/>
  <c r="J330" i="13"/>
  <c r="N330" i="13"/>
  <c r="Z329" i="16"/>
  <c r="X330" i="16"/>
  <c r="AA329" i="16"/>
  <c r="AB329" i="16"/>
  <c r="AC329" i="16"/>
  <c r="Y329" i="16"/>
  <c r="Q107" i="15"/>
  <c r="M107" i="15"/>
  <c r="AK329" i="11"/>
  <c r="AJ329" i="11"/>
  <c r="AF330" i="11"/>
  <c r="AG329" i="11"/>
  <c r="AI329" i="11"/>
  <c r="AH329" i="11"/>
  <c r="D329" i="7"/>
  <c r="B330" i="7"/>
  <c r="C329" i="7"/>
  <c r="G329" i="7"/>
  <c r="F329" i="7"/>
  <c r="E329" i="7"/>
  <c r="K329" i="7"/>
  <c r="I330" i="7"/>
  <c r="J329" i="7"/>
  <c r="N329" i="7"/>
  <c r="M329" i="7"/>
  <c r="L329" i="7"/>
  <c r="K329" i="9"/>
  <c r="I330" i="9"/>
  <c r="J329" i="9"/>
  <c r="N329" i="9"/>
  <c r="M329" i="9"/>
  <c r="L329" i="9"/>
  <c r="AC329" i="8"/>
  <c r="AB329" i="8"/>
  <c r="AA329" i="8"/>
  <c r="Z329" i="8"/>
  <c r="X330" i="8"/>
  <c r="Y329" i="8"/>
  <c r="N329" i="11"/>
  <c r="K329" i="11"/>
  <c r="I330" i="11"/>
  <c r="J329" i="11"/>
  <c r="M329" i="11"/>
  <c r="L329" i="11"/>
  <c r="AI330" i="13"/>
  <c r="AH330" i="13"/>
  <c r="AF331" i="13"/>
  <c r="AG330" i="13"/>
  <c r="AK330" i="13"/>
  <c r="AJ330" i="13"/>
  <c r="P330" i="5"/>
  <c r="Q329" i="5"/>
  <c r="S329" i="5"/>
  <c r="V329" i="5"/>
  <c r="U329" i="5"/>
  <c r="T329" i="5"/>
  <c r="R329" i="5"/>
  <c r="AA330" i="13"/>
  <c r="Z330" i="13"/>
  <c r="X331" i="13"/>
  <c r="Y330" i="13"/>
  <c r="AC330" i="13"/>
  <c r="AB330" i="13"/>
  <c r="Z107" i="5"/>
  <c r="V107" i="5"/>
  <c r="AJ329" i="12"/>
  <c r="AK329" i="12"/>
  <c r="AI329" i="12"/>
  <c r="AF330" i="12"/>
  <c r="AH329" i="12"/>
  <c r="AG329" i="12"/>
  <c r="T105" i="8"/>
  <c r="L105" i="8"/>
  <c r="P330" i="8"/>
  <c r="Q329" i="8"/>
  <c r="V329" i="8"/>
  <c r="U329" i="8"/>
  <c r="T329" i="8"/>
  <c r="S329" i="8"/>
  <c r="R329" i="8"/>
  <c r="M329" i="15"/>
  <c r="L329" i="15"/>
  <c r="I330" i="15"/>
  <c r="J329" i="15"/>
  <c r="N329" i="15"/>
  <c r="K329" i="15"/>
  <c r="F330" i="13"/>
  <c r="E330" i="13"/>
  <c r="D330" i="13"/>
  <c r="B331" i="13"/>
  <c r="C330" i="13"/>
  <c r="G330" i="13"/>
  <c r="G329" i="3"/>
  <c r="D329" i="3"/>
  <c r="B330" i="3"/>
  <c r="C329" i="3"/>
  <c r="E329" i="3"/>
  <c r="F329" i="3"/>
  <c r="L119" i="3"/>
  <c r="T119" i="3"/>
  <c r="I330" i="5"/>
  <c r="J329" i="5"/>
  <c r="L329" i="5"/>
  <c r="N329" i="5"/>
  <c r="M329" i="5"/>
  <c r="K329" i="5"/>
  <c r="Q95" i="6"/>
  <c r="M95" i="6"/>
  <c r="AF330" i="9"/>
  <c r="AG329" i="9"/>
  <c r="AK329" i="9"/>
  <c r="AJ329" i="9"/>
  <c r="AI329" i="9"/>
  <c r="AH329" i="9"/>
  <c r="R92" i="12"/>
  <c r="S92" i="12" s="1"/>
  <c r="N92" i="12"/>
  <c r="J93" i="12" s="1"/>
  <c r="AC329" i="11"/>
  <c r="AB329" i="11"/>
  <c r="X330" i="11"/>
  <c r="Y329" i="11"/>
  <c r="AA329" i="11"/>
  <c r="Z329" i="11"/>
  <c r="X330" i="7"/>
  <c r="Y329" i="7"/>
  <c r="AC329" i="7"/>
  <c r="AB329" i="7"/>
  <c r="AA329" i="7"/>
  <c r="Z329" i="7"/>
  <c r="AH329" i="16"/>
  <c r="AJ329" i="16"/>
  <c r="AK329" i="16"/>
  <c r="AF330" i="16"/>
  <c r="AI329" i="16"/>
  <c r="AG329" i="16"/>
  <c r="X330" i="9"/>
  <c r="Y329" i="9"/>
  <c r="AC329" i="9"/>
  <c r="AB329" i="9"/>
  <c r="AA329" i="9"/>
  <c r="Z329" i="9"/>
  <c r="AF330" i="7"/>
  <c r="AG329" i="7"/>
  <c r="AK329" i="7"/>
  <c r="AJ329" i="7"/>
  <c r="AI329" i="7"/>
  <c r="AH329" i="7"/>
  <c r="T330" i="13"/>
  <c r="S330" i="13"/>
  <c r="R330" i="13"/>
  <c r="P331" i="13"/>
  <c r="Q330" i="13"/>
  <c r="V330" i="13"/>
  <c r="U330" i="13"/>
  <c r="AJ329" i="6"/>
  <c r="AI329" i="6"/>
  <c r="AH329" i="6"/>
  <c r="AF330" i="6"/>
  <c r="AG329" i="6"/>
  <c r="AK329" i="6"/>
  <c r="U329" i="6"/>
  <c r="T329" i="6"/>
  <c r="S329" i="6"/>
  <c r="R329" i="6"/>
  <c r="P330" i="6"/>
  <c r="Q329" i="6"/>
  <c r="V329" i="6"/>
  <c r="G329" i="10"/>
  <c r="F329" i="10"/>
  <c r="D329" i="10"/>
  <c r="B330" i="10"/>
  <c r="C329" i="10"/>
  <c r="E329" i="10"/>
  <c r="U329" i="12"/>
  <c r="S329" i="12"/>
  <c r="P330" i="12"/>
  <c r="R329" i="12"/>
  <c r="Q329" i="12"/>
  <c r="V329" i="12"/>
  <c r="T329" i="12"/>
  <c r="R116" i="10"/>
  <c r="S116" i="10" s="1"/>
  <c r="N116" i="10"/>
  <c r="J117" i="10" s="1"/>
  <c r="N329" i="6"/>
  <c r="M329" i="6"/>
  <c r="L329" i="6"/>
  <c r="K329" i="6"/>
  <c r="I330" i="6"/>
  <c r="J329" i="6"/>
  <c r="AK329" i="8"/>
  <c r="AJ329" i="8"/>
  <c r="AI329" i="8"/>
  <c r="AH329" i="8"/>
  <c r="AF330" i="8"/>
  <c r="AG329" i="8"/>
  <c r="U329" i="10"/>
  <c r="T329" i="10"/>
  <c r="R329" i="10"/>
  <c r="P330" i="10"/>
  <c r="Q329" i="10"/>
  <c r="V329" i="10"/>
  <c r="S329" i="10"/>
  <c r="D329" i="9"/>
  <c r="B330" i="9"/>
  <c r="C329" i="9"/>
  <c r="G329" i="9"/>
  <c r="F329" i="9"/>
  <c r="E329" i="9"/>
  <c r="V329" i="11"/>
  <c r="U329" i="11"/>
  <c r="R329" i="11"/>
  <c r="P330" i="11"/>
  <c r="Q329" i="11"/>
  <c r="S329" i="11"/>
  <c r="T329" i="11"/>
  <c r="N329" i="12"/>
  <c r="I330" i="12"/>
  <c r="K329" i="12"/>
  <c r="J329" i="12"/>
  <c r="M329" i="12"/>
  <c r="L329" i="12"/>
  <c r="V92" i="12"/>
  <c r="Z92" i="12"/>
  <c r="AB329" i="12"/>
  <c r="AA329" i="12"/>
  <c r="X330" i="12"/>
  <c r="Z329" i="12"/>
  <c r="Y329" i="12"/>
  <c r="AC329" i="12"/>
  <c r="Q119" i="13"/>
  <c r="M119" i="13"/>
  <c r="R329" i="9"/>
  <c r="P330" i="9"/>
  <c r="Q329" i="9"/>
  <c r="V329" i="9"/>
  <c r="U329" i="9"/>
  <c r="T329" i="9"/>
  <c r="S329" i="9"/>
  <c r="AC329" i="3"/>
  <c r="AB329" i="3"/>
  <c r="X330" i="3"/>
  <c r="Y329" i="3"/>
  <c r="Z329" i="3"/>
  <c r="AA329" i="3"/>
  <c r="F329" i="15"/>
  <c r="E329" i="15"/>
  <c r="B330" i="15"/>
  <c r="C329" i="15"/>
  <c r="G329" i="15"/>
  <c r="D329" i="15"/>
  <c r="S329" i="16"/>
  <c r="P330" i="16"/>
  <c r="R329" i="16"/>
  <c r="T329" i="16"/>
  <c r="Q329" i="16"/>
  <c r="V329" i="16"/>
  <c r="U329" i="16"/>
  <c r="Z116" i="10"/>
  <c r="V116" i="10"/>
  <c r="AB329" i="10"/>
  <c r="AA329" i="10"/>
  <c r="X330" i="10"/>
  <c r="Y329" i="10"/>
  <c r="AC329" i="10"/>
  <c r="Z329" i="10"/>
  <c r="N329" i="10"/>
  <c r="M329" i="10"/>
  <c r="K329" i="10"/>
  <c r="I330" i="10"/>
  <c r="J329" i="10"/>
  <c r="L329" i="10"/>
  <c r="M117" i="7"/>
  <c r="Q117" i="7"/>
  <c r="R329" i="7"/>
  <c r="P330" i="7"/>
  <c r="Q329" i="7"/>
  <c r="V329" i="7"/>
  <c r="U329" i="7"/>
  <c r="T329" i="7"/>
  <c r="S329" i="7"/>
  <c r="AI329" i="15"/>
  <c r="AH329" i="15"/>
  <c r="AK329" i="15"/>
  <c r="AJ329" i="15"/>
  <c r="AG329" i="15"/>
  <c r="AF330" i="15"/>
  <c r="B330" i="5"/>
  <c r="C329" i="5"/>
  <c r="E329" i="5"/>
  <c r="D329" i="5"/>
  <c r="G329" i="5"/>
  <c r="F329" i="5"/>
  <c r="R94" i="16"/>
  <c r="S94" i="16" s="1"/>
  <c r="N94" i="16"/>
  <c r="J95" i="16" s="1"/>
  <c r="N329" i="3"/>
  <c r="K329" i="3"/>
  <c r="I330" i="3"/>
  <c r="J329" i="3"/>
  <c r="M329" i="3"/>
  <c r="L329" i="3"/>
  <c r="T329" i="15"/>
  <c r="S329" i="15"/>
  <c r="P330" i="15"/>
  <c r="Q329" i="15"/>
  <c r="V329" i="15"/>
  <c r="U329" i="15"/>
  <c r="R329" i="15"/>
  <c r="M93" i="9"/>
  <c r="Q93" i="9"/>
  <c r="L329" i="16"/>
  <c r="J329" i="16"/>
  <c r="I330" i="16"/>
  <c r="K329" i="16"/>
  <c r="N329" i="16"/>
  <c r="M329" i="16"/>
  <c r="G329" i="11"/>
  <c r="D329" i="11"/>
  <c r="B330" i="11"/>
  <c r="C329" i="11"/>
  <c r="F329" i="11"/>
  <c r="E329" i="11"/>
  <c r="E329" i="16"/>
  <c r="C329" i="16"/>
  <c r="F329" i="16"/>
  <c r="D329" i="16"/>
  <c r="B330" i="16"/>
  <c r="G329" i="16"/>
  <c r="V329" i="3"/>
  <c r="U329" i="3"/>
  <c r="R329" i="3"/>
  <c r="P330" i="3"/>
  <c r="Q329" i="3"/>
  <c r="T329" i="3"/>
  <c r="S329" i="3"/>
  <c r="Z329" i="5"/>
  <c r="Y329" i="5"/>
  <c r="AC329" i="5"/>
  <c r="X330" i="5"/>
  <c r="AB329" i="5"/>
  <c r="AA329" i="5"/>
  <c r="AK329" i="3"/>
  <c r="AJ329" i="3"/>
  <c r="AF330" i="3"/>
  <c r="AG329" i="3"/>
  <c r="AI329" i="3"/>
  <c r="AH329" i="3"/>
  <c r="B330" i="8"/>
  <c r="C329" i="8"/>
  <c r="G329" i="8"/>
  <c r="F329" i="8"/>
  <c r="E329" i="8"/>
  <c r="D329" i="8"/>
  <c r="G329" i="12"/>
  <c r="C329" i="12"/>
  <c r="F329" i="12"/>
  <c r="E329" i="12"/>
  <c r="B330" i="12"/>
  <c r="D329" i="12"/>
  <c r="AJ329" i="10"/>
  <c r="AI329" i="10"/>
  <c r="AF330" i="10"/>
  <c r="AG329" i="10"/>
  <c r="AK329" i="10"/>
  <c r="AH329" i="10"/>
  <c r="V94" i="16"/>
  <c r="Z94" i="16"/>
  <c r="AI330" i="10" l="1"/>
  <c r="AH330" i="10"/>
  <c r="AK330" i="10"/>
  <c r="AJ330" i="10"/>
  <c r="AF331" i="10"/>
  <c r="AG330" i="10"/>
  <c r="AC330" i="5"/>
  <c r="X331" i="5"/>
  <c r="Y330" i="5"/>
  <c r="AB330" i="5"/>
  <c r="AA330" i="5"/>
  <c r="Z330" i="5"/>
  <c r="D330" i="16"/>
  <c r="G330" i="16"/>
  <c r="F330" i="16"/>
  <c r="E330" i="16"/>
  <c r="C330" i="16"/>
  <c r="B331" i="16"/>
  <c r="AH330" i="15"/>
  <c r="AF331" i="15"/>
  <c r="AG330" i="15"/>
  <c r="AK330" i="15"/>
  <c r="AJ330" i="15"/>
  <c r="AI330" i="15"/>
  <c r="M330" i="10"/>
  <c r="L330" i="10"/>
  <c r="I331" i="10"/>
  <c r="J330" i="10"/>
  <c r="N330" i="10"/>
  <c r="K330" i="10"/>
  <c r="R330" i="16"/>
  <c r="Q330" i="16"/>
  <c r="T330" i="16"/>
  <c r="S330" i="16"/>
  <c r="P331" i="16"/>
  <c r="V330" i="16"/>
  <c r="U330" i="16"/>
  <c r="M330" i="12"/>
  <c r="N330" i="12"/>
  <c r="L330" i="12"/>
  <c r="I331" i="12"/>
  <c r="K330" i="12"/>
  <c r="J330" i="12"/>
  <c r="T330" i="10"/>
  <c r="S330" i="10"/>
  <c r="P331" i="10"/>
  <c r="Q330" i="10"/>
  <c r="V330" i="10"/>
  <c r="U330" i="10"/>
  <c r="R330" i="10"/>
  <c r="AK330" i="8"/>
  <c r="AJ330" i="8"/>
  <c r="AI330" i="8"/>
  <c r="AH330" i="8"/>
  <c r="AF331" i="8"/>
  <c r="AG330" i="8"/>
  <c r="M330" i="6"/>
  <c r="L330" i="6"/>
  <c r="K330" i="6"/>
  <c r="I331" i="6"/>
  <c r="J330" i="6"/>
  <c r="N330" i="6"/>
  <c r="S331" i="13"/>
  <c r="R331" i="13"/>
  <c r="P332" i="13"/>
  <c r="Q331" i="13"/>
  <c r="V331" i="13"/>
  <c r="U331" i="13"/>
  <c r="T331" i="13"/>
  <c r="AF331" i="16"/>
  <c r="AG330" i="16"/>
  <c r="AH330" i="16"/>
  <c r="AI330" i="16"/>
  <c r="AK330" i="16"/>
  <c r="AJ330" i="16"/>
  <c r="AK330" i="9"/>
  <c r="AJ330" i="9"/>
  <c r="AI330" i="9"/>
  <c r="AH330" i="9"/>
  <c r="AF331" i="9"/>
  <c r="AG330" i="9"/>
  <c r="R119" i="3"/>
  <c r="S119" i="3" s="1"/>
  <c r="N119" i="3"/>
  <c r="J120" i="3" s="1"/>
  <c r="N330" i="8"/>
  <c r="M330" i="8"/>
  <c r="L330" i="8"/>
  <c r="K330" i="8"/>
  <c r="I331" i="8"/>
  <c r="J330" i="8"/>
  <c r="AJ330" i="3"/>
  <c r="AI330" i="3"/>
  <c r="AK330" i="3"/>
  <c r="AG330" i="3"/>
  <c r="AF331" i="3"/>
  <c r="AH330" i="3"/>
  <c r="U330" i="3"/>
  <c r="T330" i="3"/>
  <c r="P331" i="3"/>
  <c r="Q330" i="3"/>
  <c r="V330" i="3"/>
  <c r="S330" i="3"/>
  <c r="R330" i="3"/>
  <c r="T93" i="9"/>
  <c r="L93" i="9"/>
  <c r="S330" i="15"/>
  <c r="R330" i="15"/>
  <c r="V330" i="15"/>
  <c r="U330" i="15"/>
  <c r="T330" i="15"/>
  <c r="P331" i="15"/>
  <c r="Q330" i="15"/>
  <c r="N330" i="3"/>
  <c r="M330" i="3"/>
  <c r="I331" i="3"/>
  <c r="J330" i="3"/>
  <c r="K330" i="3"/>
  <c r="L330" i="3"/>
  <c r="AA330" i="10"/>
  <c r="Z330" i="10"/>
  <c r="AC330" i="10"/>
  <c r="AB330" i="10"/>
  <c r="Y330" i="10"/>
  <c r="X331" i="10"/>
  <c r="P331" i="9"/>
  <c r="Q330" i="9"/>
  <c r="V330" i="9"/>
  <c r="U330" i="9"/>
  <c r="T330" i="9"/>
  <c r="S330" i="9"/>
  <c r="R330" i="9"/>
  <c r="B331" i="9"/>
  <c r="C330" i="9"/>
  <c r="G330" i="9"/>
  <c r="F330" i="9"/>
  <c r="E330" i="9"/>
  <c r="D330" i="9"/>
  <c r="AB330" i="11"/>
  <c r="AA330" i="11"/>
  <c r="AC330" i="11"/>
  <c r="Y330" i="11"/>
  <c r="X331" i="11"/>
  <c r="Z330" i="11"/>
  <c r="AI330" i="12"/>
  <c r="AF331" i="12"/>
  <c r="AH330" i="12"/>
  <c r="AG330" i="12"/>
  <c r="AK330" i="12"/>
  <c r="AJ330" i="12"/>
  <c r="AH331" i="13"/>
  <c r="AF332" i="13"/>
  <c r="AG331" i="13"/>
  <c r="AK331" i="13"/>
  <c r="AJ331" i="13"/>
  <c r="AI331" i="13"/>
  <c r="N330" i="11"/>
  <c r="M330" i="11"/>
  <c r="I331" i="11"/>
  <c r="J330" i="11"/>
  <c r="L330" i="11"/>
  <c r="K330" i="11"/>
  <c r="AJ330" i="11"/>
  <c r="AI330" i="11"/>
  <c r="AK330" i="11"/>
  <c r="AF331" i="11"/>
  <c r="AH330" i="11"/>
  <c r="AG330" i="11"/>
  <c r="G330" i="11"/>
  <c r="F330" i="11"/>
  <c r="B331" i="11"/>
  <c r="C330" i="11"/>
  <c r="D330" i="11"/>
  <c r="E330" i="11"/>
  <c r="K330" i="16"/>
  <c r="I331" i="16"/>
  <c r="N330" i="16"/>
  <c r="M330" i="16"/>
  <c r="L330" i="16"/>
  <c r="J330" i="16"/>
  <c r="T117" i="7"/>
  <c r="L117" i="7"/>
  <c r="T95" i="6"/>
  <c r="L95" i="6"/>
  <c r="V330" i="8"/>
  <c r="U330" i="8"/>
  <c r="T330" i="8"/>
  <c r="S330" i="8"/>
  <c r="R330" i="8"/>
  <c r="P331" i="8"/>
  <c r="Q330" i="8"/>
  <c r="V330" i="5"/>
  <c r="R330" i="5"/>
  <c r="P331" i="5"/>
  <c r="T330" i="5"/>
  <c r="S330" i="5"/>
  <c r="Q330" i="5"/>
  <c r="U330" i="5"/>
  <c r="I331" i="9"/>
  <c r="J330" i="9"/>
  <c r="N330" i="9"/>
  <c r="M330" i="9"/>
  <c r="L330" i="9"/>
  <c r="K330" i="9"/>
  <c r="I331" i="7"/>
  <c r="J330" i="7"/>
  <c r="N330" i="7"/>
  <c r="M330" i="7"/>
  <c r="L330" i="7"/>
  <c r="K330" i="7"/>
  <c r="B331" i="7"/>
  <c r="C330" i="7"/>
  <c r="G330" i="7"/>
  <c r="F330" i="7"/>
  <c r="E330" i="7"/>
  <c r="D330" i="7"/>
  <c r="F330" i="6"/>
  <c r="E330" i="6"/>
  <c r="D330" i="6"/>
  <c r="B331" i="6"/>
  <c r="C330" i="6"/>
  <c r="G330" i="6"/>
  <c r="T105" i="11"/>
  <c r="L105" i="11"/>
  <c r="AA330" i="12"/>
  <c r="Y330" i="12"/>
  <c r="AC330" i="12"/>
  <c r="AB330" i="12"/>
  <c r="X331" i="12"/>
  <c r="Z330" i="12"/>
  <c r="AK330" i="7"/>
  <c r="AJ330" i="7"/>
  <c r="AI330" i="7"/>
  <c r="AH330" i="7"/>
  <c r="AF331" i="7"/>
  <c r="AG330" i="7"/>
  <c r="AC330" i="9"/>
  <c r="AB330" i="9"/>
  <c r="AA330" i="9"/>
  <c r="Z330" i="9"/>
  <c r="X331" i="9"/>
  <c r="Y330" i="9"/>
  <c r="AC330" i="7"/>
  <c r="AB330" i="7"/>
  <c r="AA330" i="7"/>
  <c r="Z330" i="7"/>
  <c r="X331" i="7"/>
  <c r="Y330" i="7"/>
  <c r="R105" i="8"/>
  <c r="S105" i="8" s="1"/>
  <c r="N105" i="8"/>
  <c r="J106" i="8" s="1"/>
  <c r="L331" i="13"/>
  <c r="K331" i="13"/>
  <c r="I332" i="13"/>
  <c r="J331" i="13"/>
  <c r="N331" i="13"/>
  <c r="M331" i="13"/>
  <c r="AA330" i="6"/>
  <c r="Z330" i="6"/>
  <c r="X331" i="6"/>
  <c r="Y330" i="6"/>
  <c r="AC330" i="6"/>
  <c r="AB330" i="6"/>
  <c r="G330" i="8"/>
  <c r="F330" i="8"/>
  <c r="E330" i="8"/>
  <c r="D330" i="8"/>
  <c r="B331" i="8"/>
  <c r="C330" i="8"/>
  <c r="M95" i="16"/>
  <c r="Q95" i="16"/>
  <c r="T119" i="13"/>
  <c r="L119" i="13"/>
  <c r="F330" i="10"/>
  <c r="E330" i="10"/>
  <c r="B331" i="10"/>
  <c r="C330" i="10"/>
  <c r="G330" i="10"/>
  <c r="D330" i="10"/>
  <c r="T330" i="6"/>
  <c r="S330" i="6"/>
  <c r="R330" i="6"/>
  <c r="P331" i="6"/>
  <c r="Q330" i="6"/>
  <c r="V330" i="6"/>
  <c r="U330" i="6"/>
  <c r="K330" i="5"/>
  <c r="J330" i="5"/>
  <c r="N330" i="5"/>
  <c r="I331" i="5"/>
  <c r="M330" i="5"/>
  <c r="L330" i="5"/>
  <c r="E331" i="13"/>
  <c r="D331" i="13"/>
  <c r="B332" i="13"/>
  <c r="C331" i="13"/>
  <c r="G331" i="13"/>
  <c r="F331" i="13"/>
  <c r="Z105" i="8"/>
  <c r="V105" i="8"/>
  <c r="T107" i="15"/>
  <c r="L107" i="15"/>
  <c r="Z330" i="15"/>
  <c r="X331" i="15"/>
  <c r="Y330" i="15"/>
  <c r="AC330" i="15"/>
  <c r="AB330" i="15"/>
  <c r="AA330" i="15"/>
  <c r="M108" i="5"/>
  <c r="Q108" i="5"/>
  <c r="F330" i="12"/>
  <c r="G330" i="12"/>
  <c r="E330" i="12"/>
  <c r="B331" i="12"/>
  <c r="D330" i="12"/>
  <c r="C330" i="12"/>
  <c r="D330" i="5"/>
  <c r="G330" i="5"/>
  <c r="B331" i="5"/>
  <c r="F330" i="5"/>
  <c r="E330" i="5"/>
  <c r="C330" i="5"/>
  <c r="P331" i="7"/>
  <c r="Q330" i="7"/>
  <c r="V330" i="7"/>
  <c r="U330" i="7"/>
  <c r="T330" i="7"/>
  <c r="S330" i="7"/>
  <c r="R330" i="7"/>
  <c r="E330" i="15"/>
  <c r="D330" i="15"/>
  <c r="G330" i="15"/>
  <c r="F330" i="15"/>
  <c r="C330" i="15"/>
  <c r="B331" i="15"/>
  <c r="AB330" i="3"/>
  <c r="AA330" i="3"/>
  <c r="AC330" i="3"/>
  <c r="Z330" i="3"/>
  <c r="Y330" i="3"/>
  <c r="X331" i="3"/>
  <c r="U330" i="11"/>
  <c r="T330" i="11"/>
  <c r="P331" i="11"/>
  <c r="Q330" i="11"/>
  <c r="V330" i="11"/>
  <c r="S330" i="11"/>
  <c r="R330" i="11"/>
  <c r="Q117" i="10"/>
  <c r="M117" i="10"/>
  <c r="T330" i="12"/>
  <c r="Q330" i="12"/>
  <c r="V330" i="12"/>
  <c r="U330" i="12"/>
  <c r="S330" i="12"/>
  <c r="P331" i="12"/>
  <c r="R330" i="12"/>
  <c r="AI330" i="6"/>
  <c r="AH330" i="6"/>
  <c r="AF331" i="6"/>
  <c r="AG330" i="6"/>
  <c r="AK330" i="6"/>
  <c r="AJ330" i="6"/>
  <c r="Q93" i="12"/>
  <c r="M93" i="12"/>
  <c r="Z119" i="3"/>
  <c r="V119" i="3"/>
  <c r="G330" i="3"/>
  <c r="F330" i="3"/>
  <c r="B331" i="3"/>
  <c r="C330" i="3"/>
  <c r="E330" i="3"/>
  <c r="D330" i="3"/>
  <c r="L330" i="15"/>
  <c r="K330" i="15"/>
  <c r="N330" i="15"/>
  <c r="M330" i="15"/>
  <c r="J330" i="15"/>
  <c r="I331" i="15"/>
  <c r="Z331" i="13"/>
  <c r="X332" i="13"/>
  <c r="Y331" i="13"/>
  <c r="AC331" i="13"/>
  <c r="AB331" i="13"/>
  <c r="AA331" i="13"/>
  <c r="AC330" i="8"/>
  <c r="AB330" i="8"/>
  <c r="AA330" i="8"/>
  <c r="Z330" i="8"/>
  <c r="X331" i="8"/>
  <c r="Y330" i="8"/>
  <c r="X331" i="16"/>
  <c r="Y330" i="16"/>
  <c r="Z330" i="16"/>
  <c r="AC330" i="16"/>
  <c r="AB330" i="16"/>
  <c r="AA330" i="16"/>
  <c r="AK330" i="5"/>
  <c r="AF331" i="5"/>
  <c r="AG330" i="5"/>
  <c r="AJ330" i="5"/>
  <c r="AI330" i="5"/>
  <c r="AH330" i="5"/>
  <c r="E331" i="10" l="1"/>
  <c r="D331" i="10"/>
  <c r="G331" i="10"/>
  <c r="F331" i="10"/>
  <c r="C331" i="10"/>
  <c r="B332" i="10"/>
  <c r="Z331" i="6"/>
  <c r="X332" i="6"/>
  <c r="Y331" i="6"/>
  <c r="AC331" i="6"/>
  <c r="AB331" i="6"/>
  <c r="AA331" i="6"/>
  <c r="K332" i="13"/>
  <c r="I333" i="13"/>
  <c r="J332" i="13"/>
  <c r="N332" i="13"/>
  <c r="M332" i="13"/>
  <c r="L332" i="13"/>
  <c r="AC331" i="7"/>
  <c r="AB331" i="7"/>
  <c r="AA331" i="7"/>
  <c r="Z331" i="7"/>
  <c r="X332" i="7"/>
  <c r="Y331" i="7"/>
  <c r="AC331" i="9"/>
  <c r="AB331" i="9"/>
  <c r="AA331" i="9"/>
  <c r="Z331" i="9"/>
  <c r="X332" i="9"/>
  <c r="Y331" i="9"/>
  <c r="AK331" i="7"/>
  <c r="AJ331" i="7"/>
  <c r="AI331" i="7"/>
  <c r="AH331" i="7"/>
  <c r="AF332" i="7"/>
  <c r="AG331" i="7"/>
  <c r="Z331" i="12"/>
  <c r="AC331" i="12"/>
  <c r="AB331" i="12"/>
  <c r="X332" i="12"/>
  <c r="AA331" i="12"/>
  <c r="Y331" i="12"/>
  <c r="V105" i="11"/>
  <c r="Z105" i="11"/>
  <c r="G331" i="7"/>
  <c r="F331" i="7"/>
  <c r="E331" i="7"/>
  <c r="D331" i="7"/>
  <c r="B332" i="7"/>
  <c r="C331" i="7"/>
  <c r="N331" i="7"/>
  <c r="M331" i="7"/>
  <c r="L331" i="7"/>
  <c r="K331" i="7"/>
  <c r="I332" i="7"/>
  <c r="J331" i="7"/>
  <c r="N331" i="9"/>
  <c r="M331" i="9"/>
  <c r="L331" i="9"/>
  <c r="K331" i="9"/>
  <c r="I332" i="9"/>
  <c r="J331" i="9"/>
  <c r="V117" i="7"/>
  <c r="Z117" i="7"/>
  <c r="AF333" i="13"/>
  <c r="AG332" i="13"/>
  <c r="AK332" i="13"/>
  <c r="AJ332" i="13"/>
  <c r="AI332" i="13"/>
  <c r="AH332" i="13"/>
  <c r="R331" i="15"/>
  <c r="P332" i="15"/>
  <c r="Q331" i="15"/>
  <c r="U331" i="15"/>
  <c r="T331" i="15"/>
  <c r="S331" i="15"/>
  <c r="V331" i="15"/>
  <c r="R93" i="9"/>
  <c r="S93" i="9" s="1"/>
  <c r="N93" i="9"/>
  <c r="J94" i="9" s="1"/>
  <c r="T331" i="3"/>
  <c r="S331" i="3"/>
  <c r="P332" i="3"/>
  <c r="V331" i="3"/>
  <c r="U331" i="3"/>
  <c r="Q331" i="3"/>
  <c r="R331" i="3"/>
  <c r="B332" i="16"/>
  <c r="C331" i="16"/>
  <c r="E331" i="16"/>
  <c r="F331" i="16"/>
  <c r="G331" i="16"/>
  <c r="D331" i="16"/>
  <c r="S331" i="12"/>
  <c r="V331" i="12"/>
  <c r="U331" i="12"/>
  <c r="T331" i="12"/>
  <c r="P332" i="12"/>
  <c r="R331" i="12"/>
  <c r="Q331" i="12"/>
  <c r="L117" i="10"/>
  <c r="T117" i="10"/>
  <c r="AB331" i="8"/>
  <c r="AA331" i="8"/>
  <c r="Z331" i="8"/>
  <c r="X332" i="8"/>
  <c r="Y331" i="8"/>
  <c r="AC331" i="8"/>
  <c r="T331" i="11"/>
  <c r="S331" i="11"/>
  <c r="V331" i="11"/>
  <c r="U331" i="11"/>
  <c r="P332" i="11"/>
  <c r="R331" i="11"/>
  <c r="Q331" i="11"/>
  <c r="T108" i="5"/>
  <c r="L108" i="5"/>
  <c r="X332" i="15"/>
  <c r="Y331" i="15"/>
  <c r="AB331" i="15"/>
  <c r="AA331" i="15"/>
  <c r="Z331" i="15"/>
  <c r="AC331" i="15"/>
  <c r="T95" i="16"/>
  <c r="L95" i="16"/>
  <c r="AH331" i="12"/>
  <c r="AK331" i="12"/>
  <c r="AJ331" i="12"/>
  <c r="AF332" i="12"/>
  <c r="AI331" i="12"/>
  <c r="AG331" i="12"/>
  <c r="Z93" i="9"/>
  <c r="V93" i="9"/>
  <c r="AK331" i="9"/>
  <c r="AJ331" i="9"/>
  <c r="AI331" i="9"/>
  <c r="AH331" i="9"/>
  <c r="AF332" i="9"/>
  <c r="AG331" i="9"/>
  <c r="AH331" i="10"/>
  <c r="AF332" i="10"/>
  <c r="AG331" i="10"/>
  <c r="AK331" i="10"/>
  <c r="AJ331" i="10"/>
  <c r="AI331" i="10"/>
  <c r="AH331" i="6"/>
  <c r="AF332" i="6"/>
  <c r="AG331" i="6"/>
  <c r="AK331" i="6"/>
  <c r="AJ331" i="6"/>
  <c r="AI331" i="6"/>
  <c r="E331" i="12"/>
  <c r="F331" i="12"/>
  <c r="B332" i="12"/>
  <c r="D331" i="12"/>
  <c r="C331" i="12"/>
  <c r="G331" i="12"/>
  <c r="G331" i="9"/>
  <c r="F331" i="9"/>
  <c r="E331" i="9"/>
  <c r="D331" i="9"/>
  <c r="B332" i="9"/>
  <c r="C331" i="9"/>
  <c r="M331" i="3"/>
  <c r="L331" i="3"/>
  <c r="I332" i="3"/>
  <c r="N331" i="3"/>
  <c r="K331" i="3"/>
  <c r="J331" i="3"/>
  <c r="AJ331" i="8"/>
  <c r="AI331" i="8"/>
  <c r="AH331" i="8"/>
  <c r="AF332" i="8"/>
  <c r="AG331" i="8"/>
  <c r="AK331" i="8"/>
  <c r="L331" i="10"/>
  <c r="K331" i="10"/>
  <c r="N331" i="10"/>
  <c r="M331" i="10"/>
  <c r="J331" i="10"/>
  <c r="I332" i="10"/>
  <c r="K331" i="15"/>
  <c r="I332" i="15"/>
  <c r="J331" i="15"/>
  <c r="N331" i="15"/>
  <c r="M331" i="15"/>
  <c r="L331" i="15"/>
  <c r="F331" i="3"/>
  <c r="E331" i="3"/>
  <c r="G331" i="3"/>
  <c r="B332" i="3"/>
  <c r="D331" i="3"/>
  <c r="C331" i="3"/>
  <c r="G331" i="5"/>
  <c r="B332" i="5"/>
  <c r="C331" i="5"/>
  <c r="E331" i="5"/>
  <c r="D331" i="5"/>
  <c r="F331" i="5"/>
  <c r="R107" i="15"/>
  <c r="S107" i="15" s="1"/>
  <c r="N107" i="15"/>
  <c r="J108" i="15" s="1"/>
  <c r="N331" i="5"/>
  <c r="I332" i="5"/>
  <c r="J331" i="5"/>
  <c r="M331" i="5"/>
  <c r="L331" i="5"/>
  <c r="K331" i="5"/>
  <c r="R119" i="13"/>
  <c r="S119" i="13" s="1"/>
  <c r="N119" i="13"/>
  <c r="J120" i="13" s="1"/>
  <c r="G331" i="8"/>
  <c r="F331" i="8"/>
  <c r="E331" i="8"/>
  <c r="D331" i="8"/>
  <c r="B332" i="8"/>
  <c r="C331" i="8"/>
  <c r="M106" i="8"/>
  <c r="Q106" i="8"/>
  <c r="E331" i="6"/>
  <c r="D331" i="6"/>
  <c r="B332" i="6"/>
  <c r="C331" i="6"/>
  <c r="G331" i="6"/>
  <c r="F331" i="6"/>
  <c r="U331" i="8"/>
  <c r="T331" i="8"/>
  <c r="S331" i="8"/>
  <c r="R331" i="8"/>
  <c r="P332" i="8"/>
  <c r="Q331" i="8"/>
  <c r="V331" i="8"/>
  <c r="R95" i="6"/>
  <c r="S95" i="6" s="1"/>
  <c r="N95" i="6"/>
  <c r="J96" i="6" s="1"/>
  <c r="V331" i="9"/>
  <c r="U331" i="9"/>
  <c r="T331" i="9"/>
  <c r="S331" i="9"/>
  <c r="R331" i="9"/>
  <c r="P332" i="9"/>
  <c r="Q331" i="9"/>
  <c r="L331" i="6"/>
  <c r="K331" i="6"/>
  <c r="I332" i="6"/>
  <c r="J331" i="6"/>
  <c r="N331" i="6"/>
  <c r="M331" i="6"/>
  <c r="AF332" i="15"/>
  <c r="AG331" i="15"/>
  <c r="AJ331" i="15"/>
  <c r="AI331" i="15"/>
  <c r="AH331" i="15"/>
  <c r="AK331" i="15"/>
  <c r="T93" i="12"/>
  <c r="L93" i="12"/>
  <c r="AJ331" i="5"/>
  <c r="AK331" i="5"/>
  <c r="AF332" i="5"/>
  <c r="AI331" i="5"/>
  <c r="AH331" i="5"/>
  <c r="AG331" i="5"/>
  <c r="V107" i="15"/>
  <c r="Z107" i="15"/>
  <c r="D332" i="13"/>
  <c r="B333" i="13"/>
  <c r="C332" i="13"/>
  <c r="G332" i="13"/>
  <c r="F332" i="13"/>
  <c r="E332" i="13"/>
  <c r="Z119" i="13"/>
  <c r="V119" i="13"/>
  <c r="Z95" i="6"/>
  <c r="V95" i="6"/>
  <c r="F331" i="11"/>
  <c r="E331" i="11"/>
  <c r="G331" i="11"/>
  <c r="D331" i="11"/>
  <c r="C331" i="11"/>
  <c r="B332" i="11"/>
  <c r="AI331" i="11"/>
  <c r="AH331" i="11"/>
  <c r="AK331" i="11"/>
  <c r="AJ331" i="11"/>
  <c r="AF332" i="11"/>
  <c r="AG331" i="11"/>
  <c r="AA331" i="11"/>
  <c r="Z331" i="11"/>
  <c r="AC331" i="11"/>
  <c r="AB331" i="11"/>
  <c r="Y331" i="11"/>
  <c r="X332" i="11"/>
  <c r="Z331" i="10"/>
  <c r="X332" i="10"/>
  <c r="Y331" i="10"/>
  <c r="AC331" i="10"/>
  <c r="AB331" i="10"/>
  <c r="AA331" i="10"/>
  <c r="AI331" i="3"/>
  <c r="AH331" i="3"/>
  <c r="AK331" i="3"/>
  <c r="AJ331" i="3"/>
  <c r="AF332" i="3"/>
  <c r="AG331" i="3"/>
  <c r="N331" i="8"/>
  <c r="M331" i="8"/>
  <c r="L331" i="8"/>
  <c r="K331" i="8"/>
  <c r="I332" i="8"/>
  <c r="J331" i="8"/>
  <c r="M120" i="3"/>
  <c r="Q120" i="3"/>
  <c r="R332" i="13"/>
  <c r="P333" i="13"/>
  <c r="Q332" i="13"/>
  <c r="V332" i="13"/>
  <c r="U332" i="13"/>
  <c r="T332" i="13"/>
  <c r="S332" i="13"/>
  <c r="L331" i="12"/>
  <c r="N331" i="12"/>
  <c r="M331" i="12"/>
  <c r="I332" i="12"/>
  <c r="K331" i="12"/>
  <c r="J331" i="12"/>
  <c r="AB331" i="5"/>
  <c r="Z331" i="5"/>
  <c r="Y331" i="5"/>
  <c r="AC331" i="5"/>
  <c r="X332" i="5"/>
  <c r="AA331" i="5"/>
  <c r="X333" i="13"/>
  <c r="Y332" i="13"/>
  <c r="AC332" i="13"/>
  <c r="AB332" i="13"/>
  <c r="AA332" i="13"/>
  <c r="Z332" i="13"/>
  <c r="AC331" i="16"/>
  <c r="X332" i="16"/>
  <c r="AB331" i="16"/>
  <c r="AA331" i="16"/>
  <c r="Z331" i="16"/>
  <c r="Y331" i="16"/>
  <c r="AA331" i="3"/>
  <c r="Z331" i="3"/>
  <c r="AC331" i="3"/>
  <c r="AB331" i="3"/>
  <c r="X332" i="3"/>
  <c r="Y331" i="3"/>
  <c r="D331" i="15"/>
  <c r="B332" i="15"/>
  <c r="C331" i="15"/>
  <c r="G331" i="15"/>
  <c r="F331" i="15"/>
  <c r="E331" i="15"/>
  <c r="V331" i="7"/>
  <c r="U331" i="7"/>
  <c r="T331" i="7"/>
  <c r="S331" i="7"/>
  <c r="R331" i="7"/>
  <c r="P332" i="7"/>
  <c r="Q331" i="7"/>
  <c r="S331" i="6"/>
  <c r="R331" i="6"/>
  <c r="P332" i="6"/>
  <c r="Q331" i="6"/>
  <c r="V331" i="6"/>
  <c r="U331" i="6"/>
  <c r="T331" i="6"/>
  <c r="R105" i="11"/>
  <c r="S105" i="11" s="1"/>
  <c r="N105" i="11"/>
  <c r="J106" i="11" s="1"/>
  <c r="U331" i="5"/>
  <c r="P332" i="5"/>
  <c r="Q331" i="5"/>
  <c r="V331" i="5"/>
  <c r="T331" i="5"/>
  <c r="S331" i="5"/>
  <c r="R331" i="5"/>
  <c r="R117" i="7"/>
  <c r="S117" i="7" s="1"/>
  <c r="N117" i="7"/>
  <c r="J118" i="7" s="1"/>
  <c r="I332" i="16"/>
  <c r="J331" i="16"/>
  <c r="M331" i="16"/>
  <c r="N331" i="16"/>
  <c r="L331" i="16"/>
  <c r="K331" i="16"/>
  <c r="M331" i="11"/>
  <c r="L331" i="11"/>
  <c r="N331" i="11"/>
  <c r="J331" i="11"/>
  <c r="I332" i="11"/>
  <c r="K331" i="11"/>
  <c r="AG331" i="16"/>
  <c r="AI331" i="16"/>
  <c r="AH331" i="16"/>
  <c r="AF332" i="16"/>
  <c r="AK331" i="16"/>
  <c r="AJ331" i="16"/>
  <c r="S331" i="10"/>
  <c r="R331" i="10"/>
  <c r="V331" i="10"/>
  <c r="U331" i="10"/>
  <c r="T331" i="10"/>
  <c r="Q331" i="10"/>
  <c r="P332" i="10"/>
  <c r="P332" i="16"/>
  <c r="Q331" i="16"/>
  <c r="U331" i="16"/>
  <c r="V331" i="16"/>
  <c r="T331" i="16"/>
  <c r="S331" i="16"/>
  <c r="R331" i="16"/>
  <c r="Q118" i="7" l="1"/>
  <c r="M118" i="7"/>
  <c r="B333" i="15"/>
  <c r="C332" i="15"/>
  <c r="F332" i="15"/>
  <c r="E332" i="15"/>
  <c r="D332" i="15"/>
  <c r="G332" i="15"/>
  <c r="AC332" i="16"/>
  <c r="AA332" i="16"/>
  <c r="AB332" i="16"/>
  <c r="X333" i="16"/>
  <c r="Z332" i="16"/>
  <c r="Y332" i="16"/>
  <c r="Z332" i="11"/>
  <c r="X333" i="11"/>
  <c r="Y332" i="11"/>
  <c r="AB332" i="11"/>
  <c r="AA332" i="11"/>
  <c r="AC332" i="11"/>
  <c r="E332" i="11"/>
  <c r="D332" i="11"/>
  <c r="G332" i="11"/>
  <c r="F332" i="11"/>
  <c r="C332" i="11"/>
  <c r="B333" i="11"/>
  <c r="K332" i="6"/>
  <c r="I333" i="6"/>
  <c r="J332" i="6"/>
  <c r="N332" i="6"/>
  <c r="M332" i="6"/>
  <c r="L332" i="6"/>
  <c r="Q108" i="15"/>
  <c r="M108" i="15"/>
  <c r="F332" i="5"/>
  <c r="G332" i="5"/>
  <c r="B333" i="5"/>
  <c r="E332" i="5"/>
  <c r="D332" i="5"/>
  <c r="C332" i="5"/>
  <c r="I333" i="15"/>
  <c r="J332" i="15"/>
  <c r="M332" i="15"/>
  <c r="L332" i="15"/>
  <c r="K332" i="15"/>
  <c r="N332" i="15"/>
  <c r="Z95" i="16"/>
  <c r="V95" i="16"/>
  <c r="AC332" i="15"/>
  <c r="AA332" i="15"/>
  <c r="Z332" i="15"/>
  <c r="X333" i="15"/>
  <c r="Y332" i="15"/>
  <c r="AB332" i="15"/>
  <c r="R117" i="10"/>
  <c r="S117" i="10" s="1"/>
  <c r="N117" i="10"/>
  <c r="J118" i="10" s="1"/>
  <c r="S332" i="3"/>
  <c r="R332" i="3"/>
  <c r="V332" i="3"/>
  <c r="U332" i="3"/>
  <c r="T332" i="3"/>
  <c r="Q332" i="3"/>
  <c r="P333" i="3"/>
  <c r="X333" i="12"/>
  <c r="Y332" i="12"/>
  <c r="AB332" i="12"/>
  <c r="AA332" i="12"/>
  <c r="Z332" i="12"/>
  <c r="AC332" i="12"/>
  <c r="L332" i="11"/>
  <c r="K332" i="11"/>
  <c r="N332" i="11"/>
  <c r="M332" i="11"/>
  <c r="J332" i="11"/>
  <c r="I333" i="11"/>
  <c r="T332" i="5"/>
  <c r="V332" i="5"/>
  <c r="U332" i="5"/>
  <c r="P333" i="5"/>
  <c r="S332" i="5"/>
  <c r="R332" i="5"/>
  <c r="Q332" i="5"/>
  <c r="AC333" i="13"/>
  <c r="AB333" i="13"/>
  <c r="AA333" i="13"/>
  <c r="Z333" i="13"/>
  <c r="X334" i="13"/>
  <c r="Y333" i="13"/>
  <c r="P334" i="13"/>
  <c r="Q333" i="13"/>
  <c r="V333" i="13"/>
  <c r="U333" i="13"/>
  <c r="T333" i="13"/>
  <c r="S333" i="13"/>
  <c r="R333" i="13"/>
  <c r="M332" i="8"/>
  <c r="L332" i="8"/>
  <c r="K332" i="8"/>
  <c r="I333" i="8"/>
  <c r="J332" i="8"/>
  <c r="N332" i="8"/>
  <c r="AH332" i="3"/>
  <c r="AF333" i="3"/>
  <c r="AG332" i="3"/>
  <c r="AK332" i="3"/>
  <c r="AJ332" i="3"/>
  <c r="AI332" i="3"/>
  <c r="AH332" i="11"/>
  <c r="AF333" i="11"/>
  <c r="AG332" i="11"/>
  <c r="AJ332" i="11"/>
  <c r="AI332" i="11"/>
  <c r="AK332" i="11"/>
  <c r="R93" i="12"/>
  <c r="S93" i="12" s="1"/>
  <c r="N93" i="12"/>
  <c r="J94" i="12" s="1"/>
  <c r="AF333" i="6"/>
  <c r="AG332" i="6"/>
  <c r="AK332" i="6"/>
  <c r="AJ332" i="6"/>
  <c r="AI332" i="6"/>
  <c r="AH332" i="6"/>
  <c r="AF333" i="10"/>
  <c r="AG332" i="10"/>
  <c r="AJ332" i="10"/>
  <c r="AI332" i="10"/>
  <c r="AH332" i="10"/>
  <c r="AK332" i="10"/>
  <c r="AF333" i="12"/>
  <c r="AG332" i="12"/>
  <c r="AK332" i="12"/>
  <c r="AJ332" i="12"/>
  <c r="AI332" i="12"/>
  <c r="AH332" i="12"/>
  <c r="R108" i="5"/>
  <c r="S108" i="5" s="1"/>
  <c r="N108" i="5"/>
  <c r="J109" i="5" s="1"/>
  <c r="AA332" i="8"/>
  <c r="Z332" i="8"/>
  <c r="X333" i="8"/>
  <c r="Y332" i="8"/>
  <c r="AC332" i="8"/>
  <c r="AB332" i="8"/>
  <c r="C332" i="16"/>
  <c r="B333" i="16"/>
  <c r="D332" i="16"/>
  <c r="G332" i="16"/>
  <c r="F332" i="16"/>
  <c r="E332" i="16"/>
  <c r="B334" i="13"/>
  <c r="C333" i="13"/>
  <c r="G333" i="13"/>
  <c r="F333" i="13"/>
  <c r="E333" i="13"/>
  <c r="D333" i="13"/>
  <c r="Z93" i="12"/>
  <c r="V93" i="12"/>
  <c r="AK332" i="15"/>
  <c r="AI332" i="15"/>
  <c r="AH332" i="15"/>
  <c r="AF333" i="15"/>
  <c r="AG332" i="15"/>
  <c r="AJ332" i="15"/>
  <c r="T332" i="8"/>
  <c r="S332" i="8"/>
  <c r="R332" i="8"/>
  <c r="P333" i="8"/>
  <c r="Q332" i="8"/>
  <c r="V332" i="8"/>
  <c r="U332" i="8"/>
  <c r="T106" i="8"/>
  <c r="L106" i="8"/>
  <c r="K332" i="10"/>
  <c r="I333" i="10"/>
  <c r="J332" i="10"/>
  <c r="N332" i="10"/>
  <c r="M332" i="10"/>
  <c r="L332" i="10"/>
  <c r="Z108" i="5"/>
  <c r="V108" i="5"/>
  <c r="I334" i="13"/>
  <c r="J333" i="13"/>
  <c r="N333" i="13"/>
  <c r="M333" i="13"/>
  <c r="L333" i="13"/>
  <c r="K333" i="13"/>
  <c r="X333" i="6"/>
  <c r="Y332" i="6"/>
  <c r="AC332" i="6"/>
  <c r="AB332" i="6"/>
  <c r="AA332" i="6"/>
  <c r="Z332" i="6"/>
  <c r="U332" i="7"/>
  <c r="T332" i="7"/>
  <c r="S332" i="7"/>
  <c r="R332" i="7"/>
  <c r="P333" i="7"/>
  <c r="Q332" i="7"/>
  <c r="V332" i="7"/>
  <c r="M106" i="11"/>
  <c r="Q106" i="11"/>
  <c r="Z332" i="3"/>
  <c r="X333" i="3"/>
  <c r="Y332" i="3"/>
  <c r="AC332" i="3"/>
  <c r="AB332" i="3"/>
  <c r="AA332" i="3"/>
  <c r="AA332" i="5"/>
  <c r="AC332" i="5"/>
  <c r="X333" i="5"/>
  <c r="AB332" i="5"/>
  <c r="Z332" i="5"/>
  <c r="Y332" i="5"/>
  <c r="G332" i="9"/>
  <c r="F332" i="9"/>
  <c r="E332" i="9"/>
  <c r="D332" i="9"/>
  <c r="B333" i="9"/>
  <c r="C332" i="9"/>
  <c r="R332" i="12"/>
  <c r="T332" i="12"/>
  <c r="P333" i="12"/>
  <c r="S332" i="12"/>
  <c r="Q332" i="12"/>
  <c r="V332" i="12"/>
  <c r="U332" i="12"/>
  <c r="Q94" i="9"/>
  <c r="M94" i="9"/>
  <c r="N332" i="9"/>
  <c r="M332" i="9"/>
  <c r="L332" i="9"/>
  <c r="K332" i="9"/>
  <c r="I333" i="9"/>
  <c r="J332" i="9"/>
  <c r="N332" i="7"/>
  <c r="M332" i="7"/>
  <c r="L332" i="7"/>
  <c r="K332" i="7"/>
  <c r="I333" i="7"/>
  <c r="J332" i="7"/>
  <c r="G332" i="7"/>
  <c r="F332" i="7"/>
  <c r="E332" i="7"/>
  <c r="D332" i="7"/>
  <c r="B333" i="7"/>
  <c r="C332" i="7"/>
  <c r="AK332" i="16"/>
  <c r="AJ332" i="16"/>
  <c r="AI332" i="16"/>
  <c r="AH332" i="16"/>
  <c r="AG332" i="16"/>
  <c r="AF333" i="16"/>
  <c r="R332" i="6"/>
  <c r="P333" i="6"/>
  <c r="Q332" i="6"/>
  <c r="V332" i="6"/>
  <c r="U332" i="6"/>
  <c r="T332" i="6"/>
  <c r="S332" i="6"/>
  <c r="K332" i="12"/>
  <c r="I333" i="12"/>
  <c r="L332" i="12"/>
  <c r="J332" i="12"/>
  <c r="N332" i="12"/>
  <c r="M332" i="12"/>
  <c r="T120" i="3"/>
  <c r="L120" i="3"/>
  <c r="X333" i="10"/>
  <c r="Y332" i="10"/>
  <c r="AB332" i="10"/>
  <c r="AA332" i="10"/>
  <c r="Z332" i="10"/>
  <c r="AC332" i="10"/>
  <c r="AI332" i="5"/>
  <c r="AK332" i="5"/>
  <c r="AG332" i="5"/>
  <c r="AF333" i="5"/>
  <c r="AJ332" i="5"/>
  <c r="AH332" i="5"/>
  <c r="U332" i="9"/>
  <c r="T332" i="9"/>
  <c r="S332" i="9"/>
  <c r="R332" i="9"/>
  <c r="P333" i="9"/>
  <c r="Q332" i="9"/>
  <c r="V332" i="9"/>
  <c r="Q96" i="6"/>
  <c r="M96" i="6"/>
  <c r="D332" i="6"/>
  <c r="B333" i="6"/>
  <c r="C332" i="6"/>
  <c r="G332" i="6"/>
  <c r="F332" i="6"/>
  <c r="E332" i="6"/>
  <c r="M120" i="13"/>
  <c r="Q120" i="13"/>
  <c r="M332" i="5"/>
  <c r="K332" i="5"/>
  <c r="J332" i="5"/>
  <c r="N332" i="5"/>
  <c r="I333" i="5"/>
  <c r="L332" i="5"/>
  <c r="E332" i="3"/>
  <c r="D332" i="3"/>
  <c r="G332" i="3"/>
  <c r="F332" i="3"/>
  <c r="B333" i="3"/>
  <c r="C332" i="3"/>
  <c r="AI332" i="8"/>
  <c r="AH332" i="8"/>
  <c r="AF333" i="8"/>
  <c r="AG332" i="8"/>
  <c r="AK332" i="8"/>
  <c r="AJ332" i="8"/>
  <c r="AJ332" i="9"/>
  <c r="AI332" i="9"/>
  <c r="AH332" i="9"/>
  <c r="AF333" i="9"/>
  <c r="AG332" i="9"/>
  <c r="AK332" i="9"/>
  <c r="P333" i="15"/>
  <c r="Q332" i="15"/>
  <c r="V332" i="15"/>
  <c r="T332" i="15"/>
  <c r="S332" i="15"/>
  <c r="R332" i="15"/>
  <c r="U332" i="15"/>
  <c r="D332" i="10"/>
  <c r="B333" i="10"/>
  <c r="C332" i="10"/>
  <c r="G332" i="10"/>
  <c r="F332" i="10"/>
  <c r="E332" i="10"/>
  <c r="V332" i="16"/>
  <c r="S332" i="16"/>
  <c r="T332" i="16"/>
  <c r="U332" i="16"/>
  <c r="R332" i="16"/>
  <c r="Q332" i="16"/>
  <c r="P333" i="16"/>
  <c r="R332" i="10"/>
  <c r="P333" i="10"/>
  <c r="Q332" i="10"/>
  <c r="U332" i="10"/>
  <c r="T332" i="10"/>
  <c r="S332" i="10"/>
  <c r="V332" i="10"/>
  <c r="I333" i="16"/>
  <c r="K332" i="16"/>
  <c r="L332" i="16"/>
  <c r="J332" i="16"/>
  <c r="N332" i="16"/>
  <c r="M332" i="16"/>
  <c r="F332" i="8"/>
  <c r="E332" i="8"/>
  <c r="D332" i="8"/>
  <c r="B333" i="8"/>
  <c r="C332" i="8"/>
  <c r="G332" i="8"/>
  <c r="L332" i="3"/>
  <c r="K332" i="3"/>
  <c r="N332" i="3"/>
  <c r="M332" i="3"/>
  <c r="J332" i="3"/>
  <c r="I333" i="3"/>
  <c r="D332" i="12"/>
  <c r="C332" i="12"/>
  <c r="G332" i="12"/>
  <c r="F332" i="12"/>
  <c r="B333" i="12"/>
  <c r="E332" i="12"/>
  <c r="R95" i="16"/>
  <c r="S95" i="16" s="1"/>
  <c r="N95" i="16"/>
  <c r="J96" i="16" s="1"/>
  <c r="S332" i="11"/>
  <c r="R332" i="11"/>
  <c r="U332" i="11"/>
  <c r="T332" i="11"/>
  <c r="P333" i="11"/>
  <c r="V332" i="11"/>
  <c r="Q332" i="11"/>
  <c r="Z117" i="10"/>
  <c r="V117" i="10"/>
  <c r="AK333" i="13"/>
  <c r="AJ333" i="13"/>
  <c r="AI333" i="13"/>
  <c r="AH333" i="13"/>
  <c r="AF334" i="13"/>
  <c r="AG333" i="13"/>
  <c r="AJ332" i="7"/>
  <c r="AI332" i="7"/>
  <c r="AH332" i="7"/>
  <c r="AF333" i="7"/>
  <c r="AG332" i="7"/>
  <c r="AK332" i="7"/>
  <c r="AB332" i="9"/>
  <c r="AA332" i="9"/>
  <c r="Z332" i="9"/>
  <c r="X333" i="9"/>
  <c r="Y332" i="9"/>
  <c r="AC332" i="9"/>
  <c r="AB332" i="7"/>
  <c r="AA332" i="7"/>
  <c r="Z332" i="7"/>
  <c r="X333" i="7"/>
  <c r="Y332" i="7"/>
  <c r="AC332" i="7"/>
  <c r="R333" i="11" l="1"/>
  <c r="P334" i="11"/>
  <c r="Q333" i="11"/>
  <c r="T333" i="11"/>
  <c r="S333" i="11"/>
  <c r="U333" i="11"/>
  <c r="V333" i="11"/>
  <c r="N333" i="16"/>
  <c r="J333" i="16"/>
  <c r="L333" i="16"/>
  <c r="K333" i="16"/>
  <c r="I334" i="16"/>
  <c r="M333" i="16"/>
  <c r="P334" i="10"/>
  <c r="Q333" i="10"/>
  <c r="V333" i="10"/>
  <c r="T333" i="10"/>
  <c r="S333" i="10"/>
  <c r="R333" i="10"/>
  <c r="U333" i="10"/>
  <c r="D333" i="3"/>
  <c r="B334" i="3"/>
  <c r="C333" i="3"/>
  <c r="G333" i="3"/>
  <c r="F333" i="3"/>
  <c r="E333" i="3"/>
  <c r="L333" i="5"/>
  <c r="N333" i="5"/>
  <c r="I334" i="5"/>
  <c r="M333" i="5"/>
  <c r="K333" i="5"/>
  <c r="J333" i="5"/>
  <c r="T120" i="13"/>
  <c r="L120" i="13"/>
  <c r="B334" i="6"/>
  <c r="C333" i="6"/>
  <c r="G333" i="6"/>
  <c r="F333" i="6"/>
  <c r="E333" i="6"/>
  <c r="D333" i="6"/>
  <c r="AC333" i="10"/>
  <c r="AA333" i="10"/>
  <c r="Z333" i="10"/>
  <c r="X334" i="10"/>
  <c r="Y333" i="10"/>
  <c r="AB333" i="10"/>
  <c r="T106" i="11"/>
  <c r="L106" i="11"/>
  <c r="V106" i="8"/>
  <c r="Z106" i="8"/>
  <c r="L333" i="8"/>
  <c r="K333" i="8"/>
  <c r="I334" i="8"/>
  <c r="J333" i="8"/>
  <c r="N333" i="8"/>
  <c r="M333" i="8"/>
  <c r="AC334" i="13"/>
  <c r="AB334" i="13"/>
  <c r="AA334" i="13"/>
  <c r="Z334" i="13"/>
  <c r="X335" i="13"/>
  <c r="Y334" i="13"/>
  <c r="K333" i="11"/>
  <c r="I334" i="11"/>
  <c r="J333" i="11"/>
  <c r="M333" i="11"/>
  <c r="L333" i="11"/>
  <c r="N333" i="11"/>
  <c r="AC333" i="15"/>
  <c r="AB333" i="15"/>
  <c r="Z333" i="15"/>
  <c r="X334" i="15"/>
  <c r="Y333" i="15"/>
  <c r="AA333" i="15"/>
  <c r="T108" i="15"/>
  <c r="L108" i="15"/>
  <c r="K333" i="3"/>
  <c r="I334" i="3"/>
  <c r="J333" i="3"/>
  <c r="N333" i="3"/>
  <c r="M333" i="3"/>
  <c r="L333" i="3"/>
  <c r="B334" i="10"/>
  <c r="C333" i="10"/>
  <c r="F333" i="10"/>
  <c r="E333" i="10"/>
  <c r="D333" i="10"/>
  <c r="G333" i="10"/>
  <c r="AI333" i="9"/>
  <c r="AH333" i="9"/>
  <c r="AF334" i="9"/>
  <c r="AG333" i="9"/>
  <c r="AK333" i="9"/>
  <c r="AJ333" i="9"/>
  <c r="T333" i="9"/>
  <c r="S333" i="9"/>
  <c r="R333" i="9"/>
  <c r="P334" i="9"/>
  <c r="Q333" i="9"/>
  <c r="V333" i="9"/>
  <c r="U333" i="9"/>
  <c r="R120" i="3"/>
  <c r="S120" i="3" s="1"/>
  <c r="N120" i="3"/>
  <c r="J121" i="3" s="1"/>
  <c r="I334" i="12"/>
  <c r="J333" i="12"/>
  <c r="N333" i="12"/>
  <c r="M333" i="12"/>
  <c r="L333" i="12"/>
  <c r="K333" i="12"/>
  <c r="Z333" i="5"/>
  <c r="AB333" i="5"/>
  <c r="AA333" i="5"/>
  <c r="Y333" i="5"/>
  <c r="X334" i="5"/>
  <c r="AC333" i="5"/>
  <c r="AC333" i="6"/>
  <c r="AB333" i="6"/>
  <c r="AA333" i="6"/>
  <c r="Z333" i="6"/>
  <c r="X334" i="6"/>
  <c r="Y333" i="6"/>
  <c r="N334" i="13"/>
  <c r="M334" i="13"/>
  <c r="L334" i="13"/>
  <c r="K334" i="13"/>
  <c r="I335" i="13"/>
  <c r="J334" i="13"/>
  <c r="Z333" i="8"/>
  <c r="X334" i="8"/>
  <c r="Y333" i="8"/>
  <c r="AC333" i="8"/>
  <c r="AB333" i="8"/>
  <c r="AA333" i="8"/>
  <c r="M94" i="12"/>
  <c r="Q94" i="12"/>
  <c r="R333" i="3"/>
  <c r="P334" i="3"/>
  <c r="Q333" i="3"/>
  <c r="U333" i="3"/>
  <c r="T333" i="3"/>
  <c r="S333" i="3"/>
  <c r="V333" i="3"/>
  <c r="I334" i="6"/>
  <c r="J333" i="6"/>
  <c r="N333" i="6"/>
  <c r="M333" i="6"/>
  <c r="L333" i="6"/>
  <c r="K333" i="6"/>
  <c r="X334" i="11"/>
  <c r="Y333" i="11"/>
  <c r="AA333" i="11"/>
  <c r="Z333" i="11"/>
  <c r="AC333" i="11"/>
  <c r="AB333" i="11"/>
  <c r="B334" i="12"/>
  <c r="C333" i="12"/>
  <c r="G333" i="12"/>
  <c r="F333" i="12"/>
  <c r="E333" i="12"/>
  <c r="D333" i="12"/>
  <c r="U333" i="16"/>
  <c r="Q333" i="16"/>
  <c r="P334" i="16"/>
  <c r="R333" i="16"/>
  <c r="V333" i="16"/>
  <c r="T333" i="16"/>
  <c r="S333" i="16"/>
  <c r="AH333" i="8"/>
  <c r="AF334" i="8"/>
  <c r="AG333" i="8"/>
  <c r="AK333" i="8"/>
  <c r="AJ333" i="8"/>
  <c r="AI333" i="8"/>
  <c r="T96" i="6"/>
  <c r="L96" i="6"/>
  <c r="AH333" i="5"/>
  <c r="AJ333" i="5"/>
  <c r="AF334" i="5"/>
  <c r="AK333" i="5"/>
  <c r="AI333" i="5"/>
  <c r="AG333" i="5"/>
  <c r="V120" i="3"/>
  <c r="Z120" i="3"/>
  <c r="P334" i="6"/>
  <c r="Q333" i="6"/>
  <c r="V333" i="6"/>
  <c r="U333" i="6"/>
  <c r="T333" i="6"/>
  <c r="S333" i="6"/>
  <c r="R333" i="6"/>
  <c r="X334" i="3"/>
  <c r="Y333" i="3"/>
  <c r="AB333" i="3"/>
  <c r="AA333" i="3"/>
  <c r="Z333" i="3"/>
  <c r="AC333" i="3"/>
  <c r="G333" i="16"/>
  <c r="B334" i="16"/>
  <c r="F333" i="16"/>
  <c r="E333" i="16"/>
  <c r="D333" i="16"/>
  <c r="C333" i="16"/>
  <c r="AF334" i="11"/>
  <c r="AG333" i="11"/>
  <c r="AI333" i="11"/>
  <c r="AH333" i="11"/>
  <c r="AK333" i="11"/>
  <c r="AJ333" i="11"/>
  <c r="AF334" i="3"/>
  <c r="AG333" i="3"/>
  <c r="AJ333" i="3"/>
  <c r="AI333" i="3"/>
  <c r="AH333" i="3"/>
  <c r="AK333" i="3"/>
  <c r="S333" i="5"/>
  <c r="U333" i="5"/>
  <c r="Q333" i="5"/>
  <c r="V333" i="5"/>
  <c r="P334" i="5"/>
  <c r="T333" i="5"/>
  <c r="R333" i="5"/>
  <c r="M118" i="10"/>
  <c r="Q118" i="10"/>
  <c r="G333" i="15"/>
  <c r="E333" i="15"/>
  <c r="D333" i="15"/>
  <c r="B334" i="15"/>
  <c r="C333" i="15"/>
  <c r="F333" i="15"/>
  <c r="AK334" i="13"/>
  <c r="AJ334" i="13"/>
  <c r="AI334" i="13"/>
  <c r="AH334" i="13"/>
  <c r="AF335" i="13"/>
  <c r="AG334" i="13"/>
  <c r="E333" i="8"/>
  <c r="D333" i="8"/>
  <c r="B334" i="8"/>
  <c r="C333" i="8"/>
  <c r="G333" i="8"/>
  <c r="F333" i="8"/>
  <c r="V333" i="15"/>
  <c r="U333" i="15"/>
  <c r="S333" i="15"/>
  <c r="R333" i="15"/>
  <c r="P334" i="15"/>
  <c r="Q333" i="15"/>
  <c r="T333" i="15"/>
  <c r="F333" i="9"/>
  <c r="E333" i="9"/>
  <c r="D333" i="9"/>
  <c r="B334" i="9"/>
  <c r="C333" i="9"/>
  <c r="G333" i="9"/>
  <c r="T333" i="7"/>
  <c r="S333" i="7"/>
  <c r="R333" i="7"/>
  <c r="P334" i="7"/>
  <c r="Q333" i="7"/>
  <c r="V333" i="7"/>
  <c r="U333" i="7"/>
  <c r="I334" i="10"/>
  <c r="J333" i="10"/>
  <c r="M333" i="10"/>
  <c r="L333" i="10"/>
  <c r="K333" i="10"/>
  <c r="N333" i="10"/>
  <c r="G334" i="13"/>
  <c r="F334" i="13"/>
  <c r="E334" i="13"/>
  <c r="D334" i="13"/>
  <c r="B335" i="13"/>
  <c r="C334" i="13"/>
  <c r="E333" i="5"/>
  <c r="G333" i="5"/>
  <c r="B334" i="5"/>
  <c r="F333" i="5"/>
  <c r="D333" i="5"/>
  <c r="C333" i="5"/>
  <c r="D333" i="11"/>
  <c r="B334" i="11"/>
  <c r="C333" i="11"/>
  <c r="F333" i="11"/>
  <c r="E333" i="11"/>
  <c r="G333" i="11"/>
  <c r="T118" i="7"/>
  <c r="L118" i="7"/>
  <c r="AA333" i="7"/>
  <c r="Z333" i="7"/>
  <c r="X334" i="7"/>
  <c r="Y333" i="7"/>
  <c r="AC333" i="7"/>
  <c r="AB333" i="7"/>
  <c r="AA333" i="9"/>
  <c r="Z333" i="9"/>
  <c r="X334" i="9"/>
  <c r="Y333" i="9"/>
  <c r="AC333" i="9"/>
  <c r="AB333" i="9"/>
  <c r="AI333" i="7"/>
  <c r="AH333" i="7"/>
  <c r="AF334" i="7"/>
  <c r="AG333" i="7"/>
  <c r="AK333" i="7"/>
  <c r="AJ333" i="7"/>
  <c r="AF334" i="16"/>
  <c r="AJ333" i="16"/>
  <c r="AH333" i="16"/>
  <c r="AI333" i="16"/>
  <c r="AK333" i="16"/>
  <c r="AG333" i="16"/>
  <c r="T94" i="9"/>
  <c r="L94" i="9"/>
  <c r="S333" i="8"/>
  <c r="R333" i="8"/>
  <c r="P334" i="8"/>
  <c r="Q333" i="8"/>
  <c r="V333" i="8"/>
  <c r="U333" i="8"/>
  <c r="T333" i="8"/>
  <c r="AK333" i="15"/>
  <c r="AJ333" i="15"/>
  <c r="AH333" i="15"/>
  <c r="AF334" i="15"/>
  <c r="AG333" i="15"/>
  <c r="AI333" i="15"/>
  <c r="M109" i="5"/>
  <c r="Q109" i="5"/>
  <c r="V334" i="13"/>
  <c r="U334" i="13"/>
  <c r="T334" i="13"/>
  <c r="S334" i="13"/>
  <c r="R334" i="13"/>
  <c r="P335" i="13"/>
  <c r="Q334" i="13"/>
  <c r="M96" i="16"/>
  <c r="Q96" i="16"/>
  <c r="F333" i="7"/>
  <c r="E333" i="7"/>
  <c r="D333" i="7"/>
  <c r="B334" i="7"/>
  <c r="C333" i="7"/>
  <c r="G333" i="7"/>
  <c r="M333" i="7"/>
  <c r="L333" i="7"/>
  <c r="K333" i="7"/>
  <c r="I334" i="7"/>
  <c r="J333" i="7"/>
  <c r="N333" i="7"/>
  <c r="M333" i="9"/>
  <c r="L333" i="9"/>
  <c r="K333" i="9"/>
  <c r="I334" i="9"/>
  <c r="J333" i="9"/>
  <c r="N333" i="9"/>
  <c r="P334" i="12"/>
  <c r="Q333" i="12"/>
  <c r="R333" i="12"/>
  <c r="V333" i="12"/>
  <c r="U333" i="12"/>
  <c r="T333" i="12"/>
  <c r="S333" i="12"/>
  <c r="R106" i="8"/>
  <c r="S106" i="8" s="1"/>
  <c r="N106" i="8"/>
  <c r="J107" i="8" s="1"/>
  <c r="AI333" i="12"/>
  <c r="AF334" i="12"/>
  <c r="AH333" i="12"/>
  <c r="AG333" i="12"/>
  <c r="AK333" i="12"/>
  <c r="AJ333" i="12"/>
  <c r="AK333" i="10"/>
  <c r="AI333" i="10"/>
  <c r="AH333" i="10"/>
  <c r="AF334" i="10"/>
  <c r="AG333" i="10"/>
  <c r="AJ333" i="10"/>
  <c r="AK333" i="6"/>
  <c r="AJ333" i="6"/>
  <c r="AI333" i="6"/>
  <c r="AH333" i="6"/>
  <c r="AF334" i="6"/>
  <c r="AG333" i="6"/>
  <c r="X334" i="12"/>
  <c r="Z333" i="12"/>
  <c r="Y333" i="12"/>
  <c r="AC333" i="12"/>
  <c r="AB333" i="12"/>
  <c r="AA333" i="12"/>
  <c r="N333" i="15"/>
  <c r="L333" i="15"/>
  <c r="K333" i="15"/>
  <c r="I334" i="15"/>
  <c r="J333" i="15"/>
  <c r="M333" i="15"/>
  <c r="X334" i="16"/>
  <c r="AB333" i="16"/>
  <c r="Y333" i="16"/>
  <c r="Z333" i="16"/>
  <c r="AC333" i="16"/>
  <c r="AA333" i="16"/>
  <c r="AB334" i="16" l="1"/>
  <c r="Y334" i="16"/>
  <c r="AA334" i="16"/>
  <c r="Z334" i="16"/>
  <c r="X335" i="16"/>
  <c r="AC334" i="16"/>
  <c r="AK334" i="12"/>
  <c r="AG334" i="12"/>
  <c r="AJ334" i="12"/>
  <c r="AI334" i="12"/>
  <c r="AF335" i="12"/>
  <c r="AH334" i="12"/>
  <c r="R334" i="8"/>
  <c r="P335" i="8"/>
  <c r="Q334" i="8"/>
  <c r="V334" i="8"/>
  <c r="U334" i="8"/>
  <c r="T334" i="8"/>
  <c r="S334" i="8"/>
  <c r="D334" i="5"/>
  <c r="F334" i="5"/>
  <c r="B335" i="5"/>
  <c r="G334" i="5"/>
  <c r="E334" i="5"/>
  <c r="C334" i="5"/>
  <c r="V334" i="6"/>
  <c r="U334" i="6"/>
  <c r="T334" i="6"/>
  <c r="S334" i="6"/>
  <c r="R334" i="6"/>
  <c r="P335" i="6"/>
  <c r="Q334" i="6"/>
  <c r="AF335" i="5"/>
  <c r="AG334" i="5"/>
  <c r="AI334" i="5"/>
  <c r="AH334" i="5"/>
  <c r="AK334" i="5"/>
  <c r="AJ334" i="5"/>
  <c r="G334" i="10"/>
  <c r="E334" i="10"/>
  <c r="D334" i="10"/>
  <c r="B335" i="10"/>
  <c r="C334" i="10"/>
  <c r="F334" i="10"/>
  <c r="K334" i="8"/>
  <c r="I335" i="8"/>
  <c r="J334" i="8"/>
  <c r="N334" i="8"/>
  <c r="M334" i="8"/>
  <c r="L334" i="8"/>
  <c r="V106" i="11"/>
  <c r="Z106" i="11"/>
  <c r="I335" i="16"/>
  <c r="M334" i="16"/>
  <c r="N334" i="16"/>
  <c r="L334" i="16"/>
  <c r="K334" i="16"/>
  <c r="J334" i="16"/>
  <c r="AC334" i="12"/>
  <c r="AB334" i="12"/>
  <c r="AA334" i="12"/>
  <c r="X335" i="12"/>
  <c r="Z334" i="12"/>
  <c r="Y334" i="12"/>
  <c r="R118" i="7"/>
  <c r="S118" i="7" s="1"/>
  <c r="N118" i="7"/>
  <c r="J119" i="7" s="1"/>
  <c r="B335" i="11"/>
  <c r="C334" i="11"/>
  <c r="E334" i="11"/>
  <c r="D334" i="11"/>
  <c r="F334" i="11"/>
  <c r="G334" i="11"/>
  <c r="S334" i="7"/>
  <c r="R334" i="7"/>
  <c r="P335" i="7"/>
  <c r="Q334" i="7"/>
  <c r="V334" i="7"/>
  <c r="U334" i="7"/>
  <c r="T334" i="7"/>
  <c r="E334" i="9"/>
  <c r="D334" i="9"/>
  <c r="B335" i="9"/>
  <c r="C334" i="9"/>
  <c r="G334" i="9"/>
  <c r="F334" i="9"/>
  <c r="U334" i="15"/>
  <c r="T334" i="15"/>
  <c r="R334" i="15"/>
  <c r="P335" i="15"/>
  <c r="Q334" i="15"/>
  <c r="V334" i="15"/>
  <c r="S334" i="15"/>
  <c r="R334" i="5"/>
  <c r="T334" i="5"/>
  <c r="V334" i="5"/>
  <c r="P335" i="5"/>
  <c r="U334" i="5"/>
  <c r="S334" i="5"/>
  <c r="Q334" i="5"/>
  <c r="R108" i="15"/>
  <c r="S108" i="15" s="1"/>
  <c r="N108" i="15"/>
  <c r="J109" i="15" s="1"/>
  <c r="I335" i="11"/>
  <c r="J334" i="11"/>
  <c r="L334" i="11"/>
  <c r="K334" i="11"/>
  <c r="N334" i="11"/>
  <c r="M334" i="11"/>
  <c r="G334" i="6"/>
  <c r="F334" i="6"/>
  <c r="E334" i="6"/>
  <c r="D334" i="6"/>
  <c r="B335" i="6"/>
  <c r="C334" i="6"/>
  <c r="K334" i="5"/>
  <c r="M334" i="5"/>
  <c r="L334" i="5"/>
  <c r="J334" i="5"/>
  <c r="I335" i="5"/>
  <c r="N334" i="5"/>
  <c r="L334" i="7"/>
  <c r="K334" i="7"/>
  <c r="I335" i="7"/>
  <c r="J334" i="7"/>
  <c r="N334" i="7"/>
  <c r="M334" i="7"/>
  <c r="Z118" i="7"/>
  <c r="V118" i="7"/>
  <c r="AJ335" i="13"/>
  <c r="AI335" i="13"/>
  <c r="AH335" i="13"/>
  <c r="AF336" i="13"/>
  <c r="AG335" i="13"/>
  <c r="AK335" i="13"/>
  <c r="X335" i="8"/>
  <c r="Y334" i="8"/>
  <c r="AC334" i="8"/>
  <c r="AB334" i="8"/>
  <c r="AA334" i="8"/>
  <c r="Z334" i="8"/>
  <c r="V108" i="15"/>
  <c r="Z108" i="15"/>
  <c r="R120" i="13"/>
  <c r="S120" i="13" s="1"/>
  <c r="N120" i="13"/>
  <c r="J121" i="13" s="1"/>
  <c r="B335" i="3"/>
  <c r="C334" i="3"/>
  <c r="F334" i="3"/>
  <c r="E334" i="3"/>
  <c r="D334" i="3"/>
  <c r="G334" i="3"/>
  <c r="M107" i="8"/>
  <c r="Q107" i="8"/>
  <c r="L334" i="9"/>
  <c r="K334" i="9"/>
  <c r="I335" i="9"/>
  <c r="J334" i="9"/>
  <c r="N334" i="9"/>
  <c r="M334" i="9"/>
  <c r="E334" i="7"/>
  <c r="D334" i="7"/>
  <c r="B335" i="7"/>
  <c r="C334" i="7"/>
  <c r="G334" i="7"/>
  <c r="F334" i="7"/>
  <c r="N334" i="15"/>
  <c r="M334" i="15"/>
  <c r="K334" i="15"/>
  <c r="I335" i="15"/>
  <c r="J334" i="15"/>
  <c r="L334" i="15"/>
  <c r="AK334" i="6"/>
  <c r="AJ334" i="6"/>
  <c r="AI334" i="6"/>
  <c r="AH334" i="6"/>
  <c r="AF335" i="6"/>
  <c r="AG334" i="6"/>
  <c r="T96" i="16"/>
  <c r="L96" i="16"/>
  <c r="N334" i="10"/>
  <c r="L334" i="10"/>
  <c r="K334" i="10"/>
  <c r="I335" i="10"/>
  <c r="J334" i="10"/>
  <c r="M334" i="10"/>
  <c r="D334" i="8"/>
  <c r="B335" i="8"/>
  <c r="C334" i="8"/>
  <c r="G334" i="8"/>
  <c r="F334" i="8"/>
  <c r="E334" i="8"/>
  <c r="G334" i="15"/>
  <c r="F334" i="15"/>
  <c r="D334" i="15"/>
  <c r="B335" i="15"/>
  <c r="C334" i="15"/>
  <c r="E334" i="15"/>
  <c r="T118" i="10"/>
  <c r="L118" i="10"/>
  <c r="R96" i="6"/>
  <c r="S96" i="6" s="1"/>
  <c r="N96" i="6"/>
  <c r="J97" i="6" s="1"/>
  <c r="AF335" i="8"/>
  <c r="AG334" i="8"/>
  <c r="AK334" i="8"/>
  <c r="AJ334" i="8"/>
  <c r="AI334" i="8"/>
  <c r="AH334" i="8"/>
  <c r="P335" i="16"/>
  <c r="T334" i="16"/>
  <c r="V334" i="16"/>
  <c r="U334" i="16"/>
  <c r="S334" i="16"/>
  <c r="R334" i="16"/>
  <c r="Q334" i="16"/>
  <c r="T94" i="12"/>
  <c r="L94" i="12"/>
  <c r="N334" i="12"/>
  <c r="M334" i="12"/>
  <c r="L334" i="12"/>
  <c r="I335" i="12"/>
  <c r="K334" i="12"/>
  <c r="J334" i="12"/>
  <c r="S334" i="9"/>
  <c r="R334" i="9"/>
  <c r="P335" i="9"/>
  <c r="Q334" i="9"/>
  <c r="V334" i="9"/>
  <c r="U334" i="9"/>
  <c r="T334" i="9"/>
  <c r="Z120" i="13"/>
  <c r="V120" i="13"/>
  <c r="AJ334" i="15"/>
  <c r="AI334" i="15"/>
  <c r="AF335" i="15"/>
  <c r="AG334" i="15"/>
  <c r="AK334" i="15"/>
  <c r="AH334" i="15"/>
  <c r="R94" i="9"/>
  <c r="S94" i="9" s="1"/>
  <c r="N94" i="9"/>
  <c r="J95" i="9" s="1"/>
  <c r="AH334" i="7"/>
  <c r="AF335" i="7"/>
  <c r="AG334" i="7"/>
  <c r="AK334" i="7"/>
  <c r="AJ334" i="7"/>
  <c r="AI334" i="7"/>
  <c r="Z334" i="9"/>
  <c r="X335" i="9"/>
  <c r="Y334" i="9"/>
  <c r="AC334" i="9"/>
  <c r="AB334" i="9"/>
  <c r="AA334" i="9"/>
  <c r="Z334" i="7"/>
  <c r="X335" i="7"/>
  <c r="Y334" i="7"/>
  <c r="AC334" i="7"/>
  <c r="AB334" i="7"/>
  <c r="AA334" i="7"/>
  <c r="G335" i="13"/>
  <c r="F335" i="13"/>
  <c r="E335" i="13"/>
  <c r="D335" i="13"/>
  <c r="B336" i="13"/>
  <c r="C335" i="13"/>
  <c r="B335" i="16"/>
  <c r="F334" i="16"/>
  <c r="E334" i="16"/>
  <c r="G334" i="16"/>
  <c r="D334" i="16"/>
  <c r="C334" i="16"/>
  <c r="Z96" i="6"/>
  <c r="V96" i="6"/>
  <c r="M121" i="3"/>
  <c r="Q121" i="3"/>
  <c r="AH334" i="9"/>
  <c r="AF335" i="9"/>
  <c r="AG334" i="9"/>
  <c r="AK334" i="9"/>
  <c r="AJ334" i="9"/>
  <c r="AI334" i="9"/>
  <c r="AB335" i="13"/>
  <c r="AA335" i="13"/>
  <c r="Z335" i="13"/>
  <c r="X336" i="13"/>
  <c r="Y335" i="13"/>
  <c r="AC335" i="13"/>
  <c r="AC334" i="10"/>
  <c r="AB334" i="10"/>
  <c r="Z334" i="10"/>
  <c r="X335" i="10"/>
  <c r="Y334" i="10"/>
  <c r="AA334" i="10"/>
  <c r="V334" i="10"/>
  <c r="U334" i="10"/>
  <c r="S334" i="10"/>
  <c r="R334" i="10"/>
  <c r="P335" i="10"/>
  <c r="Q334" i="10"/>
  <c r="T334" i="10"/>
  <c r="P335" i="11"/>
  <c r="Q334" i="11"/>
  <c r="V334" i="11"/>
  <c r="S334" i="11"/>
  <c r="R334" i="11"/>
  <c r="U334" i="11"/>
  <c r="T334" i="11"/>
  <c r="T109" i="5"/>
  <c r="L109" i="5"/>
  <c r="AK334" i="10"/>
  <c r="AJ334" i="10"/>
  <c r="AH334" i="10"/>
  <c r="AF335" i="10"/>
  <c r="AG334" i="10"/>
  <c r="AI334" i="10"/>
  <c r="V334" i="12"/>
  <c r="U334" i="12"/>
  <c r="T334" i="12"/>
  <c r="S334" i="12"/>
  <c r="P335" i="12"/>
  <c r="R334" i="12"/>
  <c r="Q334" i="12"/>
  <c r="U335" i="13"/>
  <c r="T335" i="13"/>
  <c r="S335" i="13"/>
  <c r="R335" i="13"/>
  <c r="P336" i="13"/>
  <c r="Q335" i="13"/>
  <c r="V335" i="13"/>
  <c r="Z94" i="9"/>
  <c r="V94" i="9"/>
  <c r="AK334" i="16"/>
  <c r="AH334" i="16"/>
  <c r="AI334" i="16"/>
  <c r="AF335" i="16"/>
  <c r="AJ334" i="16"/>
  <c r="AG334" i="16"/>
  <c r="AK334" i="3"/>
  <c r="AI334" i="3"/>
  <c r="AH334" i="3"/>
  <c r="AF335" i="3"/>
  <c r="AG334" i="3"/>
  <c r="AJ334" i="3"/>
  <c r="AK334" i="11"/>
  <c r="AH334" i="11"/>
  <c r="AF335" i="11"/>
  <c r="AG334" i="11"/>
  <c r="AJ334" i="11"/>
  <c r="AI334" i="11"/>
  <c r="AC334" i="3"/>
  <c r="AA334" i="3"/>
  <c r="Z334" i="3"/>
  <c r="X335" i="3"/>
  <c r="Y334" i="3"/>
  <c r="AB334" i="3"/>
  <c r="F334" i="12"/>
  <c r="E334" i="12"/>
  <c r="B335" i="12"/>
  <c r="D334" i="12"/>
  <c r="C334" i="12"/>
  <c r="G334" i="12"/>
  <c r="AC334" i="11"/>
  <c r="Z334" i="11"/>
  <c r="X335" i="11"/>
  <c r="Y334" i="11"/>
  <c r="AA334" i="11"/>
  <c r="AB334" i="11"/>
  <c r="N334" i="6"/>
  <c r="M334" i="6"/>
  <c r="L334" i="6"/>
  <c r="K334" i="6"/>
  <c r="I335" i="6"/>
  <c r="J334" i="6"/>
  <c r="P335" i="3"/>
  <c r="Q334" i="3"/>
  <c r="V334" i="3"/>
  <c r="T334" i="3"/>
  <c r="S334" i="3"/>
  <c r="R334" i="3"/>
  <c r="U334" i="3"/>
  <c r="N335" i="13"/>
  <c r="M335" i="13"/>
  <c r="L335" i="13"/>
  <c r="K335" i="13"/>
  <c r="I336" i="13"/>
  <c r="J335" i="13"/>
  <c r="AC334" i="6"/>
  <c r="AB334" i="6"/>
  <c r="AA334" i="6"/>
  <c r="Z334" i="6"/>
  <c r="X335" i="6"/>
  <c r="Y334" i="6"/>
  <c r="X335" i="5"/>
  <c r="Y334" i="5"/>
  <c r="AA334" i="5"/>
  <c r="AC334" i="5"/>
  <c r="AB334" i="5"/>
  <c r="Z334" i="5"/>
  <c r="I335" i="3"/>
  <c r="J334" i="3"/>
  <c r="M334" i="3"/>
  <c r="L334" i="3"/>
  <c r="K334" i="3"/>
  <c r="N334" i="3"/>
  <c r="AB334" i="15"/>
  <c r="AA334" i="15"/>
  <c r="X335" i="15"/>
  <c r="Y334" i="15"/>
  <c r="AC334" i="15"/>
  <c r="Z334" i="15"/>
  <c r="R106" i="11"/>
  <c r="S106" i="11" s="1"/>
  <c r="N106" i="11"/>
  <c r="J107" i="11" s="1"/>
  <c r="V335" i="3" l="1"/>
  <c r="U335" i="3"/>
  <c r="S335" i="3"/>
  <c r="R335" i="3"/>
  <c r="P336" i="3"/>
  <c r="Q335" i="3"/>
  <c r="T335" i="3"/>
  <c r="U335" i="12"/>
  <c r="T335" i="12"/>
  <c r="S335" i="12"/>
  <c r="P336" i="12"/>
  <c r="R335" i="12"/>
  <c r="Q335" i="12"/>
  <c r="V335" i="12"/>
  <c r="V109" i="5"/>
  <c r="Z109" i="5"/>
  <c r="X336" i="7"/>
  <c r="Y335" i="7"/>
  <c r="AC335" i="7"/>
  <c r="AB335" i="7"/>
  <c r="AA335" i="7"/>
  <c r="Z335" i="7"/>
  <c r="X336" i="9"/>
  <c r="Y335" i="9"/>
  <c r="AC335" i="9"/>
  <c r="AB335" i="9"/>
  <c r="AA335" i="9"/>
  <c r="Z335" i="9"/>
  <c r="AF336" i="7"/>
  <c r="AG335" i="7"/>
  <c r="AK335" i="7"/>
  <c r="AJ335" i="7"/>
  <c r="AI335" i="7"/>
  <c r="AH335" i="7"/>
  <c r="AJ335" i="6"/>
  <c r="AI335" i="6"/>
  <c r="AH335" i="6"/>
  <c r="AF336" i="6"/>
  <c r="AG335" i="6"/>
  <c r="AK335" i="6"/>
  <c r="AC335" i="8"/>
  <c r="AB335" i="8"/>
  <c r="AA335" i="8"/>
  <c r="Z335" i="8"/>
  <c r="X336" i="8"/>
  <c r="Y335" i="8"/>
  <c r="I336" i="5"/>
  <c r="J335" i="5"/>
  <c r="L335" i="5"/>
  <c r="N335" i="5"/>
  <c r="M335" i="5"/>
  <c r="K335" i="5"/>
  <c r="G335" i="6"/>
  <c r="F335" i="6"/>
  <c r="E335" i="6"/>
  <c r="D335" i="6"/>
  <c r="B336" i="6"/>
  <c r="C335" i="6"/>
  <c r="T335" i="15"/>
  <c r="S335" i="15"/>
  <c r="P336" i="15"/>
  <c r="Q335" i="15"/>
  <c r="V335" i="15"/>
  <c r="U335" i="15"/>
  <c r="R335" i="15"/>
  <c r="J335" i="16"/>
  <c r="N335" i="16"/>
  <c r="I336" i="16"/>
  <c r="M335" i="16"/>
  <c r="L335" i="16"/>
  <c r="K335" i="16"/>
  <c r="M336" i="13"/>
  <c r="L336" i="13"/>
  <c r="K336" i="13"/>
  <c r="I337" i="13"/>
  <c r="J336" i="13"/>
  <c r="N336" i="13"/>
  <c r="AJ335" i="10"/>
  <c r="AI335" i="10"/>
  <c r="AF336" i="10"/>
  <c r="AG335" i="10"/>
  <c r="AK335" i="10"/>
  <c r="AH335" i="10"/>
  <c r="V335" i="11"/>
  <c r="U335" i="11"/>
  <c r="R335" i="11"/>
  <c r="P336" i="11"/>
  <c r="Q335" i="11"/>
  <c r="T335" i="11"/>
  <c r="S335" i="11"/>
  <c r="AF336" i="9"/>
  <c r="AG335" i="9"/>
  <c r="AK335" i="9"/>
  <c r="AJ335" i="9"/>
  <c r="AI335" i="9"/>
  <c r="AH335" i="9"/>
  <c r="B336" i="16"/>
  <c r="F335" i="16"/>
  <c r="G335" i="16"/>
  <c r="E335" i="16"/>
  <c r="D335" i="16"/>
  <c r="C335" i="16"/>
  <c r="AI335" i="15"/>
  <c r="AH335" i="15"/>
  <c r="AK335" i="15"/>
  <c r="AJ335" i="15"/>
  <c r="AG335" i="15"/>
  <c r="AF336" i="15"/>
  <c r="R118" i="10"/>
  <c r="S118" i="10" s="1"/>
  <c r="N118" i="10"/>
  <c r="J119" i="10" s="1"/>
  <c r="B336" i="8"/>
  <c r="C335" i="8"/>
  <c r="G335" i="8"/>
  <c r="F335" i="8"/>
  <c r="E335" i="8"/>
  <c r="D335" i="8"/>
  <c r="M335" i="15"/>
  <c r="L335" i="15"/>
  <c r="I336" i="15"/>
  <c r="J335" i="15"/>
  <c r="N335" i="15"/>
  <c r="K335" i="15"/>
  <c r="T107" i="8"/>
  <c r="L107" i="8"/>
  <c r="D335" i="9"/>
  <c r="B336" i="9"/>
  <c r="C335" i="9"/>
  <c r="G335" i="9"/>
  <c r="F335" i="9"/>
  <c r="E335" i="9"/>
  <c r="I336" i="8"/>
  <c r="J335" i="8"/>
  <c r="N335" i="8"/>
  <c r="M335" i="8"/>
  <c r="L335" i="8"/>
  <c r="K335" i="8"/>
  <c r="B336" i="5"/>
  <c r="C335" i="5"/>
  <c r="E335" i="5"/>
  <c r="G335" i="5"/>
  <c r="F335" i="5"/>
  <c r="D335" i="5"/>
  <c r="AJ335" i="12"/>
  <c r="AK335" i="12"/>
  <c r="AI335" i="12"/>
  <c r="AF336" i="12"/>
  <c r="AH335" i="12"/>
  <c r="AG335" i="12"/>
  <c r="AC335" i="16"/>
  <c r="X336" i="16"/>
  <c r="Z335" i="16"/>
  <c r="AA335" i="16"/>
  <c r="AB335" i="16"/>
  <c r="Y335" i="16"/>
  <c r="N335" i="6"/>
  <c r="M335" i="6"/>
  <c r="L335" i="6"/>
  <c r="K335" i="6"/>
  <c r="I336" i="6"/>
  <c r="J335" i="6"/>
  <c r="M95" i="9"/>
  <c r="Q95" i="9"/>
  <c r="R94" i="12"/>
  <c r="S94" i="12" s="1"/>
  <c r="N94" i="12"/>
  <c r="J95" i="12" s="1"/>
  <c r="Z118" i="10"/>
  <c r="V118" i="10"/>
  <c r="G335" i="3"/>
  <c r="E335" i="3"/>
  <c r="D335" i="3"/>
  <c r="B336" i="3"/>
  <c r="C335" i="3"/>
  <c r="F335" i="3"/>
  <c r="K335" i="7"/>
  <c r="I336" i="7"/>
  <c r="J335" i="7"/>
  <c r="N335" i="7"/>
  <c r="M335" i="7"/>
  <c r="L335" i="7"/>
  <c r="R335" i="7"/>
  <c r="P336" i="7"/>
  <c r="Q335" i="7"/>
  <c r="V335" i="7"/>
  <c r="U335" i="7"/>
  <c r="T335" i="7"/>
  <c r="S335" i="7"/>
  <c r="AH335" i="5"/>
  <c r="AK335" i="5"/>
  <c r="AF336" i="5"/>
  <c r="AJ335" i="5"/>
  <c r="AI335" i="5"/>
  <c r="AG335" i="5"/>
  <c r="AB335" i="6"/>
  <c r="AA335" i="6"/>
  <c r="Z335" i="6"/>
  <c r="X336" i="6"/>
  <c r="Y335" i="6"/>
  <c r="AC335" i="6"/>
  <c r="AA335" i="15"/>
  <c r="Z335" i="15"/>
  <c r="AC335" i="15"/>
  <c r="AB335" i="15"/>
  <c r="Y335" i="15"/>
  <c r="X336" i="15"/>
  <c r="AC335" i="3"/>
  <c r="AB335" i="3"/>
  <c r="Z335" i="3"/>
  <c r="X336" i="3"/>
  <c r="Y335" i="3"/>
  <c r="AA335" i="3"/>
  <c r="AK335" i="3"/>
  <c r="AJ335" i="3"/>
  <c r="AH335" i="3"/>
  <c r="AF336" i="3"/>
  <c r="AG335" i="3"/>
  <c r="AI335" i="3"/>
  <c r="AK335" i="16"/>
  <c r="AI335" i="16"/>
  <c r="AF336" i="16"/>
  <c r="AJ335" i="16"/>
  <c r="AH335" i="16"/>
  <c r="AG335" i="16"/>
  <c r="F336" i="13"/>
  <c r="E336" i="13"/>
  <c r="D336" i="13"/>
  <c r="B337" i="13"/>
  <c r="C336" i="13"/>
  <c r="G336" i="13"/>
  <c r="V94" i="12"/>
  <c r="Z94" i="12"/>
  <c r="R96" i="16"/>
  <c r="S96" i="16" s="1"/>
  <c r="N96" i="16"/>
  <c r="J97" i="16" s="1"/>
  <c r="D335" i="7"/>
  <c r="B336" i="7"/>
  <c r="C335" i="7"/>
  <c r="G335" i="7"/>
  <c r="F335" i="7"/>
  <c r="E335" i="7"/>
  <c r="K335" i="9"/>
  <c r="I336" i="9"/>
  <c r="J335" i="9"/>
  <c r="N335" i="9"/>
  <c r="M335" i="9"/>
  <c r="L335" i="9"/>
  <c r="M121" i="13"/>
  <c r="Q121" i="13"/>
  <c r="AB335" i="12"/>
  <c r="AC335" i="12"/>
  <c r="AA335" i="12"/>
  <c r="X336" i="12"/>
  <c r="Z335" i="12"/>
  <c r="Y335" i="12"/>
  <c r="P336" i="8"/>
  <c r="Q335" i="8"/>
  <c r="V335" i="8"/>
  <c r="U335" i="8"/>
  <c r="T335" i="8"/>
  <c r="S335" i="8"/>
  <c r="R335" i="8"/>
  <c r="AC335" i="11"/>
  <c r="AB335" i="11"/>
  <c r="X336" i="11"/>
  <c r="Y335" i="11"/>
  <c r="AA335" i="11"/>
  <c r="Z335" i="11"/>
  <c r="G335" i="12"/>
  <c r="B336" i="12"/>
  <c r="D335" i="12"/>
  <c r="C335" i="12"/>
  <c r="F335" i="12"/>
  <c r="E335" i="12"/>
  <c r="AK335" i="11"/>
  <c r="AJ335" i="11"/>
  <c r="AF336" i="11"/>
  <c r="AG335" i="11"/>
  <c r="AH335" i="11"/>
  <c r="AI335" i="11"/>
  <c r="U335" i="10"/>
  <c r="T335" i="10"/>
  <c r="R335" i="10"/>
  <c r="P336" i="10"/>
  <c r="Q335" i="10"/>
  <c r="V335" i="10"/>
  <c r="S335" i="10"/>
  <c r="T121" i="3"/>
  <c r="L121" i="3"/>
  <c r="N335" i="12"/>
  <c r="L335" i="12"/>
  <c r="I336" i="12"/>
  <c r="K335" i="12"/>
  <c r="J335" i="12"/>
  <c r="M335" i="12"/>
  <c r="V335" i="16"/>
  <c r="P336" i="16"/>
  <c r="R335" i="16"/>
  <c r="Q335" i="16"/>
  <c r="S335" i="16"/>
  <c r="U335" i="16"/>
  <c r="T335" i="16"/>
  <c r="AK335" i="8"/>
  <c r="AJ335" i="8"/>
  <c r="AI335" i="8"/>
  <c r="AH335" i="8"/>
  <c r="AF336" i="8"/>
  <c r="AG335" i="8"/>
  <c r="Z96" i="16"/>
  <c r="V96" i="16"/>
  <c r="N335" i="11"/>
  <c r="K335" i="11"/>
  <c r="I336" i="11"/>
  <c r="J335" i="11"/>
  <c r="L335" i="11"/>
  <c r="M335" i="11"/>
  <c r="G335" i="11"/>
  <c r="D335" i="11"/>
  <c r="B336" i="11"/>
  <c r="C335" i="11"/>
  <c r="F335" i="11"/>
  <c r="E335" i="11"/>
  <c r="U335" i="6"/>
  <c r="T335" i="6"/>
  <c r="S335" i="6"/>
  <c r="R335" i="6"/>
  <c r="P336" i="6"/>
  <c r="Q335" i="6"/>
  <c r="V335" i="6"/>
  <c r="Q107" i="11"/>
  <c r="M107" i="11"/>
  <c r="N335" i="3"/>
  <c r="L335" i="3"/>
  <c r="K335" i="3"/>
  <c r="I336" i="3"/>
  <c r="J335" i="3"/>
  <c r="M335" i="3"/>
  <c r="Z335" i="5"/>
  <c r="X336" i="5"/>
  <c r="AB335" i="5"/>
  <c r="AA335" i="5"/>
  <c r="Y335" i="5"/>
  <c r="AC335" i="5"/>
  <c r="T336" i="13"/>
  <c r="S336" i="13"/>
  <c r="R336" i="13"/>
  <c r="P337" i="13"/>
  <c r="Q336" i="13"/>
  <c r="V336" i="13"/>
  <c r="U336" i="13"/>
  <c r="R109" i="5"/>
  <c r="S109" i="5" s="1"/>
  <c r="N109" i="5"/>
  <c r="J110" i="5" s="1"/>
  <c r="AB335" i="10"/>
  <c r="AA335" i="10"/>
  <c r="X336" i="10"/>
  <c r="Y335" i="10"/>
  <c r="AC335" i="10"/>
  <c r="Z335" i="10"/>
  <c r="AA336" i="13"/>
  <c r="Z336" i="13"/>
  <c r="X337" i="13"/>
  <c r="Y336" i="13"/>
  <c r="AC336" i="13"/>
  <c r="AB336" i="13"/>
  <c r="R335" i="9"/>
  <c r="P336" i="9"/>
  <c r="Q335" i="9"/>
  <c r="V335" i="9"/>
  <c r="U335" i="9"/>
  <c r="T335" i="9"/>
  <c r="S335" i="9"/>
  <c r="M97" i="6"/>
  <c r="Q97" i="6"/>
  <c r="F335" i="15"/>
  <c r="E335" i="15"/>
  <c r="B336" i="15"/>
  <c r="C335" i="15"/>
  <c r="G335" i="15"/>
  <c r="D335" i="15"/>
  <c r="N335" i="10"/>
  <c r="M335" i="10"/>
  <c r="K335" i="10"/>
  <c r="I336" i="10"/>
  <c r="J335" i="10"/>
  <c r="L335" i="10"/>
  <c r="AI336" i="13"/>
  <c r="AH336" i="13"/>
  <c r="AF337" i="13"/>
  <c r="AG336" i="13"/>
  <c r="AK336" i="13"/>
  <c r="AJ336" i="13"/>
  <c r="M109" i="15"/>
  <c r="Q109" i="15"/>
  <c r="P336" i="5"/>
  <c r="Q335" i="5"/>
  <c r="S335" i="5"/>
  <c r="R335" i="5"/>
  <c r="V335" i="5"/>
  <c r="U335" i="5"/>
  <c r="T335" i="5"/>
  <c r="Q119" i="7"/>
  <c r="M119" i="7"/>
  <c r="G335" i="10"/>
  <c r="F335" i="10"/>
  <c r="D335" i="10"/>
  <c r="B336" i="10"/>
  <c r="C335" i="10"/>
  <c r="E335" i="10"/>
  <c r="AH337" i="13" l="1"/>
  <c r="AF338" i="13"/>
  <c r="AG337" i="13"/>
  <c r="AK337" i="13"/>
  <c r="AJ337" i="13"/>
  <c r="AI337" i="13"/>
  <c r="T97" i="6"/>
  <c r="L97" i="6"/>
  <c r="P337" i="9"/>
  <c r="Q336" i="9"/>
  <c r="V336" i="9"/>
  <c r="U336" i="9"/>
  <c r="T336" i="9"/>
  <c r="S336" i="9"/>
  <c r="R336" i="9"/>
  <c r="Z337" i="13"/>
  <c r="X338" i="13"/>
  <c r="Y337" i="13"/>
  <c r="AC337" i="13"/>
  <c r="AB337" i="13"/>
  <c r="AA337" i="13"/>
  <c r="AA336" i="10"/>
  <c r="Z336" i="10"/>
  <c r="AC336" i="10"/>
  <c r="AB336" i="10"/>
  <c r="X337" i="10"/>
  <c r="Y336" i="10"/>
  <c r="T107" i="11"/>
  <c r="L107" i="11"/>
  <c r="U336" i="16"/>
  <c r="P337" i="16"/>
  <c r="T336" i="16"/>
  <c r="V336" i="16"/>
  <c r="Q336" i="16"/>
  <c r="S336" i="16"/>
  <c r="R336" i="16"/>
  <c r="M336" i="6"/>
  <c r="L336" i="6"/>
  <c r="K336" i="6"/>
  <c r="I337" i="6"/>
  <c r="J336" i="6"/>
  <c r="N336" i="6"/>
  <c r="R107" i="8"/>
  <c r="S107" i="8" s="1"/>
  <c r="N107" i="8"/>
  <c r="J108" i="8" s="1"/>
  <c r="K336" i="5"/>
  <c r="I337" i="5"/>
  <c r="M336" i="5"/>
  <c r="L336" i="5"/>
  <c r="J336" i="5"/>
  <c r="N336" i="5"/>
  <c r="G336" i="11"/>
  <c r="F336" i="11"/>
  <c r="B337" i="11"/>
  <c r="C336" i="11"/>
  <c r="E336" i="11"/>
  <c r="D336" i="11"/>
  <c r="N336" i="11"/>
  <c r="M336" i="11"/>
  <c r="I337" i="11"/>
  <c r="J336" i="11"/>
  <c r="L336" i="11"/>
  <c r="K336" i="11"/>
  <c r="T336" i="10"/>
  <c r="S336" i="10"/>
  <c r="P337" i="10"/>
  <c r="Q336" i="10"/>
  <c r="V336" i="10"/>
  <c r="U336" i="10"/>
  <c r="R336" i="10"/>
  <c r="T121" i="13"/>
  <c r="L121" i="13"/>
  <c r="I337" i="9"/>
  <c r="J336" i="9"/>
  <c r="N336" i="9"/>
  <c r="M336" i="9"/>
  <c r="L336" i="9"/>
  <c r="K336" i="9"/>
  <c r="B337" i="7"/>
  <c r="C336" i="7"/>
  <c r="G336" i="7"/>
  <c r="F336" i="7"/>
  <c r="E336" i="7"/>
  <c r="D336" i="7"/>
  <c r="P337" i="7"/>
  <c r="Q336" i="7"/>
  <c r="V336" i="7"/>
  <c r="U336" i="7"/>
  <c r="T336" i="7"/>
  <c r="S336" i="7"/>
  <c r="R336" i="7"/>
  <c r="I337" i="7"/>
  <c r="J336" i="7"/>
  <c r="N336" i="7"/>
  <c r="M336" i="7"/>
  <c r="L336" i="7"/>
  <c r="K336" i="7"/>
  <c r="AI336" i="12"/>
  <c r="AJ336" i="12"/>
  <c r="AF337" i="12"/>
  <c r="AH336" i="12"/>
  <c r="AG336" i="12"/>
  <c r="AK336" i="12"/>
  <c r="Z107" i="8"/>
  <c r="V107" i="8"/>
  <c r="G336" i="8"/>
  <c r="F336" i="8"/>
  <c r="E336" i="8"/>
  <c r="D336" i="8"/>
  <c r="B337" i="8"/>
  <c r="C336" i="8"/>
  <c r="AK336" i="7"/>
  <c r="AJ336" i="7"/>
  <c r="AI336" i="7"/>
  <c r="AH336" i="7"/>
  <c r="AF337" i="7"/>
  <c r="AG336" i="7"/>
  <c r="AC336" i="9"/>
  <c r="AB336" i="9"/>
  <c r="AA336" i="9"/>
  <c r="X337" i="9"/>
  <c r="Z336" i="9"/>
  <c r="Y336" i="9"/>
  <c r="AC336" i="7"/>
  <c r="AB336" i="7"/>
  <c r="AA336" i="7"/>
  <c r="Z336" i="7"/>
  <c r="X337" i="7"/>
  <c r="Y336" i="7"/>
  <c r="T336" i="12"/>
  <c r="P337" i="12"/>
  <c r="R336" i="12"/>
  <c r="Q336" i="12"/>
  <c r="V336" i="12"/>
  <c r="U336" i="12"/>
  <c r="S336" i="12"/>
  <c r="U336" i="3"/>
  <c r="T336" i="3"/>
  <c r="R336" i="3"/>
  <c r="P337" i="3"/>
  <c r="Q336" i="3"/>
  <c r="V336" i="3"/>
  <c r="S336" i="3"/>
  <c r="T109" i="15"/>
  <c r="L109" i="15"/>
  <c r="L119" i="7"/>
  <c r="T119" i="7"/>
  <c r="S337" i="13"/>
  <c r="R337" i="13"/>
  <c r="P338" i="13"/>
  <c r="Q337" i="13"/>
  <c r="V337" i="13"/>
  <c r="U337" i="13"/>
  <c r="T337" i="13"/>
  <c r="N336" i="3"/>
  <c r="M336" i="3"/>
  <c r="K336" i="3"/>
  <c r="I337" i="3"/>
  <c r="J336" i="3"/>
  <c r="L336" i="3"/>
  <c r="AK336" i="8"/>
  <c r="AJ336" i="8"/>
  <c r="AI336" i="8"/>
  <c r="AH336" i="8"/>
  <c r="AF337" i="8"/>
  <c r="AG336" i="8"/>
  <c r="R121" i="3"/>
  <c r="S121" i="3" s="1"/>
  <c r="N121" i="3"/>
  <c r="J122" i="3" s="1"/>
  <c r="AJ336" i="11"/>
  <c r="AI336" i="11"/>
  <c r="AK336" i="11"/>
  <c r="AH336" i="11"/>
  <c r="AG336" i="11"/>
  <c r="AF337" i="11"/>
  <c r="AB336" i="11"/>
  <c r="AA336" i="11"/>
  <c r="AC336" i="11"/>
  <c r="X337" i="11"/>
  <c r="Z336" i="11"/>
  <c r="Y336" i="11"/>
  <c r="AA336" i="12"/>
  <c r="X337" i="12"/>
  <c r="Z336" i="12"/>
  <c r="Y336" i="12"/>
  <c r="AC336" i="12"/>
  <c r="AB336" i="12"/>
  <c r="Z336" i="15"/>
  <c r="X337" i="15"/>
  <c r="Y336" i="15"/>
  <c r="AC336" i="15"/>
  <c r="AB336" i="15"/>
  <c r="AA336" i="15"/>
  <c r="M119" i="10"/>
  <c r="Q119" i="10"/>
  <c r="U336" i="11"/>
  <c r="T336" i="11"/>
  <c r="P337" i="11"/>
  <c r="Q336" i="11"/>
  <c r="V336" i="11"/>
  <c r="R336" i="11"/>
  <c r="S336" i="11"/>
  <c r="L337" i="13"/>
  <c r="K337" i="13"/>
  <c r="I338" i="13"/>
  <c r="J337" i="13"/>
  <c r="N337" i="13"/>
  <c r="M337" i="13"/>
  <c r="F336" i="6"/>
  <c r="E336" i="6"/>
  <c r="D336" i="6"/>
  <c r="B337" i="6"/>
  <c r="C336" i="6"/>
  <c r="G336" i="6"/>
  <c r="AC336" i="8"/>
  <c r="AB336" i="8"/>
  <c r="AA336" i="8"/>
  <c r="Z336" i="8"/>
  <c r="X337" i="8"/>
  <c r="Y336" i="8"/>
  <c r="M336" i="10"/>
  <c r="L336" i="10"/>
  <c r="I337" i="10"/>
  <c r="J336" i="10"/>
  <c r="N336" i="10"/>
  <c r="K336" i="10"/>
  <c r="M110" i="5"/>
  <c r="Q110" i="5"/>
  <c r="Z121" i="3"/>
  <c r="V121" i="3"/>
  <c r="F336" i="12"/>
  <c r="G336" i="12"/>
  <c r="E336" i="12"/>
  <c r="B337" i="12"/>
  <c r="D336" i="12"/>
  <c r="C336" i="12"/>
  <c r="Q97" i="16"/>
  <c r="M97" i="16"/>
  <c r="E337" i="13"/>
  <c r="D337" i="13"/>
  <c r="B338" i="13"/>
  <c r="C337" i="13"/>
  <c r="G337" i="13"/>
  <c r="F337" i="13"/>
  <c r="T95" i="9"/>
  <c r="L95" i="9"/>
  <c r="AB336" i="16"/>
  <c r="X337" i="16"/>
  <c r="AC336" i="16"/>
  <c r="AA336" i="16"/>
  <c r="Z336" i="16"/>
  <c r="Y336" i="16"/>
  <c r="G336" i="16"/>
  <c r="F336" i="16"/>
  <c r="C336" i="16"/>
  <c r="B337" i="16"/>
  <c r="E336" i="16"/>
  <c r="D336" i="16"/>
  <c r="AI336" i="10"/>
  <c r="AH336" i="10"/>
  <c r="AK336" i="10"/>
  <c r="AJ336" i="10"/>
  <c r="AG336" i="10"/>
  <c r="AF337" i="10"/>
  <c r="N336" i="16"/>
  <c r="K336" i="16"/>
  <c r="L336" i="16"/>
  <c r="I337" i="16"/>
  <c r="M336" i="16"/>
  <c r="J336" i="16"/>
  <c r="E336" i="15"/>
  <c r="D336" i="15"/>
  <c r="G336" i="15"/>
  <c r="F336" i="15"/>
  <c r="C336" i="15"/>
  <c r="B337" i="15"/>
  <c r="F336" i="10"/>
  <c r="E336" i="10"/>
  <c r="B337" i="10"/>
  <c r="C336" i="10"/>
  <c r="G336" i="10"/>
  <c r="D336" i="10"/>
  <c r="AC336" i="5"/>
  <c r="X337" i="5"/>
  <c r="Y336" i="5"/>
  <c r="AB336" i="5"/>
  <c r="AA336" i="5"/>
  <c r="Z336" i="5"/>
  <c r="AJ336" i="3"/>
  <c r="AI336" i="3"/>
  <c r="AF337" i="3"/>
  <c r="AG336" i="3"/>
  <c r="AK336" i="3"/>
  <c r="AH336" i="3"/>
  <c r="AB336" i="3"/>
  <c r="AA336" i="3"/>
  <c r="X337" i="3"/>
  <c r="Y336" i="3"/>
  <c r="AC336" i="3"/>
  <c r="Z336" i="3"/>
  <c r="AA336" i="6"/>
  <c r="Z336" i="6"/>
  <c r="X337" i="6"/>
  <c r="Y336" i="6"/>
  <c r="AC336" i="6"/>
  <c r="AB336" i="6"/>
  <c r="D336" i="5"/>
  <c r="C336" i="5"/>
  <c r="G336" i="5"/>
  <c r="B337" i="5"/>
  <c r="F336" i="5"/>
  <c r="E336" i="5"/>
  <c r="N336" i="8"/>
  <c r="M336" i="8"/>
  <c r="L336" i="8"/>
  <c r="K336" i="8"/>
  <c r="I337" i="8"/>
  <c r="J336" i="8"/>
  <c r="B337" i="9"/>
  <c r="C336" i="9"/>
  <c r="G336" i="9"/>
  <c r="F336" i="9"/>
  <c r="E336" i="9"/>
  <c r="D336" i="9"/>
  <c r="AH336" i="15"/>
  <c r="AF337" i="15"/>
  <c r="AG336" i="15"/>
  <c r="AK336" i="15"/>
  <c r="AJ336" i="15"/>
  <c r="AI336" i="15"/>
  <c r="AG336" i="9"/>
  <c r="AK336" i="9"/>
  <c r="AJ336" i="9"/>
  <c r="AI336" i="9"/>
  <c r="AF337" i="9"/>
  <c r="AH336" i="9"/>
  <c r="S336" i="15"/>
  <c r="R336" i="15"/>
  <c r="V336" i="15"/>
  <c r="U336" i="15"/>
  <c r="T336" i="15"/>
  <c r="Q336" i="15"/>
  <c r="P337" i="15"/>
  <c r="AI336" i="6"/>
  <c r="AH336" i="6"/>
  <c r="AF337" i="6"/>
  <c r="AG336" i="6"/>
  <c r="AK336" i="6"/>
  <c r="AJ336" i="6"/>
  <c r="V336" i="5"/>
  <c r="R336" i="5"/>
  <c r="U336" i="5"/>
  <c r="P337" i="5"/>
  <c r="T336" i="5"/>
  <c r="S336" i="5"/>
  <c r="Q336" i="5"/>
  <c r="T336" i="6"/>
  <c r="S336" i="6"/>
  <c r="R336" i="6"/>
  <c r="P337" i="6"/>
  <c r="Q336" i="6"/>
  <c r="V336" i="6"/>
  <c r="U336" i="6"/>
  <c r="M336" i="12"/>
  <c r="J336" i="12"/>
  <c r="N336" i="12"/>
  <c r="L336" i="12"/>
  <c r="I337" i="12"/>
  <c r="K336" i="12"/>
  <c r="V336" i="8"/>
  <c r="U336" i="8"/>
  <c r="T336" i="8"/>
  <c r="S336" i="8"/>
  <c r="R336" i="8"/>
  <c r="P337" i="8"/>
  <c r="Q336" i="8"/>
  <c r="AJ336" i="16"/>
  <c r="AG336" i="16"/>
  <c r="AH336" i="16"/>
  <c r="AF337" i="16"/>
  <c r="AK336" i="16"/>
  <c r="AI336" i="16"/>
  <c r="AK336" i="5"/>
  <c r="AF337" i="5"/>
  <c r="AG336" i="5"/>
  <c r="AI336" i="5"/>
  <c r="AH336" i="5"/>
  <c r="AJ336" i="5"/>
  <c r="G336" i="3"/>
  <c r="F336" i="3"/>
  <c r="D336" i="3"/>
  <c r="B337" i="3"/>
  <c r="C336" i="3"/>
  <c r="E336" i="3"/>
  <c r="Q95" i="12"/>
  <c r="M95" i="12"/>
  <c r="L336" i="15"/>
  <c r="K336" i="15"/>
  <c r="N336" i="15"/>
  <c r="M336" i="15"/>
  <c r="I337" i="15"/>
  <c r="J336" i="15"/>
  <c r="T95" i="12" l="1"/>
  <c r="L95" i="12"/>
  <c r="AH337" i="10"/>
  <c r="AF338" i="10"/>
  <c r="AG337" i="10"/>
  <c r="AK337" i="10"/>
  <c r="AJ337" i="10"/>
  <c r="AI337" i="10"/>
  <c r="R95" i="9"/>
  <c r="S95" i="9" s="1"/>
  <c r="N95" i="9"/>
  <c r="J96" i="9" s="1"/>
  <c r="AB337" i="8"/>
  <c r="AA337" i="8"/>
  <c r="Z337" i="8"/>
  <c r="X338" i="8"/>
  <c r="Y337" i="8"/>
  <c r="AC337" i="8"/>
  <c r="AA337" i="11"/>
  <c r="Z337" i="11"/>
  <c r="AC337" i="11"/>
  <c r="AB337" i="11"/>
  <c r="X338" i="11"/>
  <c r="Y337" i="11"/>
  <c r="AH337" i="12"/>
  <c r="AG337" i="12"/>
  <c r="AK337" i="12"/>
  <c r="AJ337" i="12"/>
  <c r="AF338" i="12"/>
  <c r="AI337" i="12"/>
  <c r="N337" i="5"/>
  <c r="I338" i="5"/>
  <c r="J337" i="5"/>
  <c r="M337" i="5"/>
  <c r="L337" i="5"/>
  <c r="K337" i="5"/>
  <c r="L337" i="6"/>
  <c r="K337" i="6"/>
  <c r="J337" i="6"/>
  <c r="I338" i="6"/>
  <c r="N337" i="6"/>
  <c r="M337" i="6"/>
  <c r="AJ337" i="5"/>
  <c r="AK337" i="5"/>
  <c r="AF338" i="5"/>
  <c r="AI337" i="5"/>
  <c r="AH337" i="5"/>
  <c r="AG337" i="5"/>
  <c r="AF338" i="15"/>
  <c r="AG337" i="15"/>
  <c r="AJ337" i="15"/>
  <c r="AI337" i="15"/>
  <c r="AH337" i="15"/>
  <c r="AK337" i="15"/>
  <c r="X338" i="6"/>
  <c r="Z337" i="6"/>
  <c r="Y337" i="6"/>
  <c r="AC337" i="6"/>
  <c r="AB337" i="6"/>
  <c r="AA337" i="6"/>
  <c r="AA337" i="3"/>
  <c r="Z337" i="3"/>
  <c r="AC337" i="3"/>
  <c r="AB337" i="3"/>
  <c r="Y337" i="3"/>
  <c r="X338" i="3"/>
  <c r="AI337" i="3"/>
  <c r="AH337" i="3"/>
  <c r="AK337" i="3"/>
  <c r="AJ337" i="3"/>
  <c r="AF338" i="3"/>
  <c r="AG337" i="3"/>
  <c r="Z95" i="9"/>
  <c r="V95" i="9"/>
  <c r="E337" i="12"/>
  <c r="G337" i="12"/>
  <c r="F337" i="12"/>
  <c r="B338" i="12"/>
  <c r="D337" i="12"/>
  <c r="C337" i="12"/>
  <c r="L337" i="10"/>
  <c r="K337" i="10"/>
  <c r="N337" i="10"/>
  <c r="M337" i="10"/>
  <c r="J337" i="10"/>
  <c r="I338" i="10"/>
  <c r="E337" i="6"/>
  <c r="D337" i="6"/>
  <c r="C337" i="6"/>
  <c r="B338" i="6"/>
  <c r="G337" i="6"/>
  <c r="F337" i="6"/>
  <c r="AJ337" i="8"/>
  <c r="AI337" i="8"/>
  <c r="AH337" i="8"/>
  <c r="AF338" i="8"/>
  <c r="AG337" i="8"/>
  <c r="AK337" i="8"/>
  <c r="Z119" i="7"/>
  <c r="V119" i="7"/>
  <c r="R107" i="11"/>
  <c r="S107" i="11" s="1"/>
  <c r="N107" i="11"/>
  <c r="J108" i="11" s="1"/>
  <c r="X339" i="13"/>
  <c r="Y338" i="13"/>
  <c r="AC338" i="13"/>
  <c r="AB338" i="13"/>
  <c r="AA338" i="13"/>
  <c r="Z338" i="13"/>
  <c r="L337" i="12"/>
  <c r="N337" i="12"/>
  <c r="M337" i="12"/>
  <c r="I338" i="12"/>
  <c r="K337" i="12"/>
  <c r="J337" i="12"/>
  <c r="S337" i="6"/>
  <c r="R337" i="6"/>
  <c r="Q337" i="6"/>
  <c r="V337" i="6"/>
  <c r="U337" i="6"/>
  <c r="P338" i="6"/>
  <c r="T337" i="6"/>
  <c r="AB337" i="5"/>
  <c r="AC337" i="5"/>
  <c r="X338" i="5"/>
  <c r="AA337" i="5"/>
  <c r="Z337" i="5"/>
  <c r="Y337" i="5"/>
  <c r="E337" i="10"/>
  <c r="D337" i="10"/>
  <c r="G337" i="10"/>
  <c r="F337" i="10"/>
  <c r="C337" i="10"/>
  <c r="B338" i="10"/>
  <c r="M337" i="16"/>
  <c r="L337" i="16"/>
  <c r="I338" i="16"/>
  <c r="J337" i="16"/>
  <c r="N337" i="16"/>
  <c r="K337" i="16"/>
  <c r="F337" i="16"/>
  <c r="B338" i="16"/>
  <c r="D337" i="16"/>
  <c r="E337" i="16"/>
  <c r="G337" i="16"/>
  <c r="C337" i="16"/>
  <c r="T97" i="16"/>
  <c r="L97" i="16"/>
  <c r="T110" i="5"/>
  <c r="L110" i="5"/>
  <c r="K338" i="13"/>
  <c r="I339" i="13"/>
  <c r="J338" i="13"/>
  <c r="N338" i="13"/>
  <c r="M338" i="13"/>
  <c r="L338" i="13"/>
  <c r="T119" i="10"/>
  <c r="L119" i="10"/>
  <c r="X338" i="15"/>
  <c r="Y337" i="15"/>
  <c r="AB337" i="15"/>
  <c r="AA337" i="15"/>
  <c r="Z337" i="15"/>
  <c r="AC337" i="15"/>
  <c r="Z337" i="12"/>
  <c r="AC337" i="12"/>
  <c r="AB337" i="12"/>
  <c r="X338" i="12"/>
  <c r="AA337" i="12"/>
  <c r="Y337" i="12"/>
  <c r="M337" i="3"/>
  <c r="L337" i="3"/>
  <c r="I338" i="3"/>
  <c r="J337" i="3"/>
  <c r="N337" i="3"/>
  <c r="K337" i="3"/>
  <c r="R119" i="7"/>
  <c r="S119" i="7" s="1"/>
  <c r="N119" i="7"/>
  <c r="J120" i="7" s="1"/>
  <c r="T337" i="3"/>
  <c r="S337" i="3"/>
  <c r="P338" i="3"/>
  <c r="Q337" i="3"/>
  <c r="V337" i="3"/>
  <c r="U337" i="3"/>
  <c r="R337" i="3"/>
  <c r="AC337" i="7"/>
  <c r="AB337" i="7"/>
  <c r="AA337" i="7"/>
  <c r="Z337" i="7"/>
  <c r="X338" i="7"/>
  <c r="Y337" i="7"/>
  <c r="AK337" i="7"/>
  <c r="AJ337" i="7"/>
  <c r="AI337" i="7"/>
  <c r="AH337" i="7"/>
  <c r="AF338" i="7"/>
  <c r="AG337" i="7"/>
  <c r="G337" i="8"/>
  <c r="F337" i="8"/>
  <c r="E337" i="8"/>
  <c r="D337" i="8"/>
  <c r="B338" i="8"/>
  <c r="C337" i="8"/>
  <c r="N337" i="7"/>
  <c r="M337" i="7"/>
  <c r="L337" i="7"/>
  <c r="K337" i="7"/>
  <c r="I338" i="7"/>
  <c r="J337" i="7"/>
  <c r="M108" i="8"/>
  <c r="Q108" i="8"/>
  <c r="V107" i="11"/>
  <c r="Z107" i="11"/>
  <c r="K337" i="15"/>
  <c r="I338" i="15"/>
  <c r="J337" i="15"/>
  <c r="N337" i="15"/>
  <c r="M337" i="15"/>
  <c r="L337" i="15"/>
  <c r="B338" i="9"/>
  <c r="D337" i="9"/>
  <c r="C337" i="9"/>
  <c r="G337" i="9"/>
  <c r="F337" i="9"/>
  <c r="E337" i="9"/>
  <c r="T337" i="11"/>
  <c r="S337" i="11"/>
  <c r="V337" i="11"/>
  <c r="U337" i="11"/>
  <c r="R337" i="11"/>
  <c r="Q337" i="11"/>
  <c r="P338" i="11"/>
  <c r="R109" i="15"/>
  <c r="S109" i="15" s="1"/>
  <c r="N109" i="15"/>
  <c r="J110" i="15" s="1"/>
  <c r="AC337" i="9"/>
  <c r="AB337" i="9"/>
  <c r="AA337" i="9"/>
  <c r="X338" i="9"/>
  <c r="Z337" i="9"/>
  <c r="Y337" i="9"/>
  <c r="V337" i="7"/>
  <c r="U337" i="7"/>
  <c r="T337" i="7"/>
  <c r="S337" i="7"/>
  <c r="R337" i="7"/>
  <c r="P338" i="7"/>
  <c r="Q337" i="7"/>
  <c r="G337" i="7"/>
  <c r="F337" i="7"/>
  <c r="E337" i="7"/>
  <c r="D337" i="7"/>
  <c r="B338" i="7"/>
  <c r="C337" i="7"/>
  <c r="L337" i="9"/>
  <c r="I338" i="9"/>
  <c r="K337" i="9"/>
  <c r="J337" i="9"/>
  <c r="N337" i="9"/>
  <c r="M337" i="9"/>
  <c r="V337" i="9"/>
  <c r="T337" i="9"/>
  <c r="S337" i="9"/>
  <c r="P338" i="9"/>
  <c r="R337" i="9"/>
  <c r="Q337" i="9"/>
  <c r="U337" i="9"/>
  <c r="R337" i="15"/>
  <c r="P338" i="15"/>
  <c r="Q337" i="15"/>
  <c r="U337" i="15"/>
  <c r="T337" i="15"/>
  <c r="S337" i="15"/>
  <c r="V337" i="15"/>
  <c r="U337" i="5"/>
  <c r="P338" i="5"/>
  <c r="Q337" i="5"/>
  <c r="S337" i="5"/>
  <c r="R337" i="5"/>
  <c r="V337" i="5"/>
  <c r="T337" i="5"/>
  <c r="AK337" i="9"/>
  <c r="AJ337" i="9"/>
  <c r="AI337" i="9"/>
  <c r="AF338" i="9"/>
  <c r="AH337" i="9"/>
  <c r="AG337" i="9"/>
  <c r="N337" i="8"/>
  <c r="M337" i="8"/>
  <c r="L337" i="8"/>
  <c r="K337" i="8"/>
  <c r="I338" i="8"/>
  <c r="J337" i="8"/>
  <c r="AA337" i="16"/>
  <c r="AC337" i="16"/>
  <c r="Y337" i="16"/>
  <c r="Z337" i="16"/>
  <c r="X338" i="16"/>
  <c r="AB337" i="16"/>
  <c r="AI337" i="11"/>
  <c r="AH337" i="11"/>
  <c r="AK337" i="11"/>
  <c r="AJ337" i="11"/>
  <c r="AG337" i="11"/>
  <c r="AF338" i="11"/>
  <c r="M122" i="3"/>
  <c r="Q122" i="3"/>
  <c r="R338" i="13"/>
  <c r="P339" i="13"/>
  <c r="Q338" i="13"/>
  <c r="V338" i="13"/>
  <c r="U338" i="13"/>
  <c r="T338" i="13"/>
  <c r="S338" i="13"/>
  <c r="Z109" i="15"/>
  <c r="V109" i="15"/>
  <c r="R121" i="13"/>
  <c r="S121" i="13" s="1"/>
  <c r="N121" i="13"/>
  <c r="J122" i="13" s="1"/>
  <c r="S337" i="10"/>
  <c r="R337" i="10"/>
  <c r="V337" i="10"/>
  <c r="U337" i="10"/>
  <c r="T337" i="10"/>
  <c r="Q337" i="10"/>
  <c r="P338" i="10"/>
  <c r="M337" i="11"/>
  <c r="L337" i="11"/>
  <c r="N337" i="11"/>
  <c r="I338" i="11"/>
  <c r="K337" i="11"/>
  <c r="J337" i="11"/>
  <c r="F337" i="11"/>
  <c r="E337" i="11"/>
  <c r="G337" i="11"/>
  <c r="C337" i="11"/>
  <c r="B338" i="11"/>
  <c r="D337" i="11"/>
  <c r="T337" i="16"/>
  <c r="U337" i="16"/>
  <c r="Q337" i="16"/>
  <c r="P338" i="16"/>
  <c r="V337" i="16"/>
  <c r="S337" i="16"/>
  <c r="R337" i="16"/>
  <c r="Z337" i="10"/>
  <c r="X338" i="10"/>
  <c r="Y337" i="10"/>
  <c r="AC337" i="10"/>
  <c r="AB337" i="10"/>
  <c r="AA337" i="10"/>
  <c r="R97" i="6"/>
  <c r="S97" i="6" s="1"/>
  <c r="N97" i="6"/>
  <c r="J98" i="6" s="1"/>
  <c r="AF339" i="13"/>
  <c r="AG338" i="13"/>
  <c r="AK338" i="13"/>
  <c r="AJ338" i="13"/>
  <c r="AI338" i="13"/>
  <c r="AH338" i="13"/>
  <c r="F337" i="3"/>
  <c r="E337" i="3"/>
  <c r="B338" i="3"/>
  <c r="C337" i="3"/>
  <c r="G337" i="3"/>
  <c r="D337" i="3"/>
  <c r="AI337" i="16"/>
  <c r="AJ337" i="16"/>
  <c r="AF338" i="16"/>
  <c r="AK337" i="16"/>
  <c r="AH337" i="16"/>
  <c r="AG337" i="16"/>
  <c r="U337" i="8"/>
  <c r="T337" i="8"/>
  <c r="S337" i="8"/>
  <c r="R337" i="8"/>
  <c r="P338" i="8"/>
  <c r="Q337" i="8"/>
  <c r="V337" i="8"/>
  <c r="AF338" i="6"/>
  <c r="AG337" i="6"/>
  <c r="AI337" i="6"/>
  <c r="AH337" i="6"/>
  <c r="AK337" i="6"/>
  <c r="AJ337" i="6"/>
  <c r="G337" i="5"/>
  <c r="B338" i="5"/>
  <c r="C337" i="5"/>
  <c r="F337" i="5"/>
  <c r="E337" i="5"/>
  <c r="D337" i="5"/>
  <c r="D337" i="15"/>
  <c r="B338" i="15"/>
  <c r="C337" i="15"/>
  <c r="G337" i="15"/>
  <c r="F337" i="15"/>
  <c r="E337" i="15"/>
  <c r="D338" i="13"/>
  <c r="B339" i="13"/>
  <c r="C338" i="13"/>
  <c r="G338" i="13"/>
  <c r="F338" i="13"/>
  <c r="E338" i="13"/>
  <c r="S337" i="12"/>
  <c r="V337" i="12"/>
  <c r="U337" i="12"/>
  <c r="T337" i="12"/>
  <c r="P338" i="12"/>
  <c r="R337" i="12"/>
  <c r="Q337" i="12"/>
  <c r="Z121" i="13"/>
  <c r="V121" i="13"/>
  <c r="V97" i="6"/>
  <c r="Z97" i="6"/>
  <c r="AJ338" i="9" l="1"/>
  <c r="AI338" i="9"/>
  <c r="AF339" i="9"/>
  <c r="AH338" i="9"/>
  <c r="AG338" i="9"/>
  <c r="AK338" i="9"/>
  <c r="X339" i="12"/>
  <c r="Y338" i="12"/>
  <c r="AC338" i="12"/>
  <c r="AB338" i="12"/>
  <c r="AA338" i="12"/>
  <c r="Z338" i="12"/>
  <c r="R110" i="5"/>
  <c r="S110" i="5" s="1"/>
  <c r="N110" i="5"/>
  <c r="J111" i="5" s="1"/>
  <c r="B339" i="6"/>
  <c r="C338" i="6"/>
  <c r="F338" i="6"/>
  <c r="E338" i="6"/>
  <c r="D338" i="6"/>
  <c r="G338" i="6"/>
  <c r="AC338" i="6"/>
  <c r="AB338" i="6"/>
  <c r="AA338" i="6"/>
  <c r="X339" i="6"/>
  <c r="Z338" i="6"/>
  <c r="Y338" i="6"/>
  <c r="AK338" i="15"/>
  <c r="AI338" i="15"/>
  <c r="AH338" i="15"/>
  <c r="AF339" i="15"/>
  <c r="AG338" i="15"/>
  <c r="AJ338" i="15"/>
  <c r="B340" i="13"/>
  <c r="C339" i="13"/>
  <c r="G339" i="13"/>
  <c r="F339" i="13"/>
  <c r="E339" i="13"/>
  <c r="D339" i="13"/>
  <c r="B339" i="15"/>
  <c r="C338" i="15"/>
  <c r="F338" i="15"/>
  <c r="E338" i="15"/>
  <c r="D338" i="15"/>
  <c r="G338" i="15"/>
  <c r="F338" i="5"/>
  <c r="D338" i="5"/>
  <c r="C338" i="5"/>
  <c r="G338" i="5"/>
  <c r="B339" i="5"/>
  <c r="E338" i="5"/>
  <c r="AH338" i="16"/>
  <c r="AJ338" i="16"/>
  <c r="AI338" i="16"/>
  <c r="AG338" i="16"/>
  <c r="AF339" i="16"/>
  <c r="AK338" i="16"/>
  <c r="E338" i="3"/>
  <c r="D338" i="3"/>
  <c r="G338" i="3"/>
  <c r="F338" i="3"/>
  <c r="C338" i="3"/>
  <c r="B339" i="3"/>
  <c r="R338" i="10"/>
  <c r="P339" i="10"/>
  <c r="Q338" i="10"/>
  <c r="U338" i="10"/>
  <c r="T338" i="10"/>
  <c r="S338" i="10"/>
  <c r="V338" i="10"/>
  <c r="N338" i="7"/>
  <c r="M338" i="7"/>
  <c r="L338" i="7"/>
  <c r="K338" i="7"/>
  <c r="I339" i="7"/>
  <c r="J338" i="7"/>
  <c r="L338" i="3"/>
  <c r="K338" i="3"/>
  <c r="N338" i="3"/>
  <c r="M338" i="3"/>
  <c r="J338" i="3"/>
  <c r="I339" i="3"/>
  <c r="V110" i="5"/>
  <c r="Z110" i="5"/>
  <c r="L338" i="16"/>
  <c r="J338" i="16"/>
  <c r="K338" i="16"/>
  <c r="I339" i="16"/>
  <c r="N338" i="16"/>
  <c r="M338" i="16"/>
  <c r="AA338" i="5"/>
  <c r="AC338" i="5"/>
  <c r="Y338" i="5"/>
  <c r="X339" i="5"/>
  <c r="AB338" i="5"/>
  <c r="Z338" i="5"/>
  <c r="K338" i="12"/>
  <c r="M338" i="12"/>
  <c r="I339" i="12"/>
  <c r="L338" i="12"/>
  <c r="J338" i="12"/>
  <c r="N338" i="12"/>
  <c r="D338" i="12"/>
  <c r="B339" i="12"/>
  <c r="E338" i="12"/>
  <c r="C338" i="12"/>
  <c r="G338" i="12"/>
  <c r="F338" i="12"/>
  <c r="Z338" i="3"/>
  <c r="X339" i="3"/>
  <c r="Y338" i="3"/>
  <c r="AC338" i="3"/>
  <c r="AB338" i="3"/>
  <c r="AA338" i="3"/>
  <c r="M122" i="13"/>
  <c r="Q122" i="13"/>
  <c r="T122" i="3"/>
  <c r="L122" i="3"/>
  <c r="G338" i="7"/>
  <c r="F338" i="7"/>
  <c r="E338" i="7"/>
  <c r="D338" i="7"/>
  <c r="B339" i="7"/>
  <c r="C338" i="7"/>
  <c r="U338" i="7"/>
  <c r="T338" i="7"/>
  <c r="S338" i="7"/>
  <c r="R338" i="7"/>
  <c r="P339" i="7"/>
  <c r="Q338" i="7"/>
  <c r="V338" i="7"/>
  <c r="M110" i="15"/>
  <c r="Q110" i="15"/>
  <c r="F338" i="8"/>
  <c r="E338" i="8"/>
  <c r="D338" i="8"/>
  <c r="B339" i="8"/>
  <c r="C338" i="8"/>
  <c r="G338" i="8"/>
  <c r="AJ338" i="7"/>
  <c r="AI338" i="7"/>
  <c r="AH338" i="7"/>
  <c r="AF339" i="7"/>
  <c r="AG338" i="7"/>
  <c r="AK338" i="7"/>
  <c r="AB338" i="7"/>
  <c r="AA338" i="7"/>
  <c r="Z338" i="7"/>
  <c r="X339" i="7"/>
  <c r="Y338" i="7"/>
  <c r="AC338" i="7"/>
  <c r="Q120" i="7"/>
  <c r="M120" i="7"/>
  <c r="R97" i="16"/>
  <c r="S97" i="16" s="1"/>
  <c r="N97" i="16"/>
  <c r="J98" i="16" s="1"/>
  <c r="E338" i="16"/>
  <c r="D338" i="16"/>
  <c r="C338" i="16"/>
  <c r="B339" i="16"/>
  <c r="G338" i="16"/>
  <c r="F338" i="16"/>
  <c r="AH338" i="3"/>
  <c r="AF339" i="3"/>
  <c r="AG338" i="3"/>
  <c r="AK338" i="3"/>
  <c r="AJ338" i="3"/>
  <c r="AI338" i="3"/>
  <c r="AF339" i="12"/>
  <c r="AG338" i="12"/>
  <c r="AK338" i="12"/>
  <c r="AJ338" i="12"/>
  <c r="AI338" i="12"/>
  <c r="AH338" i="12"/>
  <c r="Z338" i="11"/>
  <c r="X339" i="11"/>
  <c r="Y338" i="11"/>
  <c r="AB338" i="11"/>
  <c r="AA338" i="11"/>
  <c r="AC338" i="11"/>
  <c r="Q96" i="9"/>
  <c r="M96" i="9"/>
  <c r="AF339" i="10"/>
  <c r="AG338" i="10"/>
  <c r="AJ338" i="10"/>
  <c r="AI338" i="10"/>
  <c r="AH338" i="10"/>
  <c r="AK338" i="10"/>
  <c r="E338" i="11"/>
  <c r="D338" i="11"/>
  <c r="G338" i="11"/>
  <c r="F338" i="11"/>
  <c r="C338" i="11"/>
  <c r="B339" i="11"/>
  <c r="AK339" i="13"/>
  <c r="AJ339" i="13"/>
  <c r="AI339" i="13"/>
  <c r="AH339" i="13"/>
  <c r="AF340" i="13"/>
  <c r="AG339" i="13"/>
  <c r="S338" i="16"/>
  <c r="P339" i="16"/>
  <c r="R338" i="16"/>
  <c r="T338" i="16"/>
  <c r="U338" i="16"/>
  <c r="Q338" i="16"/>
  <c r="V338" i="16"/>
  <c r="L338" i="11"/>
  <c r="K338" i="11"/>
  <c r="N338" i="11"/>
  <c r="M338" i="11"/>
  <c r="I339" i="11"/>
  <c r="J338" i="11"/>
  <c r="T338" i="5"/>
  <c r="V338" i="5"/>
  <c r="U338" i="5"/>
  <c r="P339" i="5"/>
  <c r="S338" i="5"/>
  <c r="R338" i="5"/>
  <c r="Q338" i="5"/>
  <c r="U338" i="9"/>
  <c r="P339" i="9"/>
  <c r="R338" i="9"/>
  <c r="Q338" i="9"/>
  <c r="V338" i="9"/>
  <c r="T338" i="9"/>
  <c r="S338" i="9"/>
  <c r="AC338" i="15"/>
  <c r="AA338" i="15"/>
  <c r="Z338" i="15"/>
  <c r="X339" i="15"/>
  <c r="Y338" i="15"/>
  <c r="AB338" i="15"/>
  <c r="Z97" i="16"/>
  <c r="V97" i="16"/>
  <c r="I339" i="6"/>
  <c r="J338" i="6"/>
  <c r="N338" i="6"/>
  <c r="M338" i="6"/>
  <c r="L338" i="6"/>
  <c r="K338" i="6"/>
  <c r="AA338" i="8"/>
  <c r="Z338" i="8"/>
  <c r="X339" i="8"/>
  <c r="Y338" i="8"/>
  <c r="AC338" i="8"/>
  <c r="AB338" i="8"/>
  <c r="AG338" i="6"/>
  <c r="AK338" i="6"/>
  <c r="AJ338" i="6"/>
  <c r="AI338" i="6"/>
  <c r="AF339" i="6"/>
  <c r="AH338" i="6"/>
  <c r="R338" i="12"/>
  <c r="U338" i="12"/>
  <c r="T338" i="12"/>
  <c r="P339" i="12"/>
  <c r="S338" i="12"/>
  <c r="Q338" i="12"/>
  <c r="V338" i="12"/>
  <c r="M98" i="6"/>
  <c r="Q98" i="6"/>
  <c r="X339" i="10"/>
  <c r="Y338" i="10"/>
  <c r="AB338" i="10"/>
  <c r="AA338" i="10"/>
  <c r="Z338" i="10"/>
  <c r="AC338" i="10"/>
  <c r="AH338" i="11"/>
  <c r="AF339" i="11"/>
  <c r="AG338" i="11"/>
  <c r="AJ338" i="11"/>
  <c r="AI338" i="11"/>
  <c r="AK338" i="11"/>
  <c r="P339" i="15"/>
  <c r="Q338" i="15"/>
  <c r="V338" i="15"/>
  <c r="T338" i="15"/>
  <c r="S338" i="15"/>
  <c r="R338" i="15"/>
  <c r="U338" i="15"/>
  <c r="AB338" i="9"/>
  <c r="X339" i="9"/>
  <c r="Z338" i="9"/>
  <c r="Y338" i="9"/>
  <c r="AC338" i="9"/>
  <c r="AA338" i="9"/>
  <c r="S338" i="11"/>
  <c r="R338" i="11"/>
  <c r="U338" i="11"/>
  <c r="T338" i="11"/>
  <c r="V338" i="11"/>
  <c r="Q338" i="11"/>
  <c r="P339" i="11"/>
  <c r="T108" i="8"/>
  <c r="L108" i="8"/>
  <c r="R119" i="10"/>
  <c r="S119" i="10" s="1"/>
  <c r="N119" i="10"/>
  <c r="J120" i="10" s="1"/>
  <c r="I340" i="13"/>
  <c r="J339" i="13"/>
  <c r="N339" i="13"/>
  <c r="M339" i="13"/>
  <c r="L339" i="13"/>
  <c r="K339" i="13"/>
  <c r="D338" i="10"/>
  <c r="B339" i="10"/>
  <c r="C338" i="10"/>
  <c r="G338" i="10"/>
  <c r="F338" i="10"/>
  <c r="E338" i="10"/>
  <c r="AC339" i="13"/>
  <c r="AB339" i="13"/>
  <c r="AA339" i="13"/>
  <c r="Z339" i="13"/>
  <c r="X340" i="13"/>
  <c r="Y339" i="13"/>
  <c r="K338" i="10"/>
  <c r="I339" i="10"/>
  <c r="J338" i="10"/>
  <c r="N338" i="10"/>
  <c r="M338" i="10"/>
  <c r="L338" i="10"/>
  <c r="AI338" i="5"/>
  <c r="AK338" i="5"/>
  <c r="AF339" i="5"/>
  <c r="AJ338" i="5"/>
  <c r="AH338" i="5"/>
  <c r="AG338" i="5"/>
  <c r="R95" i="12"/>
  <c r="S95" i="12" s="1"/>
  <c r="N95" i="12"/>
  <c r="J96" i="12" s="1"/>
  <c r="T338" i="8"/>
  <c r="S338" i="8"/>
  <c r="R338" i="8"/>
  <c r="P339" i="8"/>
  <c r="Q338" i="8"/>
  <c r="V338" i="8"/>
  <c r="U338" i="8"/>
  <c r="P340" i="13"/>
  <c r="Q339" i="13"/>
  <c r="V339" i="13"/>
  <c r="U339" i="13"/>
  <c r="T339" i="13"/>
  <c r="S339" i="13"/>
  <c r="R339" i="13"/>
  <c r="Z338" i="16"/>
  <c r="X339" i="16"/>
  <c r="AA338" i="16"/>
  <c r="AC338" i="16"/>
  <c r="AB338" i="16"/>
  <c r="Y338" i="16"/>
  <c r="M338" i="8"/>
  <c r="L338" i="8"/>
  <c r="K338" i="8"/>
  <c r="I339" i="8"/>
  <c r="J338" i="8"/>
  <c r="N338" i="8"/>
  <c r="N338" i="9"/>
  <c r="J338" i="9"/>
  <c r="M338" i="9"/>
  <c r="L338" i="9"/>
  <c r="I339" i="9"/>
  <c r="K338" i="9"/>
  <c r="G338" i="9"/>
  <c r="F338" i="9"/>
  <c r="E338" i="9"/>
  <c r="B339" i="9"/>
  <c r="D338" i="9"/>
  <c r="C338" i="9"/>
  <c r="I339" i="15"/>
  <c r="J338" i="15"/>
  <c r="M338" i="15"/>
  <c r="L338" i="15"/>
  <c r="K338" i="15"/>
  <c r="N338" i="15"/>
  <c r="S338" i="3"/>
  <c r="R338" i="3"/>
  <c r="V338" i="3"/>
  <c r="U338" i="3"/>
  <c r="T338" i="3"/>
  <c r="Q338" i="3"/>
  <c r="P339" i="3"/>
  <c r="Z119" i="10"/>
  <c r="V119" i="10"/>
  <c r="P339" i="6"/>
  <c r="Q338" i="6"/>
  <c r="V338" i="6"/>
  <c r="U338" i="6"/>
  <c r="T338" i="6"/>
  <c r="S338" i="6"/>
  <c r="R338" i="6"/>
  <c r="M108" i="11"/>
  <c r="Q108" i="11"/>
  <c r="AI338" i="8"/>
  <c r="AH338" i="8"/>
  <c r="AF339" i="8"/>
  <c r="AG338" i="8"/>
  <c r="AK338" i="8"/>
  <c r="AJ338" i="8"/>
  <c r="M338" i="5"/>
  <c r="N338" i="5"/>
  <c r="I339" i="5"/>
  <c r="L338" i="5"/>
  <c r="K338" i="5"/>
  <c r="J338" i="5"/>
  <c r="Z95" i="12"/>
  <c r="V95" i="12"/>
  <c r="T108" i="11" l="1"/>
  <c r="L108" i="11"/>
  <c r="M339" i="9"/>
  <c r="N339" i="9"/>
  <c r="L339" i="9"/>
  <c r="I340" i="9"/>
  <c r="K339" i="9"/>
  <c r="J339" i="9"/>
  <c r="R108" i="8"/>
  <c r="S108" i="8" s="1"/>
  <c r="N108" i="8"/>
  <c r="J109" i="8" s="1"/>
  <c r="Z339" i="8"/>
  <c r="X340" i="8"/>
  <c r="Y339" i="8"/>
  <c r="AC339" i="8"/>
  <c r="AB339" i="8"/>
  <c r="AA339" i="8"/>
  <c r="I340" i="12"/>
  <c r="J339" i="12"/>
  <c r="K339" i="12"/>
  <c r="N339" i="12"/>
  <c r="M339" i="12"/>
  <c r="L339" i="12"/>
  <c r="M339" i="7"/>
  <c r="L339" i="7"/>
  <c r="K339" i="7"/>
  <c r="I340" i="7"/>
  <c r="J339" i="7"/>
  <c r="N339" i="7"/>
  <c r="P340" i="10"/>
  <c r="Q339" i="10"/>
  <c r="V339" i="10"/>
  <c r="T339" i="10"/>
  <c r="S339" i="10"/>
  <c r="R339" i="10"/>
  <c r="U339" i="10"/>
  <c r="AH339" i="5"/>
  <c r="AJ339" i="5"/>
  <c r="AF340" i="5"/>
  <c r="AK339" i="5"/>
  <c r="AI339" i="5"/>
  <c r="AG339" i="5"/>
  <c r="AC339" i="15"/>
  <c r="AB339" i="15"/>
  <c r="Z339" i="15"/>
  <c r="X340" i="15"/>
  <c r="Y339" i="15"/>
  <c r="AA339" i="15"/>
  <c r="R339" i="16"/>
  <c r="V339" i="16"/>
  <c r="P340" i="16"/>
  <c r="U339" i="16"/>
  <c r="T339" i="16"/>
  <c r="S339" i="16"/>
  <c r="Q339" i="16"/>
  <c r="M98" i="16"/>
  <c r="Q98" i="16"/>
  <c r="T110" i="15"/>
  <c r="L110" i="15"/>
  <c r="T122" i="13"/>
  <c r="L122" i="13"/>
  <c r="X340" i="3"/>
  <c r="Y339" i="3"/>
  <c r="AB339" i="3"/>
  <c r="AA339" i="3"/>
  <c r="Z339" i="3"/>
  <c r="AC339" i="3"/>
  <c r="B340" i="12"/>
  <c r="C339" i="12"/>
  <c r="G339" i="12"/>
  <c r="F339" i="12"/>
  <c r="E339" i="12"/>
  <c r="D339" i="12"/>
  <c r="G339" i="15"/>
  <c r="E339" i="15"/>
  <c r="D339" i="15"/>
  <c r="B340" i="15"/>
  <c r="C339" i="15"/>
  <c r="F339" i="15"/>
  <c r="G340" i="13"/>
  <c r="F340" i="13"/>
  <c r="E340" i="13"/>
  <c r="D340" i="13"/>
  <c r="B341" i="13"/>
  <c r="C340" i="13"/>
  <c r="V339" i="6"/>
  <c r="T339" i="6"/>
  <c r="S339" i="6"/>
  <c r="P340" i="6"/>
  <c r="R339" i="6"/>
  <c r="Q339" i="6"/>
  <c r="U339" i="6"/>
  <c r="F339" i="9"/>
  <c r="G339" i="9"/>
  <c r="E339" i="9"/>
  <c r="B340" i="9"/>
  <c r="D339" i="9"/>
  <c r="C339" i="9"/>
  <c r="Z108" i="8"/>
  <c r="V108" i="8"/>
  <c r="M96" i="12"/>
  <c r="Q96" i="12"/>
  <c r="I340" i="10"/>
  <c r="J339" i="10"/>
  <c r="M339" i="10"/>
  <c r="L339" i="10"/>
  <c r="K339" i="10"/>
  <c r="N339" i="10"/>
  <c r="B340" i="10"/>
  <c r="C339" i="10"/>
  <c r="F339" i="10"/>
  <c r="E339" i="10"/>
  <c r="D339" i="10"/>
  <c r="G339" i="10"/>
  <c r="R339" i="11"/>
  <c r="P340" i="11"/>
  <c r="Q339" i="11"/>
  <c r="T339" i="11"/>
  <c r="S339" i="11"/>
  <c r="V339" i="11"/>
  <c r="U339" i="11"/>
  <c r="AF340" i="11"/>
  <c r="AG339" i="11"/>
  <c r="AI339" i="11"/>
  <c r="AH339" i="11"/>
  <c r="AJ339" i="11"/>
  <c r="AK339" i="11"/>
  <c r="L339" i="6"/>
  <c r="I340" i="6"/>
  <c r="K339" i="6"/>
  <c r="J339" i="6"/>
  <c r="N339" i="6"/>
  <c r="M339" i="6"/>
  <c r="AK339" i="10"/>
  <c r="AI339" i="10"/>
  <c r="AH339" i="10"/>
  <c r="AF340" i="10"/>
  <c r="AG339" i="10"/>
  <c r="AJ339" i="10"/>
  <c r="AA339" i="7"/>
  <c r="Z339" i="7"/>
  <c r="X340" i="7"/>
  <c r="Y339" i="7"/>
  <c r="AC339" i="7"/>
  <c r="AB339" i="7"/>
  <c r="AI339" i="7"/>
  <c r="AH339" i="7"/>
  <c r="AF340" i="7"/>
  <c r="AG339" i="7"/>
  <c r="AK339" i="7"/>
  <c r="AJ339" i="7"/>
  <c r="E339" i="8"/>
  <c r="D339" i="8"/>
  <c r="B340" i="8"/>
  <c r="C339" i="8"/>
  <c r="G339" i="8"/>
  <c r="F339" i="8"/>
  <c r="D339" i="3"/>
  <c r="B340" i="3"/>
  <c r="C339" i="3"/>
  <c r="G339" i="3"/>
  <c r="F339" i="3"/>
  <c r="E339" i="3"/>
  <c r="L339" i="8"/>
  <c r="K339" i="8"/>
  <c r="I340" i="8"/>
  <c r="J339" i="8"/>
  <c r="N339" i="8"/>
  <c r="M339" i="8"/>
  <c r="X340" i="16"/>
  <c r="Y339" i="16"/>
  <c r="Z339" i="16"/>
  <c r="AB339" i="16"/>
  <c r="AA339" i="16"/>
  <c r="AC339" i="16"/>
  <c r="N340" i="13"/>
  <c r="M340" i="13"/>
  <c r="L340" i="13"/>
  <c r="K340" i="13"/>
  <c r="I341" i="13"/>
  <c r="J340" i="13"/>
  <c r="V339" i="15"/>
  <c r="U339" i="15"/>
  <c r="S339" i="15"/>
  <c r="R339" i="15"/>
  <c r="P340" i="15"/>
  <c r="Q339" i="15"/>
  <c r="T339" i="15"/>
  <c r="AC339" i="10"/>
  <c r="AA339" i="10"/>
  <c r="Z339" i="10"/>
  <c r="X340" i="10"/>
  <c r="Y339" i="10"/>
  <c r="AB339" i="10"/>
  <c r="K339" i="11"/>
  <c r="I340" i="11"/>
  <c r="J339" i="11"/>
  <c r="M339" i="11"/>
  <c r="L339" i="11"/>
  <c r="N339" i="11"/>
  <c r="D339" i="11"/>
  <c r="B340" i="11"/>
  <c r="C339" i="11"/>
  <c r="F339" i="11"/>
  <c r="E339" i="11"/>
  <c r="G339" i="11"/>
  <c r="T96" i="9"/>
  <c r="L96" i="9"/>
  <c r="D339" i="16"/>
  <c r="G339" i="16"/>
  <c r="C339" i="16"/>
  <c r="E339" i="16"/>
  <c r="B340" i="16"/>
  <c r="F339" i="16"/>
  <c r="T120" i="7"/>
  <c r="L120" i="7"/>
  <c r="AF340" i="16"/>
  <c r="AG339" i="16"/>
  <c r="AH339" i="16"/>
  <c r="AI339" i="16"/>
  <c r="AJ339" i="16"/>
  <c r="AK339" i="16"/>
  <c r="E339" i="5"/>
  <c r="G339" i="5"/>
  <c r="B340" i="5"/>
  <c r="F339" i="5"/>
  <c r="D339" i="5"/>
  <c r="C339" i="5"/>
  <c r="B340" i="6"/>
  <c r="D339" i="6"/>
  <c r="C339" i="6"/>
  <c r="G339" i="6"/>
  <c r="F339" i="6"/>
  <c r="E339" i="6"/>
  <c r="AI339" i="9"/>
  <c r="AG339" i="9"/>
  <c r="AK339" i="9"/>
  <c r="AJ339" i="9"/>
  <c r="AF340" i="9"/>
  <c r="AH339" i="9"/>
  <c r="L339" i="5"/>
  <c r="N339" i="5"/>
  <c r="J339" i="5"/>
  <c r="I340" i="5"/>
  <c r="M339" i="5"/>
  <c r="K339" i="5"/>
  <c r="AA339" i="9"/>
  <c r="AC339" i="9"/>
  <c r="AB339" i="9"/>
  <c r="X340" i="9"/>
  <c r="Z339" i="9"/>
  <c r="Y339" i="9"/>
  <c r="R339" i="3"/>
  <c r="P340" i="3"/>
  <c r="Q339" i="3"/>
  <c r="U339" i="3"/>
  <c r="T339" i="3"/>
  <c r="S339" i="3"/>
  <c r="V339" i="3"/>
  <c r="N339" i="15"/>
  <c r="L339" i="15"/>
  <c r="K339" i="15"/>
  <c r="I340" i="15"/>
  <c r="J339" i="15"/>
  <c r="M339" i="15"/>
  <c r="S339" i="8"/>
  <c r="R339" i="8"/>
  <c r="P340" i="8"/>
  <c r="Q339" i="8"/>
  <c r="V339" i="8"/>
  <c r="U339" i="8"/>
  <c r="T339" i="8"/>
  <c r="Q120" i="10"/>
  <c r="M120" i="10"/>
  <c r="P340" i="12"/>
  <c r="Q339" i="12"/>
  <c r="S339" i="12"/>
  <c r="R339" i="12"/>
  <c r="V339" i="12"/>
  <c r="U339" i="12"/>
  <c r="T339" i="12"/>
  <c r="AK339" i="6"/>
  <c r="AJ339" i="6"/>
  <c r="AI339" i="6"/>
  <c r="AF340" i="6"/>
  <c r="AH339" i="6"/>
  <c r="AG339" i="6"/>
  <c r="S339" i="5"/>
  <c r="U339" i="5"/>
  <c r="P340" i="5"/>
  <c r="T339" i="5"/>
  <c r="R339" i="5"/>
  <c r="Q339" i="5"/>
  <c r="V339" i="5"/>
  <c r="AK340" i="13"/>
  <c r="AJ340" i="13"/>
  <c r="AI340" i="13"/>
  <c r="AH340" i="13"/>
  <c r="AF341" i="13"/>
  <c r="AG340" i="13"/>
  <c r="X340" i="11"/>
  <c r="Y339" i="11"/>
  <c r="AA339" i="11"/>
  <c r="Z339" i="11"/>
  <c r="AC339" i="11"/>
  <c r="AB339" i="11"/>
  <c r="AF340" i="3"/>
  <c r="AG339" i="3"/>
  <c r="AJ339" i="3"/>
  <c r="AI339" i="3"/>
  <c r="AH339" i="3"/>
  <c r="AK339" i="3"/>
  <c r="R122" i="3"/>
  <c r="S122" i="3" s="1"/>
  <c r="N122" i="3"/>
  <c r="J123" i="3" s="1"/>
  <c r="Q111" i="5"/>
  <c r="M111" i="5"/>
  <c r="AH339" i="8"/>
  <c r="AF340" i="8"/>
  <c r="AG339" i="8"/>
  <c r="AK339" i="8"/>
  <c r="AJ339" i="8"/>
  <c r="AI339" i="8"/>
  <c r="V340" i="13"/>
  <c r="U340" i="13"/>
  <c r="T340" i="13"/>
  <c r="S340" i="13"/>
  <c r="R340" i="13"/>
  <c r="P341" i="13"/>
  <c r="Q340" i="13"/>
  <c r="AC340" i="13"/>
  <c r="AB340" i="13"/>
  <c r="AA340" i="13"/>
  <c r="Z340" i="13"/>
  <c r="X341" i="13"/>
  <c r="Y340" i="13"/>
  <c r="T98" i="6"/>
  <c r="L98" i="6"/>
  <c r="T339" i="9"/>
  <c r="V339" i="9"/>
  <c r="U339" i="9"/>
  <c r="S339" i="9"/>
  <c r="P340" i="9"/>
  <c r="R339" i="9"/>
  <c r="Q339" i="9"/>
  <c r="AJ339" i="12"/>
  <c r="AI339" i="12"/>
  <c r="AH339" i="12"/>
  <c r="AG339" i="12"/>
  <c r="AF340" i="12"/>
  <c r="AK339" i="12"/>
  <c r="T339" i="7"/>
  <c r="S339" i="7"/>
  <c r="R339" i="7"/>
  <c r="P340" i="7"/>
  <c r="Q339" i="7"/>
  <c r="V339" i="7"/>
  <c r="U339" i="7"/>
  <c r="F339" i="7"/>
  <c r="E339" i="7"/>
  <c r="D339" i="7"/>
  <c r="B340" i="7"/>
  <c r="C339" i="7"/>
  <c r="G339" i="7"/>
  <c r="Z122" i="3"/>
  <c r="V122" i="3"/>
  <c r="Z339" i="5"/>
  <c r="AB339" i="5"/>
  <c r="X340" i="5"/>
  <c r="AC339" i="5"/>
  <c r="AA339" i="5"/>
  <c r="Y339" i="5"/>
  <c r="K339" i="16"/>
  <c r="M339" i="16"/>
  <c r="I340" i="16"/>
  <c r="N339" i="16"/>
  <c r="L339" i="16"/>
  <c r="J339" i="16"/>
  <c r="K339" i="3"/>
  <c r="I340" i="3"/>
  <c r="J339" i="3"/>
  <c r="N339" i="3"/>
  <c r="M339" i="3"/>
  <c r="L339" i="3"/>
  <c r="AK339" i="15"/>
  <c r="AJ339" i="15"/>
  <c r="AH339" i="15"/>
  <c r="AF340" i="15"/>
  <c r="AG339" i="15"/>
  <c r="AI339" i="15"/>
  <c r="AC339" i="6"/>
  <c r="AB339" i="6"/>
  <c r="AA339" i="6"/>
  <c r="X340" i="6"/>
  <c r="Z339" i="6"/>
  <c r="Y339" i="6"/>
  <c r="AA339" i="12"/>
  <c r="Z339" i="12"/>
  <c r="Y339" i="12"/>
  <c r="X340" i="12"/>
  <c r="AC339" i="12"/>
  <c r="AB339" i="12"/>
  <c r="S340" i="9" l="1"/>
  <c r="U340" i="9"/>
  <c r="T340" i="9"/>
  <c r="P341" i="9"/>
  <c r="R340" i="9"/>
  <c r="Q340" i="9"/>
  <c r="V340" i="9"/>
  <c r="Z98" i="6"/>
  <c r="V98" i="6"/>
  <c r="V340" i="12"/>
  <c r="R340" i="12"/>
  <c r="S340" i="12"/>
  <c r="Q340" i="12"/>
  <c r="U340" i="12"/>
  <c r="P341" i="12"/>
  <c r="T340" i="12"/>
  <c r="B341" i="16"/>
  <c r="C340" i="16"/>
  <c r="E340" i="16"/>
  <c r="G340" i="16"/>
  <c r="F340" i="16"/>
  <c r="D340" i="16"/>
  <c r="V96" i="9"/>
  <c r="Z96" i="9"/>
  <c r="B341" i="3"/>
  <c r="C340" i="3"/>
  <c r="F340" i="3"/>
  <c r="E340" i="3"/>
  <c r="D340" i="3"/>
  <c r="G340" i="3"/>
  <c r="N340" i="6"/>
  <c r="J340" i="6"/>
  <c r="M340" i="6"/>
  <c r="L340" i="6"/>
  <c r="I341" i="6"/>
  <c r="K340" i="6"/>
  <c r="Z110" i="15"/>
  <c r="V110" i="15"/>
  <c r="X341" i="8"/>
  <c r="Y340" i="8"/>
  <c r="AC340" i="8"/>
  <c r="AB340" i="8"/>
  <c r="AA340" i="8"/>
  <c r="Z340" i="8"/>
  <c r="L340" i="9"/>
  <c r="M340" i="9"/>
  <c r="I341" i="9"/>
  <c r="K340" i="9"/>
  <c r="J340" i="9"/>
  <c r="N340" i="9"/>
  <c r="M123" i="3"/>
  <c r="Q123" i="3"/>
  <c r="G340" i="6"/>
  <c r="F340" i="6"/>
  <c r="E340" i="6"/>
  <c r="B341" i="6"/>
  <c r="D340" i="6"/>
  <c r="C340" i="6"/>
  <c r="AK340" i="16"/>
  <c r="AF341" i="16"/>
  <c r="AJ340" i="16"/>
  <c r="AI340" i="16"/>
  <c r="AH340" i="16"/>
  <c r="AG340" i="16"/>
  <c r="AC340" i="16"/>
  <c r="AA340" i="16"/>
  <c r="X341" i="16"/>
  <c r="AB340" i="16"/>
  <c r="Z340" i="16"/>
  <c r="Y340" i="16"/>
  <c r="AK340" i="11"/>
  <c r="AH340" i="11"/>
  <c r="AF341" i="11"/>
  <c r="AG340" i="11"/>
  <c r="AJ340" i="11"/>
  <c r="AI340" i="11"/>
  <c r="P341" i="11"/>
  <c r="Q340" i="11"/>
  <c r="V340" i="11"/>
  <c r="S340" i="11"/>
  <c r="R340" i="11"/>
  <c r="T340" i="11"/>
  <c r="U340" i="11"/>
  <c r="AB340" i="15"/>
  <c r="AA340" i="15"/>
  <c r="X341" i="15"/>
  <c r="Y340" i="15"/>
  <c r="AC340" i="15"/>
  <c r="Z340" i="15"/>
  <c r="AJ340" i="15"/>
  <c r="AI340" i="15"/>
  <c r="AF341" i="15"/>
  <c r="AG340" i="15"/>
  <c r="AK340" i="15"/>
  <c r="AH340" i="15"/>
  <c r="AB341" i="13"/>
  <c r="AA341" i="13"/>
  <c r="Z341" i="13"/>
  <c r="X342" i="13"/>
  <c r="Y341" i="13"/>
  <c r="AC341" i="13"/>
  <c r="U341" i="13"/>
  <c r="T341" i="13"/>
  <c r="S341" i="13"/>
  <c r="R341" i="13"/>
  <c r="P342" i="13"/>
  <c r="Q341" i="13"/>
  <c r="V341" i="13"/>
  <c r="AF341" i="8"/>
  <c r="AG340" i="8"/>
  <c r="AK340" i="8"/>
  <c r="AJ340" i="8"/>
  <c r="AI340" i="8"/>
  <c r="AH340" i="8"/>
  <c r="AK340" i="3"/>
  <c r="AI340" i="3"/>
  <c r="AH340" i="3"/>
  <c r="AF341" i="3"/>
  <c r="AG340" i="3"/>
  <c r="AJ340" i="3"/>
  <c r="AC340" i="11"/>
  <c r="Z340" i="11"/>
  <c r="X341" i="11"/>
  <c r="Y340" i="11"/>
  <c r="AB340" i="11"/>
  <c r="AA340" i="11"/>
  <c r="R340" i="5"/>
  <c r="T340" i="5"/>
  <c r="V340" i="5"/>
  <c r="P341" i="5"/>
  <c r="U340" i="5"/>
  <c r="S340" i="5"/>
  <c r="Q340" i="5"/>
  <c r="AJ340" i="6"/>
  <c r="AI340" i="6"/>
  <c r="AF341" i="6"/>
  <c r="AH340" i="6"/>
  <c r="AG340" i="6"/>
  <c r="AK340" i="6"/>
  <c r="T120" i="10"/>
  <c r="L120" i="10"/>
  <c r="N340" i="15"/>
  <c r="M340" i="15"/>
  <c r="K340" i="15"/>
  <c r="I341" i="15"/>
  <c r="J340" i="15"/>
  <c r="L340" i="15"/>
  <c r="G340" i="10"/>
  <c r="E340" i="10"/>
  <c r="D340" i="10"/>
  <c r="B341" i="10"/>
  <c r="C340" i="10"/>
  <c r="F340" i="10"/>
  <c r="N340" i="10"/>
  <c r="L340" i="10"/>
  <c r="K340" i="10"/>
  <c r="I341" i="10"/>
  <c r="J340" i="10"/>
  <c r="M340" i="10"/>
  <c r="G340" i="12"/>
  <c r="B341" i="12"/>
  <c r="F340" i="12"/>
  <c r="E340" i="12"/>
  <c r="D340" i="12"/>
  <c r="C340" i="12"/>
  <c r="AC340" i="3"/>
  <c r="AA340" i="3"/>
  <c r="Z340" i="3"/>
  <c r="X341" i="3"/>
  <c r="Y340" i="3"/>
  <c r="AB340" i="3"/>
  <c r="P341" i="16"/>
  <c r="Q340" i="16"/>
  <c r="U340" i="16"/>
  <c r="R340" i="16"/>
  <c r="S340" i="16"/>
  <c r="V340" i="16"/>
  <c r="T340" i="16"/>
  <c r="AF341" i="5"/>
  <c r="AG340" i="5"/>
  <c r="AI340" i="5"/>
  <c r="AK340" i="5"/>
  <c r="AJ340" i="5"/>
  <c r="AH340" i="5"/>
  <c r="L340" i="7"/>
  <c r="K340" i="7"/>
  <c r="I341" i="7"/>
  <c r="J340" i="7"/>
  <c r="N340" i="7"/>
  <c r="M340" i="7"/>
  <c r="Q109" i="8"/>
  <c r="M109" i="8"/>
  <c r="AC340" i="12"/>
  <c r="X341" i="12"/>
  <c r="Y340" i="12"/>
  <c r="AB340" i="12"/>
  <c r="AA340" i="12"/>
  <c r="Z340" i="12"/>
  <c r="I341" i="16"/>
  <c r="J340" i="16"/>
  <c r="M340" i="16"/>
  <c r="N340" i="16"/>
  <c r="L340" i="16"/>
  <c r="K340" i="16"/>
  <c r="X341" i="5"/>
  <c r="Y340" i="5"/>
  <c r="AA340" i="5"/>
  <c r="Z340" i="5"/>
  <c r="AC340" i="5"/>
  <c r="AB340" i="5"/>
  <c r="R340" i="8"/>
  <c r="P341" i="8"/>
  <c r="Q340" i="8"/>
  <c r="V340" i="8"/>
  <c r="U340" i="8"/>
  <c r="T340" i="8"/>
  <c r="S340" i="8"/>
  <c r="AH340" i="9"/>
  <c r="AK340" i="9"/>
  <c r="AJ340" i="9"/>
  <c r="AF341" i="9"/>
  <c r="AI340" i="9"/>
  <c r="AG340" i="9"/>
  <c r="R120" i="7"/>
  <c r="S120" i="7" s="1"/>
  <c r="N120" i="7"/>
  <c r="J121" i="7" s="1"/>
  <c r="AC340" i="10"/>
  <c r="AB340" i="10"/>
  <c r="Z340" i="10"/>
  <c r="X341" i="10"/>
  <c r="Y340" i="10"/>
  <c r="AA340" i="10"/>
  <c r="U340" i="15"/>
  <c r="T340" i="15"/>
  <c r="R340" i="15"/>
  <c r="P341" i="15"/>
  <c r="Q340" i="15"/>
  <c r="V340" i="15"/>
  <c r="S340" i="15"/>
  <c r="N341" i="13"/>
  <c r="M341" i="13"/>
  <c r="L341" i="13"/>
  <c r="K341" i="13"/>
  <c r="I342" i="13"/>
  <c r="J341" i="13"/>
  <c r="R122" i="13"/>
  <c r="S122" i="13" s="1"/>
  <c r="N122" i="13"/>
  <c r="J123" i="13" s="1"/>
  <c r="T98" i="16"/>
  <c r="L98" i="16"/>
  <c r="I341" i="3"/>
  <c r="J340" i="3"/>
  <c r="M340" i="3"/>
  <c r="L340" i="3"/>
  <c r="K340" i="3"/>
  <c r="N340" i="3"/>
  <c r="E340" i="7"/>
  <c r="D340" i="7"/>
  <c r="B341" i="7"/>
  <c r="C340" i="7"/>
  <c r="G340" i="7"/>
  <c r="F340" i="7"/>
  <c r="T111" i="5"/>
  <c r="L111" i="5"/>
  <c r="Z340" i="9"/>
  <c r="AC340" i="9"/>
  <c r="AB340" i="9"/>
  <c r="X341" i="9"/>
  <c r="AA340" i="9"/>
  <c r="Y340" i="9"/>
  <c r="K340" i="5"/>
  <c r="M340" i="5"/>
  <c r="I341" i="5"/>
  <c r="N340" i="5"/>
  <c r="L340" i="5"/>
  <c r="J340" i="5"/>
  <c r="V120" i="7"/>
  <c r="Z120" i="7"/>
  <c r="AK340" i="10"/>
  <c r="AJ340" i="10"/>
  <c r="AH340" i="10"/>
  <c r="AF341" i="10"/>
  <c r="AG340" i="10"/>
  <c r="AI340" i="10"/>
  <c r="E340" i="9"/>
  <c r="B341" i="9"/>
  <c r="D340" i="9"/>
  <c r="C340" i="9"/>
  <c r="G340" i="9"/>
  <c r="F340" i="9"/>
  <c r="G341" i="13"/>
  <c r="F341" i="13"/>
  <c r="E341" i="13"/>
  <c r="D341" i="13"/>
  <c r="B342" i="13"/>
  <c r="C341" i="13"/>
  <c r="V122" i="13"/>
  <c r="Z122" i="13"/>
  <c r="R108" i="11"/>
  <c r="S108" i="11" s="1"/>
  <c r="N108" i="11"/>
  <c r="J109" i="11" s="1"/>
  <c r="AB340" i="6"/>
  <c r="X341" i="6"/>
  <c r="Z340" i="6"/>
  <c r="Y340" i="6"/>
  <c r="AC340" i="6"/>
  <c r="AA340" i="6"/>
  <c r="S340" i="7"/>
  <c r="R340" i="7"/>
  <c r="P341" i="7"/>
  <c r="Q340" i="7"/>
  <c r="V340" i="7"/>
  <c r="U340" i="7"/>
  <c r="T340" i="7"/>
  <c r="AK340" i="12"/>
  <c r="AF341" i="12"/>
  <c r="AG340" i="12"/>
  <c r="AJ340" i="12"/>
  <c r="AI340" i="12"/>
  <c r="AH340" i="12"/>
  <c r="R98" i="6"/>
  <c r="S98" i="6" s="1"/>
  <c r="N98" i="6"/>
  <c r="J99" i="6" s="1"/>
  <c r="AJ341" i="13"/>
  <c r="AI341" i="13"/>
  <c r="AH341" i="13"/>
  <c r="AF342" i="13"/>
  <c r="AG341" i="13"/>
  <c r="AK341" i="13"/>
  <c r="P341" i="3"/>
  <c r="Q340" i="3"/>
  <c r="V340" i="3"/>
  <c r="T340" i="3"/>
  <c r="S340" i="3"/>
  <c r="R340" i="3"/>
  <c r="U340" i="3"/>
  <c r="D340" i="5"/>
  <c r="F340" i="5"/>
  <c r="E340" i="5"/>
  <c r="C340" i="5"/>
  <c r="B341" i="5"/>
  <c r="G340" i="5"/>
  <c r="R96" i="9"/>
  <c r="S96" i="9" s="1"/>
  <c r="N96" i="9"/>
  <c r="J97" i="9" s="1"/>
  <c r="B341" i="11"/>
  <c r="C340" i="11"/>
  <c r="E340" i="11"/>
  <c r="D340" i="11"/>
  <c r="G340" i="11"/>
  <c r="F340" i="11"/>
  <c r="I341" i="11"/>
  <c r="J340" i="11"/>
  <c r="L340" i="11"/>
  <c r="K340" i="11"/>
  <c r="N340" i="11"/>
  <c r="M340" i="11"/>
  <c r="K340" i="8"/>
  <c r="I341" i="8"/>
  <c r="J340" i="8"/>
  <c r="N340" i="8"/>
  <c r="M340" i="8"/>
  <c r="L340" i="8"/>
  <c r="D340" i="8"/>
  <c r="B341" i="8"/>
  <c r="C340" i="8"/>
  <c r="G340" i="8"/>
  <c r="F340" i="8"/>
  <c r="E340" i="8"/>
  <c r="AH340" i="7"/>
  <c r="AF341" i="7"/>
  <c r="AG340" i="7"/>
  <c r="AK340" i="7"/>
  <c r="AJ340" i="7"/>
  <c r="AI340" i="7"/>
  <c r="Z340" i="7"/>
  <c r="X341" i="7"/>
  <c r="Y340" i="7"/>
  <c r="AC340" i="7"/>
  <c r="AB340" i="7"/>
  <c r="AA340" i="7"/>
  <c r="T96" i="12"/>
  <c r="L96" i="12"/>
  <c r="U340" i="6"/>
  <c r="P341" i="6"/>
  <c r="R340" i="6"/>
  <c r="Q340" i="6"/>
  <c r="V340" i="6"/>
  <c r="T340" i="6"/>
  <c r="S340" i="6"/>
  <c r="G340" i="15"/>
  <c r="F340" i="15"/>
  <c r="D340" i="15"/>
  <c r="B341" i="15"/>
  <c r="C340" i="15"/>
  <c r="E340" i="15"/>
  <c r="R110" i="15"/>
  <c r="S110" i="15" s="1"/>
  <c r="N110" i="15"/>
  <c r="J111" i="15" s="1"/>
  <c r="V340" i="10"/>
  <c r="U340" i="10"/>
  <c r="S340" i="10"/>
  <c r="R340" i="10"/>
  <c r="P341" i="10"/>
  <c r="Q340" i="10"/>
  <c r="T340" i="10"/>
  <c r="K340" i="12"/>
  <c r="N340" i="12"/>
  <c r="I341" i="12"/>
  <c r="M340" i="12"/>
  <c r="L340" i="12"/>
  <c r="J340" i="12"/>
  <c r="Z108" i="11"/>
  <c r="V108" i="11"/>
  <c r="Q97" i="9" l="1"/>
  <c r="M97" i="9"/>
  <c r="Q109" i="11"/>
  <c r="M109" i="11"/>
  <c r="V98" i="16"/>
  <c r="Z98" i="16"/>
  <c r="T341" i="15"/>
  <c r="S341" i="15"/>
  <c r="P342" i="15"/>
  <c r="Q341" i="15"/>
  <c r="V341" i="15"/>
  <c r="U341" i="15"/>
  <c r="R341" i="15"/>
  <c r="AB341" i="10"/>
  <c r="AA341" i="10"/>
  <c r="X342" i="10"/>
  <c r="Y341" i="10"/>
  <c r="AC341" i="10"/>
  <c r="Z341" i="10"/>
  <c r="Z341" i="5"/>
  <c r="AC341" i="5"/>
  <c r="X342" i="5"/>
  <c r="AB341" i="5"/>
  <c r="AA341" i="5"/>
  <c r="Y341" i="5"/>
  <c r="I342" i="16"/>
  <c r="K341" i="16"/>
  <c r="L341" i="16"/>
  <c r="M341" i="16"/>
  <c r="N341" i="16"/>
  <c r="J341" i="16"/>
  <c r="R120" i="10"/>
  <c r="S120" i="10" s="1"/>
  <c r="N120" i="10"/>
  <c r="J121" i="10" s="1"/>
  <c r="AC341" i="11"/>
  <c r="AB341" i="11"/>
  <c r="X342" i="11"/>
  <c r="Y341" i="11"/>
  <c r="Z341" i="11"/>
  <c r="AA341" i="11"/>
  <c r="AA342" i="13"/>
  <c r="Z342" i="13"/>
  <c r="X343" i="13"/>
  <c r="Y342" i="13"/>
  <c r="AC342" i="13"/>
  <c r="AB342" i="13"/>
  <c r="K341" i="9"/>
  <c r="J341" i="9"/>
  <c r="N341" i="9"/>
  <c r="M341" i="9"/>
  <c r="I342" i="9"/>
  <c r="L341" i="9"/>
  <c r="M341" i="6"/>
  <c r="N341" i="6"/>
  <c r="L341" i="6"/>
  <c r="I342" i="6"/>
  <c r="K341" i="6"/>
  <c r="J341" i="6"/>
  <c r="C341" i="16"/>
  <c r="D341" i="16"/>
  <c r="G341" i="16"/>
  <c r="B342" i="16"/>
  <c r="F341" i="16"/>
  <c r="E341" i="16"/>
  <c r="Q111" i="15"/>
  <c r="M111" i="15"/>
  <c r="AJ341" i="10"/>
  <c r="AI341" i="10"/>
  <c r="AF342" i="10"/>
  <c r="AG341" i="10"/>
  <c r="AK341" i="10"/>
  <c r="AH341" i="10"/>
  <c r="D341" i="7"/>
  <c r="B342" i="7"/>
  <c r="C341" i="7"/>
  <c r="G341" i="7"/>
  <c r="F341" i="7"/>
  <c r="E341" i="7"/>
  <c r="Q123" i="13"/>
  <c r="M123" i="13"/>
  <c r="T109" i="8"/>
  <c r="L109" i="8"/>
  <c r="K341" i="7"/>
  <c r="I342" i="7"/>
  <c r="J341" i="7"/>
  <c r="N341" i="7"/>
  <c r="M341" i="7"/>
  <c r="L341" i="7"/>
  <c r="V120" i="10"/>
  <c r="Z120" i="10"/>
  <c r="AI341" i="15"/>
  <c r="AH341" i="15"/>
  <c r="AK341" i="15"/>
  <c r="AJ341" i="15"/>
  <c r="AG341" i="15"/>
  <c r="AF342" i="15"/>
  <c r="AA341" i="15"/>
  <c r="Z341" i="15"/>
  <c r="AC341" i="15"/>
  <c r="AB341" i="15"/>
  <c r="Y341" i="15"/>
  <c r="X342" i="15"/>
  <c r="T123" i="3"/>
  <c r="L123" i="3"/>
  <c r="V341" i="3"/>
  <c r="U341" i="3"/>
  <c r="S341" i="3"/>
  <c r="R341" i="3"/>
  <c r="P342" i="3"/>
  <c r="Q341" i="3"/>
  <c r="T341" i="3"/>
  <c r="D341" i="9"/>
  <c r="G341" i="9"/>
  <c r="F341" i="9"/>
  <c r="B342" i="9"/>
  <c r="E341" i="9"/>
  <c r="C341" i="9"/>
  <c r="R111" i="5"/>
  <c r="S111" i="5" s="1"/>
  <c r="N111" i="5"/>
  <c r="J112" i="5" s="1"/>
  <c r="AF342" i="9"/>
  <c r="AG341" i="9"/>
  <c r="AJ341" i="9"/>
  <c r="AI341" i="9"/>
  <c r="AH341" i="9"/>
  <c r="AK341" i="9"/>
  <c r="AC341" i="3"/>
  <c r="AB341" i="3"/>
  <c r="Z341" i="3"/>
  <c r="X342" i="3"/>
  <c r="Y341" i="3"/>
  <c r="AA341" i="3"/>
  <c r="N341" i="10"/>
  <c r="M341" i="10"/>
  <c r="K341" i="10"/>
  <c r="I342" i="10"/>
  <c r="J341" i="10"/>
  <c r="L341" i="10"/>
  <c r="G341" i="10"/>
  <c r="F341" i="10"/>
  <c r="D341" i="10"/>
  <c r="B342" i="10"/>
  <c r="C341" i="10"/>
  <c r="E341" i="10"/>
  <c r="M341" i="15"/>
  <c r="L341" i="15"/>
  <c r="I342" i="15"/>
  <c r="J341" i="15"/>
  <c r="N341" i="15"/>
  <c r="K341" i="15"/>
  <c r="AK341" i="8"/>
  <c r="AJ341" i="8"/>
  <c r="AI341" i="8"/>
  <c r="AH341" i="8"/>
  <c r="AF342" i="8"/>
  <c r="AG341" i="8"/>
  <c r="F341" i="6"/>
  <c r="G341" i="6"/>
  <c r="E341" i="6"/>
  <c r="B342" i="6"/>
  <c r="D341" i="6"/>
  <c r="C341" i="6"/>
  <c r="AC341" i="8"/>
  <c r="AB341" i="8"/>
  <c r="AA341" i="8"/>
  <c r="Z341" i="8"/>
  <c r="X342" i="8"/>
  <c r="Y341" i="8"/>
  <c r="U341" i="12"/>
  <c r="P342" i="12"/>
  <c r="Q341" i="12"/>
  <c r="V341" i="12"/>
  <c r="T341" i="12"/>
  <c r="S341" i="12"/>
  <c r="R341" i="12"/>
  <c r="R341" i="9"/>
  <c r="P342" i="9"/>
  <c r="S341" i="9"/>
  <c r="Q341" i="9"/>
  <c r="V341" i="9"/>
  <c r="U341" i="9"/>
  <c r="T341" i="9"/>
  <c r="N341" i="12"/>
  <c r="I342" i="12"/>
  <c r="J341" i="12"/>
  <c r="M341" i="12"/>
  <c r="L341" i="12"/>
  <c r="K341" i="12"/>
  <c r="B342" i="5"/>
  <c r="C341" i="5"/>
  <c r="E341" i="5"/>
  <c r="G341" i="5"/>
  <c r="F341" i="5"/>
  <c r="D341" i="5"/>
  <c r="M99" i="6"/>
  <c r="Q99" i="6"/>
  <c r="AJ341" i="12"/>
  <c r="AF342" i="12"/>
  <c r="AI341" i="12"/>
  <c r="AH341" i="12"/>
  <c r="AG341" i="12"/>
  <c r="AK341" i="12"/>
  <c r="R341" i="7"/>
  <c r="P342" i="7"/>
  <c r="Q341" i="7"/>
  <c r="V341" i="7"/>
  <c r="U341" i="7"/>
  <c r="T341" i="7"/>
  <c r="S341" i="7"/>
  <c r="X342" i="9"/>
  <c r="Y341" i="9"/>
  <c r="AA341" i="9"/>
  <c r="Z341" i="9"/>
  <c r="AC341" i="9"/>
  <c r="AB341" i="9"/>
  <c r="Z111" i="5"/>
  <c r="V111" i="5"/>
  <c r="N341" i="3"/>
  <c r="L341" i="3"/>
  <c r="K341" i="3"/>
  <c r="I342" i="3"/>
  <c r="J341" i="3"/>
  <c r="M341" i="3"/>
  <c r="AH341" i="5"/>
  <c r="AG341" i="5"/>
  <c r="AK341" i="5"/>
  <c r="AF342" i="5"/>
  <c r="AJ341" i="5"/>
  <c r="AI341" i="5"/>
  <c r="AK341" i="11"/>
  <c r="AJ341" i="11"/>
  <c r="AF342" i="11"/>
  <c r="AG341" i="11"/>
  <c r="AI341" i="11"/>
  <c r="AH341" i="11"/>
  <c r="AC341" i="16"/>
  <c r="AA341" i="16"/>
  <c r="X342" i="16"/>
  <c r="AB341" i="16"/>
  <c r="Z341" i="16"/>
  <c r="Y341" i="16"/>
  <c r="U341" i="10"/>
  <c r="T341" i="10"/>
  <c r="R341" i="10"/>
  <c r="P342" i="10"/>
  <c r="Q341" i="10"/>
  <c r="V341" i="10"/>
  <c r="S341" i="10"/>
  <c r="X342" i="7"/>
  <c r="Y341" i="7"/>
  <c r="AC341" i="7"/>
  <c r="AB341" i="7"/>
  <c r="AA341" i="7"/>
  <c r="Z341" i="7"/>
  <c r="B342" i="8"/>
  <c r="C341" i="8"/>
  <c r="G341" i="8"/>
  <c r="F341" i="8"/>
  <c r="E341" i="8"/>
  <c r="D341" i="8"/>
  <c r="AA341" i="6"/>
  <c r="AC341" i="6"/>
  <c r="AB341" i="6"/>
  <c r="X342" i="6"/>
  <c r="Z341" i="6"/>
  <c r="Y341" i="6"/>
  <c r="I342" i="5"/>
  <c r="J341" i="5"/>
  <c r="L341" i="5"/>
  <c r="K341" i="5"/>
  <c r="N341" i="5"/>
  <c r="M341" i="5"/>
  <c r="M342" i="13"/>
  <c r="L342" i="13"/>
  <c r="K342" i="13"/>
  <c r="I343" i="13"/>
  <c r="J342" i="13"/>
  <c r="N342" i="13"/>
  <c r="M121" i="7"/>
  <c r="Q121" i="7"/>
  <c r="V341" i="16"/>
  <c r="S341" i="16"/>
  <c r="P342" i="16"/>
  <c r="U341" i="16"/>
  <c r="Q341" i="16"/>
  <c r="T341" i="16"/>
  <c r="R341" i="16"/>
  <c r="G341" i="12"/>
  <c r="B342" i="12"/>
  <c r="C341" i="12"/>
  <c r="D341" i="12"/>
  <c r="F341" i="12"/>
  <c r="E341" i="12"/>
  <c r="AK341" i="16"/>
  <c r="AJ341" i="16"/>
  <c r="AG341" i="16"/>
  <c r="AH341" i="16"/>
  <c r="AF342" i="16"/>
  <c r="AI341" i="16"/>
  <c r="G341" i="3"/>
  <c r="E341" i="3"/>
  <c r="D341" i="3"/>
  <c r="B342" i="3"/>
  <c r="C341" i="3"/>
  <c r="F341" i="3"/>
  <c r="T341" i="6"/>
  <c r="V341" i="6"/>
  <c r="U341" i="6"/>
  <c r="S341" i="6"/>
  <c r="P342" i="6"/>
  <c r="R341" i="6"/>
  <c r="Q341" i="6"/>
  <c r="R96" i="12"/>
  <c r="S96" i="12" s="1"/>
  <c r="N96" i="12"/>
  <c r="J97" i="12" s="1"/>
  <c r="AF342" i="7"/>
  <c r="AG341" i="7"/>
  <c r="AK341" i="7"/>
  <c r="AJ341" i="7"/>
  <c r="AI341" i="7"/>
  <c r="AH341" i="7"/>
  <c r="I342" i="8"/>
  <c r="J341" i="8"/>
  <c r="N341" i="8"/>
  <c r="M341" i="8"/>
  <c r="L341" i="8"/>
  <c r="K341" i="8"/>
  <c r="F341" i="15"/>
  <c r="E341" i="15"/>
  <c r="B342" i="15"/>
  <c r="C341" i="15"/>
  <c r="G341" i="15"/>
  <c r="D341" i="15"/>
  <c r="Z96" i="12"/>
  <c r="V96" i="12"/>
  <c r="N341" i="11"/>
  <c r="K341" i="11"/>
  <c r="I342" i="11"/>
  <c r="J341" i="11"/>
  <c r="M341" i="11"/>
  <c r="L341" i="11"/>
  <c r="G341" i="11"/>
  <c r="D341" i="11"/>
  <c r="B342" i="11"/>
  <c r="C341" i="11"/>
  <c r="E341" i="11"/>
  <c r="F341" i="11"/>
  <c r="AI342" i="13"/>
  <c r="AH342" i="13"/>
  <c r="AF343" i="13"/>
  <c r="AG342" i="13"/>
  <c r="AK342" i="13"/>
  <c r="AJ342" i="13"/>
  <c r="F342" i="13"/>
  <c r="E342" i="13"/>
  <c r="D342" i="13"/>
  <c r="B343" i="13"/>
  <c r="C342" i="13"/>
  <c r="G342" i="13"/>
  <c r="R98" i="16"/>
  <c r="S98" i="16" s="1"/>
  <c r="N98" i="16"/>
  <c r="J99" i="16" s="1"/>
  <c r="P342" i="8"/>
  <c r="Q341" i="8"/>
  <c r="V341" i="8"/>
  <c r="U341" i="8"/>
  <c r="T341" i="8"/>
  <c r="S341" i="8"/>
  <c r="R341" i="8"/>
  <c r="AB341" i="12"/>
  <c r="Y341" i="12"/>
  <c r="AC341" i="12"/>
  <c r="X342" i="12"/>
  <c r="AA341" i="12"/>
  <c r="Z341" i="12"/>
  <c r="AI341" i="6"/>
  <c r="AG341" i="6"/>
  <c r="AK341" i="6"/>
  <c r="AJ341" i="6"/>
  <c r="AF342" i="6"/>
  <c r="AH341" i="6"/>
  <c r="P342" i="5"/>
  <c r="Q341" i="5"/>
  <c r="S341" i="5"/>
  <c r="U341" i="5"/>
  <c r="T341" i="5"/>
  <c r="R341" i="5"/>
  <c r="V341" i="5"/>
  <c r="AK341" i="3"/>
  <c r="AJ341" i="3"/>
  <c r="AH341" i="3"/>
  <c r="AF342" i="3"/>
  <c r="AG341" i="3"/>
  <c r="AI341" i="3"/>
  <c r="T342" i="13"/>
  <c r="S342" i="13"/>
  <c r="R342" i="13"/>
  <c r="P343" i="13"/>
  <c r="Q342" i="13"/>
  <c r="V342" i="13"/>
  <c r="U342" i="13"/>
  <c r="V341" i="11"/>
  <c r="U341" i="11"/>
  <c r="R341" i="11"/>
  <c r="P342" i="11"/>
  <c r="Q341" i="11"/>
  <c r="T341" i="11"/>
  <c r="S341" i="11"/>
  <c r="U342" i="11" l="1"/>
  <c r="T342" i="11"/>
  <c r="P343" i="11"/>
  <c r="Q342" i="11"/>
  <c r="V342" i="11"/>
  <c r="S342" i="11"/>
  <c r="R342" i="11"/>
  <c r="V342" i="8"/>
  <c r="U342" i="8"/>
  <c r="T342" i="8"/>
  <c r="S342" i="8"/>
  <c r="R342" i="8"/>
  <c r="P343" i="8"/>
  <c r="Q342" i="8"/>
  <c r="E343" i="13"/>
  <c r="D343" i="13"/>
  <c r="B344" i="13"/>
  <c r="C343" i="13"/>
  <c r="G343" i="13"/>
  <c r="F343" i="13"/>
  <c r="N342" i="8"/>
  <c r="M342" i="8"/>
  <c r="L342" i="8"/>
  <c r="K342" i="8"/>
  <c r="I343" i="8"/>
  <c r="J342" i="8"/>
  <c r="AK342" i="7"/>
  <c r="AJ342" i="7"/>
  <c r="AI342" i="7"/>
  <c r="AH342" i="7"/>
  <c r="AF343" i="7"/>
  <c r="AG342" i="7"/>
  <c r="L343" i="13"/>
  <c r="K343" i="13"/>
  <c r="I344" i="13"/>
  <c r="J343" i="13"/>
  <c r="N343" i="13"/>
  <c r="M343" i="13"/>
  <c r="Z342" i="6"/>
  <c r="AC342" i="6"/>
  <c r="AB342" i="6"/>
  <c r="X343" i="6"/>
  <c r="AA342" i="6"/>
  <c r="Y342" i="6"/>
  <c r="T342" i="12"/>
  <c r="V342" i="12"/>
  <c r="P343" i="12"/>
  <c r="S342" i="12"/>
  <c r="R342" i="12"/>
  <c r="Q342" i="12"/>
  <c r="U342" i="12"/>
  <c r="B343" i="9"/>
  <c r="C342" i="9"/>
  <c r="G342" i="9"/>
  <c r="F342" i="9"/>
  <c r="E342" i="9"/>
  <c r="D342" i="9"/>
  <c r="R123" i="3"/>
  <c r="S123" i="3" s="1"/>
  <c r="N123" i="3"/>
  <c r="J124" i="3" s="1"/>
  <c r="T123" i="13"/>
  <c r="L123" i="13"/>
  <c r="AI342" i="10"/>
  <c r="AH342" i="10"/>
  <c r="AK342" i="10"/>
  <c r="AJ342" i="10"/>
  <c r="AG342" i="10"/>
  <c r="AF343" i="10"/>
  <c r="AC342" i="5"/>
  <c r="X343" i="5"/>
  <c r="Y342" i="5"/>
  <c r="AA342" i="5"/>
  <c r="Z342" i="5"/>
  <c r="AB342" i="5"/>
  <c r="AA342" i="10"/>
  <c r="Z342" i="10"/>
  <c r="AC342" i="10"/>
  <c r="AB342" i="10"/>
  <c r="Y342" i="10"/>
  <c r="X343" i="10"/>
  <c r="T109" i="11"/>
  <c r="L109" i="11"/>
  <c r="S343" i="13"/>
  <c r="R343" i="13"/>
  <c r="P344" i="13"/>
  <c r="Q343" i="13"/>
  <c r="V343" i="13"/>
  <c r="U343" i="13"/>
  <c r="T343" i="13"/>
  <c r="AJ342" i="3"/>
  <c r="AI342" i="3"/>
  <c r="AF343" i="3"/>
  <c r="AG342" i="3"/>
  <c r="AK342" i="3"/>
  <c r="AH342" i="3"/>
  <c r="AH342" i="6"/>
  <c r="AK342" i="6"/>
  <c r="AJ342" i="6"/>
  <c r="AF343" i="6"/>
  <c r="AI342" i="6"/>
  <c r="AG342" i="6"/>
  <c r="M99" i="16"/>
  <c r="Q99" i="16"/>
  <c r="AH343" i="13"/>
  <c r="AF344" i="13"/>
  <c r="AG343" i="13"/>
  <c r="AK343" i="13"/>
  <c r="AJ343" i="13"/>
  <c r="AI343" i="13"/>
  <c r="G342" i="11"/>
  <c r="F342" i="11"/>
  <c r="B343" i="11"/>
  <c r="C342" i="11"/>
  <c r="E342" i="11"/>
  <c r="D342" i="11"/>
  <c r="N342" i="11"/>
  <c r="M342" i="11"/>
  <c r="I343" i="11"/>
  <c r="J342" i="11"/>
  <c r="K342" i="11"/>
  <c r="L342" i="11"/>
  <c r="Q97" i="12"/>
  <c r="M97" i="12"/>
  <c r="G342" i="3"/>
  <c r="F342" i="3"/>
  <c r="D342" i="3"/>
  <c r="B343" i="3"/>
  <c r="C342" i="3"/>
  <c r="E342" i="3"/>
  <c r="AJ342" i="16"/>
  <c r="AF343" i="16"/>
  <c r="AH342" i="16"/>
  <c r="AK342" i="16"/>
  <c r="AI342" i="16"/>
  <c r="AG342" i="16"/>
  <c r="T342" i="10"/>
  <c r="S342" i="10"/>
  <c r="P343" i="10"/>
  <c r="Q342" i="10"/>
  <c r="V342" i="10"/>
  <c r="U342" i="10"/>
  <c r="R342" i="10"/>
  <c r="AK342" i="5"/>
  <c r="AF343" i="5"/>
  <c r="AG342" i="5"/>
  <c r="AJ342" i="5"/>
  <c r="AI342" i="5"/>
  <c r="AH342" i="5"/>
  <c r="Y342" i="9"/>
  <c r="AC342" i="9"/>
  <c r="AB342" i="9"/>
  <c r="AA342" i="9"/>
  <c r="X343" i="9"/>
  <c r="Z342" i="9"/>
  <c r="P343" i="7"/>
  <c r="Q342" i="7"/>
  <c r="V342" i="7"/>
  <c r="U342" i="7"/>
  <c r="T342" i="7"/>
  <c r="S342" i="7"/>
  <c r="R342" i="7"/>
  <c r="AI342" i="12"/>
  <c r="AK342" i="12"/>
  <c r="AF343" i="12"/>
  <c r="AJ342" i="12"/>
  <c r="AH342" i="12"/>
  <c r="AG342" i="12"/>
  <c r="AF343" i="9"/>
  <c r="AH342" i="9"/>
  <c r="AG342" i="9"/>
  <c r="AK342" i="9"/>
  <c r="AJ342" i="9"/>
  <c r="AI342" i="9"/>
  <c r="U342" i="3"/>
  <c r="T342" i="3"/>
  <c r="R342" i="3"/>
  <c r="P343" i="3"/>
  <c r="Q342" i="3"/>
  <c r="V342" i="3"/>
  <c r="S342" i="3"/>
  <c r="Z123" i="3"/>
  <c r="V123" i="3"/>
  <c r="B343" i="7"/>
  <c r="C342" i="7"/>
  <c r="G342" i="7"/>
  <c r="F342" i="7"/>
  <c r="E342" i="7"/>
  <c r="D342" i="7"/>
  <c r="I343" i="9"/>
  <c r="J342" i="9"/>
  <c r="N342" i="9"/>
  <c r="M342" i="9"/>
  <c r="L342" i="9"/>
  <c r="K342" i="9"/>
  <c r="M121" i="10"/>
  <c r="Q121" i="10"/>
  <c r="S342" i="15"/>
  <c r="R342" i="15"/>
  <c r="V342" i="15"/>
  <c r="U342" i="15"/>
  <c r="T342" i="15"/>
  <c r="Q342" i="15"/>
  <c r="P343" i="15"/>
  <c r="T121" i="7"/>
  <c r="L121" i="7"/>
  <c r="AB342" i="16"/>
  <c r="Y342" i="16"/>
  <c r="Z342" i="16"/>
  <c r="AA342" i="16"/>
  <c r="X343" i="16"/>
  <c r="AC342" i="16"/>
  <c r="AJ342" i="11"/>
  <c r="AI342" i="11"/>
  <c r="AK342" i="11"/>
  <c r="AG342" i="11"/>
  <c r="AF343" i="11"/>
  <c r="AH342" i="11"/>
  <c r="N342" i="3"/>
  <c r="M342" i="3"/>
  <c r="K342" i="3"/>
  <c r="I343" i="3"/>
  <c r="J342" i="3"/>
  <c r="L342" i="3"/>
  <c r="Q112" i="5"/>
  <c r="M112" i="5"/>
  <c r="Z342" i="15"/>
  <c r="X343" i="15"/>
  <c r="Y342" i="15"/>
  <c r="AC342" i="15"/>
  <c r="AB342" i="15"/>
  <c r="AA342" i="15"/>
  <c r="AH342" i="15"/>
  <c r="AF343" i="15"/>
  <c r="AG342" i="15"/>
  <c r="AK342" i="15"/>
  <c r="AJ342" i="15"/>
  <c r="AI342" i="15"/>
  <c r="I343" i="7"/>
  <c r="J342" i="7"/>
  <c r="N342" i="7"/>
  <c r="M342" i="7"/>
  <c r="L342" i="7"/>
  <c r="K342" i="7"/>
  <c r="G342" i="16"/>
  <c r="E342" i="16"/>
  <c r="B343" i="16"/>
  <c r="F342" i="16"/>
  <c r="D342" i="16"/>
  <c r="C342" i="16"/>
  <c r="L342" i="6"/>
  <c r="M342" i="6"/>
  <c r="I343" i="6"/>
  <c r="K342" i="6"/>
  <c r="J342" i="6"/>
  <c r="N342" i="6"/>
  <c r="N342" i="16"/>
  <c r="K342" i="16"/>
  <c r="J342" i="16"/>
  <c r="I343" i="16"/>
  <c r="M342" i="16"/>
  <c r="L342" i="16"/>
  <c r="AA342" i="12"/>
  <c r="AC342" i="12"/>
  <c r="X343" i="12"/>
  <c r="AB342" i="12"/>
  <c r="Z342" i="12"/>
  <c r="Y342" i="12"/>
  <c r="E342" i="15"/>
  <c r="D342" i="15"/>
  <c r="G342" i="15"/>
  <c r="F342" i="15"/>
  <c r="B343" i="15"/>
  <c r="C342" i="15"/>
  <c r="K342" i="5"/>
  <c r="N342" i="5"/>
  <c r="I343" i="5"/>
  <c r="M342" i="5"/>
  <c r="L342" i="5"/>
  <c r="J342" i="5"/>
  <c r="G342" i="8"/>
  <c r="F342" i="8"/>
  <c r="E342" i="8"/>
  <c r="D342" i="8"/>
  <c r="B343" i="8"/>
  <c r="C342" i="8"/>
  <c r="AC342" i="7"/>
  <c r="AB342" i="7"/>
  <c r="AA342" i="7"/>
  <c r="Z342" i="7"/>
  <c r="X343" i="7"/>
  <c r="Y342" i="7"/>
  <c r="AC342" i="8"/>
  <c r="AB342" i="8"/>
  <c r="AA342" i="8"/>
  <c r="Z342" i="8"/>
  <c r="X343" i="8"/>
  <c r="Y342" i="8"/>
  <c r="AK342" i="8"/>
  <c r="AJ342" i="8"/>
  <c r="AI342" i="8"/>
  <c r="AH342" i="8"/>
  <c r="AF343" i="8"/>
  <c r="AG342" i="8"/>
  <c r="T111" i="15"/>
  <c r="L111" i="15"/>
  <c r="T97" i="9"/>
  <c r="L97" i="9"/>
  <c r="F342" i="12"/>
  <c r="G342" i="12"/>
  <c r="B343" i="12"/>
  <c r="E342" i="12"/>
  <c r="D342" i="12"/>
  <c r="C342" i="12"/>
  <c r="U342" i="16"/>
  <c r="Q342" i="16"/>
  <c r="R342" i="16"/>
  <c r="V342" i="16"/>
  <c r="P343" i="16"/>
  <c r="T342" i="16"/>
  <c r="S342" i="16"/>
  <c r="T99" i="6"/>
  <c r="L99" i="6"/>
  <c r="M342" i="12"/>
  <c r="J342" i="12"/>
  <c r="N342" i="12"/>
  <c r="I343" i="12"/>
  <c r="L342" i="12"/>
  <c r="K342" i="12"/>
  <c r="E342" i="6"/>
  <c r="B343" i="6"/>
  <c r="D342" i="6"/>
  <c r="C342" i="6"/>
  <c r="G342" i="6"/>
  <c r="F342" i="6"/>
  <c r="F342" i="10"/>
  <c r="E342" i="10"/>
  <c r="B343" i="10"/>
  <c r="C342" i="10"/>
  <c r="G342" i="10"/>
  <c r="D342" i="10"/>
  <c r="M342" i="10"/>
  <c r="L342" i="10"/>
  <c r="I343" i="10"/>
  <c r="J342" i="10"/>
  <c r="N342" i="10"/>
  <c r="K342" i="10"/>
  <c r="AB342" i="3"/>
  <c r="AA342" i="3"/>
  <c r="X343" i="3"/>
  <c r="Y342" i="3"/>
  <c r="AC342" i="3"/>
  <c r="Z342" i="3"/>
  <c r="R109" i="8"/>
  <c r="S109" i="8" s="1"/>
  <c r="N109" i="8"/>
  <c r="J110" i="8" s="1"/>
  <c r="Z343" i="13"/>
  <c r="X344" i="13"/>
  <c r="Y343" i="13"/>
  <c r="AC343" i="13"/>
  <c r="AB343" i="13"/>
  <c r="AA343" i="13"/>
  <c r="AB342" i="11"/>
  <c r="AA342" i="11"/>
  <c r="AC342" i="11"/>
  <c r="Z342" i="11"/>
  <c r="Y342" i="11"/>
  <c r="X343" i="11"/>
  <c r="V342" i="5"/>
  <c r="R342" i="5"/>
  <c r="Q342" i="5"/>
  <c r="U342" i="5"/>
  <c r="P343" i="5"/>
  <c r="T342" i="5"/>
  <c r="S342" i="5"/>
  <c r="S342" i="6"/>
  <c r="U342" i="6"/>
  <c r="T342" i="6"/>
  <c r="P343" i="6"/>
  <c r="R342" i="6"/>
  <c r="Q342" i="6"/>
  <c r="V342" i="6"/>
  <c r="D342" i="5"/>
  <c r="B343" i="5"/>
  <c r="F342" i="5"/>
  <c r="E342" i="5"/>
  <c r="C342" i="5"/>
  <c r="G342" i="5"/>
  <c r="P343" i="9"/>
  <c r="Q342" i="9"/>
  <c r="V342" i="9"/>
  <c r="U342" i="9"/>
  <c r="T342" i="9"/>
  <c r="S342" i="9"/>
  <c r="R342" i="9"/>
  <c r="L342" i="15"/>
  <c r="K342" i="15"/>
  <c r="N342" i="15"/>
  <c r="M342" i="15"/>
  <c r="J342" i="15"/>
  <c r="I343" i="15"/>
  <c r="V109" i="8"/>
  <c r="Z109" i="8"/>
  <c r="Z99" i="6" l="1"/>
  <c r="V99" i="6"/>
  <c r="T121" i="10"/>
  <c r="L121" i="10"/>
  <c r="M343" i="9"/>
  <c r="L343" i="9"/>
  <c r="I344" i="9"/>
  <c r="K343" i="9"/>
  <c r="J343" i="9"/>
  <c r="N343" i="9"/>
  <c r="G343" i="7"/>
  <c r="F343" i="7"/>
  <c r="E343" i="7"/>
  <c r="D343" i="7"/>
  <c r="B344" i="7"/>
  <c r="C343" i="7"/>
  <c r="T343" i="3"/>
  <c r="S343" i="3"/>
  <c r="P344" i="3"/>
  <c r="Q343" i="3"/>
  <c r="V343" i="3"/>
  <c r="U343" i="3"/>
  <c r="R343" i="3"/>
  <c r="AC343" i="9"/>
  <c r="AB343" i="9"/>
  <c r="AA343" i="9"/>
  <c r="X344" i="9"/>
  <c r="Z343" i="9"/>
  <c r="Y343" i="9"/>
  <c r="AI343" i="16"/>
  <c r="AG343" i="16"/>
  <c r="AJ343" i="16"/>
  <c r="AH343" i="16"/>
  <c r="AF344" i="16"/>
  <c r="AK343" i="16"/>
  <c r="R344" i="13"/>
  <c r="P345" i="13"/>
  <c r="Q344" i="13"/>
  <c r="V344" i="13"/>
  <c r="U344" i="13"/>
  <c r="T344" i="13"/>
  <c r="S344" i="13"/>
  <c r="Z123" i="13"/>
  <c r="V123" i="13"/>
  <c r="X344" i="6"/>
  <c r="Y343" i="6"/>
  <c r="AA343" i="6"/>
  <c r="Z343" i="6"/>
  <c r="AC343" i="6"/>
  <c r="AB343" i="6"/>
  <c r="X345" i="13"/>
  <c r="Y344" i="13"/>
  <c r="AC344" i="13"/>
  <c r="AB344" i="13"/>
  <c r="AA344" i="13"/>
  <c r="Z344" i="13"/>
  <c r="L343" i="12"/>
  <c r="N343" i="12"/>
  <c r="I344" i="12"/>
  <c r="M343" i="12"/>
  <c r="K343" i="12"/>
  <c r="J343" i="12"/>
  <c r="AJ343" i="8"/>
  <c r="AI343" i="8"/>
  <c r="AH343" i="8"/>
  <c r="AF344" i="8"/>
  <c r="AG343" i="8"/>
  <c r="AK343" i="8"/>
  <c r="AB343" i="8"/>
  <c r="AA343" i="8"/>
  <c r="Z343" i="8"/>
  <c r="X344" i="8"/>
  <c r="Y343" i="8"/>
  <c r="AC343" i="8"/>
  <c r="R121" i="7"/>
  <c r="S121" i="7" s="1"/>
  <c r="N121" i="7"/>
  <c r="J122" i="7" s="1"/>
  <c r="AH343" i="12"/>
  <c r="AJ343" i="12"/>
  <c r="AF344" i="12"/>
  <c r="AK343" i="12"/>
  <c r="AI343" i="12"/>
  <c r="AG343" i="12"/>
  <c r="T99" i="16"/>
  <c r="L99" i="16"/>
  <c r="Q124" i="3"/>
  <c r="M124" i="3"/>
  <c r="S343" i="12"/>
  <c r="U343" i="12"/>
  <c r="V343" i="12"/>
  <c r="P344" i="12"/>
  <c r="T343" i="12"/>
  <c r="R343" i="12"/>
  <c r="Q343" i="12"/>
  <c r="K344" i="13"/>
  <c r="I345" i="13"/>
  <c r="J344" i="13"/>
  <c r="N344" i="13"/>
  <c r="M344" i="13"/>
  <c r="L344" i="13"/>
  <c r="D344" i="13"/>
  <c r="B345" i="13"/>
  <c r="C344" i="13"/>
  <c r="G344" i="13"/>
  <c r="F344" i="13"/>
  <c r="E344" i="13"/>
  <c r="AA343" i="3"/>
  <c r="Z343" i="3"/>
  <c r="AC343" i="3"/>
  <c r="AB343" i="3"/>
  <c r="X344" i="3"/>
  <c r="Y343" i="3"/>
  <c r="L343" i="10"/>
  <c r="K343" i="10"/>
  <c r="N343" i="10"/>
  <c r="M343" i="10"/>
  <c r="J343" i="10"/>
  <c r="I344" i="10"/>
  <c r="E343" i="10"/>
  <c r="D343" i="10"/>
  <c r="G343" i="10"/>
  <c r="F343" i="10"/>
  <c r="C343" i="10"/>
  <c r="B344" i="10"/>
  <c r="R97" i="9"/>
  <c r="S97" i="9" s="1"/>
  <c r="N97" i="9"/>
  <c r="J98" i="9" s="1"/>
  <c r="AC343" i="7"/>
  <c r="AB343" i="7"/>
  <c r="AA343" i="7"/>
  <c r="Z343" i="7"/>
  <c r="X344" i="7"/>
  <c r="Y343" i="7"/>
  <c r="G343" i="8"/>
  <c r="F343" i="8"/>
  <c r="E343" i="8"/>
  <c r="D343" i="8"/>
  <c r="B344" i="8"/>
  <c r="C343" i="8"/>
  <c r="D343" i="15"/>
  <c r="B344" i="15"/>
  <c r="C343" i="15"/>
  <c r="G343" i="15"/>
  <c r="F343" i="15"/>
  <c r="E343" i="15"/>
  <c r="N343" i="7"/>
  <c r="M343" i="7"/>
  <c r="L343" i="7"/>
  <c r="K343" i="7"/>
  <c r="I344" i="7"/>
  <c r="J343" i="7"/>
  <c r="AF344" i="15"/>
  <c r="AG343" i="15"/>
  <c r="AJ343" i="15"/>
  <c r="AI343" i="15"/>
  <c r="AH343" i="15"/>
  <c r="AK343" i="15"/>
  <c r="X344" i="15"/>
  <c r="Y343" i="15"/>
  <c r="AB343" i="15"/>
  <c r="AA343" i="15"/>
  <c r="Z343" i="15"/>
  <c r="AC343" i="15"/>
  <c r="AI343" i="11"/>
  <c r="AH343" i="11"/>
  <c r="AK343" i="11"/>
  <c r="AJ343" i="11"/>
  <c r="AG343" i="11"/>
  <c r="AF344" i="11"/>
  <c r="AA343" i="16"/>
  <c r="X344" i="16"/>
  <c r="AC343" i="16"/>
  <c r="AB343" i="16"/>
  <c r="Z343" i="16"/>
  <c r="Y343" i="16"/>
  <c r="Z121" i="7"/>
  <c r="V121" i="7"/>
  <c r="T97" i="12"/>
  <c r="L97" i="12"/>
  <c r="M343" i="11"/>
  <c r="L343" i="11"/>
  <c r="N343" i="11"/>
  <c r="K343" i="11"/>
  <c r="J343" i="11"/>
  <c r="I344" i="11"/>
  <c r="F343" i="11"/>
  <c r="E343" i="11"/>
  <c r="G343" i="11"/>
  <c r="B344" i="11"/>
  <c r="D343" i="11"/>
  <c r="C343" i="11"/>
  <c r="E343" i="9"/>
  <c r="B344" i="9"/>
  <c r="D343" i="9"/>
  <c r="C343" i="9"/>
  <c r="G343" i="9"/>
  <c r="F343" i="9"/>
  <c r="U343" i="5"/>
  <c r="P344" i="5"/>
  <c r="Q343" i="5"/>
  <c r="V343" i="5"/>
  <c r="T343" i="5"/>
  <c r="S343" i="5"/>
  <c r="R343" i="5"/>
  <c r="AA343" i="11"/>
  <c r="Z343" i="11"/>
  <c r="AC343" i="11"/>
  <c r="AB343" i="11"/>
  <c r="Y343" i="11"/>
  <c r="X344" i="11"/>
  <c r="M110" i="8"/>
  <c r="Q110" i="8"/>
  <c r="D343" i="6"/>
  <c r="G343" i="6"/>
  <c r="F343" i="6"/>
  <c r="B344" i="6"/>
  <c r="E343" i="6"/>
  <c r="C343" i="6"/>
  <c r="T343" i="16"/>
  <c r="V343" i="16"/>
  <c r="S343" i="16"/>
  <c r="P344" i="16"/>
  <c r="U343" i="16"/>
  <c r="R343" i="16"/>
  <c r="Q343" i="16"/>
  <c r="V97" i="9"/>
  <c r="Z97" i="9"/>
  <c r="M343" i="3"/>
  <c r="L343" i="3"/>
  <c r="I344" i="3"/>
  <c r="J343" i="3"/>
  <c r="N343" i="3"/>
  <c r="K343" i="3"/>
  <c r="R343" i="15"/>
  <c r="P344" i="15"/>
  <c r="Q343" i="15"/>
  <c r="U343" i="15"/>
  <c r="T343" i="15"/>
  <c r="S343" i="15"/>
  <c r="V343" i="15"/>
  <c r="AK343" i="9"/>
  <c r="AJ343" i="9"/>
  <c r="AI343" i="9"/>
  <c r="AF344" i="9"/>
  <c r="AH343" i="9"/>
  <c r="AG343" i="9"/>
  <c r="AF345" i="13"/>
  <c r="AG344" i="13"/>
  <c r="AK344" i="13"/>
  <c r="AJ344" i="13"/>
  <c r="AI344" i="13"/>
  <c r="AH344" i="13"/>
  <c r="R109" i="11"/>
  <c r="S109" i="11" s="1"/>
  <c r="N109" i="11"/>
  <c r="J110" i="11" s="1"/>
  <c r="AB343" i="5"/>
  <c r="AC343" i="5"/>
  <c r="X344" i="5"/>
  <c r="AA343" i="5"/>
  <c r="Z343" i="5"/>
  <c r="Y343" i="5"/>
  <c r="T343" i="11"/>
  <c r="S343" i="11"/>
  <c r="V343" i="11"/>
  <c r="U343" i="11"/>
  <c r="Q343" i="11"/>
  <c r="P344" i="11"/>
  <c r="R343" i="11"/>
  <c r="R343" i="6"/>
  <c r="P344" i="6"/>
  <c r="S343" i="6"/>
  <c r="Q343" i="6"/>
  <c r="V343" i="6"/>
  <c r="U343" i="6"/>
  <c r="T343" i="6"/>
  <c r="V343" i="9"/>
  <c r="U343" i="9"/>
  <c r="T343" i="9"/>
  <c r="S343" i="9"/>
  <c r="P344" i="9"/>
  <c r="R343" i="9"/>
  <c r="Q343" i="9"/>
  <c r="R111" i="15"/>
  <c r="S111" i="15" s="1"/>
  <c r="N111" i="15"/>
  <c r="J112" i="15" s="1"/>
  <c r="N343" i="5"/>
  <c r="I344" i="5"/>
  <c r="J343" i="5"/>
  <c r="L343" i="5"/>
  <c r="K343" i="5"/>
  <c r="M343" i="5"/>
  <c r="Z343" i="12"/>
  <c r="AB343" i="12"/>
  <c r="Y343" i="12"/>
  <c r="X344" i="12"/>
  <c r="AC343" i="12"/>
  <c r="AA343" i="12"/>
  <c r="M343" i="16"/>
  <c r="N343" i="16"/>
  <c r="J343" i="16"/>
  <c r="K343" i="16"/>
  <c r="I344" i="16"/>
  <c r="L343" i="16"/>
  <c r="T112" i="5"/>
  <c r="L112" i="5"/>
  <c r="V343" i="7"/>
  <c r="U343" i="7"/>
  <c r="T343" i="7"/>
  <c r="S343" i="7"/>
  <c r="R343" i="7"/>
  <c r="P344" i="7"/>
  <c r="Q343" i="7"/>
  <c r="AJ343" i="5"/>
  <c r="AH343" i="5"/>
  <c r="AG343" i="5"/>
  <c r="AK343" i="5"/>
  <c r="AF344" i="5"/>
  <c r="AI343" i="5"/>
  <c r="S343" i="10"/>
  <c r="R343" i="10"/>
  <c r="V343" i="10"/>
  <c r="U343" i="10"/>
  <c r="T343" i="10"/>
  <c r="Q343" i="10"/>
  <c r="P344" i="10"/>
  <c r="F343" i="3"/>
  <c r="E343" i="3"/>
  <c r="B344" i="3"/>
  <c r="C343" i="3"/>
  <c r="G343" i="3"/>
  <c r="D343" i="3"/>
  <c r="AF344" i="6"/>
  <c r="AG343" i="6"/>
  <c r="AJ343" i="6"/>
  <c r="AI343" i="6"/>
  <c r="AH343" i="6"/>
  <c r="AK343" i="6"/>
  <c r="Z109" i="11"/>
  <c r="V109" i="11"/>
  <c r="G343" i="5"/>
  <c r="B344" i="5"/>
  <c r="C343" i="5"/>
  <c r="F343" i="5"/>
  <c r="E343" i="5"/>
  <c r="D343" i="5"/>
  <c r="K343" i="15"/>
  <c r="I344" i="15"/>
  <c r="J343" i="15"/>
  <c r="N343" i="15"/>
  <c r="M343" i="15"/>
  <c r="L343" i="15"/>
  <c r="R99" i="6"/>
  <c r="S99" i="6" s="1"/>
  <c r="N99" i="6"/>
  <c r="J100" i="6" s="1"/>
  <c r="E343" i="12"/>
  <c r="G343" i="12"/>
  <c r="D343" i="12"/>
  <c r="C343" i="12"/>
  <c r="B344" i="12"/>
  <c r="F343" i="12"/>
  <c r="V111" i="15"/>
  <c r="Z111" i="15"/>
  <c r="K343" i="6"/>
  <c r="J343" i="6"/>
  <c r="N343" i="6"/>
  <c r="M343" i="6"/>
  <c r="I344" i="6"/>
  <c r="L343" i="6"/>
  <c r="F343" i="16"/>
  <c r="E343" i="16"/>
  <c r="D343" i="16"/>
  <c r="C343" i="16"/>
  <c r="B344" i="16"/>
  <c r="G343" i="16"/>
  <c r="AI343" i="3"/>
  <c r="AH343" i="3"/>
  <c r="AK343" i="3"/>
  <c r="AJ343" i="3"/>
  <c r="AG343" i="3"/>
  <c r="AF344" i="3"/>
  <c r="Z343" i="10"/>
  <c r="X344" i="10"/>
  <c r="Y343" i="10"/>
  <c r="AC343" i="10"/>
  <c r="AB343" i="10"/>
  <c r="AA343" i="10"/>
  <c r="AH343" i="10"/>
  <c r="AF344" i="10"/>
  <c r="AG343" i="10"/>
  <c r="AK343" i="10"/>
  <c r="AJ343" i="10"/>
  <c r="AI343" i="10"/>
  <c r="R123" i="13"/>
  <c r="S123" i="13" s="1"/>
  <c r="N123" i="13"/>
  <c r="J124" i="13" s="1"/>
  <c r="AK343" i="7"/>
  <c r="AJ343" i="7"/>
  <c r="AI343" i="7"/>
  <c r="AH343" i="7"/>
  <c r="AF344" i="7"/>
  <c r="AG343" i="7"/>
  <c r="N343" i="8"/>
  <c r="M343" i="8"/>
  <c r="L343" i="8"/>
  <c r="K343" i="8"/>
  <c r="I344" i="8"/>
  <c r="J343" i="8"/>
  <c r="U343" i="8"/>
  <c r="T343" i="8"/>
  <c r="S343" i="8"/>
  <c r="R343" i="8"/>
  <c r="P344" i="8"/>
  <c r="Q343" i="8"/>
  <c r="V343" i="8"/>
  <c r="M344" i="8" l="1"/>
  <c r="L344" i="8"/>
  <c r="K344" i="8"/>
  <c r="I345" i="8"/>
  <c r="J344" i="8"/>
  <c r="N344" i="8"/>
  <c r="E344" i="3"/>
  <c r="D344" i="3"/>
  <c r="G344" i="3"/>
  <c r="F344" i="3"/>
  <c r="C344" i="3"/>
  <c r="B345" i="3"/>
  <c r="V112" i="5"/>
  <c r="Z112" i="5"/>
  <c r="V97" i="12"/>
  <c r="Z97" i="12"/>
  <c r="D344" i="10"/>
  <c r="B345" i="10"/>
  <c r="C344" i="10"/>
  <c r="G344" i="10"/>
  <c r="F344" i="10"/>
  <c r="E344" i="10"/>
  <c r="K344" i="10"/>
  <c r="I345" i="10"/>
  <c r="J344" i="10"/>
  <c r="N344" i="10"/>
  <c r="M344" i="10"/>
  <c r="L344" i="10"/>
  <c r="Q122" i="7"/>
  <c r="M122" i="7"/>
  <c r="AH344" i="3"/>
  <c r="AF345" i="3"/>
  <c r="AG344" i="3"/>
  <c r="AK344" i="3"/>
  <c r="AJ344" i="3"/>
  <c r="AI344" i="3"/>
  <c r="AF345" i="6"/>
  <c r="AH344" i="6"/>
  <c r="AG344" i="6"/>
  <c r="AK344" i="6"/>
  <c r="AJ344" i="6"/>
  <c r="AI344" i="6"/>
  <c r="Q112" i="15"/>
  <c r="M112" i="15"/>
  <c r="S344" i="11"/>
  <c r="R344" i="11"/>
  <c r="U344" i="11"/>
  <c r="T344" i="11"/>
  <c r="V344" i="11"/>
  <c r="Q344" i="11"/>
  <c r="P345" i="11"/>
  <c r="M110" i="11"/>
  <c r="Q110" i="11"/>
  <c r="L344" i="3"/>
  <c r="K344" i="3"/>
  <c r="N344" i="3"/>
  <c r="M344" i="3"/>
  <c r="J344" i="3"/>
  <c r="I345" i="3"/>
  <c r="E344" i="11"/>
  <c r="D344" i="11"/>
  <c r="G344" i="11"/>
  <c r="F344" i="11"/>
  <c r="B345" i="11"/>
  <c r="C344" i="11"/>
  <c r="Z344" i="3"/>
  <c r="X345" i="3"/>
  <c r="Y344" i="3"/>
  <c r="AC344" i="3"/>
  <c r="AB344" i="3"/>
  <c r="AA344" i="3"/>
  <c r="T124" i="3"/>
  <c r="L124" i="3"/>
  <c r="AC345" i="13"/>
  <c r="AB345" i="13"/>
  <c r="AA345" i="13"/>
  <c r="Z345" i="13"/>
  <c r="X346" i="13"/>
  <c r="Y345" i="13"/>
  <c r="Y344" i="6"/>
  <c r="AC344" i="6"/>
  <c r="AB344" i="6"/>
  <c r="AA344" i="6"/>
  <c r="X345" i="6"/>
  <c r="Z344" i="6"/>
  <c r="AH344" i="16"/>
  <c r="AK344" i="16"/>
  <c r="AI344" i="16"/>
  <c r="AJ344" i="16"/>
  <c r="AF345" i="16"/>
  <c r="AG344" i="16"/>
  <c r="R121" i="10"/>
  <c r="S121" i="10" s="1"/>
  <c r="N121" i="10"/>
  <c r="J122" i="10" s="1"/>
  <c r="T344" i="8"/>
  <c r="S344" i="8"/>
  <c r="R344" i="8"/>
  <c r="P345" i="8"/>
  <c r="Q344" i="8"/>
  <c r="V344" i="8"/>
  <c r="U344" i="8"/>
  <c r="L344" i="16"/>
  <c r="I345" i="16"/>
  <c r="K344" i="16"/>
  <c r="N344" i="16"/>
  <c r="M344" i="16"/>
  <c r="J344" i="16"/>
  <c r="AK345" i="13"/>
  <c r="AJ345" i="13"/>
  <c r="AI345" i="13"/>
  <c r="AH345" i="13"/>
  <c r="AF346" i="13"/>
  <c r="AG345" i="13"/>
  <c r="P345" i="15"/>
  <c r="Q344" i="15"/>
  <c r="V344" i="15"/>
  <c r="T344" i="15"/>
  <c r="S344" i="15"/>
  <c r="R344" i="15"/>
  <c r="U344" i="15"/>
  <c r="Z344" i="16"/>
  <c r="AB344" i="16"/>
  <c r="Y344" i="16"/>
  <c r="AC344" i="16"/>
  <c r="AA344" i="16"/>
  <c r="X345" i="16"/>
  <c r="B345" i="15"/>
  <c r="C344" i="15"/>
  <c r="F344" i="15"/>
  <c r="E344" i="15"/>
  <c r="D344" i="15"/>
  <c r="G344" i="15"/>
  <c r="AB344" i="9"/>
  <c r="AA344" i="9"/>
  <c r="X345" i="9"/>
  <c r="Z344" i="9"/>
  <c r="Y344" i="9"/>
  <c r="AC344" i="9"/>
  <c r="G344" i="7"/>
  <c r="F344" i="7"/>
  <c r="E344" i="7"/>
  <c r="D344" i="7"/>
  <c r="B345" i="7"/>
  <c r="C344" i="7"/>
  <c r="V121" i="10"/>
  <c r="Z121" i="10"/>
  <c r="E344" i="16"/>
  <c r="C344" i="16"/>
  <c r="D344" i="16"/>
  <c r="F344" i="16"/>
  <c r="B345" i="16"/>
  <c r="G344" i="16"/>
  <c r="I345" i="6"/>
  <c r="J344" i="6"/>
  <c r="N344" i="6"/>
  <c r="M344" i="6"/>
  <c r="L344" i="6"/>
  <c r="K344" i="6"/>
  <c r="R344" i="10"/>
  <c r="P345" i="10"/>
  <c r="Q344" i="10"/>
  <c r="U344" i="10"/>
  <c r="T344" i="10"/>
  <c r="S344" i="10"/>
  <c r="V344" i="10"/>
  <c r="X345" i="12"/>
  <c r="Y344" i="12"/>
  <c r="AA344" i="12"/>
  <c r="AC344" i="12"/>
  <c r="AB344" i="12"/>
  <c r="Z344" i="12"/>
  <c r="P345" i="6"/>
  <c r="Q344" i="6"/>
  <c r="V344" i="6"/>
  <c r="U344" i="6"/>
  <c r="T344" i="6"/>
  <c r="S344" i="6"/>
  <c r="R344" i="6"/>
  <c r="S344" i="16"/>
  <c r="T344" i="16"/>
  <c r="P345" i="16"/>
  <c r="V344" i="16"/>
  <c r="U344" i="16"/>
  <c r="R344" i="16"/>
  <c r="Q344" i="16"/>
  <c r="B345" i="6"/>
  <c r="C344" i="6"/>
  <c r="G344" i="6"/>
  <c r="F344" i="6"/>
  <c r="E344" i="6"/>
  <c r="D344" i="6"/>
  <c r="T110" i="8"/>
  <c r="L110" i="8"/>
  <c r="T344" i="5"/>
  <c r="V344" i="5"/>
  <c r="R344" i="5"/>
  <c r="Q344" i="5"/>
  <c r="U344" i="5"/>
  <c r="P345" i="5"/>
  <c r="S344" i="5"/>
  <c r="G344" i="9"/>
  <c r="C344" i="9"/>
  <c r="F344" i="9"/>
  <c r="E344" i="9"/>
  <c r="B345" i="9"/>
  <c r="D344" i="9"/>
  <c r="AC344" i="15"/>
  <c r="AA344" i="15"/>
  <c r="Z344" i="15"/>
  <c r="X345" i="15"/>
  <c r="Y344" i="15"/>
  <c r="AB344" i="15"/>
  <c r="AK344" i="15"/>
  <c r="AI344" i="15"/>
  <c r="AH344" i="15"/>
  <c r="AF345" i="15"/>
  <c r="AG344" i="15"/>
  <c r="AJ344" i="15"/>
  <c r="R344" i="12"/>
  <c r="T344" i="12"/>
  <c r="P345" i="12"/>
  <c r="U344" i="12"/>
  <c r="S344" i="12"/>
  <c r="Q344" i="12"/>
  <c r="V344" i="12"/>
  <c r="AF345" i="12"/>
  <c r="AG344" i="12"/>
  <c r="AI344" i="12"/>
  <c r="AK344" i="12"/>
  <c r="AJ344" i="12"/>
  <c r="AH344" i="12"/>
  <c r="P346" i="13"/>
  <c r="Q345" i="13"/>
  <c r="V345" i="13"/>
  <c r="U345" i="13"/>
  <c r="T345" i="13"/>
  <c r="S345" i="13"/>
  <c r="R345" i="13"/>
  <c r="Q100" i="6"/>
  <c r="M100" i="6"/>
  <c r="I345" i="15"/>
  <c r="J344" i="15"/>
  <c r="M344" i="15"/>
  <c r="L344" i="15"/>
  <c r="K344" i="15"/>
  <c r="N344" i="15"/>
  <c r="F344" i="5"/>
  <c r="G344" i="5"/>
  <c r="B345" i="5"/>
  <c r="E344" i="5"/>
  <c r="D344" i="5"/>
  <c r="C344" i="5"/>
  <c r="AA344" i="5"/>
  <c r="AC344" i="5"/>
  <c r="X345" i="5"/>
  <c r="AB344" i="5"/>
  <c r="Z344" i="5"/>
  <c r="Y344" i="5"/>
  <c r="Z344" i="11"/>
  <c r="X345" i="11"/>
  <c r="Y344" i="11"/>
  <c r="AB344" i="11"/>
  <c r="AA344" i="11"/>
  <c r="AC344" i="11"/>
  <c r="AH344" i="11"/>
  <c r="AF345" i="11"/>
  <c r="AG344" i="11"/>
  <c r="AJ344" i="11"/>
  <c r="AI344" i="11"/>
  <c r="AK344" i="11"/>
  <c r="M98" i="9"/>
  <c r="Q98" i="9"/>
  <c r="B346" i="13"/>
  <c r="C345" i="13"/>
  <c r="G345" i="13"/>
  <c r="F345" i="13"/>
  <c r="E345" i="13"/>
  <c r="D345" i="13"/>
  <c r="I346" i="13"/>
  <c r="J345" i="13"/>
  <c r="N345" i="13"/>
  <c r="M345" i="13"/>
  <c r="L345" i="13"/>
  <c r="K345" i="13"/>
  <c r="R99" i="16"/>
  <c r="S99" i="16" s="1"/>
  <c r="N99" i="16"/>
  <c r="J100" i="16" s="1"/>
  <c r="AA344" i="8"/>
  <c r="Z344" i="8"/>
  <c r="X345" i="8"/>
  <c r="Y344" i="8"/>
  <c r="AC344" i="8"/>
  <c r="AB344" i="8"/>
  <c r="AI344" i="8"/>
  <c r="AH344" i="8"/>
  <c r="AF345" i="8"/>
  <c r="AG344" i="8"/>
  <c r="AK344" i="8"/>
  <c r="AJ344" i="8"/>
  <c r="S344" i="3"/>
  <c r="R344" i="3"/>
  <c r="V344" i="3"/>
  <c r="U344" i="3"/>
  <c r="T344" i="3"/>
  <c r="Q344" i="3"/>
  <c r="P345" i="3"/>
  <c r="N344" i="9"/>
  <c r="I345" i="9"/>
  <c r="K344" i="9"/>
  <c r="J344" i="9"/>
  <c r="M344" i="9"/>
  <c r="L344" i="9"/>
  <c r="AJ344" i="7"/>
  <c r="AI344" i="7"/>
  <c r="AH344" i="7"/>
  <c r="AF345" i="7"/>
  <c r="AG344" i="7"/>
  <c r="AK344" i="7"/>
  <c r="Q124" i="13"/>
  <c r="M124" i="13"/>
  <c r="AF345" i="10"/>
  <c r="AG344" i="10"/>
  <c r="AJ344" i="10"/>
  <c r="AI344" i="10"/>
  <c r="AH344" i="10"/>
  <c r="AK344" i="10"/>
  <c r="X345" i="10"/>
  <c r="Y344" i="10"/>
  <c r="AB344" i="10"/>
  <c r="AA344" i="10"/>
  <c r="Z344" i="10"/>
  <c r="AC344" i="10"/>
  <c r="D344" i="12"/>
  <c r="F344" i="12"/>
  <c r="B345" i="12"/>
  <c r="G344" i="12"/>
  <c r="E344" i="12"/>
  <c r="C344" i="12"/>
  <c r="AI344" i="5"/>
  <c r="AK344" i="5"/>
  <c r="AF345" i="5"/>
  <c r="AJ344" i="5"/>
  <c r="AH344" i="5"/>
  <c r="AG344" i="5"/>
  <c r="U344" i="7"/>
  <c r="T344" i="7"/>
  <c r="S344" i="7"/>
  <c r="R344" i="7"/>
  <c r="P345" i="7"/>
  <c r="Q344" i="7"/>
  <c r="V344" i="7"/>
  <c r="R112" i="5"/>
  <c r="S112" i="5" s="1"/>
  <c r="N112" i="5"/>
  <c r="J113" i="5" s="1"/>
  <c r="M344" i="5"/>
  <c r="N344" i="5"/>
  <c r="I345" i="5"/>
  <c r="L344" i="5"/>
  <c r="K344" i="5"/>
  <c r="J344" i="5"/>
  <c r="U344" i="9"/>
  <c r="S344" i="9"/>
  <c r="P345" i="9"/>
  <c r="R344" i="9"/>
  <c r="Q344" i="9"/>
  <c r="V344" i="9"/>
  <c r="T344" i="9"/>
  <c r="AJ344" i="9"/>
  <c r="AK344" i="9"/>
  <c r="AI344" i="9"/>
  <c r="AF345" i="9"/>
  <c r="AH344" i="9"/>
  <c r="AG344" i="9"/>
  <c r="L344" i="11"/>
  <c r="K344" i="11"/>
  <c r="N344" i="11"/>
  <c r="M344" i="11"/>
  <c r="J344" i="11"/>
  <c r="I345" i="11"/>
  <c r="R97" i="12"/>
  <c r="S97" i="12" s="1"/>
  <c r="N97" i="12"/>
  <c r="J98" i="12" s="1"/>
  <c r="N344" i="7"/>
  <c r="M344" i="7"/>
  <c r="L344" i="7"/>
  <c r="K344" i="7"/>
  <c r="I345" i="7"/>
  <c r="J344" i="7"/>
  <c r="F344" i="8"/>
  <c r="E344" i="8"/>
  <c r="D344" i="8"/>
  <c r="B345" i="8"/>
  <c r="C344" i="8"/>
  <c r="G344" i="8"/>
  <c r="AB344" i="7"/>
  <c r="AA344" i="7"/>
  <c r="Z344" i="7"/>
  <c r="X345" i="7"/>
  <c r="Y344" i="7"/>
  <c r="AC344" i="7"/>
  <c r="Z99" i="16"/>
  <c r="V99" i="16"/>
  <c r="K344" i="12"/>
  <c r="M344" i="12"/>
  <c r="J344" i="12"/>
  <c r="I345" i="12"/>
  <c r="N344" i="12"/>
  <c r="L344" i="12"/>
  <c r="M345" i="7" l="1"/>
  <c r="L345" i="7"/>
  <c r="K345" i="7"/>
  <c r="I346" i="7"/>
  <c r="J345" i="7"/>
  <c r="N345" i="7"/>
  <c r="T345" i="7"/>
  <c r="S345" i="7"/>
  <c r="R345" i="7"/>
  <c r="P346" i="7"/>
  <c r="Q345" i="7"/>
  <c r="V345" i="7"/>
  <c r="U345" i="7"/>
  <c r="T124" i="13"/>
  <c r="L124" i="13"/>
  <c r="M345" i="9"/>
  <c r="N345" i="9"/>
  <c r="L345" i="9"/>
  <c r="I346" i="9"/>
  <c r="K345" i="9"/>
  <c r="J345" i="9"/>
  <c r="AH345" i="8"/>
  <c r="AF346" i="8"/>
  <c r="AG345" i="8"/>
  <c r="AK345" i="8"/>
  <c r="AJ345" i="8"/>
  <c r="AI345" i="8"/>
  <c r="Z345" i="8"/>
  <c r="X346" i="8"/>
  <c r="Y345" i="8"/>
  <c r="AC345" i="8"/>
  <c r="AB345" i="8"/>
  <c r="AA345" i="8"/>
  <c r="AF346" i="11"/>
  <c r="AG345" i="11"/>
  <c r="AI345" i="11"/>
  <c r="AH345" i="11"/>
  <c r="AK345" i="11"/>
  <c r="AJ345" i="11"/>
  <c r="X346" i="11"/>
  <c r="Y345" i="11"/>
  <c r="AA345" i="11"/>
  <c r="Z345" i="11"/>
  <c r="AB345" i="11"/>
  <c r="AC345" i="11"/>
  <c r="Z345" i="5"/>
  <c r="AB345" i="5"/>
  <c r="X346" i="5"/>
  <c r="AC345" i="5"/>
  <c r="AA345" i="5"/>
  <c r="Y345" i="5"/>
  <c r="E345" i="5"/>
  <c r="G345" i="5"/>
  <c r="C345" i="5"/>
  <c r="B346" i="5"/>
  <c r="F345" i="5"/>
  <c r="D345" i="5"/>
  <c r="V346" i="13"/>
  <c r="U346" i="13"/>
  <c r="T346" i="13"/>
  <c r="S346" i="13"/>
  <c r="R346" i="13"/>
  <c r="P347" i="13"/>
  <c r="Q346" i="13"/>
  <c r="AK345" i="15"/>
  <c r="AJ345" i="15"/>
  <c r="AI345" i="15"/>
  <c r="AH345" i="15"/>
  <c r="AF346" i="15"/>
  <c r="AG345" i="15"/>
  <c r="AC345" i="15"/>
  <c r="AB345" i="15"/>
  <c r="AA345" i="15"/>
  <c r="Z345" i="15"/>
  <c r="X346" i="15"/>
  <c r="Y345" i="15"/>
  <c r="F345" i="9"/>
  <c r="G345" i="9"/>
  <c r="E345" i="9"/>
  <c r="B346" i="9"/>
  <c r="D345" i="9"/>
  <c r="C345" i="9"/>
  <c r="S345" i="5"/>
  <c r="U345" i="5"/>
  <c r="V345" i="5"/>
  <c r="P346" i="5"/>
  <c r="T345" i="5"/>
  <c r="R345" i="5"/>
  <c r="Q345" i="5"/>
  <c r="R110" i="8"/>
  <c r="S110" i="8" s="1"/>
  <c r="N110" i="8"/>
  <c r="J111" i="8" s="1"/>
  <c r="R345" i="16"/>
  <c r="Q345" i="16"/>
  <c r="S345" i="16"/>
  <c r="T345" i="16"/>
  <c r="V345" i="16"/>
  <c r="P346" i="16"/>
  <c r="U345" i="16"/>
  <c r="D345" i="16"/>
  <c r="B346" i="16"/>
  <c r="G345" i="16"/>
  <c r="F345" i="16"/>
  <c r="E345" i="16"/>
  <c r="C345" i="16"/>
  <c r="G345" i="15"/>
  <c r="E345" i="15"/>
  <c r="D345" i="15"/>
  <c r="B346" i="15"/>
  <c r="C345" i="15"/>
  <c r="F345" i="15"/>
  <c r="R345" i="11"/>
  <c r="P346" i="11"/>
  <c r="Q345" i="11"/>
  <c r="T345" i="11"/>
  <c r="S345" i="11"/>
  <c r="V345" i="11"/>
  <c r="U345" i="11"/>
  <c r="I346" i="10"/>
  <c r="J345" i="10"/>
  <c r="M345" i="10"/>
  <c r="L345" i="10"/>
  <c r="K345" i="10"/>
  <c r="N345" i="10"/>
  <c r="B346" i="10"/>
  <c r="C345" i="10"/>
  <c r="F345" i="10"/>
  <c r="E345" i="10"/>
  <c r="D345" i="10"/>
  <c r="G345" i="10"/>
  <c r="D345" i="3"/>
  <c r="B346" i="3"/>
  <c r="C345" i="3"/>
  <c r="G345" i="3"/>
  <c r="F345" i="3"/>
  <c r="E345" i="3"/>
  <c r="T98" i="9"/>
  <c r="L98" i="9"/>
  <c r="AH345" i="12"/>
  <c r="AK345" i="12"/>
  <c r="AF346" i="12"/>
  <c r="AJ345" i="12"/>
  <c r="AI345" i="12"/>
  <c r="AG345" i="12"/>
  <c r="P346" i="12"/>
  <c r="Q345" i="12"/>
  <c r="S345" i="12"/>
  <c r="V345" i="12"/>
  <c r="U345" i="12"/>
  <c r="T345" i="12"/>
  <c r="R345" i="12"/>
  <c r="V110" i="8"/>
  <c r="Z110" i="8"/>
  <c r="E345" i="6"/>
  <c r="B346" i="6"/>
  <c r="D345" i="6"/>
  <c r="C345" i="6"/>
  <c r="G345" i="6"/>
  <c r="F345" i="6"/>
  <c r="X346" i="16"/>
  <c r="Y345" i="16"/>
  <c r="Z345" i="16"/>
  <c r="AB345" i="16"/>
  <c r="AC345" i="16"/>
  <c r="AA345" i="16"/>
  <c r="K345" i="16"/>
  <c r="J345" i="16"/>
  <c r="I346" i="16"/>
  <c r="N345" i="16"/>
  <c r="M345" i="16"/>
  <c r="L345" i="16"/>
  <c r="S345" i="8"/>
  <c r="R345" i="8"/>
  <c r="P346" i="8"/>
  <c r="Q345" i="8"/>
  <c r="V345" i="8"/>
  <c r="U345" i="8"/>
  <c r="T345" i="8"/>
  <c r="R124" i="3"/>
  <c r="S124" i="3" s="1"/>
  <c r="N124" i="3"/>
  <c r="J125" i="3" s="1"/>
  <c r="X346" i="3"/>
  <c r="Y345" i="3"/>
  <c r="AB345" i="3"/>
  <c r="AA345" i="3"/>
  <c r="Z345" i="3"/>
  <c r="AC345" i="3"/>
  <c r="AA345" i="7"/>
  <c r="Z345" i="7"/>
  <c r="X346" i="7"/>
  <c r="Y345" i="7"/>
  <c r="AC345" i="7"/>
  <c r="AB345" i="7"/>
  <c r="K345" i="11"/>
  <c r="I346" i="11"/>
  <c r="J345" i="11"/>
  <c r="M345" i="11"/>
  <c r="L345" i="11"/>
  <c r="N345" i="11"/>
  <c r="Q113" i="5"/>
  <c r="M113" i="5"/>
  <c r="AH345" i="5"/>
  <c r="AJ345" i="5"/>
  <c r="AI345" i="5"/>
  <c r="AG345" i="5"/>
  <c r="AF346" i="5"/>
  <c r="AK345" i="5"/>
  <c r="B346" i="12"/>
  <c r="C345" i="12"/>
  <c r="E345" i="12"/>
  <c r="F345" i="12"/>
  <c r="D345" i="12"/>
  <c r="G345" i="12"/>
  <c r="R345" i="3"/>
  <c r="P346" i="3"/>
  <c r="Q345" i="3"/>
  <c r="U345" i="3"/>
  <c r="T345" i="3"/>
  <c r="S345" i="3"/>
  <c r="V345" i="3"/>
  <c r="N345" i="15"/>
  <c r="L345" i="15"/>
  <c r="K345" i="15"/>
  <c r="I346" i="15"/>
  <c r="J345" i="15"/>
  <c r="M345" i="15"/>
  <c r="F345" i="7"/>
  <c r="E345" i="7"/>
  <c r="D345" i="7"/>
  <c r="B346" i="7"/>
  <c r="C345" i="7"/>
  <c r="G345" i="7"/>
  <c r="V345" i="15"/>
  <c r="U345" i="15"/>
  <c r="T345" i="15"/>
  <c r="S345" i="15"/>
  <c r="R345" i="15"/>
  <c r="P346" i="15"/>
  <c r="Q345" i="15"/>
  <c r="AF346" i="16"/>
  <c r="AG345" i="16"/>
  <c r="AI345" i="16"/>
  <c r="AK345" i="16"/>
  <c r="AJ345" i="16"/>
  <c r="AH345" i="16"/>
  <c r="AC345" i="6"/>
  <c r="AB345" i="6"/>
  <c r="AA345" i="6"/>
  <c r="X346" i="6"/>
  <c r="Z345" i="6"/>
  <c r="Y345" i="6"/>
  <c r="AC346" i="13"/>
  <c r="AB346" i="13"/>
  <c r="AA346" i="13"/>
  <c r="Z346" i="13"/>
  <c r="X347" i="13"/>
  <c r="Y346" i="13"/>
  <c r="Z124" i="3"/>
  <c r="V124" i="3"/>
  <c r="T112" i="15"/>
  <c r="L112" i="15"/>
  <c r="L345" i="8"/>
  <c r="K345" i="8"/>
  <c r="I346" i="8"/>
  <c r="J345" i="8"/>
  <c r="N345" i="8"/>
  <c r="M345" i="8"/>
  <c r="E345" i="8"/>
  <c r="D345" i="8"/>
  <c r="B346" i="8"/>
  <c r="C345" i="8"/>
  <c r="G345" i="8"/>
  <c r="F345" i="8"/>
  <c r="Q100" i="16"/>
  <c r="M100" i="16"/>
  <c r="T100" i="6"/>
  <c r="L100" i="6"/>
  <c r="V345" i="6"/>
  <c r="U345" i="6"/>
  <c r="T345" i="6"/>
  <c r="S345" i="6"/>
  <c r="P346" i="6"/>
  <c r="R345" i="6"/>
  <c r="Q345" i="6"/>
  <c r="Z345" i="12"/>
  <c r="AA345" i="12"/>
  <c r="Y345" i="12"/>
  <c r="AC345" i="12"/>
  <c r="X346" i="12"/>
  <c r="AB345" i="12"/>
  <c r="P346" i="10"/>
  <c r="Q345" i="10"/>
  <c r="V345" i="10"/>
  <c r="T345" i="10"/>
  <c r="S345" i="10"/>
  <c r="R345" i="10"/>
  <c r="U345" i="10"/>
  <c r="K345" i="3"/>
  <c r="I346" i="3"/>
  <c r="J345" i="3"/>
  <c r="N345" i="3"/>
  <c r="M345" i="3"/>
  <c r="L345" i="3"/>
  <c r="AK345" i="6"/>
  <c r="AJ345" i="6"/>
  <c r="AI345" i="6"/>
  <c r="AF346" i="6"/>
  <c r="AH345" i="6"/>
  <c r="AG345" i="6"/>
  <c r="AF346" i="3"/>
  <c r="AG345" i="3"/>
  <c r="AJ345" i="3"/>
  <c r="AI345" i="3"/>
  <c r="AH345" i="3"/>
  <c r="AK345" i="3"/>
  <c r="AI345" i="9"/>
  <c r="AF346" i="9"/>
  <c r="AH345" i="9"/>
  <c r="AG345" i="9"/>
  <c r="AK345" i="9"/>
  <c r="AJ345" i="9"/>
  <c r="AK345" i="10"/>
  <c r="AI345" i="10"/>
  <c r="AH345" i="10"/>
  <c r="AF346" i="10"/>
  <c r="AG345" i="10"/>
  <c r="AJ345" i="10"/>
  <c r="AI345" i="7"/>
  <c r="AH345" i="7"/>
  <c r="AF346" i="7"/>
  <c r="AG345" i="7"/>
  <c r="AK345" i="7"/>
  <c r="AJ345" i="7"/>
  <c r="N346" i="13"/>
  <c r="M346" i="13"/>
  <c r="L346" i="13"/>
  <c r="K346" i="13"/>
  <c r="I347" i="13"/>
  <c r="J346" i="13"/>
  <c r="G346" i="13"/>
  <c r="F346" i="13"/>
  <c r="E346" i="13"/>
  <c r="D346" i="13"/>
  <c r="B347" i="13"/>
  <c r="C346" i="13"/>
  <c r="M345" i="6"/>
  <c r="L345" i="6"/>
  <c r="I346" i="6"/>
  <c r="K345" i="6"/>
  <c r="J345" i="6"/>
  <c r="N345" i="6"/>
  <c r="AA345" i="9"/>
  <c r="Y345" i="9"/>
  <c r="AC345" i="9"/>
  <c r="AB345" i="9"/>
  <c r="X346" i="9"/>
  <c r="Z345" i="9"/>
  <c r="AK346" i="13"/>
  <c r="AJ346" i="13"/>
  <c r="AI346" i="13"/>
  <c r="AH346" i="13"/>
  <c r="AF347" i="13"/>
  <c r="AG346" i="13"/>
  <c r="D345" i="11"/>
  <c r="B346" i="11"/>
  <c r="C345" i="11"/>
  <c r="F345" i="11"/>
  <c r="E345" i="11"/>
  <c r="G345" i="11"/>
  <c r="AC345" i="10"/>
  <c r="AA345" i="10"/>
  <c r="Z345" i="10"/>
  <c r="X346" i="10"/>
  <c r="Y345" i="10"/>
  <c r="AB345" i="10"/>
  <c r="I346" i="12"/>
  <c r="J345" i="12"/>
  <c r="L345" i="12"/>
  <c r="N345" i="12"/>
  <c r="M345" i="12"/>
  <c r="K345" i="12"/>
  <c r="Q98" i="12"/>
  <c r="M98" i="12"/>
  <c r="T345" i="9"/>
  <c r="Q345" i="9"/>
  <c r="V345" i="9"/>
  <c r="U345" i="9"/>
  <c r="S345" i="9"/>
  <c r="P346" i="9"/>
  <c r="R345" i="9"/>
  <c r="L345" i="5"/>
  <c r="N345" i="5"/>
  <c r="I346" i="5"/>
  <c r="M345" i="5"/>
  <c r="K345" i="5"/>
  <c r="J345" i="5"/>
  <c r="M122" i="10"/>
  <c r="Q122" i="10"/>
  <c r="T110" i="11"/>
  <c r="L110" i="11"/>
  <c r="T122" i="7"/>
  <c r="L122" i="7"/>
  <c r="AJ346" i="6" l="1"/>
  <c r="AK346" i="6"/>
  <c r="AI346" i="6"/>
  <c r="AF347" i="6"/>
  <c r="AH346" i="6"/>
  <c r="AG346" i="6"/>
  <c r="AB347" i="13"/>
  <c r="AA347" i="13"/>
  <c r="Z347" i="13"/>
  <c r="X348" i="13"/>
  <c r="Y347" i="13"/>
  <c r="AC347" i="13"/>
  <c r="U346" i="15"/>
  <c r="T346" i="15"/>
  <c r="S346" i="15"/>
  <c r="R346" i="15"/>
  <c r="P347" i="15"/>
  <c r="Q346" i="15"/>
  <c r="V346" i="15"/>
  <c r="D346" i="12"/>
  <c r="G346" i="12"/>
  <c r="B347" i="12"/>
  <c r="F346" i="12"/>
  <c r="E346" i="12"/>
  <c r="C346" i="12"/>
  <c r="G346" i="6"/>
  <c r="C346" i="6"/>
  <c r="F346" i="6"/>
  <c r="E346" i="6"/>
  <c r="B347" i="6"/>
  <c r="D346" i="6"/>
  <c r="V98" i="9"/>
  <c r="Z98" i="9"/>
  <c r="B347" i="3"/>
  <c r="C346" i="3"/>
  <c r="F346" i="3"/>
  <c r="E346" i="3"/>
  <c r="D346" i="3"/>
  <c r="G346" i="3"/>
  <c r="K346" i="5"/>
  <c r="M346" i="5"/>
  <c r="I347" i="5"/>
  <c r="N346" i="5"/>
  <c r="L346" i="5"/>
  <c r="J346" i="5"/>
  <c r="AH346" i="7"/>
  <c r="AF347" i="7"/>
  <c r="AG346" i="7"/>
  <c r="AK346" i="7"/>
  <c r="AJ346" i="7"/>
  <c r="AI346" i="7"/>
  <c r="B347" i="11"/>
  <c r="C346" i="11"/>
  <c r="E346" i="11"/>
  <c r="D346" i="11"/>
  <c r="G346" i="11"/>
  <c r="F346" i="11"/>
  <c r="AC346" i="12"/>
  <c r="X347" i="12"/>
  <c r="Y346" i="12"/>
  <c r="AB346" i="12"/>
  <c r="AA346" i="12"/>
  <c r="Z346" i="12"/>
  <c r="R100" i="6"/>
  <c r="S100" i="6" s="1"/>
  <c r="N100" i="6"/>
  <c r="J101" i="6" s="1"/>
  <c r="R112" i="15"/>
  <c r="S112" i="15" s="1"/>
  <c r="N112" i="15"/>
  <c r="J113" i="15" s="1"/>
  <c r="AB346" i="6"/>
  <c r="AA346" i="6"/>
  <c r="X347" i="6"/>
  <c r="Z346" i="6"/>
  <c r="Y346" i="6"/>
  <c r="AC346" i="6"/>
  <c r="T113" i="5"/>
  <c r="L113" i="5"/>
  <c r="Z346" i="7"/>
  <c r="X347" i="7"/>
  <c r="Y346" i="7"/>
  <c r="AC346" i="7"/>
  <c r="AB346" i="7"/>
  <c r="AA346" i="7"/>
  <c r="Y346" i="16"/>
  <c r="AC346" i="16"/>
  <c r="X347" i="16"/>
  <c r="AB346" i="16"/>
  <c r="AA346" i="16"/>
  <c r="Z346" i="16"/>
  <c r="G346" i="10"/>
  <c r="E346" i="10"/>
  <c r="D346" i="10"/>
  <c r="B347" i="10"/>
  <c r="C346" i="10"/>
  <c r="F346" i="10"/>
  <c r="N346" i="10"/>
  <c r="L346" i="10"/>
  <c r="K346" i="10"/>
  <c r="I347" i="10"/>
  <c r="J346" i="10"/>
  <c r="M346" i="10"/>
  <c r="P347" i="11"/>
  <c r="Q346" i="11"/>
  <c r="V346" i="11"/>
  <c r="S346" i="11"/>
  <c r="R346" i="11"/>
  <c r="U346" i="11"/>
  <c r="T346" i="11"/>
  <c r="B347" i="16"/>
  <c r="C346" i="16"/>
  <c r="F346" i="16"/>
  <c r="D346" i="16"/>
  <c r="G346" i="16"/>
  <c r="E346" i="16"/>
  <c r="AC346" i="11"/>
  <c r="Z346" i="11"/>
  <c r="X347" i="11"/>
  <c r="Y346" i="11"/>
  <c r="AB346" i="11"/>
  <c r="AA346" i="11"/>
  <c r="AK346" i="11"/>
  <c r="AH346" i="11"/>
  <c r="AF347" i="11"/>
  <c r="AG346" i="11"/>
  <c r="AI346" i="11"/>
  <c r="AJ346" i="11"/>
  <c r="X347" i="8"/>
  <c r="Y346" i="8"/>
  <c r="AC346" i="8"/>
  <c r="AB346" i="8"/>
  <c r="AA346" i="8"/>
  <c r="Z346" i="8"/>
  <c r="AF347" i="8"/>
  <c r="AG346" i="8"/>
  <c r="AK346" i="8"/>
  <c r="AJ346" i="8"/>
  <c r="AI346" i="8"/>
  <c r="AH346" i="8"/>
  <c r="Z122" i="7"/>
  <c r="V122" i="7"/>
  <c r="R110" i="11"/>
  <c r="S110" i="11" s="1"/>
  <c r="N110" i="11"/>
  <c r="J111" i="11" s="1"/>
  <c r="AH346" i="9"/>
  <c r="AK346" i="9"/>
  <c r="AJ346" i="9"/>
  <c r="AF347" i="9"/>
  <c r="AI346" i="9"/>
  <c r="AG346" i="9"/>
  <c r="U346" i="6"/>
  <c r="S346" i="6"/>
  <c r="P347" i="6"/>
  <c r="R346" i="6"/>
  <c r="Q346" i="6"/>
  <c r="V346" i="6"/>
  <c r="T346" i="6"/>
  <c r="V100" i="6"/>
  <c r="Z100" i="6"/>
  <c r="V112" i="15"/>
  <c r="Z112" i="15"/>
  <c r="E346" i="7"/>
  <c r="D346" i="7"/>
  <c r="B347" i="7"/>
  <c r="C346" i="7"/>
  <c r="G346" i="7"/>
  <c r="F346" i="7"/>
  <c r="N346" i="15"/>
  <c r="M346" i="15"/>
  <c r="L346" i="15"/>
  <c r="K346" i="15"/>
  <c r="I347" i="15"/>
  <c r="J346" i="15"/>
  <c r="AF347" i="5"/>
  <c r="AG346" i="5"/>
  <c r="AI346" i="5"/>
  <c r="AK346" i="5"/>
  <c r="AJ346" i="5"/>
  <c r="AH346" i="5"/>
  <c r="I347" i="11"/>
  <c r="J346" i="11"/>
  <c r="L346" i="11"/>
  <c r="K346" i="11"/>
  <c r="M346" i="11"/>
  <c r="N346" i="11"/>
  <c r="AK346" i="12"/>
  <c r="AF347" i="12"/>
  <c r="AG346" i="12"/>
  <c r="AH346" i="12"/>
  <c r="AJ346" i="12"/>
  <c r="AI346" i="12"/>
  <c r="AB346" i="15"/>
  <c r="AA346" i="15"/>
  <c r="Z346" i="15"/>
  <c r="X347" i="15"/>
  <c r="Y346" i="15"/>
  <c r="AC346" i="15"/>
  <c r="AJ346" i="15"/>
  <c r="AI346" i="15"/>
  <c r="AH346" i="15"/>
  <c r="AF347" i="15"/>
  <c r="AG346" i="15"/>
  <c r="AK346" i="15"/>
  <c r="U347" i="13"/>
  <c r="T347" i="13"/>
  <c r="S347" i="13"/>
  <c r="R347" i="13"/>
  <c r="P348" i="13"/>
  <c r="Q347" i="13"/>
  <c r="V347" i="13"/>
  <c r="S346" i="7"/>
  <c r="R346" i="7"/>
  <c r="P347" i="7"/>
  <c r="Q346" i="7"/>
  <c r="V346" i="7"/>
  <c r="U346" i="7"/>
  <c r="T346" i="7"/>
  <c r="L346" i="7"/>
  <c r="K346" i="7"/>
  <c r="I347" i="7"/>
  <c r="J346" i="7"/>
  <c r="N346" i="7"/>
  <c r="M346" i="7"/>
  <c r="Z110" i="11"/>
  <c r="V110" i="11"/>
  <c r="AK346" i="3"/>
  <c r="AI346" i="3"/>
  <c r="AH346" i="3"/>
  <c r="AF347" i="3"/>
  <c r="AG346" i="3"/>
  <c r="AJ346" i="3"/>
  <c r="I347" i="3"/>
  <c r="J346" i="3"/>
  <c r="M346" i="3"/>
  <c r="L346" i="3"/>
  <c r="K346" i="3"/>
  <c r="N346" i="3"/>
  <c r="T100" i="16"/>
  <c r="L100" i="16"/>
  <c r="D346" i="8"/>
  <c r="B347" i="8"/>
  <c r="C346" i="8"/>
  <c r="G346" i="8"/>
  <c r="F346" i="8"/>
  <c r="E346" i="8"/>
  <c r="K346" i="8"/>
  <c r="I347" i="8"/>
  <c r="J346" i="8"/>
  <c r="N346" i="8"/>
  <c r="M346" i="8"/>
  <c r="L346" i="8"/>
  <c r="R346" i="5"/>
  <c r="T346" i="5"/>
  <c r="S346" i="5"/>
  <c r="Q346" i="5"/>
  <c r="V346" i="5"/>
  <c r="P347" i="5"/>
  <c r="U346" i="5"/>
  <c r="E346" i="9"/>
  <c r="F346" i="9"/>
  <c r="B347" i="9"/>
  <c r="D346" i="9"/>
  <c r="C346" i="9"/>
  <c r="G346" i="9"/>
  <c r="R124" i="13"/>
  <c r="S124" i="13" s="1"/>
  <c r="N124" i="13"/>
  <c r="J125" i="13" s="1"/>
  <c r="K346" i="12"/>
  <c r="L346" i="12"/>
  <c r="J346" i="12"/>
  <c r="N346" i="12"/>
  <c r="I347" i="12"/>
  <c r="M346" i="12"/>
  <c r="N346" i="6"/>
  <c r="I347" i="6"/>
  <c r="K346" i="6"/>
  <c r="J346" i="6"/>
  <c r="M346" i="6"/>
  <c r="L346" i="6"/>
  <c r="AC346" i="10"/>
  <c r="AB346" i="10"/>
  <c r="Z346" i="10"/>
  <c r="X347" i="10"/>
  <c r="Y346" i="10"/>
  <c r="AA346" i="10"/>
  <c r="S346" i="9"/>
  <c r="V346" i="9"/>
  <c r="U346" i="9"/>
  <c r="T346" i="9"/>
  <c r="P347" i="9"/>
  <c r="R346" i="9"/>
  <c r="Q346" i="9"/>
  <c r="T98" i="12"/>
  <c r="L98" i="12"/>
  <c r="AJ347" i="13"/>
  <c r="AI347" i="13"/>
  <c r="AH347" i="13"/>
  <c r="AF348" i="13"/>
  <c r="AG347" i="13"/>
  <c r="AK347" i="13"/>
  <c r="G347" i="13"/>
  <c r="F347" i="13"/>
  <c r="E347" i="13"/>
  <c r="D347" i="13"/>
  <c r="B348" i="13"/>
  <c r="C347" i="13"/>
  <c r="N347" i="13"/>
  <c r="M347" i="13"/>
  <c r="L347" i="13"/>
  <c r="K347" i="13"/>
  <c r="I348" i="13"/>
  <c r="J347" i="13"/>
  <c r="AG346" i="16"/>
  <c r="AH346" i="16"/>
  <c r="AI346" i="16"/>
  <c r="AK346" i="16"/>
  <c r="AF347" i="16"/>
  <c r="AJ346" i="16"/>
  <c r="AC346" i="3"/>
  <c r="AA346" i="3"/>
  <c r="Z346" i="3"/>
  <c r="X347" i="3"/>
  <c r="Y346" i="3"/>
  <c r="AB346" i="3"/>
  <c r="V346" i="12"/>
  <c r="R346" i="12"/>
  <c r="U346" i="12"/>
  <c r="P347" i="12"/>
  <c r="T346" i="12"/>
  <c r="S346" i="12"/>
  <c r="Q346" i="12"/>
  <c r="P347" i="16"/>
  <c r="Q346" i="16"/>
  <c r="V346" i="16"/>
  <c r="U346" i="16"/>
  <c r="R346" i="16"/>
  <c r="T346" i="16"/>
  <c r="S346" i="16"/>
  <c r="M111" i="8"/>
  <c r="Q111" i="8"/>
  <c r="D346" i="5"/>
  <c r="F346" i="5"/>
  <c r="B347" i="5"/>
  <c r="G346" i="5"/>
  <c r="E346" i="5"/>
  <c r="C346" i="5"/>
  <c r="V124" i="13"/>
  <c r="Z124" i="13"/>
  <c r="R122" i="7"/>
  <c r="S122" i="7" s="1"/>
  <c r="N122" i="7"/>
  <c r="J123" i="7" s="1"/>
  <c r="Z346" i="9"/>
  <c r="AC346" i="9"/>
  <c r="AB346" i="9"/>
  <c r="X347" i="9"/>
  <c r="AA346" i="9"/>
  <c r="Y346" i="9"/>
  <c r="T122" i="10"/>
  <c r="L122" i="10"/>
  <c r="AK346" i="10"/>
  <c r="AJ346" i="10"/>
  <c r="AH346" i="10"/>
  <c r="AF347" i="10"/>
  <c r="AG346" i="10"/>
  <c r="AI346" i="10"/>
  <c r="V346" i="10"/>
  <c r="U346" i="10"/>
  <c r="S346" i="10"/>
  <c r="R346" i="10"/>
  <c r="P347" i="10"/>
  <c r="Q346" i="10"/>
  <c r="T346" i="10"/>
  <c r="P347" i="3"/>
  <c r="Q346" i="3"/>
  <c r="V346" i="3"/>
  <c r="T346" i="3"/>
  <c r="S346" i="3"/>
  <c r="R346" i="3"/>
  <c r="U346" i="3"/>
  <c r="M125" i="3"/>
  <c r="Q125" i="3"/>
  <c r="R346" i="8"/>
  <c r="P347" i="8"/>
  <c r="Q346" i="8"/>
  <c r="V346" i="8"/>
  <c r="U346" i="8"/>
  <c r="T346" i="8"/>
  <c r="S346" i="8"/>
  <c r="I347" i="16"/>
  <c r="J346" i="16"/>
  <c r="N346" i="16"/>
  <c r="L346" i="16"/>
  <c r="M346" i="16"/>
  <c r="K346" i="16"/>
  <c r="R98" i="9"/>
  <c r="S98" i="9" s="1"/>
  <c r="N98" i="9"/>
  <c r="J99" i="9" s="1"/>
  <c r="G346" i="15"/>
  <c r="F346" i="15"/>
  <c r="E346" i="15"/>
  <c r="D346" i="15"/>
  <c r="B347" i="15"/>
  <c r="C346" i="15"/>
  <c r="X347" i="5"/>
  <c r="Y346" i="5"/>
  <c r="AA346" i="5"/>
  <c r="AC346" i="5"/>
  <c r="AB346" i="5"/>
  <c r="Z346" i="5"/>
  <c r="L346" i="9"/>
  <c r="N346" i="9"/>
  <c r="M346" i="9"/>
  <c r="I347" i="9"/>
  <c r="K346" i="9"/>
  <c r="J346" i="9"/>
  <c r="V347" i="3" l="1"/>
  <c r="U347" i="3"/>
  <c r="S347" i="3"/>
  <c r="R347" i="3"/>
  <c r="P348" i="3"/>
  <c r="Q347" i="3"/>
  <c r="T347" i="3"/>
  <c r="K347" i="9"/>
  <c r="I348" i="9"/>
  <c r="L347" i="9"/>
  <c r="J347" i="9"/>
  <c r="N347" i="9"/>
  <c r="M347" i="9"/>
  <c r="R347" i="9"/>
  <c r="T347" i="9"/>
  <c r="P348" i="9"/>
  <c r="S347" i="9"/>
  <c r="Q347" i="9"/>
  <c r="V347" i="9"/>
  <c r="U347" i="9"/>
  <c r="N347" i="12"/>
  <c r="I348" i="12"/>
  <c r="J347" i="12"/>
  <c r="M347" i="12"/>
  <c r="L347" i="12"/>
  <c r="K347" i="12"/>
  <c r="T347" i="6"/>
  <c r="Q347" i="6"/>
  <c r="V347" i="6"/>
  <c r="U347" i="6"/>
  <c r="S347" i="6"/>
  <c r="P348" i="6"/>
  <c r="R347" i="6"/>
  <c r="AK347" i="8"/>
  <c r="AJ347" i="8"/>
  <c r="AI347" i="8"/>
  <c r="AH347" i="8"/>
  <c r="AF348" i="8"/>
  <c r="AG347" i="8"/>
  <c r="AC347" i="8"/>
  <c r="AB347" i="8"/>
  <c r="AA347" i="8"/>
  <c r="Z347" i="8"/>
  <c r="X348" i="8"/>
  <c r="Y347" i="8"/>
  <c r="B348" i="16"/>
  <c r="D347" i="16"/>
  <c r="F347" i="16"/>
  <c r="G347" i="16"/>
  <c r="E347" i="16"/>
  <c r="C347" i="16"/>
  <c r="X348" i="7"/>
  <c r="Y347" i="7"/>
  <c r="AC347" i="7"/>
  <c r="AB347" i="7"/>
  <c r="AA347" i="7"/>
  <c r="Z347" i="7"/>
  <c r="Q101" i="6"/>
  <c r="M101" i="6"/>
  <c r="AB347" i="12"/>
  <c r="X348" i="12"/>
  <c r="AA347" i="12"/>
  <c r="Z347" i="12"/>
  <c r="Y347" i="12"/>
  <c r="AC347" i="12"/>
  <c r="AF348" i="7"/>
  <c r="AG347" i="7"/>
  <c r="AK347" i="7"/>
  <c r="AJ347" i="7"/>
  <c r="AI347" i="7"/>
  <c r="AH347" i="7"/>
  <c r="I348" i="5"/>
  <c r="J347" i="5"/>
  <c r="L347" i="5"/>
  <c r="N347" i="5"/>
  <c r="M347" i="5"/>
  <c r="K347" i="5"/>
  <c r="F347" i="6"/>
  <c r="G347" i="6"/>
  <c r="E347" i="6"/>
  <c r="B348" i="6"/>
  <c r="D347" i="6"/>
  <c r="C347" i="6"/>
  <c r="AB347" i="10"/>
  <c r="AA347" i="10"/>
  <c r="X348" i="10"/>
  <c r="Y347" i="10"/>
  <c r="AC347" i="10"/>
  <c r="Z347" i="10"/>
  <c r="I348" i="8"/>
  <c r="J347" i="8"/>
  <c r="N347" i="8"/>
  <c r="M347" i="8"/>
  <c r="L347" i="8"/>
  <c r="K347" i="8"/>
  <c r="B348" i="8"/>
  <c r="C347" i="8"/>
  <c r="G347" i="8"/>
  <c r="F347" i="8"/>
  <c r="E347" i="8"/>
  <c r="D347" i="8"/>
  <c r="AK347" i="3"/>
  <c r="AJ347" i="3"/>
  <c r="AH347" i="3"/>
  <c r="AF348" i="3"/>
  <c r="AG347" i="3"/>
  <c r="AI347" i="3"/>
  <c r="AJ347" i="12"/>
  <c r="AK347" i="12"/>
  <c r="AF348" i="12"/>
  <c r="AI347" i="12"/>
  <c r="AH347" i="12"/>
  <c r="AG347" i="12"/>
  <c r="D347" i="7"/>
  <c r="B348" i="7"/>
  <c r="C347" i="7"/>
  <c r="G347" i="7"/>
  <c r="F347" i="7"/>
  <c r="E347" i="7"/>
  <c r="V347" i="11"/>
  <c r="U347" i="11"/>
  <c r="R347" i="11"/>
  <c r="P348" i="11"/>
  <c r="Q347" i="11"/>
  <c r="S347" i="11"/>
  <c r="T347" i="11"/>
  <c r="AA347" i="6"/>
  <c r="Y347" i="6"/>
  <c r="AC347" i="6"/>
  <c r="AB347" i="6"/>
  <c r="X348" i="6"/>
  <c r="Z347" i="6"/>
  <c r="G347" i="11"/>
  <c r="D347" i="11"/>
  <c r="B348" i="11"/>
  <c r="C347" i="11"/>
  <c r="F347" i="11"/>
  <c r="E347" i="11"/>
  <c r="T347" i="15"/>
  <c r="S347" i="15"/>
  <c r="R347" i="15"/>
  <c r="P348" i="15"/>
  <c r="Q347" i="15"/>
  <c r="V347" i="15"/>
  <c r="U347" i="15"/>
  <c r="R122" i="10"/>
  <c r="S122" i="10" s="1"/>
  <c r="N122" i="10"/>
  <c r="J123" i="10" s="1"/>
  <c r="T125" i="3"/>
  <c r="L125" i="3"/>
  <c r="U347" i="10"/>
  <c r="T347" i="10"/>
  <c r="R347" i="10"/>
  <c r="P348" i="10"/>
  <c r="Q347" i="10"/>
  <c r="V347" i="10"/>
  <c r="S347" i="10"/>
  <c r="Z122" i="10"/>
  <c r="V122" i="10"/>
  <c r="AK347" i="16"/>
  <c r="AF348" i="16"/>
  <c r="AJ347" i="16"/>
  <c r="AI347" i="16"/>
  <c r="AH347" i="16"/>
  <c r="AG347" i="16"/>
  <c r="R98" i="12"/>
  <c r="S98" i="12" s="1"/>
  <c r="N98" i="12"/>
  <c r="J99" i="12" s="1"/>
  <c r="P348" i="5"/>
  <c r="Q347" i="5"/>
  <c r="S347" i="5"/>
  <c r="V347" i="5"/>
  <c r="U347" i="5"/>
  <c r="T347" i="5"/>
  <c r="R347" i="5"/>
  <c r="R113" i="5"/>
  <c r="S113" i="5" s="1"/>
  <c r="N113" i="5"/>
  <c r="J114" i="5" s="1"/>
  <c r="G347" i="3"/>
  <c r="E347" i="3"/>
  <c r="D347" i="3"/>
  <c r="B348" i="3"/>
  <c r="C347" i="3"/>
  <c r="F347" i="3"/>
  <c r="G347" i="12"/>
  <c r="B348" i="12"/>
  <c r="C347" i="12"/>
  <c r="F347" i="12"/>
  <c r="E347" i="12"/>
  <c r="D347" i="12"/>
  <c r="AA348" i="13"/>
  <c r="Z348" i="13"/>
  <c r="X349" i="13"/>
  <c r="Y348" i="13"/>
  <c r="AC348" i="13"/>
  <c r="AB348" i="13"/>
  <c r="AI347" i="6"/>
  <c r="AF348" i="6"/>
  <c r="AH347" i="6"/>
  <c r="AG347" i="6"/>
  <c r="AK347" i="6"/>
  <c r="AJ347" i="6"/>
  <c r="Z347" i="5"/>
  <c r="Y347" i="5"/>
  <c r="AC347" i="5"/>
  <c r="X348" i="5"/>
  <c r="AB347" i="5"/>
  <c r="AA347" i="5"/>
  <c r="AJ347" i="10"/>
  <c r="AI347" i="10"/>
  <c r="AF348" i="10"/>
  <c r="AG347" i="10"/>
  <c r="AK347" i="10"/>
  <c r="AH347" i="10"/>
  <c r="T111" i="8"/>
  <c r="L111" i="8"/>
  <c r="U347" i="12"/>
  <c r="P348" i="12"/>
  <c r="Q347" i="12"/>
  <c r="R347" i="12"/>
  <c r="V347" i="12"/>
  <c r="T347" i="12"/>
  <c r="S347" i="12"/>
  <c r="AC347" i="3"/>
  <c r="AB347" i="3"/>
  <c r="Z347" i="3"/>
  <c r="X348" i="3"/>
  <c r="Y347" i="3"/>
  <c r="AA347" i="3"/>
  <c r="M348" i="13"/>
  <c r="L348" i="13"/>
  <c r="K348" i="13"/>
  <c r="I349" i="13"/>
  <c r="J348" i="13"/>
  <c r="N348" i="13"/>
  <c r="F348" i="13"/>
  <c r="E348" i="13"/>
  <c r="D348" i="13"/>
  <c r="B349" i="13"/>
  <c r="C348" i="13"/>
  <c r="G348" i="13"/>
  <c r="Z98" i="12"/>
  <c r="V98" i="12"/>
  <c r="M347" i="6"/>
  <c r="N347" i="6"/>
  <c r="L347" i="6"/>
  <c r="I348" i="6"/>
  <c r="K347" i="6"/>
  <c r="J347" i="6"/>
  <c r="R100" i="16"/>
  <c r="S100" i="16" s="1"/>
  <c r="N100" i="16"/>
  <c r="J101" i="16" s="1"/>
  <c r="N347" i="11"/>
  <c r="K347" i="11"/>
  <c r="I348" i="11"/>
  <c r="J347" i="11"/>
  <c r="M347" i="11"/>
  <c r="L347" i="11"/>
  <c r="AH347" i="5"/>
  <c r="AF348" i="5"/>
  <c r="AJ347" i="5"/>
  <c r="AI347" i="5"/>
  <c r="AG347" i="5"/>
  <c r="AK347" i="5"/>
  <c r="Q111" i="11"/>
  <c r="M111" i="11"/>
  <c r="V113" i="5"/>
  <c r="Z113" i="5"/>
  <c r="M99" i="9"/>
  <c r="Q99" i="9"/>
  <c r="Q123" i="7"/>
  <c r="M123" i="7"/>
  <c r="AI348" i="13"/>
  <c r="AH348" i="13"/>
  <c r="AF349" i="13"/>
  <c r="AG348" i="13"/>
  <c r="AK348" i="13"/>
  <c r="AJ348" i="13"/>
  <c r="D347" i="9"/>
  <c r="C347" i="9"/>
  <c r="G347" i="9"/>
  <c r="F347" i="9"/>
  <c r="B348" i="9"/>
  <c r="E347" i="9"/>
  <c r="Z100" i="16"/>
  <c r="V100" i="16"/>
  <c r="N347" i="3"/>
  <c r="L347" i="3"/>
  <c r="K347" i="3"/>
  <c r="I348" i="3"/>
  <c r="J347" i="3"/>
  <c r="M347" i="3"/>
  <c r="K347" i="7"/>
  <c r="I348" i="7"/>
  <c r="J347" i="7"/>
  <c r="N347" i="7"/>
  <c r="M347" i="7"/>
  <c r="L347" i="7"/>
  <c r="T348" i="13"/>
  <c r="S348" i="13"/>
  <c r="R348" i="13"/>
  <c r="P349" i="13"/>
  <c r="Q348" i="13"/>
  <c r="V348" i="13"/>
  <c r="U348" i="13"/>
  <c r="AK347" i="11"/>
  <c r="AJ347" i="11"/>
  <c r="AF348" i="11"/>
  <c r="AG347" i="11"/>
  <c r="AI347" i="11"/>
  <c r="AH347" i="11"/>
  <c r="AC347" i="11"/>
  <c r="AB347" i="11"/>
  <c r="X348" i="11"/>
  <c r="Y347" i="11"/>
  <c r="AA347" i="11"/>
  <c r="Z347" i="11"/>
  <c r="N347" i="10"/>
  <c r="M347" i="10"/>
  <c r="K347" i="10"/>
  <c r="I348" i="10"/>
  <c r="J347" i="10"/>
  <c r="L347" i="10"/>
  <c r="G347" i="10"/>
  <c r="F347" i="10"/>
  <c r="D347" i="10"/>
  <c r="B348" i="10"/>
  <c r="C347" i="10"/>
  <c r="E347" i="10"/>
  <c r="Q113" i="15"/>
  <c r="M113" i="15"/>
  <c r="F347" i="15"/>
  <c r="E347" i="15"/>
  <c r="D347" i="15"/>
  <c r="B348" i="15"/>
  <c r="C347" i="15"/>
  <c r="G347" i="15"/>
  <c r="L347" i="16"/>
  <c r="K347" i="16"/>
  <c r="J347" i="16"/>
  <c r="I348" i="16"/>
  <c r="N347" i="16"/>
  <c r="M347" i="16"/>
  <c r="P348" i="8"/>
  <c r="Q347" i="8"/>
  <c r="V347" i="8"/>
  <c r="U347" i="8"/>
  <c r="T347" i="8"/>
  <c r="S347" i="8"/>
  <c r="R347" i="8"/>
  <c r="X348" i="9"/>
  <c r="Y347" i="9"/>
  <c r="AB347" i="9"/>
  <c r="AA347" i="9"/>
  <c r="Z347" i="9"/>
  <c r="AC347" i="9"/>
  <c r="B348" i="5"/>
  <c r="C347" i="5"/>
  <c r="E347" i="5"/>
  <c r="D347" i="5"/>
  <c r="G347" i="5"/>
  <c r="F347" i="5"/>
  <c r="V347" i="16"/>
  <c r="T347" i="16"/>
  <c r="Q347" i="16"/>
  <c r="R347" i="16"/>
  <c r="P348" i="16"/>
  <c r="U347" i="16"/>
  <c r="S347" i="16"/>
  <c r="M125" i="13"/>
  <c r="Q125" i="13"/>
  <c r="R347" i="7"/>
  <c r="P348" i="7"/>
  <c r="Q347" i="7"/>
  <c r="V347" i="7"/>
  <c r="U347" i="7"/>
  <c r="T347" i="7"/>
  <c r="S347" i="7"/>
  <c r="AI347" i="15"/>
  <c r="AH347" i="15"/>
  <c r="AF348" i="15"/>
  <c r="AG347" i="15"/>
  <c r="AK347" i="15"/>
  <c r="AJ347" i="15"/>
  <c r="AA347" i="15"/>
  <c r="Z347" i="15"/>
  <c r="X348" i="15"/>
  <c r="Y347" i="15"/>
  <c r="AC347" i="15"/>
  <c r="AB347" i="15"/>
  <c r="M347" i="15"/>
  <c r="L347" i="15"/>
  <c r="K347" i="15"/>
  <c r="I348" i="15"/>
  <c r="J347" i="15"/>
  <c r="N347" i="15"/>
  <c r="AF348" i="9"/>
  <c r="AG347" i="9"/>
  <c r="AK347" i="9"/>
  <c r="AJ347" i="9"/>
  <c r="AI347" i="9"/>
  <c r="AH347" i="9"/>
  <c r="AC347" i="16"/>
  <c r="AB347" i="16"/>
  <c r="Z347" i="16"/>
  <c r="AA347" i="16"/>
  <c r="Y347" i="16"/>
  <c r="X348" i="16"/>
  <c r="D348" i="5" l="1"/>
  <c r="G348" i="5"/>
  <c r="B349" i="5"/>
  <c r="F348" i="5"/>
  <c r="E348" i="5"/>
  <c r="C348" i="5"/>
  <c r="X349" i="9"/>
  <c r="Z348" i="9"/>
  <c r="Y348" i="9"/>
  <c r="AC348" i="9"/>
  <c r="AB348" i="9"/>
  <c r="AA348" i="9"/>
  <c r="AH349" i="13"/>
  <c r="AF350" i="13"/>
  <c r="AG349" i="13"/>
  <c r="AK349" i="13"/>
  <c r="AJ349" i="13"/>
  <c r="AI349" i="13"/>
  <c r="T111" i="11"/>
  <c r="L111" i="11"/>
  <c r="N348" i="11"/>
  <c r="M348" i="11"/>
  <c r="I349" i="11"/>
  <c r="J348" i="11"/>
  <c r="L348" i="11"/>
  <c r="K348" i="11"/>
  <c r="T348" i="12"/>
  <c r="V348" i="12"/>
  <c r="U348" i="12"/>
  <c r="P349" i="12"/>
  <c r="S348" i="12"/>
  <c r="R348" i="12"/>
  <c r="Q348" i="12"/>
  <c r="AC348" i="5"/>
  <c r="X349" i="5"/>
  <c r="Y348" i="5"/>
  <c r="AB348" i="5"/>
  <c r="AA348" i="5"/>
  <c r="Z348" i="5"/>
  <c r="G348" i="3"/>
  <c r="F348" i="3"/>
  <c r="D348" i="3"/>
  <c r="B349" i="3"/>
  <c r="C348" i="3"/>
  <c r="E348" i="3"/>
  <c r="V348" i="5"/>
  <c r="R348" i="5"/>
  <c r="P349" i="5"/>
  <c r="T348" i="5"/>
  <c r="S348" i="5"/>
  <c r="Q348" i="5"/>
  <c r="U348" i="5"/>
  <c r="G348" i="8"/>
  <c r="F348" i="8"/>
  <c r="E348" i="8"/>
  <c r="D348" i="8"/>
  <c r="B349" i="8"/>
  <c r="C348" i="8"/>
  <c r="N348" i="8"/>
  <c r="M348" i="8"/>
  <c r="L348" i="8"/>
  <c r="K348" i="8"/>
  <c r="I349" i="8"/>
  <c r="J348" i="8"/>
  <c r="K348" i="5"/>
  <c r="J348" i="5"/>
  <c r="N348" i="5"/>
  <c r="I349" i="5"/>
  <c r="M348" i="5"/>
  <c r="L348" i="5"/>
  <c r="AK348" i="7"/>
  <c r="AJ348" i="7"/>
  <c r="AI348" i="7"/>
  <c r="AH348" i="7"/>
  <c r="AF349" i="7"/>
  <c r="AG348" i="7"/>
  <c r="S348" i="6"/>
  <c r="V348" i="6"/>
  <c r="U348" i="6"/>
  <c r="T348" i="6"/>
  <c r="P349" i="6"/>
  <c r="R348" i="6"/>
  <c r="Q348" i="6"/>
  <c r="M348" i="12"/>
  <c r="I349" i="12"/>
  <c r="L348" i="12"/>
  <c r="K348" i="12"/>
  <c r="J348" i="12"/>
  <c r="N348" i="12"/>
  <c r="P349" i="9"/>
  <c r="Q348" i="9"/>
  <c r="R348" i="9"/>
  <c r="V348" i="9"/>
  <c r="U348" i="9"/>
  <c r="T348" i="9"/>
  <c r="S348" i="9"/>
  <c r="U348" i="3"/>
  <c r="T348" i="3"/>
  <c r="R348" i="3"/>
  <c r="P349" i="3"/>
  <c r="Q348" i="3"/>
  <c r="V348" i="3"/>
  <c r="S348" i="3"/>
  <c r="AI348" i="9"/>
  <c r="AF349" i="9"/>
  <c r="AH348" i="9"/>
  <c r="AG348" i="9"/>
  <c r="AK348" i="9"/>
  <c r="AJ348" i="9"/>
  <c r="P349" i="7"/>
  <c r="Q348" i="7"/>
  <c r="V348" i="7"/>
  <c r="U348" i="7"/>
  <c r="T348" i="7"/>
  <c r="S348" i="7"/>
  <c r="R348" i="7"/>
  <c r="V348" i="8"/>
  <c r="U348" i="8"/>
  <c r="T348" i="8"/>
  <c r="S348" i="8"/>
  <c r="R348" i="8"/>
  <c r="P349" i="8"/>
  <c r="Q348" i="8"/>
  <c r="F348" i="10"/>
  <c r="E348" i="10"/>
  <c r="B349" i="10"/>
  <c r="C348" i="10"/>
  <c r="G348" i="10"/>
  <c r="D348" i="10"/>
  <c r="M348" i="10"/>
  <c r="L348" i="10"/>
  <c r="I349" i="10"/>
  <c r="J348" i="10"/>
  <c r="N348" i="10"/>
  <c r="K348" i="10"/>
  <c r="T99" i="9"/>
  <c r="L99" i="9"/>
  <c r="AK348" i="5"/>
  <c r="AF349" i="5"/>
  <c r="AG348" i="5"/>
  <c r="AJ348" i="5"/>
  <c r="AI348" i="5"/>
  <c r="AH348" i="5"/>
  <c r="L348" i="6"/>
  <c r="N348" i="6"/>
  <c r="M348" i="6"/>
  <c r="I349" i="6"/>
  <c r="K348" i="6"/>
  <c r="J348" i="6"/>
  <c r="AI348" i="10"/>
  <c r="AH348" i="10"/>
  <c r="AK348" i="10"/>
  <c r="AJ348" i="10"/>
  <c r="AG348" i="10"/>
  <c r="AF349" i="10"/>
  <c r="Z349" i="13"/>
  <c r="X350" i="13"/>
  <c r="Y349" i="13"/>
  <c r="AC349" i="13"/>
  <c r="AB349" i="13"/>
  <c r="AA349" i="13"/>
  <c r="Q99" i="12"/>
  <c r="M99" i="12"/>
  <c r="AJ348" i="16"/>
  <c r="AI348" i="16"/>
  <c r="AG348" i="16"/>
  <c r="AK348" i="16"/>
  <c r="AH348" i="16"/>
  <c r="AF349" i="16"/>
  <c r="R125" i="3"/>
  <c r="S125" i="3" s="1"/>
  <c r="N125" i="3"/>
  <c r="J126" i="3" s="1"/>
  <c r="Z348" i="6"/>
  <c r="AC348" i="6"/>
  <c r="AB348" i="6"/>
  <c r="X349" i="6"/>
  <c r="AA348" i="6"/>
  <c r="Y348" i="6"/>
  <c r="T101" i="6"/>
  <c r="L101" i="6"/>
  <c r="AB348" i="16"/>
  <c r="X349" i="16"/>
  <c r="Z348" i="16"/>
  <c r="AC348" i="16"/>
  <c r="AA348" i="16"/>
  <c r="Y348" i="16"/>
  <c r="U348" i="16"/>
  <c r="P349" i="16"/>
  <c r="R348" i="16"/>
  <c r="T348" i="16"/>
  <c r="V348" i="16"/>
  <c r="S348" i="16"/>
  <c r="Q348" i="16"/>
  <c r="AB348" i="11"/>
  <c r="AA348" i="11"/>
  <c r="AC348" i="11"/>
  <c r="Y348" i="11"/>
  <c r="X349" i="11"/>
  <c r="Z348" i="11"/>
  <c r="AJ348" i="11"/>
  <c r="AI348" i="11"/>
  <c r="AK348" i="11"/>
  <c r="AF349" i="11"/>
  <c r="AH348" i="11"/>
  <c r="AG348" i="11"/>
  <c r="R111" i="8"/>
  <c r="S111" i="8" s="1"/>
  <c r="N111" i="8"/>
  <c r="J112" i="8" s="1"/>
  <c r="AH348" i="6"/>
  <c r="AK348" i="6"/>
  <c r="AJ348" i="6"/>
  <c r="AF349" i="6"/>
  <c r="AI348" i="6"/>
  <c r="AG348" i="6"/>
  <c r="F348" i="12"/>
  <c r="C348" i="12"/>
  <c r="G348" i="12"/>
  <c r="B349" i="12"/>
  <c r="E348" i="12"/>
  <c r="D348" i="12"/>
  <c r="Z125" i="3"/>
  <c r="V125" i="3"/>
  <c r="S348" i="15"/>
  <c r="R348" i="15"/>
  <c r="P349" i="15"/>
  <c r="Q348" i="15"/>
  <c r="V348" i="15"/>
  <c r="U348" i="15"/>
  <c r="T348" i="15"/>
  <c r="I349" i="9"/>
  <c r="J348" i="9"/>
  <c r="N348" i="9"/>
  <c r="M348" i="9"/>
  <c r="L348" i="9"/>
  <c r="K348" i="9"/>
  <c r="T113" i="15"/>
  <c r="L113" i="15"/>
  <c r="S349" i="13"/>
  <c r="R349" i="13"/>
  <c r="P350" i="13"/>
  <c r="Q349" i="13"/>
  <c r="V349" i="13"/>
  <c r="U349" i="13"/>
  <c r="T349" i="13"/>
  <c r="N348" i="3"/>
  <c r="M348" i="3"/>
  <c r="K348" i="3"/>
  <c r="I349" i="3"/>
  <c r="J348" i="3"/>
  <c r="L348" i="3"/>
  <c r="T123" i="7"/>
  <c r="L123" i="7"/>
  <c r="M101" i="16"/>
  <c r="Q101" i="16"/>
  <c r="E349" i="13"/>
  <c r="D349" i="13"/>
  <c r="B350" i="13"/>
  <c r="C349" i="13"/>
  <c r="G349" i="13"/>
  <c r="F349" i="13"/>
  <c r="L349" i="13"/>
  <c r="K349" i="13"/>
  <c r="I350" i="13"/>
  <c r="J349" i="13"/>
  <c r="N349" i="13"/>
  <c r="M349" i="13"/>
  <c r="AB348" i="3"/>
  <c r="AA348" i="3"/>
  <c r="X349" i="3"/>
  <c r="Y348" i="3"/>
  <c r="AC348" i="3"/>
  <c r="Z348" i="3"/>
  <c r="Z111" i="8"/>
  <c r="V111" i="8"/>
  <c r="T348" i="10"/>
  <c r="S348" i="10"/>
  <c r="P349" i="10"/>
  <c r="Q348" i="10"/>
  <c r="V348" i="10"/>
  <c r="U348" i="10"/>
  <c r="R348" i="10"/>
  <c r="Q123" i="10"/>
  <c r="M123" i="10"/>
  <c r="G348" i="11"/>
  <c r="F348" i="11"/>
  <c r="B349" i="11"/>
  <c r="C348" i="11"/>
  <c r="D348" i="11"/>
  <c r="E348" i="11"/>
  <c r="U348" i="11"/>
  <c r="T348" i="11"/>
  <c r="P349" i="11"/>
  <c r="Q348" i="11"/>
  <c r="V348" i="11"/>
  <c r="S348" i="11"/>
  <c r="R348" i="11"/>
  <c r="AJ348" i="3"/>
  <c r="AI348" i="3"/>
  <c r="AF349" i="3"/>
  <c r="AG348" i="3"/>
  <c r="AK348" i="3"/>
  <c r="AH348" i="3"/>
  <c r="E348" i="6"/>
  <c r="F348" i="6"/>
  <c r="B349" i="6"/>
  <c r="D348" i="6"/>
  <c r="C348" i="6"/>
  <c r="G348" i="6"/>
  <c r="AC348" i="7"/>
  <c r="AB348" i="7"/>
  <c r="AA348" i="7"/>
  <c r="Z348" i="7"/>
  <c r="X349" i="7"/>
  <c r="Y348" i="7"/>
  <c r="G348" i="16"/>
  <c r="C348" i="16"/>
  <c r="E348" i="16"/>
  <c r="D348" i="16"/>
  <c r="B349" i="16"/>
  <c r="F348" i="16"/>
  <c r="L348" i="15"/>
  <c r="K348" i="15"/>
  <c r="I349" i="15"/>
  <c r="J348" i="15"/>
  <c r="N348" i="15"/>
  <c r="M348" i="15"/>
  <c r="N348" i="16"/>
  <c r="J348" i="16"/>
  <c r="K348" i="16"/>
  <c r="L348" i="16"/>
  <c r="I349" i="16"/>
  <c r="M348" i="16"/>
  <c r="E348" i="15"/>
  <c r="D348" i="15"/>
  <c r="B349" i="15"/>
  <c r="C348" i="15"/>
  <c r="G348" i="15"/>
  <c r="F348" i="15"/>
  <c r="B349" i="9"/>
  <c r="C348" i="9"/>
  <c r="G348" i="9"/>
  <c r="F348" i="9"/>
  <c r="E348" i="9"/>
  <c r="D348" i="9"/>
  <c r="M114" i="5"/>
  <c r="Q114" i="5"/>
  <c r="AI348" i="12"/>
  <c r="AK348" i="12"/>
  <c r="AH348" i="12"/>
  <c r="AG348" i="12"/>
  <c r="AF349" i="12"/>
  <c r="AJ348" i="12"/>
  <c r="AA348" i="10"/>
  <c r="Z348" i="10"/>
  <c r="AC348" i="10"/>
  <c r="AB348" i="10"/>
  <c r="Y348" i="10"/>
  <c r="X349" i="10"/>
  <c r="Z348" i="15"/>
  <c r="X349" i="15"/>
  <c r="Y348" i="15"/>
  <c r="AC348" i="15"/>
  <c r="AB348" i="15"/>
  <c r="AA348" i="15"/>
  <c r="AH348" i="15"/>
  <c r="AF349" i="15"/>
  <c r="AG348" i="15"/>
  <c r="AK348" i="15"/>
  <c r="AJ348" i="15"/>
  <c r="AI348" i="15"/>
  <c r="T125" i="13"/>
  <c r="L125" i="13"/>
  <c r="I349" i="7"/>
  <c r="J348" i="7"/>
  <c r="N348" i="7"/>
  <c r="M348" i="7"/>
  <c r="L348" i="7"/>
  <c r="K348" i="7"/>
  <c r="B349" i="7"/>
  <c r="C348" i="7"/>
  <c r="G348" i="7"/>
  <c r="F348" i="7"/>
  <c r="E348" i="7"/>
  <c r="D348" i="7"/>
  <c r="AA348" i="12"/>
  <c r="AC348" i="12"/>
  <c r="X349" i="12"/>
  <c r="AB348" i="12"/>
  <c r="Z348" i="12"/>
  <c r="Y348" i="12"/>
  <c r="AC348" i="8"/>
  <c r="AB348" i="8"/>
  <c r="AA348" i="8"/>
  <c r="Z348" i="8"/>
  <c r="X349" i="8"/>
  <c r="Y348" i="8"/>
  <c r="AK348" i="8"/>
  <c r="AJ348" i="8"/>
  <c r="AI348" i="8"/>
  <c r="AH348" i="8"/>
  <c r="AF349" i="8"/>
  <c r="AG348" i="8"/>
  <c r="D349" i="15" l="1"/>
  <c r="B350" i="15"/>
  <c r="C349" i="15"/>
  <c r="G349" i="15"/>
  <c r="F349" i="15"/>
  <c r="E349" i="15"/>
  <c r="K349" i="15"/>
  <c r="I350" i="15"/>
  <c r="J349" i="15"/>
  <c r="N349" i="15"/>
  <c r="M349" i="15"/>
  <c r="L349" i="15"/>
  <c r="S349" i="10"/>
  <c r="R349" i="10"/>
  <c r="V349" i="10"/>
  <c r="U349" i="10"/>
  <c r="T349" i="10"/>
  <c r="P350" i="10"/>
  <c r="Q349" i="10"/>
  <c r="M349" i="3"/>
  <c r="L349" i="3"/>
  <c r="I350" i="3"/>
  <c r="J349" i="3"/>
  <c r="N349" i="3"/>
  <c r="K349" i="3"/>
  <c r="R113" i="15"/>
  <c r="S113" i="15" s="1"/>
  <c r="N113" i="15"/>
  <c r="J114" i="15" s="1"/>
  <c r="R349" i="15"/>
  <c r="P350" i="15"/>
  <c r="Q349" i="15"/>
  <c r="V349" i="15"/>
  <c r="U349" i="15"/>
  <c r="T349" i="15"/>
  <c r="S349" i="15"/>
  <c r="M126" i="3"/>
  <c r="Q126" i="3"/>
  <c r="Z99" i="9"/>
  <c r="V99" i="9"/>
  <c r="T349" i="3"/>
  <c r="S349" i="3"/>
  <c r="P350" i="3"/>
  <c r="Q349" i="3"/>
  <c r="V349" i="3"/>
  <c r="U349" i="3"/>
  <c r="R349" i="3"/>
  <c r="M349" i="11"/>
  <c r="L349" i="11"/>
  <c r="N349" i="11"/>
  <c r="J349" i="11"/>
  <c r="I350" i="11"/>
  <c r="K349" i="11"/>
  <c r="F349" i="9"/>
  <c r="E349" i="9"/>
  <c r="B350" i="9"/>
  <c r="D349" i="9"/>
  <c r="C349" i="9"/>
  <c r="G349" i="9"/>
  <c r="D349" i="6"/>
  <c r="C349" i="6"/>
  <c r="G349" i="6"/>
  <c r="F349" i="6"/>
  <c r="B350" i="6"/>
  <c r="E349" i="6"/>
  <c r="AI349" i="3"/>
  <c r="AH349" i="3"/>
  <c r="AK349" i="3"/>
  <c r="AJ349" i="3"/>
  <c r="AG349" i="3"/>
  <c r="AF350" i="3"/>
  <c r="T101" i="16"/>
  <c r="L101" i="16"/>
  <c r="V113" i="15"/>
  <c r="Z113" i="15"/>
  <c r="N349" i="9"/>
  <c r="M349" i="9"/>
  <c r="L349" i="9"/>
  <c r="I350" i="9"/>
  <c r="K349" i="9"/>
  <c r="J349" i="9"/>
  <c r="E349" i="12"/>
  <c r="G349" i="12"/>
  <c r="B350" i="12"/>
  <c r="F349" i="12"/>
  <c r="D349" i="12"/>
  <c r="C349" i="12"/>
  <c r="AF350" i="6"/>
  <c r="AG349" i="6"/>
  <c r="AK349" i="6"/>
  <c r="AJ349" i="6"/>
  <c r="AI349" i="6"/>
  <c r="AH349" i="6"/>
  <c r="K349" i="6"/>
  <c r="I350" i="6"/>
  <c r="L349" i="6"/>
  <c r="J349" i="6"/>
  <c r="N349" i="6"/>
  <c r="M349" i="6"/>
  <c r="AK349" i="9"/>
  <c r="AG349" i="9"/>
  <c r="AJ349" i="9"/>
  <c r="AI349" i="9"/>
  <c r="AF350" i="9"/>
  <c r="AH349" i="9"/>
  <c r="R349" i="6"/>
  <c r="T349" i="6"/>
  <c r="P350" i="6"/>
  <c r="S349" i="6"/>
  <c r="Q349" i="6"/>
  <c r="V349" i="6"/>
  <c r="U349" i="6"/>
  <c r="AK349" i="7"/>
  <c r="AJ349" i="7"/>
  <c r="AI349" i="7"/>
  <c r="AH349" i="7"/>
  <c r="AF350" i="7"/>
  <c r="AG349" i="7"/>
  <c r="N349" i="8"/>
  <c r="M349" i="8"/>
  <c r="L349" i="8"/>
  <c r="K349" i="8"/>
  <c r="I350" i="8"/>
  <c r="J349" i="8"/>
  <c r="G349" i="8"/>
  <c r="F349" i="8"/>
  <c r="E349" i="8"/>
  <c r="D349" i="8"/>
  <c r="B350" i="8"/>
  <c r="C349" i="8"/>
  <c r="AF350" i="15"/>
  <c r="AG349" i="15"/>
  <c r="AK349" i="15"/>
  <c r="AJ349" i="15"/>
  <c r="AI349" i="15"/>
  <c r="AH349" i="15"/>
  <c r="T349" i="11"/>
  <c r="S349" i="11"/>
  <c r="V349" i="11"/>
  <c r="U349" i="11"/>
  <c r="P350" i="11"/>
  <c r="R349" i="11"/>
  <c r="Q349" i="11"/>
  <c r="F349" i="11"/>
  <c r="E349" i="11"/>
  <c r="G349" i="11"/>
  <c r="D349" i="11"/>
  <c r="C349" i="11"/>
  <c r="B350" i="11"/>
  <c r="AA349" i="3"/>
  <c r="Z349" i="3"/>
  <c r="AC349" i="3"/>
  <c r="AB349" i="3"/>
  <c r="Y349" i="3"/>
  <c r="X350" i="3"/>
  <c r="K350" i="13"/>
  <c r="I351" i="13"/>
  <c r="J350" i="13"/>
  <c r="N350" i="13"/>
  <c r="M350" i="13"/>
  <c r="L350" i="13"/>
  <c r="D350" i="13"/>
  <c r="B351" i="13"/>
  <c r="C350" i="13"/>
  <c r="G350" i="13"/>
  <c r="F350" i="13"/>
  <c r="E350" i="13"/>
  <c r="R123" i="7"/>
  <c r="S123" i="7" s="1"/>
  <c r="N123" i="7"/>
  <c r="J124" i="7" s="1"/>
  <c r="R350" i="13"/>
  <c r="P351" i="13"/>
  <c r="Q350" i="13"/>
  <c r="V350" i="13"/>
  <c r="U350" i="13"/>
  <c r="T350" i="13"/>
  <c r="S350" i="13"/>
  <c r="T349" i="16"/>
  <c r="Q349" i="16"/>
  <c r="V349" i="16"/>
  <c r="P350" i="16"/>
  <c r="U349" i="16"/>
  <c r="S349" i="16"/>
  <c r="R349" i="16"/>
  <c r="AA349" i="16"/>
  <c r="Y349" i="16"/>
  <c r="Z349" i="16"/>
  <c r="X350" i="16"/>
  <c r="AC349" i="16"/>
  <c r="AB349" i="16"/>
  <c r="X350" i="6"/>
  <c r="Y349" i="6"/>
  <c r="AB349" i="6"/>
  <c r="AA349" i="6"/>
  <c r="Z349" i="6"/>
  <c r="AC349" i="6"/>
  <c r="AI349" i="16"/>
  <c r="AG349" i="16"/>
  <c r="AJ349" i="16"/>
  <c r="AF350" i="16"/>
  <c r="AK349" i="16"/>
  <c r="AH349" i="16"/>
  <c r="T99" i="12"/>
  <c r="L99" i="12"/>
  <c r="U349" i="8"/>
  <c r="T349" i="8"/>
  <c r="S349" i="8"/>
  <c r="R349" i="8"/>
  <c r="P350" i="8"/>
  <c r="Q349" i="8"/>
  <c r="V349" i="8"/>
  <c r="V349" i="7"/>
  <c r="U349" i="7"/>
  <c r="T349" i="7"/>
  <c r="S349" i="7"/>
  <c r="R349" i="7"/>
  <c r="P350" i="7"/>
  <c r="Q349" i="7"/>
  <c r="N349" i="5"/>
  <c r="I350" i="5"/>
  <c r="J349" i="5"/>
  <c r="M349" i="5"/>
  <c r="L349" i="5"/>
  <c r="K349" i="5"/>
  <c r="R125" i="13"/>
  <c r="S125" i="13" s="1"/>
  <c r="N125" i="13"/>
  <c r="J126" i="13" s="1"/>
  <c r="Z349" i="12"/>
  <c r="AB349" i="12"/>
  <c r="X350" i="12"/>
  <c r="AC349" i="12"/>
  <c r="AA349" i="12"/>
  <c r="Y349" i="12"/>
  <c r="V125" i="13"/>
  <c r="Z125" i="13"/>
  <c r="Z123" i="7"/>
  <c r="V123" i="7"/>
  <c r="X351" i="13"/>
  <c r="Y350" i="13"/>
  <c r="AC350" i="13"/>
  <c r="AB350" i="13"/>
  <c r="AA350" i="13"/>
  <c r="Z350" i="13"/>
  <c r="AJ349" i="5"/>
  <c r="AK349" i="5"/>
  <c r="AF350" i="5"/>
  <c r="AI349" i="5"/>
  <c r="AH349" i="5"/>
  <c r="AG349" i="5"/>
  <c r="L349" i="12"/>
  <c r="N349" i="12"/>
  <c r="I350" i="12"/>
  <c r="M349" i="12"/>
  <c r="K349" i="12"/>
  <c r="J349" i="12"/>
  <c r="F349" i="3"/>
  <c r="E349" i="3"/>
  <c r="B350" i="3"/>
  <c r="C349" i="3"/>
  <c r="G349" i="3"/>
  <c r="D349" i="3"/>
  <c r="R111" i="11"/>
  <c r="S111" i="11" s="1"/>
  <c r="N111" i="11"/>
  <c r="J112" i="11" s="1"/>
  <c r="G349" i="5"/>
  <c r="B350" i="5"/>
  <c r="C349" i="5"/>
  <c r="E349" i="5"/>
  <c r="D349" i="5"/>
  <c r="F349" i="5"/>
  <c r="AJ349" i="8"/>
  <c r="AI349" i="8"/>
  <c r="AH349" i="8"/>
  <c r="AF350" i="8"/>
  <c r="AG349" i="8"/>
  <c r="AK349" i="8"/>
  <c r="M349" i="16"/>
  <c r="I350" i="16"/>
  <c r="N349" i="16"/>
  <c r="L349" i="16"/>
  <c r="K349" i="16"/>
  <c r="J349" i="16"/>
  <c r="F349" i="16"/>
  <c r="G349" i="16"/>
  <c r="D349" i="16"/>
  <c r="E349" i="16"/>
  <c r="B350" i="16"/>
  <c r="C349" i="16"/>
  <c r="AC349" i="7"/>
  <c r="AB349" i="7"/>
  <c r="AA349" i="7"/>
  <c r="Z349" i="7"/>
  <c r="X350" i="7"/>
  <c r="Y349" i="7"/>
  <c r="AA349" i="11"/>
  <c r="Z349" i="11"/>
  <c r="AC349" i="11"/>
  <c r="AB349" i="11"/>
  <c r="Y349" i="11"/>
  <c r="X350" i="11"/>
  <c r="R101" i="6"/>
  <c r="S101" i="6" s="1"/>
  <c r="N101" i="6"/>
  <c r="J102" i="6" s="1"/>
  <c r="L349" i="10"/>
  <c r="K349" i="10"/>
  <c r="N349" i="10"/>
  <c r="M349" i="10"/>
  <c r="J349" i="10"/>
  <c r="I350" i="10"/>
  <c r="E349" i="10"/>
  <c r="D349" i="10"/>
  <c r="G349" i="10"/>
  <c r="F349" i="10"/>
  <c r="C349" i="10"/>
  <c r="B350" i="10"/>
  <c r="V349" i="9"/>
  <c r="U349" i="9"/>
  <c r="T349" i="9"/>
  <c r="S349" i="9"/>
  <c r="P350" i="9"/>
  <c r="R349" i="9"/>
  <c r="Q349" i="9"/>
  <c r="U349" i="5"/>
  <c r="P350" i="5"/>
  <c r="Q349" i="5"/>
  <c r="V349" i="5"/>
  <c r="T349" i="5"/>
  <c r="S349" i="5"/>
  <c r="R349" i="5"/>
  <c r="S349" i="12"/>
  <c r="U349" i="12"/>
  <c r="R349" i="12"/>
  <c r="Q349" i="12"/>
  <c r="V349" i="12"/>
  <c r="P350" i="12"/>
  <c r="T349" i="12"/>
  <c r="V111" i="11"/>
  <c r="Z111" i="11"/>
  <c r="AF351" i="13"/>
  <c r="AG350" i="13"/>
  <c r="AK350" i="13"/>
  <c r="AJ350" i="13"/>
  <c r="AI350" i="13"/>
  <c r="AH350" i="13"/>
  <c r="AB349" i="8"/>
  <c r="AA349" i="8"/>
  <c r="Z349" i="8"/>
  <c r="X350" i="8"/>
  <c r="Y349" i="8"/>
  <c r="AC349" i="8"/>
  <c r="N349" i="7"/>
  <c r="M349" i="7"/>
  <c r="L349" i="7"/>
  <c r="K349" i="7"/>
  <c r="I350" i="7"/>
  <c r="J349" i="7"/>
  <c r="X350" i="15"/>
  <c r="Y349" i="15"/>
  <c r="AC349" i="15"/>
  <c r="AB349" i="15"/>
  <c r="AA349" i="15"/>
  <c r="Z349" i="15"/>
  <c r="Z349" i="10"/>
  <c r="X350" i="10"/>
  <c r="Y349" i="10"/>
  <c r="AC349" i="10"/>
  <c r="AB349" i="10"/>
  <c r="AA349" i="10"/>
  <c r="G349" i="7"/>
  <c r="F349" i="7"/>
  <c r="E349" i="7"/>
  <c r="D349" i="7"/>
  <c r="B350" i="7"/>
  <c r="C349" i="7"/>
  <c r="AH349" i="12"/>
  <c r="AJ349" i="12"/>
  <c r="AF350" i="12"/>
  <c r="AK349" i="12"/>
  <c r="AI349" i="12"/>
  <c r="AG349" i="12"/>
  <c r="T114" i="5"/>
  <c r="L114" i="5"/>
  <c r="T123" i="10"/>
  <c r="L123" i="10"/>
  <c r="M112" i="8"/>
  <c r="Q112" i="8"/>
  <c r="AI349" i="11"/>
  <c r="AH349" i="11"/>
  <c r="AK349" i="11"/>
  <c r="AJ349" i="11"/>
  <c r="AF350" i="11"/>
  <c r="AG349" i="11"/>
  <c r="V101" i="6"/>
  <c r="Z101" i="6"/>
  <c r="AH349" i="10"/>
  <c r="AF350" i="10"/>
  <c r="AG349" i="10"/>
  <c r="AK349" i="10"/>
  <c r="AJ349" i="10"/>
  <c r="AI349" i="10"/>
  <c r="R99" i="9"/>
  <c r="S99" i="9" s="1"/>
  <c r="N99" i="9"/>
  <c r="J100" i="9" s="1"/>
  <c r="AB349" i="5"/>
  <c r="Z349" i="5"/>
  <c r="Y349" i="5"/>
  <c r="AC349" i="5"/>
  <c r="X350" i="5"/>
  <c r="AA349" i="5"/>
  <c r="AC349" i="9"/>
  <c r="AB349" i="9"/>
  <c r="AA349" i="9"/>
  <c r="X350" i="9"/>
  <c r="Z349" i="9"/>
  <c r="Y349" i="9"/>
  <c r="AB350" i="9" l="1"/>
  <c r="AC350" i="9"/>
  <c r="AA350" i="9"/>
  <c r="X351" i="9"/>
  <c r="Z350" i="9"/>
  <c r="Y350" i="9"/>
  <c r="AA350" i="8"/>
  <c r="Z350" i="8"/>
  <c r="X351" i="8"/>
  <c r="Y350" i="8"/>
  <c r="AC350" i="8"/>
  <c r="AB350" i="8"/>
  <c r="T350" i="5"/>
  <c r="V350" i="5"/>
  <c r="U350" i="5"/>
  <c r="P351" i="5"/>
  <c r="S350" i="5"/>
  <c r="R350" i="5"/>
  <c r="Q350" i="5"/>
  <c r="F350" i="5"/>
  <c r="G350" i="5"/>
  <c r="B351" i="5"/>
  <c r="E350" i="5"/>
  <c r="D350" i="5"/>
  <c r="C350" i="5"/>
  <c r="X351" i="12"/>
  <c r="Y350" i="12"/>
  <c r="AA350" i="12"/>
  <c r="AC350" i="12"/>
  <c r="AB350" i="12"/>
  <c r="Z350" i="12"/>
  <c r="U350" i="7"/>
  <c r="T350" i="7"/>
  <c r="S350" i="7"/>
  <c r="R350" i="7"/>
  <c r="P351" i="7"/>
  <c r="Q350" i="7"/>
  <c r="V350" i="7"/>
  <c r="S350" i="16"/>
  <c r="U350" i="16"/>
  <c r="R350" i="16"/>
  <c r="T350" i="16"/>
  <c r="P351" i="16"/>
  <c r="V350" i="16"/>
  <c r="Q350" i="16"/>
  <c r="P351" i="6"/>
  <c r="Q350" i="6"/>
  <c r="R350" i="6"/>
  <c r="V350" i="6"/>
  <c r="U350" i="6"/>
  <c r="T350" i="6"/>
  <c r="S350" i="6"/>
  <c r="D350" i="12"/>
  <c r="F350" i="12"/>
  <c r="C350" i="12"/>
  <c r="B351" i="12"/>
  <c r="G350" i="12"/>
  <c r="E350" i="12"/>
  <c r="V101" i="16"/>
  <c r="Z101" i="16"/>
  <c r="T126" i="3"/>
  <c r="L126" i="3"/>
  <c r="P351" i="15"/>
  <c r="Q350" i="15"/>
  <c r="V350" i="15"/>
  <c r="U350" i="15"/>
  <c r="T350" i="15"/>
  <c r="S350" i="15"/>
  <c r="R350" i="15"/>
  <c r="R350" i="12"/>
  <c r="P351" i="12"/>
  <c r="T350" i="12"/>
  <c r="V350" i="12"/>
  <c r="U350" i="12"/>
  <c r="S350" i="12"/>
  <c r="Q350" i="12"/>
  <c r="E350" i="3"/>
  <c r="D350" i="3"/>
  <c r="G350" i="3"/>
  <c r="F350" i="3"/>
  <c r="C350" i="3"/>
  <c r="B351" i="3"/>
  <c r="K350" i="12"/>
  <c r="M350" i="12"/>
  <c r="I351" i="12"/>
  <c r="N350" i="12"/>
  <c r="L350" i="12"/>
  <c r="J350" i="12"/>
  <c r="AI350" i="5"/>
  <c r="AK350" i="5"/>
  <c r="AG350" i="5"/>
  <c r="AF351" i="5"/>
  <c r="AJ350" i="5"/>
  <c r="AH350" i="5"/>
  <c r="R99" i="12"/>
  <c r="S99" i="12" s="1"/>
  <c r="N99" i="12"/>
  <c r="J100" i="12" s="1"/>
  <c r="Z350" i="3"/>
  <c r="X351" i="3"/>
  <c r="Y350" i="3"/>
  <c r="AC350" i="3"/>
  <c r="AB350" i="3"/>
  <c r="AA350" i="3"/>
  <c r="E350" i="11"/>
  <c r="D350" i="11"/>
  <c r="G350" i="11"/>
  <c r="F350" i="11"/>
  <c r="C350" i="11"/>
  <c r="B351" i="11"/>
  <c r="AK350" i="15"/>
  <c r="AJ350" i="15"/>
  <c r="AI350" i="15"/>
  <c r="AH350" i="15"/>
  <c r="AF351" i="15"/>
  <c r="AG350" i="15"/>
  <c r="I351" i="6"/>
  <c r="J350" i="6"/>
  <c r="N350" i="6"/>
  <c r="M350" i="6"/>
  <c r="L350" i="6"/>
  <c r="K350" i="6"/>
  <c r="AH350" i="3"/>
  <c r="AF351" i="3"/>
  <c r="AG350" i="3"/>
  <c r="AK350" i="3"/>
  <c r="AJ350" i="3"/>
  <c r="AI350" i="3"/>
  <c r="L350" i="3"/>
  <c r="K350" i="3"/>
  <c r="N350" i="3"/>
  <c r="M350" i="3"/>
  <c r="J350" i="3"/>
  <c r="I351" i="3"/>
  <c r="AF351" i="12"/>
  <c r="AG350" i="12"/>
  <c r="AI350" i="12"/>
  <c r="AJ350" i="12"/>
  <c r="AH350" i="12"/>
  <c r="AK350" i="12"/>
  <c r="R114" i="5"/>
  <c r="S114" i="5" s="1"/>
  <c r="N114" i="5"/>
  <c r="J115" i="5" s="1"/>
  <c r="X351" i="10"/>
  <c r="Y350" i="10"/>
  <c r="AB350" i="10"/>
  <c r="AA350" i="10"/>
  <c r="Z350" i="10"/>
  <c r="AC350" i="10"/>
  <c r="AB350" i="7"/>
  <c r="AA350" i="7"/>
  <c r="Z350" i="7"/>
  <c r="X351" i="7"/>
  <c r="Y350" i="7"/>
  <c r="AC350" i="7"/>
  <c r="E350" i="16"/>
  <c r="B351" i="16"/>
  <c r="D350" i="16"/>
  <c r="G350" i="16"/>
  <c r="F350" i="16"/>
  <c r="C350" i="16"/>
  <c r="Q112" i="11"/>
  <c r="M112" i="11"/>
  <c r="T350" i="8"/>
  <c r="S350" i="8"/>
  <c r="R350" i="8"/>
  <c r="P351" i="8"/>
  <c r="Q350" i="8"/>
  <c r="V350" i="8"/>
  <c r="U350" i="8"/>
  <c r="Z99" i="12"/>
  <c r="V99" i="12"/>
  <c r="X351" i="6"/>
  <c r="Z350" i="6"/>
  <c r="Y350" i="6"/>
  <c r="AC350" i="6"/>
  <c r="AB350" i="6"/>
  <c r="AA350" i="6"/>
  <c r="AI350" i="6"/>
  <c r="AF351" i="6"/>
  <c r="AH350" i="6"/>
  <c r="AG350" i="6"/>
  <c r="AK350" i="6"/>
  <c r="AJ350" i="6"/>
  <c r="B351" i="6"/>
  <c r="C350" i="6"/>
  <c r="G350" i="6"/>
  <c r="F350" i="6"/>
  <c r="E350" i="6"/>
  <c r="D350" i="6"/>
  <c r="L350" i="11"/>
  <c r="K350" i="11"/>
  <c r="N350" i="11"/>
  <c r="M350" i="11"/>
  <c r="J350" i="11"/>
  <c r="I351" i="11"/>
  <c r="M114" i="15"/>
  <c r="Q114" i="15"/>
  <c r="Z123" i="10"/>
  <c r="V123" i="10"/>
  <c r="AH350" i="11"/>
  <c r="AF351" i="11"/>
  <c r="AG350" i="11"/>
  <c r="AJ350" i="11"/>
  <c r="AI350" i="11"/>
  <c r="AK350" i="11"/>
  <c r="Z114" i="5"/>
  <c r="V114" i="5"/>
  <c r="AC350" i="15"/>
  <c r="AB350" i="15"/>
  <c r="AA350" i="15"/>
  <c r="Z350" i="15"/>
  <c r="X351" i="15"/>
  <c r="Y350" i="15"/>
  <c r="AK351" i="13"/>
  <c r="AJ351" i="13"/>
  <c r="AI351" i="13"/>
  <c r="AH351" i="13"/>
  <c r="AF352" i="13"/>
  <c r="AG351" i="13"/>
  <c r="D350" i="10"/>
  <c r="B351" i="10"/>
  <c r="C350" i="10"/>
  <c r="G350" i="10"/>
  <c r="F350" i="10"/>
  <c r="E350" i="10"/>
  <c r="K350" i="10"/>
  <c r="I351" i="10"/>
  <c r="J350" i="10"/>
  <c r="N350" i="10"/>
  <c r="M350" i="10"/>
  <c r="L350" i="10"/>
  <c r="Q102" i="6"/>
  <c r="M102" i="6"/>
  <c r="AC351" i="13"/>
  <c r="AB351" i="13"/>
  <c r="AA351" i="13"/>
  <c r="Z351" i="13"/>
  <c r="X352" i="13"/>
  <c r="Y351" i="13"/>
  <c r="M126" i="13"/>
  <c r="Q126" i="13"/>
  <c r="M350" i="5"/>
  <c r="K350" i="5"/>
  <c r="J350" i="5"/>
  <c r="N350" i="5"/>
  <c r="I351" i="5"/>
  <c r="L350" i="5"/>
  <c r="P352" i="13"/>
  <c r="Q351" i="13"/>
  <c r="V351" i="13"/>
  <c r="U351" i="13"/>
  <c r="T351" i="13"/>
  <c r="S351" i="13"/>
  <c r="R351" i="13"/>
  <c r="S350" i="11"/>
  <c r="R350" i="11"/>
  <c r="U350" i="11"/>
  <c r="T350" i="11"/>
  <c r="P351" i="11"/>
  <c r="V350" i="11"/>
  <c r="Q350" i="11"/>
  <c r="F350" i="8"/>
  <c r="E350" i="8"/>
  <c r="D350" i="8"/>
  <c r="B351" i="8"/>
  <c r="C350" i="8"/>
  <c r="G350" i="8"/>
  <c r="M350" i="8"/>
  <c r="L350" i="8"/>
  <c r="K350" i="8"/>
  <c r="I351" i="8"/>
  <c r="J350" i="8"/>
  <c r="N350" i="8"/>
  <c r="AJ350" i="7"/>
  <c r="AI350" i="7"/>
  <c r="AH350" i="7"/>
  <c r="AF351" i="7"/>
  <c r="AG350" i="7"/>
  <c r="AK350" i="7"/>
  <c r="AF351" i="10"/>
  <c r="AG350" i="10"/>
  <c r="AJ350" i="10"/>
  <c r="AI350" i="10"/>
  <c r="AH350" i="10"/>
  <c r="AK350" i="10"/>
  <c r="T112" i="8"/>
  <c r="L112" i="8"/>
  <c r="U350" i="9"/>
  <c r="T350" i="9"/>
  <c r="S350" i="9"/>
  <c r="P351" i="9"/>
  <c r="R350" i="9"/>
  <c r="Q350" i="9"/>
  <c r="V350" i="9"/>
  <c r="AI350" i="8"/>
  <c r="AH350" i="8"/>
  <c r="AF351" i="8"/>
  <c r="AG350" i="8"/>
  <c r="AK350" i="8"/>
  <c r="AJ350" i="8"/>
  <c r="AJ350" i="9"/>
  <c r="AK350" i="9"/>
  <c r="AI350" i="9"/>
  <c r="AF351" i="9"/>
  <c r="AH350" i="9"/>
  <c r="AG350" i="9"/>
  <c r="G350" i="9"/>
  <c r="B351" i="9"/>
  <c r="D350" i="9"/>
  <c r="C350" i="9"/>
  <c r="F350" i="9"/>
  <c r="E350" i="9"/>
  <c r="I351" i="15"/>
  <c r="J350" i="15"/>
  <c r="N350" i="15"/>
  <c r="M350" i="15"/>
  <c r="L350" i="15"/>
  <c r="K350" i="15"/>
  <c r="B351" i="15"/>
  <c r="C350" i="15"/>
  <c r="G350" i="15"/>
  <c r="F350" i="15"/>
  <c r="E350" i="15"/>
  <c r="D350" i="15"/>
  <c r="R123" i="10"/>
  <c r="S123" i="10" s="1"/>
  <c r="N123" i="10"/>
  <c r="J124" i="10" s="1"/>
  <c r="M100" i="9"/>
  <c r="Q100" i="9"/>
  <c r="AA350" i="5"/>
  <c r="AC350" i="5"/>
  <c r="X351" i="5"/>
  <c r="AB350" i="5"/>
  <c r="Z350" i="5"/>
  <c r="Y350" i="5"/>
  <c r="G350" i="7"/>
  <c r="F350" i="7"/>
  <c r="E350" i="7"/>
  <c r="D350" i="7"/>
  <c r="B351" i="7"/>
  <c r="C350" i="7"/>
  <c r="N350" i="7"/>
  <c r="M350" i="7"/>
  <c r="L350" i="7"/>
  <c r="K350" i="7"/>
  <c r="I351" i="7"/>
  <c r="J350" i="7"/>
  <c r="Z350" i="11"/>
  <c r="X351" i="11"/>
  <c r="Y350" i="11"/>
  <c r="AB350" i="11"/>
  <c r="AA350" i="11"/>
  <c r="AC350" i="11"/>
  <c r="L350" i="16"/>
  <c r="M350" i="16"/>
  <c r="J350" i="16"/>
  <c r="I351" i="16"/>
  <c r="N350" i="16"/>
  <c r="K350" i="16"/>
  <c r="AH350" i="16"/>
  <c r="AF351" i="16"/>
  <c r="AK350" i="16"/>
  <c r="AJ350" i="16"/>
  <c r="AI350" i="16"/>
  <c r="AG350" i="16"/>
  <c r="Z350" i="16"/>
  <c r="AC350" i="16"/>
  <c r="AB350" i="16"/>
  <c r="X351" i="16"/>
  <c r="AA350" i="16"/>
  <c r="Y350" i="16"/>
  <c r="Q124" i="7"/>
  <c r="M124" i="7"/>
  <c r="B352" i="13"/>
  <c r="C351" i="13"/>
  <c r="G351" i="13"/>
  <c r="F351" i="13"/>
  <c r="E351" i="13"/>
  <c r="D351" i="13"/>
  <c r="I352" i="13"/>
  <c r="J351" i="13"/>
  <c r="N351" i="13"/>
  <c r="M351" i="13"/>
  <c r="L351" i="13"/>
  <c r="K351" i="13"/>
  <c r="N350" i="9"/>
  <c r="L350" i="9"/>
  <c r="I351" i="9"/>
  <c r="K350" i="9"/>
  <c r="J350" i="9"/>
  <c r="M350" i="9"/>
  <c r="R101" i="16"/>
  <c r="S101" i="16" s="1"/>
  <c r="N101" i="16"/>
  <c r="J102" i="16" s="1"/>
  <c r="S350" i="3"/>
  <c r="R350" i="3"/>
  <c r="V350" i="3"/>
  <c r="U350" i="3"/>
  <c r="T350" i="3"/>
  <c r="Q350" i="3"/>
  <c r="P351" i="3"/>
  <c r="R350" i="10"/>
  <c r="P351" i="10"/>
  <c r="Q350" i="10"/>
  <c r="U350" i="10"/>
  <c r="T350" i="10"/>
  <c r="S350" i="10"/>
  <c r="V350" i="10"/>
  <c r="N352" i="13" l="1"/>
  <c r="M352" i="13"/>
  <c r="L352" i="13"/>
  <c r="K352" i="13"/>
  <c r="I353" i="13"/>
  <c r="J352" i="13"/>
  <c r="T100" i="9"/>
  <c r="L100" i="9"/>
  <c r="AH351" i="8"/>
  <c r="AF352" i="8"/>
  <c r="AG351" i="8"/>
  <c r="AK351" i="8"/>
  <c r="AJ351" i="8"/>
  <c r="AI351" i="8"/>
  <c r="T351" i="9"/>
  <c r="P352" i="9"/>
  <c r="R351" i="9"/>
  <c r="Q351" i="9"/>
  <c r="V351" i="9"/>
  <c r="U351" i="9"/>
  <c r="S351" i="9"/>
  <c r="Z112" i="8"/>
  <c r="V112" i="8"/>
  <c r="AK351" i="10"/>
  <c r="AI351" i="10"/>
  <c r="AH351" i="10"/>
  <c r="AF352" i="10"/>
  <c r="AG351" i="10"/>
  <c r="AJ351" i="10"/>
  <c r="L351" i="5"/>
  <c r="N351" i="5"/>
  <c r="I352" i="5"/>
  <c r="M351" i="5"/>
  <c r="K351" i="5"/>
  <c r="J351" i="5"/>
  <c r="T126" i="13"/>
  <c r="L126" i="13"/>
  <c r="AK352" i="13"/>
  <c r="AJ352" i="13"/>
  <c r="AI352" i="13"/>
  <c r="AH352" i="13"/>
  <c r="AF353" i="13"/>
  <c r="AG352" i="13"/>
  <c r="AC351" i="15"/>
  <c r="AB351" i="15"/>
  <c r="AA351" i="15"/>
  <c r="Z351" i="15"/>
  <c r="X352" i="15"/>
  <c r="Y351" i="15"/>
  <c r="AF352" i="11"/>
  <c r="AG351" i="11"/>
  <c r="AI351" i="11"/>
  <c r="AH351" i="11"/>
  <c r="AK351" i="11"/>
  <c r="AJ351" i="11"/>
  <c r="F351" i="6"/>
  <c r="E351" i="6"/>
  <c r="B352" i="6"/>
  <c r="D351" i="6"/>
  <c r="C351" i="6"/>
  <c r="G351" i="6"/>
  <c r="AC351" i="6"/>
  <c r="AB351" i="6"/>
  <c r="AA351" i="6"/>
  <c r="X352" i="6"/>
  <c r="Z351" i="6"/>
  <c r="Y351" i="6"/>
  <c r="S351" i="8"/>
  <c r="R351" i="8"/>
  <c r="P352" i="8"/>
  <c r="Q351" i="8"/>
  <c r="V351" i="8"/>
  <c r="U351" i="8"/>
  <c r="T351" i="8"/>
  <c r="AC351" i="10"/>
  <c r="AA351" i="10"/>
  <c r="Z351" i="10"/>
  <c r="X352" i="10"/>
  <c r="Y351" i="10"/>
  <c r="AB351" i="10"/>
  <c r="D351" i="3"/>
  <c r="B352" i="3"/>
  <c r="C351" i="3"/>
  <c r="G351" i="3"/>
  <c r="F351" i="3"/>
  <c r="E351" i="3"/>
  <c r="V351" i="6"/>
  <c r="U351" i="6"/>
  <c r="T351" i="6"/>
  <c r="S351" i="6"/>
  <c r="P352" i="6"/>
  <c r="R351" i="6"/>
  <c r="Q351" i="6"/>
  <c r="G352" i="13"/>
  <c r="F352" i="13"/>
  <c r="E352" i="13"/>
  <c r="D352" i="13"/>
  <c r="B353" i="13"/>
  <c r="C352" i="13"/>
  <c r="T124" i="7"/>
  <c r="L124" i="7"/>
  <c r="Z351" i="5"/>
  <c r="AB351" i="5"/>
  <c r="AA351" i="5"/>
  <c r="Y351" i="5"/>
  <c r="X352" i="5"/>
  <c r="AC351" i="5"/>
  <c r="Q124" i="10"/>
  <c r="M124" i="10"/>
  <c r="F351" i="9"/>
  <c r="G351" i="9"/>
  <c r="E351" i="9"/>
  <c r="B352" i="9"/>
  <c r="D351" i="9"/>
  <c r="C351" i="9"/>
  <c r="K351" i="11"/>
  <c r="I352" i="11"/>
  <c r="J351" i="11"/>
  <c r="M351" i="11"/>
  <c r="L351" i="11"/>
  <c r="N351" i="11"/>
  <c r="M115" i="5"/>
  <c r="Q115" i="5"/>
  <c r="AF352" i="3"/>
  <c r="AG351" i="3"/>
  <c r="AJ351" i="3"/>
  <c r="AI351" i="3"/>
  <c r="AH351" i="3"/>
  <c r="AK351" i="3"/>
  <c r="X352" i="3"/>
  <c r="Y351" i="3"/>
  <c r="AB351" i="3"/>
  <c r="AA351" i="3"/>
  <c r="Z351" i="3"/>
  <c r="AC351" i="3"/>
  <c r="V351" i="15"/>
  <c r="U351" i="15"/>
  <c r="T351" i="15"/>
  <c r="S351" i="15"/>
  <c r="R351" i="15"/>
  <c r="P352" i="15"/>
  <c r="Q351" i="15"/>
  <c r="E351" i="5"/>
  <c r="G351" i="5"/>
  <c r="B352" i="5"/>
  <c r="F351" i="5"/>
  <c r="D351" i="5"/>
  <c r="C351" i="5"/>
  <c r="S351" i="5"/>
  <c r="U351" i="5"/>
  <c r="Q351" i="5"/>
  <c r="V351" i="5"/>
  <c r="P352" i="5"/>
  <c r="T351" i="5"/>
  <c r="R351" i="5"/>
  <c r="AF352" i="16"/>
  <c r="AG351" i="16"/>
  <c r="AJ351" i="16"/>
  <c r="AH351" i="16"/>
  <c r="AI351" i="16"/>
  <c r="AK351" i="16"/>
  <c r="X352" i="11"/>
  <c r="Y351" i="11"/>
  <c r="AA351" i="11"/>
  <c r="Z351" i="11"/>
  <c r="AC351" i="11"/>
  <c r="AB351" i="11"/>
  <c r="G351" i="15"/>
  <c r="F351" i="15"/>
  <c r="E351" i="15"/>
  <c r="D351" i="15"/>
  <c r="B352" i="15"/>
  <c r="C351" i="15"/>
  <c r="N351" i="15"/>
  <c r="M351" i="15"/>
  <c r="L351" i="15"/>
  <c r="K351" i="15"/>
  <c r="I352" i="15"/>
  <c r="J351" i="15"/>
  <c r="T102" i="6"/>
  <c r="L102" i="6"/>
  <c r="AK351" i="12"/>
  <c r="AH351" i="12"/>
  <c r="AJ351" i="12"/>
  <c r="AI351" i="12"/>
  <c r="AG351" i="12"/>
  <c r="AF352" i="12"/>
  <c r="N351" i="6"/>
  <c r="M351" i="6"/>
  <c r="L351" i="6"/>
  <c r="I352" i="6"/>
  <c r="K351" i="6"/>
  <c r="J351" i="6"/>
  <c r="AH351" i="5"/>
  <c r="AJ351" i="5"/>
  <c r="AF352" i="5"/>
  <c r="AK351" i="5"/>
  <c r="AI351" i="5"/>
  <c r="AG351" i="5"/>
  <c r="R126" i="3"/>
  <c r="S126" i="3" s="1"/>
  <c r="N126" i="3"/>
  <c r="J127" i="3" s="1"/>
  <c r="B352" i="12"/>
  <c r="C351" i="12"/>
  <c r="E351" i="12"/>
  <c r="G351" i="12"/>
  <c r="F351" i="12"/>
  <c r="D351" i="12"/>
  <c r="AC351" i="12"/>
  <c r="Z351" i="12"/>
  <c r="X352" i="12"/>
  <c r="AB351" i="12"/>
  <c r="AA351" i="12"/>
  <c r="Y351" i="12"/>
  <c r="Z351" i="8"/>
  <c r="X352" i="8"/>
  <c r="Y351" i="8"/>
  <c r="AC351" i="8"/>
  <c r="AB351" i="8"/>
  <c r="AA351" i="8"/>
  <c r="AA351" i="9"/>
  <c r="X352" i="9"/>
  <c r="Z351" i="9"/>
  <c r="Y351" i="9"/>
  <c r="AC351" i="9"/>
  <c r="AB351" i="9"/>
  <c r="K351" i="16"/>
  <c r="J351" i="16"/>
  <c r="M351" i="16"/>
  <c r="I352" i="16"/>
  <c r="N351" i="16"/>
  <c r="L351" i="16"/>
  <c r="AC352" i="13"/>
  <c r="AB352" i="13"/>
  <c r="AA352" i="13"/>
  <c r="Z352" i="13"/>
  <c r="X353" i="13"/>
  <c r="Y352" i="13"/>
  <c r="I352" i="10"/>
  <c r="J351" i="10"/>
  <c r="M351" i="10"/>
  <c r="L351" i="10"/>
  <c r="K351" i="10"/>
  <c r="N351" i="10"/>
  <c r="B352" i="10"/>
  <c r="C351" i="10"/>
  <c r="F351" i="10"/>
  <c r="E351" i="10"/>
  <c r="D351" i="10"/>
  <c r="G351" i="10"/>
  <c r="AA351" i="7"/>
  <c r="Z351" i="7"/>
  <c r="X352" i="7"/>
  <c r="Y351" i="7"/>
  <c r="AC351" i="7"/>
  <c r="AB351" i="7"/>
  <c r="K351" i="3"/>
  <c r="I352" i="3"/>
  <c r="J351" i="3"/>
  <c r="N351" i="3"/>
  <c r="M351" i="3"/>
  <c r="L351" i="3"/>
  <c r="D351" i="11"/>
  <c r="B352" i="11"/>
  <c r="C351" i="11"/>
  <c r="F351" i="11"/>
  <c r="E351" i="11"/>
  <c r="G351" i="11"/>
  <c r="M100" i="12"/>
  <c r="Q100" i="12"/>
  <c r="I352" i="12"/>
  <c r="J351" i="12"/>
  <c r="L351" i="12"/>
  <c r="N351" i="12"/>
  <c r="M351" i="12"/>
  <c r="K351" i="12"/>
  <c r="Z126" i="3"/>
  <c r="V126" i="3"/>
  <c r="R351" i="16"/>
  <c r="P352" i="16"/>
  <c r="S351" i="16"/>
  <c r="V351" i="16"/>
  <c r="Q351" i="16"/>
  <c r="U351" i="16"/>
  <c r="T351" i="16"/>
  <c r="M351" i="9"/>
  <c r="J351" i="9"/>
  <c r="N351" i="9"/>
  <c r="L351" i="9"/>
  <c r="I352" i="9"/>
  <c r="K351" i="9"/>
  <c r="V352" i="13"/>
  <c r="U352" i="13"/>
  <c r="T352" i="13"/>
  <c r="S352" i="13"/>
  <c r="R352" i="13"/>
  <c r="P353" i="13"/>
  <c r="Q352" i="13"/>
  <c r="T112" i="11"/>
  <c r="L112" i="11"/>
  <c r="AK351" i="15"/>
  <c r="AJ351" i="15"/>
  <c r="AI351" i="15"/>
  <c r="AH351" i="15"/>
  <c r="AF352" i="15"/>
  <c r="AG351" i="15"/>
  <c r="T351" i="7"/>
  <c r="S351" i="7"/>
  <c r="R351" i="7"/>
  <c r="P352" i="7"/>
  <c r="Q351" i="7"/>
  <c r="V351" i="7"/>
  <c r="U351" i="7"/>
  <c r="X352" i="16"/>
  <c r="Y351" i="16"/>
  <c r="AA351" i="16"/>
  <c r="AC351" i="16"/>
  <c r="AB351" i="16"/>
  <c r="Z351" i="16"/>
  <c r="P352" i="10"/>
  <c r="Q351" i="10"/>
  <c r="V351" i="10"/>
  <c r="T351" i="10"/>
  <c r="S351" i="10"/>
  <c r="R351" i="10"/>
  <c r="U351" i="10"/>
  <c r="R351" i="3"/>
  <c r="P352" i="3"/>
  <c r="Q351" i="3"/>
  <c r="U351" i="3"/>
  <c r="T351" i="3"/>
  <c r="S351" i="3"/>
  <c r="V351" i="3"/>
  <c r="Q102" i="16"/>
  <c r="M102" i="16"/>
  <c r="M351" i="7"/>
  <c r="L351" i="7"/>
  <c r="K351" i="7"/>
  <c r="I352" i="7"/>
  <c r="J351" i="7"/>
  <c r="N351" i="7"/>
  <c r="F351" i="7"/>
  <c r="E351" i="7"/>
  <c r="D351" i="7"/>
  <c r="B352" i="7"/>
  <c r="C351" i="7"/>
  <c r="G351" i="7"/>
  <c r="AI351" i="9"/>
  <c r="AJ351" i="9"/>
  <c r="AF352" i="9"/>
  <c r="AH351" i="9"/>
  <c r="AG351" i="9"/>
  <c r="AK351" i="9"/>
  <c r="R112" i="8"/>
  <c r="S112" i="8" s="1"/>
  <c r="N112" i="8"/>
  <c r="J113" i="8" s="1"/>
  <c r="AI351" i="7"/>
  <c r="AH351" i="7"/>
  <c r="AF352" i="7"/>
  <c r="AG351" i="7"/>
  <c r="AK351" i="7"/>
  <c r="AJ351" i="7"/>
  <c r="L351" i="8"/>
  <c r="K351" i="8"/>
  <c r="I352" i="8"/>
  <c r="J351" i="8"/>
  <c r="N351" i="8"/>
  <c r="M351" i="8"/>
  <c r="E351" i="8"/>
  <c r="D351" i="8"/>
  <c r="B352" i="8"/>
  <c r="C351" i="8"/>
  <c r="G351" i="8"/>
  <c r="F351" i="8"/>
  <c r="R351" i="11"/>
  <c r="P352" i="11"/>
  <c r="Q351" i="11"/>
  <c r="T351" i="11"/>
  <c r="S351" i="11"/>
  <c r="U351" i="11"/>
  <c r="V351" i="11"/>
  <c r="T114" i="15"/>
  <c r="L114" i="15"/>
  <c r="AK351" i="6"/>
  <c r="AG351" i="6"/>
  <c r="AJ351" i="6"/>
  <c r="AI351" i="6"/>
  <c r="AF352" i="6"/>
  <c r="AH351" i="6"/>
  <c r="D351" i="16"/>
  <c r="C351" i="16"/>
  <c r="E351" i="16"/>
  <c r="B352" i="16"/>
  <c r="G351" i="16"/>
  <c r="F351" i="16"/>
  <c r="P352" i="12"/>
  <c r="Q351" i="12"/>
  <c r="V351" i="12"/>
  <c r="S351" i="12"/>
  <c r="U351" i="12"/>
  <c r="T351" i="12"/>
  <c r="R351" i="12"/>
  <c r="V352" i="12" l="1"/>
  <c r="U352" i="12"/>
  <c r="R352" i="12"/>
  <c r="P353" i="12"/>
  <c r="T352" i="12"/>
  <c r="S352" i="12"/>
  <c r="Q352" i="12"/>
  <c r="V352" i="10"/>
  <c r="U352" i="10"/>
  <c r="S352" i="10"/>
  <c r="R352" i="10"/>
  <c r="P353" i="10"/>
  <c r="Q352" i="10"/>
  <c r="T352" i="10"/>
  <c r="Y352" i="16"/>
  <c r="AA352" i="16"/>
  <c r="AC352" i="16"/>
  <c r="X353" i="16"/>
  <c r="AB352" i="16"/>
  <c r="Z352" i="16"/>
  <c r="B353" i="11"/>
  <c r="C352" i="11"/>
  <c r="E352" i="11"/>
  <c r="D352" i="11"/>
  <c r="F352" i="11"/>
  <c r="G352" i="11"/>
  <c r="I353" i="3"/>
  <c r="J352" i="3"/>
  <c r="M352" i="3"/>
  <c r="L352" i="3"/>
  <c r="K352" i="3"/>
  <c r="N352" i="3"/>
  <c r="I353" i="16"/>
  <c r="J352" i="16"/>
  <c r="L352" i="16"/>
  <c r="K352" i="16"/>
  <c r="N352" i="16"/>
  <c r="M352" i="16"/>
  <c r="AK352" i="12"/>
  <c r="AJ352" i="12"/>
  <c r="AF353" i="12"/>
  <c r="AG352" i="12"/>
  <c r="AI352" i="12"/>
  <c r="AH352" i="12"/>
  <c r="T115" i="5"/>
  <c r="L115" i="5"/>
  <c r="I353" i="11"/>
  <c r="J352" i="11"/>
  <c r="L352" i="11"/>
  <c r="K352" i="11"/>
  <c r="N352" i="11"/>
  <c r="M352" i="11"/>
  <c r="X353" i="5"/>
  <c r="Y352" i="5"/>
  <c r="AA352" i="5"/>
  <c r="AC352" i="5"/>
  <c r="AB352" i="5"/>
  <c r="Z352" i="5"/>
  <c r="V124" i="7"/>
  <c r="Z124" i="7"/>
  <c r="B353" i="3"/>
  <c r="C352" i="3"/>
  <c r="F352" i="3"/>
  <c r="E352" i="3"/>
  <c r="D352" i="3"/>
  <c r="G352" i="3"/>
  <c r="AB352" i="6"/>
  <c r="AC352" i="6"/>
  <c r="AA352" i="6"/>
  <c r="X353" i="6"/>
  <c r="Z352" i="6"/>
  <c r="Y352" i="6"/>
  <c r="AB352" i="15"/>
  <c r="AA352" i="15"/>
  <c r="Z352" i="15"/>
  <c r="X353" i="15"/>
  <c r="Y352" i="15"/>
  <c r="AC352" i="15"/>
  <c r="AJ353" i="13"/>
  <c r="AI353" i="13"/>
  <c r="AH353" i="13"/>
  <c r="AF354" i="13"/>
  <c r="AG353" i="13"/>
  <c r="AK353" i="13"/>
  <c r="V126" i="13"/>
  <c r="Z126" i="13"/>
  <c r="P353" i="16"/>
  <c r="Q352" i="16"/>
  <c r="R352" i="16"/>
  <c r="S352" i="16"/>
  <c r="V352" i="16"/>
  <c r="U352" i="16"/>
  <c r="T352" i="16"/>
  <c r="T100" i="12"/>
  <c r="L100" i="12"/>
  <c r="AC352" i="12"/>
  <c r="AB352" i="12"/>
  <c r="X353" i="12"/>
  <c r="Y352" i="12"/>
  <c r="AA352" i="12"/>
  <c r="Z352" i="12"/>
  <c r="R102" i="6"/>
  <c r="S102" i="6" s="1"/>
  <c r="N102" i="6"/>
  <c r="J103" i="6" s="1"/>
  <c r="D352" i="5"/>
  <c r="F352" i="5"/>
  <c r="B353" i="5"/>
  <c r="G352" i="5"/>
  <c r="E352" i="5"/>
  <c r="C352" i="5"/>
  <c r="R352" i="8"/>
  <c r="P353" i="8"/>
  <c r="Q352" i="8"/>
  <c r="V352" i="8"/>
  <c r="U352" i="8"/>
  <c r="T352" i="8"/>
  <c r="S352" i="8"/>
  <c r="G352" i="6"/>
  <c r="B353" i="6"/>
  <c r="D352" i="6"/>
  <c r="C352" i="6"/>
  <c r="F352" i="6"/>
  <c r="E352" i="6"/>
  <c r="N353" i="13"/>
  <c r="M353" i="13"/>
  <c r="L353" i="13"/>
  <c r="K353" i="13"/>
  <c r="I354" i="13"/>
  <c r="J353" i="13"/>
  <c r="R114" i="15"/>
  <c r="S114" i="15" s="1"/>
  <c r="N114" i="15"/>
  <c r="J115" i="15" s="1"/>
  <c r="AJ352" i="6"/>
  <c r="AK352" i="6"/>
  <c r="AI352" i="6"/>
  <c r="AF353" i="6"/>
  <c r="AH352" i="6"/>
  <c r="AG352" i="6"/>
  <c r="Z114" i="15"/>
  <c r="V114" i="15"/>
  <c r="D352" i="8"/>
  <c r="B353" i="8"/>
  <c r="C352" i="8"/>
  <c r="G352" i="8"/>
  <c r="F352" i="8"/>
  <c r="E352" i="8"/>
  <c r="K352" i="8"/>
  <c r="I353" i="8"/>
  <c r="J352" i="8"/>
  <c r="N352" i="8"/>
  <c r="M352" i="8"/>
  <c r="L352" i="8"/>
  <c r="AH352" i="7"/>
  <c r="AF353" i="7"/>
  <c r="AG352" i="7"/>
  <c r="AK352" i="7"/>
  <c r="AJ352" i="7"/>
  <c r="AI352" i="7"/>
  <c r="T102" i="16"/>
  <c r="L102" i="16"/>
  <c r="U353" i="13"/>
  <c r="T353" i="13"/>
  <c r="S353" i="13"/>
  <c r="R353" i="13"/>
  <c r="P354" i="13"/>
  <c r="Q353" i="13"/>
  <c r="V353" i="13"/>
  <c r="G352" i="10"/>
  <c r="E352" i="10"/>
  <c r="D352" i="10"/>
  <c r="B353" i="10"/>
  <c r="C352" i="10"/>
  <c r="F352" i="10"/>
  <c r="N352" i="10"/>
  <c r="L352" i="10"/>
  <c r="K352" i="10"/>
  <c r="I353" i="10"/>
  <c r="J352" i="10"/>
  <c r="M352" i="10"/>
  <c r="Z352" i="9"/>
  <c r="AC352" i="9"/>
  <c r="AB352" i="9"/>
  <c r="X353" i="9"/>
  <c r="AA352" i="9"/>
  <c r="Y352" i="9"/>
  <c r="X353" i="8"/>
  <c r="Y352" i="8"/>
  <c r="AC352" i="8"/>
  <c r="AB352" i="8"/>
  <c r="AA352" i="8"/>
  <c r="Z352" i="8"/>
  <c r="N352" i="6"/>
  <c r="L352" i="6"/>
  <c r="I353" i="6"/>
  <c r="K352" i="6"/>
  <c r="J352" i="6"/>
  <c r="M352" i="6"/>
  <c r="V102" i="6"/>
  <c r="Z102" i="6"/>
  <c r="AC352" i="11"/>
  <c r="Z352" i="11"/>
  <c r="X353" i="11"/>
  <c r="Y352" i="11"/>
  <c r="AA352" i="11"/>
  <c r="AB352" i="11"/>
  <c r="AF353" i="16"/>
  <c r="AH352" i="16"/>
  <c r="AK352" i="16"/>
  <c r="AJ352" i="16"/>
  <c r="AI352" i="16"/>
  <c r="AG352" i="16"/>
  <c r="T124" i="10"/>
  <c r="L124" i="10"/>
  <c r="G353" i="13"/>
  <c r="F353" i="13"/>
  <c r="E353" i="13"/>
  <c r="D353" i="13"/>
  <c r="B354" i="13"/>
  <c r="C353" i="13"/>
  <c r="S352" i="9"/>
  <c r="V352" i="9"/>
  <c r="U352" i="9"/>
  <c r="T352" i="9"/>
  <c r="P353" i="9"/>
  <c r="R352" i="9"/>
  <c r="Q352" i="9"/>
  <c r="AF353" i="8"/>
  <c r="AG352" i="8"/>
  <c r="AK352" i="8"/>
  <c r="AJ352" i="8"/>
  <c r="AI352" i="8"/>
  <c r="AH352" i="8"/>
  <c r="B353" i="16"/>
  <c r="C352" i="16"/>
  <c r="G352" i="16"/>
  <c r="F352" i="16"/>
  <c r="E352" i="16"/>
  <c r="D352" i="16"/>
  <c r="P353" i="11"/>
  <c r="Q352" i="11"/>
  <c r="V352" i="11"/>
  <c r="S352" i="11"/>
  <c r="R352" i="11"/>
  <c r="U352" i="11"/>
  <c r="T352" i="11"/>
  <c r="R112" i="11"/>
  <c r="S112" i="11" s="1"/>
  <c r="N112" i="11"/>
  <c r="J113" i="11" s="1"/>
  <c r="L352" i="9"/>
  <c r="N352" i="9"/>
  <c r="M352" i="9"/>
  <c r="I353" i="9"/>
  <c r="K352" i="9"/>
  <c r="J352" i="9"/>
  <c r="G352" i="12"/>
  <c r="D352" i="12"/>
  <c r="B353" i="12"/>
  <c r="F352" i="12"/>
  <c r="E352" i="12"/>
  <c r="C352" i="12"/>
  <c r="AF353" i="5"/>
  <c r="AG352" i="5"/>
  <c r="AI352" i="5"/>
  <c r="AH352" i="5"/>
  <c r="AK352" i="5"/>
  <c r="AJ352" i="5"/>
  <c r="U352" i="6"/>
  <c r="T352" i="6"/>
  <c r="S352" i="6"/>
  <c r="P353" i="6"/>
  <c r="R352" i="6"/>
  <c r="Q352" i="6"/>
  <c r="V352" i="6"/>
  <c r="AK352" i="11"/>
  <c r="AH352" i="11"/>
  <c r="AF353" i="11"/>
  <c r="AG352" i="11"/>
  <c r="AJ352" i="11"/>
  <c r="AI352" i="11"/>
  <c r="AK352" i="10"/>
  <c r="AJ352" i="10"/>
  <c r="AH352" i="10"/>
  <c r="AF353" i="10"/>
  <c r="AG352" i="10"/>
  <c r="AI352" i="10"/>
  <c r="AH352" i="9"/>
  <c r="AG352" i="9"/>
  <c r="AK352" i="9"/>
  <c r="AJ352" i="9"/>
  <c r="AF353" i="9"/>
  <c r="AI352" i="9"/>
  <c r="E352" i="7"/>
  <c r="D352" i="7"/>
  <c r="B353" i="7"/>
  <c r="C352" i="7"/>
  <c r="G352" i="7"/>
  <c r="F352" i="7"/>
  <c r="L352" i="7"/>
  <c r="K352" i="7"/>
  <c r="I353" i="7"/>
  <c r="J352" i="7"/>
  <c r="N352" i="7"/>
  <c r="M352" i="7"/>
  <c r="P353" i="3"/>
  <c r="Q352" i="3"/>
  <c r="V352" i="3"/>
  <c r="T352" i="3"/>
  <c r="S352" i="3"/>
  <c r="R352" i="3"/>
  <c r="U352" i="3"/>
  <c r="S352" i="7"/>
  <c r="R352" i="7"/>
  <c r="P353" i="7"/>
  <c r="Q352" i="7"/>
  <c r="V352" i="7"/>
  <c r="U352" i="7"/>
  <c r="T352" i="7"/>
  <c r="AJ352" i="15"/>
  <c r="AI352" i="15"/>
  <c r="AH352" i="15"/>
  <c r="AF353" i="15"/>
  <c r="AG352" i="15"/>
  <c r="AK352" i="15"/>
  <c r="V112" i="11"/>
  <c r="Z112" i="11"/>
  <c r="N352" i="12"/>
  <c r="K352" i="12"/>
  <c r="M352" i="12"/>
  <c r="L352" i="12"/>
  <c r="J352" i="12"/>
  <c r="I353" i="12"/>
  <c r="AB353" i="13"/>
  <c r="AA353" i="13"/>
  <c r="Z353" i="13"/>
  <c r="X354" i="13"/>
  <c r="Y353" i="13"/>
  <c r="AC353" i="13"/>
  <c r="M127" i="3"/>
  <c r="Q127" i="3"/>
  <c r="N352" i="15"/>
  <c r="M352" i="15"/>
  <c r="L352" i="15"/>
  <c r="K352" i="15"/>
  <c r="I353" i="15"/>
  <c r="J352" i="15"/>
  <c r="G352" i="15"/>
  <c r="F352" i="15"/>
  <c r="E352" i="15"/>
  <c r="D352" i="15"/>
  <c r="B353" i="15"/>
  <c r="C352" i="15"/>
  <c r="AC352" i="3"/>
  <c r="AA352" i="3"/>
  <c r="Z352" i="3"/>
  <c r="X353" i="3"/>
  <c r="Y352" i="3"/>
  <c r="AB352" i="3"/>
  <c r="AK352" i="3"/>
  <c r="AI352" i="3"/>
  <c r="AH352" i="3"/>
  <c r="AF353" i="3"/>
  <c r="AG352" i="3"/>
  <c r="AJ352" i="3"/>
  <c r="E352" i="9"/>
  <c r="G352" i="9"/>
  <c r="F352" i="9"/>
  <c r="B353" i="9"/>
  <c r="D352" i="9"/>
  <c r="C352" i="9"/>
  <c r="AC352" i="10"/>
  <c r="AB352" i="10"/>
  <c r="Z352" i="10"/>
  <c r="X353" i="10"/>
  <c r="Y352" i="10"/>
  <c r="AA352" i="10"/>
  <c r="K352" i="5"/>
  <c r="M352" i="5"/>
  <c r="L352" i="5"/>
  <c r="J352" i="5"/>
  <c r="I353" i="5"/>
  <c r="N352" i="5"/>
  <c r="R100" i="9"/>
  <c r="S100" i="9" s="1"/>
  <c r="N100" i="9"/>
  <c r="J101" i="9" s="1"/>
  <c r="Q113" i="8"/>
  <c r="M113" i="8"/>
  <c r="Z352" i="7"/>
  <c r="X353" i="7"/>
  <c r="Y352" i="7"/>
  <c r="AC352" i="7"/>
  <c r="AB352" i="7"/>
  <c r="AA352" i="7"/>
  <c r="R352" i="5"/>
  <c r="T352" i="5"/>
  <c r="V352" i="5"/>
  <c r="P353" i="5"/>
  <c r="U352" i="5"/>
  <c r="S352" i="5"/>
  <c r="Q352" i="5"/>
  <c r="U352" i="15"/>
  <c r="T352" i="15"/>
  <c r="S352" i="15"/>
  <c r="R352" i="15"/>
  <c r="P353" i="15"/>
  <c r="Q352" i="15"/>
  <c r="V352" i="15"/>
  <c r="R124" i="7"/>
  <c r="S124" i="7" s="1"/>
  <c r="N124" i="7"/>
  <c r="J125" i="7" s="1"/>
  <c r="R126" i="13"/>
  <c r="S126" i="13" s="1"/>
  <c r="N126" i="13"/>
  <c r="J127" i="13" s="1"/>
  <c r="Z100" i="9"/>
  <c r="V100" i="9"/>
  <c r="Q127" i="13" l="1"/>
  <c r="M127" i="13"/>
  <c r="AA354" i="13"/>
  <c r="Z354" i="13"/>
  <c r="X355" i="13"/>
  <c r="Y354" i="13"/>
  <c r="AC354" i="13"/>
  <c r="AB354" i="13"/>
  <c r="K353" i="7"/>
  <c r="I354" i="7"/>
  <c r="J353" i="7"/>
  <c r="N353" i="7"/>
  <c r="M353" i="7"/>
  <c r="L353" i="7"/>
  <c r="D353" i="7"/>
  <c r="B354" i="7"/>
  <c r="C353" i="7"/>
  <c r="G353" i="7"/>
  <c r="F353" i="7"/>
  <c r="E353" i="7"/>
  <c r="AK353" i="11"/>
  <c r="AJ353" i="11"/>
  <c r="AF354" i="11"/>
  <c r="AG353" i="11"/>
  <c r="AH353" i="11"/>
  <c r="AI353" i="11"/>
  <c r="T353" i="6"/>
  <c r="P354" i="6"/>
  <c r="R353" i="6"/>
  <c r="Q353" i="6"/>
  <c r="V353" i="6"/>
  <c r="U353" i="6"/>
  <c r="S353" i="6"/>
  <c r="F354" i="13"/>
  <c r="E354" i="13"/>
  <c r="D354" i="13"/>
  <c r="B355" i="13"/>
  <c r="C354" i="13"/>
  <c r="G354" i="13"/>
  <c r="Z124" i="10"/>
  <c r="V124" i="10"/>
  <c r="AK353" i="16"/>
  <c r="AG353" i="16"/>
  <c r="AI353" i="16"/>
  <c r="AH353" i="16"/>
  <c r="AF354" i="16"/>
  <c r="AJ353" i="16"/>
  <c r="M353" i="6"/>
  <c r="J353" i="6"/>
  <c r="N353" i="6"/>
  <c r="L353" i="6"/>
  <c r="I354" i="6"/>
  <c r="K353" i="6"/>
  <c r="AC353" i="16"/>
  <c r="X354" i="16"/>
  <c r="AB353" i="16"/>
  <c r="Y353" i="16"/>
  <c r="AA353" i="16"/>
  <c r="Z353" i="16"/>
  <c r="U353" i="10"/>
  <c r="T353" i="10"/>
  <c r="R353" i="10"/>
  <c r="P354" i="10"/>
  <c r="Q353" i="10"/>
  <c r="V353" i="10"/>
  <c r="S353" i="10"/>
  <c r="K353" i="9"/>
  <c r="M353" i="9"/>
  <c r="I354" i="9"/>
  <c r="L353" i="9"/>
  <c r="J353" i="9"/>
  <c r="N353" i="9"/>
  <c r="R100" i="12"/>
  <c r="S100" i="12" s="1"/>
  <c r="N100" i="12"/>
  <c r="J101" i="12" s="1"/>
  <c r="Z353" i="5"/>
  <c r="X354" i="5"/>
  <c r="AB353" i="5"/>
  <c r="AA353" i="5"/>
  <c r="Y353" i="5"/>
  <c r="AC353" i="5"/>
  <c r="N353" i="11"/>
  <c r="K353" i="11"/>
  <c r="I354" i="11"/>
  <c r="J353" i="11"/>
  <c r="L353" i="11"/>
  <c r="M353" i="11"/>
  <c r="AJ353" i="12"/>
  <c r="AI353" i="12"/>
  <c r="AK353" i="12"/>
  <c r="AH353" i="12"/>
  <c r="AG353" i="12"/>
  <c r="AF354" i="12"/>
  <c r="T353" i="15"/>
  <c r="S353" i="15"/>
  <c r="R353" i="15"/>
  <c r="P354" i="15"/>
  <c r="Q353" i="15"/>
  <c r="V353" i="15"/>
  <c r="U353" i="15"/>
  <c r="I354" i="5"/>
  <c r="J353" i="5"/>
  <c r="L353" i="5"/>
  <c r="N353" i="5"/>
  <c r="M353" i="5"/>
  <c r="K353" i="5"/>
  <c r="F353" i="15"/>
  <c r="E353" i="15"/>
  <c r="D353" i="15"/>
  <c r="B354" i="15"/>
  <c r="C353" i="15"/>
  <c r="G353" i="15"/>
  <c r="M353" i="15"/>
  <c r="L353" i="15"/>
  <c r="K353" i="15"/>
  <c r="I354" i="15"/>
  <c r="J353" i="15"/>
  <c r="N353" i="15"/>
  <c r="T127" i="3"/>
  <c r="L127" i="3"/>
  <c r="V353" i="3"/>
  <c r="U353" i="3"/>
  <c r="S353" i="3"/>
  <c r="R353" i="3"/>
  <c r="P354" i="3"/>
  <c r="Q353" i="3"/>
  <c r="T353" i="3"/>
  <c r="G353" i="12"/>
  <c r="F353" i="12"/>
  <c r="B354" i="12"/>
  <c r="C353" i="12"/>
  <c r="E353" i="12"/>
  <c r="D353" i="12"/>
  <c r="V353" i="11"/>
  <c r="U353" i="11"/>
  <c r="R353" i="11"/>
  <c r="P354" i="11"/>
  <c r="Q353" i="11"/>
  <c r="T353" i="11"/>
  <c r="S353" i="11"/>
  <c r="E353" i="16"/>
  <c r="D353" i="16"/>
  <c r="C353" i="16"/>
  <c r="B354" i="16"/>
  <c r="G353" i="16"/>
  <c r="F353" i="16"/>
  <c r="AK353" i="8"/>
  <c r="AJ353" i="8"/>
  <c r="AI353" i="8"/>
  <c r="AH353" i="8"/>
  <c r="AF354" i="8"/>
  <c r="AG353" i="8"/>
  <c r="AC353" i="8"/>
  <c r="AB353" i="8"/>
  <c r="AA353" i="8"/>
  <c r="Z353" i="8"/>
  <c r="X354" i="8"/>
  <c r="Y353" i="8"/>
  <c r="Q115" i="15"/>
  <c r="M115" i="15"/>
  <c r="F353" i="6"/>
  <c r="G353" i="6"/>
  <c r="E353" i="6"/>
  <c r="B354" i="6"/>
  <c r="D353" i="6"/>
  <c r="C353" i="6"/>
  <c r="B354" i="5"/>
  <c r="C353" i="5"/>
  <c r="E353" i="5"/>
  <c r="G353" i="5"/>
  <c r="F353" i="5"/>
  <c r="D353" i="5"/>
  <c r="V100" i="12"/>
  <c r="Z100" i="12"/>
  <c r="AI354" i="13"/>
  <c r="AH354" i="13"/>
  <c r="AF355" i="13"/>
  <c r="AG354" i="13"/>
  <c r="AK354" i="13"/>
  <c r="AJ354" i="13"/>
  <c r="AA353" i="15"/>
  <c r="Z353" i="15"/>
  <c r="X354" i="15"/>
  <c r="Y353" i="15"/>
  <c r="AC353" i="15"/>
  <c r="AB353" i="15"/>
  <c r="AA353" i="6"/>
  <c r="X354" i="6"/>
  <c r="Z353" i="6"/>
  <c r="Y353" i="6"/>
  <c r="AC353" i="6"/>
  <c r="AB353" i="6"/>
  <c r="R115" i="5"/>
  <c r="S115" i="5" s="1"/>
  <c r="N115" i="5"/>
  <c r="J116" i="5" s="1"/>
  <c r="U353" i="12"/>
  <c r="T353" i="12"/>
  <c r="P354" i="12"/>
  <c r="Q353" i="12"/>
  <c r="S353" i="12"/>
  <c r="R353" i="12"/>
  <c r="V353" i="12"/>
  <c r="Q125" i="7"/>
  <c r="M125" i="7"/>
  <c r="P354" i="5"/>
  <c r="Q353" i="5"/>
  <c r="S353" i="5"/>
  <c r="R353" i="5"/>
  <c r="V353" i="5"/>
  <c r="U353" i="5"/>
  <c r="T353" i="5"/>
  <c r="D353" i="9"/>
  <c r="B354" i="9"/>
  <c r="E353" i="9"/>
  <c r="C353" i="9"/>
  <c r="G353" i="9"/>
  <c r="F353" i="9"/>
  <c r="AK353" i="3"/>
  <c r="AJ353" i="3"/>
  <c r="AH353" i="3"/>
  <c r="AF354" i="3"/>
  <c r="AG353" i="3"/>
  <c r="AI353" i="3"/>
  <c r="AC353" i="3"/>
  <c r="AB353" i="3"/>
  <c r="Z353" i="3"/>
  <c r="X354" i="3"/>
  <c r="Y353" i="3"/>
  <c r="AA353" i="3"/>
  <c r="AI353" i="15"/>
  <c r="AH353" i="15"/>
  <c r="AF354" i="15"/>
  <c r="AG353" i="15"/>
  <c r="AK353" i="15"/>
  <c r="AJ353" i="15"/>
  <c r="P354" i="8"/>
  <c r="Q353" i="8"/>
  <c r="V353" i="8"/>
  <c r="U353" i="8"/>
  <c r="T353" i="8"/>
  <c r="S353" i="8"/>
  <c r="R353" i="8"/>
  <c r="V353" i="16"/>
  <c r="U353" i="16"/>
  <c r="P354" i="16"/>
  <c r="T353" i="16"/>
  <c r="S353" i="16"/>
  <c r="Q353" i="16"/>
  <c r="R353" i="16"/>
  <c r="Z115" i="5"/>
  <c r="V115" i="5"/>
  <c r="M353" i="16"/>
  <c r="K353" i="16"/>
  <c r="J353" i="16"/>
  <c r="I354" i="16"/>
  <c r="N353" i="16"/>
  <c r="L353" i="16"/>
  <c r="N353" i="3"/>
  <c r="L353" i="3"/>
  <c r="K353" i="3"/>
  <c r="I354" i="3"/>
  <c r="J353" i="3"/>
  <c r="M353" i="3"/>
  <c r="G353" i="11"/>
  <c r="D353" i="11"/>
  <c r="B354" i="11"/>
  <c r="C353" i="11"/>
  <c r="F353" i="11"/>
  <c r="E353" i="11"/>
  <c r="T113" i="8"/>
  <c r="L113" i="8"/>
  <c r="AB353" i="10"/>
  <c r="AA353" i="10"/>
  <c r="X354" i="10"/>
  <c r="Y353" i="10"/>
  <c r="AC353" i="10"/>
  <c r="Z353" i="10"/>
  <c r="N353" i="12"/>
  <c r="M353" i="12"/>
  <c r="I354" i="12"/>
  <c r="J353" i="12"/>
  <c r="L353" i="12"/>
  <c r="K353" i="12"/>
  <c r="AF354" i="9"/>
  <c r="AG353" i="9"/>
  <c r="AK353" i="9"/>
  <c r="AJ353" i="9"/>
  <c r="AI353" i="9"/>
  <c r="AH353" i="9"/>
  <c r="AH353" i="5"/>
  <c r="AK353" i="5"/>
  <c r="AF354" i="5"/>
  <c r="AJ353" i="5"/>
  <c r="AI353" i="5"/>
  <c r="AG353" i="5"/>
  <c r="AC353" i="11"/>
  <c r="AB353" i="11"/>
  <c r="X354" i="11"/>
  <c r="Y353" i="11"/>
  <c r="AA353" i="11"/>
  <c r="Z353" i="11"/>
  <c r="R102" i="16"/>
  <c r="S102" i="16" s="1"/>
  <c r="N102" i="16"/>
  <c r="J103" i="16" s="1"/>
  <c r="AF354" i="7"/>
  <c r="AG353" i="7"/>
  <c r="AK353" i="7"/>
  <c r="AJ353" i="7"/>
  <c r="AI353" i="7"/>
  <c r="AH353" i="7"/>
  <c r="I354" i="8"/>
  <c r="J353" i="8"/>
  <c r="N353" i="8"/>
  <c r="M353" i="8"/>
  <c r="L353" i="8"/>
  <c r="K353" i="8"/>
  <c r="B354" i="8"/>
  <c r="C353" i="8"/>
  <c r="G353" i="8"/>
  <c r="F353" i="8"/>
  <c r="E353" i="8"/>
  <c r="D353" i="8"/>
  <c r="AI353" i="6"/>
  <c r="AJ353" i="6"/>
  <c r="AF354" i="6"/>
  <c r="AH353" i="6"/>
  <c r="AG353" i="6"/>
  <c r="AK353" i="6"/>
  <c r="AB353" i="12"/>
  <c r="AA353" i="12"/>
  <c r="AC353" i="12"/>
  <c r="Z353" i="12"/>
  <c r="Y353" i="12"/>
  <c r="X354" i="12"/>
  <c r="X354" i="7"/>
  <c r="Y353" i="7"/>
  <c r="AC353" i="7"/>
  <c r="AB353" i="7"/>
  <c r="AA353" i="7"/>
  <c r="Z353" i="7"/>
  <c r="Q101" i="9"/>
  <c r="M101" i="9"/>
  <c r="R353" i="7"/>
  <c r="P354" i="7"/>
  <c r="Q353" i="7"/>
  <c r="V353" i="7"/>
  <c r="U353" i="7"/>
  <c r="T353" i="7"/>
  <c r="S353" i="7"/>
  <c r="AJ353" i="10"/>
  <c r="AI353" i="10"/>
  <c r="AF354" i="10"/>
  <c r="AG353" i="10"/>
  <c r="AK353" i="10"/>
  <c r="AH353" i="10"/>
  <c r="M113" i="11"/>
  <c r="Q113" i="11"/>
  <c r="R353" i="9"/>
  <c r="U353" i="9"/>
  <c r="T353" i="9"/>
  <c r="P354" i="9"/>
  <c r="S353" i="9"/>
  <c r="Q353" i="9"/>
  <c r="V353" i="9"/>
  <c r="R124" i="10"/>
  <c r="S124" i="10" s="1"/>
  <c r="N124" i="10"/>
  <c r="J125" i="10" s="1"/>
  <c r="X354" i="9"/>
  <c r="Y353" i="9"/>
  <c r="AC353" i="9"/>
  <c r="AB353" i="9"/>
  <c r="AA353" i="9"/>
  <c r="Z353" i="9"/>
  <c r="N353" i="10"/>
  <c r="M353" i="10"/>
  <c r="K353" i="10"/>
  <c r="I354" i="10"/>
  <c r="J353" i="10"/>
  <c r="L353" i="10"/>
  <c r="G353" i="10"/>
  <c r="F353" i="10"/>
  <c r="D353" i="10"/>
  <c r="B354" i="10"/>
  <c r="C353" i="10"/>
  <c r="E353" i="10"/>
  <c r="T354" i="13"/>
  <c r="S354" i="13"/>
  <c r="R354" i="13"/>
  <c r="P355" i="13"/>
  <c r="Q354" i="13"/>
  <c r="V354" i="13"/>
  <c r="U354" i="13"/>
  <c r="Z102" i="16"/>
  <c r="V102" i="16"/>
  <c r="M354" i="13"/>
  <c r="L354" i="13"/>
  <c r="K354" i="13"/>
  <c r="I355" i="13"/>
  <c r="J354" i="13"/>
  <c r="N354" i="13"/>
  <c r="Q103" i="6"/>
  <c r="M103" i="6"/>
  <c r="G353" i="3"/>
  <c r="E353" i="3"/>
  <c r="D353" i="3"/>
  <c r="B354" i="3"/>
  <c r="C353" i="3"/>
  <c r="F353" i="3"/>
  <c r="AC354" i="7" l="1"/>
  <c r="AB354" i="7"/>
  <c r="AA354" i="7"/>
  <c r="Z354" i="7"/>
  <c r="X355" i="7"/>
  <c r="Y354" i="7"/>
  <c r="AH354" i="6"/>
  <c r="AG354" i="6"/>
  <c r="AK354" i="6"/>
  <c r="AJ354" i="6"/>
  <c r="AF355" i="6"/>
  <c r="AI354" i="6"/>
  <c r="R113" i="8"/>
  <c r="S113" i="8" s="1"/>
  <c r="N113" i="8"/>
  <c r="J114" i="8" s="1"/>
  <c r="V354" i="5"/>
  <c r="R354" i="5"/>
  <c r="U354" i="5"/>
  <c r="P355" i="5"/>
  <c r="T354" i="5"/>
  <c r="S354" i="5"/>
  <c r="Q354" i="5"/>
  <c r="L354" i="15"/>
  <c r="K354" i="15"/>
  <c r="I355" i="15"/>
  <c r="J354" i="15"/>
  <c r="N354" i="15"/>
  <c r="M354" i="15"/>
  <c r="E354" i="15"/>
  <c r="D354" i="15"/>
  <c r="B355" i="15"/>
  <c r="C354" i="15"/>
  <c r="G354" i="15"/>
  <c r="F354" i="15"/>
  <c r="I355" i="9"/>
  <c r="J354" i="9"/>
  <c r="K354" i="9"/>
  <c r="N354" i="9"/>
  <c r="M354" i="9"/>
  <c r="L354" i="9"/>
  <c r="AJ354" i="11"/>
  <c r="AI354" i="11"/>
  <c r="AF355" i="11"/>
  <c r="AG354" i="11"/>
  <c r="AK354" i="11"/>
  <c r="AH354" i="11"/>
  <c r="Z355" i="13"/>
  <c r="X356" i="13"/>
  <c r="Y355" i="13"/>
  <c r="AC355" i="13"/>
  <c r="AB355" i="13"/>
  <c r="AA355" i="13"/>
  <c r="L355" i="13"/>
  <c r="K355" i="13"/>
  <c r="I356" i="13"/>
  <c r="J355" i="13"/>
  <c r="N355" i="13"/>
  <c r="M355" i="13"/>
  <c r="AA354" i="9"/>
  <c r="X355" i="9"/>
  <c r="Z354" i="9"/>
  <c r="Y354" i="9"/>
  <c r="AC354" i="9"/>
  <c r="AB354" i="9"/>
  <c r="P355" i="9"/>
  <c r="Q354" i="9"/>
  <c r="S354" i="9"/>
  <c r="R354" i="9"/>
  <c r="V354" i="9"/>
  <c r="U354" i="9"/>
  <c r="T354" i="9"/>
  <c r="T113" i="11"/>
  <c r="L113" i="11"/>
  <c r="P355" i="7"/>
  <c r="Q354" i="7"/>
  <c r="V354" i="7"/>
  <c r="U354" i="7"/>
  <c r="T354" i="7"/>
  <c r="S354" i="7"/>
  <c r="R354" i="7"/>
  <c r="Z113" i="8"/>
  <c r="V113" i="8"/>
  <c r="T125" i="7"/>
  <c r="L125" i="7"/>
  <c r="AC354" i="8"/>
  <c r="AB354" i="8"/>
  <c r="AA354" i="8"/>
  <c r="Z354" i="8"/>
  <c r="X355" i="8"/>
  <c r="Y354" i="8"/>
  <c r="AK354" i="8"/>
  <c r="AJ354" i="8"/>
  <c r="AI354" i="8"/>
  <c r="AH354" i="8"/>
  <c r="AF355" i="8"/>
  <c r="AG354" i="8"/>
  <c r="S354" i="15"/>
  <c r="R354" i="15"/>
  <c r="P355" i="15"/>
  <c r="Q354" i="15"/>
  <c r="V354" i="15"/>
  <c r="U354" i="15"/>
  <c r="T354" i="15"/>
  <c r="T354" i="10"/>
  <c r="S354" i="10"/>
  <c r="P355" i="10"/>
  <c r="Q354" i="10"/>
  <c r="V354" i="10"/>
  <c r="U354" i="10"/>
  <c r="R354" i="10"/>
  <c r="L354" i="6"/>
  <c r="N354" i="6"/>
  <c r="M354" i="6"/>
  <c r="I355" i="6"/>
  <c r="K354" i="6"/>
  <c r="J354" i="6"/>
  <c r="AJ354" i="16"/>
  <c r="AK354" i="16"/>
  <c r="AI354" i="16"/>
  <c r="AH354" i="16"/>
  <c r="AF355" i="16"/>
  <c r="AG354" i="16"/>
  <c r="S354" i="6"/>
  <c r="V354" i="6"/>
  <c r="U354" i="6"/>
  <c r="T354" i="6"/>
  <c r="P355" i="6"/>
  <c r="R354" i="6"/>
  <c r="Q354" i="6"/>
  <c r="B355" i="7"/>
  <c r="C354" i="7"/>
  <c r="G354" i="7"/>
  <c r="F354" i="7"/>
  <c r="E354" i="7"/>
  <c r="D354" i="7"/>
  <c r="I355" i="7"/>
  <c r="J354" i="7"/>
  <c r="N354" i="7"/>
  <c r="M354" i="7"/>
  <c r="L354" i="7"/>
  <c r="K354" i="7"/>
  <c r="M103" i="16"/>
  <c r="Q103" i="16"/>
  <c r="AA354" i="10"/>
  <c r="Z354" i="10"/>
  <c r="AC354" i="10"/>
  <c r="AB354" i="10"/>
  <c r="Y354" i="10"/>
  <c r="X355" i="10"/>
  <c r="T103" i="6"/>
  <c r="L103" i="6"/>
  <c r="M125" i="10"/>
  <c r="Q125" i="10"/>
  <c r="G354" i="8"/>
  <c r="F354" i="8"/>
  <c r="E354" i="8"/>
  <c r="D354" i="8"/>
  <c r="B355" i="8"/>
  <c r="C354" i="8"/>
  <c r="N354" i="8"/>
  <c r="M354" i="8"/>
  <c r="L354" i="8"/>
  <c r="K354" i="8"/>
  <c r="I355" i="8"/>
  <c r="J354" i="8"/>
  <c r="AK354" i="7"/>
  <c r="AJ354" i="7"/>
  <c r="AI354" i="7"/>
  <c r="AH354" i="7"/>
  <c r="AF355" i="7"/>
  <c r="AG354" i="7"/>
  <c r="AB354" i="11"/>
  <c r="AA354" i="11"/>
  <c r="X355" i="11"/>
  <c r="Y354" i="11"/>
  <c r="AC354" i="11"/>
  <c r="Z354" i="11"/>
  <c r="AK354" i="5"/>
  <c r="AF355" i="5"/>
  <c r="AG354" i="5"/>
  <c r="AI354" i="5"/>
  <c r="AH354" i="5"/>
  <c r="AJ354" i="5"/>
  <c r="M354" i="12"/>
  <c r="L354" i="12"/>
  <c r="N354" i="12"/>
  <c r="K354" i="12"/>
  <c r="J354" i="12"/>
  <c r="I355" i="12"/>
  <c r="U354" i="16"/>
  <c r="S354" i="16"/>
  <c r="R354" i="16"/>
  <c r="Q354" i="16"/>
  <c r="P355" i="16"/>
  <c r="V354" i="16"/>
  <c r="T354" i="16"/>
  <c r="AB354" i="3"/>
  <c r="AA354" i="3"/>
  <c r="X355" i="3"/>
  <c r="Y354" i="3"/>
  <c r="AC354" i="3"/>
  <c r="Z354" i="3"/>
  <c r="AJ354" i="3"/>
  <c r="AI354" i="3"/>
  <c r="AF355" i="3"/>
  <c r="AG354" i="3"/>
  <c r="AK354" i="3"/>
  <c r="AH354" i="3"/>
  <c r="T354" i="12"/>
  <c r="S354" i="12"/>
  <c r="V354" i="12"/>
  <c r="U354" i="12"/>
  <c r="R354" i="12"/>
  <c r="Q354" i="12"/>
  <c r="P355" i="12"/>
  <c r="D354" i="5"/>
  <c r="C354" i="5"/>
  <c r="G354" i="5"/>
  <c r="B355" i="5"/>
  <c r="F354" i="5"/>
  <c r="E354" i="5"/>
  <c r="G354" i="16"/>
  <c r="C354" i="16"/>
  <c r="E354" i="16"/>
  <c r="D354" i="16"/>
  <c r="B355" i="16"/>
  <c r="F354" i="16"/>
  <c r="R127" i="3"/>
  <c r="S127" i="3" s="1"/>
  <c r="N127" i="3"/>
  <c r="J128" i="3" s="1"/>
  <c r="N354" i="11"/>
  <c r="M354" i="11"/>
  <c r="I355" i="11"/>
  <c r="J354" i="11"/>
  <c r="L354" i="11"/>
  <c r="K354" i="11"/>
  <c r="T115" i="15"/>
  <c r="L115" i="15"/>
  <c r="U354" i="11"/>
  <c r="T354" i="11"/>
  <c r="P355" i="11"/>
  <c r="Q354" i="11"/>
  <c r="V354" i="11"/>
  <c r="R354" i="11"/>
  <c r="S354" i="11"/>
  <c r="U354" i="3"/>
  <c r="T354" i="3"/>
  <c r="R354" i="3"/>
  <c r="P355" i="3"/>
  <c r="Q354" i="3"/>
  <c r="V354" i="3"/>
  <c r="S354" i="3"/>
  <c r="V127" i="3"/>
  <c r="Z127" i="3"/>
  <c r="K354" i="5"/>
  <c r="I355" i="5"/>
  <c r="M354" i="5"/>
  <c r="L354" i="5"/>
  <c r="J354" i="5"/>
  <c r="N354" i="5"/>
  <c r="AC354" i="5"/>
  <c r="X355" i="5"/>
  <c r="Y354" i="5"/>
  <c r="AB354" i="5"/>
  <c r="AA354" i="5"/>
  <c r="Z354" i="5"/>
  <c r="AB354" i="16"/>
  <c r="AA354" i="16"/>
  <c r="Y354" i="16"/>
  <c r="X355" i="16"/>
  <c r="AC354" i="16"/>
  <c r="Z354" i="16"/>
  <c r="T127" i="13"/>
  <c r="L127" i="13"/>
  <c r="AA354" i="12"/>
  <c r="Z354" i="12"/>
  <c r="AC354" i="12"/>
  <c r="AB354" i="12"/>
  <c r="X355" i="12"/>
  <c r="Y354" i="12"/>
  <c r="AH354" i="15"/>
  <c r="AF355" i="15"/>
  <c r="AG354" i="15"/>
  <c r="AK354" i="15"/>
  <c r="AJ354" i="15"/>
  <c r="AI354" i="15"/>
  <c r="G354" i="3"/>
  <c r="F354" i="3"/>
  <c r="D354" i="3"/>
  <c r="B355" i="3"/>
  <c r="C354" i="3"/>
  <c r="E354" i="3"/>
  <c r="S355" i="13"/>
  <c r="R355" i="13"/>
  <c r="P356" i="13"/>
  <c r="Q355" i="13"/>
  <c r="V355" i="13"/>
  <c r="U355" i="13"/>
  <c r="T355" i="13"/>
  <c r="F354" i="10"/>
  <c r="E354" i="10"/>
  <c r="B355" i="10"/>
  <c r="C354" i="10"/>
  <c r="G354" i="10"/>
  <c r="D354" i="10"/>
  <c r="M354" i="10"/>
  <c r="L354" i="10"/>
  <c r="I355" i="10"/>
  <c r="J354" i="10"/>
  <c r="N354" i="10"/>
  <c r="K354" i="10"/>
  <c r="T101" i="9"/>
  <c r="L101" i="9"/>
  <c r="AJ354" i="9"/>
  <c r="AI354" i="9"/>
  <c r="AF355" i="9"/>
  <c r="AH354" i="9"/>
  <c r="AG354" i="9"/>
  <c r="AK354" i="9"/>
  <c r="N354" i="3"/>
  <c r="M354" i="3"/>
  <c r="K354" i="3"/>
  <c r="I355" i="3"/>
  <c r="J354" i="3"/>
  <c r="L354" i="3"/>
  <c r="N354" i="16"/>
  <c r="I355" i="16"/>
  <c r="K354" i="16"/>
  <c r="M354" i="16"/>
  <c r="J354" i="16"/>
  <c r="L354" i="16"/>
  <c r="B355" i="9"/>
  <c r="C354" i="9"/>
  <c r="G354" i="9"/>
  <c r="F354" i="9"/>
  <c r="E354" i="9"/>
  <c r="D354" i="9"/>
  <c r="Z354" i="15"/>
  <c r="X355" i="15"/>
  <c r="Y354" i="15"/>
  <c r="AC354" i="15"/>
  <c r="AB354" i="15"/>
  <c r="AA354" i="15"/>
  <c r="AH355" i="13"/>
  <c r="AF356" i="13"/>
  <c r="AG355" i="13"/>
  <c r="AK355" i="13"/>
  <c r="AJ355" i="13"/>
  <c r="AI355" i="13"/>
  <c r="F354" i="12"/>
  <c r="E354" i="12"/>
  <c r="G354" i="12"/>
  <c r="B355" i="12"/>
  <c r="D354" i="12"/>
  <c r="C354" i="12"/>
  <c r="E355" i="13"/>
  <c r="D355" i="13"/>
  <c r="B356" i="13"/>
  <c r="C355" i="13"/>
  <c r="G355" i="13"/>
  <c r="F355" i="13"/>
  <c r="AI354" i="10"/>
  <c r="AH354" i="10"/>
  <c r="AK354" i="10"/>
  <c r="AJ354" i="10"/>
  <c r="AG354" i="10"/>
  <c r="AF355" i="10"/>
  <c r="G354" i="11"/>
  <c r="F354" i="11"/>
  <c r="B355" i="11"/>
  <c r="C354" i="11"/>
  <c r="E354" i="11"/>
  <c r="D354" i="11"/>
  <c r="V354" i="8"/>
  <c r="U354" i="8"/>
  <c r="T354" i="8"/>
  <c r="S354" i="8"/>
  <c r="R354" i="8"/>
  <c r="P355" i="8"/>
  <c r="Q354" i="8"/>
  <c r="M116" i="5"/>
  <c r="Q116" i="5"/>
  <c r="Z354" i="6"/>
  <c r="AC354" i="6"/>
  <c r="AB354" i="6"/>
  <c r="X355" i="6"/>
  <c r="AA354" i="6"/>
  <c r="Y354" i="6"/>
  <c r="E354" i="6"/>
  <c r="G354" i="6"/>
  <c r="F354" i="6"/>
  <c r="B355" i="6"/>
  <c r="D354" i="6"/>
  <c r="C354" i="6"/>
  <c r="AI354" i="12"/>
  <c r="AH354" i="12"/>
  <c r="AK354" i="12"/>
  <c r="AJ354" i="12"/>
  <c r="AG354" i="12"/>
  <c r="AF355" i="12"/>
  <c r="M101" i="12"/>
  <c r="Q101" i="12"/>
  <c r="T116" i="5" l="1"/>
  <c r="L116" i="5"/>
  <c r="F355" i="11"/>
  <c r="E355" i="11"/>
  <c r="B356" i="11"/>
  <c r="C355" i="11"/>
  <c r="G355" i="11"/>
  <c r="D355" i="11"/>
  <c r="V101" i="9"/>
  <c r="Z101" i="9"/>
  <c r="Q128" i="3"/>
  <c r="M128" i="3"/>
  <c r="T355" i="16"/>
  <c r="Q355" i="16"/>
  <c r="S355" i="16"/>
  <c r="R355" i="16"/>
  <c r="V355" i="16"/>
  <c r="P356" i="16"/>
  <c r="U355" i="16"/>
  <c r="AK355" i="7"/>
  <c r="AJ355" i="7"/>
  <c r="AI355" i="7"/>
  <c r="AH355" i="7"/>
  <c r="AF356" i="7"/>
  <c r="AG355" i="7"/>
  <c r="N355" i="8"/>
  <c r="M355" i="8"/>
  <c r="L355" i="8"/>
  <c r="K355" i="8"/>
  <c r="I356" i="8"/>
  <c r="J355" i="8"/>
  <c r="G355" i="8"/>
  <c r="F355" i="8"/>
  <c r="E355" i="8"/>
  <c r="D355" i="8"/>
  <c r="B356" i="8"/>
  <c r="C355" i="8"/>
  <c r="T125" i="10"/>
  <c r="L125" i="10"/>
  <c r="N355" i="7"/>
  <c r="M355" i="7"/>
  <c r="L355" i="7"/>
  <c r="K355" i="7"/>
  <c r="I356" i="7"/>
  <c r="J355" i="7"/>
  <c r="G355" i="7"/>
  <c r="F355" i="7"/>
  <c r="E355" i="7"/>
  <c r="D355" i="7"/>
  <c r="B356" i="7"/>
  <c r="C355" i="7"/>
  <c r="AJ355" i="8"/>
  <c r="AI355" i="8"/>
  <c r="AH355" i="8"/>
  <c r="AF356" i="8"/>
  <c r="AG355" i="8"/>
  <c r="AK355" i="8"/>
  <c r="AB355" i="8"/>
  <c r="AA355" i="8"/>
  <c r="Z355" i="8"/>
  <c r="X356" i="8"/>
  <c r="Y355" i="8"/>
  <c r="AC355" i="8"/>
  <c r="R125" i="7"/>
  <c r="S125" i="7" s="1"/>
  <c r="N125" i="7"/>
  <c r="J126" i="7" s="1"/>
  <c r="V113" i="11"/>
  <c r="Z113" i="11"/>
  <c r="AC355" i="9"/>
  <c r="Y355" i="9"/>
  <c r="AB355" i="9"/>
  <c r="AA355" i="9"/>
  <c r="X356" i="9"/>
  <c r="Z355" i="9"/>
  <c r="X357" i="13"/>
  <c r="Y356" i="13"/>
  <c r="AC356" i="13"/>
  <c r="AB356" i="13"/>
  <c r="AA356" i="13"/>
  <c r="Z356" i="13"/>
  <c r="AF356" i="6"/>
  <c r="AG355" i="6"/>
  <c r="AK355" i="6"/>
  <c r="AJ355" i="6"/>
  <c r="AI355" i="6"/>
  <c r="AH355" i="6"/>
  <c r="AC355" i="7"/>
  <c r="AB355" i="7"/>
  <c r="AA355" i="7"/>
  <c r="Z355" i="7"/>
  <c r="X356" i="7"/>
  <c r="Y355" i="7"/>
  <c r="X356" i="6"/>
  <c r="Y355" i="6"/>
  <c r="AC355" i="6"/>
  <c r="AB355" i="6"/>
  <c r="AA355" i="6"/>
  <c r="Z355" i="6"/>
  <c r="E355" i="12"/>
  <c r="D355" i="12"/>
  <c r="G355" i="12"/>
  <c r="F355" i="12"/>
  <c r="C355" i="12"/>
  <c r="B356" i="12"/>
  <c r="M355" i="3"/>
  <c r="L355" i="3"/>
  <c r="I356" i="3"/>
  <c r="J355" i="3"/>
  <c r="N355" i="3"/>
  <c r="K355" i="3"/>
  <c r="AF356" i="15"/>
  <c r="AG355" i="15"/>
  <c r="AK355" i="15"/>
  <c r="AJ355" i="15"/>
  <c r="AI355" i="15"/>
  <c r="AH355" i="15"/>
  <c r="T355" i="11"/>
  <c r="S355" i="11"/>
  <c r="P356" i="11"/>
  <c r="Q355" i="11"/>
  <c r="V355" i="11"/>
  <c r="U355" i="11"/>
  <c r="R355" i="11"/>
  <c r="AI355" i="3"/>
  <c r="AH355" i="3"/>
  <c r="AK355" i="3"/>
  <c r="AJ355" i="3"/>
  <c r="AG355" i="3"/>
  <c r="AF356" i="3"/>
  <c r="AA355" i="3"/>
  <c r="Z355" i="3"/>
  <c r="AC355" i="3"/>
  <c r="AB355" i="3"/>
  <c r="Y355" i="3"/>
  <c r="X356" i="3"/>
  <c r="S355" i="10"/>
  <c r="R355" i="10"/>
  <c r="P356" i="10"/>
  <c r="V355" i="10"/>
  <c r="U355" i="10"/>
  <c r="T355" i="10"/>
  <c r="Q355" i="10"/>
  <c r="V125" i="7"/>
  <c r="Z125" i="7"/>
  <c r="V355" i="9"/>
  <c r="Q355" i="9"/>
  <c r="U355" i="9"/>
  <c r="T355" i="9"/>
  <c r="S355" i="9"/>
  <c r="P356" i="9"/>
  <c r="R355" i="9"/>
  <c r="N355" i="9"/>
  <c r="M355" i="9"/>
  <c r="L355" i="9"/>
  <c r="I356" i="9"/>
  <c r="K355" i="9"/>
  <c r="J355" i="9"/>
  <c r="D356" i="13"/>
  <c r="B357" i="13"/>
  <c r="C356" i="13"/>
  <c r="G356" i="13"/>
  <c r="F356" i="13"/>
  <c r="E356" i="13"/>
  <c r="AK355" i="9"/>
  <c r="AF356" i="9"/>
  <c r="AH355" i="9"/>
  <c r="AG355" i="9"/>
  <c r="AJ355" i="9"/>
  <c r="AI355" i="9"/>
  <c r="AA355" i="16"/>
  <c r="Y355" i="16"/>
  <c r="X356" i="16"/>
  <c r="AC355" i="16"/>
  <c r="AB355" i="16"/>
  <c r="Z355" i="16"/>
  <c r="S355" i="12"/>
  <c r="R355" i="12"/>
  <c r="U355" i="12"/>
  <c r="T355" i="12"/>
  <c r="V355" i="12"/>
  <c r="Q355" i="12"/>
  <c r="P356" i="12"/>
  <c r="AA355" i="11"/>
  <c r="Z355" i="11"/>
  <c r="AC355" i="11"/>
  <c r="AB355" i="11"/>
  <c r="X356" i="11"/>
  <c r="Y355" i="11"/>
  <c r="R103" i="6"/>
  <c r="S103" i="6" s="1"/>
  <c r="N103" i="6"/>
  <c r="J104" i="6" s="1"/>
  <c r="R355" i="15"/>
  <c r="P356" i="15"/>
  <c r="Q355" i="15"/>
  <c r="V355" i="15"/>
  <c r="U355" i="15"/>
  <c r="T355" i="15"/>
  <c r="S355" i="15"/>
  <c r="U355" i="8"/>
  <c r="T355" i="8"/>
  <c r="S355" i="8"/>
  <c r="R355" i="8"/>
  <c r="P356" i="8"/>
  <c r="Q355" i="8"/>
  <c r="V355" i="8"/>
  <c r="X356" i="15"/>
  <c r="Y355" i="15"/>
  <c r="AC355" i="15"/>
  <c r="AB355" i="15"/>
  <c r="AA355" i="15"/>
  <c r="Z355" i="15"/>
  <c r="M355" i="16"/>
  <c r="J355" i="16"/>
  <c r="I356" i="16"/>
  <c r="L355" i="16"/>
  <c r="K355" i="16"/>
  <c r="N355" i="16"/>
  <c r="M355" i="11"/>
  <c r="L355" i="11"/>
  <c r="I356" i="11"/>
  <c r="J355" i="11"/>
  <c r="N355" i="11"/>
  <c r="K355" i="11"/>
  <c r="F355" i="16"/>
  <c r="B356" i="16"/>
  <c r="G355" i="16"/>
  <c r="C355" i="16"/>
  <c r="D355" i="16"/>
  <c r="E355" i="16"/>
  <c r="AJ355" i="5"/>
  <c r="AK355" i="5"/>
  <c r="AF356" i="5"/>
  <c r="AI355" i="5"/>
  <c r="AH355" i="5"/>
  <c r="AG355" i="5"/>
  <c r="V103" i="6"/>
  <c r="Z103" i="6"/>
  <c r="R355" i="6"/>
  <c r="U355" i="6"/>
  <c r="T355" i="6"/>
  <c r="P356" i="6"/>
  <c r="S355" i="6"/>
  <c r="Q355" i="6"/>
  <c r="V355" i="6"/>
  <c r="Q114" i="8"/>
  <c r="M114" i="8"/>
  <c r="D355" i="6"/>
  <c r="B356" i="6"/>
  <c r="E355" i="6"/>
  <c r="C355" i="6"/>
  <c r="G355" i="6"/>
  <c r="F355" i="6"/>
  <c r="T101" i="12"/>
  <c r="L101" i="12"/>
  <c r="AF357" i="13"/>
  <c r="AG356" i="13"/>
  <c r="AK356" i="13"/>
  <c r="AJ356" i="13"/>
  <c r="AI356" i="13"/>
  <c r="AH356" i="13"/>
  <c r="AH355" i="12"/>
  <c r="AF356" i="12"/>
  <c r="AG355" i="12"/>
  <c r="AJ355" i="12"/>
  <c r="AI355" i="12"/>
  <c r="AK355" i="12"/>
  <c r="AH355" i="10"/>
  <c r="AF356" i="10"/>
  <c r="AG355" i="10"/>
  <c r="AK355" i="10"/>
  <c r="AJ355" i="10"/>
  <c r="AI355" i="10"/>
  <c r="G355" i="9"/>
  <c r="F355" i="9"/>
  <c r="E355" i="9"/>
  <c r="B356" i="9"/>
  <c r="D355" i="9"/>
  <c r="C355" i="9"/>
  <c r="L355" i="10"/>
  <c r="K355" i="10"/>
  <c r="N355" i="10"/>
  <c r="M355" i="10"/>
  <c r="I356" i="10"/>
  <c r="J355" i="10"/>
  <c r="E355" i="10"/>
  <c r="D355" i="10"/>
  <c r="G355" i="10"/>
  <c r="F355" i="10"/>
  <c r="C355" i="10"/>
  <c r="B356" i="10"/>
  <c r="R127" i="13"/>
  <c r="S127" i="13" s="1"/>
  <c r="N127" i="13"/>
  <c r="J128" i="13" s="1"/>
  <c r="AB355" i="5"/>
  <c r="AC355" i="5"/>
  <c r="X356" i="5"/>
  <c r="AA355" i="5"/>
  <c r="Z355" i="5"/>
  <c r="Y355" i="5"/>
  <c r="N355" i="5"/>
  <c r="I356" i="5"/>
  <c r="J355" i="5"/>
  <c r="M355" i="5"/>
  <c r="L355" i="5"/>
  <c r="K355" i="5"/>
  <c r="R115" i="15"/>
  <c r="S115" i="15" s="1"/>
  <c r="N115" i="15"/>
  <c r="J116" i="15" s="1"/>
  <c r="G355" i="5"/>
  <c r="B356" i="5"/>
  <c r="C355" i="5"/>
  <c r="F355" i="5"/>
  <c r="E355" i="5"/>
  <c r="D355" i="5"/>
  <c r="Z355" i="10"/>
  <c r="X356" i="10"/>
  <c r="Y355" i="10"/>
  <c r="AC355" i="10"/>
  <c r="AB355" i="10"/>
  <c r="AA355" i="10"/>
  <c r="AI355" i="16"/>
  <c r="AF356" i="16"/>
  <c r="AH355" i="16"/>
  <c r="AJ355" i="16"/>
  <c r="AG355" i="16"/>
  <c r="AK355" i="16"/>
  <c r="V355" i="7"/>
  <c r="U355" i="7"/>
  <c r="T355" i="7"/>
  <c r="S355" i="7"/>
  <c r="R355" i="7"/>
  <c r="P356" i="7"/>
  <c r="Q355" i="7"/>
  <c r="R101" i="9"/>
  <c r="S101" i="9" s="1"/>
  <c r="N101" i="9"/>
  <c r="J102" i="9" s="1"/>
  <c r="R356" i="13"/>
  <c r="P357" i="13"/>
  <c r="Q356" i="13"/>
  <c r="V356" i="13"/>
  <c r="U356" i="13"/>
  <c r="T356" i="13"/>
  <c r="S356" i="13"/>
  <c r="F355" i="3"/>
  <c r="E355" i="3"/>
  <c r="B356" i="3"/>
  <c r="C355" i="3"/>
  <c r="G355" i="3"/>
  <c r="D355" i="3"/>
  <c r="Z355" i="12"/>
  <c r="X356" i="12"/>
  <c r="Y355" i="12"/>
  <c r="AB355" i="12"/>
  <c r="AA355" i="12"/>
  <c r="AC355" i="12"/>
  <c r="Z127" i="13"/>
  <c r="V127" i="13"/>
  <c r="T355" i="3"/>
  <c r="S355" i="3"/>
  <c r="P356" i="3"/>
  <c r="Q355" i="3"/>
  <c r="V355" i="3"/>
  <c r="U355" i="3"/>
  <c r="R355" i="3"/>
  <c r="V115" i="15"/>
  <c r="Z115" i="15"/>
  <c r="L355" i="12"/>
  <c r="K355" i="12"/>
  <c r="N355" i="12"/>
  <c r="M355" i="12"/>
  <c r="I356" i="12"/>
  <c r="J355" i="12"/>
  <c r="T103" i="16"/>
  <c r="L103" i="16"/>
  <c r="K355" i="6"/>
  <c r="M355" i="6"/>
  <c r="I356" i="6"/>
  <c r="L355" i="6"/>
  <c r="J355" i="6"/>
  <c r="N355" i="6"/>
  <c r="R113" i="11"/>
  <c r="S113" i="11" s="1"/>
  <c r="N113" i="11"/>
  <c r="J114" i="11" s="1"/>
  <c r="K356" i="13"/>
  <c r="I357" i="13"/>
  <c r="J356" i="13"/>
  <c r="N356" i="13"/>
  <c r="M356" i="13"/>
  <c r="L356" i="13"/>
  <c r="AI355" i="11"/>
  <c r="AH355" i="11"/>
  <c r="AK355" i="11"/>
  <c r="AJ355" i="11"/>
  <c r="AG355" i="11"/>
  <c r="AF356" i="11"/>
  <c r="D355" i="15"/>
  <c r="B356" i="15"/>
  <c r="C355" i="15"/>
  <c r="G355" i="15"/>
  <c r="F355" i="15"/>
  <c r="E355" i="15"/>
  <c r="K355" i="15"/>
  <c r="I356" i="15"/>
  <c r="J355" i="15"/>
  <c r="N355" i="15"/>
  <c r="M355" i="15"/>
  <c r="L355" i="15"/>
  <c r="U355" i="5"/>
  <c r="P356" i="5"/>
  <c r="Q355" i="5"/>
  <c r="S355" i="5"/>
  <c r="R355" i="5"/>
  <c r="V355" i="5"/>
  <c r="T355" i="5"/>
  <c r="E356" i="3" l="1"/>
  <c r="D356" i="3"/>
  <c r="G356" i="3"/>
  <c r="F356" i="3"/>
  <c r="C356" i="3"/>
  <c r="B357" i="3"/>
  <c r="AH356" i="16"/>
  <c r="AI356" i="16"/>
  <c r="AG356" i="16"/>
  <c r="AF357" i="16"/>
  <c r="AK356" i="16"/>
  <c r="AJ356" i="16"/>
  <c r="AK357" i="13"/>
  <c r="AJ357" i="13"/>
  <c r="AI357" i="13"/>
  <c r="AH357" i="13"/>
  <c r="AF358" i="13"/>
  <c r="AG357" i="13"/>
  <c r="T356" i="8"/>
  <c r="S356" i="8"/>
  <c r="R356" i="8"/>
  <c r="P357" i="8"/>
  <c r="Q356" i="8"/>
  <c r="V356" i="8"/>
  <c r="U356" i="8"/>
  <c r="N356" i="9"/>
  <c r="M356" i="9"/>
  <c r="L356" i="9"/>
  <c r="I357" i="9"/>
  <c r="K356" i="9"/>
  <c r="J356" i="9"/>
  <c r="S356" i="11"/>
  <c r="R356" i="11"/>
  <c r="V356" i="11"/>
  <c r="U356" i="11"/>
  <c r="T356" i="11"/>
  <c r="Q356" i="11"/>
  <c r="P357" i="11"/>
  <c r="L356" i="3"/>
  <c r="K356" i="3"/>
  <c r="N356" i="3"/>
  <c r="M356" i="3"/>
  <c r="J356" i="3"/>
  <c r="I357" i="3"/>
  <c r="R103" i="16"/>
  <c r="S103" i="16" s="1"/>
  <c r="N103" i="16"/>
  <c r="J104" i="16" s="1"/>
  <c r="X357" i="12"/>
  <c r="Y356" i="12"/>
  <c r="AA356" i="12"/>
  <c r="Z356" i="12"/>
  <c r="AC356" i="12"/>
  <c r="AB356" i="12"/>
  <c r="X357" i="10"/>
  <c r="Y356" i="10"/>
  <c r="AC356" i="10"/>
  <c r="AB356" i="10"/>
  <c r="AA356" i="10"/>
  <c r="Z356" i="10"/>
  <c r="F356" i="5"/>
  <c r="D356" i="5"/>
  <c r="C356" i="5"/>
  <c r="G356" i="5"/>
  <c r="B357" i="5"/>
  <c r="E356" i="5"/>
  <c r="D356" i="10"/>
  <c r="B357" i="10"/>
  <c r="C356" i="10"/>
  <c r="G356" i="10"/>
  <c r="F356" i="10"/>
  <c r="E356" i="10"/>
  <c r="R101" i="12"/>
  <c r="S101" i="12" s="1"/>
  <c r="N101" i="12"/>
  <c r="J102" i="12" s="1"/>
  <c r="B357" i="6"/>
  <c r="C356" i="6"/>
  <c r="G356" i="6"/>
  <c r="F356" i="6"/>
  <c r="E356" i="6"/>
  <c r="D356" i="6"/>
  <c r="AI356" i="5"/>
  <c r="AK356" i="5"/>
  <c r="AF357" i="5"/>
  <c r="AJ356" i="5"/>
  <c r="AH356" i="5"/>
  <c r="AG356" i="5"/>
  <c r="L356" i="11"/>
  <c r="K356" i="11"/>
  <c r="N356" i="11"/>
  <c r="M356" i="11"/>
  <c r="J356" i="11"/>
  <c r="I357" i="11"/>
  <c r="L356" i="16"/>
  <c r="N356" i="16"/>
  <c r="M356" i="16"/>
  <c r="K356" i="16"/>
  <c r="I357" i="16"/>
  <c r="J356" i="16"/>
  <c r="Q104" i="6"/>
  <c r="M104" i="6"/>
  <c r="Z356" i="16"/>
  <c r="AB356" i="16"/>
  <c r="AA356" i="16"/>
  <c r="Y356" i="16"/>
  <c r="X357" i="16"/>
  <c r="AC356" i="16"/>
  <c r="R125" i="10"/>
  <c r="S125" i="10" s="1"/>
  <c r="N125" i="10"/>
  <c r="J126" i="10" s="1"/>
  <c r="E356" i="11"/>
  <c r="D356" i="11"/>
  <c r="G356" i="11"/>
  <c r="F356" i="11"/>
  <c r="C356" i="11"/>
  <c r="B357" i="11"/>
  <c r="V103" i="16"/>
  <c r="Z103" i="16"/>
  <c r="P358" i="13"/>
  <c r="Q357" i="13"/>
  <c r="V357" i="13"/>
  <c r="U357" i="13"/>
  <c r="T357" i="13"/>
  <c r="S357" i="13"/>
  <c r="R357" i="13"/>
  <c r="U356" i="7"/>
  <c r="T356" i="7"/>
  <c r="S356" i="7"/>
  <c r="R356" i="7"/>
  <c r="P357" i="7"/>
  <c r="Q356" i="7"/>
  <c r="V356" i="7"/>
  <c r="AA356" i="5"/>
  <c r="AC356" i="5"/>
  <c r="Y356" i="5"/>
  <c r="X357" i="5"/>
  <c r="AB356" i="5"/>
  <c r="Z356" i="5"/>
  <c r="K356" i="10"/>
  <c r="I357" i="10"/>
  <c r="J356" i="10"/>
  <c r="N356" i="10"/>
  <c r="M356" i="10"/>
  <c r="L356" i="10"/>
  <c r="Z101" i="12"/>
  <c r="V101" i="12"/>
  <c r="E356" i="16"/>
  <c r="F356" i="16"/>
  <c r="C356" i="16"/>
  <c r="B357" i="16"/>
  <c r="G356" i="16"/>
  <c r="D356" i="16"/>
  <c r="AJ356" i="9"/>
  <c r="AK356" i="9"/>
  <c r="AI356" i="9"/>
  <c r="AF357" i="9"/>
  <c r="AH356" i="9"/>
  <c r="AG356" i="9"/>
  <c r="B358" i="13"/>
  <c r="C357" i="13"/>
  <c r="G357" i="13"/>
  <c r="F357" i="13"/>
  <c r="E357" i="13"/>
  <c r="D357" i="13"/>
  <c r="Z356" i="3"/>
  <c r="X357" i="3"/>
  <c r="Y356" i="3"/>
  <c r="AC356" i="3"/>
  <c r="AB356" i="3"/>
  <c r="AA356" i="3"/>
  <c r="AH356" i="3"/>
  <c r="AF357" i="3"/>
  <c r="AG356" i="3"/>
  <c r="AK356" i="3"/>
  <c r="AJ356" i="3"/>
  <c r="AI356" i="3"/>
  <c r="AK356" i="15"/>
  <c r="AJ356" i="15"/>
  <c r="AI356" i="15"/>
  <c r="AH356" i="15"/>
  <c r="AF357" i="15"/>
  <c r="AG356" i="15"/>
  <c r="AA356" i="6"/>
  <c r="X357" i="6"/>
  <c r="Z356" i="6"/>
  <c r="Y356" i="6"/>
  <c r="AC356" i="6"/>
  <c r="AB356" i="6"/>
  <c r="AJ356" i="6"/>
  <c r="AI356" i="6"/>
  <c r="AF357" i="6"/>
  <c r="AH356" i="6"/>
  <c r="AG356" i="6"/>
  <c r="AK356" i="6"/>
  <c r="AC357" i="13"/>
  <c r="AB357" i="13"/>
  <c r="AA357" i="13"/>
  <c r="Z357" i="13"/>
  <c r="X358" i="13"/>
  <c r="Y357" i="13"/>
  <c r="G356" i="7"/>
  <c r="F356" i="7"/>
  <c r="E356" i="7"/>
  <c r="D356" i="7"/>
  <c r="B357" i="7"/>
  <c r="C356" i="7"/>
  <c r="N356" i="7"/>
  <c r="M356" i="7"/>
  <c r="L356" i="7"/>
  <c r="K356" i="7"/>
  <c r="I357" i="7"/>
  <c r="J356" i="7"/>
  <c r="Z125" i="10"/>
  <c r="V125" i="10"/>
  <c r="I357" i="15"/>
  <c r="J356" i="15"/>
  <c r="N356" i="15"/>
  <c r="M356" i="15"/>
  <c r="L356" i="15"/>
  <c r="K356" i="15"/>
  <c r="B357" i="15"/>
  <c r="C356" i="15"/>
  <c r="G356" i="15"/>
  <c r="F356" i="15"/>
  <c r="E356" i="15"/>
  <c r="D356" i="15"/>
  <c r="I358" i="13"/>
  <c r="J357" i="13"/>
  <c r="N357" i="13"/>
  <c r="M357" i="13"/>
  <c r="L357" i="13"/>
  <c r="K357" i="13"/>
  <c r="Q116" i="15"/>
  <c r="M116" i="15"/>
  <c r="M356" i="5"/>
  <c r="N356" i="5"/>
  <c r="I357" i="5"/>
  <c r="L356" i="5"/>
  <c r="K356" i="5"/>
  <c r="J356" i="5"/>
  <c r="G356" i="9"/>
  <c r="E356" i="9"/>
  <c r="B357" i="9"/>
  <c r="D356" i="9"/>
  <c r="C356" i="9"/>
  <c r="F356" i="9"/>
  <c r="T114" i="8"/>
  <c r="L114" i="8"/>
  <c r="AC356" i="15"/>
  <c r="AB356" i="15"/>
  <c r="AA356" i="15"/>
  <c r="Z356" i="15"/>
  <c r="X357" i="15"/>
  <c r="Y356" i="15"/>
  <c r="R356" i="12"/>
  <c r="P357" i="12"/>
  <c r="Q356" i="12"/>
  <c r="T356" i="12"/>
  <c r="S356" i="12"/>
  <c r="V356" i="12"/>
  <c r="U356" i="12"/>
  <c r="D356" i="12"/>
  <c r="B357" i="12"/>
  <c r="C356" i="12"/>
  <c r="F356" i="12"/>
  <c r="E356" i="12"/>
  <c r="G356" i="12"/>
  <c r="AA356" i="8"/>
  <c r="Z356" i="8"/>
  <c r="X357" i="8"/>
  <c r="Y356" i="8"/>
  <c r="AC356" i="8"/>
  <c r="AB356" i="8"/>
  <c r="AI356" i="8"/>
  <c r="AH356" i="8"/>
  <c r="AF357" i="8"/>
  <c r="AG356" i="8"/>
  <c r="AK356" i="8"/>
  <c r="AJ356" i="8"/>
  <c r="I357" i="6"/>
  <c r="J356" i="6"/>
  <c r="K356" i="6"/>
  <c r="N356" i="6"/>
  <c r="M356" i="6"/>
  <c r="L356" i="6"/>
  <c r="S356" i="3"/>
  <c r="R356" i="3"/>
  <c r="V356" i="3"/>
  <c r="U356" i="3"/>
  <c r="T356" i="3"/>
  <c r="P357" i="3"/>
  <c r="Q356" i="3"/>
  <c r="M102" i="9"/>
  <c r="Q102" i="9"/>
  <c r="P357" i="6"/>
  <c r="Q356" i="6"/>
  <c r="S356" i="6"/>
  <c r="R356" i="6"/>
  <c r="V356" i="6"/>
  <c r="U356" i="6"/>
  <c r="T356" i="6"/>
  <c r="Z356" i="11"/>
  <c r="X357" i="11"/>
  <c r="Y356" i="11"/>
  <c r="AC356" i="11"/>
  <c r="AB356" i="11"/>
  <c r="AA356" i="11"/>
  <c r="AB356" i="7"/>
  <c r="AA356" i="7"/>
  <c r="Z356" i="7"/>
  <c r="X357" i="7"/>
  <c r="Y356" i="7"/>
  <c r="AC356" i="7"/>
  <c r="AB356" i="9"/>
  <c r="AC356" i="9"/>
  <c r="AA356" i="9"/>
  <c r="X357" i="9"/>
  <c r="Z356" i="9"/>
  <c r="Y356" i="9"/>
  <c r="F356" i="8"/>
  <c r="E356" i="8"/>
  <c r="D356" i="8"/>
  <c r="B357" i="8"/>
  <c r="C356" i="8"/>
  <c r="G356" i="8"/>
  <c r="M356" i="8"/>
  <c r="L356" i="8"/>
  <c r="K356" i="8"/>
  <c r="I357" i="8"/>
  <c r="J356" i="8"/>
  <c r="N356" i="8"/>
  <c r="AJ356" i="7"/>
  <c r="AI356" i="7"/>
  <c r="AH356" i="7"/>
  <c r="AF357" i="7"/>
  <c r="AG356" i="7"/>
  <c r="AK356" i="7"/>
  <c r="S356" i="16"/>
  <c r="V356" i="16"/>
  <c r="P357" i="16"/>
  <c r="U356" i="16"/>
  <c r="R356" i="16"/>
  <c r="Q356" i="16"/>
  <c r="T356" i="16"/>
  <c r="T128" i="3"/>
  <c r="L128" i="3"/>
  <c r="R116" i="5"/>
  <c r="S116" i="5" s="1"/>
  <c r="N116" i="5"/>
  <c r="J117" i="5" s="1"/>
  <c r="T356" i="5"/>
  <c r="V356" i="5"/>
  <c r="U356" i="5"/>
  <c r="P357" i="5"/>
  <c r="S356" i="5"/>
  <c r="R356" i="5"/>
  <c r="Q356" i="5"/>
  <c r="AH356" i="11"/>
  <c r="AF357" i="11"/>
  <c r="AG356" i="11"/>
  <c r="AK356" i="11"/>
  <c r="AJ356" i="11"/>
  <c r="AI356" i="11"/>
  <c r="Q114" i="11"/>
  <c r="M114" i="11"/>
  <c r="K356" i="12"/>
  <c r="I357" i="12"/>
  <c r="J356" i="12"/>
  <c r="M356" i="12"/>
  <c r="L356" i="12"/>
  <c r="N356" i="12"/>
  <c r="M128" i="13"/>
  <c r="Q128" i="13"/>
  <c r="AF357" i="10"/>
  <c r="AG356" i="10"/>
  <c r="AK356" i="10"/>
  <c r="AJ356" i="10"/>
  <c r="AI356" i="10"/>
  <c r="AH356" i="10"/>
  <c r="AF357" i="12"/>
  <c r="AG356" i="12"/>
  <c r="AI356" i="12"/>
  <c r="AH356" i="12"/>
  <c r="AK356" i="12"/>
  <c r="AJ356" i="12"/>
  <c r="P357" i="15"/>
  <c r="Q356" i="15"/>
  <c r="V356" i="15"/>
  <c r="U356" i="15"/>
  <c r="T356" i="15"/>
  <c r="S356" i="15"/>
  <c r="R356" i="15"/>
  <c r="U356" i="9"/>
  <c r="V356" i="9"/>
  <c r="T356" i="9"/>
  <c r="S356" i="9"/>
  <c r="P357" i="9"/>
  <c r="R356" i="9"/>
  <c r="Q356" i="9"/>
  <c r="R356" i="10"/>
  <c r="P357" i="10"/>
  <c r="Q356" i="10"/>
  <c r="V356" i="10"/>
  <c r="U356" i="10"/>
  <c r="T356" i="10"/>
  <c r="S356" i="10"/>
  <c r="M126" i="7"/>
  <c r="Q126" i="7"/>
  <c r="Z116" i="5"/>
  <c r="V116" i="5"/>
  <c r="P358" i="10" l="1"/>
  <c r="Q357" i="10"/>
  <c r="V357" i="10"/>
  <c r="U357" i="10"/>
  <c r="T357" i="10"/>
  <c r="S357" i="10"/>
  <c r="R357" i="10"/>
  <c r="V357" i="6"/>
  <c r="Q357" i="6"/>
  <c r="U357" i="6"/>
  <c r="T357" i="6"/>
  <c r="S357" i="6"/>
  <c r="P358" i="6"/>
  <c r="R357" i="6"/>
  <c r="P358" i="12"/>
  <c r="Q357" i="12"/>
  <c r="V357" i="12"/>
  <c r="S357" i="12"/>
  <c r="R357" i="12"/>
  <c r="U357" i="12"/>
  <c r="T357" i="12"/>
  <c r="N358" i="13"/>
  <c r="M358" i="13"/>
  <c r="L358" i="13"/>
  <c r="K358" i="13"/>
  <c r="I359" i="13"/>
  <c r="J358" i="13"/>
  <c r="G357" i="15"/>
  <c r="F357" i="15"/>
  <c r="E357" i="15"/>
  <c r="D357" i="15"/>
  <c r="B358" i="15"/>
  <c r="C357" i="15"/>
  <c r="N357" i="15"/>
  <c r="M357" i="15"/>
  <c r="L357" i="15"/>
  <c r="K357" i="15"/>
  <c r="I358" i="15"/>
  <c r="J357" i="15"/>
  <c r="AI357" i="9"/>
  <c r="AK357" i="9"/>
  <c r="AJ357" i="9"/>
  <c r="AF358" i="9"/>
  <c r="AH357" i="9"/>
  <c r="AG357" i="9"/>
  <c r="D357" i="16"/>
  <c r="C357" i="16"/>
  <c r="B358" i="16"/>
  <c r="G357" i="16"/>
  <c r="F357" i="16"/>
  <c r="E357" i="16"/>
  <c r="D357" i="11"/>
  <c r="B358" i="11"/>
  <c r="C357" i="11"/>
  <c r="G357" i="11"/>
  <c r="F357" i="11"/>
  <c r="E357" i="11"/>
  <c r="M126" i="10"/>
  <c r="Q126" i="10"/>
  <c r="K357" i="16"/>
  <c r="I358" i="16"/>
  <c r="L357" i="16"/>
  <c r="M357" i="16"/>
  <c r="J357" i="16"/>
  <c r="N357" i="16"/>
  <c r="AC357" i="10"/>
  <c r="AB357" i="10"/>
  <c r="AA357" i="10"/>
  <c r="Z357" i="10"/>
  <c r="X358" i="10"/>
  <c r="Y357" i="10"/>
  <c r="AC357" i="12"/>
  <c r="Z357" i="12"/>
  <c r="X358" i="12"/>
  <c r="Y357" i="12"/>
  <c r="AB357" i="12"/>
  <c r="AA357" i="12"/>
  <c r="D357" i="3"/>
  <c r="B358" i="3"/>
  <c r="C357" i="3"/>
  <c r="G357" i="3"/>
  <c r="F357" i="3"/>
  <c r="E357" i="3"/>
  <c r="M117" i="5"/>
  <c r="Q117" i="5"/>
  <c r="F357" i="9"/>
  <c r="C357" i="9"/>
  <c r="G357" i="9"/>
  <c r="E357" i="9"/>
  <c r="B358" i="9"/>
  <c r="D357" i="9"/>
  <c r="L357" i="5"/>
  <c r="N357" i="5"/>
  <c r="J357" i="5"/>
  <c r="I358" i="5"/>
  <c r="M357" i="5"/>
  <c r="K357" i="5"/>
  <c r="AK357" i="6"/>
  <c r="AF358" i="6"/>
  <c r="AH357" i="6"/>
  <c r="AG357" i="6"/>
  <c r="AJ357" i="6"/>
  <c r="AI357" i="6"/>
  <c r="Q104" i="16"/>
  <c r="M104" i="16"/>
  <c r="M357" i="9"/>
  <c r="I358" i="9"/>
  <c r="K357" i="9"/>
  <c r="J357" i="9"/>
  <c r="N357" i="9"/>
  <c r="L357" i="9"/>
  <c r="AK358" i="13"/>
  <c r="AJ358" i="13"/>
  <c r="AI358" i="13"/>
  <c r="AH358" i="13"/>
  <c r="AF359" i="13"/>
  <c r="AG358" i="13"/>
  <c r="T128" i="13"/>
  <c r="L128" i="13"/>
  <c r="AI357" i="7"/>
  <c r="AH357" i="7"/>
  <c r="AF358" i="7"/>
  <c r="AG357" i="7"/>
  <c r="AK357" i="7"/>
  <c r="AJ357" i="7"/>
  <c r="L357" i="8"/>
  <c r="K357" i="8"/>
  <c r="I358" i="8"/>
  <c r="J357" i="8"/>
  <c r="N357" i="8"/>
  <c r="M357" i="8"/>
  <c r="E357" i="8"/>
  <c r="D357" i="8"/>
  <c r="B358" i="8"/>
  <c r="C357" i="8"/>
  <c r="G357" i="8"/>
  <c r="F357" i="8"/>
  <c r="AA357" i="9"/>
  <c r="AB357" i="9"/>
  <c r="X358" i="9"/>
  <c r="Z357" i="9"/>
  <c r="Y357" i="9"/>
  <c r="AC357" i="9"/>
  <c r="AA357" i="7"/>
  <c r="Z357" i="7"/>
  <c r="X358" i="7"/>
  <c r="Y357" i="7"/>
  <c r="AC357" i="7"/>
  <c r="AB357" i="7"/>
  <c r="T102" i="9"/>
  <c r="L102" i="9"/>
  <c r="R114" i="8"/>
  <c r="S114" i="8" s="1"/>
  <c r="N114" i="8"/>
  <c r="J115" i="8" s="1"/>
  <c r="AC357" i="6"/>
  <c r="Y357" i="6"/>
  <c r="AB357" i="6"/>
  <c r="AA357" i="6"/>
  <c r="X358" i="6"/>
  <c r="Z357" i="6"/>
  <c r="AF358" i="3"/>
  <c r="AG357" i="3"/>
  <c r="AJ357" i="3"/>
  <c r="AI357" i="3"/>
  <c r="AH357" i="3"/>
  <c r="AK357" i="3"/>
  <c r="X358" i="3"/>
  <c r="Y357" i="3"/>
  <c r="AB357" i="3"/>
  <c r="AA357" i="3"/>
  <c r="Z357" i="3"/>
  <c r="AC357" i="3"/>
  <c r="V358" i="13"/>
  <c r="U358" i="13"/>
  <c r="T358" i="13"/>
  <c r="S358" i="13"/>
  <c r="R358" i="13"/>
  <c r="P359" i="13"/>
  <c r="Q358" i="13"/>
  <c r="T104" i="6"/>
  <c r="L104" i="6"/>
  <c r="AH357" i="5"/>
  <c r="AJ357" i="5"/>
  <c r="AF358" i="5"/>
  <c r="AK357" i="5"/>
  <c r="AI357" i="5"/>
  <c r="AG357" i="5"/>
  <c r="E357" i="5"/>
  <c r="G357" i="5"/>
  <c r="B358" i="5"/>
  <c r="F357" i="5"/>
  <c r="D357" i="5"/>
  <c r="C357" i="5"/>
  <c r="S357" i="8"/>
  <c r="R357" i="8"/>
  <c r="P358" i="8"/>
  <c r="Q357" i="8"/>
  <c r="V357" i="8"/>
  <c r="U357" i="8"/>
  <c r="T357" i="8"/>
  <c r="AF358" i="16"/>
  <c r="AG357" i="16"/>
  <c r="AK357" i="16"/>
  <c r="AJ357" i="16"/>
  <c r="AH357" i="16"/>
  <c r="AI357" i="16"/>
  <c r="R128" i="3"/>
  <c r="S128" i="3" s="1"/>
  <c r="N128" i="3"/>
  <c r="J129" i="3" s="1"/>
  <c r="R357" i="16"/>
  <c r="T357" i="16"/>
  <c r="Q357" i="16"/>
  <c r="P358" i="16"/>
  <c r="V357" i="16"/>
  <c r="U357" i="16"/>
  <c r="S357" i="16"/>
  <c r="AH357" i="8"/>
  <c r="AF358" i="8"/>
  <c r="AG357" i="8"/>
  <c r="AK357" i="8"/>
  <c r="AJ357" i="8"/>
  <c r="AI357" i="8"/>
  <c r="Z357" i="8"/>
  <c r="X358" i="8"/>
  <c r="Y357" i="8"/>
  <c r="AC357" i="8"/>
  <c r="AB357" i="8"/>
  <c r="AA357" i="8"/>
  <c r="AC357" i="15"/>
  <c r="AB357" i="15"/>
  <c r="AA357" i="15"/>
  <c r="Z357" i="15"/>
  <c r="X358" i="15"/>
  <c r="Y357" i="15"/>
  <c r="V114" i="8"/>
  <c r="Z114" i="8"/>
  <c r="G358" i="13"/>
  <c r="F358" i="13"/>
  <c r="E358" i="13"/>
  <c r="D358" i="13"/>
  <c r="B359" i="13"/>
  <c r="C358" i="13"/>
  <c r="Z357" i="5"/>
  <c r="AB357" i="5"/>
  <c r="X358" i="5"/>
  <c r="AC357" i="5"/>
  <c r="AA357" i="5"/>
  <c r="Y357" i="5"/>
  <c r="T357" i="7"/>
  <c r="S357" i="7"/>
  <c r="R357" i="7"/>
  <c r="P358" i="7"/>
  <c r="Q357" i="7"/>
  <c r="V357" i="7"/>
  <c r="U357" i="7"/>
  <c r="X358" i="16"/>
  <c r="Y357" i="16"/>
  <c r="AB357" i="16"/>
  <c r="AA357" i="16"/>
  <c r="Z357" i="16"/>
  <c r="AC357" i="16"/>
  <c r="V357" i="15"/>
  <c r="U357" i="15"/>
  <c r="T357" i="15"/>
  <c r="S357" i="15"/>
  <c r="R357" i="15"/>
  <c r="P358" i="15"/>
  <c r="Q357" i="15"/>
  <c r="AF358" i="11"/>
  <c r="AG357" i="11"/>
  <c r="AJ357" i="11"/>
  <c r="AI357" i="11"/>
  <c r="AH357" i="11"/>
  <c r="AK357" i="11"/>
  <c r="X358" i="11"/>
  <c r="Y357" i="11"/>
  <c r="AB357" i="11"/>
  <c r="AA357" i="11"/>
  <c r="Z357" i="11"/>
  <c r="AC357" i="11"/>
  <c r="T116" i="15"/>
  <c r="L116" i="15"/>
  <c r="G357" i="6"/>
  <c r="F357" i="6"/>
  <c r="E357" i="6"/>
  <c r="B358" i="6"/>
  <c r="D357" i="6"/>
  <c r="C357" i="6"/>
  <c r="K357" i="3"/>
  <c r="I358" i="3"/>
  <c r="J357" i="3"/>
  <c r="N357" i="3"/>
  <c r="M357" i="3"/>
  <c r="L357" i="3"/>
  <c r="R357" i="11"/>
  <c r="P358" i="11"/>
  <c r="Q357" i="11"/>
  <c r="U357" i="11"/>
  <c r="T357" i="11"/>
  <c r="S357" i="11"/>
  <c r="V357" i="11"/>
  <c r="I358" i="12"/>
  <c r="J357" i="12"/>
  <c r="L357" i="12"/>
  <c r="K357" i="12"/>
  <c r="N357" i="12"/>
  <c r="M357" i="12"/>
  <c r="T114" i="11"/>
  <c r="L114" i="11"/>
  <c r="S357" i="5"/>
  <c r="U357" i="5"/>
  <c r="P358" i="5"/>
  <c r="T357" i="5"/>
  <c r="R357" i="5"/>
  <c r="Q357" i="5"/>
  <c r="V357" i="5"/>
  <c r="V128" i="3"/>
  <c r="Z128" i="3"/>
  <c r="T126" i="7"/>
  <c r="L126" i="7"/>
  <c r="T357" i="9"/>
  <c r="S357" i="9"/>
  <c r="P358" i="9"/>
  <c r="R357" i="9"/>
  <c r="Q357" i="9"/>
  <c r="V357" i="9"/>
  <c r="U357" i="9"/>
  <c r="AK357" i="12"/>
  <c r="AH357" i="12"/>
  <c r="AF358" i="12"/>
  <c r="AG357" i="12"/>
  <c r="AJ357" i="12"/>
  <c r="AI357" i="12"/>
  <c r="AK357" i="10"/>
  <c r="AJ357" i="10"/>
  <c r="AI357" i="10"/>
  <c r="AH357" i="10"/>
  <c r="AF358" i="10"/>
  <c r="AG357" i="10"/>
  <c r="R357" i="3"/>
  <c r="P358" i="3"/>
  <c r="Q357" i="3"/>
  <c r="U357" i="3"/>
  <c r="T357" i="3"/>
  <c r="S357" i="3"/>
  <c r="V357" i="3"/>
  <c r="N357" i="6"/>
  <c r="M357" i="6"/>
  <c r="L357" i="6"/>
  <c r="I358" i="6"/>
  <c r="K357" i="6"/>
  <c r="J357" i="6"/>
  <c r="B358" i="12"/>
  <c r="C357" i="12"/>
  <c r="E357" i="12"/>
  <c r="D357" i="12"/>
  <c r="G357" i="12"/>
  <c r="F357" i="12"/>
  <c r="M357" i="7"/>
  <c r="L357" i="7"/>
  <c r="K357" i="7"/>
  <c r="I358" i="7"/>
  <c r="J357" i="7"/>
  <c r="N357" i="7"/>
  <c r="F357" i="7"/>
  <c r="E357" i="7"/>
  <c r="D357" i="7"/>
  <c r="B358" i="7"/>
  <c r="C357" i="7"/>
  <c r="G357" i="7"/>
  <c r="AC358" i="13"/>
  <c r="AB358" i="13"/>
  <c r="AA358" i="13"/>
  <c r="Z358" i="13"/>
  <c r="X359" i="13"/>
  <c r="Y358" i="13"/>
  <c r="AK357" i="15"/>
  <c r="AJ357" i="15"/>
  <c r="AI357" i="15"/>
  <c r="AH357" i="15"/>
  <c r="AF358" i="15"/>
  <c r="AG357" i="15"/>
  <c r="I358" i="10"/>
  <c r="J357" i="10"/>
  <c r="N357" i="10"/>
  <c r="M357" i="10"/>
  <c r="L357" i="10"/>
  <c r="K357" i="10"/>
  <c r="K357" i="11"/>
  <c r="I358" i="11"/>
  <c r="J357" i="11"/>
  <c r="N357" i="11"/>
  <c r="M357" i="11"/>
  <c r="L357" i="11"/>
  <c r="Q102" i="12"/>
  <c r="M102" i="12"/>
  <c r="B358" i="10"/>
  <c r="C357" i="10"/>
  <c r="G357" i="10"/>
  <c r="F357" i="10"/>
  <c r="E357" i="10"/>
  <c r="D357" i="10"/>
  <c r="T102" i="12" l="1"/>
  <c r="L102" i="12"/>
  <c r="Z126" i="7"/>
  <c r="V126" i="7"/>
  <c r="Z114" i="11"/>
  <c r="V114" i="11"/>
  <c r="V116" i="15"/>
  <c r="Z116" i="15"/>
  <c r="AC358" i="11"/>
  <c r="AA358" i="11"/>
  <c r="Z358" i="11"/>
  <c r="X359" i="11"/>
  <c r="Y358" i="11"/>
  <c r="AB358" i="11"/>
  <c r="AK358" i="11"/>
  <c r="AI358" i="11"/>
  <c r="AH358" i="11"/>
  <c r="AF359" i="11"/>
  <c r="AG358" i="11"/>
  <c r="AJ358" i="11"/>
  <c r="S358" i="7"/>
  <c r="R358" i="7"/>
  <c r="P359" i="7"/>
  <c r="Q358" i="7"/>
  <c r="V358" i="7"/>
  <c r="U358" i="7"/>
  <c r="T358" i="7"/>
  <c r="V104" i="6"/>
  <c r="Z104" i="6"/>
  <c r="R128" i="13"/>
  <c r="S128" i="13" s="1"/>
  <c r="N128" i="13"/>
  <c r="J129" i="13" s="1"/>
  <c r="L358" i="9"/>
  <c r="N358" i="9"/>
  <c r="M358" i="9"/>
  <c r="I359" i="9"/>
  <c r="K358" i="9"/>
  <c r="J358" i="9"/>
  <c r="E358" i="9"/>
  <c r="G358" i="9"/>
  <c r="F358" i="9"/>
  <c r="B359" i="9"/>
  <c r="D358" i="9"/>
  <c r="C358" i="9"/>
  <c r="AK358" i="12"/>
  <c r="AJ358" i="12"/>
  <c r="AF359" i="12"/>
  <c r="AG358" i="12"/>
  <c r="AI358" i="12"/>
  <c r="AH358" i="12"/>
  <c r="N358" i="12"/>
  <c r="K358" i="12"/>
  <c r="I359" i="12"/>
  <c r="J358" i="12"/>
  <c r="M358" i="12"/>
  <c r="L358" i="12"/>
  <c r="P359" i="11"/>
  <c r="Q358" i="11"/>
  <c r="V358" i="11"/>
  <c r="T358" i="11"/>
  <c r="S358" i="11"/>
  <c r="R358" i="11"/>
  <c r="U358" i="11"/>
  <c r="I359" i="3"/>
  <c r="J358" i="3"/>
  <c r="M358" i="3"/>
  <c r="L358" i="3"/>
  <c r="K358" i="3"/>
  <c r="N358" i="3"/>
  <c r="X359" i="5"/>
  <c r="Y358" i="5"/>
  <c r="AA358" i="5"/>
  <c r="Z358" i="5"/>
  <c r="AC358" i="5"/>
  <c r="AB358" i="5"/>
  <c r="AC358" i="3"/>
  <c r="AA358" i="3"/>
  <c r="Z358" i="3"/>
  <c r="X359" i="3"/>
  <c r="Y358" i="3"/>
  <c r="AB358" i="3"/>
  <c r="AK358" i="3"/>
  <c r="AI358" i="3"/>
  <c r="AH358" i="3"/>
  <c r="AF359" i="3"/>
  <c r="AG358" i="3"/>
  <c r="AJ358" i="3"/>
  <c r="V128" i="13"/>
  <c r="Z128" i="13"/>
  <c r="K358" i="5"/>
  <c r="M358" i="5"/>
  <c r="I359" i="5"/>
  <c r="N358" i="5"/>
  <c r="L358" i="5"/>
  <c r="J358" i="5"/>
  <c r="T117" i="5"/>
  <c r="L117" i="5"/>
  <c r="AC358" i="12"/>
  <c r="AB358" i="12"/>
  <c r="X359" i="12"/>
  <c r="Y358" i="12"/>
  <c r="AA358" i="12"/>
  <c r="Z358" i="12"/>
  <c r="N358" i="10"/>
  <c r="M358" i="10"/>
  <c r="L358" i="10"/>
  <c r="K358" i="10"/>
  <c r="I359" i="10"/>
  <c r="J358" i="10"/>
  <c r="P359" i="3"/>
  <c r="Q358" i="3"/>
  <c r="V358" i="3"/>
  <c r="T358" i="3"/>
  <c r="S358" i="3"/>
  <c r="R358" i="3"/>
  <c r="U358" i="3"/>
  <c r="S358" i="9"/>
  <c r="Q358" i="9"/>
  <c r="V358" i="9"/>
  <c r="U358" i="9"/>
  <c r="T358" i="9"/>
  <c r="P359" i="9"/>
  <c r="R358" i="9"/>
  <c r="R358" i="5"/>
  <c r="T358" i="5"/>
  <c r="V358" i="5"/>
  <c r="P359" i="5"/>
  <c r="U358" i="5"/>
  <c r="S358" i="5"/>
  <c r="Q358" i="5"/>
  <c r="X359" i="16"/>
  <c r="Z358" i="16"/>
  <c r="AC358" i="16"/>
  <c r="AA358" i="16"/>
  <c r="Y358" i="16"/>
  <c r="AB358" i="16"/>
  <c r="AB358" i="15"/>
  <c r="AA358" i="15"/>
  <c r="Z358" i="15"/>
  <c r="X359" i="15"/>
  <c r="Y358" i="15"/>
  <c r="AC358" i="15"/>
  <c r="M129" i="3"/>
  <c r="Q129" i="3"/>
  <c r="R358" i="8"/>
  <c r="P359" i="8"/>
  <c r="Q358" i="8"/>
  <c r="V358" i="8"/>
  <c r="U358" i="8"/>
  <c r="T358" i="8"/>
  <c r="S358" i="8"/>
  <c r="D358" i="5"/>
  <c r="F358" i="5"/>
  <c r="E358" i="5"/>
  <c r="C358" i="5"/>
  <c r="B359" i="5"/>
  <c r="G358" i="5"/>
  <c r="AF359" i="5"/>
  <c r="AG358" i="5"/>
  <c r="AI358" i="5"/>
  <c r="AK358" i="5"/>
  <c r="AJ358" i="5"/>
  <c r="AH358" i="5"/>
  <c r="U359" i="13"/>
  <c r="T359" i="13"/>
  <c r="S359" i="13"/>
  <c r="R359" i="13"/>
  <c r="P360" i="13"/>
  <c r="Q359" i="13"/>
  <c r="V359" i="13"/>
  <c r="Q115" i="8"/>
  <c r="M115" i="8"/>
  <c r="T104" i="16"/>
  <c r="L104" i="16"/>
  <c r="B359" i="3"/>
  <c r="C358" i="3"/>
  <c r="F358" i="3"/>
  <c r="E358" i="3"/>
  <c r="D358" i="3"/>
  <c r="G358" i="3"/>
  <c r="I359" i="16"/>
  <c r="J358" i="16"/>
  <c r="L358" i="16"/>
  <c r="K358" i="16"/>
  <c r="N358" i="16"/>
  <c r="M358" i="16"/>
  <c r="U358" i="15"/>
  <c r="T358" i="15"/>
  <c r="S358" i="15"/>
  <c r="R358" i="15"/>
  <c r="P359" i="15"/>
  <c r="Q358" i="15"/>
  <c r="V358" i="15"/>
  <c r="AI358" i="16"/>
  <c r="AG358" i="16"/>
  <c r="AF359" i="16"/>
  <c r="AK358" i="16"/>
  <c r="AJ358" i="16"/>
  <c r="AH358" i="16"/>
  <c r="AB358" i="6"/>
  <c r="AC358" i="6"/>
  <c r="AA358" i="6"/>
  <c r="X359" i="6"/>
  <c r="Z358" i="6"/>
  <c r="Y358" i="6"/>
  <c r="Z358" i="7"/>
  <c r="X359" i="7"/>
  <c r="Y358" i="7"/>
  <c r="AC358" i="7"/>
  <c r="AB358" i="7"/>
  <c r="AA358" i="7"/>
  <c r="Z358" i="9"/>
  <c r="Y358" i="9"/>
  <c r="AC358" i="9"/>
  <c r="AB358" i="9"/>
  <c r="X359" i="9"/>
  <c r="AA358" i="9"/>
  <c r="D358" i="8"/>
  <c r="B359" i="8"/>
  <c r="C358" i="8"/>
  <c r="G358" i="8"/>
  <c r="F358" i="8"/>
  <c r="E358" i="8"/>
  <c r="K358" i="8"/>
  <c r="I359" i="8"/>
  <c r="J358" i="8"/>
  <c r="N358" i="8"/>
  <c r="M358" i="8"/>
  <c r="L358" i="8"/>
  <c r="AH358" i="7"/>
  <c r="AF359" i="7"/>
  <c r="AG358" i="7"/>
  <c r="AK358" i="7"/>
  <c r="AJ358" i="7"/>
  <c r="AI358" i="7"/>
  <c r="AJ359" i="13"/>
  <c r="AI359" i="13"/>
  <c r="AH359" i="13"/>
  <c r="AF360" i="13"/>
  <c r="AG359" i="13"/>
  <c r="AK359" i="13"/>
  <c r="AJ358" i="6"/>
  <c r="AK358" i="6"/>
  <c r="AI358" i="6"/>
  <c r="AF359" i="6"/>
  <c r="AH358" i="6"/>
  <c r="AG358" i="6"/>
  <c r="N358" i="15"/>
  <c r="M358" i="15"/>
  <c r="L358" i="15"/>
  <c r="K358" i="15"/>
  <c r="I359" i="15"/>
  <c r="J358" i="15"/>
  <c r="G358" i="15"/>
  <c r="F358" i="15"/>
  <c r="E358" i="15"/>
  <c r="D358" i="15"/>
  <c r="B359" i="15"/>
  <c r="C358" i="15"/>
  <c r="N359" i="13"/>
  <c r="M359" i="13"/>
  <c r="L359" i="13"/>
  <c r="K359" i="13"/>
  <c r="I360" i="13"/>
  <c r="J359" i="13"/>
  <c r="V358" i="12"/>
  <c r="U358" i="12"/>
  <c r="R358" i="12"/>
  <c r="P359" i="12"/>
  <c r="Q358" i="12"/>
  <c r="T358" i="12"/>
  <c r="S358" i="12"/>
  <c r="I359" i="11"/>
  <c r="J358" i="11"/>
  <c r="M358" i="11"/>
  <c r="L358" i="11"/>
  <c r="K358" i="11"/>
  <c r="N358" i="11"/>
  <c r="AJ358" i="15"/>
  <c r="AI358" i="15"/>
  <c r="AH358" i="15"/>
  <c r="AF359" i="15"/>
  <c r="AG358" i="15"/>
  <c r="AK358" i="15"/>
  <c r="P359" i="16"/>
  <c r="Q358" i="16"/>
  <c r="R358" i="16"/>
  <c r="U358" i="16"/>
  <c r="T358" i="16"/>
  <c r="V358" i="16"/>
  <c r="S358" i="16"/>
  <c r="R102" i="9"/>
  <c r="S102" i="9" s="1"/>
  <c r="N102" i="9"/>
  <c r="J103" i="9" s="1"/>
  <c r="AH358" i="9"/>
  <c r="AF359" i="9"/>
  <c r="AI358" i="9"/>
  <c r="AG358" i="9"/>
  <c r="AK358" i="9"/>
  <c r="AJ358" i="9"/>
  <c r="G358" i="12"/>
  <c r="D358" i="12"/>
  <c r="B359" i="12"/>
  <c r="C358" i="12"/>
  <c r="F358" i="12"/>
  <c r="E358" i="12"/>
  <c r="AB359" i="13"/>
  <c r="AA359" i="13"/>
  <c r="Z359" i="13"/>
  <c r="X360" i="13"/>
  <c r="Y359" i="13"/>
  <c r="AC359" i="13"/>
  <c r="G358" i="10"/>
  <c r="F358" i="10"/>
  <c r="E358" i="10"/>
  <c r="D358" i="10"/>
  <c r="B359" i="10"/>
  <c r="C358" i="10"/>
  <c r="E358" i="7"/>
  <c r="D358" i="7"/>
  <c r="B359" i="7"/>
  <c r="C358" i="7"/>
  <c r="G358" i="7"/>
  <c r="F358" i="7"/>
  <c r="L358" i="7"/>
  <c r="K358" i="7"/>
  <c r="I359" i="7"/>
  <c r="J358" i="7"/>
  <c r="N358" i="7"/>
  <c r="M358" i="7"/>
  <c r="N358" i="6"/>
  <c r="M358" i="6"/>
  <c r="L358" i="6"/>
  <c r="I359" i="6"/>
  <c r="K358" i="6"/>
  <c r="J358" i="6"/>
  <c r="AK358" i="10"/>
  <c r="AJ358" i="10"/>
  <c r="AI358" i="10"/>
  <c r="AH358" i="10"/>
  <c r="AF359" i="10"/>
  <c r="AG358" i="10"/>
  <c r="R126" i="7"/>
  <c r="S126" i="7" s="1"/>
  <c r="N126" i="7"/>
  <c r="J127" i="7" s="1"/>
  <c r="R114" i="11"/>
  <c r="S114" i="11" s="1"/>
  <c r="N114" i="11"/>
  <c r="J115" i="11" s="1"/>
  <c r="G358" i="6"/>
  <c r="E358" i="6"/>
  <c r="B359" i="6"/>
  <c r="D358" i="6"/>
  <c r="C358" i="6"/>
  <c r="F358" i="6"/>
  <c r="R116" i="15"/>
  <c r="S116" i="15" s="1"/>
  <c r="N116" i="15"/>
  <c r="J117" i="15" s="1"/>
  <c r="G359" i="13"/>
  <c r="F359" i="13"/>
  <c r="E359" i="13"/>
  <c r="D359" i="13"/>
  <c r="B360" i="13"/>
  <c r="C359" i="13"/>
  <c r="X359" i="8"/>
  <c r="Y358" i="8"/>
  <c r="AC358" i="8"/>
  <c r="AB358" i="8"/>
  <c r="AA358" i="8"/>
  <c r="Z358" i="8"/>
  <c r="AF359" i="8"/>
  <c r="AG358" i="8"/>
  <c r="AK358" i="8"/>
  <c r="AJ358" i="8"/>
  <c r="AI358" i="8"/>
  <c r="AH358" i="8"/>
  <c r="R104" i="6"/>
  <c r="S104" i="6" s="1"/>
  <c r="N104" i="6"/>
  <c r="J105" i="6" s="1"/>
  <c r="Z102" i="9"/>
  <c r="V102" i="9"/>
  <c r="AC358" i="10"/>
  <c r="AB358" i="10"/>
  <c r="AA358" i="10"/>
  <c r="Z358" i="10"/>
  <c r="X359" i="10"/>
  <c r="Y358" i="10"/>
  <c r="T126" i="10"/>
  <c r="L126" i="10"/>
  <c r="B359" i="11"/>
  <c r="C358" i="11"/>
  <c r="F358" i="11"/>
  <c r="E358" i="11"/>
  <c r="D358" i="11"/>
  <c r="G358" i="11"/>
  <c r="B359" i="16"/>
  <c r="C358" i="16"/>
  <c r="F358" i="16"/>
  <c r="E358" i="16"/>
  <c r="D358" i="16"/>
  <c r="G358" i="16"/>
  <c r="U358" i="6"/>
  <c r="V358" i="6"/>
  <c r="T358" i="6"/>
  <c r="S358" i="6"/>
  <c r="P359" i="6"/>
  <c r="R358" i="6"/>
  <c r="Q358" i="6"/>
  <c r="V358" i="10"/>
  <c r="U358" i="10"/>
  <c r="T358" i="10"/>
  <c r="S358" i="10"/>
  <c r="R358" i="10"/>
  <c r="P359" i="10"/>
  <c r="Q358" i="10"/>
  <c r="Z126" i="10" l="1"/>
  <c r="V126" i="10"/>
  <c r="R126" i="10"/>
  <c r="S126" i="10" s="1"/>
  <c r="N126" i="10"/>
  <c r="J127" i="10" s="1"/>
  <c r="F359" i="6"/>
  <c r="C359" i="6"/>
  <c r="G359" i="6"/>
  <c r="E359" i="6"/>
  <c r="B360" i="6"/>
  <c r="D359" i="6"/>
  <c r="AB359" i="12"/>
  <c r="AA359" i="12"/>
  <c r="AC359" i="12"/>
  <c r="Z359" i="12"/>
  <c r="Y359" i="12"/>
  <c r="X360" i="12"/>
  <c r="Z359" i="5"/>
  <c r="AC359" i="5"/>
  <c r="X360" i="5"/>
  <c r="AB359" i="5"/>
  <c r="AA359" i="5"/>
  <c r="Y359" i="5"/>
  <c r="N359" i="3"/>
  <c r="L359" i="3"/>
  <c r="K359" i="3"/>
  <c r="I360" i="3"/>
  <c r="J359" i="3"/>
  <c r="M359" i="3"/>
  <c r="AJ359" i="12"/>
  <c r="AI359" i="12"/>
  <c r="AK359" i="12"/>
  <c r="AF360" i="12"/>
  <c r="AH359" i="12"/>
  <c r="AG359" i="12"/>
  <c r="AK359" i="11"/>
  <c r="AJ359" i="11"/>
  <c r="AH359" i="11"/>
  <c r="AF360" i="11"/>
  <c r="AG359" i="11"/>
  <c r="AI359" i="11"/>
  <c r="AC359" i="11"/>
  <c r="AB359" i="11"/>
  <c r="Z359" i="11"/>
  <c r="X360" i="11"/>
  <c r="Y359" i="11"/>
  <c r="AA359" i="11"/>
  <c r="Q117" i="15"/>
  <c r="M117" i="15"/>
  <c r="N359" i="16"/>
  <c r="I360" i="16"/>
  <c r="M359" i="16"/>
  <c r="K359" i="16"/>
  <c r="J359" i="16"/>
  <c r="L359" i="16"/>
  <c r="G359" i="3"/>
  <c r="E359" i="3"/>
  <c r="D359" i="3"/>
  <c r="B360" i="3"/>
  <c r="C359" i="3"/>
  <c r="F359" i="3"/>
  <c r="AH359" i="5"/>
  <c r="AG359" i="5"/>
  <c r="AK359" i="5"/>
  <c r="AF360" i="5"/>
  <c r="AJ359" i="5"/>
  <c r="AI359" i="5"/>
  <c r="P360" i="8"/>
  <c r="Q359" i="8"/>
  <c r="V359" i="8"/>
  <c r="U359" i="8"/>
  <c r="T359" i="8"/>
  <c r="S359" i="8"/>
  <c r="R359" i="8"/>
  <c r="V359" i="11"/>
  <c r="U359" i="11"/>
  <c r="S359" i="11"/>
  <c r="R359" i="11"/>
  <c r="P360" i="11"/>
  <c r="Q359" i="11"/>
  <c r="T359" i="11"/>
  <c r="D359" i="9"/>
  <c r="F359" i="9"/>
  <c r="B360" i="9"/>
  <c r="E359" i="9"/>
  <c r="C359" i="9"/>
  <c r="G359" i="9"/>
  <c r="K359" i="9"/>
  <c r="N359" i="9"/>
  <c r="M359" i="9"/>
  <c r="I360" i="9"/>
  <c r="L359" i="9"/>
  <c r="J359" i="9"/>
  <c r="R359" i="7"/>
  <c r="P360" i="7"/>
  <c r="Q359" i="7"/>
  <c r="V359" i="7"/>
  <c r="U359" i="7"/>
  <c r="T359" i="7"/>
  <c r="S359" i="7"/>
  <c r="AI359" i="15"/>
  <c r="AH359" i="15"/>
  <c r="AF360" i="15"/>
  <c r="AG359" i="15"/>
  <c r="AK359" i="15"/>
  <c r="AJ359" i="15"/>
  <c r="M360" i="13"/>
  <c r="L360" i="13"/>
  <c r="K360" i="13"/>
  <c r="I361" i="13"/>
  <c r="J360" i="13"/>
  <c r="N360" i="13"/>
  <c r="F359" i="15"/>
  <c r="E359" i="15"/>
  <c r="D359" i="15"/>
  <c r="B360" i="15"/>
  <c r="C359" i="15"/>
  <c r="G359" i="15"/>
  <c r="M359" i="15"/>
  <c r="L359" i="15"/>
  <c r="K359" i="15"/>
  <c r="I360" i="15"/>
  <c r="J359" i="15"/>
  <c r="N359" i="15"/>
  <c r="X360" i="9"/>
  <c r="Y359" i="9"/>
  <c r="AC359" i="9"/>
  <c r="AB359" i="9"/>
  <c r="AA359" i="9"/>
  <c r="Z359" i="9"/>
  <c r="R104" i="16"/>
  <c r="S104" i="16" s="1"/>
  <c r="N104" i="16"/>
  <c r="J105" i="16" s="1"/>
  <c r="AA359" i="15"/>
  <c r="Z359" i="15"/>
  <c r="X360" i="15"/>
  <c r="Y359" i="15"/>
  <c r="AC359" i="15"/>
  <c r="AB359" i="15"/>
  <c r="R359" i="9"/>
  <c r="V359" i="9"/>
  <c r="U359" i="9"/>
  <c r="T359" i="9"/>
  <c r="P360" i="9"/>
  <c r="S359" i="9"/>
  <c r="Q359" i="9"/>
  <c r="V359" i="3"/>
  <c r="U359" i="3"/>
  <c r="S359" i="3"/>
  <c r="R359" i="3"/>
  <c r="P360" i="3"/>
  <c r="Q359" i="3"/>
  <c r="T359" i="3"/>
  <c r="I360" i="5"/>
  <c r="J359" i="5"/>
  <c r="L359" i="5"/>
  <c r="K359" i="5"/>
  <c r="N359" i="5"/>
  <c r="M359" i="5"/>
  <c r="AB359" i="10"/>
  <c r="AA359" i="10"/>
  <c r="Z359" i="10"/>
  <c r="X360" i="10"/>
  <c r="Y359" i="10"/>
  <c r="AC359" i="10"/>
  <c r="Q115" i="11"/>
  <c r="M115" i="11"/>
  <c r="M359" i="6"/>
  <c r="I360" i="6"/>
  <c r="K359" i="6"/>
  <c r="J359" i="6"/>
  <c r="N359" i="6"/>
  <c r="L359" i="6"/>
  <c r="AA360" i="13"/>
  <c r="Z360" i="13"/>
  <c r="X361" i="13"/>
  <c r="Y360" i="13"/>
  <c r="AC360" i="13"/>
  <c r="AB360" i="13"/>
  <c r="M103" i="9"/>
  <c r="Q103" i="9"/>
  <c r="U359" i="12"/>
  <c r="T359" i="12"/>
  <c r="P360" i="12"/>
  <c r="Q359" i="12"/>
  <c r="V359" i="12"/>
  <c r="S359" i="12"/>
  <c r="R359" i="12"/>
  <c r="AI359" i="6"/>
  <c r="AK359" i="6"/>
  <c r="AJ359" i="6"/>
  <c r="AF360" i="6"/>
  <c r="AH359" i="6"/>
  <c r="AG359" i="6"/>
  <c r="AI360" i="13"/>
  <c r="AH360" i="13"/>
  <c r="AF361" i="13"/>
  <c r="AG360" i="13"/>
  <c r="AK360" i="13"/>
  <c r="AJ360" i="13"/>
  <c r="AA359" i="6"/>
  <c r="AB359" i="6"/>
  <c r="X360" i="6"/>
  <c r="Z359" i="6"/>
  <c r="Y359" i="6"/>
  <c r="AC359" i="6"/>
  <c r="T359" i="15"/>
  <c r="S359" i="15"/>
  <c r="R359" i="15"/>
  <c r="P360" i="15"/>
  <c r="Q359" i="15"/>
  <c r="V359" i="15"/>
  <c r="U359" i="15"/>
  <c r="V104" i="16"/>
  <c r="Z104" i="16"/>
  <c r="T360" i="13"/>
  <c r="S360" i="13"/>
  <c r="R360" i="13"/>
  <c r="P361" i="13"/>
  <c r="Q360" i="13"/>
  <c r="V360" i="13"/>
  <c r="U360" i="13"/>
  <c r="B360" i="5"/>
  <c r="C359" i="5"/>
  <c r="E359" i="5"/>
  <c r="G359" i="5"/>
  <c r="F359" i="5"/>
  <c r="D359" i="5"/>
  <c r="P360" i="5"/>
  <c r="Q359" i="5"/>
  <c r="S359" i="5"/>
  <c r="U359" i="5"/>
  <c r="T359" i="5"/>
  <c r="R359" i="5"/>
  <c r="V359" i="5"/>
  <c r="R117" i="5"/>
  <c r="S117" i="5" s="1"/>
  <c r="N117" i="5"/>
  <c r="J118" i="5" s="1"/>
  <c r="AK359" i="3"/>
  <c r="AJ359" i="3"/>
  <c r="AH359" i="3"/>
  <c r="AF360" i="3"/>
  <c r="AG359" i="3"/>
  <c r="AI359" i="3"/>
  <c r="AC359" i="3"/>
  <c r="AB359" i="3"/>
  <c r="Z359" i="3"/>
  <c r="X360" i="3"/>
  <c r="Y359" i="3"/>
  <c r="AA359" i="3"/>
  <c r="F360" i="13"/>
  <c r="E360" i="13"/>
  <c r="D360" i="13"/>
  <c r="B361" i="13"/>
  <c r="C360" i="13"/>
  <c r="G360" i="13"/>
  <c r="M105" i="6"/>
  <c r="Q105" i="6"/>
  <c r="K359" i="7"/>
  <c r="I360" i="7"/>
  <c r="J359" i="7"/>
  <c r="N359" i="7"/>
  <c r="M359" i="7"/>
  <c r="L359" i="7"/>
  <c r="D359" i="7"/>
  <c r="B360" i="7"/>
  <c r="C359" i="7"/>
  <c r="G359" i="7"/>
  <c r="F359" i="7"/>
  <c r="E359" i="7"/>
  <c r="G359" i="12"/>
  <c r="F359" i="12"/>
  <c r="B360" i="12"/>
  <c r="C359" i="12"/>
  <c r="E359" i="12"/>
  <c r="D359" i="12"/>
  <c r="AK359" i="16"/>
  <c r="AG359" i="16"/>
  <c r="AF360" i="16"/>
  <c r="AJ359" i="16"/>
  <c r="AI359" i="16"/>
  <c r="AH359" i="16"/>
  <c r="T115" i="8"/>
  <c r="L115" i="8"/>
  <c r="T129" i="3"/>
  <c r="L129" i="3"/>
  <c r="N359" i="10"/>
  <c r="M359" i="10"/>
  <c r="L359" i="10"/>
  <c r="K359" i="10"/>
  <c r="I360" i="10"/>
  <c r="J359" i="10"/>
  <c r="Z117" i="5"/>
  <c r="V117" i="5"/>
  <c r="R102" i="12"/>
  <c r="S102" i="12" s="1"/>
  <c r="N102" i="12"/>
  <c r="J103" i="12" s="1"/>
  <c r="T359" i="6"/>
  <c r="S359" i="6"/>
  <c r="P360" i="6"/>
  <c r="R359" i="6"/>
  <c r="Q359" i="6"/>
  <c r="V359" i="6"/>
  <c r="U359" i="6"/>
  <c r="AJ359" i="10"/>
  <c r="AI359" i="10"/>
  <c r="AH359" i="10"/>
  <c r="AF360" i="10"/>
  <c r="AG359" i="10"/>
  <c r="AK359" i="10"/>
  <c r="G359" i="10"/>
  <c r="F359" i="10"/>
  <c r="E359" i="10"/>
  <c r="D359" i="10"/>
  <c r="B360" i="10"/>
  <c r="C359" i="10"/>
  <c r="U359" i="10"/>
  <c r="T359" i="10"/>
  <c r="S359" i="10"/>
  <c r="R359" i="10"/>
  <c r="P360" i="10"/>
  <c r="Q359" i="10"/>
  <c r="V359" i="10"/>
  <c r="F359" i="16"/>
  <c r="E359" i="16"/>
  <c r="D359" i="16"/>
  <c r="B360" i="16"/>
  <c r="G359" i="16"/>
  <c r="C359" i="16"/>
  <c r="G359" i="11"/>
  <c r="E359" i="11"/>
  <c r="D359" i="11"/>
  <c r="B360" i="11"/>
  <c r="C359" i="11"/>
  <c r="F359" i="11"/>
  <c r="AK359" i="8"/>
  <c r="AJ359" i="8"/>
  <c r="AI359" i="8"/>
  <c r="AH359" i="8"/>
  <c r="AF360" i="8"/>
  <c r="AG359" i="8"/>
  <c r="AC359" i="8"/>
  <c r="AB359" i="8"/>
  <c r="AA359" i="8"/>
  <c r="Z359" i="8"/>
  <c r="X360" i="8"/>
  <c r="Y359" i="8"/>
  <c r="Q127" i="7"/>
  <c r="M127" i="7"/>
  <c r="AF360" i="9"/>
  <c r="AG359" i="9"/>
  <c r="AK359" i="9"/>
  <c r="AJ359" i="9"/>
  <c r="AI359" i="9"/>
  <c r="AH359" i="9"/>
  <c r="V359" i="16"/>
  <c r="Q359" i="16"/>
  <c r="P360" i="16"/>
  <c r="T359" i="16"/>
  <c r="S359" i="16"/>
  <c r="R359" i="16"/>
  <c r="U359" i="16"/>
  <c r="N359" i="11"/>
  <c r="L359" i="11"/>
  <c r="K359" i="11"/>
  <c r="I360" i="11"/>
  <c r="J359" i="11"/>
  <c r="M359" i="11"/>
  <c r="AF360" i="7"/>
  <c r="AG359" i="7"/>
  <c r="AK359" i="7"/>
  <c r="AJ359" i="7"/>
  <c r="AI359" i="7"/>
  <c r="AH359" i="7"/>
  <c r="I360" i="8"/>
  <c r="J359" i="8"/>
  <c r="N359" i="8"/>
  <c r="M359" i="8"/>
  <c r="L359" i="8"/>
  <c r="K359" i="8"/>
  <c r="B360" i="8"/>
  <c r="C359" i="8"/>
  <c r="G359" i="8"/>
  <c r="F359" i="8"/>
  <c r="E359" i="8"/>
  <c r="D359" i="8"/>
  <c r="X360" i="7"/>
  <c r="Y359" i="7"/>
  <c r="AC359" i="7"/>
  <c r="AB359" i="7"/>
  <c r="AA359" i="7"/>
  <c r="Z359" i="7"/>
  <c r="AC359" i="16"/>
  <c r="Z359" i="16"/>
  <c r="Y359" i="16"/>
  <c r="X360" i="16"/>
  <c r="AB359" i="16"/>
  <c r="AA359" i="16"/>
  <c r="N359" i="12"/>
  <c r="M359" i="12"/>
  <c r="I360" i="12"/>
  <c r="J359" i="12"/>
  <c r="L359" i="12"/>
  <c r="K359" i="12"/>
  <c r="Q129" i="13"/>
  <c r="M129" i="13"/>
  <c r="V102" i="12"/>
  <c r="Z102" i="12"/>
  <c r="U360" i="16" l="1"/>
  <c r="T360" i="16"/>
  <c r="S360" i="16"/>
  <c r="R360" i="16"/>
  <c r="P361" i="16"/>
  <c r="V360" i="16"/>
  <c r="Q360" i="16"/>
  <c r="T105" i="6"/>
  <c r="L105" i="6"/>
  <c r="AB360" i="3"/>
  <c r="AA360" i="3"/>
  <c r="X361" i="3"/>
  <c r="Y360" i="3"/>
  <c r="AC360" i="3"/>
  <c r="Z360" i="3"/>
  <c r="AJ360" i="3"/>
  <c r="AI360" i="3"/>
  <c r="AF361" i="3"/>
  <c r="AG360" i="3"/>
  <c r="AK360" i="3"/>
  <c r="AH360" i="3"/>
  <c r="V360" i="5"/>
  <c r="R360" i="5"/>
  <c r="Q360" i="5"/>
  <c r="U360" i="5"/>
  <c r="P361" i="5"/>
  <c r="T360" i="5"/>
  <c r="S360" i="5"/>
  <c r="K360" i="5"/>
  <c r="N360" i="5"/>
  <c r="I361" i="5"/>
  <c r="M360" i="5"/>
  <c r="L360" i="5"/>
  <c r="J360" i="5"/>
  <c r="Z360" i="15"/>
  <c r="X361" i="15"/>
  <c r="Y360" i="15"/>
  <c r="AC360" i="15"/>
  <c r="AB360" i="15"/>
  <c r="AA360" i="15"/>
  <c r="AK360" i="5"/>
  <c r="AF361" i="5"/>
  <c r="AG360" i="5"/>
  <c r="AJ360" i="5"/>
  <c r="AI360" i="5"/>
  <c r="AH360" i="5"/>
  <c r="G360" i="3"/>
  <c r="F360" i="3"/>
  <c r="D360" i="3"/>
  <c r="B361" i="3"/>
  <c r="C360" i="3"/>
  <c r="E360" i="3"/>
  <c r="G360" i="8"/>
  <c r="F360" i="8"/>
  <c r="E360" i="8"/>
  <c r="D360" i="8"/>
  <c r="B361" i="8"/>
  <c r="C360" i="8"/>
  <c r="AC360" i="8"/>
  <c r="AB360" i="8"/>
  <c r="AA360" i="8"/>
  <c r="Z360" i="8"/>
  <c r="X361" i="8"/>
  <c r="Y360" i="8"/>
  <c r="AK360" i="8"/>
  <c r="AJ360" i="8"/>
  <c r="AI360" i="8"/>
  <c r="AH360" i="8"/>
  <c r="AF361" i="8"/>
  <c r="AG360" i="8"/>
  <c r="R129" i="3"/>
  <c r="S129" i="3" s="1"/>
  <c r="N129" i="3"/>
  <c r="J130" i="3" s="1"/>
  <c r="D360" i="5"/>
  <c r="B361" i="5"/>
  <c r="F360" i="5"/>
  <c r="E360" i="5"/>
  <c r="C360" i="5"/>
  <c r="G360" i="5"/>
  <c r="Z361" i="13"/>
  <c r="X362" i="13"/>
  <c r="Y361" i="13"/>
  <c r="AC361" i="13"/>
  <c r="AB361" i="13"/>
  <c r="AA361" i="13"/>
  <c r="L360" i="15"/>
  <c r="K360" i="15"/>
  <c r="I361" i="15"/>
  <c r="J360" i="15"/>
  <c r="N360" i="15"/>
  <c r="M360" i="15"/>
  <c r="E360" i="15"/>
  <c r="D360" i="15"/>
  <c r="B361" i="15"/>
  <c r="C360" i="15"/>
  <c r="G360" i="15"/>
  <c r="F360" i="15"/>
  <c r="L361" i="13"/>
  <c r="K361" i="13"/>
  <c r="I362" i="13"/>
  <c r="J361" i="13"/>
  <c r="N361" i="13"/>
  <c r="M361" i="13"/>
  <c r="AA360" i="12"/>
  <c r="Z360" i="12"/>
  <c r="AC360" i="12"/>
  <c r="AB360" i="12"/>
  <c r="Y360" i="12"/>
  <c r="X361" i="12"/>
  <c r="AC360" i="7"/>
  <c r="AB360" i="7"/>
  <c r="AA360" i="7"/>
  <c r="Z360" i="7"/>
  <c r="X361" i="7"/>
  <c r="Y360" i="7"/>
  <c r="AK360" i="9"/>
  <c r="AJ360" i="9"/>
  <c r="AI360" i="9"/>
  <c r="AF361" i="9"/>
  <c r="AH360" i="9"/>
  <c r="AG360" i="9"/>
  <c r="G360" i="11"/>
  <c r="F360" i="11"/>
  <c r="D360" i="11"/>
  <c r="B361" i="11"/>
  <c r="C360" i="11"/>
  <c r="E360" i="11"/>
  <c r="G360" i="16"/>
  <c r="B361" i="16"/>
  <c r="D360" i="16"/>
  <c r="E360" i="16"/>
  <c r="C360" i="16"/>
  <c r="F360" i="16"/>
  <c r="T360" i="10"/>
  <c r="S360" i="10"/>
  <c r="R360" i="10"/>
  <c r="P361" i="10"/>
  <c r="Q360" i="10"/>
  <c r="V360" i="10"/>
  <c r="U360" i="10"/>
  <c r="F360" i="10"/>
  <c r="E360" i="10"/>
  <c r="D360" i="10"/>
  <c r="B361" i="10"/>
  <c r="C360" i="10"/>
  <c r="G360" i="10"/>
  <c r="Q103" i="12"/>
  <c r="M103" i="12"/>
  <c r="M360" i="10"/>
  <c r="L360" i="10"/>
  <c r="K360" i="10"/>
  <c r="I361" i="10"/>
  <c r="J360" i="10"/>
  <c r="N360" i="10"/>
  <c r="Z129" i="3"/>
  <c r="V129" i="3"/>
  <c r="AJ360" i="16"/>
  <c r="AI360" i="16"/>
  <c r="AF361" i="16"/>
  <c r="AH360" i="16"/>
  <c r="AG360" i="16"/>
  <c r="AK360" i="16"/>
  <c r="F360" i="12"/>
  <c r="E360" i="12"/>
  <c r="G360" i="12"/>
  <c r="D360" i="12"/>
  <c r="C360" i="12"/>
  <c r="B361" i="12"/>
  <c r="S360" i="15"/>
  <c r="R360" i="15"/>
  <c r="P361" i="15"/>
  <c r="Q360" i="15"/>
  <c r="V360" i="15"/>
  <c r="U360" i="15"/>
  <c r="T360" i="15"/>
  <c r="AH360" i="6"/>
  <c r="AF361" i="6"/>
  <c r="AI360" i="6"/>
  <c r="AG360" i="6"/>
  <c r="AK360" i="6"/>
  <c r="AJ360" i="6"/>
  <c r="T103" i="9"/>
  <c r="L103" i="9"/>
  <c r="L360" i="6"/>
  <c r="N360" i="6"/>
  <c r="M360" i="6"/>
  <c r="I361" i="6"/>
  <c r="K360" i="6"/>
  <c r="J360" i="6"/>
  <c r="AH360" i="15"/>
  <c r="AF361" i="15"/>
  <c r="AG360" i="15"/>
  <c r="AK360" i="15"/>
  <c r="AJ360" i="15"/>
  <c r="AI360" i="15"/>
  <c r="N360" i="16"/>
  <c r="L360" i="16"/>
  <c r="J360" i="16"/>
  <c r="I361" i="16"/>
  <c r="M360" i="16"/>
  <c r="K360" i="16"/>
  <c r="M127" i="10"/>
  <c r="Q127" i="10"/>
  <c r="N360" i="8"/>
  <c r="M360" i="8"/>
  <c r="L360" i="8"/>
  <c r="K360" i="8"/>
  <c r="I361" i="8"/>
  <c r="J360" i="8"/>
  <c r="L127" i="7"/>
  <c r="T127" i="7"/>
  <c r="AI360" i="10"/>
  <c r="AH360" i="10"/>
  <c r="AF361" i="10"/>
  <c r="AG360" i="10"/>
  <c r="AK360" i="10"/>
  <c r="AJ360" i="10"/>
  <c r="R115" i="8"/>
  <c r="S115" i="8" s="1"/>
  <c r="N115" i="8"/>
  <c r="J116" i="8" s="1"/>
  <c r="B361" i="7"/>
  <c r="C360" i="7"/>
  <c r="G360" i="7"/>
  <c r="F360" i="7"/>
  <c r="E360" i="7"/>
  <c r="D360" i="7"/>
  <c r="I361" i="7"/>
  <c r="J360" i="7"/>
  <c r="N360" i="7"/>
  <c r="M360" i="7"/>
  <c r="L360" i="7"/>
  <c r="K360" i="7"/>
  <c r="Z360" i="6"/>
  <c r="Y360" i="6"/>
  <c r="AC360" i="6"/>
  <c r="AB360" i="6"/>
  <c r="X361" i="6"/>
  <c r="AA360" i="6"/>
  <c r="AH361" i="13"/>
  <c r="AF362" i="13"/>
  <c r="AG361" i="13"/>
  <c r="AK361" i="13"/>
  <c r="AJ361" i="13"/>
  <c r="AI361" i="13"/>
  <c r="AA360" i="10"/>
  <c r="Z360" i="10"/>
  <c r="X361" i="10"/>
  <c r="Y360" i="10"/>
  <c r="AC360" i="10"/>
  <c r="AB360" i="10"/>
  <c r="U360" i="3"/>
  <c r="T360" i="3"/>
  <c r="R360" i="3"/>
  <c r="P361" i="3"/>
  <c r="Q360" i="3"/>
  <c r="V360" i="3"/>
  <c r="S360" i="3"/>
  <c r="Q105" i="16"/>
  <c r="M105" i="16"/>
  <c r="V360" i="8"/>
  <c r="U360" i="8"/>
  <c r="T360" i="8"/>
  <c r="S360" i="8"/>
  <c r="R360" i="8"/>
  <c r="P361" i="8"/>
  <c r="Q360" i="8"/>
  <c r="AB360" i="11"/>
  <c r="AA360" i="11"/>
  <c r="X361" i="11"/>
  <c r="Y360" i="11"/>
  <c r="AC360" i="11"/>
  <c r="Z360" i="11"/>
  <c r="AJ360" i="11"/>
  <c r="AI360" i="11"/>
  <c r="AF361" i="11"/>
  <c r="AG360" i="11"/>
  <c r="AK360" i="11"/>
  <c r="AH360" i="11"/>
  <c r="AI360" i="12"/>
  <c r="AH360" i="12"/>
  <c r="AK360" i="12"/>
  <c r="AJ360" i="12"/>
  <c r="AG360" i="12"/>
  <c r="AF361" i="12"/>
  <c r="N360" i="3"/>
  <c r="M360" i="3"/>
  <c r="K360" i="3"/>
  <c r="I361" i="3"/>
  <c r="J360" i="3"/>
  <c r="L360" i="3"/>
  <c r="E360" i="6"/>
  <c r="G360" i="6"/>
  <c r="F360" i="6"/>
  <c r="B361" i="6"/>
  <c r="D360" i="6"/>
  <c r="C360" i="6"/>
  <c r="T129" i="13"/>
  <c r="L129" i="13"/>
  <c r="AB360" i="16"/>
  <c r="AC360" i="16"/>
  <c r="X361" i="16"/>
  <c r="AA360" i="16"/>
  <c r="Y360" i="16"/>
  <c r="Z360" i="16"/>
  <c r="N360" i="11"/>
  <c r="M360" i="11"/>
  <c r="K360" i="11"/>
  <c r="I361" i="11"/>
  <c r="J360" i="11"/>
  <c r="L360" i="11"/>
  <c r="V115" i="8"/>
  <c r="Z115" i="8"/>
  <c r="Q118" i="5"/>
  <c r="M118" i="5"/>
  <c r="T360" i="12"/>
  <c r="S360" i="12"/>
  <c r="V360" i="12"/>
  <c r="U360" i="12"/>
  <c r="P361" i="12"/>
  <c r="R360" i="12"/>
  <c r="Q360" i="12"/>
  <c r="T115" i="11"/>
  <c r="L115" i="11"/>
  <c r="P361" i="9"/>
  <c r="Q360" i="9"/>
  <c r="T360" i="9"/>
  <c r="S360" i="9"/>
  <c r="R360" i="9"/>
  <c r="V360" i="9"/>
  <c r="U360" i="9"/>
  <c r="AB360" i="9"/>
  <c r="AA360" i="9"/>
  <c r="X361" i="9"/>
  <c r="Z360" i="9"/>
  <c r="Y360" i="9"/>
  <c r="AC360" i="9"/>
  <c r="I361" i="9"/>
  <c r="J360" i="9"/>
  <c r="L360" i="9"/>
  <c r="K360" i="9"/>
  <c r="N360" i="9"/>
  <c r="M360" i="9"/>
  <c r="U360" i="11"/>
  <c r="T360" i="11"/>
  <c r="R360" i="11"/>
  <c r="P361" i="11"/>
  <c r="Q360" i="11"/>
  <c r="V360" i="11"/>
  <c r="S360" i="11"/>
  <c r="T117" i="15"/>
  <c r="L117" i="15"/>
  <c r="AC360" i="5"/>
  <c r="X361" i="5"/>
  <c r="Y360" i="5"/>
  <c r="AA360" i="5"/>
  <c r="Z360" i="5"/>
  <c r="AB360" i="5"/>
  <c r="AK360" i="7"/>
  <c r="AJ360" i="7"/>
  <c r="AI360" i="7"/>
  <c r="AH360" i="7"/>
  <c r="AF361" i="7"/>
  <c r="AG360" i="7"/>
  <c r="M360" i="12"/>
  <c r="L360" i="12"/>
  <c r="N360" i="12"/>
  <c r="K360" i="12"/>
  <c r="J360" i="12"/>
  <c r="I361" i="12"/>
  <c r="S360" i="6"/>
  <c r="Q360" i="6"/>
  <c r="V360" i="6"/>
  <c r="U360" i="6"/>
  <c r="T360" i="6"/>
  <c r="P361" i="6"/>
  <c r="R360" i="6"/>
  <c r="E361" i="13"/>
  <c r="D361" i="13"/>
  <c r="B362" i="13"/>
  <c r="C361" i="13"/>
  <c r="G361" i="13"/>
  <c r="F361" i="13"/>
  <c r="S361" i="13"/>
  <c r="R361" i="13"/>
  <c r="P362" i="13"/>
  <c r="Q361" i="13"/>
  <c r="V361" i="13"/>
  <c r="U361" i="13"/>
  <c r="T361" i="13"/>
  <c r="P361" i="7"/>
  <c r="Q360" i="7"/>
  <c r="V360" i="7"/>
  <c r="U360" i="7"/>
  <c r="T360" i="7"/>
  <c r="S360" i="7"/>
  <c r="R360" i="7"/>
  <c r="B361" i="9"/>
  <c r="C360" i="9"/>
  <c r="D360" i="9"/>
  <c r="G360" i="9"/>
  <c r="F360" i="9"/>
  <c r="E360" i="9"/>
  <c r="G361" i="9" l="1"/>
  <c r="F361" i="9"/>
  <c r="E361" i="9"/>
  <c r="B362" i="9"/>
  <c r="D361" i="9"/>
  <c r="C361" i="9"/>
  <c r="R362" i="13"/>
  <c r="P363" i="13"/>
  <c r="Q362" i="13"/>
  <c r="V362" i="13"/>
  <c r="U362" i="13"/>
  <c r="T362" i="13"/>
  <c r="S362" i="13"/>
  <c r="D362" i="13"/>
  <c r="B363" i="13"/>
  <c r="C362" i="13"/>
  <c r="G362" i="13"/>
  <c r="F362" i="13"/>
  <c r="E362" i="13"/>
  <c r="AK361" i="7"/>
  <c r="AJ361" i="7"/>
  <c r="AI361" i="7"/>
  <c r="AH361" i="7"/>
  <c r="AF362" i="7"/>
  <c r="AG361" i="7"/>
  <c r="V117" i="15"/>
  <c r="Z117" i="15"/>
  <c r="T118" i="5"/>
  <c r="L118" i="5"/>
  <c r="R129" i="13"/>
  <c r="S129" i="13" s="1"/>
  <c r="N129" i="13"/>
  <c r="J130" i="13" s="1"/>
  <c r="AI361" i="11"/>
  <c r="AH361" i="11"/>
  <c r="AK361" i="11"/>
  <c r="AJ361" i="11"/>
  <c r="AG361" i="11"/>
  <c r="AF362" i="11"/>
  <c r="AA361" i="11"/>
  <c r="Z361" i="11"/>
  <c r="AC361" i="11"/>
  <c r="AB361" i="11"/>
  <c r="Y361" i="11"/>
  <c r="X362" i="11"/>
  <c r="AF363" i="13"/>
  <c r="AG362" i="13"/>
  <c r="AK362" i="13"/>
  <c r="AJ362" i="13"/>
  <c r="AI362" i="13"/>
  <c r="AH362" i="13"/>
  <c r="R127" i="7"/>
  <c r="S127" i="7" s="1"/>
  <c r="N127" i="7"/>
  <c r="J128" i="7" s="1"/>
  <c r="V103" i="9"/>
  <c r="Z103" i="9"/>
  <c r="L361" i="10"/>
  <c r="K361" i="10"/>
  <c r="I362" i="10"/>
  <c r="J361" i="10"/>
  <c r="N361" i="10"/>
  <c r="M361" i="10"/>
  <c r="F361" i="16"/>
  <c r="D361" i="16"/>
  <c r="B362" i="16"/>
  <c r="C361" i="16"/>
  <c r="G361" i="16"/>
  <c r="E361" i="16"/>
  <c r="X363" i="13"/>
  <c r="Y362" i="13"/>
  <c r="AC362" i="13"/>
  <c r="AB362" i="13"/>
  <c r="AA362" i="13"/>
  <c r="Z362" i="13"/>
  <c r="AJ361" i="8"/>
  <c r="AI361" i="8"/>
  <c r="AH361" i="8"/>
  <c r="AF362" i="8"/>
  <c r="AG361" i="8"/>
  <c r="AK361" i="8"/>
  <c r="AB361" i="8"/>
  <c r="AA361" i="8"/>
  <c r="Z361" i="8"/>
  <c r="X362" i="8"/>
  <c r="Y361" i="8"/>
  <c r="AC361" i="8"/>
  <c r="G361" i="8"/>
  <c r="F361" i="8"/>
  <c r="E361" i="8"/>
  <c r="D361" i="8"/>
  <c r="B362" i="8"/>
  <c r="C361" i="8"/>
  <c r="J361" i="9"/>
  <c r="N361" i="9"/>
  <c r="M361" i="9"/>
  <c r="L361" i="9"/>
  <c r="I362" i="9"/>
  <c r="K361" i="9"/>
  <c r="Z129" i="13"/>
  <c r="V129" i="13"/>
  <c r="M361" i="16"/>
  <c r="J361" i="16"/>
  <c r="N361" i="16"/>
  <c r="L361" i="16"/>
  <c r="I362" i="16"/>
  <c r="K361" i="16"/>
  <c r="K361" i="6"/>
  <c r="N361" i="6"/>
  <c r="M361" i="6"/>
  <c r="I362" i="6"/>
  <c r="L361" i="6"/>
  <c r="J361" i="6"/>
  <c r="G361" i="5"/>
  <c r="B362" i="5"/>
  <c r="C361" i="5"/>
  <c r="F361" i="5"/>
  <c r="E361" i="5"/>
  <c r="D361" i="5"/>
  <c r="T361" i="16"/>
  <c r="Q361" i="16"/>
  <c r="P362" i="16"/>
  <c r="R361" i="16"/>
  <c r="V361" i="16"/>
  <c r="U361" i="16"/>
  <c r="S361" i="16"/>
  <c r="S361" i="12"/>
  <c r="R361" i="12"/>
  <c r="U361" i="12"/>
  <c r="T361" i="12"/>
  <c r="Q361" i="12"/>
  <c r="P362" i="12"/>
  <c r="V361" i="12"/>
  <c r="M361" i="11"/>
  <c r="L361" i="11"/>
  <c r="I362" i="11"/>
  <c r="J361" i="11"/>
  <c r="N361" i="11"/>
  <c r="K361" i="11"/>
  <c r="N361" i="7"/>
  <c r="M361" i="7"/>
  <c r="L361" i="7"/>
  <c r="K361" i="7"/>
  <c r="I362" i="7"/>
  <c r="J361" i="7"/>
  <c r="G361" i="7"/>
  <c r="F361" i="7"/>
  <c r="E361" i="7"/>
  <c r="D361" i="7"/>
  <c r="B362" i="7"/>
  <c r="C361" i="7"/>
  <c r="AH361" i="10"/>
  <c r="AF362" i="10"/>
  <c r="AG361" i="10"/>
  <c r="AK361" i="10"/>
  <c r="AJ361" i="10"/>
  <c r="AI361" i="10"/>
  <c r="E361" i="12"/>
  <c r="D361" i="12"/>
  <c r="G361" i="12"/>
  <c r="F361" i="12"/>
  <c r="B362" i="12"/>
  <c r="C361" i="12"/>
  <c r="Z361" i="12"/>
  <c r="X362" i="12"/>
  <c r="Y361" i="12"/>
  <c r="AB361" i="12"/>
  <c r="AA361" i="12"/>
  <c r="AC361" i="12"/>
  <c r="F361" i="3"/>
  <c r="E361" i="3"/>
  <c r="B362" i="3"/>
  <c r="C361" i="3"/>
  <c r="G361" i="3"/>
  <c r="D361" i="3"/>
  <c r="R105" i="6"/>
  <c r="S105" i="6" s="1"/>
  <c r="N105" i="6"/>
  <c r="J106" i="6" s="1"/>
  <c r="AB361" i="5"/>
  <c r="AC361" i="5"/>
  <c r="X362" i="5"/>
  <c r="AA361" i="5"/>
  <c r="Z361" i="5"/>
  <c r="Y361" i="5"/>
  <c r="R115" i="11"/>
  <c r="S115" i="11" s="1"/>
  <c r="N115" i="11"/>
  <c r="J116" i="11" s="1"/>
  <c r="AA361" i="16"/>
  <c r="Y361" i="16"/>
  <c r="X362" i="16"/>
  <c r="Z361" i="16"/>
  <c r="AB361" i="16"/>
  <c r="AC361" i="16"/>
  <c r="AH361" i="12"/>
  <c r="AF362" i="12"/>
  <c r="AG361" i="12"/>
  <c r="AJ361" i="12"/>
  <c r="AI361" i="12"/>
  <c r="AK361" i="12"/>
  <c r="X362" i="6"/>
  <c r="Y361" i="6"/>
  <c r="AC361" i="6"/>
  <c r="AB361" i="6"/>
  <c r="AA361" i="6"/>
  <c r="Z361" i="6"/>
  <c r="M116" i="8"/>
  <c r="Q116" i="8"/>
  <c r="N361" i="8"/>
  <c r="M361" i="8"/>
  <c r="L361" i="8"/>
  <c r="K361" i="8"/>
  <c r="I362" i="8"/>
  <c r="J361" i="8"/>
  <c r="T127" i="10"/>
  <c r="L127" i="10"/>
  <c r="AF362" i="15"/>
  <c r="AG361" i="15"/>
  <c r="AK361" i="15"/>
  <c r="AJ361" i="15"/>
  <c r="AI361" i="15"/>
  <c r="AH361" i="15"/>
  <c r="E361" i="10"/>
  <c r="D361" i="10"/>
  <c r="B362" i="10"/>
  <c r="C361" i="10"/>
  <c r="G361" i="10"/>
  <c r="F361" i="10"/>
  <c r="AC361" i="7"/>
  <c r="AB361" i="7"/>
  <c r="AA361" i="7"/>
  <c r="Z361" i="7"/>
  <c r="X362" i="7"/>
  <c r="Y361" i="7"/>
  <c r="M130" i="3"/>
  <c r="Q130" i="3"/>
  <c r="N361" i="5"/>
  <c r="I362" i="5"/>
  <c r="J361" i="5"/>
  <c r="L361" i="5"/>
  <c r="K361" i="5"/>
  <c r="M361" i="5"/>
  <c r="U361" i="5"/>
  <c r="P362" i="5"/>
  <c r="Q361" i="5"/>
  <c r="V361" i="5"/>
  <c r="T361" i="5"/>
  <c r="S361" i="5"/>
  <c r="R361" i="5"/>
  <c r="Z105" i="6"/>
  <c r="V105" i="6"/>
  <c r="V361" i="7"/>
  <c r="U361" i="7"/>
  <c r="T361" i="7"/>
  <c r="S361" i="7"/>
  <c r="R361" i="7"/>
  <c r="P362" i="7"/>
  <c r="Q361" i="7"/>
  <c r="T361" i="11"/>
  <c r="S361" i="11"/>
  <c r="P362" i="11"/>
  <c r="Q361" i="11"/>
  <c r="V361" i="11"/>
  <c r="U361" i="11"/>
  <c r="R361" i="11"/>
  <c r="V115" i="11"/>
  <c r="Z115" i="11"/>
  <c r="U361" i="8"/>
  <c r="T361" i="8"/>
  <c r="S361" i="8"/>
  <c r="R361" i="8"/>
  <c r="P362" i="8"/>
  <c r="Q361" i="8"/>
  <c r="V361" i="8"/>
  <c r="T361" i="3"/>
  <c r="S361" i="3"/>
  <c r="P362" i="3"/>
  <c r="Q361" i="3"/>
  <c r="V361" i="3"/>
  <c r="U361" i="3"/>
  <c r="R361" i="3"/>
  <c r="T103" i="12"/>
  <c r="L103" i="12"/>
  <c r="S361" i="10"/>
  <c r="R361" i="10"/>
  <c r="P362" i="10"/>
  <c r="Q361" i="10"/>
  <c r="V361" i="10"/>
  <c r="U361" i="10"/>
  <c r="T361" i="10"/>
  <c r="F361" i="11"/>
  <c r="E361" i="11"/>
  <c r="B362" i="11"/>
  <c r="C361" i="11"/>
  <c r="G361" i="11"/>
  <c r="D361" i="11"/>
  <c r="AK361" i="9"/>
  <c r="AI361" i="9"/>
  <c r="AF362" i="9"/>
  <c r="AH361" i="9"/>
  <c r="AG361" i="9"/>
  <c r="AJ361" i="9"/>
  <c r="AJ361" i="5"/>
  <c r="AH361" i="5"/>
  <c r="AG361" i="5"/>
  <c r="AK361" i="5"/>
  <c r="AF362" i="5"/>
  <c r="AI361" i="5"/>
  <c r="X362" i="15"/>
  <c r="Y361" i="15"/>
  <c r="AC361" i="15"/>
  <c r="AB361" i="15"/>
  <c r="AA361" i="15"/>
  <c r="Z361" i="15"/>
  <c r="V361" i="9"/>
  <c r="P362" i="9"/>
  <c r="R361" i="9"/>
  <c r="Q361" i="9"/>
  <c r="U361" i="9"/>
  <c r="T361" i="9"/>
  <c r="S361" i="9"/>
  <c r="R361" i="6"/>
  <c r="V361" i="6"/>
  <c r="U361" i="6"/>
  <c r="T361" i="6"/>
  <c r="P362" i="6"/>
  <c r="S361" i="6"/>
  <c r="Q361" i="6"/>
  <c r="L361" i="12"/>
  <c r="K361" i="12"/>
  <c r="N361" i="12"/>
  <c r="M361" i="12"/>
  <c r="J361" i="12"/>
  <c r="I362" i="12"/>
  <c r="R117" i="15"/>
  <c r="S117" i="15" s="1"/>
  <c r="N117" i="15"/>
  <c r="J118" i="15" s="1"/>
  <c r="AC361" i="9"/>
  <c r="X362" i="9"/>
  <c r="Z361" i="9"/>
  <c r="Y361" i="9"/>
  <c r="AB361" i="9"/>
  <c r="AA361" i="9"/>
  <c r="D361" i="6"/>
  <c r="F361" i="6"/>
  <c r="B362" i="6"/>
  <c r="E361" i="6"/>
  <c r="C361" i="6"/>
  <c r="G361" i="6"/>
  <c r="M361" i="3"/>
  <c r="L361" i="3"/>
  <c r="I362" i="3"/>
  <c r="J361" i="3"/>
  <c r="N361" i="3"/>
  <c r="K361" i="3"/>
  <c r="T105" i="16"/>
  <c r="L105" i="16"/>
  <c r="Z361" i="10"/>
  <c r="X362" i="10"/>
  <c r="Y361" i="10"/>
  <c r="AC361" i="10"/>
  <c r="AB361" i="10"/>
  <c r="AA361" i="10"/>
  <c r="Z127" i="7"/>
  <c r="V127" i="7"/>
  <c r="R103" i="9"/>
  <c r="S103" i="9" s="1"/>
  <c r="N103" i="9"/>
  <c r="J104" i="9" s="1"/>
  <c r="AF362" i="6"/>
  <c r="AG361" i="6"/>
  <c r="AK361" i="6"/>
  <c r="AJ361" i="6"/>
  <c r="AI361" i="6"/>
  <c r="AH361" i="6"/>
  <c r="R361" i="15"/>
  <c r="P362" i="15"/>
  <c r="Q361" i="15"/>
  <c r="V361" i="15"/>
  <c r="U361" i="15"/>
  <c r="T361" i="15"/>
  <c r="S361" i="15"/>
  <c r="AI361" i="16"/>
  <c r="AF362" i="16"/>
  <c r="AH361" i="16"/>
  <c r="AJ361" i="16"/>
  <c r="AK361" i="16"/>
  <c r="AG361" i="16"/>
  <c r="K362" i="13"/>
  <c r="I363" i="13"/>
  <c r="J362" i="13"/>
  <c r="N362" i="13"/>
  <c r="M362" i="13"/>
  <c r="L362" i="13"/>
  <c r="D361" i="15"/>
  <c r="B362" i="15"/>
  <c r="C361" i="15"/>
  <c r="G361" i="15"/>
  <c r="F361" i="15"/>
  <c r="E361" i="15"/>
  <c r="K361" i="15"/>
  <c r="I362" i="15"/>
  <c r="J361" i="15"/>
  <c r="N361" i="15"/>
  <c r="M361" i="15"/>
  <c r="L361" i="15"/>
  <c r="AI361" i="3"/>
  <c r="AH361" i="3"/>
  <c r="AK361" i="3"/>
  <c r="AJ361" i="3"/>
  <c r="AG361" i="3"/>
  <c r="AF362" i="3"/>
  <c r="AA361" i="3"/>
  <c r="Z361" i="3"/>
  <c r="AC361" i="3"/>
  <c r="AB361" i="3"/>
  <c r="Y361" i="3"/>
  <c r="X362" i="3"/>
  <c r="AJ362" i="9" l="1"/>
  <c r="AG362" i="9"/>
  <c r="AK362" i="9"/>
  <c r="AI362" i="9"/>
  <c r="AF363" i="9"/>
  <c r="AH362" i="9"/>
  <c r="E362" i="11"/>
  <c r="D362" i="11"/>
  <c r="G362" i="11"/>
  <c r="F362" i="11"/>
  <c r="C362" i="11"/>
  <c r="B363" i="11"/>
  <c r="U362" i="7"/>
  <c r="T362" i="7"/>
  <c r="S362" i="7"/>
  <c r="R362" i="7"/>
  <c r="P363" i="7"/>
  <c r="Q362" i="7"/>
  <c r="V362" i="7"/>
  <c r="AK362" i="15"/>
  <c r="AJ362" i="15"/>
  <c r="AI362" i="15"/>
  <c r="AH362" i="15"/>
  <c r="AF363" i="15"/>
  <c r="AG362" i="15"/>
  <c r="AA362" i="5"/>
  <c r="AC362" i="5"/>
  <c r="AB362" i="5"/>
  <c r="X363" i="5"/>
  <c r="Z362" i="5"/>
  <c r="Y362" i="5"/>
  <c r="D362" i="12"/>
  <c r="B363" i="12"/>
  <c r="C362" i="12"/>
  <c r="F362" i="12"/>
  <c r="E362" i="12"/>
  <c r="G362" i="12"/>
  <c r="S362" i="16"/>
  <c r="V362" i="16"/>
  <c r="Q362" i="16"/>
  <c r="P363" i="16"/>
  <c r="U362" i="16"/>
  <c r="T362" i="16"/>
  <c r="R362" i="16"/>
  <c r="N362" i="9"/>
  <c r="M362" i="9"/>
  <c r="L362" i="9"/>
  <c r="I363" i="9"/>
  <c r="K362" i="9"/>
  <c r="J362" i="9"/>
  <c r="F362" i="8"/>
  <c r="E362" i="8"/>
  <c r="D362" i="8"/>
  <c r="B363" i="8"/>
  <c r="C362" i="8"/>
  <c r="G362" i="8"/>
  <c r="AJ362" i="7"/>
  <c r="AI362" i="7"/>
  <c r="AH362" i="7"/>
  <c r="AF363" i="7"/>
  <c r="AG362" i="7"/>
  <c r="AK362" i="7"/>
  <c r="X363" i="10"/>
  <c r="Y362" i="10"/>
  <c r="AC362" i="10"/>
  <c r="AB362" i="10"/>
  <c r="AA362" i="10"/>
  <c r="Z362" i="10"/>
  <c r="U362" i="9"/>
  <c r="V362" i="9"/>
  <c r="T362" i="9"/>
  <c r="S362" i="9"/>
  <c r="P363" i="9"/>
  <c r="R362" i="9"/>
  <c r="Q362" i="9"/>
  <c r="R362" i="10"/>
  <c r="P363" i="10"/>
  <c r="Q362" i="10"/>
  <c r="V362" i="10"/>
  <c r="U362" i="10"/>
  <c r="T362" i="10"/>
  <c r="S362" i="10"/>
  <c r="T362" i="5"/>
  <c r="V362" i="5"/>
  <c r="R362" i="5"/>
  <c r="Q362" i="5"/>
  <c r="U362" i="5"/>
  <c r="P363" i="5"/>
  <c r="S362" i="5"/>
  <c r="M362" i="5"/>
  <c r="N362" i="5"/>
  <c r="I363" i="5"/>
  <c r="L362" i="5"/>
  <c r="K362" i="5"/>
  <c r="J362" i="5"/>
  <c r="AB362" i="7"/>
  <c r="AA362" i="7"/>
  <c r="Z362" i="7"/>
  <c r="X363" i="7"/>
  <c r="Y362" i="7"/>
  <c r="AC362" i="7"/>
  <c r="R127" i="10"/>
  <c r="S127" i="10" s="1"/>
  <c r="N127" i="10"/>
  <c r="J128" i="10" s="1"/>
  <c r="Q116" i="11"/>
  <c r="M116" i="11"/>
  <c r="G362" i="7"/>
  <c r="F362" i="7"/>
  <c r="E362" i="7"/>
  <c r="D362" i="7"/>
  <c r="B363" i="7"/>
  <c r="C362" i="7"/>
  <c r="N362" i="7"/>
  <c r="M362" i="7"/>
  <c r="L362" i="7"/>
  <c r="K362" i="7"/>
  <c r="I363" i="7"/>
  <c r="J362" i="7"/>
  <c r="F362" i="5"/>
  <c r="G362" i="5"/>
  <c r="B363" i="5"/>
  <c r="E362" i="5"/>
  <c r="D362" i="5"/>
  <c r="C362" i="5"/>
  <c r="AA362" i="8"/>
  <c r="Z362" i="8"/>
  <c r="X363" i="8"/>
  <c r="Y362" i="8"/>
  <c r="AC362" i="8"/>
  <c r="AB362" i="8"/>
  <c r="AI362" i="8"/>
  <c r="AH362" i="8"/>
  <c r="AF363" i="8"/>
  <c r="AG362" i="8"/>
  <c r="AK362" i="8"/>
  <c r="AJ362" i="8"/>
  <c r="R118" i="5"/>
  <c r="S118" i="5" s="1"/>
  <c r="N118" i="5"/>
  <c r="J119" i="5" s="1"/>
  <c r="I363" i="15"/>
  <c r="J362" i="15"/>
  <c r="N362" i="15"/>
  <c r="M362" i="15"/>
  <c r="L362" i="15"/>
  <c r="K362" i="15"/>
  <c r="B363" i="6"/>
  <c r="C362" i="6"/>
  <c r="D362" i="6"/>
  <c r="G362" i="6"/>
  <c r="F362" i="6"/>
  <c r="E362" i="6"/>
  <c r="AC362" i="15"/>
  <c r="AB362" i="15"/>
  <c r="AA362" i="15"/>
  <c r="Z362" i="15"/>
  <c r="X363" i="15"/>
  <c r="Y362" i="15"/>
  <c r="S362" i="11"/>
  <c r="R362" i="11"/>
  <c r="V362" i="11"/>
  <c r="U362" i="11"/>
  <c r="T362" i="11"/>
  <c r="Q362" i="11"/>
  <c r="P363" i="11"/>
  <c r="Z127" i="10"/>
  <c r="V127" i="10"/>
  <c r="E362" i="3"/>
  <c r="D362" i="3"/>
  <c r="G362" i="3"/>
  <c r="F362" i="3"/>
  <c r="C362" i="3"/>
  <c r="B363" i="3"/>
  <c r="R362" i="12"/>
  <c r="P363" i="12"/>
  <c r="Q362" i="12"/>
  <c r="T362" i="12"/>
  <c r="S362" i="12"/>
  <c r="V362" i="12"/>
  <c r="U362" i="12"/>
  <c r="E362" i="16"/>
  <c r="F362" i="16"/>
  <c r="G362" i="16"/>
  <c r="C362" i="16"/>
  <c r="B363" i="16"/>
  <c r="D362" i="16"/>
  <c r="Q128" i="7"/>
  <c r="M128" i="7"/>
  <c r="Z118" i="5"/>
  <c r="V118" i="5"/>
  <c r="G362" i="9"/>
  <c r="F362" i="9"/>
  <c r="E362" i="9"/>
  <c r="B363" i="9"/>
  <c r="D362" i="9"/>
  <c r="C362" i="9"/>
  <c r="K362" i="12"/>
  <c r="I363" i="12"/>
  <c r="J362" i="12"/>
  <c r="M362" i="12"/>
  <c r="L362" i="12"/>
  <c r="N362" i="12"/>
  <c r="B363" i="15"/>
  <c r="C362" i="15"/>
  <c r="G362" i="15"/>
  <c r="F362" i="15"/>
  <c r="E362" i="15"/>
  <c r="D362" i="15"/>
  <c r="P363" i="15"/>
  <c r="Q362" i="15"/>
  <c r="V362" i="15"/>
  <c r="U362" i="15"/>
  <c r="T362" i="15"/>
  <c r="S362" i="15"/>
  <c r="R362" i="15"/>
  <c r="R105" i="16"/>
  <c r="S105" i="16" s="1"/>
  <c r="N105" i="16"/>
  <c r="J106" i="16" s="1"/>
  <c r="AB362" i="9"/>
  <c r="AC362" i="9"/>
  <c r="AA362" i="9"/>
  <c r="X363" i="9"/>
  <c r="Z362" i="9"/>
  <c r="Y362" i="9"/>
  <c r="P363" i="6"/>
  <c r="Q362" i="6"/>
  <c r="T362" i="6"/>
  <c r="S362" i="6"/>
  <c r="R362" i="6"/>
  <c r="V362" i="6"/>
  <c r="U362" i="6"/>
  <c r="T362" i="8"/>
  <c r="S362" i="8"/>
  <c r="R362" i="8"/>
  <c r="P363" i="8"/>
  <c r="Q362" i="8"/>
  <c r="V362" i="8"/>
  <c r="U362" i="8"/>
  <c r="D362" i="10"/>
  <c r="B363" i="10"/>
  <c r="C362" i="10"/>
  <c r="G362" i="10"/>
  <c r="F362" i="10"/>
  <c r="E362" i="10"/>
  <c r="Z362" i="16"/>
  <c r="AB362" i="16"/>
  <c r="AA362" i="16"/>
  <c r="Y362" i="16"/>
  <c r="X363" i="16"/>
  <c r="AC362" i="16"/>
  <c r="Q106" i="6"/>
  <c r="M106" i="6"/>
  <c r="X363" i="12"/>
  <c r="Y362" i="12"/>
  <c r="AA362" i="12"/>
  <c r="Z362" i="12"/>
  <c r="AC362" i="12"/>
  <c r="AB362" i="12"/>
  <c r="L362" i="11"/>
  <c r="K362" i="11"/>
  <c r="N362" i="11"/>
  <c r="M362" i="11"/>
  <c r="J362" i="11"/>
  <c r="I363" i="11"/>
  <c r="K362" i="10"/>
  <c r="I363" i="10"/>
  <c r="J362" i="10"/>
  <c r="N362" i="10"/>
  <c r="M362" i="10"/>
  <c r="L362" i="10"/>
  <c r="AK363" i="13"/>
  <c r="AJ363" i="13"/>
  <c r="AI363" i="13"/>
  <c r="AH363" i="13"/>
  <c r="AF364" i="13"/>
  <c r="AG363" i="13"/>
  <c r="B364" i="13"/>
  <c r="C363" i="13"/>
  <c r="G363" i="13"/>
  <c r="F363" i="13"/>
  <c r="E363" i="13"/>
  <c r="D363" i="13"/>
  <c r="I364" i="13"/>
  <c r="J363" i="13"/>
  <c r="N363" i="13"/>
  <c r="M363" i="13"/>
  <c r="L363" i="13"/>
  <c r="K363" i="13"/>
  <c r="AH362" i="16"/>
  <c r="AG362" i="16"/>
  <c r="AF363" i="16"/>
  <c r="AK362" i="16"/>
  <c r="AJ362" i="16"/>
  <c r="AI362" i="16"/>
  <c r="L362" i="3"/>
  <c r="K362" i="3"/>
  <c r="N362" i="3"/>
  <c r="M362" i="3"/>
  <c r="I363" i="3"/>
  <c r="J362" i="3"/>
  <c r="Z362" i="3"/>
  <c r="X363" i="3"/>
  <c r="Y362" i="3"/>
  <c r="AC362" i="3"/>
  <c r="AB362" i="3"/>
  <c r="AA362" i="3"/>
  <c r="AH362" i="3"/>
  <c r="AF363" i="3"/>
  <c r="AG362" i="3"/>
  <c r="AK362" i="3"/>
  <c r="AJ362" i="3"/>
  <c r="AI362" i="3"/>
  <c r="AK362" i="6"/>
  <c r="AJ362" i="6"/>
  <c r="AI362" i="6"/>
  <c r="AF363" i="6"/>
  <c r="AH362" i="6"/>
  <c r="AG362" i="6"/>
  <c r="V105" i="16"/>
  <c r="Z105" i="16"/>
  <c r="AI362" i="5"/>
  <c r="AK362" i="5"/>
  <c r="AJ362" i="5"/>
  <c r="AH362" i="5"/>
  <c r="AF363" i="5"/>
  <c r="AG362" i="5"/>
  <c r="R103" i="12"/>
  <c r="S103" i="12" s="1"/>
  <c r="N103" i="12"/>
  <c r="J104" i="12" s="1"/>
  <c r="S362" i="3"/>
  <c r="R362" i="3"/>
  <c r="V362" i="3"/>
  <c r="U362" i="3"/>
  <c r="T362" i="3"/>
  <c r="Q362" i="3"/>
  <c r="P363" i="3"/>
  <c r="T130" i="3"/>
  <c r="L130" i="3"/>
  <c r="M362" i="8"/>
  <c r="L362" i="8"/>
  <c r="K362" i="8"/>
  <c r="I363" i="8"/>
  <c r="J362" i="8"/>
  <c r="N362" i="8"/>
  <c r="T116" i="8"/>
  <c r="L116" i="8"/>
  <c r="AF363" i="12"/>
  <c r="AG362" i="12"/>
  <c r="AI362" i="12"/>
  <c r="AH362" i="12"/>
  <c r="AK362" i="12"/>
  <c r="AJ362" i="12"/>
  <c r="AF363" i="10"/>
  <c r="AG362" i="10"/>
  <c r="AK362" i="10"/>
  <c r="AJ362" i="10"/>
  <c r="AI362" i="10"/>
  <c r="AH362" i="10"/>
  <c r="L362" i="16"/>
  <c r="N362" i="16"/>
  <c r="M362" i="16"/>
  <c r="K362" i="16"/>
  <c r="J362" i="16"/>
  <c r="I363" i="16"/>
  <c r="AC363" i="13"/>
  <c r="AB363" i="13"/>
  <c r="AA363" i="13"/>
  <c r="Z363" i="13"/>
  <c r="X364" i="13"/>
  <c r="Y363" i="13"/>
  <c r="P364" i="13"/>
  <c r="Q363" i="13"/>
  <c r="V363" i="13"/>
  <c r="U363" i="13"/>
  <c r="T363" i="13"/>
  <c r="S363" i="13"/>
  <c r="R363" i="13"/>
  <c r="M104" i="9"/>
  <c r="Q104" i="9"/>
  <c r="M118" i="15"/>
  <c r="Q118" i="15"/>
  <c r="V103" i="12"/>
  <c r="Z103" i="12"/>
  <c r="AB362" i="6"/>
  <c r="AA362" i="6"/>
  <c r="X363" i="6"/>
  <c r="Z362" i="6"/>
  <c r="Y362" i="6"/>
  <c r="AC362" i="6"/>
  <c r="I363" i="6"/>
  <c r="J362" i="6"/>
  <c r="L362" i="6"/>
  <c r="K362" i="6"/>
  <c r="N362" i="6"/>
  <c r="M362" i="6"/>
  <c r="Z362" i="11"/>
  <c r="X363" i="11"/>
  <c r="Y362" i="11"/>
  <c r="AC362" i="11"/>
  <c r="AB362" i="11"/>
  <c r="AA362" i="11"/>
  <c r="AH362" i="11"/>
  <c r="AF363" i="11"/>
  <c r="AG362" i="11"/>
  <c r="AK362" i="11"/>
  <c r="AJ362" i="11"/>
  <c r="AI362" i="11"/>
  <c r="M130" i="13"/>
  <c r="Q130" i="13"/>
  <c r="V130" i="3" l="1"/>
  <c r="Z130" i="3"/>
  <c r="AC363" i="12"/>
  <c r="Z363" i="12"/>
  <c r="X364" i="12"/>
  <c r="Y363" i="12"/>
  <c r="AB363" i="12"/>
  <c r="AA363" i="12"/>
  <c r="D363" i="16"/>
  <c r="C363" i="16"/>
  <c r="B364" i="16"/>
  <c r="E363" i="16"/>
  <c r="F363" i="16"/>
  <c r="G363" i="16"/>
  <c r="D363" i="3"/>
  <c r="B364" i="3"/>
  <c r="C363" i="3"/>
  <c r="G363" i="3"/>
  <c r="F363" i="3"/>
  <c r="E363" i="3"/>
  <c r="T116" i="11"/>
  <c r="L116" i="11"/>
  <c r="S363" i="5"/>
  <c r="U363" i="5"/>
  <c r="T363" i="5"/>
  <c r="P364" i="5"/>
  <c r="V363" i="5"/>
  <c r="R363" i="5"/>
  <c r="Q363" i="5"/>
  <c r="P364" i="10"/>
  <c r="Q363" i="10"/>
  <c r="V363" i="10"/>
  <c r="U363" i="10"/>
  <c r="T363" i="10"/>
  <c r="S363" i="10"/>
  <c r="R363" i="10"/>
  <c r="E363" i="8"/>
  <c r="D363" i="8"/>
  <c r="B364" i="8"/>
  <c r="C363" i="8"/>
  <c r="G363" i="8"/>
  <c r="F363" i="8"/>
  <c r="M363" i="9"/>
  <c r="L363" i="9"/>
  <c r="I364" i="9"/>
  <c r="K363" i="9"/>
  <c r="J363" i="9"/>
  <c r="N363" i="9"/>
  <c r="AK363" i="15"/>
  <c r="AJ363" i="15"/>
  <c r="AI363" i="15"/>
  <c r="AH363" i="15"/>
  <c r="AF364" i="15"/>
  <c r="AG363" i="15"/>
  <c r="D363" i="11"/>
  <c r="B364" i="11"/>
  <c r="C363" i="11"/>
  <c r="G363" i="11"/>
  <c r="F363" i="11"/>
  <c r="E363" i="11"/>
  <c r="L363" i="8"/>
  <c r="K363" i="8"/>
  <c r="J363" i="8"/>
  <c r="I364" i="8"/>
  <c r="N363" i="8"/>
  <c r="M363" i="8"/>
  <c r="R363" i="3"/>
  <c r="P364" i="3"/>
  <c r="Q363" i="3"/>
  <c r="U363" i="3"/>
  <c r="T363" i="3"/>
  <c r="S363" i="3"/>
  <c r="V363" i="3"/>
  <c r="K363" i="3"/>
  <c r="I364" i="3"/>
  <c r="J363" i="3"/>
  <c r="N363" i="3"/>
  <c r="M363" i="3"/>
  <c r="L363" i="3"/>
  <c r="K363" i="11"/>
  <c r="I364" i="11"/>
  <c r="J363" i="11"/>
  <c r="N363" i="11"/>
  <c r="M363" i="11"/>
  <c r="L363" i="11"/>
  <c r="T106" i="6"/>
  <c r="L106" i="6"/>
  <c r="V363" i="6"/>
  <c r="P364" i="6"/>
  <c r="R363" i="6"/>
  <c r="Q363" i="6"/>
  <c r="U363" i="6"/>
  <c r="T363" i="6"/>
  <c r="S363" i="6"/>
  <c r="M363" i="7"/>
  <c r="L363" i="7"/>
  <c r="K363" i="7"/>
  <c r="I364" i="7"/>
  <c r="J363" i="7"/>
  <c r="N363" i="7"/>
  <c r="F363" i="7"/>
  <c r="E363" i="7"/>
  <c r="D363" i="7"/>
  <c r="B364" i="7"/>
  <c r="C363" i="7"/>
  <c r="G363" i="7"/>
  <c r="AA363" i="7"/>
  <c r="Z363" i="7"/>
  <c r="X364" i="7"/>
  <c r="Y363" i="7"/>
  <c r="AC363" i="7"/>
  <c r="AB363" i="7"/>
  <c r="R363" i="16"/>
  <c r="T363" i="16"/>
  <c r="U363" i="16"/>
  <c r="Q363" i="16"/>
  <c r="P364" i="16"/>
  <c r="V363" i="16"/>
  <c r="S363" i="16"/>
  <c r="Z363" i="5"/>
  <c r="AB363" i="5"/>
  <c r="AA363" i="5"/>
  <c r="Y363" i="5"/>
  <c r="X364" i="5"/>
  <c r="AC363" i="5"/>
  <c r="T363" i="7"/>
  <c r="S363" i="7"/>
  <c r="R363" i="7"/>
  <c r="P364" i="7"/>
  <c r="Q363" i="7"/>
  <c r="V363" i="7"/>
  <c r="U363" i="7"/>
  <c r="AI363" i="9"/>
  <c r="AK363" i="9"/>
  <c r="AJ363" i="9"/>
  <c r="AF364" i="9"/>
  <c r="AH363" i="9"/>
  <c r="AG363" i="9"/>
  <c r="AK363" i="10"/>
  <c r="AJ363" i="10"/>
  <c r="AI363" i="10"/>
  <c r="AH363" i="10"/>
  <c r="AF364" i="10"/>
  <c r="AG363" i="10"/>
  <c r="AK363" i="12"/>
  <c r="AH363" i="12"/>
  <c r="AF364" i="12"/>
  <c r="AG363" i="12"/>
  <c r="AJ363" i="12"/>
  <c r="AI363" i="12"/>
  <c r="Q104" i="12"/>
  <c r="M104" i="12"/>
  <c r="AK363" i="6"/>
  <c r="AI363" i="6"/>
  <c r="AF364" i="6"/>
  <c r="AH363" i="6"/>
  <c r="AG363" i="6"/>
  <c r="AJ363" i="6"/>
  <c r="AK364" i="13"/>
  <c r="AJ364" i="13"/>
  <c r="AI364" i="13"/>
  <c r="AH364" i="13"/>
  <c r="AF365" i="13"/>
  <c r="AG364" i="13"/>
  <c r="M106" i="16"/>
  <c r="Q106" i="16"/>
  <c r="F363" i="9"/>
  <c r="B364" i="9"/>
  <c r="D363" i="9"/>
  <c r="C363" i="9"/>
  <c r="G363" i="9"/>
  <c r="E363" i="9"/>
  <c r="T128" i="7"/>
  <c r="L128" i="7"/>
  <c r="R363" i="11"/>
  <c r="P364" i="11"/>
  <c r="Q363" i="11"/>
  <c r="U363" i="11"/>
  <c r="T363" i="11"/>
  <c r="S363" i="11"/>
  <c r="V363" i="11"/>
  <c r="L363" i="5"/>
  <c r="N363" i="5"/>
  <c r="M363" i="5"/>
  <c r="K363" i="5"/>
  <c r="J363" i="5"/>
  <c r="I364" i="5"/>
  <c r="AC363" i="10"/>
  <c r="AB363" i="10"/>
  <c r="AA363" i="10"/>
  <c r="Z363" i="10"/>
  <c r="X364" i="10"/>
  <c r="Y363" i="10"/>
  <c r="V364" i="13"/>
  <c r="U364" i="13"/>
  <c r="T364" i="13"/>
  <c r="S364" i="13"/>
  <c r="R364" i="13"/>
  <c r="P365" i="13"/>
  <c r="Q364" i="13"/>
  <c r="AC363" i="6"/>
  <c r="X364" i="6"/>
  <c r="Z363" i="6"/>
  <c r="Y363" i="6"/>
  <c r="AB363" i="6"/>
  <c r="AA363" i="6"/>
  <c r="T118" i="15"/>
  <c r="L118" i="15"/>
  <c r="AF364" i="11"/>
  <c r="AG363" i="11"/>
  <c r="AJ363" i="11"/>
  <c r="AI363" i="11"/>
  <c r="AH363" i="11"/>
  <c r="AK363" i="11"/>
  <c r="X364" i="11"/>
  <c r="Y363" i="11"/>
  <c r="AB363" i="11"/>
  <c r="AA363" i="11"/>
  <c r="Z363" i="11"/>
  <c r="AC363" i="11"/>
  <c r="AC364" i="13"/>
  <c r="AB364" i="13"/>
  <c r="AA364" i="13"/>
  <c r="Z364" i="13"/>
  <c r="X365" i="13"/>
  <c r="Y364" i="13"/>
  <c r="K363" i="16"/>
  <c r="I364" i="16"/>
  <c r="L363" i="16"/>
  <c r="M363" i="16"/>
  <c r="N363" i="16"/>
  <c r="J363" i="16"/>
  <c r="R116" i="8"/>
  <c r="S116" i="8" s="1"/>
  <c r="N116" i="8"/>
  <c r="J117" i="8" s="1"/>
  <c r="AF364" i="16"/>
  <c r="AG363" i="16"/>
  <c r="AK363" i="16"/>
  <c r="AJ363" i="16"/>
  <c r="AI363" i="16"/>
  <c r="AH363" i="16"/>
  <c r="B364" i="10"/>
  <c r="C363" i="10"/>
  <c r="G363" i="10"/>
  <c r="F363" i="10"/>
  <c r="E363" i="10"/>
  <c r="D363" i="10"/>
  <c r="S363" i="8"/>
  <c r="R363" i="8"/>
  <c r="Q363" i="8"/>
  <c r="V363" i="8"/>
  <c r="P364" i="8"/>
  <c r="U363" i="8"/>
  <c r="T363" i="8"/>
  <c r="G363" i="6"/>
  <c r="F363" i="6"/>
  <c r="E363" i="6"/>
  <c r="B364" i="6"/>
  <c r="D363" i="6"/>
  <c r="C363" i="6"/>
  <c r="N363" i="15"/>
  <c r="M363" i="15"/>
  <c r="L363" i="15"/>
  <c r="K363" i="15"/>
  <c r="I364" i="15"/>
  <c r="J363" i="15"/>
  <c r="AH363" i="8"/>
  <c r="AG363" i="8"/>
  <c r="AK363" i="8"/>
  <c r="AJ363" i="8"/>
  <c r="AF364" i="8"/>
  <c r="AI363" i="8"/>
  <c r="Z363" i="8"/>
  <c r="Y363" i="8"/>
  <c r="AC363" i="8"/>
  <c r="X364" i="8"/>
  <c r="AB363" i="8"/>
  <c r="AA363" i="8"/>
  <c r="E363" i="5"/>
  <c r="G363" i="5"/>
  <c r="C363" i="5"/>
  <c r="B364" i="5"/>
  <c r="F363" i="5"/>
  <c r="D363" i="5"/>
  <c r="Q128" i="10"/>
  <c r="M128" i="10"/>
  <c r="B364" i="12"/>
  <c r="C363" i="12"/>
  <c r="E363" i="12"/>
  <c r="D363" i="12"/>
  <c r="G363" i="12"/>
  <c r="F363" i="12"/>
  <c r="T130" i="13"/>
  <c r="L130" i="13"/>
  <c r="V116" i="8"/>
  <c r="Z116" i="8"/>
  <c r="AF364" i="3"/>
  <c r="AG363" i="3"/>
  <c r="AJ363" i="3"/>
  <c r="AI363" i="3"/>
  <c r="AH363" i="3"/>
  <c r="AK363" i="3"/>
  <c r="X364" i="3"/>
  <c r="Y363" i="3"/>
  <c r="AB363" i="3"/>
  <c r="AA363" i="3"/>
  <c r="Z363" i="3"/>
  <c r="AC363" i="3"/>
  <c r="AA363" i="9"/>
  <c r="AC363" i="9"/>
  <c r="AB363" i="9"/>
  <c r="X364" i="9"/>
  <c r="Z363" i="9"/>
  <c r="Y363" i="9"/>
  <c r="V363" i="15"/>
  <c r="U363" i="15"/>
  <c r="T363" i="15"/>
  <c r="S363" i="15"/>
  <c r="R363" i="15"/>
  <c r="P364" i="15"/>
  <c r="Q363" i="15"/>
  <c r="I364" i="12"/>
  <c r="J363" i="12"/>
  <c r="L363" i="12"/>
  <c r="K363" i="12"/>
  <c r="N363" i="12"/>
  <c r="M363" i="12"/>
  <c r="P364" i="12"/>
  <c r="Q363" i="12"/>
  <c r="V363" i="12"/>
  <c r="S363" i="12"/>
  <c r="R363" i="12"/>
  <c r="U363" i="12"/>
  <c r="T363" i="12"/>
  <c r="M119" i="5"/>
  <c r="Q119" i="5"/>
  <c r="T363" i="9"/>
  <c r="U363" i="9"/>
  <c r="S363" i="9"/>
  <c r="P364" i="9"/>
  <c r="R363" i="9"/>
  <c r="Q363" i="9"/>
  <c r="V363" i="9"/>
  <c r="J363" i="6"/>
  <c r="N363" i="6"/>
  <c r="M363" i="6"/>
  <c r="L363" i="6"/>
  <c r="I364" i="6"/>
  <c r="K363" i="6"/>
  <c r="T104" i="9"/>
  <c r="L104" i="9"/>
  <c r="R130" i="3"/>
  <c r="S130" i="3" s="1"/>
  <c r="N130" i="3"/>
  <c r="J131" i="3" s="1"/>
  <c r="AH363" i="5"/>
  <c r="AJ363" i="5"/>
  <c r="AI363" i="5"/>
  <c r="AF364" i="5"/>
  <c r="AK363" i="5"/>
  <c r="AG363" i="5"/>
  <c r="N364" i="13"/>
  <c r="M364" i="13"/>
  <c r="L364" i="13"/>
  <c r="K364" i="13"/>
  <c r="I365" i="13"/>
  <c r="J364" i="13"/>
  <c r="G364" i="13"/>
  <c r="F364" i="13"/>
  <c r="E364" i="13"/>
  <c r="D364" i="13"/>
  <c r="B365" i="13"/>
  <c r="C364" i="13"/>
  <c r="I364" i="10"/>
  <c r="J363" i="10"/>
  <c r="N363" i="10"/>
  <c r="M363" i="10"/>
  <c r="L363" i="10"/>
  <c r="K363" i="10"/>
  <c r="X364" i="16"/>
  <c r="Y363" i="16"/>
  <c r="AB363" i="16"/>
  <c r="AC363" i="16"/>
  <c r="AA363" i="16"/>
  <c r="Z363" i="16"/>
  <c r="G363" i="15"/>
  <c r="F363" i="15"/>
  <c r="E363" i="15"/>
  <c r="D363" i="15"/>
  <c r="B364" i="15"/>
  <c r="C363" i="15"/>
  <c r="AC363" i="15"/>
  <c r="AB363" i="15"/>
  <c r="AA363" i="15"/>
  <c r="Z363" i="15"/>
  <c r="X364" i="15"/>
  <c r="Y363" i="15"/>
  <c r="AI363" i="7"/>
  <c r="AH363" i="7"/>
  <c r="AF364" i="7"/>
  <c r="AG363" i="7"/>
  <c r="AK363" i="7"/>
  <c r="AJ363" i="7"/>
  <c r="Q131" i="3" l="1"/>
  <c r="M131" i="3"/>
  <c r="N364" i="6"/>
  <c r="M364" i="6"/>
  <c r="L364" i="6"/>
  <c r="I365" i="6"/>
  <c r="K364" i="6"/>
  <c r="J364" i="6"/>
  <c r="U364" i="15"/>
  <c r="T364" i="15"/>
  <c r="S364" i="15"/>
  <c r="R364" i="15"/>
  <c r="P365" i="15"/>
  <c r="Q364" i="15"/>
  <c r="V364" i="15"/>
  <c r="T128" i="10"/>
  <c r="L128" i="10"/>
  <c r="AC364" i="11"/>
  <c r="AA364" i="11"/>
  <c r="Z364" i="11"/>
  <c r="X365" i="11"/>
  <c r="Y364" i="11"/>
  <c r="AB364" i="11"/>
  <c r="AK364" i="11"/>
  <c r="AI364" i="11"/>
  <c r="AH364" i="11"/>
  <c r="AF365" i="11"/>
  <c r="AG364" i="11"/>
  <c r="AJ364" i="11"/>
  <c r="AC364" i="10"/>
  <c r="AB364" i="10"/>
  <c r="AA364" i="10"/>
  <c r="Z364" i="10"/>
  <c r="X365" i="10"/>
  <c r="Y364" i="10"/>
  <c r="AK364" i="12"/>
  <c r="AJ364" i="12"/>
  <c r="AF365" i="12"/>
  <c r="AG364" i="12"/>
  <c r="AI364" i="12"/>
  <c r="AH364" i="12"/>
  <c r="S364" i="7"/>
  <c r="R364" i="7"/>
  <c r="P365" i="7"/>
  <c r="Q364" i="7"/>
  <c r="V364" i="7"/>
  <c r="U364" i="7"/>
  <c r="T364" i="7"/>
  <c r="P365" i="16"/>
  <c r="Q364" i="16"/>
  <c r="R364" i="16"/>
  <c r="S364" i="16"/>
  <c r="T364" i="16"/>
  <c r="V364" i="16"/>
  <c r="U364" i="16"/>
  <c r="U364" i="6"/>
  <c r="V364" i="6"/>
  <c r="T364" i="6"/>
  <c r="S364" i="6"/>
  <c r="P365" i="6"/>
  <c r="R364" i="6"/>
  <c r="Q364" i="6"/>
  <c r="V364" i="10"/>
  <c r="U364" i="10"/>
  <c r="T364" i="10"/>
  <c r="S364" i="10"/>
  <c r="R364" i="10"/>
  <c r="P365" i="10"/>
  <c r="Q364" i="10"/>
  <c r="G365" i="13"/>
  <c r="F365" i="13"/>
  <c r="E365" i="13"/>
  <c r="D365" i="13"/>
  <c r="B366" i="13"/>
  <c r="C365" i="13"/>
  <c r="R128" i="7"/>
  <c r="S128" i="7" s="1"/>
  <c r="N128" i="7"/>
  <c r="J129" i="7" s="1"/>
  <c r="E364" i="9"/>
  <c r="G364" i="9"/>
  <c r="F364" i="9"/>
  <c r="B365" i="9"/>
  <c r="D364" i="9"/>
  <c r="C364" i="9"/>
  <c r="AJ365" i="13"/>
  <c r="AI365" i="13"/>
  <c r="AH365" i="13"/>
  <c r="AF366" i="13"/>
  <c r="AG365" i="13"/>
  <c r="AK365" i="13"/>
  <c r="T104" i="12"/>
  <c r="L104" i="12"/>
  <c r="E364" i="7"/>
  <c r="D364" i="7"/>
  <c r="B365" i="7"/>
  <c r="C364" i="7"/>
  <c r="G364" i="7"/>
  <c r="F364" i="7"/>
  <c r="L364" i="7"/>
  <c r="K364" i="7"/>
  <c r="I365" i="7"/>
  <c r="J364" i="7"/>
  <c r="N364" i="7"/>
  <c r="M364" i="7"/>
  <c r="N364" i="8"/>
  <c r="L364" i="8"/>
  <c r="I365" i="8"/>
  <c r="K364" i="8"/>
  <c r="J364" i="8"/>
  <c r="M364" i="8"/>
  <c r="AJ364" i="15"/>
  <c r="AI364" i="15"/>
  <c r="AH364" i="15"/>
  <c r="AF365" i="15"/>
  <c r="AG364" i="15"/>
  <c r="AK364" i="15"/>
  <c r="B365" i="16"/>
  <c r="C364" i="16"/>
  <c r="F364" i="16"/>
  <c r="E364" i="16"/>
  <c r="D364" i="16"/>
  <c r="G364" i="16"/>
  <c r="AC364" i="12"/>
  <c r="AB364" i="12"/>
  <c r="X365" i="12"/>
  <c r="Y364" i="12"/>
  <c r="AA364" i="12"/>
  <c r="Z364" i="12"/>
  <c r="AB364" i="15"/>
  <c r="AA364" i="15"/>
  <c r="Z364" i="15"/>
  <c r="X365" i="15"/>
  <c r="Y364" i="15"/>
  <c r="AC364" i="15"/>
  <c r="AF365" i="5"/>
  <c r="AG364" i="5"/>
  <c r="AI364" i="5"/>
  <c r="AH364" i="5"/>
  <c r="AK364" i="5"/>
  <c r="AJ364" i="5"/>
  <c r="R104" i="9"/>
  <c r="S104" i="9" s="1"/>
  <c r="N104" i="9"/>
  <c r="J105" i="9" s="1"/>
  <c r="S364" i="9"/>
  <c r="P365" i="9"/>
  <c r="R364" i="9"/>
  <c r="Q364" i="9"/>
  <c r="V364" i="9"/>
  <c r="U364" i="9"/>
  <c r="T364" i="9"/>
  <c r="Z364" i="9"/>
  <c r="X365" i="9"/>
  <c r="AA364" i="9"/>
  <c r="Y364" i="9"/>
  <c r="AC364" i="9"/>
  <c r="AB364" i="9"/>
  <c r="AB365" i="13"/>
  <c r="AA365" i="13"/>
  <c r="Z365" i="13"/>
  <c r="X366" i="13"/>
  <c r="Y365" i="13"/>
  <c r="AC365" i="13"/>
  <c r="R118" i="15"/>
  <c r="S118" i="15" s="1"/>
  <c r="N118" i="15"/>
  <c r="J119" i="15" s="1"/>
  <c r="AB364" i="6"/>
  <c r="AC364" i="6"/>
  <c r="AA364" i="6"/>
  <c r="X365" i="6"/>
  <c r="Z364" i="6"/>
  <c r="Y364" i="6"/>
  <c r="V128" i="7"/>
  <c r="Z128" i="7"/>
  <c r="Z364" i="7"/>
  <c r="X365" i="7"/>
  <c r="Y364" i="7"/>
  <c r="AC364" i="7"/>
  <c r="AB364" i="7"/>
  <c r="AA364" i="7"/>
  <c r="R106" i="6"/>
  <c r="S106" i="6" s="1"/>
  <c r="N106" i="6"/>
  <c r="J107" i="6" s="1"/>
  <c r="I365" i="11"/>
  <c r="J364" i="11"/>
  <c r="M364" i="11"/>
  <c r="L364" i="11"/>
  <c r="K364" i="11"/>
  <c r="N364" i="11"/>
  <c r="I365" i="3"/>
  <c r="J364" i="3"/>
  <c r="M364" i="3"/>
  <c r="L364" i="3"/>
  <c r="K364" i="3"/>
  <c r="N364" i="3"/>
  <c r="R116" i="11"/>
  <c r="S116" i="11" s="1"/>
  <c r="N116" i="11"/>
  <c r="J117" i="11" s="1"/>
  <c r="B365" i="3"/>
  <c r="C364" i="3"/>
  <c r="F364" i="3"/>
  <c r="E364" i="3"/>
  <c r="D364" i="3"/>
  <c r="G364" i="3"/>
  <c r="T119" i="5"/>
  <c r="L119" i="5"/>
  <c r="AH364" i="7"/>
  <c r="AF365" i="7"/>
  <c r="AG364" i="7"/>
  <c r="AK364" i="7"/>
  <c r="AJ364" i="7"/>
  <c r="AI364" i="7"/>
  <c r="Z104" i="9"/>
  <c r="V104" i="9"/>
  <c r="V364" i="12"/>
  <c r="U364" i="12"/>
  <c r="R364" i="12"/>
  <c r="P365" i="12"/>
  <c r="Q364" i="12"/>
  <c r="T364" i="12"/>
  <c r="S364" i="12"/>
  <c r="G364" i="10"/>
  <c r="F364" i="10"/>
  <c r="E364" i="10"/>
  <c r="D364" i="10"/>
  <c r="B365" i="10"/>
  <c r="C364" i="10"/>
  <c r="Z118" i="15"/>
  <c r="V118" i="15"/>
  <c r="AJ364" i="6"/>
  <c r="AG364" i="6"/>
  <c r="AK364" i="6"/>
  <c r="AI364" i="6"/>
  <c r="AF365" i="6"/>
  <c r="AH364" i="6"/>
  <c r="V106" i="6"/>
  <c r="Z106" i="6"/>
  <c r="P365" i="3"/>
  <c r="Q364" i="3"/>
  <c r="V364" i="3"/>
  <c r="T364" i="3"/>
  <c r="S364" i="3"/>
  <c r="R364" i="3"/>
  <c r="U364" i="3"/>
  <c r="L364" i="9"/>
  <c r="J364" i="9"/>
  <c r="N364" i="9"/>
  <c r="M364" i="9"/>
  <c r="I365" i="9"/>
  <c r="K364" i="9"/>
  <c r="G364" i="8"/>
  <c r="B365" i="8"/>
  <c r="D364" i="8"/>
  <c r="C364" i="8"/>
  <c r="F364" i="8"/>
  <c r="E364" i="8"/>
  <c r="Z116" i="11"/>
  <c r="V116" i="11"/>
  <c r="G364" i="15"/>
  <c r="F364" i="15"/>
  <c r="E364" i="15"/>
  <c r="D364" i="15"/>
  <c r="B365" i="15"/>
  <c r="C364" i="15"/>
  <c r="N365" i="13"/>
  <c r="M365" i="13"/>
  <c r="L365" i="13"/>
  <c r="K365" i="13"/>
  <c r="I366" i="13"/>
  <c r="J365" i="13"/>
  <c r="N364" i="12"/>
  <c r="K364" i="12"/>
  <c r="I365" i="12"/>
  <c r="J364" i="12"/>
  <c r="M364" i="12"/>
  <c r="L364" i="12"/>
  <c r="R130" i="13"/>
  <c r="S130" i="13" s="1"/>
  <c r="N130" i="13"/>
  <c r="J131" i="13" s="1"/>
  <c r="AJ364" i="8"/>
  <c r="AK364" i="8"/>
  <c r="AI364" i="8"/>
  <c r="AF365" i="8"/>
  <c r="AH364" i="8"/>
  <c r="AG364" i="8"/>
  <c r="N364" i="15"/>
  <c r="M364" i="15"/>
  <c r="L364" i="15"/>
  <c r="K364" i="15"/>
  <c r="I365" i="15"/>
  <c r="J364" i="15"/>
  <c r="AI364" i="16"/>
  <c r="AJ364" i="16"/>
  <c r="AG364" i="16"/>
  <c r="AF365" i="16"/>
  <c r="AK364" i="16"/>
  <c r="AH364" i="16"/>
  <c r="AK364" i="10"/>
  <c r="AJ364" i="10"/>
  <c r="AI364" i="10"/>
  <c r="AH364" i="10"/>
  <c r="AF365" i="10"/>
  <c r="AG364" i="10"/>
  <c r="B365" i="11"/>
  <c r="C364" i="11"/>
  <c r="F364" i="11"/>
  <c r="E364" i="11"/>
  <c r="D364" i="11"/>
  <c r="G364" i="11"/>
  <c r="R364" i="5"/>
  <c r="T364" i="5"/>
  <c r="S364" i="5"/>
  <c r="Q364" i="5"/>
  <c r="P365" i="5"/>
  <c r="V364" i="5"/>
  <c r="U364" i="5"/>
  <c r="X365" i="16"/>
  <c r="Z364" i="16"/>
  <c r="AA364" i="16"/>
  <c r="AC364" i="16"/>
  <c r="AB364" i="16"/>
  <c r="Y364" i="16"/>
  <c r="N364" i="10"/>
  <c r="M364" i="10"/>
  <c r="L364" i="10"/>
  <c r="K364" i="10"/>
  <c r="I365" i="10"/>
  <c r="J364" i="10"/>
  <c r="AC364" i="3"/>
  <c r="AA364" i="3"/>
  <c r="Z364" i="3"/>
  <c r="X365" i="3"/>
  <c r="Y364" i="3"/>
  <c r="AB364" i="3"/>
  <c r="AK364" i="3"/>
  <c r="AI364" i="3"/>
  <c r="AH364" i="3"/>
  <c r="AF365" i="3"/>
  <c r="AG364" i="3"/>
  <c r="AJ364" i="3"/>
  <c r="V130" i="13"/>
  <c r="Z130" i="13"/>
  <c r="G364" i="12"/>
  <c r="D364" i="12"/>
  <c r="B365" i="12"/>
  <c r="C364" i="12"/>
  <c r="F364" i="12"/>
  <c r="E364" i="12"/>
  <c r="D364" i="5"/>
  <c r="F364" i="5"/>
  <c r="E364" i="5"/>
  <c r="C364" i="5"/>
  <c r="B365" i="5"/>
  <c r="G364" i="5"/>
  <c r="AB364" i="8"/>
  <c r="AC364" i="8"/>
  <c r="AA364" i="8"/>
  <c r="X365" i="8"/>
  <c r="Z364" i="8"/>
  <c r="Y364" i="8"/>
  <c r="G364" i="6"/>
  <c r="F364" i="6"/>
  <c r="E364" i="6"/>
  <c r="B365" i="6"/>
  <c r="D364" i="6"/>
  <c r="C364" i="6"/>
  <c r="U364" i="8"/>
  <c r="T364" i="8"/>
  <c r="S364" i="8"/>
  <c r="P365" i="8"/>
  <c r="R364" i="8"/>
  <c r="Q364" i="8"/>
  <c r="V364" i="8"/>
  <c r="M117" i="8"/>
  <c r="Q117" i="8"/>
  <c r="I365" i="16"/>
  <c r="J364" i="16"/>
  <c r="K364" i="16"/>
  <c r="N364" i="16"/>
  <c r="M364" i="16"/>
  <c r="L364" i="16"/>
  <c r="U365" i="13"/>
  <c r="T365" i="13"/>
  <c r="S365" i="13"/>
  <c r="R365" i="13"/>
  <c r="P366" i="13"/>
  <c r="Q365" i="13"/>
  <c r="V365" i="13"/>
  <c r="K364" i="5"/>
  <c r="M364" i="5"/>
  <c r="L364" i="5"/>
  <c r="I365" i="5"/>
  <c r="N364" i="5"/>
  <c r="J364" i="5"/>
  <c r="P365" i="11"/>
  <c r="Q364" i="11"/>
  <c r="V364" i="11"/>
  <c r="T364" i="11"/>
  <c r="S364" i="11"/>
  <c r="R364" i="11"/>
  <c r="U364" i="11"/>
  <c r="T106" i="16"/>
  <c r="L106" i="16"/>
  <c r="AH364" i="9"/>
  <c r="AJ364" i="9"/>
  <c r="AF365" i="9"/>
  <c r="AI364" i="9"/>
  <c r="AG364" i="9"/>
  <c r="AK364" i="9"/>
  <c r="X365" i="5"/>
  <c r="Y364" i="5"/>
  <c r="AA364" i="5"/>
  <c r="Z364" i="5"/>
  <c r="AC364" i="5"/>
  <c r="AB364" i="5"/>
  <c r="V365" i="11" l="1"/>
  <c r="U365" i="11"/>
  <c r="S365" i="11"/>
  <c r="R365" i="11"/>
  <c r="P366" i="11"/>
  <c r="Q365" i="11"/>
  <c r="T365" i="11"/>
  <c r="M365" i="15"/>
  <c r="L365" i="15"/>
  <c r="K365" i="15"/>
  <c r="I366" i="15"/>
  <c r="J365" i="15"/>
  <c r="N365" i="15"/>
  <c r="Z119" i="5"/>
  <c r="V119" i="5"/>
  <c r="G365" i="3"/>
  <c r="E365" i="3"/>
  <c r="D365" i="3"/>
  <c r="B366" i="3"/>
  <c r="C365" i="3"/>
  <c r="F365" i="3"/>
  <c r="AA366" i="13"/>
  <c r="Z366" i="13"/>
  <c r="X367" i="13"/>
  <c r="Y366" i="13"/>
  <c r="AC366" i="13"/>
  <c r="AB366" i="13"/>
  <c r="AH365" i="5"/>
  <c r="AF366" i="5"/>
  <c r="AG365" i="5"/>
  <c r="AK365" i="5"/>
  <c r="AJ365" i="5"/>
  <c r="AI365" i="5"/>
  <c r="F365" i="16"/>
  <c r="G365" i="16"/>
  <c r="E365" i="16"/>
  <c r="D365" i="16"/>
  <c r="C365" i="16"/>
  <c r="B366" i="16"/>
  <c r="AB365" i="10"/>
  <c r="AA365" i="10"/>
  <c r="Z365" i="10"/>
  <c r="X366" i="10"/>
  <c r="Y365" i="10"/>
  <c r="AC365" i="10"/>
  <c r="V128" i="10"/>
  <c r="Z128" i="10"/>
  <c r="AF366" i="9"/>
  <c r="AG365" i="9"/>
  <c r="AH365" i="9"/>
  <c r="AK365" i="9"/>
  <c r="AJ365" i="9"/>
  <c r="AI365" i="9"/>
  <c r="B366" i="5"/>
  <c r="C365" i="5"/>
  <c r="E365" i="5"/>
  <c r="D365" i="5"/>
  <c r="G365" i="5"/>
  <c r="F365" i="5"/>
  <c r="AC365" i="16"/>
  <c r="Y365" i="16"/>
  <c r="X366" i="16"/>
  <c r="AB365" i="16"/>
  <c r="AA365" i="16"/>
  <c r="Z365" i="16"/>
  <c r="AK365" i="16"/>
  <c r="AG365" i="16"/>
  <c r="AF366" i="16"/>
  <c r="AH365" i="16"/>
  <c r="AI365" i="16"/>
  <c r="AJ365" i="16"/>
  <c r="AI365" i="8"/>
  <c r="AJ365" i="8"/>
  <c r="AF366" i="8"/>
  <c r="AH365" i="8"/>
  <c r="AG365" i="8"/>
  <c r="AK365" i="8"/>
  <c r="F365" i="8"/>
  <c r="G365" i="8"/>
  <c r="E365" i="8"/>
  <c r="B366" i="8"/>
  <c r="D365" i="8"/>
  <c r="C365" i="8"/>
  <c r="AI365" i="6"/>
  <c r="AK365" i="6"/>
  <c r="AJ365" i="6"/>
  <c r="AF366" i="6"/>
  <c r="AH365" i="6"/>
  <c r="AG365" i="6"/>
  <c r="Q117" i="11"/>
  <c r="M117" i="11"/>
  <c r="R104" i="12"/>
  <c r="S104" i="12" s="1"/>
  <c r="N104" i="12"/>
  <c r="J105" i="12" s="1"/>
  <c r="AK365" i="11"/>
  <c r="AJ365" i="11"/>
  <c r="AH365" i="11"/>
  <c r="AF366" i="11"/>
  <c r="AG365" i="11"/>
  <c r="AI365" i="11"/>
  <c r="AC365" i="11"/>
  <c r="AB365" i="11"/>
  <c r="Z365" i="11"/>
  <c r="X366" i="11"/>
  <c r="Y365" i="11"/>
  <c r="AA365" i="11"/>
  <c r="F365" i="6"/>
  <c r="B366" i="6"/>
  <c r="D365" i="6"/>
  <c r="C365" i="6"/>
  <c r="G365" i="6"/>
  <c r="E365" i="6"/>
  <c r="M366" i="13"/>
  <c r="L366" i="13"/>
  <c r="K366" i="13"/>
  <c r="I367" i="13"/>
  <c r="J366" i="13"/>
  <c r="N366" i="13"/>
  <c r="F365" i="15"/>
  <c r="E365" i="15"/>
  <c r="D365" i="15"/>
  <c r="B366" i="15"/>
  <c r="C365" i="15"/>
  <c r="G365" i="15"/>
  <c r="N365" i="3"/>
  <c r="L365" i="3"/>
  <c r="K365" i="3"/>
  <c r="I366" i="3"/>
  <c r="J365" i="3"/>
  <c r="M365" i="3"/>
  <c r="N365" i="11"/>
  <c r="L365" i="11"/>
  <c r="K365" i="11"/>
  <c r="I366" i="11"/>
  <c r="J365" i="11"/>
  <c r="M365" i="11"/>
  <c r="Q119" i="15"/>
  <c r="M119" i="15"/>
  <c r="X366" i="9"/>
  <c r="Y365" i="9"/>
  <c r="AC365" i="9"/>
  <c r="AB365" i="9"/>
  <c r="AA365" i="9"/>
  <c r="Z365" i="9"/>
  <c r="Z104" i="12"/>
  <c r="V104" i="12"/>
  <c r="F366" i="13"/>
  <c r="E366" i="13"/>
  <c r="D366" i="13"/>
  <c r="B367" i="13"/>
  <c r="C366" i="13"/>
  <c r="G366" i="13"/>
  <c r="U365" i="10"/>
  <c r="T365" i="10"/>
  <c r="S365" i="10"/>
  <c r="R365" i="10"/>
  <c r="P366" i="10"/>
  <c r="Q365" i="10"/>
  <c r="V365" i="10"/>
  <c r="R365" i="7"/>
  <c r="P366" i="7"/>
  <c r="Q365" i="7"/>
  <c r="V365" i="7"/>
  <c r="U365" i="7"/>
  <c r="T365" i="7"/>
  <c r="S365" i="7"/>
  <c r="AJ365" i="12"/>
  <c r="AI365" i="12"/>
  <c r="AK365" i="12"/>
  <c r="AH365" i="12"/>
  <c r="AG365" i="12"/>
  <c r="AF366" i="12"/>
  <c r="T365" i="8"/>
  <c r="P366" i="8"/>
  <c r="R365" i="8"/>
  <c r="Q365" i="8"/>
  <c r="V365" i="8"/>
  <c r="U365" i="8"/>
  <c r="S365" i="8"/>
  <c r="I366" i="5"/>
  <c r="J365" i="5"/>
  <c r="L365" i="5"/>
  <c r="K365" i="5"/>
  <c r="N365" i="5"/>
  <c r="M365" i="5"/>
  <c r="T366" i="13"/>
  <c r="S366" i="13"/>
  <c r="R366" i="13"/>
  <c r="P367" i="13"/>
  <c r="Q366" i="13"/>
  <c r="V366" i="13"/>
  <c r="U366" i="13"/>
  <c r="G365" i="12"/>
  <c r="F365" i="12"/>
  <c r="B366" i="12"/>
  <c r="C365" i="12"/>
  <c r="E365" i="12"/>
  <c r="D365" i="12"/>
  <c r="N365" i="10"/>
  <c r="M365" i="10"/>
  <c r="L365" i="10"/>
  <c r="K365" i="10"/>
  <c r="I366" i="10"/>
  <c r="J365" i="10"/>
  <c r="G365" i="11"/>
  <c r="E365" i="11"/>
  <c r="D365" i="11"/>
  <c r="B366" i="11"/>
  <c r="C365" i="11"/>
  <c r="F365" i="11"/>
  <c r="V365" i="3"/>
  <c r="U365" i="3"/>
  <c r="S365" i="3"/>
  <c r="R365" i="3"/>
  <c r="P366" i="3"/>
  <c r="Q365" i="3"/>
  <c r="T365" i="3"/>
  <c r="G365" i="10"/>
  <c r="F365" i="10"/>
  <c r="E365" i="10"/>
  <c r="D365" i="10"/>
  <c r="B366" i="10"/>
  <c r="C365" i="10"/>
  <c r="AF366" i="7"/>
  <c r="AG365" i="7"/>
  <c r="AK365" i="7"/>
  <c r="AJ365" i="7"/>
  <c r="AI365" i="7"/>
  <c r="AH365" i="7"/>
  <c r="M107" i="6"/>
  <c r="Q107" i="6"/>
  <c r="X366" i="7"/>
  <c r="Y365" i="7"/>
  <c r="AC365" i="7"/>
  <c r="AB365" i="7"/>
  <c r="AA365" i="7"/>
  <c r="Z365" i="7"/>
  <c r="R365" i="9"/>
  <c r="V365" i="9"/>
  <c r="U365" i="9"/>
  <c r="T365" i="9"/>
  <c r="P366" i="9"/>
  <c r="S365" i="9"/>
  <c r="Q365" i="9"/>
  <c r="AA365" i="15"/>
  <c r="Z365" i="15"/>
  <c r="X366" i="15"/>
  <c r="Y365" i="15"/>
  <c r="AC365" i="15"/>
  <c r="AB365" i="15"/>
  <c r="AI365" i="15"/>
  <c r="AH365" i="15"/>
  <c r="AF366" i="15"/>
  <c r="AG365" i="15"/>
  <c r="AK365" i="15"/>
  <c r="AJ365" i="15"/>
  <c r="M129" i="7"/>
  <c r="Q129" i="7"/>
  <c r="V365" i="16"/>
  <c r="Q365" i="16"/>
  <c r="T365" i="16"/>
  <c r="S365" i="16"/>
  <c r="R365" i="16"/>
  <c r="P366" i="16"/>
  <c r="U365" i="16"/>
  <c r="T365" i="15"/>
  <c r="S365" i="15"/>
  <c r="R365" i="15"/>
  <c r="P366" i="15"/>
  <c r="Q365" i="15"/>
  <c r="V365" i="15"/>
  <c r="U365" i="15"/>
  <c r="T131" i="3"/>
  <c r="L131" i="3"/>
  <c r="Z365" i="5"/>
  <c r="X366" i="5"/>
  <c r="Y365" i="5"/>
  <c r="AC365" i="5"/>
  <c r="AB365" i="5"/>
  <c r="AA365" i="5"/>
  <c r="T117" i="8"/>
  <c r="L117" i="8"/>
  <c r="AK365" i="3"/>
  <c r="AJ365" i="3"/>
  <c r="AH365" i="3"/>
  <c r="AF366" i="3"/>
  <c r="AG365" i="3"/>
  <c r="AI365" i="3"/>
  <c r="AC365" i="3"/>
  <c r="AB365" i="3"/>
  <c r="Z365" i="3"/>
  <c r="X366" i="3"/>
  <c r="Y365" i="3"/>
  <c r="AA365" i="3"/>
  <c r="N365" i="12"/>
  <c r="M365" i="12"/>
  <c r="I366" i="12"/>
  <c r="J365" i="12"/>
  <c r="L365" i="12"/>
  <c r="K365" i="12"/>
  <c r="K365" i="9"/>
  <c r="N365" i="9"/>
  <c r="M365" i="9"/>
  <c r="I366" i="9"/>
  <c r="L365" i="9"/>
  <c r="J365" i="9"/>
  <c r="AA365" i="6"/>
  <c r="AC365" i="6"/>
  <c r="AB365" i="6"/>
  <c r="X366" i="6"/>
  <c r="Z365" i="6"/>
  <c r="Y365" i="6"/>
  <c r="AB365" i="12"/>
  <c r="AA365" i="12"/>
  <c r="AC365" i="12"/>
  <c r="X366" i="12"/>
  <c r="Z365" i="12"/>
  <c r="Y365" i="12"/>
  <c r="M365" i="8"/>
  <c r="J365" i="8"/>
  <c r="N365" i="8"/>
  <c r="L365" i="8"/>
  <c r="I366" i="8"/>
  <c r="K365" i="8"/>
  <c r="K365" i="7"/>
  <c r="I366" i="7"/>
  <c r="J365" i="7"/>
  <c r="N365" i="7"/>
  <c r="M365" i="7"/>
  <c r="L365" i="7"/>
  <c r="D365" i="7"/>
  <c r="B366" i="7"/>
  <c r="C365" i="7"/>
  <c r="G365" i="7"/>
  <c r="F365" i="7"/>
  <c r="E365" i="7"/>
  <c r="T365" i="6"/>
  <c r="U365" i="6"/>
  <c r="S365" i="6"/>
  <c r="P366" i="6"/>
  <c r="R365" i="6"/>
  <c r="Q365" i="6"/>
  <c r="V365" i="6"/>
  <c r="N365" i="16"/>
  <c r="J365" i="16"/>
  <c r="I366" i="16"/>
  <c r="M365" i="16"/>
  <c r="L365" i="16"/>
  <c r="K365" i="16"/>
  <c r="AA365" i="8"/>
  <c r="X366" i="8"/>
  <c r="Z365" i="8"/>
  <c r="Y365" i="8"/>
  <c r="AC365" i="8"/>
  <c r="AB365" i="8"/>
  <c r="R106" i="16"/>
  <c r="S106" i="16" s="1"/>
  <c r="N106" i="16"/>
  <c r="J107" i="16" s="1"/>
  <c r="V106" i="16"/>
  <c r="Z106" i="16"/>
  <c r="P366" i="5"/>
  <c r="Q365" i="5"/>
  <c r="S365" i="5"/>
  <c r="R365" i="5"/>
  <c r="V365" i="5"/>
  <c r="U365" i="5"/>
  <c r="T365" i="5"/>
  <c r="AJ365" i="10"/>
  <c r="AI365" i="10"/>
  <c r="AH365" i="10"/>
  <c r="AF366" i="10"/>
  <c r="AG365" i="10"/>
  <c r="AK365" i="10"/>
  <c r="Q131" i="13"/>
  <c r="M131" i="13"/>
  <c r="U365" i="12"/>
  <c r="T365" i="12"/>
  <c r="P366" i="12"/>
  <c r="Q365" i="12"/>
  <c r="V365" i="12"/>
  <c r="S365" i="12"/>
  <c r="R365" i="12"/>
  <c r="R119" i="5"/>
  <c r="S119" i="5" s="1"/>
  <c r="N119" i="5"/>
  <c r="J120" i="5" s="1"/>
  <c r="M105" i="9"/>
  <c r="Q105" i="9"/>
  <c r="AI366" i="13"/>
  <c r="AH366" i="13"/>
  <c r="AF367" i="13"/>
  <c r="AG366" i="13"/>
  <c r="AK366" i="13"/>
  <c r="AJ366" i="13"/>
  <c r="D365" i="9"/>
  <c r="G365" i="9"/>
  <c r="F365" i="9"/>
  <c r="B366" i="9"/>
  <c r="E365" i="9"/>
  <c r="C365" i="9"/>
  <c r="R128" i="10"/>
  <c r="S128" i="10" s="1"/>
  <c r="N128" i="10"/>
  <c r="J129" i="10" s="1"/>
  <c r="M365" i="6"/>
  <c r="L365" i="6"/>
  <c r="I366" i="6"/>
  <c r="K365" i="6"/>
  <c r="J365" i="6"/>
  <c r="N365" i="6"/>
  <c r="B367" i="9" l="1"/>
  <c r="C366" i="9"/>
  <c r="E366" i="9"/>
  <c r="D366" i="9"/>
  <c r="G366" i="9"/>
  <c r="F366" i="9"/>
  <c r="T105" i="9"/>
  <c r="L105" i="9"/>
  <c r="B367" i="7"/>
  <c r="C366" i="7"/>
  <c r="G366" i="7"/>
  <c r="F366" i="7"/>
  <c r="E366" i="7"/>
  <c r="D366" i="7"/>
  <c r="I367" i="7"/>
  <c r="J366" i="7"/>
  <c r="N366" i="7"/>
  <c r="M366" i="7"/>
  <c r="L366" i="7"/>
  <c r="K366" i="7"/>
  <c r="I367" i="9"/>
  <c r="J366" i="9"/>
  <c r="M366" i="9"/>
  <c r="L366" i="9"/>
  <c r="K366" i="9"/>
  <c r="N366" i="9"/>
  <c r="AB366" i="3"/>
  <c r="AA366" i="3"/>
  <c r="X367" i="3"/>
  <c r="Y366" i="3"/>
  <c r="AC366" i="3"/>
  <c r="Z366" i="3"/>
  <c r="AJ366" i="3"/>
  <c r="AI366" i="3"/>
  <c r="AF367" i="3"/>
  <c r="AG366" i="3"/>
  <c r="AK366" i="3"/>
  <c r="AH366" i="3"/>
  <c r="R131" i="3"/>
  <c r="S131" i="3" s="1"/>
  <c r="N131" i="3"/>
  <c r="F366" i="10"/>
  <c r="E366" i="10"/>
  <c r="D366" i="10"/>
  <c r="B367" i="10"/>
  <c r="C366" i="10"/>
  <c r="G366" i="10"/>
  <c r="T366" i="10"/>
  <c r="S366" i="10"/>
  <c r="R366" i="10"/>
  <c r="P367" i="10"/>
  <c r="Q366" i="10"/>
  <c r="V366" i="10"/>
  <c r="U366" i="10"/>
  <c r="AC366" i="9"/>
  <c r="AB366" i="9"/>
  <c r="AA366" i="9"/>
  <c r="X367" i="9"/>
  <c r="Z366" i="9"/>
  <c r="Y366" i="9"/>
  <c r="N366" i="11"/>
  <c r="M366" i="11"/>
  <c r="K366" i="11"/>
  <c r="I367" i="11"/>
  <c r="J366" i="11"/>
  <c r="L366" i="11"/>
  <c r="N366" i="3"/>
  <c r="M366" i="3"/>
  <c r="K366" i="3"/>
  <c r="I367" i="3"/>
  <c r="J366" i="3"/>
  <c r="L366" i="3"/>
  <c r="L366" i="15"/>
  <c r="K366" i="15"/>
  <c r="I367" i="15"/>
  <c r="J366" i="15"/>
  <c r="N366" i="15"/>
  <c r="M366" i="15"/>
  <c r="AH367" i="13"/>
  <c r="AF368" i="13"/>
  <c r="AG367" i="13"/>
  <c r="AK367" i="13"/>
  <c r="AJ367" i="13"/>
  <c r="AI367" i="13"/>
  <c r="M120" i="5"/>
  <c r="Q120" i="5"/>
  <c r="T366" i="12"/>
  <c r="S366" i="12"/>
  <c r="V366" i="12"/>
  <c r="U366" i="12"/>
  <c r="R366" i="12"/>
  <c r="Q366" i="12"/>
  <c r="P367" i="12"/>
  <c r="V366" i="5"/>
  <c r="R366" i="5"/>
  <c r="P367" i="5"/>
  <c r="Q366" i="5"/>
  <c r="U366" i="5"/>
  <c r="T366" i="5"/>
  <c r="S366" i="5"/>
  <c r="M366" i="12"/>
  <c r="L366" i="12"/>
  <c r="N366" i="12"/>
  <c r="I367" i="12"/>
  <c r="K366" i="12"/>
  <c r="J366" i="12"/>
  <c r="Z131" i="3"/>
  <c r="V131" i="3"/>
  <c r="AC366" i="7"/>
  <c r="AB366" i="7"/>
  <c r="AA366" i="7"/>
  <c r="Z366" i="7"/>
  <c r="X367" i="7"/>
  <c r="Y366" i="7"/>
  <c r="U366" i="3"/>
  <c r="T366" i="3"/>
  <c r="R366" i="3"/>
  <c r="P367" i="3"/>
  <c r="Q366" i="3"/>
  <c r="V366" i="3"/>
  <c r="S366" i="3"/>
  <c r="M366" i="10"/>
  <c r="L366" i="10"/>
  <c r="K366" i="10"/>
  <c r="I367" i="10"/>
  <c r="J366" i="10"/>
  <c r="N366" i="10"/>
  <c r="K366" i="5"/>
  <c r="I367" i="5"/>
  <c r="J366" i="5"/>
  <c r="N366" i="5"/>
  <c r="M366" i="5"/>
  <c r="L366" i="5"/>
  <c r="S366" i="8"/>
  <c r="V366" i="8"/>
  <c r="U366" i="8"/>
  <c r="T366" i="8"/>
  <c r="P367" i="8"/>
  <c r="R366" i="8"/>
  <c r="Q366" i="8"/>
  <c r="E367" i="13"/>
  <c r="D367" i="13"/>
  <c r="B368" i="13"/>
  <c r="C367" i="13"/>
  <c r="G367" i="13"/>
  <c r="F367" i="13"/>
  <c r="E366" i="15"/>
  <c r="D366" i="15"/>
  <c r="B367" i="15"/>
  <c r="C366" i="15"/>
  <c r="G366" i="15"/>
  <c r="F366" i="15"/>
  <c r="L367" i="13"/>
  <c r="K367" i="13"/>
  <c r="I368" i="13"/>
  <c r="J367" i="13"/>
  <c r="N367" i="13"/>
  <c r="M367" i="13"/>
  <c r="AB366" i="11"/>
  <c r="AA366" i="11"/>
  <c r="X367" i="11"/>
  <c r="Y366" i="11"/>
  <c r="AC366" i="11"/>
  <c r="Z366" i="11"/>
  <c r="AJ366" i="11"/>
  <c r="AI366" i="11"/>
  <c r="AF367" i="11"/>
  <c r="AG366" i="11"/>
  <c r="AK366" i="11"/>
  <c r="AH366" i="11"/>
  <c r="T117" i="11"/>
  <c r="L117" i="11"/>
  <c r="AH366" i="6"/>
  <c r="AJ366" i="6"/>
  <c r="AF367" i="6"/>
  <c r="AI366" i="6"/>
  <c r="AG366" i="6"/>
  <c r="AK366" i="6"/>
  <c r="E366" i="8"/>
  <c r="G366" i="8"/>
  <c r="F366" i="8"/>
  <c r="B367" i="8"/>
  <c r="D366" i="8"/>
  <c r="C366" i="8"/>
  <c r="G366" i="16"/>
  <c r="B367" i="16"/>
  <c r="D366" i="16"/>
  <c r="E366" i="16"/>
  <c r="F366" i="16"/>
  <c r="C366" i="16"/>
  <c r="U366" i="11"/>
  <c r="T366" i="11"/>
  <c r="R366" i="11"/>
  <c r="P367" i="11"/>
  <c r="Q366" i="11"/>
  <c r="V366" i="11"/>
  <c r="S366" i="11"/>
  <c r="Q129" i="10"/>
  <c r="M129" i="10"/>
  <c r="G366" i="11"/>
  <c r="F366" i="11"/>
  <c r="D366" i="11"/>
  <c r="B367" i="11"/>
  <c r="C366" i="11"/>
  <c r="E366" i="11"/>
  <c r="P367" i="7"/>
  <c r="Q366" i="7"/>
  <c r="V366" i="7"/>
  <c r="U366" i="7"/>
  <c r="T366" i="7"/>
  <c r="S366" i="7"/>
  <c r="R366" i="7"/>
  <c r="T119" i="15"/>
  <c r="L119" i="15"/>
  <c r="AH366" i="8"/>
  <c r="AG366" i="8"/>
  <c r="AK366" i="8"/>
  <c r="AJ366" i="8"/>
  <c r="AF367" i="8"/>
  <c r="AI366" i="8"/>
  <c r="AJ366" i="16"/>
  <c r="AI366" i="16"/>
  <c r="AH366" i="16"/>
  <c r="AG366" i="16"/>
  <c r="AF367" i="16"/>
  <c r="AK366" i="16"/>
  <c r="AB366" i="16"/>
  <c r="AC366" i="16"/>
  <c r="X367" i="16"/>
  <c r="AA366" i="16"/>
  <c r="Z366" i="16"/>
  <c r="Y366" i="16"/>
  <c r="AI366" i="10"/>
  <c r="AH366" i="10"/>
  <c r="AF367" i="10"/>
  <c r="AG366" i="10"/>
  <c r="AK366" i="10"/>
  <c r="AJ366" i="10"/>
  <c r="N366" i="16"/>
  <c r="L366" i="16"/>
  <c r="M366" i="16"/>
  <c r="J366" i="16"/>
  <c r="I367" i="16"/>
  <c r="K366" i="16"/>
  <c r="L366" i="8"/>
  <c r="N366" i="8"/>
  <c r="M366" i="8"/>
  <c r="I367" i="8"/>
  <c r="K366" i="8"/>
  <c r="J366" i="8"/>
  <c r="P367" i="9"/>
  <c r="Q366" i="9"/>
  <c r="U366" i="9"/>
  <c r="T366" i="9"/>
  <c r="S366" i="9"/>
  <c r="R366" i="9"/>
  <c r="V366" i="9"/>
  <c r="T107" i="6"/>
  <c r="L107" i="6"/>
  <c r="F366" i="12"/>
  <c r="E366" i="12"/>
  <c r="G366" i="12"/>
  <c r="D366" i="12"/>
  <c r="C366" i="12"/>
  <c r="B367" i="12"/>
  <c r="AI366" i="12"/>
  <c r="AH366" i="12"/>
  <c r="AK366" i="12"/>
  <c r="AJ366" i="12"/>
  <c r="AF367" i="12"/>
  <c r="AG366" i="12"/>
  <c r="E366" i="6"/>
  <c r="G366" i="6"/>
  <c r="F366" i="6"/>
  <c r="B367" i="6"/>
  <c r="D366" i="6"/>
  <c r="C366" i="6"/>
  <c r="AA366" i="10"/>
  <c r="Z366" i="10"/>
  <c r="X367" i="10"/>
  <c r="Y366" i="10"/>
  <c r="AC366" i="10"/>
  <c r="AB366" i="10"/>
  <c r="M107" i="16"/>
  <c r="Q107" i="16"/>
  <c r="Z366" i="8"/>
  <c r="AC366" i="8"/>
  <c r="AB366" i="8"/>
  <c r="X367" i="8"/>
  <c r="AA366" i="8"/>
  <c r="Y366" i="8"/>
  <c r="S366" i="6"/>
  <c r="P367" i="6"/>
  <c r="R366" i="6"/>
  <c r="Q366" i="6"/>
  <c r="V366" i="6"/>
  <c r="U366" i="6"/>
  <c r="T366" i="6"/>
  <c r="AA366" i="12"/>
  <c r="Z366" i="12"/>
  <c r="AC366" i="12"/>
  <c r="AB366" i="12"/>
  <c r="Y366" i="12"/>
  <c r="X367" i="12"/>
  <c r="Z366" i="6"/>
  <c r="X367" i="6"/>
  <c r="AA366" i="6"/>
  <c r="Y366" i="6"/>
  <c r="AC366" i="6"/>
  <c r="AB366" i="6"/>
  <c r="R117" i="8"/>
  <c r="S117" i="8" s="1"/>
  <c r="N117" i="8"/>
  <c r="J118" i="8" s="1"/>
  <c r="AC366" i="5"/>
  <c r="X367" i="5"/>
  <c r="Y366" i="5"/>
  <c r="AB366" i="5"/>
  <c r="AA366" i="5"/>
  <c r="Z366" i="5"/>
  <c r="U366" i="16"/>
  <c r="T366" i="16"/>
  <c r="V366" i="16"/>
  <c r="S366" i="16"/>
  <c r="R366" i="16"/>
  <c r="Q366" i="16"/>
  <c r="P367" i="16"/>
  <c r="AH366" i="15"/>
  <c r="AF367" i="15"/>
  <c r="AG366" i="15"/>
  <c r="AK366" i="15"/>
  <c r="AJ366" i="15"/>
  <c r="AI366" i="15"/>
  <c r="Z366" i="15"/>
  <c r="X367" i="15"/>
  <c r="Y366" i="15"/>
  <c r="AC366" i="15"/>
  <c r="AB366" i="15"/>
  <c r="AA366" i="15"/>
  <c r="AK366" i="7"/>
  <c r="AJ366" i="7"/>
  <c r="AI366" i="7"/>
  <c r="AH366" i="7"/>
  <c r="AF367" i="7"/>
  <c r="AG366" i="7"/>
  <c r="S367" i="13"/>
  <c r="R367" i="13"/>
  <c r="P368" i="13"/>
  <c r="Q367" i="13"/>
  <c r="V367" i="13"/>
  <c r="U367" i="13"/>
  <c r="T367" i="13"/>
  <c r="D366" i="5"/>
  <c r="B367" i="5"/>
  <c r="C366" i="5"/>
  <c r="G366" i="5"/>
  <c r="F366" i="5"/>
  <c r="E366" i="5"/>
  <c r="AK366" i="9"/>
  <c r="AJ366" i="9"/>
  <c r="AI366" i="9"/>
  <c r="AF367" i="9"/>
  <c r="AH366" i="9"/>
  <c r="AG366" i="9"/>
  <c r="Z367" i="13"/>
  <c r="X368" i="13"/>
  <c r="Y367" i="13"/>
  <c r="AC367" i="13"/>
  <c r="AB367" i="13"/>
  <c r="AA367" i="13"/>
  <c r="G366" i="3"/>
  <c r="F366" i="3"/>
  <c r="D366" i="3"/>
  <c r="B367" i="3"/>
  <c r="C366" i="3"/>
  <c r="E366" i="3"/>
  <c r="L366" i="6"/>
  <c r="J366" i="6"/>
  <c r="N366" i="6"/>
  <c r="M366" i="6"/>
  <c r="I367" i="6"/>
  <c r="K366" i="6"/>
  <c r="L131" i="13"/>
  <c r="T131" i="13"/>
  <c r="Z117" i="8"/>
  <c r="V117" i="8"/>
  <c r="S366" i="15"/>
  <c r="R366" i="15"/>
  <c r="P367" i="15"/>
  <c r="Q366" i="15"/>
  <c r="V366" i="15"/>
  <c r="U366" i="15"/>
  <c r="T366" i="15"/>
  <c r="T129" i="7"/>
  <c r="L129" i="7"/>
  <c r="M105" i="12"/>
  <c r="Q105" i="12"/>
  <c r="AK366" i="5"/>
  <c r="AF367" i="5"/>
  <c r="AG366" i="5"/>
  <c r="AJ366" i="5"/>
  <c r="AI366" i="5"/>
  <c r="AH366" i="5"/>
  <c r="X368" i="15" l="1"/>
  <c r="Y367" i="15"/>
  <c r="AC367" i="15"/>
  <c r="AB367" i="15"/>
  <c r="AA367" i="15"/>
  <c r="Z367" i="15"/>
  <c r="AF368" i="15"/>
  <c r="AG367" i="15"/>
  <c r="AK367" i="15"/>
  <c r="AJ367" i="15"/>
  <c r="AI367" i="15"/>
  <c r="AH367" i="15"/>
  <c r="Z367" i="12"/>
  <c r="X368" i="12"/>
  <c r="Y367" i="12"/>
  <c r="AB367" i="12"/>
  <c r="AA367" i="12"/>
  <c r="AC367" i="12"/>
  <c r="K367" i="8"/>
  <c r="M367" i="8"/>
  <c r="I368" i="8"/>
  <c r="L367" i="8"/>
  <c r="J367" i="8"/>
  <c r="N367" i="8"/>
  <c r="V367" i="7"/>
  <c r="U367" i="7"/>
  <c r="T367" i="7"/>
  <c r="S367" i="7"/>
  <c r="R367" i="7"/>
  <c r="P368" i="7"/>
  <c r="Q367" i="7"/>
  <c r="R117" i="11"/>
  <c r="S117" i="11" s="1"/>
  <c r="N117" i="11"/>
  <c r="J118" i="11" s="1"/>
  <c r="T367" i="3"/>
  <c r="S367" i="3"/>
  <c r="P368" i="3"/>
  <c r="Q367" i="3"/>
  <c r="V367" i="3"/>
  <c r="U367" i="3"/>
  <c r="R367" i="3"/>
  <c r="AI367" i="3"/>
  <c r="AH367" i="3"/>
  <c r="AK367" i="3"/>
  <c r="AJ367" i="3"/>
  <c r="AG367" i="3"/>
  <c r="AF368" i="3"/>
  <c r="AA367" i="3"/>
  <c r="Z367" i="3"/>
  <c r="AC367" i="3"/>
  <c r="AB367" i="3"/>
  <c r="Y367" i="3"/>
  <c r="X368" i="3"/>
  <c r="E367" i="12"/>
  <c r="D367" i="12"/>
  <c r="G367" i="12"/>
  <c r="F367" i="12"/>
  <c r="C367" i="12"/>
  <c r="B368" i="12"/>
  <c r="R107" i="6"/>
  <c r="S107" i="6" s="1"/>
  <c r="N107" i="6"/>
  <c r="J108" i="6" s="1"/>
  <c r="AH367" i="10"/>
  <c r="AF368" i="10"/>
  <c r="AG367" i="10"/>
  <c r="AK367" i="10"/>
  <c r="AJ367" i="10"/>
  <c r="AI367" i="10"/>
  <c r="AA367" i="16"/>
  <c r="X368" i="16"/>
  <c r="Z367" i="16"/>
  <c r="AB367" i="16"/>
  <c r="AC367" i="16"/>
  <c r="Y367" i="16"/>
  <c r="V117" i="11"/>
  <c r="Z117" i="11"/>
  <c r="N367" i="5"/>
  <c r="I368" i="5"/>
  <c r="J367" i="5"/>
  <c r="M367" i="5"/>
  <c r="L367" i="5"/>
  <c r="K367" i="5"/>
  <c r="S367" i="12"/>
  <c r="R367" i="12"/>
  <c r="U367" i="12"/>
  <c r="T367" i="12"/>
  <c r="P368" i="12"/>
  <c r="V367" i="12"/>
  <c r="Q367" i="12"/>
  <c r="M367" i="3"/>
  <c r="L367" i="3"/>
  <c r="I368" i="3"/>
  <c r="J367" i="3"/>
  <c r="N367" i="3"/>
  <c r="K367" i="3"/>
  <c r="M367" i="11"/>
  <c r="L367" i="11"/>
  <c r="I368" i="11"/>
  <c r="J367" i="11"/>
  <c r="N367" i="11"/>
  <c r="K367" i="11"/>
  <c r="AC367" i="9"/>
  <c r="AA367" i="9"/>
  <c r="X368" i="9"/>
  <c r="Z367" i="9"/>
  <c r="Y367" i="9"/>
  <c r="AB367" i="9"/>
  <c r="AB367" i="5"/>
  <c r="AC367" i="5"/>
  <c r="X368" i="5"/>
  <c r="AA367" i="5"/>
  <c r="Z367" i="5"/>
  <c r="Y367" i="5"/>
  <c r="T107" i="16"/>
  <c r="L107" i="16"/>
  <c r="Z367" i="10"/>
  <c r="X368" i="10"/>
  <c r="Y367" i="10"/>
  <c r="AC367" i="10"/>
  <c r="AB367" i="10"/>
  <c r="AA367" i="10"/>
  <c r="D367" i="6"/>
  <c r="G367" i="6"/>
  <c r="F367" i="6"/>
  <c r="B368" i="6"/>
  <c r="E367" i="6"/>
  <c r="C367" i="6"/>
  <c r="AH367" i="12"/>
  <c r="AF368" i="12"/>
  <c r="AG367" i="12"/>
  <c r="AJ367" i="12"/>
  <c r="AI367" i="12"/>
  <c r="AK367" i="12"/>
  <c r="Z107" i="6"/>
  <c r="V107" i="6"/>
  <c r="T129" i="10"/>
  <c r="L129" i="10"/>
  <c r="T367" i="11"/>
  <c r="S367" i="11"/>
  <c r="P368" i="11"/>
  <c r="Q367" i="11"/>
  <c r="V367" i="11"/>
  <c r="U367" i="11"/>
  <c r="R367" i="11"/>
  <c r="D367" i="8"/>
  <c r="B368" i="8"/>
  <c r="E367" i="8"/>
  <c r="C367" i="8"/>
  <c r="G367" i="8"/>
  <c r="F367" i="8"/>
  <c r="L367" i="12"/>
  <c r="K367" i="12"/>
  <c r="N367" i="12"/>
  <c r="M367" i="12"/>
  <c r="J367" i="12"/>
  <c r="I368" i="12"/>
  <c r="K367" i="15"/>
  <c r="I368" i="15"/>
  <c r="J367" i="15"/>
  <c r="N367" i="15"/>
  <c r="M367" i="15"/>
  <c r="L367" i="15"/>
  <c r="I368" i="9"/>
  <c r="K367" i="9"/>
  <c r="J367" i="9"/>
  <c r="N367" i="9"/>
  <c r="M367" i="9"/>
  <c r="L367" i="9"/>
  <c r="N367" i="7"/>
  <c r="M367" i="7"/>
  <c r="L367" i="7"/>
  <c r="K367" i="7"/>
  <c r="I368" i="7"/>
  <c r="J367" i="7"/>
  <c r="G367" i="7"/>
  <c r="F367" i="7"/>
  <c r="E367" i="7"/>
  <c r="D367" i="7"/>
  <c r="B368" i="7"/>
  <c r="C367" i="7"/>
  <c r="T105" i="12"/>
  <c r="L105" i="12"/>
  <c r="AK367" i="9"/>
  <c r="AJ367" i="9"/>
  <c r="AI367" i="9"/>
  <c r="AF368" i="9"/>
  <c r="AH367" i="9"/>
  <c r="AG367" i="9"/>
  <c r="AK367" i="7"/>
  <c r="AJ367" i="7"/>
  <c r="AI367" i="7"/>
  <c r="AH367" i="7"/>
  <c r="AF368" i="7"/>
  <c r="AG367" i="7"/>
  <c r="T367" i="16"/>
  <c r="P368" i="16"/>
  <c r="R367" i="16"/>
  <c r="S367" i="16"/>
  <c r="V367" i="16"/>
  <c r="U367" i="16"/>
  <c r="Q367" i="16"/>
  <c r="X368" i="8"/>
  <c r="Y367" i="8"/>
  <c r="AC367" i="8"/>
  <c r="AB367" i="8"/>
  <c r="AA367" i="8"/>
  <c r="Z367" i="8"/>
  <c r="V367" i="9"/>
  <c r="S367" i="9"/>
  <c r="P368" i="9"/>
  <c r="R367" i="9"/>
  <c r="Q367" i="9"/>
  <c r="U367" i="9"/>
  <c r="T367" i="9"/>
  <c r="F367" i="11"/>
  <c r="E367" i="11"/>
  <c r="B368" i="11"/>
  <c r="C367" i="11"/>
  <c r="G367" i="11"/>
  <c r="D367" i="11"/>
  <c r="AF368" i="6"/>
  <c r="AG367" i="6"/>
  <c r="AH367" i="6"/>
  <c r="AK367" i="6"/>
  <c r="AJ367" i="6"/>
  <c r="AI367" i="6"/>
  <c r="AF369" i="13"/>
  <c r="AG368" i="13"/>
  <c r="AK368" i="13"/>
  <c r="AJ368" i="13"/>
  <c r="AI368" i="13"/>
  <c r="AH368" i="13"/>
  <c r="S367" i="10"/>
  <c r="R367" i="10"/>
  <c r="P368" i="10"/>
  <c r="Q367" i="10"/>
  <c r="V367" i="10"/>
  <c r="U367" i="10"/>
  <c r="T367" i="10"/>
  <c r="E367" i="10"/>
  <c r="D367" i="10"/>
  <c r="B368" i="10"/>
  <c r="C367" i="10"/>
  <c r="G367" i="10"/>
  <c r="F367" i="10"/>
  <c r="AJ367" i="5"/>
  <c r="AK367" i="5"/>
  <c r="AI367" i="5"/>
  <c r="AH367" i="5"/>
  <c r="AG367" i="5"/>
  <c r="AF368" i="5"/>
  <c r="R129" i="7"/>
  <c r="S129" i="7" s="1"/>
  <c r="N129" i="7"/>
  <c r="J130" i="7" s="1"/>
  <c r="Q118" i="8"/>
  <c r="M118" i="8"/>
  <c r="X368" i="6"/>
  <c r="Y367" i="6"/>
  <c r="AC367" i="6"/>
  <c r="AB367" i="6"/>
  <c r="AA367" i="6"/>
  <c r="Z367" i="6"/>
  <c r="R119" i="15"/>
  <c r="S119" i="15" s="1"/>
  <c r="N119" i="15"/>
  <c r="J120" i="15" s="1"/>
  <c r="F367" i="16"/>
  <c r="C367" i="16"/>
  <c r="B368" i="16"/>
  <c r="G367" i="16"/>
  <c r="E367" i="16"/>
  <c r="D367" i="16"/>
  <c r="R367" i="8"/>
  <c r="U367" i="8"/>
  <c r="T367" i="8"/>
  <c r="P368" i="8"/>
  <c r="S367" i="8"/>
  <c r="Q367" i="8"/>
  <c r="V367" i="8"/>
  <c r="U367" i="5"/>
  <c r="P368" i="5"/>
  <c r="Q367" i="5"/>
  <c r="V367" i="5"/>
  <c r="T367" i="5"/>
  <c r="S367" i="5"/>
  <c r="R367" i="5"/>
  <c r="T120" i="5"/>
  <c r="L120" i="5"/>
  <c r="R105" i="9"/>
  <c r="S105" i="9" s="1"/>
  <c r="N105" i="9"/>
  <c r="J106" i="9" s="1"/>
  <c r="K367" i="6"/>
  <c r="N367" i="6"/>
  <c r="M367" i="6"/>
  <c r="I368" i="6"/>
  <c r="L367" i="6"/>
  <c r="J367" i="6"/>
  <c r="V131" i="13"/>
  <c r="Z131" i="13"/>
  <c r="F367" i="3"/>
  <c r="E367" i="3"/>
  <c r="B368" i="3"/>
  <c r="C367" i="3"/>
  <c r="G367" i="3"/>
  <c r="D367" i="3"/>
  <c r="R367" i="15"/>
  <c r="P368" i="15"/>
  <c r="Q367" i="15"/>
  <c r="V367" i="15"/>
  <c r="U367" i="15"/>
  <c r="T367" i="15"/>
  <c r="S367" i="15"/>
  <c r="R131" i="13"/>
  <c r="S131" i="13" s="1"/>
  <c r="N131" i="13"/>
  <c r="V129" i="7"/>
  <c r="Z129" i="7"/>
  <c r="X369" i="13"/>
  <c r="Y368" i="13"/>
  <c r="AC368" i="13"/>
  <c r="AB368" i="13"/>
  <c r="AA368" i="13"/>
  <c r="Z368" i="13"/>
  <c r="G367" i="5"/>
  <c r="B368" i="5"/>
  <c r="C367" i="5"/>
  <c r="F367" i="5"/>
  <c r="E367" i="5"/>
  <c r="D367" i="5"/>
  <c r="R368" i="13"/>
  <c r="P369" i="13"/>
  <c r="Q368" i="13"/>
  <c r="V368" i="13"/>
  <c r="U368" i="13"/>
  <c r="T368" i="13"/>
  <c r="S368" i="13"/>
  <c r="R367" i="6"/>
  <c r="V367" i="6"/>
  <c r="U367" i="6"/>
  <c r="T367" i="6"/>
  <c r="P368" i="6"/>
  <c r="S367" i="6"/>
  <c r="Q367" i="6"/>
  <c r="M367" i="16"/>
  <c r="J367" i="16"/>
  <c r="I368" i="16"/>
  <c r="K367" i="16"/>
  <c r="L367" i="16"/>
  <c r="N367" i="16"/>
  <c r="AI367" i="16"/>
  <c r="AJ367" i="16"/>
  <c r="AK367" i="16"/>
  <c r="AH367" i="16"/>
  <c r="AG367" i="16"/>
  <c r="AF368" i="16"/>
  <c r="AF368" i="8"/>
  <c r="AG367" i="8"/>
  <c r="AK367" i="8"/>
  <c r="AJ367" i="8"/>
  <c r="AI367" i="8"/>
  <c r="AH367" i="8"/>
  <c r="Z119" i="15"/>
  <c r="V119" i="15"/>
  <c r="AI367" i="11"/>
  <c r="AH367" i="11"/>
  <c r="AK367" i="11"/>
  <c r="AJ367" i="11"/>
  <c r="AG367" i="11"/>
  <c r="AF368" i="11"/>
  <c r="AA367" i="11"/>
  <c r="Z367" i="11"/>
  <c r="AC367" i="11"/>
  <c r="AB367" i="11"/>
  <c r="Y367" i="11"/>
  <c r="X368" i="11"/>
  <c r="K368" i="13"/>
  <c r="I369" i="13"/>
  <c r="J368" i="13"/>
  <c r="N368" i="13"/>
  <c r="M368" i="13"/>
  <c r="L368" i="13"/>
  <c r="D367" i="15"/>
  <c r="B368" i="15"/>
  <c r="C367" i="15"/>
  <c r="G367" i="15"/>
  <c r="F367" i="15"/>
  <c r="E367" i="15"/>
  <c r="D368" i="13"/>
  <c r="B369" i="13"/>
  <c r="C368" i="13"/>
  <c r="G368" i="13"/>
  <c r="F368" i="13"/>
  <c r="E368" i="13"/>
  <c r="L367" i="10"/>
  <c r="K367" i="10"/>
  <c r="I368" i="10"/>
  <c r="J367" i="10"/>
  <c r="N367" i="10"/>
  <c r="M367" i="10"/>
  <c r="AC367" i="7"/>
  <c r="AB367" i="7"/>
  <c r="AA367" i="7"/>
  <c r="Z367" i="7"/>
  <c r="X368" i="7"/>
  <c r="Y367" i="7"/>
  <c r="V105" i="9"/>
  <c r="Z105" i="9"/>
  <c r="C367" i="9"/>
  <c r="G367" i="9"/>
  <c r="F367" i="9"/>
  <c r="E367" i="9"/>
  <c r="B368" i="9"/>
  <c r="D367" i="9"/>
  <c r="AH368" i="16" l="1"/>
  <c r="AG368" i="16"/>
  <c r="AF369" i="16"/>
  <c r="AI368" i="16"/>
  <c r="AK368" i="16"/>
  <c r="AJ368" i="16"/>
  <c r="P370" i="13"/>
  <c r="Q369" i="13"/>
  <c r="V369" i="13"/>
  <c r="U369" i="13"/>
  <c r="T369" i="13"/>
  <c r="S369" i="13"/>
  <c r="R369" i="13"/>
  <c r="F368" i="5"/>
  <c r="G368" i="5"/>
  <c r="B369" i="5"/>
  <c r="E368" i="5"/>
  <c r="D368" i="5"/>
  <c r="C368" i="5"/>
  <c r="V120" i="5"/>
  <c r="Z120" i="5"/>
  <c r="T368" i="5"/>
  <c r="V368" i="5"/>
  <c r="U368" i="5"/>
  <c r="P369" i="5"/>
  <c r="S368" i="5"/>
  <c r="R368" i="5"/>
  <c r="Q368" i="5"/>
  <c r="E368" i="16"/>
  <c r="G368" i="16"/>
  <c r="B369" i="16"/>
  <c r="F368" i="16"/>
  <c r="D368" i="16"/>
  <c r="C368" i="16"/>
  <c r="T118" i="8"/>
  <c r="L118" i="8"/>
  <c r="AK368" i="6"/>
  <c r="AJ368" i="6"/>
  <c r="AI368" i="6"/>
  <c r="AF369" i="6"/>
  <c r="AH368" i="6"/>
  <c r="AG368" i="6"/>
  <c r="K368" i="12"/>
  <c r="I369" i="12"/>
  <c r="J368" i="12"/>
  <c r="M368" i="12"/>
  <c r="L368" i="12"/>
  <c r="N368" i="12"/>
  <c r="Z107" i="16"/>
  <c r="V107" i="16"/>
  <c r="S368" i="3"/>
  <c r="R368" i="3"/>
  <c r="V368" i="3"/>
  <c r="U368" i="3"/>
  <c r="T368" i="3"/>
  <c r="Q368" i="3"/>
  <c r="P369" i="3"/>
  <c r="U368" i="7"/>
  <c r="T368" i="7"/>
  <c r="S368" i="7"/>
  <c r="R368" i="7"/>
  <c r="P369" i="7"/>
  <c r="Q368" i="7"/>
  <c r="V368" i="7"/>
  <c r="K368" i="10"/>
  <c r="I369" i="10"/>
  <c r="J368" i="10"/>
  <c r="N368" i="10"/>
  <c r="M368" i="10"/>
  <c r="L368" i="10"/>
  <c r="AC369" i="13"/>
  <c r="AB369" i="13"/>
  <c r="AA369" i="13"/>
  <c r="Z369" i="13"/>
  <c r="X370" i="13"/>
  <c r="Y369" i="13"/>
  <c r="AA368" i="8"/>
  <c r="X369" i="8"/>
  <c r="Z368" i="8"/>
  <c r="Y368" i="8"/>
  <c r="AC368" i="8"/>
  <c r="AB368" i="8"/>
  <c r="S368" i="16"/>
  <c r="Q368" i="16"/>
  <c r="P369" i="16"/>
  <c r="V368" i="16"/>
  <c r="U368" i="16"/>
  <c r="T368" i="16"/>
  <c r="R368" i="16"/>
  <c r="G368" i="7"/>
  <c r="F368" i="7"/>
  <c r="E368" i="7"/>
  <c r="D368" i="7"/>
  <c r="B369" i="7"/>
  <c r="C368" i="7"/>
  <c r="N368" i="7"/>
  <c r="M368" i="7"/>
  <c r="L368" i="7"/>
  <c r="K368" i="7"/>
  <c r="I369" i="7"/>
  <c r="J368" i="7"/>
  <c r="R129" i="10"/>
  <c r="S129" i="10" s="1"/>
  <c r="N129" i="10"/>
  <c r="J130" i="10" s="1"/>
  <c r="B369" i="6"/>
  <c r="C368" i="6"/>
  <c r="E368" i="6"/>
  <c r="D368" i="6"/>
  <c r="G368" i="6"/>
  <c r="F368" i="6"/>
  <c r="M368" i="5"/>
  <c r="N368" i="5"/>
  <c r="L368" i="5"/>
  <c r="K368" i="5"/>
  <c r="J368" i="5"/>
  <c r="I369" i="5"/>
  <c r="D368" i="12"/>
  <c r="B369" i="12"/>
  <c r="C368" i="12"/>
  <c r="F368" i="12"/>
  <c r="E368" i="12"/>
  <c r="G368" i="12"/>
  <c r="B369" i="15"/>
  <c r="C368" i="15"/>
  <c r="G368" i="15"/>
  <c r="F368" i="15"/>
  <c r="E368" i="15"/>
  <c r="D368" i="15"/>
  <c r="D368" i="10"/>
  <c r="B369" i="10"/>
  <c r="C368" i="10"/>
  <c r="G368" i="10"/>
  <c r="F368" i="10"/>
  <c r="E368" i="10"/>
  <c r="Z129" i="10"/>
  <c r="V129" i="10"/>
  <c r="Z368" i="3"/>
  <c r="X369" i="3"/>
  <c r="Y368" i="3"/>
  <c r="AC368" i="3"/>
  <c r="AB368" i="3"/>
  <c r="AA368" i="3"/>
  <c r="AH368" i="3"/>
  <c r="AF369" i="3"/>
  <c r="AG368" i="3"/>
  <c r="AK368" i="3"/>
  <c r="AJ368" i="3"/>
  <c r="AI368" i="3"/>
  <c r="I370" i="13"/>
  <c r="J369" i="13"/>
  <c r="N369" i="13"/>
  <c r="M369" i="13"/>
  <c r="L369" i="13"/>
  <c r="K369" i="13"/>
  <c r="P369" i="6"/>
  <c r="Q368" i="6"/>
  <c r="U368" i="6"/>
  <c r="T368" i="6"/>
  <c r="S368" i="6"/>
  <c r="R368" i="6"/>
  <c r="V368" i="6"/>
  <c r="L368" i="16"/>
  <c r="M368" i="16"/>
  <c r="K368" i="16"/>
  <c r="J368" i="16"/>
  <c r="I369" i="16"/>
  <c r="N368" i="16"/>
  <c r="M106" i="9"/>
  <c r="Q106" i="9"/>
  <c r="Q130" i="7"/>
  <c r="M130" i="7"/>
  <c r="R368" i="10"/>
  <c r="P369" i="10"/>
  <c r="Q368" i="10"/>
  <c r="V368" i="10"/>
  <c r="U368" i="10"/>
  <c r="T368" i="10"/>
  <c r="S368" i="10"/>
  <c r="R105" i="12"/>
  <c r="S105" i="12" s="1"/>
  <c r="N105" i="12"/>
  <c r="J106" i="12" s="1"/>
  <c r="AF369" i="12"/>
  <c r="AG368" i="12"/>
  <c r="AI368" i="12"/>
  <c r="AH368" i="12"/>
  <c r="AK368" i="12"/>
  <c r="AJ368" i="12"/>
  <c r="X369" i="10"/>
  <c r="Y368" i="10"/>
  <c r="AC368" i="10"/>
  <c r="AB368" i="10"/>
  <c r="AA368" i="10"/>
  <c r="Z368" i="10"/>
  <c r="Z368" i="16"/>
  <c r="Y368" i="16"/>
  <c r="AA368" i="16"/>
  <c r="X369" i="16"/>
  <c r="AC368" i="16"/>
  <c r="AB368" i="16"/>
  <c r="AF369" i="10"/>
  <c r="AG368" i="10"/>
  <c r="AK368" i="10"/>
  <c r="AJ368" i="10"/>
  <c r="AI368" i="10"/>
  <c r="AH368" i="10"/>
  <c r="M118" i="11"/>
  <c r="Q118" i="11"/>
  <c r="I369" i="8"/>
  <c r="J368" i="8"/>
  <c r="K368" i="8"/>
  <c r="N368" i="8"/>
  <c r="M368" i="8"/>
  <c r="L368" i="8"/>
  <c r="B370" i="13"/>
  <c r="C369" i="13"/>
  <c r="G369" i="13"/>
  <c r="F369" i="13"/>
  <c r="E369" i="13"/>
  <c r="D369" i="13"/>
  <c r="AH368" i="11"/>
  <c r="AF369" i="11"/>
  <c r="AG368" i="11"/>
  <c r="AK368" i="11"/>
  <c r="AJ368" i="11"/>
  <c r="AI368" i="11"/>
  <c r="E368" i="3"/>
  <c r="D368" i="3"/>
  <c r="G368" i="3"/>
  <c r="F368" i="3"/>
  <c r="B369" i="3"/>
  <c r="C368" i="3"/>
  <c r="M120" i="15"/>
  <c r="Q120" i="15"/>
  <c r="E368" i="11"/>
  <c r="D368" i="11"/>
  <c r="G368" i="11"/>
  <c r="F368" i="11"/>
  <c r="C368" i="11"/>
  <c r="B369" i="11"/>
  <c r="AJ368" i="7"/>
  <c r="AI368" i="7"/>
  <c r="AH368" i="7"/>
  <c r="AF369" i="7"/>
  <c r="AG368" i="7"/>
  <c r="AK368" i="7"/>
  <c r="V105" i="12"/>
  <c r="Z105" i="12"/>
  <c r="I369" i="15"/>
  <c r="J368" i="15"/>
  <c r="N368" i="15"/>
  <c r="M368" i="15"/>
  <c r="L368" i="15"/>
  <c r="K368" i="15"/>
  <c r="B369" i="8"/>
  <c r="C368" i="8"/>
  <c r="G368" i="8"/>
  <c r="F368" i="8"/>
  <c r="E368" i="8"/>
  <c r="D368" i="8"/>
  <c r="S368" i="11"/>
  <c r="R368" i="11"/>
  <c r="V368" i="11"/>
  <c r="U368" i="11"/>
  <c r="T368" i="11"/>
  <c r="P369" i="11"/>
  <c r="Q368" i="11"/>
  <c r="AA368" i="5"/>
  <c r="AC368" i="5"/>
  <c r="AB368" i="5"/>
  <c r="Z368" i="5"/>
  <c r="Y368" i="5"/>
  <c r="X369" i="5"/>
  <c r="R368" i="12"/>
  <c r="P369" i="12"/>
  <c r="Q368" i="12"/>
  <c r="T368" i="12"/>
  <c r="S368" i="12"/>
  <c r="V368" i="12"/>
  <c r="U368" i="12"/>
  <c r="X369" i="12"/>
  <c r="Y368" i="12"/>
  <c r="AA368" i="12"/>
  <c r="Z368" i="12"/>
  <c r="AC368" i="12"/>
  <c r="AB368" i="12"/>
  <c r="G368" i="9"/>
  <c r="F368" i="9"/>
  <c r="E368" i="9"/>
  <c r="B369" i="9"/>
  <c r="D368" i="9"/>
  <c r="C368" i="9"/>
  <c r="Z368" i="11"/>
  <c r="X369" i="11"/>
  <c r="Y368" i="11"/>
  <c r="AC368" i="11"/>
  <c r="AB368" i="11"/>
  <c r="AA368" i="11"/>
  <c r="AB368" i="7"/>
  <c r="AA368" i="7"/>
  <c r="Z368" i="7"/>
  <c r="X369" i="7"/>
  <c r="Y368" i="7"/>
  <c r="AC368" i="7"/>
  <c r="AJ368" i="8"/>
  <c r="AI368" i="8"/>
  <c r="AF369" i="8"/>
  <c r="AH368" i="8"/>
  <c r="AG368" i="8"/>
  <c r="AK368" i="8"/>
  <c r="P369" i="15"/>
  <c r="Q368" i="15"/>
  <c r="V368" i="15"/>
  <c r="U368" i="15"/>
  <c r="T368" i="15"/>
  <c r="S368" i="15"/>
  <c r="R368" i="15"/>
  <c r="I369" i="6"/>
  <c r="J368" i="6"/>
  <c r="M368" i="6"/>
  <c r="L368" i="6"/>
  <c r="K368" i="6"/>
  <c r="N368" i="6"/>
  <c r="R120" i="5"/>
  <c r="S120" i="5" s="1"/>
  <c r="N120" i="5"/>
  <c r="J121" i="5" s="1"/>
  <c r="P369" i="8"/>
  <c r="Q368" i="8"/>
  <c r="S368" i="8"/>
  <c r="R368" i="8"/>
  <c r="V368" i="8"/>
  <c r="U368" i="8"/>
  <c r="T368" i="8"/>
  <c r="AC368" i="6"/>
  <c r="AB368" i="6"/>
  <c r="AA368" i="6"/>
  <c r="X369" i="6"/>
  <c r="Z368" i="6"/>
  <c r="Y368" i="6"/>
  <c r="AI368" i="5"/>
  <c r="AK368" i="5"/>
  <c r="AJ368" i="5"/>
  <c r="AF369" i="5"/>
  <c r="AH368" i="5"/>
  <c r="AG368" i="5"/>
  <c r="AK369" i="13"/>
  <c r="AJ369" i="13"/>
  <c r="AI369" i="13"/>
  <c r="AH369" i="13"/>
  <c r="AF370" i="13"/>
  <c r="AG369" i="13"/>
  <c r="U368" i="9"/>
  <c r="Q368" i="9"/>
  <c r="V368" i="9"/>
  <c r="T368" i="9"/>
  <c r="S368" i="9"/>
  <c r="P369" i="9"/>
  <c r="R368" i="9"/>
  <c r="AJ368" i="9"/>
  <c r="AF369" i="9"/>
  <c r="AH368" i="9"/>
  <c r="AG368" i="9"/>
  <c r="AK368" i="9"/>
  <c r="AI368" i="9"/>
  <c r="N368" i="9"/>
  <c r="M368" i="9"/>
  <c r="L368" i="9"/>
  <c r="I369" i="9"/>
  <c r="K368" i="9"/>
  <c r="J368" i="9"/>
  <c r="R107" i="16"/>
  <c r="S107" i="16" s="1"/>
  <c r="N107" i="16"/>
  <c r="J108" i="16" s="1"/>
  <c r="AB368" i="9"/>
  <c r="Y368" i="9"/>
  <c r="AC368" i="9"/>
  <c r="AA368" i="9"/>
  <c r="X369" i="9"/>
  <c r="Z368" i="9"/>
  <c r="L368" i="11"/>
  <c r="K368" i="11"/>
  <c r="N368" i="11"/>
  <c r="M368" i="11"/>
  <c r="J368" i="11"/>
  <c r="I369" i="11"/>
  <c r="L368" i="3"/>
  <c r="K368" i="3"/>
  <c r="N368" i="3"/>
  <c r="M368" i="3"/>
  <c r="J368" i="3"/>
  <c r="I369" i="3"/>
  <c r="M108" i="6"/>
  <c r="Q108" i="6"/>
  <c r="AK368" i="15"/>
  <c r="AJ368" i="15"/>
  <c r="AI368" i="15"/>
  <c r="AH368" i="15"/>
  <c r="AF369" i="15"/>
  <c r="AG368" i="15"/>
  <c r="AC368" i="15"/>
  <c r="AB368" i="15"/>
  <c r="AA368" i="15"/>
  <c r="Z368" i="15"/>
  <c r="X369" i="15"/>
  <c r="Y368" i="15"/>
  <c r="AA369" i="9" l="1"/>
  <c r="AC369" i="9"/>
  <c r="AB369" i="9"/>
  <c r="X370" i="9"/>
  <c r="Z369" i="9"/>
  <c r="Y369" i="9"/>
  <c r="AC369" i="12"/>
  <c r="Z369" i="12"/>
  <c r="X370" i="12"/>
  <c r="Y369" i="12"/>
  <c r="AB369" i="12"/>
  <c r="AA369" i="12"/>
  <c r="P370" i="12"/>
  <c r="Q369" i="12"/>
  <c r="V369" i="12"/>
  <c r="S369" i="12"/>
  <c r="R369" i="12"/>
  <c r="U369" i="12"/>
  <c r="T369" i="12"/>
  <c r="D369" i="11"/>
  <c r="B370" i="11"/>
  <c r="C369" i="11"/>
  <c r="G369" i="11"/>
  <c r="F369" i="11"/>
  <c r="E369" i="11"/>
  <c r="T118" i="11"/>
  <c r="L118" i="11"/>
  <c r="AK369" i="10"/>
  <c r="AJ369" i="10"/>
  <c r="AI369" i="10"/>
  <c r="AH369" i="10"/>
  <c r="AF370" i="10"/>
  <c r="AG369" i="10"/>
  <c r="K369" i="16"/>
  <c r="M369" i="16"/>
  <c r="N369" i="16"/>
  <c r="L369" i="16"/>
  <c r="J369" i="16"/>
  <c r="I370" i="16"/>
  <c r="B370" i="10"/>
  <c r="C369" i="10"/>
  <c r="G369" i="10"/>
  <c r="F369" i="10"/>
  <c r="E369" i="10"/>
  <c r="D369" i="10"/>
  <c r="I370" i="10"/>
  <c r="J369" i="10"/>
  <c r="N369" i="10"/>
  <c r="M369" i="10"/>
  <c r="L369" i="10"/>
  <c r="K369" i="10"/>
  <c r="R118" i="8"/>
  <c r="S118" i="8" s="1"/>
  <c r="N118" i="8"/>
  <c r="J119" i="8" s="1"/>
  <c r="T120" i="15"/>
  <c r="L120" i="15"/>
  <c r="AF370" i="11"/>
  <c r="AG369" i="11"/>
  <c r="AJ369" i="11"/>
  <c r="AI369" i="11"/>
  <c r="AH369" i="11"/>
  <c r="AK369" i="11"/>
  <c r="AC369" i="10"/>
  <c r="AB369" i="10"/>
  <c r="AA369" i="10"/>
  <c r="Z369" i="10"/>
  <c r="X370" i="10"/>
  <c r="Y369" i="10"/>
  <c r="AK369" i="12"/>
  <c r="AH369" i="12"/>
  <c r="AF370" i="12"/>
  <c r="AG369" i="12"/>
  <c r="AJ369" i="12"/>
  <c r="AI369" i="12"/>
  <c r="M369" i="7"/>
  <c r="L369" i="7"/>
  <c r="K369" i="7"/>
  <c r="I370" i="7"/>
  <c r="J369" i="7"/>
  <c r="N369" i="7"/>
  <c r="F369" i="7"/>
  <c r="E369" i="7"/>
  <c r="D369" i="7"/>
  <c r="B370" i="7"/>
  <c r="C369" i="7"/>
  <c r="G369" i="7"/>
  <c r="Z118" i="8"/>
  <c r="V118" i="8"/>
  <c r="T369" i="9"/>
  <c r="V369" i="9"/>
  <c r="U369" i="9"/>
  <c r="S369" i="9"/>
  <c r="P370" i="9"/>
  <c r="R369" i="9"/>
  <c r="Q369" i="9"/>
  <c r="V369" i="8"/>
  <c r="Q369" i="8"/>
  <c r="U369" i="8"/>
  <c r="T369" i="8"/>
  <c r="S369" i="8"/>
  <c r="P370" i="8"/>
  <c r="R369" i="8"/>
  <c r="Z369" i="5"/>
  <c r="AB369" i="5"/>
  <c r="AA369" i="5"/>
  <c r="X370" i="5"/>
  <c r="AC369" i="5"/>
  <c r="Y369" i="5"/>
  <c r="AI369" i="7"/>
  <c r="AH369" i="7"/>
  <c r="AF370" i="7"/>
  <c r="AG369" i="7"/>
  <c r="AK369" i="7"/>
  <c r="AJ369" i="7"/>
  <c r="G370" i="13"/>
  <c r="F370" i="13"/>
  <c r="E370" i="13"/>
  <c r="D370" i="13"/>
  <c r="B371" i="13"/>
  <c r="C370" i="13"/>
  <c r="Q106" i="12"/>
  <c r="M106" i="12"/>
  <c r="B370" i="12"/>
  <c r="C369" i="12"/>
  <c r="E369" i="12"/>
  <c r="D369" i="12"/>
  <c r="G369" i="12"/>
  <c r="F369" i="12"/>
  <c r="AK369" i="6"/>
  <c r="AJ369" i="6"/>
  <c r="AI369" i="6"/>
  <c r="AF370" i="6"/>
  <c r="AH369" i="6"/>
  <c r="AG369" i="6"/>
  <c r="E369" i="5"/>
  <c r="G369" i="5"/>
  <c r="F369" i="5"/>
  <c r="D369" i="5"/>
  <c r="C369" i="5"/>
  <c r="B370" i="5"/>
  <c r="AK369" i="15"/>
  <c r="AJ369" i="15"/>
  <c r="AI369" i="15"/>
  <c r="AH369" i="15"/>
  <c r="AF370" i="15"/>
  <c r="AG369" i="15"/>
  <c r="T108" i="6"/>
  <c r="L108" i="6"/>
  <c r="M369" i="9"/>
  <c r="N369" i="9"/>
  <c r="L369" i="9"/>
  <c r="I370" i="9"/>
  <c r="K369" i="9"/>
  <c r="J369" i="9"/>
  <c r="AK370" i="13"/>
  <c r="AJ370" i="13"/>
  <c r="AI370" i="13"/>
  <c r="AH370" i="13"/>
  <c r="AG370" i="13"/>
  <c r="AF371" i="13"/>
  <c r="Q121" i="5"/>
  <c r="M121" i="5"/>
  <c r="AK369" i="8"/>
  <c r="AF370" i="8"/>
  <c r="AH369" i="8"/>
  <c r="AG369" i="8"/>
  <c r="AJ369" i="8"/>
  <c r="AI369" i="8"/>
  <c r="AA369" i="7"/>
  <c r="Z369" i="7"/>
  <c r="X370" i="7"/>
  <c r="Y369" i="7"/>
  <c r="AC369" i="7"/>
  <c r="AB369" i="7"/>
  <c r="F369" i="9"/>
  <c r="E369" i="9"/>
  <c r="B370" i="9"/>
  <c r="D369" i="9"/>
  <c r="C369" i="9"/>
  <c r="G369" i="9"/>
  <c r="G369" i="8"/>
  <c r="F369" i="8"/>
  <c r="E369" i="8"/>
  <c r="B370" i="8"/>
  <c r="D369" i="8"/>
  <c r="C369" i="8"/>
  <c r="N369" i="15"/>
  <c r="M369" i="15"/>
  <c r="L369" i="15"/>
  <c r="K369" i="15"/>
  <c r="I370" i="15"/>
  <c r="J369" i="15"/>
  <c r="N369" i="8"/>
  <c r="M369" i="8"/>
  <c r="L369" i="8"/>
  <c r="I370" i="8"/>
  <c r="K369" i="8"/>
  <c r="J369" i="8"/>
  <c r="X370" i="16"/>
  <c r="Y369" i="16"/>
  <c r="AC369" i="16"/>
  <c r="AA369" i="16"/>
  <c r="Z369" i="16"/>
  <c r="AB369" i="16"/>
  <c r="P370" i="10"/>
  <c r="Q369" i="10"/>
  <c r="V369" i="10"/>
  <c r="U369" i="10"/>
  <c r="T369" i="10"/>
  <c r="S369" i="10"/>
  <c r="R369" i="10"/>
  <c r="T106" i="9"/>
  <c r="L106" i="9"/>
  <c r="G369" i="15"/>
  <c r="F369" i="15"/>
  <c r="E369" i="15"/>
  <c r="D369" i="15"/>
  <c r="B370" i="15"/>
  <c r="C369" i="15"/>
  <c r="C369" i="6"/>
  <c r="G369" i="6"/>
  <c r="F369" i="6"/>
  <c r="E369" i="6"/>
  <c r="B370" i="6"/>
  <c r="D369" i="6"/>
  <c r="AC370" i="13"/>
  <c r="AB370" i="13"/>
  <c r="AA370" i="13"/>
  <c r="Z370" i="13"/>
  <c r="X371" i="13"/>
  <c r="Y370" i="13"/>
  <c r="R369" i="3"/>
  <c r="P370" i="3"/>
  <c r="Q369" i="3"/>
  <c r="U369" i="3"/>
  <c r="T369" i="3"/>
  <c r="S369" i="3"/>
  <c r="V369" i="3"/>
  <c r="AF370" i="16"/>
  <c r="AG369" i="16"/>
  <c r="AK369" i="16"/>
  <c r="AJ369" i="16"/>
  <c r="AI369" i="16"/>
  <c r="AH369" i="16"/>
  <c r="AC369" i="15"/>
  <c r="AB369" i="15"/>
  <c r="AA369" i="15"/>
  <c r="Z369" i="15"/>
  <c r="X370" i="15"/>
  <c r="Y369" i="15"/>
  <c r="AH369" i="5"/>
  <c r="AJ369" i="5"/>
  <c r="AI369" i="5"/>
  <c r="AG369" i="5"/>
  <c r="AF370" i="5"/>
  <c r="AK369" i="5"/>
  <c r="AC369" i="6"/>
  <c r="AA369" i="6"/>
  <c r="X370" i="6"/>
  <c r="Z369" i="6"/>
  <c r="Y369" i="6"/>
  <c r="AB369" i="6"/>
  <c r="I370" i="6"/>
  <c r="K369" i="6"/>
  <c r="J369" i="6"/>
  <c r="N369" i="6"/>
  <c r="M369" i="6"/>
  <c r="L369" i="6"/>
  <c r="R369" i="11"/>
  <c r="P370" i="11"/>
  <c r="Q369" i="11"/>
  <c r="U369" i="11"/>
  <c r="T369" i="11"/>
  <c r="S369" i="11"/>
  <c r="V369" i="11"/>
  <c r="D369" i="3"/>
  <c r="B370" i="3"/>
  <c r="C369" i="3"/>
  <c r="G369" i="3"/>
  <c r="F369" i="3"/>
  <c r="E369" i="3"/>
  <c r="AF370" i="3"/>
  <c r="AG369" i="3"/>
  <c r="AJ369" i="3"/>
  <c r="AI369" i="3"/>
  <c r="AH369" i="3"/>
  <c r="AK369" i="3"/>
  <c r="X370" i="3"/>
  <c r="Y369" i="3"/>
  <c r="AB369" i="3"/>
  <c r="AA369" i="3"/>
  <c r="Z369" i="3"/>
  <c r="AC369" i="3"/>
  <c r="L369" i="5"/>
  <c r="N369" i="5"/>
  <c r="M369" i="5"/>
  <c r="I370" i="5"/>
  <c r="K369" i="5"/>
  <c r="J369" i="5"/>
  <c r="M130" i="10"/>
  <c r="Q130" i="10"/>
  <c r="R369" i="16"/>
  <c r="U369" i="16"/>
  <c r="V369" i="16"/>
  <c r="P370" i="16"/>
  <c r="T369" i="16"/>
  <c r="S369" i="16"/>
  <c r="Q369" i="16"/>
  <c r="T369" i="7"/>
  <c r="S369" i="7"/>
  <c r="R369" i="7"/>
  <c r="P370" i="7"/>
  <c r="Q369" i="7"/>
  <c r="V369" i="7"/>
  <c r="U369" i="7"/>
  <c r="I370" i="12"/>
  <c r="J369" i="12"/>
  <c r="L369" i="12"/>
  <c r="K369" i="12"/>
  <c r="N369" i="12"/>
  <c r="M369" i="12"/>
  <c r="K369" i="3"/>
  <c r="I370" i="3"/>
  <c r="J369" i="3"/>
  <c r="N369" i="3"/>
  <c r="M369" i="3"/>
  <c r="L369" i="3"/>
  <c r="K369" i="11"/>
  <c r="I370" i="11"/>
  <c r="J369" i="11"/>
  <c r="N369" i="11"/>
  <c r="M369" i="11"/>
  <c r="L369" i="11"/>
  <c r="M108" i="16"/>
  <c r="Q108" i="16"/>
  <c r="AI369" i="9"/>
  <c r="AK369" i="9"/>
  <c r="AJ369" i="9"/>
  <c r="AF370" i="9"/>
  <c r="AH369" i="9"/>
  <c r="AG369" i="9"/>
  <c r="V369" i="15"/>
  <c r="U369" i="15"/>
  <c r="T369" i="15"/>
  <c r="S369" i="15"/>
  <c r="R369" i="15"/>
  <c r="P370" i="15"/>
  <c r="Q369" i="15"/>
  <c r="X370" i="11"/>
  <c r="Y369" i="11"/>
  <c r="AB369" i="11"/>
  <c r="AA369" i="11"/>
  <c r="Z369" i="11"/>
  <c r="AC369" i="11"/>
  <c r="L130" i="7"/>
  <c r="T130" i="7"/>
  <c r="V369" i="6"/>
  <c r="S369" i="6"/>
  <c r="P370" i="6"/>
  <c r="R369" i="6"/>
  <c r="Q369" i="6"/>
  <c r="U369" i="6"/>
  <c r="T369" i="6"/>
  <c r="N370" i="13"/>
  <c r="M370" i="13"/>
  <c r="L370" i="13"/>
  <c r="K370" i="13"/>
  <c r="I371" i="13"/>
  <c r="J370" i="13"/>
  <c r="AC369" i="8"/>
  <c r="Y369" i="8"/>
  <c r="AB369" i="8"/>
  <c r="AA369" i="8"/>
  <c r="X370" i="8"/>
  <c r="Z369" i="8"/>
  <c r="D369" i="16"/>
  <c r="B370" i="16"/>
  <c r="E369" i="16"/>
  <c r="F369" i="16"/>
  <c r="G369" i="16"/>
  <c r="C369" i="16"/>
  <c r="S369" i="5"/>
  <c r="U369" i="5"/>
  <c r="T369" i="5"/>
  <c r="R369" i="5"/>
  <c r="Q369" i="5"/>
  <c r="P370" i="5"/>
  <c r="V369" i="5"/>
  <c r="V370" i="13"/>
  <c r="U370" i="13"/>
  <c r="T370" i="13"/>
  <c r="S370" i="13"/>
  <c r="R370" i="13"/>
  <c r="P371" i="13"/>
  <c r="Q370" i="13"/>
  <c r="R130" i="7" l="1"/>
  <c r="S130" i="7" s="1"/>
  <c r="N130" i="7"/>
  <c r="J131" i="7" s="1"/>
  <c r="N370" i="6"/>
  <c r="M370" i="6"/>
  <c r="L370" i="6"/>
  <c r="I371" i="6"/>
  <c r="K370" i="6"/>
  <c r="J370" i="6"/>
  <c r="V370" i="10"/>
  <c r="U370" i="10"/>
  <c r="T370" i="10"/>
  <c r="S370" i="10"/>
  <c r="R370" i="10"/>
  <c r="P371" i="10"/>
  <c r="Q370" i="10"/>
  <c r="AA370" i="16"/>
  <c r="AB370" i="16"/>
  <c r="AC370" i="16"/>
  <c r="Z370" i="16"/>
  <c r="Y370" i="16"/>
  <c r="X371" i="16"/>
  <c r="L370" i="9"/>
  <c r="I371" i="9"/>
  <c r="K370" i="9"/>
  <c r="J370" i="9"/>
  <c r="N370" i="9"/>
  <c r="M370" i="9"/>
  <c r="D370" i="5"/>
  <c r="F370" i="5"/>
  <c r="E370" i="5"/>
  <c r="B371" i="5"/>
  <c r="G370" i="5"/>
  <c r="C370" i="5"/>
  <c r="X371" i="5"/>
  <c r="Y370" i="5"/>
  <c r="AA370" i="5"/>
  <c r="Z370" i="5"/>
  <c r="AC370" i="5"/>
  <c r="AB370" i="5"/>
  <c r="Q119" i="8"/>
  <c r="M119" i="8"/>
  <c r="AC370" i="11"/>
  <c r="AA370" i="11"/>
  <c r="Z370" i="11"/>
  <c r="X371" i="11"/>
  <c r="Y370" i="11"/>
  <c r="AB370" i="11"/>
  <c r="K370" i="5"/>
  <c r="M370" i="5"/>
  <c r="L370" i="5"/>
  <c r="J370" i="5"/>
  <c r="I371" i="5"/>
  <c r="N370" i="5"/>
  <c r="AJ370" i="16"/>
  <c r="AK370" i="16"/>
  <c r="AF371" i="16"/>
  <c r="AI370" i="16"/>
  <c r="AH370" i="16"/>
  <c r="AG370" i="16"/>
  <c r="T121" i="5"/>
  <c r="L121" i="5"/>
  <c r="AJ370" i="15"/>
  <c r="AI370" i="15"/>
  <c r="AH370" i="15"/>
  <c r="AF371" i="15"/>
  <c r="AG370" i="15"/>
  <c r="AK370" i="15"/>
  <c r="AH370" i="7"/>
  <c r="AF371" i="7"/>
  <c r="AG370" i="7"/>
  <c r="AK370" i="7"/>
  <c r="AJ370" i="7"/>
  <c r="AI370" i="7"/>
  <c r="S370" i="9"/>
  <c r="T370" i="9"/>
  <c r="P371" i="9"/>
  <c r="R370" i="9"/>
  <c r="Q370" i="9"/>
  <c r="V370" i="9"/>
  <c r="U370" i="9"/>
  <c r="AK370" i="12"/>
  <c r="AJ370" i="12"/>
  <c r="AH370" i="12"/>
  <c r="AF371" i="12"/>
  <c r="AG370" i="12"/>
  <c r="AI370" i="12"/>
  <c r="N370" i="10"/>
  <c r="M370" i="10"/>
  <c r="L370" i="10"/>
  <c r="K370" i="10"/>
  <c r="I371" i="10"/>
  <c r="J370" i="10"/>
  <c r="G370" i="10"/>
  <c r="F370" i="10"/>
  <c r="E370" i="10"/>
  <c r="D370" i="10"/>
  <c r="B371" i="10"/>
  <c r="C370" i="10"/>
  <c r="AF371" i="5"/>
  <c r="AG370" i="5"/>
  <c r="AI370" i="5"/>
  <c r="AH370" i="5"/>
  <c r="AK370" i="5"/>
  <c r="AJ370" i="5"/>
  <c r="AB370" i="15"/>
  <c r="AA370" i="15"/>
  <c r="Z370" i="15"/>
  <c r="X371" i="15"/>
  <c r="Y370" i="15"/>
  <c r="AC370" i="15"/>
  <c r="P371" i="3"/>
  <c r="Q370" i="3"/>
  <c r="V370" i="3"/>
  <c r="T370" i="3"/>
  <c r="S370" i="3"/>
  <c r="R370" i="3"/>
  <c r="U370" i="3"/>
  <c r="N370" i="15"/>
  <c r="M370" i="15"/>
  <c r="L370" i="15"/>
  <c r="K370" i="15"/>
  <c r="I371" i="15"/>
  <c r="J370" i="15"/>
  <c r="AJ370" i="6"/>
  <c r="AF371" i="6"/>
  <c r="AH370" i="6"/>
  <c r="AG370" i="6"/>
  <c r="AK370" i="6"/>
  <c r="AI370" i="6"/>
  <c r="T106" i="12"/>
  <c r="L106" i="12"/>
  <c r="I371" i="16"/>
  <c r="J370" i="16"/>
  <c r="K370" i="16"/>
  <c r="L370" i="16"/>
  <c r="N370" i="16"/>
  <c r="M370" i="16"/>
  <c r="R118" i="11"/>
  <c r="S118" i="11" s="1"/>
  <c r="N118" i="11"/>
  <c r="J119" i="11" s="1"/>
  <c r="Z370" i="9"/>
  <c r="AB370" i="9"/>
  <c r="X371" i="9"/>
  <c r="AA370" i="9"/>
  <c r="Y370" i="9"/>
  <c r="AC370" i="9"/>
  <c r="U370" i="6"/>
  <c r="Q370" i="6"/>
  <c r="V370" i="6"/>
  <c r="T370" i="6"/>
  <c r="S370" i="6"/>
  <c r="P371" i="6"/>
  <c r="R370" i="6"/>
  <c r="R370" i="5"/>
  <c r="T370" i="5"/>
  <c r="S370" i="5"/>
  <c r="P371" i="5"/>
  <c r="V370" i="5"/>
  <c r="U370" i="5"/>
  <c r="Q370" i="5"/>
  <c r="U370" i="15"/>
  <c r="T370" i="15"/>
  <c r="S370" i="15"/>
  <c r="R370" i="15"/>
  <c r="P371" i="15"/>
  <c r="Q370" i="15"/>
  <c r="V370" i="15"/>
  <c r="S370" i="7"/>
  <c r="R370" i="7"/>
  <c r="P371" i="7"/>
  <c r="Q370" i="7"/>
  <c r="V370" i="7"/>
  <c r="U370" i="7"/>
  <c r="T370" i="7"/>
  <c r="T130" i="10"/>
  <c r="L130" i="10"/>
  <c r="B371" i="3"/>
  <c r="C370" i="3"/>
  <c r="F370" i="3"/>
  <c r="E370" i="3"/>
  <c r="D370" i="3"/>
  <c r="G370" i="3"/>
  <c r="N370" i="8"/>
  <c r="M370" i="8"/>
  <c r="L370" i="8"/>
  <c r="I371" i="8"/>
  <c r="K370" i="8"/>
  <c r="J370" i="8"/>
  <c r="G370" i="8"/>
  <c r="E370" i="8"/>
  <c r="B371" i="8"/>
  <c r="D370" i="8"/>
  <c r="C370" i="8"/>
  <c r="F370" i="8"/>
  <c r="AK370" i="11"/>
  <c r="AI370" i="11"/>
  <c r="AH370" i="11"/>
  <c r="AF371" i="11"/>
  <c r="AG370" i="11"/>
  <c r="AJ370" i="11"/>
  <c r="AK370" i="10"/>
  <c r="AJ370" i="10"/>
  <c r="AI370" i="10"/>
  <c r="AH370" i="10"/>
  <c r="AF371" i="10"/>
  <c r="AG370" i="10"/>
  <c r="V118" i="11"/>
  <c r="Z118" i="11"/>
  <c r="B371" i="11"/>
  <c r="C370" i="11"/>
  <c r="F370" i="11"/>
  <c r="E370" i="11"/>
  <c r="D370" i="11"/>
  <c r="G370" i="11"/>
  <c r="AC370" i="12"/>
  <c r="AB370" i="12"/>
  <c r="Z370" i="12"/>
  <c r="X371" i="12"/>
  <c r="Y370" i="12"/>
  <c r="AA370" i="12"/>
  <c r="I371" i="11"/>
  <c r="J370" i="11"/>
  <c r="M370" i="11"/>
  <c r="L370" i="11"/>
  <c r="K370" i="11"/>
  <c r="N370" i="11"/>
  <c r="I371" i="3"/>
  <c r="J370" i="3"/>
  <c r="M370" i="3"/>
  <c r="L370" i="3"/>
  <c r="K370" i="3"/>
  <c r="N370" i="3"/>
  <c r="P371" i="16"/>
  <c r="Q370" i="16"/>
  <c r="S370" i="16"/>
  <c r="T370" i="16"/>
  <c r="V370" i="16"/>
  <c r="U370" i="16"/>
  <c r="R370" i="16"/>
  <c r="AC370" i="3"/>
  <c r="AA370" i="3"/>
  <c r="Z370" i="3"/>
  <c r="X371" i="3"/>
  <c r="Y370" i="3"/>
  <c r="AB370" i="3"/>
  <c r="AK370" i="3"/>
  <c r="AI370" i="3"/>
  <c r="AH370" i="3"/>
  <c r="AF371" i="3"/>
  <c r="AG370" i="3"/>
  <c r="AJ370" i="3"/>
  <c r="AB370" i="6"/>
  <c r="Y370" i="6"/>
  <c r="AC370" i="6"/>
  <c r="AA370" i="6"/>
  <c r="X371" i="6"/>
  <c r="Z370" i="6"/>
  <c r="R106" i="9"/>
  <c r="S106" i="9" s="1"/>
  <c r="N106" i="9"/>
  <c r="J107" i="9" s="1"/>
  <c r="E370" i="9"/>
  <c r="C370" i="9"/>
  <c r="G370" i="9"/>
  <c r="F370" i="9"/>
  <c r="B371" i="9"/>
  <c r="D370" i="9"/>
  <c r="Z370" i="7"/>
  <c r="X371" i="7"/>
  <c r="Y370" i="7"/>
  <c r="AC370" i="7"/>
  <c r="AB370" i="7"/>
  <c r="AA370" i="7"/>
  <c r="AK371" i="13"/>
  <c r="AJ371" i="13"/>
  <c r="AI371" i="13"/>
  <c r="AF372" i="13"/>
  <c r="AH371" i="13"/>
  <c r="AG371" i="13"/>
  <c r="R108" i="6"/>
  <c r="S108" i="6" s="1"/>
  <c r="N108" i="6"/>
  <c r="J109" i="6" s="1"/>
  <c r="E370" i="7"/>
  <c r="D370" i="7"/>
  <c r="B371" i="7"/>
  <c r="C370" i="7"/>
  <c r="G370" i="7"/>
  <c r="F370" i="7"/>
  <c r="L370" i="7"/>
  <c r="K370" i="7"/>
  <c r="I371" i="7"/>
  <c r="J370" i="7"/>
  <c r="N370" i="7"/>
  <c r="M370" i="7"/>
  <c r="R120" i="15"/>
  <c r="S120" i="15" s="1"/>
  <c r="N120" i="15"/>
  <c r="J121" i="15" s="1"/>
  <c r="B371" i="16"/>
  <c r="C370" i="16"/>
  <c r="D370" i="16"/>
  <c r="E370" i="16"/>
  <c r="G370" i="16"/>
  <c r="F370" i="16"/>
  <c r="U371" i="13"/>
  <c r="T371" i="13"/>
  <c r="P372" i="13"/>
  <c r="S371" i="13"/>
  <c r="R371" i="13"/>
  <c r="Q371" i="13"/>
  <c r="V371" i="13"/>
  <c r="AB370" i="8"/>
  <c r="AC370" i="8"/>
  <c r="AA370" i="8"/>
  <c r="X371" i="8"/>
  <c r="Z370" i="8"/>
  <c r="Y370" i="8"/>
  <c r="N371" i="13"/>
  <c r="I372" i="13"/>
  <c r="M371" i="13"/>
  <c r="L371" i="13"/>
  <c r="K371" i="13"/>
  <c r="J371" i="13"/>
  <c r="V130" i="7"/>
  <c r="Z130" i="7"/>
  <c r="AH370" i="9"/>
  <c r="AK370" i="9"/>
  <c r="AJ370" i="9"/>
  <c r="AF371" i="9"/>
  <c r="AI370" i="9"/>
  <c r="AG370" i="9"/>
  <c r="T108" i="16"/>
  <c r="L108" i="16"/>
  <c r="N370" i="12"/>
  <c r="L370" i="12"/>
  <c r="K370" i="12"/>
  <c r="I371" i="12"/>
  <c r="J370" i="12"/>
  <c r="M370" i="12"/>
  <c r="P371" i="11"/>
  <c r="Q370" i="11"/>
  <c r="V370" i="11"/>
  <c r="T370" i="11"/>
  <c r="S370" i="11"/>
  <c r="R370" i="11"/>
  <c r="U370" i="11"/>
  <c r="AC371" i="13"/>
  <c r="AB371" i="13"/>
  <c r="AA371" i="13"/>
  <c r="X372" i="13"/>
  <c r="Z371" i="13"/>
  <c r="Y371" i="13"/>
  <c r="G370" i="6"/>
  <c r="F370" i="6"/>
  <c r="E370" i="6"/>
  <c r="B371" i="6"/>
  <c r="D370" i="6"/>
  <c r="C370" i="6"/>
  <c r="G370" i="15"/>
  <c r="F370" i="15"/>
  <c r="E370" i="15"/>
  <c r="D370" i="15"/>
  <c r="B371" i="15"/>
  <c r="C370" i="15"/>
  <c r="V106" i="9"/>
  <c r="Z106" i="9"/>
  <c r="AJ370" i="8"/>
  <c r="AK370" i="8"/>
  <c r="AI370" i="8"/>
  <c r="AF371" i="8"/>
  <c r="AH370" i="8"/>
  <c r="AG370" i="8"/>
  <c r="Z108" i="6"/>
  <c r="V108" i="6"/>
  <c r="G370" i="12"/>
  <c r="E370" i="12"/>
  <c r="D370" i="12"/>
  <c r="B371" i="12"/>
  <c r="C370" i="12"/>
  <c r="F370" i="12"/>
  <c r="B372" i="13"/>
  <c r="G371" i="13"/>
  <c r="F371" i="13"/>
  <c r="E371" i="13"/>
  <c r="D371" i="13"/>
  <c r="C371" i="13"/>
  <c r="U370" i="8"/>
  <c r="V370" i="8"/>
  <c r="T370" i="8"/>
  <c r="S370" i="8"/>
  <c r="P371" i="8"/>
  <c r="R370" i="8"/>
  <c r="Q370" i="8"/>
  <c r="AC370" i="10"/>
  <c r="AB370" i="10"/>
  <c r="AA370" i="10"/>
  <c r="Z370" i="10"/>
  <c r="X371" i="10"/>
  <c r="Y370" i="10"/>
  <c r="Z120" i="15"/>
  <c r="V120" i="15"/>
  <c r="V370" i="12"/>
  <c r="U370" i="12"/>
  <c r="S370" i="12"/>
  <c r="R370" i="12"/>
  <c r="P371" i="12"/>
  <c r="Q370" i="12"/>
  <c r="T370" i="12"/>
  <c r="G371" i="12" l="1"/>
  <c r="F371" i="12"/>
  <c r="D371" i="12"/>
  <c r="B372" i="12"/>
  <c r="C371" i="12"/>
  <c r="E371" i="12"/>
  <c r="M107" i="9"/>
  <c r="Q107" i="9"/>
  <c r="AB371" i="12"/>
  <c r="AA371" i="12"/>
  <c r="X372" i="12"/>
  <c r="Y371" i="12"/>
  <c r="AC371" i="12"/>
  <c r="Z371" i="12"/>
  <c r="V371" i="3"/>
  <c r="U371" i="3"/>
  <c r="S371" i="3"/>
  <c r="R371" i="3"/>
  <c r="P372" i="3"/>
  <c r="Q371" i="3"/>
  <c r="T371" i="3"/>
  <c r="AH371" i="5"/>
  <c r="AF372" i="5"/>
  <c r="AG371" i="5"/>
  <c r="AK371" i="5"/>
  <c r="AJ371" i="5"/>
  <c r="AI371" i="5"/>
  <c r="AI371" i="15"/>
  <c r="AH371" i="15"/>
  <c r="AF372" i="15"/>
  <c r="AG371" i="15"/>
  <c r="AK371" i="15"/>
  <c r="AJ371" i="15"/>
  <c r="T119" i="8"/>
  <c r="L119" i="8"/>
  <c r="M371" i="6"/>
  <c r="N371" i="6"/>
  <c r="L371" i="6"/>
  <c r="I372" i="6"/>
  <c r="K371" i="6"/>
  <c r="J371" i="6"/>
  <c r="AF372" i="9"/>
  <c r="AG371" i="9"/>
  <c r="AI371" i="9"/>
  <c r="AH371" i="9"/>
  <c r="AK371" i="9"/>
  <c r="AJ371" i="9"/>
  <c r="G371" i="16"/>
  <c r="E371" i="16"/>
  <c r="D371" i="16"/>
  <c r="C371" i="16"/>
  <c r="B372" i="16"/>
  <c r="F371" i="16"/>
  <c r="K371" i="7"/>
  <c r="I372" i="7"/>
  <c r="J371" i="7"/>
  <c r="N371" i="7"/>
  <c r="M371" i="7"/>
  <c r="L371" i="7"/>
  <c r="D371" i="7"/>
  <c r="B372" i="7"/>
  <c r="C371" i="7"/>
  <c r="G371" i="7"/>
  <c r="F371" i="7"/>
  <c r="E371" i="7"/>
  <c r="D371" i="9"/>
  <c r="G371" i="9"/>
  <c r="F371" i="9"/>
  <c r="B372" i="9"/>
  <c r="E371" i="9"/>
  <c r="C371" i="9"/>
  <c r="AJ371" i="10"/>
  <c r="AI371" i="10"/>
  <c r="AH371" i="10"/>
  <c r="AF372" i="10"/>
  <c r="AG371" i="10"/>
  <c r="AK371" i="10"/>
  <c r="G371" i="3"/>
  <c r="E371" i="3"/>
  <c r="D371" i="3"/>
  <c r="B372" i="3"/>
  <c r="C371" i="3"/>
  <c r="F371" i="3"/>
  <c r="T371" i="15"/>
  <c r="S371" i="15"/>
  <c r="R371" i="15"/>
  <c r="P372" i="15"/>
  <c r="Q371" i="15"/>
  <c r="V371" i="15"/>
  <c r="U371" i="15"/>
  <c r="M371" i="15"/>
  <c r="L371" i="15"/>
  <c r="K371" i="15"/>
  <c r="I372" i="15"/>
  <c r="J371" i="15"/>
  <c r="N371" i="15"/>
  <c r="R371" i="9"/>
  <c r="Q371" i="9"/>
  <c r="V371" i="9"/>
  <c r="U371" i="9"/>
  <c r="T371" i="9"/>
  <c r="P372" i="9"/>
  <c r="S371" i="9"/>
  <c r="I372" i="5"/>
  <c r="J371" i="5"/>
  <c r="L371" i="5"/>
  <c r="K371" i="5"/>
  <c r="N371" i="5"/>
  <c r="M371" i="5"/>
  <c r="K371" i="9"/>
  <c r="N371" i="9"/>
  <c r="M371" i="9"/>
  <c r="I372" i="9"/>
  <c r="L371" i="9"/>
  <c r="J371" i="9"/>
  <c r="U371" i="12"/>
  <c r="T371" i="12"/>
  <c r="R371" i="12"/>
  <c r="P372" i="12"/>
  <c r="Q371" i="12"/>
  <c r="V371" i="12"/>
  <c r="S371" i="12"/>
  <c r="AI371" i="8"/>
  <c r="AK371" i="8"/>
  <c r="AJ371" i="8"/>
  <c r="AF372" i="8"/>
  <c r="AH371" i="8"/>
  <c r="AG371" i="8"/>
  <c r="V371" i="11"/>
  <c r="U371" i="11"/>
  <c r="S371" i="11"/>
  <c r="R371" i="11"/>
  <c r="P372" i="11"/>
  <c r="Q371" i="11"/>
  <c r="T371" i="11"/>
  <c r="M121" i="15"/>
  <c r="Q121" i="15"/>
  <c r="AJ372" i="13"/>
  <c r="AI372" i="13"/>
  <c r="AF373" i="13"/>
  <c r="AH372" i="13"/>
  <c r="AG372" i="13"/>
  <c r="AK372" i="13"/>
  <c r="V371" i="16"/>
  <c r="Q371" i="16"/>
  <c r="P372" i="16"/>
  <c r="R371" i="16"/>
  <c r="S371" i="16"/>
  <c r="U371" i="16"/>
  <c r="T371" i="16"/>
  <c r="N371" i="3"/>
  <c r="L371" i="3"/>
  <c r="K371" i="3"/>
  <c r="I372" i="3"/>
  <c r="J371" i="3"/>
  <c r="M371" i="3"/>
  <c r="N371" i="11"/>
  <c r="L371" i="11"/>
  <c r="K371" i="11"/>
  <c r="I372" i="11"/>
  <c r="J371" i="11"/>
  <c r="M371" i="11"/>
  <c r="AK371" i="11"/>
  <c r="AJ371" i="11"/>
  <c r="AH371" i="11"/>
  <c r="AF372" i="11"/>
  <c r="AG371" i="11"/>
  <c r="AI371" i="11"/>
  <c r="R130" i="10"/>
  <c r="S130" i="10" s="1"/>
  <c r="N130" i="10"/>
  <c r="J131" i="10" s="1"/>
  <c r="R371" i="7"/>
  <c r="P372" i="7"/>
  <c r="Q371" i="7"/>
  <c r="V371" i="7"/>
  <c r="U371" i="7"/>
  <c r="T371" i="7"/>
  <c r="S371" i="7"/>
  <c r="T371" i="6"/>
  <c r="V371" i="6"/>
  <c r="U371" i="6"/>
  <c r="S371" i="6"/>
  <c r="P372" i="6"/>
  <c r="R371" i="6"/>
  <c r="Q371" i="6"/>
  <c r="M119" i="11"/>
  <c r="Q119" i="11"/>
  <c r="AF372" i="7"/>
  <c r="AG371" i="7"/>
  <c r="AK371" i="7"/>
  <c r="AJ371" i="7"/>
  <c r="AI371" i="7"/>
  <c r="AH371" i="7"/>
  <c r="AC371" i="11"/>
  <c r="AB371" i="11"/>
  <c r="Z371" i="11"/>
  <c r="X372" i="11"/>
  <c r="Y371" i="11"/>
  <c r="AA371" i="11"/>
  <c r="Z371" i="5"/>
  <c r="X372" i="5"/>
  <c r="Y371" i="5"/>
  <c r="AC371" i="5"/>
  <c r="AB371" i="5"/>
  <c r="AA371" i="5"/>
  <c r="R108" i="16"/>
  <c r="S108" i="16" s="1"/>
  <c r="N108" i="16"/>
  <c r="J109" i="16" s="1"/>
  <c r="AA371" i="8"/>
  <c r="AB371" i="8"/>
  <c r="X372" i="8"/>
  <c r="Z371" i="8"/>
  <c r="Y371" i="8"/>
  <c r="AC371" i="8"/>
  <c r="AA371" i="6"/>
  <c r="AC371" i="6"/>
  <c r="AB371" i="6"/>
  <c r="X372" i="6"/>
  <c r="Z371" i="6"/>
  <c r="Y371" i="6"/>
  <c r="G371" i="11"/>
  <c r="E371" i="11"/>
  <c r="D371" i="11"/>
  <c r="B372" i="11"/>
  <c r="C371" i="11"/>
  <c r="F371" i="11"/>
  <c r="Z130" i="10"/>
  <c r="V130" i="10"/>
  <c r="P372" i="5"/>
  <c r="Q371" i="5"/>
  <c r="S371" i="5"/>
  <c r="R371" i="5"/>
  <c r="V371" i="5"/>
  <c r="U371" i="5"/>
  <c r="T371" i="5"/>
  <c r="J371" i="16"/>
  <c r="I372" i="16"/>
  <c r="N371" i="16"/>
  <c r="M371" i="16"/>
  <c r="L371" i="16"/>
  <c r="K371" i="16"/>
  <c r="AA371" i="15"/>
  <c r="Z371" i="15"/>
  <c r="X372" i="15"/>
  <c r="Y371" i="15"/>
  <c r="AC371" i="15"/>
  <c r="AB371" i="15"/>
  <c r="G371" i="10"/>
  <c r="F371" i="10"/>
  <c r="E371" i="10"/>
  <c r="D371" i="10"/>
  <c r="B372" i="10"/>
  <c r="C371" i="10"/>
  <c r="N371" i="10"/>
  <c r="M371" i="10"/>
  <c r="L371" i="10"/>
  <c r="K371" i="10"/>
  <c r="I372" i="10"/>
  <c r="J371" i="10"/>
  <c r="AK371" i="16"/>
  <c r="AF372" i="16"/>
  <c r="AH371" i="16"/>
  <c r="AI371" i="16"/>
  <c r="AJ371" i="16"/>
  <c r="AG371" i="16"/>
  <c r="AC371" i="16"/>
  <c r="Y371" i="16"/>
  <c r="X372" i="16"/>
  <c r="Z371" i="16"/>
  <c r="AB371" i="16"/>
  <c r="AA371" i="16"/>
  <c r="G372" i="13"/>
  <c r="F372" i="13"/>
  <c r="E372" i="13"/>
  <c r="B373" i="13"/>
  <c r="D372" i="13"/>
  <c r="C372" i="13"/>
  <c r="F371" i="15"/>
  <c r="E371" i="15"/>
  <c r="D371" i="15"/>
  <c r="B372" i="15"/>
  <c r="C371" i="15"/>
  <c r="G371" i="15"/>
  <c r="AB371" i="10"/>
  <c r="AA371" i="10"/>
  <c r="Z371" i="10"/>
  <c r="X372" i="10"/>
  <c r="Y371" i="10"/>
  <c r="AC371" i="10"/>
  <c r="F371" i="6"/>
  <c r="E371" i="6"/>
  <c r="B372" i="6"/>
  <c r="D371" i="6"/>
  <c r="C371" i="6"/>
  <c r="G371" i="6"/>
  <c r="AB372" i="13"/>
  <c r="X373" i="13"/>
  <c r="Z372" i="13"/>
  <c r="Y372" i="13"/>
  <c r="AC372" i="13"/>
  <c r="AA372" i="13"/>
  <c r="Z108" i="16"/>
  <c r="V108" i="16"/>
  <c r="M109" i="6"/>
  <c r="Q109" i="6"/>
  <c r="X372" i="7"/>
  <c r="Y371" i="7"/>
  <c r="AC371" i="7"/>
  <c r="AB371" i="7"/>
  <c r="AA371" i="7"/>
  <c r="Z371" i="7"/>
  <c r="AK371" i="3"/>
  <c r="AJ371" i="3"/>
  <c r="AH371" i="3"/>
  <c r="AF372" i="3"/>
  <c r="AG371" i="3"/>
  <c r="AI371" i="3"/>
  <c r="AC371" i="3"/>
  <c r="AB371" i="3"/>
  <c r="Z371" i="3"/>
  <c r="X372" i="3"/>
  <c r="Y371" i="3"/>
  <c r="AA371" i="3"/>
  <c r="M371" i="8"/>
  <c r="I372" i="8"/>
  <c r="K371" i="8"/>
  <c r="J371" i="8"/>
  <c r="N371" i="8"/>
  <c r="L371" i="8"/>
  <c r="R106" i="12"/>
  <c r="S106" i="12" s="1"/>
  <c r="N106" i="12"/>
  <c r="J107" i="12" s="1"/>
  <c r="AI371" i="6"/>
  <c r="AK371" i="6"/>
  <c r="AJ371" i="6"/>
  <c r="AF372" i="6"/>
  <c r="AH371" i="6"/>
  <c r="AG371" i="6"/>
  <c r="AJ371" i="12"/>
  <c r="AI371" i="12"/>
  <c r="AF372" i="12"/>
  <c r="AG371" i="12"/>
  <c r="AK371" i="12"/>
  <c r="AH371" i="12"/>
  <c r="R121" i="5"/>
  <c r="S121" i="5" s="1"/>
  <c r="N121" i="5"/>
  <c r="J122" i="5" s="1"/>
  <c r="U371" i="10"/>
  <c r="T371" i="10"/>
  <c r="S371" i="10"/>
  <c r="R371" i="10"/>
  <c r="P372" i="10"/>
  <c r="Q371" i="10"/>
  <c r="V371" i="10"/>
  <c r="M131" i="7"/>
  <c r="Q131" i="7"/>
  <c r="T371" i="8"/>
  <c r="S371" i="8"/>
  <c r="P372" i="8"/>
  <c r="R371" i="8"/>
  <c r="Q371" i="8"/>
  <c r="V371" i="8"/>
  <c r="U371" i="8"/>
  <c r="N371" i="12"/>
  <c r="M371" i="12"/>
  <c r="K371" i="12"/>
  <c r="I372" i="12"/>
  <c r="J371" i="12"/>
  <c r="L371" i="12"/>
  <c r="N372" i="13"/>
  <c r="J372" i="13"/>
  <c r="M372" i="13"/>
  <c r="L372" i="13"/>
  <c r="I373" i="13"/>
  <c r="K372" i="13"/>
  <c r="U372" i="13"/>
  <c r="P373" i="13"/>
  <c r="R372" i="13"/>
  <c r="Q372" i="13"/>
  <c r="V372" i="13"/>
  <c r="T372" i="13"/>
  <c r="S372" i="13"/>
  <c r="F371" i="8"/>
  <c r="C371" i="8"/>
  <c r="G371" i="8"/>
  <c r="E371" i="8"/>
  <c r="B372" i="8"/>
  <c r="D371" i="8"/>
  <c r="X372" i="9"/>
  <c r="Y371" i="9"/>
  <c r="Z371" i="9"/>
  <c r="AC371" i="9"/>
  <c r="AB371" i="9"/>
  <c r="AA371" i="9"/>
  <c r="Z106" i="12"/>
  <c r="V106" i="12"/>
  <c r="V121" i="5"/>
  <c r="Z121" i="5"/>
  <c r="B372" i="5"/>
  <c r="C371" i="5"/>
  <c r="E371" i="5"/>
  <c r="D371" i="5"/>
  <c r="G371" i="5"/>
  <c r="F371" i="5"/>
  <c r="AC372" i="9" l="1"/>
  <c r="AB372" i="9"/>
  <c r="AA372" i="9"/>
  <c r="X373" i="9"/>
  <c r="Z372" i="9"/>
  <c r="Y372" i="9"/>
  <c r="T373" i="13"/>
  <c r="V373" i="13"/>
  <c r="U373" i="13"/>
  <c r="S373" i="13"/>
  <c r="P374" i="13"/>
  <c r="R373" i="13"/>
  <c r="Q373" i="13"/>
  <c r="L131" i="7"/>
  <c r="T131" i="7"/>
  <c r="G372" i="11"/>
  <c r="F372" i="11"/>
  <c r="D372" i="11"/>
  <c r="B373" i="11"/>
  <c r="C372" i="11"/>
  <c r="E372" i="11"/>
  <c r="Z372" i="6"/>
  <c r="AB372" i="6"/>
  <c r="X373" i="6"/>
  <c r="AA372" i="6"/>
  <c r="Y372" i="6"/>
  <c r="AC372" i="6"/>
  <c r="AK372" i="7"/>
  <c r="AJ372" i="7"/>
  <c r="AI372" i="7"/>
  <c r="AH372" i="7"/>
  <c r="AF373" i="7"/>
  <c r="AG372" i="7"/>
  <c r="S372" i="6"/>
  <c r="T372" i="6"/>
  <c r="P373" i="6"/>
  <c r="R372" i="6"/>
  <c r="Q372" i="6"/>
  <c r="V372" i="6"/>
  <c r="U372" i="6"/>
  <c r="M131" i="10"/>
  <c r="Q131" i="10"/>
  <c r="U372" i="16"/>
  <c r="V372" i="16"/>
  <c r="S372" i="16"/>
  <c r="R372" i="16"/>
  <c r="Q372" i="16"/>
  <c r="P373" i="16"/>
  <c r="T372" i="16"/>
  <c r="AI373" i="13"/>
  <c r="AG373" i="13"/>
  <c r="AK373" i="13"/>
  <c r="AJ373" i="13"/>
  <c r="AF374" i="13"/>
  <c r="AH373" i="13"/>
  <c r="L372" i="15"/>
  <c r="K372" i="15"/>
  <c r="I373" i="15"/>
  <c r="J372" i="15"/>
  <c r="N372" i="15"/>
  <c r="M372" i="15"/>
  <c r="G372" i="16"/>
  <c r="E372" i="16"/>
  <c r="F372" i="16"/>
  <c r="D372" i="16"/>
  <c r="C372" i="16"/>
  <c r="B373" i="16"/>
  <c r="V119" i="8"/>
  <c r="Z119" i="8"/>
  <c r="AH372" i="6"/>
  <c r="AK372" i="6"/>
  <c r="AJ372" i="6"/>
  <c r="AF373" i="6"/>
  <c r="AI372" i="6"/>
  <c r="AG372" i="6"/>
  <c r="AC372" i="7"/>
  <c r="AB372" i="7"/>
  <c r="AA372" i="7"/>
  <c r="Z372" i="7"/>
  <c r="X373" i="7"/>
  <c r="Y372" i="7"/>
  <c r="V372" i="5"/>
  <c r="R372" i="5"/>
  <c r="P373" i="5"/>
  <c r="Q372" i="5"/>
  <c r="U372" i="5"/>
  <c r="T372" i="5"/>
  <c r="S372" i="5"/>
  <c r="Z372" i="8"/>
  <c r="Y372" i="8"/>
  <c r="AC372" i="8"/>
  <c r="AB372" i="8"/>
  <c r="X373" i="8"/>
  <c r="AA372" i="8"/>
  <c r="S372" i="15"/>
  <c r="R372" i="15"/>
  <c r="P373" i="15"/>
  <c r="Q372" i="15"/>
  <c r="V372" i="15"/>
  <c r="U372" i="15"/>
  <c r="T372" i="15"/>
  <c r="G372" i="3"/>
  <c r="F372" i="3"/>
  <c r="D372" i="3"/>
  <c r="B373" i="3"/>
  <c r="C372" i="3"/>
  <c r="E372" i="3"/>
  <c r="AI372" i="10"/>
  <c r="AH372" i="10"/>
  <c r="AF373" i="10"/>
  <c r="AG372" i="10"/>
  <c r="AK372" i="10"/>
  <c r="AJ372" i="10"/>
  <c r="B373" i="9"/>
  <c r="C372" i="9"/>
  <c r="F372" i="9"/>
  <c r="E372" i="9"/>
  <c r="D372" i="9"/>
  <c r="G372" i="9"/>
  <c r="L372" i="6"/>
  <c r="I373" i="6"/>
  <c r="K372" i="6"/>
  <c r="J372" i="6"/>
  <c r="N372" i="6"/>
  <c r="M372" i="6"/>
  <c r="E372" i="8"/>
  <c r="G372" i="8"/>
  <c r="F372" i="8"/>
  <c r="B373" i="8"/>
  <c r="D372" i="8"/>
  <c r="C372" i="8"/>
  <c r="S372" i="8"/>
  <c r="Q372" i="8"/>
  <c r="V372" i="8"/>
  <c r="U372" i="8"/>
  <c r="T372" i="8"/>
  <c r="P373" i="8"/>
  <c r="R372" i="8"/>
  <c r="AI372" i="12"/>
  <c r="AH372" i="12"/>
  <c r="AK372" i="12"/>
  <c r="AJ372" i="12"/>
  <c r="AF373" i="12"/>
  <c r="AG372" i="12"/>
  <c r="M372" i="10"/>
  <c r="L372" i="10"/>
  <c r="K372" i="10"/>
  <c r="I373" i="10"/>
  <c r="J372" i="10"/>
  <c r="N372" i="10"/>
  <c r="F372" i="10"/>
  <c r="E372" i="10"/>
  <c r="D372" i="10"/>
  <c r="B373" i="10"/>
  <c r="C372" i="10"/>
  <c r="G372" i="10"/>
  <c r="T119" i="11"/>
  <c r="L119" i="11"/>
  <c r="U372" i="11"/>
  <c r="T372" i="11"/>
  <c r="R372" i="11"/>
  <c r="P373" i="11"/>
  <c r="Q372" i="11"/>
  <c r="V372" i="11"/>
  <c r="S372" i="11"/>
  <c r="K372" i="5"/>
  <c r="I373" i="5"/>
  <c r="J372" i="5"/>
  <c r="N372" i="5"/>
  <c r="M372" i="5"/>
  <c r="L372" i="5"/>
  <c r="F372" i="12"/>
  <c r="E372" i="12"/>
  <c r="B373" i="12"/>
  <c r="C372" i="12"/>
  <c r="G372" i="12"/>
  <c r="D372" i="12"/>
  <c r="M373" i="13"/>
  <c r="N373" i="13"/>
  <c r="L373" i="13"/>
  <c r="I374" i="13"/>
  <c r="K373" i="13"/>
  <c r="J373" i="13"/>
  <c r="M122" i="5"/>
  <c r="Q122" i="5"/>
  <c r="AA372" i="10"/>
  <c r="Z372" i="10"/>
  <c r="X373" i="10"/>
  <c r="Y372" i="10"/>
  <c r="AC372" i="10"/>
  <c r="AB372" i="10"/>
  <c r="E372" i="15"/>
  <c r="D372" i="15"/>
  <c r="B373" i="15"/>
  <c r="C372" i="15"/>
  <c r="G372" i="15"/>
  <c r="F372" i="15"/>
  <c r="F373" i="13"/>
  <c r="G373" i="13"/>
  <c r="E373" i="13"/>
  <c r="B374" i="13"/>
  <c r="D373" i="13"/>
  <c r="C373" i="13"/>
  <c r="AB372" i="11"/>
  <c r="AA372" i="11"/>
  <c r="X373" i="11"/>
  <c r="Y372" i="11"/>
  <c r="AC372" i="11"/>
  <c r="Z372" i="11"/>
  <c r="AH372" i="8"/>
  <c r="AF373" i="8"/>
  <c r="AI372" i="8"/>
  <c r="AG372" i="8"/>
  <c r="AK372" i="8"/>
  <c r="AJ372" i="8"/>
  <c r="B373" i="7"/>
  <c r="C372" i="7"/>
  <c r="G372" i="7"/>
  <c r="F372" i="7"/>
  <c r="E372" i="7"/>
  <c r="D372" i="7"/>
  <c r="I373" i="7"/>
  <c r="J372" i="7"/>
  <c r="N372" i="7"/>
  <c r="M372" i="7"/>
  <c r="L372" i="7"/>
  <c r="K372" i="7"/>
  <c r="U372" i="3"/>
  <c r="T372" i="3"/>
  <c r="R372" i="3"/>
  <c r="P373" i="3"/>
  <c r="Q372" i="3"/>
  <c r="V372" i="3"/>
  <c r="S372" i="3"/>
  <c r="T107" i="9"/>
  <c r="L107" i="9"/>
  <c r="T372" i="10"/>
  <c r="S372" i="10"/>
  <c r="R372" i="10"/>
  <c r="P373" i="10"/>
  <c r="Q372" i="10"/>
  <c r="V372" i="10"/>
  <c r="U372" i="10"/>
  <c r="AB372" i="3"/>
  <c r="AA372" i="3"/>
  <c r="X373" i="3"/>
  <c r="Y372" i="3"/>
  <c r="AC372" i="3"/>
  <c r="Z372" i="3"/>
  <c r="AJ372" i="3"/>
  <c r="AI372" i="3"/>
  <c r="AF373" i="3"/>
  <c r="AG372" i="3"/>
  <c r="AK372" i="3"/>
  <c r="AH372" i="3"/>
  <c r="T109" i="6"/>
  <c r="L109" i="6"/>
  <c r="E372" i="6"/>
  <c r="C372" i="6"/>
  <c r="G372" i="6"/>
  <c r="F372" i="6"/>
  <c r="B373" i="6"/>
  <c r="D372" i="6"/>
  <c r="AB372" i="16"/>
  <c r="AC372" i="16"/>
  <c r="AA372" i="16"/>
  <c r="Z372" i="16"/>
  <c r="Y372" i="16"/>
  <c r="X373" i="16"/>
  <c r="Z372" i="15"/>
  <c r="X373" i="15"/>
  <c r="Y372" i="15"/>
  <c r="AC372" i="15"/>
  <c r="AB372" i="15"/>
  <c r="AA372" i="15"/>
  <c r="M109" i="16"/>
  <c r="Q109" i="16"/>
  <c r="AC372" i="5"/>
  <c r="X373" i="5"/>
  <c r="Y372" i="5"/>
  <c r="AB372" i="5"/>
  <c r="AA372" i="5"/>
  <c r="Z372" i="5"/>
  <c r="P373" i="7"/>
  <c r="Q372" i="7"/>
  <c r="V372" i="7"/>
  <c r="U372" i="7"/>
  <c r="T372" i="7"/>
  <c r="S372" i="7"/>
  <c r="R372" i="7"/>
  <c r="AJ372" i="11"/>
  <c r="AI372" i="11"/>
  <c r="AF373" i="11"/>
  <c r="AG372" i="11"/>
  <c r="AK372" i="11"/>
  <c r="AH372" i="11"/>
  <c r="N372" i="11"/>
  <c r="M372" i="11"/>
  <c r="K372" i="11"/>
  <c r="I373" i="11"/>
  <c r="J372" i="11"/>
  <c r="L372" i="11"/>
  <c r="N372" i="3"/>
  <c r="M372" i="3"/>
  <c r="K372" i="3"/>
  <c r="I373" i="3"/>
  <c r="J372" i="3"/>
  <c r="L372" i="3"/>
  <c r="T121" i="15"/>
  <c r="L121" i="15"/>
  <c r="P373" i="9"/>
  <c r="Q372" i="9"/>
  <c r="V372" i="9"/>
  <c r="U372" i="9"/>
  <c r="T372" i="9"/>
  <c r="S372" i="9"/>
  <c r="R372" i="9"/>
  <c r="AG372" i="9"/>
  <c r="AK372" i="9"/>
  <c r="AJ372" i="9"/>
  <c r="AI372" i="9"/>
  <c r="AF373" i="9"/>
  <c r="AH372" i="9"/>
  <c r="AH372" i="15"/>
  <c r="AF373" i="15"/>
  <c r="AG372" i="15"/>
  <c r="AK372" i="15"/>
  <c r="AJ372" i="15"/>
  <c r="AI372" i="15"/>
  <c r="D372" i="5"/>
  <c r="B373" i="5"/>
  <c r="C372" i="5"/>
  <c r="G372" i="5"/>
  <c r="F372" i="5"/>
  <c r="E372" i="5"/>
  <c r="M372" i="12"/>
  <c r="L372" i="12"/>
  <c r="I373" i="12"/>
  <c r="J372" i="12"/>
  <c r="N372" i="12"/>
  <c r="K372" i="12"/>
  <c r="M107" i="12"/>
  <c r="Q107" i="12"/>
  <c r="L372" i="8"/>
  <c r="N372" i="8"/>
  <c r="M372" i="8"/>
  <c r="I373" i="8"/>
  <c r="K372" i="8"/>
  <c r="J372" i="8"/>
  <c r="AA373" i="13"/>
  <c r="AC373" i="13"/>
  <c r="AB373" i="13"/>
  <c r="X374" i="13"/>
  <c r="Z373" i="13"/>
  <c r="Y373" i="13"/>
  <c r="AJ372" i="16"/>
  <c r="AG372" i="16"/>
  <c r="AH372" i="16"/>
  <c r="AF373" i="16"/>
  <c r="AK372" i="16"/>
  <c r="AI372" i="16"/>
  <c r="N372" i="16"/>
  <c r="M372" i="16"/>
  <c r="I373" i="16"/>
  <c r="L372" i="16"/>
  <c r="K372" i="16"/>
  <c r="J372" i="16"/>
  <c r="T372" i="12"/>
  <c r="S372" i="12"/>
  <c r="P373" i="12"/>
  <c r="Q372" i="12"/>
  <c r="V372" i="12"/>
  <c r="U372" i="12"/>
  <c r="R372" i="12"/>
  <c r="I373" i="9"/>
  <c r="J372" i="9"/>
  <c r="N372" i="9"/>
  <c r="M372" i="9"/>
  <c r="L372" i="9"/>
  <c r="K372" i="9"/>
  <c r="R119" i="8"/>
  <c r="S119" i="8" s="1"/>
  <c r="N119" i="8"/>
  <c r="J120" i="8" s="1"/>
  <c r="AK372" i="5"/>
  <c r="AF373" i="5"/>
  <c r="AG372" i="5"/>
  <c r="AJ372" i="5"/>
  <c r="AI372" i="5"/>
  <c r="AH372" i="5"/>
  <c r="AA372" i="12"/>
  <c r="Z372" i="12"/>
  <c r="AC372" i="12"/>
  <c r="AB372" i="12"/>
  <c r="Y372" i="12"/>
  <c r="X373" i="12"/>
  <c r="AI373" i="16" l="1"/>
  <c r="AK373" i="16"/>
  <c r="AH373" i="16"/>
  <c r="AG373" i="16"/>
  <c r="AF374" i="16"/>
  <c r="AJ373" i="16"/>
  <c r="Z374" i="13"/>
  <c r="AC374" i="13"/>
  <c r="AB374" i="13"/>
  <c r="X375" i="13"/>
  <c r="AA374" i="13"/>
  <c r="Y374" i="13"/>
  <c r="K373" i="8"/>
  <c r="N373" i="8"/>
  <c r="M373" i="8"/>
  <c r="I374" i="8"/>
  <c r="L373" i="8"/>
  <c r="J373" i="8"/>
  <c r="G373" i="5"/>
  <c r="B374" i="5"/>
  <c r="C373" i="5"/>
  <c r="F373" i="5"/>
  <c r="E373" i="5"/>
  <c r="D373" i="5"/>
  <c r="AF374" i="15"/>
  <c r="AG373" i="15"/>
  <c r="AK373" i="15"/>
  <c r="AJ373" i="15"/>
  <c r="AI373" i="15"/>
  <c r="AH373" i="15"/>
  <c r="T373" i="3"/>
  <c r="S373" i="3"/>
  <c r="P374" i="3"/>
  <c r="Q373" i="3"/>
  <c r="V373" i="3"/>
  <c r="U373" i="3"/>
  <c r="R373" i="3"/>
  <c r="L374" i="13"/>
  <c r="M374" i="13"/>
  <c r="I375" i="13"/>
  <c r="K374" i="13"/>
  <c r="J374" i="13"/>
  <c r="N374" i="13"/>
  <c r="D373" i="8"/>
  <c r="F373" i="8"/>
  <c r="B374" i="8"/>
  <c r="E373" i="8"/>
  <c r="C373" i="8"/>
  <c r="G373" i="8"/>
  <c r="F373" i="3"/>
  <c r="E373" i="3"/>
  <c r="B374" i="3"/>
  <c r="C373" i="3"/>
  <c r="G373" i="3"/>
  <c r="D373" i="3"/>
  <c r="K373" i="15"/>
  <c r="I374" i="15"/>
  <c r="J373" i="15"/>
  <c r="N373" i="15"/>
  <c r="M373" i="15"/>
  <c r="L373" i="15"/>
  <c r="M373" i="3"/>
  <c r="L373" i="3"/>
  <c r="I374" i="3"/>
  <c r="J373" i="3"/>
  <c r="N373" i="3"/>
  <c r="K373" i="3"/>
  <c r="M373" i="11"/>
  <c r="L373" i="11"/>
  <c r="I374" i="11"/>
  <c r="J373" i="11"/>
  <c r="N373" i="11"/>
  <c r="K373" i="11"/>
  <c r="X374" i="15"/>
  <c r="Y373" i="15"/>
  <c r="AC373" i="15"/>
  <c r="AB373" i="15"/>
  <c r="AA373" i="15"/>
  <c r="Z373" i="15"/>
  <c r="R107" i="9"/>
  <c r="S107" i="9" s="1"/>
  <c r="N107" i="9"/>
  <c r="J108" i="9" s="1"/>
  <c r="R119" i="11"/>
  <c r="S119" i="11" s="1"/>
  <c r="N119" i="11"/>
  <c r="J120" i="11" s="1"/>
  <c r="AH373" i="10"/>
  <c r="AF374" i="10"/>
  <c r="AG373" i="10"/>
  <c r="AK373" i="10"/>
  <c r="AJ373" i="10"/>
  <c r="AI373" i="10"/>
  <c r="X374" i="8"/>
  <c r="Y373" i="8"/>
  <c r="AC373" i="8"/>
  <c r="AB373" i="8"/>
  <c r="AA373" i="8"/>
  <c r="Z373" i="8"/>
  <c r="S374" i="13"/>
  <c r="U374" i="13"/>
  <c r="T374" i="13"/>
  <c r="P375" i="13"/>
  <c r="R374" i="13"/>
  <c r="Q374" i="13"/>
  <c r="V374" i="13"/>
  <c r="M120" i="8"/>
  <c r="Q120" i="8"/>
  <c r="M373" i="16"/>
  <c r="I374" i="16"/>
  <c r="K373" i="16"/>
  <c r="L373" i="16"/>
  <c r="N373" i="16"/>
  <c r="J373" i="16"/>
  <c r="V373" i="9"/>
  <c r="T373" i="9"/>
  <c r="S373" i="9"/>
  <c r="P374" i="9"/>
  <c r="R373" i="9"/>
  <c r="Q373" i="9"/>
  <c r="U373" i="9"/>
  <c r="AI373" i="11"/>
  <c r="AH373" i="11"/>
  <c r="AK373" i="11"/>
  <c r="AJ373" i="11"/>
  <c r="AG373" i="11"/>
  <c r="AF374" i="11"/>
  <c r="T109" i="16"/>
  <c r="L109" i="16"/>
  <c r="AI373" i="3"/>
  <c r="AH373" i="3"/>
  <c r="AK373" i="3"/>
  <c r="AJ373" i="3"/>
  <c r="AF374" i="3"/>
  <c r="AG373" i="3"/>
  <c r="AA373" i="3"/>
  <c r="Z373" i="3"/>
  <c r="AC373" i="3"/>
  <c r="AB373" i="3"/>
  <c r="Y373" i="3"/>
  <c r="X374" i="3"/>
  <c r="S373" i="10"/>
  <c r="R373" i="10"/>
  <c r="P374" i="10"/>
  <c r="Q373" i="10"/>
  <c r="V373" i="10"/>
  <c r="U373" i="10"/>
  <c r="T373" i="10"/>
  <c r="V107" i="9"/>
  <c r="Z107" i="9"/>
  <c r="AF374" i="8"/>
  <c r="AG373" i="8"/>
  <c r="AK373" i="8"/>
  <c r="AJ373" i="8"/>
  <c r="AI373" i="8"/>
  <c r="AH373" i="8"/>
  <c r="AA373" i="11"/>
  <c r="Z373" i="11"/>
  <c r="AC373" i="11"/>
  <c r="AB373" i="11"/>
  <c r="Y373" i="11"/>
  <c r="X374" i="11"/>
  <c r="E374" i="13"/>
  <c r="B375" i="13"/>
  <c r="D374" i="13"/>
  <c r="C374" i="13"/>
  <c r="G374" i="13"/>
  <c r="F374" i="13"/>
  <c r="T122" i="5"/>
  <c r="L122" i="5"/>
  <c r="E373" i="12"/>
  <c r="D373" i="12"/>
  <c r="G373" i="12"/>
  <c r="F373" i="12"/>
  <c r="C373" i="12"/>
  <c r="B374" i="12"/>
  <c r="V119" i="11"/>
  <c r="Z119" i="11"/>
  <c r="K373" i="6"/>
  <c r="N373" i="6"/>
  <c r="M373" i="6"/>
  <c r="I374" i="6"/>
  <c r="L373" i="6"/>
  <c r="J373" i="6"/>
  <c r="R373" i="15"/>
  <c r="P374" i="15"/>
  <c r="Q373" i="15"/>
  <c r="V373" i="15"/>
  <c r="U373" i="15"/>
  <c r="T373" i="15"/>
  <c r="S373" i="15"/>
  <c r="AC373" i="7"/>
  <c r="AB373" i="7"/>
  <c r="AA373" i="7"/>
  <c r="Z373" i="7"/>
  <c r="X374" i="7"/>
  <c r="Y373" i="7"/>
  <c r="AC373" i="9"/>
  <c r="AB373" i="9"/>
  <c r="AA373" i="9"/>
  <c r="X374" i="9"/>
  <c r="Z373" i="9"/>
  <c r="Y373" i="9"/>
  <c r="AK373" i="9"/>
  <c r="AJ373" i="9"/>
  <c r="AI373" i="9"/>
  <c r="AF374" i="9"/>
  <c r="AH373" i="9"/>
  <c r="AG373" i="9"/>
  <c r="R121" i="15"/>
  <c r="S121" i="15" s="1"/>
  <c r="N121" i="15"/>
  <c r="J122" i="15" s="1"/>
  <c r="AA373" i="16"/>
  <c r="AB373" i="16"/>
  <c r="AC373" i="16"/>
  <c r="Z373" i="16"/>
  <c r="Y373" i="16"/>
  <c r="X374" i="16"/>
  <c r="R109" i="6"/>
  <c r="S109" i="6" s="1"/>
  <c r="N109" i="6"/>
  <c r="J110" i="6" s="1"/>
  <c r="N373" i="7"/>
  <c r="M373" i="7"/>
  <c r="L373" i="7"/>
  <c r="K373" i="7"/>
  <c r="I374" i="7"/>
  <c r="J373" i="7"/>
  <c r="G373" i="7"/>
  <c r="F373" i="7"/>
  <c r="E373" i="7"/>
  <c r="D373" i="7"/>
  <c r="B374" i="7"/>
  <c r="C373" i="7"/>
  <c r="D373" i="15"/>
  <c r="B374" i="15"/>
  <c r="C373" i="15"/>
  <c r="G373" i="15"/>
  <c r="F373" i="15"/>
  <c r="E373" i="15"/>
  <c r="Z373" i="10"/>
  <c r="X374" i="10"/>
  <c r="Y373" i="10"/>
  <c r="AC373" i="10"/>
  <c r="AB373" i="10"/>
  <c r="AA373" i="10"/>
  <c r="T373" i="11"/>
  <c r="S373" i="11"/>
  <c r="P374" i="11"/>
  <c r="Q373" i="11"/>
  <c r="V373" i="11"/>
  <c r="U373" i="11"/>
  <c r="R373" i="11"/>
  <c r="B374" i="9"/>
  <c r="D373" i="9"/>
  <c r="C373" i="9"/>
  <c r="G373" i="9"/>
  <c r="F373" i="9"/>
  <c r="E373" i="9"/>
  <c r="AF374" i="6"/>
  <c r="AG373" i="6"/>
  <c r="AI373" i="6"/>
  <c r="AH373" i="6"/>
  <c r="AK373" i="6"/>
  <c r="AJ373" i="6"/>
  <c r="F373" i="16"/>
  <c r="C373" i="16"/>
  <c r="B374" i="16"/>
  <c r="D373" i="16"/>
  <c r="G373" i="16"/>
  <c r="E373" i="16"/>
  <c r="AK373" i="7"/>
  <c r="AJ373" i="7"/>
  <c r="AI373" i="7"/>
  <c r="AH373" i="7"/>
  <c r="AF374" i="7"/>
  <c r="AG373" i="7"/>
  <c r="Z131" i="7"/>
  <c r="V131" i="7"/>
  <c r="Z373" i="12"/>
  <c r="X374" i="12"/>
  <c r="Y373" i="12"/>
  <c r="AC373" i="12"/>
  <c r="AB373" i="12"/>
  <c r="AA373" i="12"/>
  <c r="Z121" i="15"/>
  <c r="V121" i="15"/>
  <c r="AB373" i="5"/>
  <c r="AC373" i="5"/>
  <c r="AA373" i="5"/>
  <c r="Z373" i="5"/>
  <c r="Y373" i="5"/>
  <c r="X374" i="5"/>
  <c r="D373" i="6"/>
  <c r="G373" i="6"/>
  <c r="F373" i="6"/>
  <c r="B374" i="6"/>
  <c r="E373" i="6"/>
  <c r="C373" i="6"/>
  <c r="Z109" i="6"/>
  <c r="V109" i="6"/>
  <c r="N373" i="5"/>
  <c r="I374" i="5"/>
  <c r="J373" i="5"/>
  <c r="M373" i="5"/>
  <c r="L373" i="5"/>
  <c r="K373" i="5"/>
  <c r="AH373" i="12"/>
  <c r="AF374" i="12"/>
  <c r="AG373" i="12"/>
  <c r="AK373" i="12"/>
  <c r="AJ373" i="12"/>
  <c r="AI373" i="12"/>
  <c r="R373" i="8"/>
  <c r="V373" i="8"/>
  <c r="U373" i="8"/>
  <c r="T373" i="8"/>
  <c r="P374" i="8"/>
  <c r="S373" i="8"/>
  <c r="Q373" i="8"/>
  <c r="U373" i="5"/>
  <c r="P374" i="5"/>
  <c r="Q373" i="5"/>
  <c r="V373" i="5"/>
  <c r="T373" i="5"/>
  <c r="S373" i="5"/>
  <c r="R373" i="5"/>
  <c r="AH374" i="13"/>
  <c r="AK374" i="13"/>
  <c r="AJ374" i="13"/>
  <c r="AF375" i="13"/>
  <c r="AI374" i="13"/>
  <c r="AG374" i="13"/>
  <c r="T373" i="16"/>
  <c r="S373" i="16"/>
  <c r="U373" i="16"/>
  <c r="V373" i="16"/>
  <c r="R373" i="16"/>
  <c r="Q373" i="16"/>
  <c r="P374" i="16"/>
  <c r="F373" i="11"/>
  <c r="E373" i="11"/>
  <c r="B374" i="11"/>
  <c r="C373" i="11"/>
  <c r="G373" i="11"/>
  <c r="D373" i="11"/>
  <c r="R131" i="7"/>
  <c r="S131" i="7" s="1"/>
  <c r="N131" i="7"/>
  <c r="S373" i="12"/>
  <c r="R373" i="12"/>
  <c r="V373" i="12"/>
  <c r="U373" i="12"/>
  <c r="T373" i="12"/>
  <c r="Q373" i="12"/>
  <c r="P374" i="12"/>
  <c r="L373" i="9"/>
  <c r="I374" i="9"/>
  <c r="K373" i="9"/>
  <c r="J373" i="9"/>
  <c r="N373" i="9"/>
  <c r="M373" i="9"/>
  <c r="AJ373" i="5"/>
  <c r="AK373" i="5"/>
  <c r="AF374" i="5"/>
  <c r="AI373" i="5"/>
  <c r="AH373" i="5"/>
  <c r="AG373" i="5"/>
  <c r="T107" i="12"/>
  <c r="L107" i="12"/>
  <c r="L373" i="12"/>
  <c r="K373" i="12"/>
  <c r="N373" i="12"/>
  <c r="M373" i="12"/>
  <c r="J373" i="12"/>
  <c r="I374" i="12"/>
  <c r="V373" i="7"/>
  <c r="U373" i="7"/>
  <c r="T373" i="7"/>
  <c r="S373" i="7"/>
  <c r="R373" i="7"/>
  <c r="P374" i="7"/>
  <c r="Q373" i="7"/>
  <c r="E373" i="10"/>
  <c r="D373" i="10"/>
  <c r="B374" i="10"/>
  <c r="C373" i="10"/>
  <c r="G373" i="10"/>
  <c r="F373" i="10"/>
  <c r="L373" i="10"/>
  <c r="K373" i="10"/>
  <c r="I374" i="10"/>
  <c r="J373" i="10"/>
  <c r="N373" i="10"/>
  <c r="M373" i="10"/>
  <c r="T131" i="10"/>
  <c r="L131" i="10"/>
  <c r="R373" i="6"/>
  <c r="Q373" i="6"/>
  <c r="V373" i="6"/>
  <c r="U373" i="6"/>
  <c r="T373" i="6"/>
  <c r="P374" i="6"/>
  <c r="S373" i="6"/>
  <c r="X374" i="6"/>
  <c r="Y373" i="6"/>
  <c r="Z373" i="6"/>
  <c r="AC373" i="6"/>
  <c r="AB373" i="6"/>
  <c r="AA373" i="6"/>
  <c r="U374" i="7" l="1"/>
  <c r="T374" i="7"/>
  <c r="S374" i="7"/>
  <c r="R374" i="7"/>
  <c r="P375" i="7"/>
  <c r="Q374" i="7"/>
  <c r="V374" i="7"/>
  <c r="R107" i="12"/>
  <c r="S107" i="12" s="1"/>
  <c r="N107" i="12"/>
  <c r="J108" i="12" s="1"/>
  <c r="K374" i="10"/>
  <c r="I375" i="10"/>
  <c r="J374" i="10"/>
  <c r="N374" i="10"/>
  <c r="M374" i="10"/>
  <c r="L374" i="10"/>
  <c r="D374" i="10"/>
  <c r="B375" i="10"/>
  <c r="C374" i="10"/>
  <c r="G374" i="10"/>
  <c r="F374" i="10"/>
  <c r="E374" i="10"/>
  <c r="R374" i="12"/>
  <c r="P375" i="12"/>
  <c r="Q374" i="12"/>
  <c r="U374" i="12"/>
  <c r="T374" i="12"/>
  <c r="S374" i="12"/>
  <c r="V374" i="12"/>
  <c r="E374" i="11"/>
  <c r="D374" i="11"/>
  <c r="G374" i="11"/>
  <c r="F374" i="11"/>
  <c r="C374" i="11"/>
  <c r="B375" i="11"/>
  <c r="S374" i="11"/>
  <c r="R374" i="11"/>
  <c r="V374" i="11"/>
  <c r="U374" i="11"/>
  <c r="T374" i="11"/>
  <c r="Q374" i="11"/>
  <c r="P375" i="11"/>
  <c r="P375" i="15"/>
  <c r="Q374" i="15"/>
  <c r="V374" i="15"/>
  <c r="U374" i="15"/>
  <c r="T374" i="15"/>
  <c r="S374" i="15"/>
  <c r="R374" i="15"/>
  <c r="Z374" i="11"/>
  <c r="X375" i="11"/>
  <c r="Y374" i="11"/>
  <c r="AC374" i="11"/>
  <c r="AB374" i="11"/>
  <c r="AA374" i="11"/>
  <c r="R374" i="10"/>
  <c r="P375" i="10"/>
  <c r="Q374" i="10"/>
  <c r="V374" i="10"/>
  <c r="U374" i="10"/>
  <c r="T374" i="10"/>
  <c r="S374" i="10"/>
  <c r="R375" i="13"/>
  <c r="P376" i="13"/>
  <c r="S375" i="13"/>
  <c r="Q375" i="13"/>
  <c r="V375" i="13"/>
  <c r="U375" i="13"/>
  <c r="T375" i="13"/>
  <c r="AF376" i="13"/>
  <c r="AG375" i="13"/>
  <c r="AJ375" i="13"/>
  <c r="AI375" i="13"/>
  <c r="AH375" i="13"/>
  <c r="AK375" i="13"/>
  <c r="AG374" i="6"/>
  <c r="AK374" i="6"/>
  <c r="AJ374" i="6"/>
  <c r="AI374" i="6"/>
  <c r="AF375" i="6"/>
  <c r="AH374" i="6"/>
  <c r="G374" i="9"/>
  <c r="F374" i="9"/>
  <c r="E374" i="9"/>
  <c r="B375" i="9"/>
  <c r="D374" i="9"/>
  <c r="C374" i="9"/>
  <c r="X375" i="10"/>
  <c r="Y374" i="10"/>
  <c r="AC374" i="10"/>
  <c r="AB374" i="10"/>
  <c r="AA374" i="10"/>
  <c r="Z374" i="10"/>
  <c r="B375" i="15"/>
  <c r="C374" i="15"/>
  <c r="G374" i="15"/>
  <c r="F374" i="15"/>
  <c r="E374" i="15"/>
  <c r="D374" i="15"/>
  <c r="T120" i="8"/>
  <c r="L120" i="8"/>
  <c r="L374" i="11"/>
  <c r="K374" i="11"/>
  <c r="N374" i="11"/>
  <c r="M374" i="11"/>
  <c r="I375" i="11"/>
  <c r="J374" i="11"/>
  <c r="L374" i="3"/>
  <c r="K374" i="3"/>
  <c r="N374" i="3"/>
  <c r="M374" i="3"/>
  <c r="J374" i="3"/>
  <c r="I375" i="3"/>
  <c r="E374" i="3"/>
  <c r="D374" i="3"/>
  <c r="G374" i="3"/>
  <c r="F374" i="3"/>
  <c r="C374" i="3"/>
  <c r="B375" i="3"/>
  <c r="B375" i="8"/>
  <c r="C374" i="8"/>
  <c r="D374" i="8"/>
  <c r="G374" i="8"/>
  <c r="F374" i="8"/>
  <c r="E374" i="8"/>
  <c r="K375" i="13"/>
  <c r="J375" i="13"/>
  <c r="N375" i="13"/>
  <c r="M375" i="13"/>
  <c r="I376" i="13"/>
  <c r="L375" i="13"/>
  <c r="AH374" i="16"/>
  <c r="AF375" i="16"/>
  <c r="AI374" i="16"/>
  <c r="AJ374" i="16"/>
  <c r="AK374" i="16"/>
  <c r="AG374" i="16"/>
  <c r="Z131" i="10"/>
  <c r="V131" i="10"/>
  <c r="P375" i="8"/>
  <c r="Q374" i="8"/>
  <c r="T374" i="8"/>
  <c r="S374" i="8"/>
  <c r="R374" i="8"/>
  <c r="V374" i="8"/>
  <c r="U374" i="8"/>
  <c r="AB374" i="7"/>
  <c r="AA374" i="7"/>
  <c r="Z374" i="7"/>
  <c r="X375" i="7"/>
  <c r="Y374" i="7"/>
  <c r="AC374" i="7"/>
  <c r="U374" i="9"/>
  <c r="P375" i="9"/>
  <c r="R374" i="9"/>
  <c r="Q374" i="9"/>
  <c r="V374" i="9"/>
  <c r="T374" i="9"/>
  <c r="S374" i="9"/>
  <c r="Q108" i="9"/>
  <c r="M108" i="9"/>
  <c r="I375" i="15"/>
  <c r="J374" i="15"/>
  <c r="N374" i="15"/>
  <c r="M374" i="15"/>
  <c r="L374" i="15"/>
  <c r="K374" i="15"/>
  <c r="S374" i="3"/>
  <c r="R374" i="3"/>
  <c r="V374" i="3"/>
  <c r="U374" i="3"/>
  <c r="T374" i="3"/>
  <c r="Q374" i="3"/>
  <c r="P375" i="3"/>
  <c r="I375" i="8"/>
  <c r="J374" i="8"/>
  <c r="L374" i="8"/>
  <c r="K374" i="8"/>
  <c r="N374" i="8"/>
  <c r="M374" i="8"/>
  <c r="X376" i="13"/>
  <c r="Y375" i="13"/>
  <c r="AA375" i="13"/>
  <c r="Z375" i="13"/>
  <c r="AC375" i="13"/>
  <c r="AB375" i="13"/>
  <c r="P375" i="6"/>
  <c r="Q374" i="6"/>
  <c r="V374" i="6"/>
  <c r="U374" i="6"/>
  <c r="T374" i="6"/>
  <c r="S374" i="6"/>
  <c r="R374" i="6"/>
  <c r="AI374" i="5"/>
  <c r="AK374" i="5"/>
  <c r="AJ374" i="5"/>
  <c r="AH374" i="5"/>
  <c r="AG374" i="5"/>
  <c r="AF375" i="5"/>
  <c r="AA374" i="5"/>
  <c r="AC374" i="5"/>
  <c r="AB374" i="5"/>
  <c r="X375" i="5"/>
  <c r="Z374" i="5"/>
  <c r="Y374" i="5"/>
  <c r="AJ374" i="7"/>
  <c r="AI374" i="7"/>
  <c r="AH374" i="7"/>
  <c r="AF375" i="7"/>
  <c r="AG374" i="7"/>
  <c r="AK374" i="7"/>
  <c r="M110" i="6"/>
  <c r="Q110" i="6"/>
  <c r="AJ374" i="9"/>
  <c r="AI374" i="9"/>
  <c r="AF375" i="9"/>
  <c r="AH374" i="9"/>
  <c r="AG374" i="9"/>
  <c r="AK374" i="9"/>
  <c r="AB374" i="9"/>
  <c r="X375" i="9"/>
  <c r="Z374" i="9"/>
  <c r="Y374" i="9"/>
  <c r="AC374" i="9"/>
  <c r="AA374" i="9"/>
  <c r="Z374" i="3"/>
  <c r="X375" i="3"/>
  <c r="Y374" i="3"/>
  <c r="AC374" i="3"/>
  <c r="AB374" i="3"/>
  <c r="AA374" i="3"/>
  <c r="R109" i="16"/>
  <c r="S109" i="16" s="1"/>
  <c r="N109" i="16"/>
  <c r="J110" i="16" s="1"/>
  <c r="AF375" i="10"/>
  <c r="AG374" i="10"/>
  <c r="AK374" i="10"/>
  <c r="AJ374" i="10"/>
  <c r="AI374" i="10"/>
  <c r="AH374" i="10"/>
  <c r="AC374" i="15"/>
  <c r="AB374" i="15"/>
  <c r="AA374" i="15"/>
  <c r="Z374" i="15"/>
  <c r="X375" i="15"/>
  <c r="Y374" i="15"/>
  <c r="K374" i="12"/>
  <c r="I375" i="12"/>
  <c r="J374" i="12"/>
  <c r="N374" i="12"/>
  <c r="M374" i="12"/>
  <c r="L374" i="12"/>
  <c r="N374" i="9"/>
  <c r="J374" i="9"/>
  <c r="M374" i="9"/>
  <c r="L374" i="9"/>
  <c r="I375" i="9"/>
  <c r="K374" i="9"/>
  <c r="S374" i="16"/>
  <c r="Q374" i="16"/>
  <c r="P375" i="16"/>
  <c r="R374" i="16"/>
  <c r="V374" i="16"/>
  <c r="U374" i="16"/>
  <c r="T374" i="16"/>
  <c r="T374" i="5"/>
  <c r="V374" i="5"/>
  <c r="U374" i="5"/>
  <c r="S374" i="5"/>
  <c r="R374" i="5"/>
  <c r="Q374" i="5"/>
  <c r="P375" i="5"/>
  <c r="X375" i="12"/>
  <c r="Y374" i="12"/>
  <c r="AB374" i="12"/>
  <c r="AA374" i="12"/>
  <c r="Z374" i="12"/>
  <c r="AC374" i="12"/>
  <c r="G374" i="7"/>
  <c r="F374" i="7"/>
  <c r="E374" i="7"/>
  <c r="D374" i="7"/>
  <c r="B375" i="7"/>
  <c r="C374" i="7"/>
  <c r="N374" i="7"/>
  <c r="M374" i="7"/>
  <c r="L374" i="7"/>
  <c r="K374" i="7"/>
  <c r="I375" i="7"/>
  <c r="J374" i="7"/>
  <c r="I375" i="6"/>
  <c r="J374" i="6"/>
  <c r="N374" i="6"/>
  <c r="M374" i="6"/>
  <c r="L374" i="6"/>
  <c r="K374" i="6"/>
  <c r="D374" i="12"/>
  <c r="B375" i="12"/>
  <c r="C374" i="12"/>
  <c r="G374" i="12"/>
  <c r="F374" i="12"/>
  <c r="E374" i="12"/>
  <c r="R122" i="5"/>
  <c r="S122" i="5" s="1"/>
  <c r="N122" i="5"/>
  <c r="J123" i="5" s="1"/>
  <c r="D375" i="13"/>
  <c r="G375" i="13"/>
  <c r="F375" i="13"/>
  <c r="B376" i="13"/>
  <c r="E375" i="13"/>
  <c r="C375" i="13"/>
  <c r="AH374" i="3"/>
  <c r="AF375" i="3"/>
  <c r="AG374" i="3"/>
  <c r="AK374" i="3"/>
  <c r="AJ374" i="3"/>
  <c r="AI374" i="3"/>
  <c r="V109" i="16"/>
  <c r="Z109" i="16"/>
  <c r="L374" i="16"/>
  <c r="J374" i="16"/>
  <c r="K374" i="16"/>
  <c r="I375" i="16"/>
  <c r="N374" i="16"/>
  <c r="M374" i="16"/>
  <c r="AB374" i="8"/>
  <c r="AA374" i="8"/>
  <c r="X375" i="8"/>
  <c r="Z374" i="8"/>
  <c r="Y374" i="8"/>
  <c r="AC374" i="8"/>
  <c r="F374" i="5"/>
  <c r="G374" i="5"/>
  <c r="E374" i="5"/>
  <c r="D374" i="5"/>
  <c r="C374" i="5"/>
  <c r="B375" i="5"/>
  <c r="R131" i="10"/>
  <c r="S131" i="10" s="1"/>
  <c r="N131" i="10"/>
  <c r="AC374" i="6"/>
  <c r="AB374" i="6"/>
  <c r="AA374" i="6"/>
  <c r="X375" i="6"/>
  <c r="Z374" i="6"/>
  <c r="Y374" i="6"/>
  <c r="Z107" i="12"/>
  <c r="V107" i="12"/>
  <c r="AF375" i="12"/>
  <c r="AG374" i="12"/>
  <c r="AJ374" i="12"/>
  <c r="AI374" i="12"/>
  <c r="AH374" i="12"/>
  <c r="AK374" i="12"/>
  <c r="M374" i="5"/>
  <c r="N374" i="5"/>
  <c r="I375" i="5"/>
  <c r="L374" i="5"/>
  <c r="K374" i="5"/>
  <c r="J374" i="5"/>
  <c r="B375" i="6"/>
  <c r="C374" i="6"/>
  <c r="F374" i="6"/>
  <c r="E374" i="6"/>
  <c r="D374" i="6"/>
  <c r="G374" i="6"/>
  <c r="E374" i="16"/>
  <c r="G374" i="16"/>
  <c r="F374" i="16"/>
  <c r="D374" i="16"/>
  <c r="C374" i="16"/>
  <c r="B375" i="16"/>
  <c r="Z374" i="16"/>
  <c r="Y374" i="16"/>
  <c r="X375" i="16"/>
  <c r="AA374" i="16"/>
  <c r="AC374" i="16"/>
  <c r="AB374" i="16"/>
  <c r="M122" i="15"/>
  <c r="Q122" i="15"/>
  <c r="Z122" i="5"/>
  <c r="V122" i="5"/>
  <c r="AK374" i="8"/>
  <c r="AJ374" i="8"/>
  <c r="AI374" i="8"/>
  <c r="AF375" i="8"/>
  <c r="AH374" i="8"/>
  <c r="AG374" i="8"/>
  <c r="AH374" i="11"/>
  <c r="AF375" i="11"/>
  <c r="AG374" i="11"/>
  <c r="AK374" i="11"/>
  <c r="AJ374" i="11"/>
  <c r="AI374" i="11"/>
  <c r="Q120" i="11"/>
  <c r="M120" i="11"/>
  <c r="AK374" i="15"/>
  <c r="AJ374" i="15"/>
  <c r="AI374" i="15"/>
  <c r="AH374" i="15"/>
  <c r="AF375" i="15"/>
  <c r="AG374" i="15"/>
  <c r="T122" i="15" l="1"/>
  <c r="L122" i="15"/>
  <c r="AC375" i="6"/>
  <c r="AB375" i="6"/>
  <c r="AA375" i="6"/>
  <c r="X376" i="6"/>
  <c r="Z375" i="6"/>
  <c r="Y375" i="6"/>
  <c r="E375" i="5"/>
  <c r="G375" i="5"/>
  <c r="F375" i="5"/>
  <c r="B376" i="5"/>
  <c r="D375" i="5"/>
  <c r="C375" i="5"/>
  <c r="AF376" i="3"/>
  <c r="AG375" i="3"/>
  <c r="AJ375" i="3"/>
  <c r="AI375" i="3"/>
  <c r="AH375" i="3"/>
  <c r="AK375" i="3"/>
  <c r="AK375" i="10"/>
  <c r="AJ375" i="10"/>
  <c r="AI375" i="10"/>
  <c r="AH375" i="10"/>
  <c r="AF376" i="10"/>
  <c r="AG375" i="10"/>
  <c r="AI375" i="9"/>
  <c r="AG375" i="9"/>
  <c r="AK375" i="9"/>
  <c r="AJ375" i="9"/>
  <c r="AF376" i="9"/>
  <c r="AH375" i="9"/>
  <c r="AH375" i="5"/>
  <c r="AJ375" i="5"/>
  <c r="AI375" i="5"/>
  <c r="AF376" i="5"/>
  <c r="AK375" i="5"/>
  <c r="AG375" i="5"/>
  <c r="V375" i="6"/>
  <c r="T375" i="6"/>
  <c r="S375" i="6"/>
  <c r="P376" i="6"/>
  <c r="R375" i="6"/>
  <c r="Q375" i="6"/>
  <c r="U375" i="6"/>
  <c r="Y376" i="13"/>
  <c r="AC376" i="13"/>
  <c r="AB376" i="13"/>
  <c r="AA376" i="13"/>
  <c r="X377" i="13"/>
  <c r="Z376" i="13"/>
  <c r="J375" i="8"/>
  <c r="N375" i="8"/>
  <c r="M375" i="8"/>
  <c r="L375" i="8"/>
  <c r="I376" i="8"/>
  <c r="K375" i="8"/>
  <c r="I377" i="13"/>
  <c r="J376" i="13"/>
  <c r="N376" i="13"/>
  <c r="M376" i="13"/>
  <c r="L376" i="13"/>
  <c r="K376" i="13"/>
  <c r="K375" i="11"/>
  <c r="I376" i="11"/>
  <c r="J375" i="11"/>
  <c r="N375" i="11"/>
  <c r="M375" i="11"/>
  <c r="L375" i="11"/>
  <c r="V120" i="8"/>
  <c r="Z120" i="8"/>
  <c r="G375" i="15"/>
  <c r="F375" i="15"/>
  <c r="E375" i="15"/>
  <c r="D375" i="15"/>
  <c r="B376" i="15"/>
  <c r="C375" i="15"/>
  <c r="AC375" i="10"/>
  <c r="AB375" i="10"/>
  <c r="AA375" i="10"/>
  <c r="Z375" i="10"/>
  <c r="X376" i="10"/>
  <c r="Y375" i="10"/>
  <c r="V375" i="15"/>
  <c r="U375" i="15"/>
  <c r="T375" i="15"/>
  <c r="S375" i="15"/>
  <c r="R375" i="15"/>
  <c r="P376" i="15"/>
  <c r="Q375" i="15"/>
  <c r="B376" i="6"/>
  <c r="D375" i="6"/>
  <c r="C375" i="6"/>
  <c r="G375" i="6"/>
  <c r="F375" i="6"/>
  <c r="E375" i="6"/>
  <c r="Q110" i="16"/>
  <c r="M110" i="16"/>
  <c r="X376" i="3"/>
  <c r="Y375" i="3"/>
  <c r="AB375" i="3"/>
  <c r="AA375" i="3"/>
  <c r="Z375" i="3"/>
  <c r="AC375" i="3"/>
  <c r="AA375" i="9"/>
  <c r="AC375" i="9"/>
  <c r="AB375" i="9"/>
  <c r="X376" i="9"/>
  <c r="Z375" i="9"/>
  <c r="Y375" i="9"/>
  <c r="R375" i="3"/>
  <c r="P376" i="3"/>
  <c r="Q375" i="3"/>
  <c r="U375" i="3"/>
  <c r="T375" i="3"/>
  <c r="S375" i="3"/>
  <c r="V375" i="3"/>
  <c r="N375" i="15"/>
  <c r="M375" i="15"/>
  <c r="L375" i="15"/>
  <c r="K375" i="15"/>
  <c r="I376" i="15"/>
  <c r="J375" i="15"/>
  <c r="AF377" i="13"/>
  <c r="AH376" i="13"/>
  <c r="AG376" i="13"/>
  <c r="AK376" i="13"/>
  <c r="AJ376" i="13"/>
  <c r="AI376" i="13"/>
  <c r="P377" i="13"/>
  <c r="Q376" i="13"/>
  <c r="V376" i="13"/>
  <c r="U376" i="13"/>
  <c r="T376" i="13"/>
  <c r="S376" i="13"/>
  <c r="R376" i="13"/>
  <c r="R375" i="11"/>
  <c r="P376" i="11"/>
  <c r="Q375" i="11"/>
  <c r="U375" i="11"/>
  <c r="T375" i="11"/>
  <c r="S375" i="11"/>
  <c r="V375" i="11"/>
  <c r="P376" i="12"/>
  <c r="Q375" i="12"/>
  <c r="V375" i="12"/>
  <c r="T375" i="12"/>
  <c r="S375" i="12"/>
  <c r="R375" i="12"/>
  <c r="U375" i="12"/>
  <c r="B376" i="10"/>
  <c r="C375" i="10"/>
  <c r="G375" i="10"/>
  <c r="F375" i="10"/>
  <c r="E375" i="10"/>
  <c r="D375" i="10"/>
  <c r="I376" i="10"/>
  <c r="J375" i="10"/>
  <c r="N375" i="10"/>
  <c r="M375" i="10"/>
  <c r="L375" i="10"/>
  <c r="K375" i="10"/>
  <c r="T375" i="7"/>
  <c r="S375" i="7"/>
  <c r="R375" i="7"/>
  <c r="P376" i="7"/>
  <c r="Q375" i="7"/>
  <c r="V375" i="7"/>
  <c r="U375" i="7"/>
  <c r="D375" i="16"/>
  <c r="F375" i="16"/>
  <c r="G375" i="16"/>
  <c r="E375" i="16"/>
  <c r="C375" i="16"/>
  <c r="B376" i="16"/>
  <c r="K375" i="16"/>
  <c r="N375" i="16"/>
  <c r="L375" i="16"/>
  <c r="J375" i="16"/>
  <c r="I376" i="16"/>
  <c r="M375" i="16"/>
  <c r="Q123" i="5"/>
  <c r="M123" i="5"/>
  <c r="B376" i="12"/>
  <c r="C375" i="12"/>
  <c r="F375" i="12"/>
  <c r="E375" i="12"/>
  <c r="D375" i="12"/>
  <c r="G375" i="12"/>
  <c r="M375" i="9"/>
  <c r="N375" i="9"/>
  <c r="L375" i="9"/>
  <c r="I376" i="9"/>
  <c r="K375" i="9"/>
  <c r="J375" i="9"/>
  <c r="AC375" i="15"/>
  <c r="AB375" i="15"/>
  <c r="AA375" i="15"/>
  <c r="Z375" i="15"/>
  <c r="X376" i="15"/>
  <c r="Y375" i="15"/>
  <c r="AI375" i="7"/>
  <c r="AH375" i="7"/>
  <c r="AF376" i="7"/>
  <c r="AG375" i="7"/>
  <c r="AK375" i="7"/>
  <c r="AJ375" i="7"/>
  <c r="Z375" i="5"/>
  <c r="AB375" i="5"/>
  <c r="AA375" i="5"/>
  <c r="Y375" i="5"/>
  <c r="X376" i="5"/>
  <c r="AC375" i="5"/>
  <c r="T108" i="9"/>
  <c r="L108" i="9"/>
  <c r="V375" i="8"/>
  <c r="P376" i="8"/>
  <c r="R375" i="8"/>
  <c r="Q375" i="8"/>
  <c r="U375" i="8"/>
  <c r="T375" i="8"/>
  <c r="S375" i="8"/>
  <c r="AK375" i="6"/>
  <c r="AJ375" i="6"/>
  <c r="AI375" i="6"/>
  <c r="AF376" i="6"/>
  <c r="AH375" i="6"/>
  <c r="AG375" i="6"/>
  <c r="D375" i="11"/>
  <c r="B376" i="11"/>
  <c r="C375" i="11"/>
  <c r="G375" i="11"/>
  <c r="F375" i="11"/>
  <c r="E375" i="11"/>
  <c r="AF376" i="11"/>
  <c r="AG375" i="11"/>
  <c r="AJ375" i="11"/>
  <c r="AI375" i="11"/>
  <c r="AH375" i="11"/>
  <c r="AK375" i="11"/>
  <c r="AC375" i="8"/>
  <c r="X376" i="8"/>
  <c r="Z375" i="8"/>
  <c r="Y375" i="8"/>
  <c r="AB375" i="8"/>
  <c r="AA375" i="8"/>
  <c r="L375" i="6"/>
  <c r="I376" i="6"/>
  <c r="K375" i="6"/>
  <c r="J375" i="6"/>
  <c r="N375" i="6"/>
  <c r="M375" i="6"/>
  <c r="AC375" i="12"/>
  <c r="AA375" i="12"/>
  <c r="Z375" i="12"/>
  <c r="X376" i="12"/>
  <c r="Y375" i="12"/>
  <c r="AB375" i="12"/>
  <c r="AA375" i="7"/>
  <c r="Z375" i="7"/>
  <c r="X376" i="7"/>
  <c r="Y375" i="7"/>
  <c r="AC375" i="7"/>
  <c r="AB375" i="7"/>
  <c r="AF376" i="16"/>
  <c r="AG375" i="16"/>
  <c r="AH375" i="16"/>
  <c r="AK375" i="16"/>
  <c r="AJ375" i="16"/>
  <c r="AI375" i="16"/>
  <c r="F375" i="9"/>
  <c r="G375" i="9"/>
  <c r="E375" i="9"/>
  <c r="B376" i="9"/>
  <c r="D375" i="9"/>
  <c r="C375" i="9"/>
  <c r="P376" i="10"/>
  <c r="Q375" i="10"/>
  <c r="V375" i="10"/>
  <c r="U375" i="10"/>
  <c r="T375" i="10"/>
  <c r="S375" i="10"/>
  <c r="R375" i="10"/>
  <c r="Q108" i="12"/>
  <c r="M108" i="12"/>
  <c r="T120" i="11"/>
  <c r="L120" i="11"/>
  <c r="B377" i="13"/>
  <c r="C376" i="13"/>
  <c r="G376" i="13"/>
  <c r="F376" i="13"/>
  <c r="E376" i="13"/>
  <c r="D376" i="13"/>
  <c r="R375" i="16"/>
  <c r="V375" i="16"/>
  <c r="U375" i="16"/>
  <c r="T375" i="16"/>
  <c r="S375" i="16"/>
  <c r="Q375" i="16"/>
  <c r="P376" i="16"/>
  <c r="T110" i="6"/>
  <c r="L110" i="6"/>
  <c r="T375" i="9"/>
  <c r="V375" i="9"/>
  <c r="U375" i="9"/>
  <c r="S375" i="9"/>
  <c r="P376" i="9"/>
  <c r="R375" i="9"/>
  <c r="Q375" i="9"/>
  <c r="G375" i="8"/>
  <c r="F375" i="8"/>
  <c r="E375" i="8"/>
  <c r="B376" i="8"/>
  <c r="D375" i="8"/>
  <c r="C375" i="8"/>
  <c r="X376" i="11"/>
  <c r="Y375" i="11"/>
  <c r="AB375" i="11"/>
  <c r="AA375" i="11"/>
  <c r="Z375" i="11"/>
  <c r="AC375" i="11"/>
  <c r="AK375" i="15"/>
  <c r="AJ375" i="15"/>
  <c r="AI375" i="15"/>
  <c r="AH375" i="15"/>
  <c r="AF376" i="15"/>
  <c r="AG375" i="15"/>
  <c r="AK375" i="12"/>
  <c r="AI375" i="12"/>
  <c r="AH375" i="12"/>
  <c r="AF376" i="12"/>
  <c r="AG375" i="12"/>
  <c r="AJ375" i="12"/>
  <c r="AK375" i="8"/>
  <c r="AI375" i="8"/>
  <c r="AF376" i="8"/>
  <c r="AH375" i="8"/>
  <c r="AG375" i="8"/>
  <c r="AJ375" i="8"/>
  <c r="X376" i="16"/>
  <c r="Y375" i="16"/>
  <c r="Z375" i="16"/>
  <c r="AC375" i="16"/>
  <c r="AB375" i="16"/>
  <c r="AA375" i="16"/>
  <c r="L375" i="5"/>
  <c r="N375" i="5"/>
  <c r="M375" i="5"/>
  <c r="K375" i="5"/>
  <c r="J375" i="5"/>
  <c r="I376" i="5"/>
  <c r="M375" i="7"/>
  <c r="L375" i="7"/>
  <c r="K375" i="7"/>
  <c r="I376" i="7"/>
  <c r="J375" i="7"/>
  <c r="N375" i="7"/>
  <c r="F375" i="7"/>
  <c r="E375" i="7"/>
  <c r="D375" i="7"/>
  <c r="B376" i="7"/>
  <c r="C375" i="7"/>
  <c r="G375" i="7"/>
  <c r="S375" i="5"/>
  <c r="U375" i="5"/>
  <c r="T375" i="5"/>
  <c r="P376" i="5"/>
  <c r="V375" i="5"/>
  <c r="R375" i="5"/>
  <c r="Q375" i="5"/>
  <c r="I376" i="12"/>
  <c r="J375" i="12"/>
  <c r="M375" i="12"/>
  <c r="L375" i="12"/>
  <c r="K375" i="12"/>
  <c r="N375" i="12"/>
  <c r="D375" i="3"/>
  <c r="B376" i="3"/>
  <c r="C375" i="3"/>
  <c r="G375" i="3"/>
  <c r="F375" i="3"/>
  <c r="E375" i="3"/>
  <c r="K375" i="3"/>
  <c r="I376" i="3"/>
  <c r="J375" i="3"/>
  <c r="N375" i="3"/>
  <c r="M375" i="3"/>
  <c r="L375" i="3"/>
  <c r="R120" i="8"/>
  <c r="S120" i="8" s="1"/>
  <c r="N120" i="8"/>
  <c r="J121" i="8" s="1"/>
  <c r="AJ376" i="15" l="1"/>
  <c r="AI376" i="15"/>
  <c r="AH376" i="15"/>
  <c r="AF377" i="15"/>
  <c r="AG376" i="15"/>
  <c r="AK376" i="15"/>
  <c r="R120" i="11"/>
  <c r="S120" i="11" s="1"/>
  <c r="N120" i="11"/>
  <c r="J121" i="11" s="1"/>
  <c r="T123" i="5"/>
  <c r="L123" i="5"/>
  <c r="S376" i="7"/>
  <c r="R376" i="7"/>
  <c r="P377" i="7"/>
  <c r="Q376" i="7"/>
  <c r="V376" i="7"/>
  <c r="U376" i="7"/>
  <c r="T376" i="7"/>
  <c r="V377" i="13"/>
  <c r="U377" i="13"/>
  <c r="T377" i="13"/>
  <c r="S377" i="13"/>
  <c r="P378" i="13"/>
  <c r="R377" i="13"/>
  <c r="Q377" i="13"/>
  <c r="AK377" i="13"/>
  <c r="AJ377" i="13"/>
  <c r="AI377" i="13"/>
  <c r="AF378" i="13"/>
  <c r="AH377" i="13"/>
  <c r="AG377" i="13"/>
  <c r="P377" i="3"/>
  <c r="Q376" i="3"/>
  <c r="V376" i="3"/>
  <c r="T376" i="3"/>
  <c r="S376" i="3"/>
  <c r="R376" i="3"/>
  <c r="U376" i="3"/>
  <c r="U376" i="15"/>
  <c r="T376" i="15"/>
  <c r="S376" i="15"/>
  <c r="R376" i="15"/>
  <c r="P377" i="15"/>
  <c r="Q376" i="15"/>
  <c r="V376" i="15"/>
  <c r="I377" i="11"/>
  <c r="J376" i="11"/>
  <c r="M376" i="11"/>
  <c r="L376" i="11"/>
  <c r="K376" i="11"/>
  <c r="N376" i="11"/>
  <c r="D376" i="5"/>
  <c r="F376" i="5"/>
  <c r="E376" i="5"/>
  <c r="C376" i="5"/>
  <c r="B377" i="5"/>
  <c r="G376" i="5"/>
  <c r="AB376" i="6"/>
  <c r="X377" i="6"/>
  <c r="Z376" i="6"/>
  <c r="Y376" i="6"/>
  <c r="AC376" i="6"/>
  <c r="AA376" i="6"/>
  <c r="L376" i="7"/>
  <c r="K376" i="7"/>
  <c r="I377" i="7"/>
  <c r="J376" i="7"/>
  <c r="N376" i="7"/>
  <c r="M376" i="7"/>
  <c r="B377" i="3"/>
  <c r="C376" i="3"/>
  <c r="F376" i="3"/>
  <c r="E376" i="3"/>
  <c r="D376" i="3"/>
  <c r="G376" i="3"/>
  <c r="AK376" i="12"/>
  <c r="AJ376" i="12"/>
  <c r="AH376" i="12"/>
  <c r="AF377" i="12"/>
  <c r="AG376" i="12"/>
  <c r="AI376" i="12"/>
  <c r="G376" i="8"/>
  <c r="F376" i="8"/>
  <c r="E376" i="8"/>
  <c r="B377" i="8"/>
  <c r="D376" i="8"/>
  <c r="C376" i="8"/>
  <c r="V120" i="11"/>
  <c r="Z120" i="11"/>
  <c r="B377" i="11"/>
  <c r="C376" i="11"/>
  <c r="F376" i="11"/>
  <c r="E376" i="11"/>
  <c r="D376" i="11"/>
  <c r="G376" i="11"/>
  <c r="X377" i="5"/>
  <c r="Y376" i="5"/>
  <c r="AA376" i="5"/>
  <c r="Z376" i="5"/>
  <c r="AC376" i="5"/>
  <c r="AB376" i="5"/>
  <c r="AB376" i="15"/>
  <c r="AA376" i="15"/>
  <c r="Z376" i="15"/>
  <c r="X377" i="15"/>
  <c r="Y376" i="15"/>
  <c r="AC376" i="15"/>
  <c r="AC376" i="3"/>
  <c r="AA376" i="3"/>
  <c r="Z376" i="3"/>
  <c r="X377" i="3"/>
  <c r="Y376" i="3"/>
  <c r="AB376" i="3"/>
  <c r="AC376" i="10"/>
  <c r="AB376" i="10"/>
  <c r="AA376" i="10"/>
  <c r="Z376" i="10"/>
  <c r="X377" i="10"/>
  <c r="Y376" i="10"/>
  <c r="G376" i="15"/>
  <c r="F376" i="15"/>
  <c r="E376" i="15"/>
  <c r="D376" i="15"/>
  <c r="B377" i="15"/>
  <c r="C376" i="15"/>
  <c r="M377" i="13"/>
  <c r="L377" i="13"/>
  <c r="I378" i="13"/>
  <c r="K377" i="13"/>
  <c r="J377" i="13"/>
  <c r="N377" i="13"/>
  <c r="AJ376" i="8"/>
  <c r="AG376" i="8"/>
  <c r="AK376" i="8"/>
  <c r="AI376" i="8"/>
  <c r="AF377" i="8"/>
  <c r="AH376" i="8"/>
  <c r="S376" i="9"/>
  <c r="U376" i="9"/>
  <c r="T376" i="9"/>
  <c r="P377" i="9"/>
  <c r="R376" i="9"/>
  <c r="Q376" i="9"/>
  <c r="V376" i="9"/>
  <c r="R110" i="6"/>
  <c r="S110" i="6" s="1"/>
  <c r="N110" i="6"/>
  <c r="J111" i="6" s="1"/>
  <c r="E376" i="9"/>
  <c r="B377" i="9"/>
  <c r="D376" i="9"/>
  <c r="C376" i="9"/>
  <c r="G376" i="9"/>
  <c r="F376" i="9"/>
  <c r="AK376" i="11"/>
  <c r="AI376" i="11"/>
  <c r="AH376" i="11"/>
  <c r="AF377" i="11"/>
  <c r="AG376" i="11"/>
  <c r="AJ376" i="11"/>
  <c r="U376" i="8"/>
  <c r="V376" i="8"/>
  <c r="T376" i="8"/>
  <c r="S376" i="8"/>
  <c r="P377" i="8"/>
  <c r="R376" i="8"/>
  <c r="Q376" i="8"/>
  <c r="L376" i="9"/>
  <c r="M376" i="9"/>
  <c r="I377" i="9"/>
  <c r="K376" i="9"/>
  <c r="J376" i="9"/>
  <c r="N376" i="9"/>
  <c r="N376" i="15"/>
  <c r="M376" i="15"/>
  <c r="L376" i="15"/>
  <c r="K376" i="15"/>
  <c r="I377" i="15"/>
  <c r="J376" i="15"/>
  <c r="T110" i="16"/>
  <c r="L110" i="16"/>
  <c r="AK376" i="3"/>
  <c r="AI376" i="3"/>
  <c r="AH376" i="3"/>
  <c r="AF377" i="3"/>
  <c r="AG376" i="3"/>
  <c r="AJ376" i="3"/>
  <c r="N376" i="12"/>
  <c r="L376" i="12"/>
  <c r="K376" i="12"/>
  <c r="I377" i="12"/>
  <c r="J376" i="12"/>
  <c r="M376" i="12"/>
  <c r="AB376" i="16"/>
  <c r="AC376" i="16"/>
  <c r="Z376" i="16"/>
  <c r="Y376" i="16"/>
  <c r="X377" i="16"/>
  <c r="AA376" i="16"/>
  <c r="Z110" i="6"/>
  <c r="V110" i="6"/>
  <c r="T108" i="12"/>
  <c r="L108" i="12"/>
  <c r="Z376" i="7"/>
  <c r="X377" i="7"/>
  <c r="Y376" i="7"/>
  <c r="AC376" i="7"/>
  <c r="AB376" i="7"/>
  <c r="AA376" i="7"/>
  <c r="AC376" i="12"/>
  <c r="AB376" i="12"/>
  <c r="Z376" i="12"/>
  <c r="X377" i="12"/>
  <c r="Y376" i="12"/>
  <c r="AA376" i="12"/>
  <c r="AH376" i="7"/>
  <c r="AF377" i="7"/>
  <c r="AG376" i="7"/>
  <c r="AK376" i="7"/>
  <c r="AJ376" i="7"/>
  <c r="AI376" i="7"/>
  <c r="B377" i="16"/>
  <c r="C376" i="16"/>
  <c r="D376" i="16"/>
  <c r="E376" i="16"/>
  <c r="G376" i="16"/>
  <c r="F376" i="16"/>
  <c r="N376" i="10"/>
  <c r="M376" i="10"/>
  <c r="L376" i="10"/>
  <c r="K376" i="10"/>
  <c r="I377" i="10"/>
  <c r="J376" i="10"/>
  <c r="G376" i="10"/>
  <c r="F376" i="10"/>
  <c r="E376" i="10"/>
  <c r="D376" i="10"/>
  <c r="B377" i="10"/>
  <c r="C376" i="10"/>
  <c r="N376" i="8"/>
  <c r="M376" i="8"/>
  <c r="L376" i="8"/>
  <c r="I377" i="8"/>
  <c r="K376" i="8"/>
  <c r="J376" i="8"/>
  <c r="AC377" i="13"/>
  <c r="AB377" i="13"/>
  <c r="AA377" i="13"/>
  <c r="X378" i="13"/>
  <c r="Z377" i="13"/>
  <c r="Y377" i="13"/>
  <c r="R376" i="5"/>
  <c r="T376" i="5"/>
  <c r="S376" i="5"/>
  <c r="Q376" i="5"/>
  <c r="P377" i="5"/>
  <c r="V376" i="5"/>
  <c r="U376" i="5"/>
  <c r="I377" i="3"/>
  <c r="J376" i="3"/>
  <c r="M376" i="3"/>
  <c r="L376" i="3"/>
  <c r="K376" i="3"/>
  <c r="N376" i="3"/>
  <c r="K376" i="5"/>
  <c r="M376" i="5"/>
  <c r="L376" i="5"/>
  <c r="I377" i="5"/>
  <c r="N376" i="5"/>
  <c r="J376" i="5"/>
  <c r="AC376" i="11"/>
  <c r="AA376" i="11"/>
  <c r="Z376" i="11"/>
  <c r="X377" i="11"/>
  <c r="Y376" i="11"/>
  <c r="AB376" i="11"/>
  <c r="P377" i="16"/>
  <c r="Q376" i="16"/>
  <c r="T376" i="16"/>
  <c r="U376" i="16"/>
  <c r="V376" i="16"/>
  <c r="S376" i="16"/>
  <c r="R376" i="16"/>
  <c r="E377" i="13"/>
  <c r="B378" i="13"/>
  <c r="D377" i="13"/>
  <c r="C377" i="13"/>
  <c r="G377" i="13"/>
  <c r="F377" i="13"/>
  <c r="R108" i="9"/>
  <c r="S108" i="9" s="1"/>
  <c r="N108" i="9"/>
  <c r="J109" i="9" s="1"/>
  <c r="I377" i="16"/>
  <c r="J376" i="16"/>
  <c r="L376" i="16"/>
  <c r="M376" i="16"/>
  <c r="N376" i="16"/>
  <c r="K376" i="16"/>
  <c r="V376" i="12"/>
  <c r="U376" i="12"/>
  <c r="S376" i="12"/>
  <c r="R376" i="12"/>
  <c r="P377" i="12"/>
  <c r="Q376" i="12"/>
  <c r="T376" i="12"/>
  <c r="P377" i="11"/>
  <c r="Q376" i="11"/>
  <c r="V376" i="11"/>
  <c r="T376" i="11"/>
  <c r="S376" i="11"/>
  <c r="R376" i="11"/>
  <c r="U376" i="11"/>
  <c r="Z376" i="9"/>
  <c r="AC376" i="9"/>
  <c r="AB376" i="9"/>
  <c r="X377" i="9"/>
  <c r="AA376" i="9"/>
  <c r="Y376" i="9"/>
  <c r="G376" i="6"/>
  <c r="F376" i="6"/>
  <c r="E376" i="6"/>
  <c r="B377" i="6"/>
  <c r="D376" i="6"/>
  <c r="C376" i="6"/>
  <c r="AH376" i="9"/>
  <c r="AK376" i="9"/>
  <c r="AJ376" i="9"/>
  <c r="AF377" i="9"/>
  <c r="AI376" i="9"/>
  <c r="AG376" i="9"/>
  <c r="AK376" i="10"/>
  <c r="AJ376" i="10"/>
  <c r="AI376" i="10"/>
  <c r="AH376" i="10"/>
  <c r="AF377" i="10"/>
  <c r="AG376" i="10"/>
  <c r="R122" i="15"/>
  <c r="S122" i="15" s="1"/>
  <c r="N122" i="15"/>
  <c r="J123" i="15" s="1"/>
  <c r="E376" i="7"/>
  <c r="D376" i="7"/>
  <c r="B377" i="7"/>
  <c r="C376" i="7"/>
  <c r="G376" i="7"/>
  <c r="F376" i="7"/>
  <c r="Q121" i="8"/>
  <c r="M121" i="8"/>
  <c r="V376" i="10"/>
  <c r="U376" i="10"/>
  <c r="T376" i="10"/>
  <c r="S376" i="10"/>
  <c r="R376" i="10"/>
  <c r="P377" i="10"/>
  <c r="Q376" i="10"/>
  <c r="AK376" i="16"/>
  <c r="AJ376" i="16"/>
  <c r="AI376" i="16"/>
  <c r="AH376" i="16"/>
  <c r="AG376" i="16"/>
  <c r="AF377" i="16"/>
  <c r="N376" i="6"/>
  <c r="J376" i="6"/>
  <c r="M376" i="6"/>
  <c r="L376" i="6"/>
  <c r="I377" i="6"/>
  <c r="K376" i="6"/>
  <c r="AB376" i="8"/>
  <c r="AC376" i="8"/>
  <c r="AA376" i="8"/>
  <c r="X377" i="8"/>
  <c r="Z376" i="8"/>
  <c r="Y376" i="8"/>
  <c r="AJ376" i="6"/>
  <c r="AI376" i="6"/>
  <c r="AF377" i="6"/>
  <c r="AH376" i="6"/>
  <c r="AG376" i="6"/>
  <c r="AK376" i="6"/>
  <c r="V108" i="9"/>
  <c r="Z108" i="9"/>
  <c r="G376" i="12"/>
  <c r="E376" i="12"/>
  <c r="D376" i="12"/>
  <c r="B377" i="12"/>
  <c r="C376" i="12"/>
  <c r="F376" i="12"/>
  <c r="U376" i="6"/>
  <c r="P377" i="6"/>
  <c r="R376" i="6"/>
  <c r="Q376" i="6"/>
  <c r="V376" i="6"/>
  <c r="T376" i="6"/>
  <c r="S376" i="6"/>
  <c r="AF377" i="5"/>
  <c r="AG376" i="5"/>
  <c r="AI376" i="5"/>
  <c r="AH376" i="5"/>
  <c r="AK376" i="5"/>
  <c r="AJ376" i="5"/>
  <c r="Z122" i="15"/>
  <c r="V122" i="15"/>
  <c r="G377" i="12" l="1"/>
  <c r="F377" i="12"/>
  <c r="D377" i="12"/>
  <c r="B378" i="12"/>
  <c r="C377" i="12"/>
  <c r="E377" i="12"/>
  <c r="AK377" i="16"/>
  <c r="AI377" i="16"/>
  <c r="AJ377" i="16"/>
  <c r="AH377" i="16"/>
  <c r="AG377" i="16"/>
  <c r="AF378" i="16"/>
  <c r="V377" i="16"/>
  <c r="P378" i="16"/>
  <c r="R377" i="16"/>
  <c r="S377" i="16"/>
  <c r="U377" i="16"/>
  <c r="T377" i="16"/>
  <c r="Q377" i="16"/>
  <c r="N377" i="3"/>
  <c r="L377" i="3"/>
  <c r="K377" i="3"/>
  <c r="I378" i="3"/>
  <c r="J377" i="3"/>
  <c r="M377" i="3"/>
  <c r="AF378" i="7"/>
  <c r="AG377" i="7"/>
  <c r="AK377" i="7"/>
  <c r="AJ377" i="7"/>
  <c r="AI377" i="7"/>
  <c r="AH377" i="7"/>
  <c r="X378" i="7"/>
  <c r="Y377" i="7"/>
  <c r="AC377" i="7"/>
  <c r="AB377" i="7"/>
  <c r="AA377" i="7"/>
  <c r="Z377" i="7"/>
  <c r="R110" i="16"/>
  <c r="S110" i="16" s="1"/>
  <c r="N110" i="16"/>
  <c r="J111" i="16" s="1"/>
  <c r="K377" i="9"/>
  <c r="J377" i="9"/>
  <c r="N377" i="9"/>
  <c r="M377" i="9"/>
  <c r="I378" i="9"/>
  <c r="L377" i="9"/>
  <c r="AK377" i="11"/>
  <c r="AJ377" i="11"/>
  <c r="AH377" i="11"/>
  <c r="AF378" i="11"/>
  <c r="AG377" i="11"/>
  <c r="AI377" i="11"/>
  <c r="Z377" i="5"/>
  <c r="X378" i="5"/>
  <c r="Y377" i="5"/>
  <c r="AC377" i="5"/>
  <c r="AB377" i="5"/>
  <c r="AA377" i="5"/>
  <c r="G377" i="11"/>
  <c r="E377" i="11"/>
  <c r="D377" i="11"/>
  <c r="B378" i="11"/>
  <c r="C377" i="11"/>
  <c r="F377" i="11"/>
  <c r="K377" i="7"/>
  <c r="I378" i="7"/>
  <c r="J377" i="7"/>
  <c r="N377" i="7"/>
  <c r="M377" i="7"/>
  <c r="L377" i="7"/>
  <c r="T377" i="15"/>
  <c r="S377" i="15"/>
  <c r="R377" i="15"/>
  <c r="P378" i="15"/>
  <c r="Q377" i="15"/>
  <c r="V377" i="15"/>
  <c r="U377" i="15"/>
  <c r="M377" i="6"/>
  <c r="N377" i="6"/>
  <c r="L377" i="6"/>
  <c r="I378" i="6"/>
  <c r="K377" i="6"/>
  <c r="J377" i="6"/>
  <c r="U377" i="10"/>
  <c r="T377" i="10"/>
  <c r="S377" i="10"/>
  <c r="R377" i="10"/>
  <c r="P378" i="10"/>
  <c r="Q377" i="10"/>
  <c r="V377" i="10"/>
  <c r="T121" i="8"/>
  <c r="L121" i="8"/>
  <c r="D377" i="7"/>
  <c r="B378" i="7"/>
  <c r="C377" i="7"/>
  <c r="G377" i="7"/>
  <c r="F377" i="7"/>
  <c r="E377" i="7"/>
  <c r="AJ377" i="10"/>
  <c r="AI377" i="10"/>
  <c r="AH377" i="10"/>
  <c r="AF378" i="10"/>
  <c r="AG377" i="10"/>
  <c r="AK377" i="10"/>
  <c r="V377" i="11"/>
  <c r="U377" i="11"/>
  <c r="S377" i="11"/>
  <c r="R377" i="11"/>
  <c r="P378" i="11"/>
  <c r="Q377" i="11"/>
  <c r="T377" i="11"/>
  <c r="C377" i="16"/>
  <c r="D377" i="16"/>
  <c r="B378" i="16"/>
  <c r="G377" i="16"/>
  <c r="F377" i="16"/>
  <c r="E377" i="16"/>
  <c r="AC377" i="16"/>
  <c r="X378" i="16"/>
  <c r="Z377" i="16"/>
  <c r="AA377" i="16"/>
  <c r="AB377" i="16"/>
  <c r="Y377" i="16"/>
  <c r="Z110" i="16"/>
  <c r="V110" i="16"/>
  <c r="AA377" i="6"/>
  <c r="AC377" i="6"/>
  <c r="AB377" i="6"/>
  <c r="X378" i="6"/>
  <c r="Z377" i="6"/>
  <c r="Y377" i="6"/>
  <c r="T377" i="6"/>
  <c r="V377" i="6"/>
  <c r="U377" i="6"/>
  <c r="S377" i="6"/>
  <c r="P378" i="6"/>
  <c r="R377" i="6"/>
  <c r="Q377" i="6"/>
  <c r="AA377" i="8"/>
  <c r="AC377" i="8"/>
  <c r="AB377" i="8"/>
  <c r="X378" i="8"/>
  <c r="Z377" i="8"/>
  <c r="Y377" i="8"/>
  <c r="AF378" i="9"/>
  <c r="AG377" i="9"/>
  <c r="AJ377" i="9"/>
  <c r="AI377" i="9"/>
  <c r="AH377" i="9"/>
  <c r="AK377" i="9"/>
  <c r="F377" i="6"/>
  <c r="G377" i="6"/>
  <c r="E377" i="6"/>
  <c r="B378" i="6"/>
  <c r="D377" i="6"/>
  <c r="C377" i="6"/>
  <c r="J377" i="16"/>
  <c r="I378" i="16"/>
  <c r="K377" i="16"/>
  <c r="N377" i="16"/>
  <c r="M377" i="16"/>
  <c r="L377" i="16"/>
  <c r="R108" i="12"/>
  <c r="S108" i="12" s="1"/>
  <c r="N108" i="12"/>
  <c r="J109" i="12" s="1"/>
  <c r="N377" i="12"/>
  <c r="M377" i="12"/>
  <c r="K377" i="12"/>
  <c r="I378" i="12"/>
  <c r="J377" i="12"/>
  <c r="L377" i="12"/>
  <c r="AK377" i="3"/>
  <c r="AJ377" i="3"/>
  <c r="AH377" i="3"/>
  <c r="AF378" i="3"/>
  <c r="AG377" i="3"/>
  <c r="AI377" i="3"/>
  <c r="D377" i="9"/>
  <c r="G377" i="9"/>
  <c r="F377" i="9"/>
  <c r="B378" i="9"/>
  <c r="E377" i="9"/>
  <c r="C377" i="9"/>
  <c r="AI377" i="8"/>
  <c r="AK377" i="8"/>
  <c r="AJ377" i="8"/>
  <c r="AF378" i="8"/>
  <c r="AH377" i="8"/>
  <c r="AG377" i="8"/>
  <c r="F377" i="15"/>
  <c r="E377" i="15"/>
  <c r="D377" i="15"/>
  <c r="B378" i="15"/>
  <c r="C377" i="15"/>
  <c r="G377" i="15"/>
  <c r="AB377" i="10"/>
  <c r="AA377" i="10"/>
  <c r="Z377" i="10"/>
  <c r="X378" i="10"/>
  <c r="Y377" i="10"/>
  <c r="AC377" i="10"/>
  <c r="G377" i="3"/>
  <c r="E377" i="3"/>
  <c r="D377" i="3"/>
  <c r="B378" i="3"/>
  <c r="C377" i="3"/>
  <c r="F377" i="3"/>
  <c r="N377" i="11"/>
  <c r="L377" i="11"/>
  <c r="K377" i="11"/>
  <c r="I378" i="11"/>
  <c r="J377" i="11"/>
  <c r="M377" i="11"/>
  <c r="AJ378" i="13"/>
  <c r="AK378" i="13"/>
  <c r="AI378" i="13"/>
  <c r="AF379" i="13"/>
  <c r="AH378" i="13"/>
  <c r="AG378" i="13"/>
  <c r="U378" i="13"/>
  <c r="S378" i="13"/>
  <c r="P379" i="13"/>
  <c r="R378" i="13"/>
  <c r="Q378" i="13"/>
  <c r="V378" i="13"/>
  <c r="T378" i="13"/>
  <c r="R123" i="5"/>
  <c r="S123" i="5" s="1"/>
  <c r="N123" i="5"/>
  <c r="J124" i="5" s="1"/>
  <c r="AI377" i="15"/>
  <c r="AH377" i="15"/>
  <c r="AF378" i="15"/>
  <c r="AG377" i="15"/>
  <c r="AK377" i="15"/>
  <c r="AJ377" i="15"/>
  <c r="AI377" i="6"/>
  <c r="AG377" i="6"/>
  <c r="AK377" i="6"/>
  <c r="AJ377" i="6"/>
  <c r="AF378" i="6"/>
  <c r="AH377" i="6"/>
  <c r="X378" i="9"/>
  <c r="Y377" i="9"/>
  <c r="AA377" i="9"/>
  <c r="Z377" i="9"/>
  <c r="AC377" i="9"/>
  <c r="AB377" i="9"/>
  <c r="Q109" i="9"/>
  <c r="M109" i="9"/>
  <c r="AC377" i="11"/>
  <c r="AB377" i="11"/>
  <c r="Z377" i="11"/>
  <c r="X378" i="11"/>
  <c r="Y377" i="11"/>
  <c r="AA377" i="11"/>
  <c r="I378" i="5"/>
  <c r="J377" i="5"/>
  <c r="L377" i="5"/>
  <c r="K377" i="5"/>
  <c r="N377" i="5"/>
  <c r="M377" i="5"/>
  <c r="P378" i="5"/>
  <c r="Q377" i="5"/>
  <c r="S377" i="5"/>
  <c r="R377" i="5"/>
  <c r="V377" i="5"/>
  <c r="U377" i="5"/>
  <c r="T377" i="5"/>
  <c r="G377" i="10"/>
  <c r="F377" i="10"/>
  <c r="E377" i="10"/>
  <c r="D377" i="10"/>
  <c r="B378" i="10"/>
  <c r="C377" i="10"/>
  <c r="N377" i="10"/>
  <c r="M377" i="10"/>
  <c r="L377" i="10"/>
  <c r="K377" i="10"/>
  <c r="I378" i="10"/>
  <c r="J377" i="10"/>
  <c r="Z108" i="12"/>
  <c r="V108" i="12"/>
  <c r="M377" i="15"/>
  <c r="L377" i="15"/>
  <c r="K377" i="15"/>
  <c r="I378" i="15"/>
  <c r="J377" i="15"/>
  <c r="N377" i="15"/>
  <c r="R377" i="9"/>
  <c r="P378" i="9"/>
  <c r="S377" i="9"/>
  <c r="Q377" i="9"/>
  <c r="V377" i="9"/>
  <c r="U377" i="9"/>
  <c r="T377" i="9"/>
  <c r="AC377" i="3"/>
  <c r="AB377" i="3"/>
  <c r="Z377" i="3"/>
  <c r="X378" i="3"/>
  <c r="Y377" i="3"/>
  <c r="AA377" i="3"/>
  <c r="AA377" i="15"/>
  <c r="Z377" i="15"/>
  <c r="X378" i="15"/>
  <c r="Y377" i="15"/>
  <c r="AC377" i="15"/>
  <c r="AB377" i="15"/>
  <c r="Z123" i="5"/>
  <c r="V123" i="5"/>
  <c r="AH377" i="5"/>
  <c r="AF378" i="5"/>
  <c r="AG377" i="5"/>
  <c r="AK377" i="5"/>
  <c r="AJ377" i="5"/>
  <c r="AI377" i="5"/>
  <c r="Q123" i="15"/>
  <c r="M123" i="15"/>
  <c r="U377" i="12"/>
  <c r="T377" i="12"/>
  <c r="R377" i="12"/>
  <c r="P378" i="12"/>
  <c r="Q377" i="12"/>
  <c r="V377" i="12"/>
  <c r="S377" i="12"/>
  <c r="G378" i="13"/>
  <c r="C378" i="13"/>
  <c r="F378" i="13"/>
  <c r="E378" i="13"/>
  <c r="B379" i="13"/>
  <c r="D378" i="13"/>
  <c r="AB378" i="13"/>
  <c r="AA378" i="13"/>
  <c r="X379" i="13"/>
  <c r="Z378" i="13"/>
  <c r="Y378" i="13"/>
  <c r="AC378" i="13"/>
  <c r="M377" i="8"/>
  <c r="L377" i="8"/>
  <c r="I378" i="8"/>
  <c r="K377" i="8"/>
  <c r="J377" i="8"/>
  <c r="N377" i="8"/>
  <c r="AB377" i="12"/>
  <c r="AA377" i="12"/>
  <c r="X378" i="12"/>
  <c r="Y377" i="12"/>
  <c r="AC377" i="12"/>
  <c r="Z377" i="12"/>
  <c r="Q111" i="6"/>
  <c r="M111" i="6"/>
  <c r="N378" i="13"/>
  <c r="I379" i="13"/>
  <c r="K378" i="13"/>
  <c r="J378" i="13"/>
  <c r="M378" i="13"/>
  <c r="L378" i="13"/>
  <c r="B378" i="5"/>
  <c r="C377" i="5"/>
  <c r="E377" i="5"/>
  <c r="D377" i="5"/>
  <c r="G377" i="5"/>
  <c r="F377" i="5"/>
  <c r="M121" i="11"/>
  <c r="Q121" i="11"/>
  <c r="T377" i="8"/>
  <c r="U377" i="8"/>
  <c r="S377" i="8"/>
  <c r="P378" i="8"/>
  <c r="R377" i="8"/>
  <c r="Q377" i="8"/>
  <c r="V377" i="8"/>
  <c r="F377" i="8"/>
  <c r="B378" i="8"/>
  <c r="D377" i="8"/>
  <c r="C377" i="8"/>
  <c r="G377" i="8"/>
  <c r="E377" i="8"/>
  <c r="AJ377" i="12"/>
  <c r="AI377" i="12"/>
  <c r="AF378" i="12"/>
  <c r="AG377" i="12"/>
  <c r="AK377" i="12"/>
  <c r="AH377" i="12"/>
  <c r="V377" i="3"/>
  <c r="U377" i="3"/>
  <c r="S377" i="3"/>
  <c r="R377" i="3"/>
  <c r="P378" i="3"/>
  <c r="Q377" i="3"/>
  <c r="T377" i="3"/>
  <c r="R377" i="7"/>
  <c r="P378" i="7"/>
  <c r="Q377" i="7"/>
  <c r="V377" i="7"/>
  <c r="U377" i="7"/>
  <c r="T377" i="7"/>
  <c r="S377" i="7"/>
  <c r="D378" i="5" l="1"/>
  <c r="B379" i="5"/>
  <c r="C378" i="5"/>
  <c r="G378" i="5"/>
  <c r="F378" i="5"/>
  <c r="E378" i="5"/>
  <c r="AI379" i="13"/>
  <c r="AF380" i="13"/>
  <c r="AH379" i="13"/>
  <c r="AG379" i="13"/>
  <c r="AK379" i="13"/>
  <c r="AJ379" i="13"/>
  <c r="N378" i="11"/>
  <c r="M378" i="11"/>
  <c r="K378" i="11"/>
  <c r="I379" i="11"/>
  <c r="J378" i="11"/>
  <c r="L378" i="11"/>
  <c r="G378" i="3"/>
  <c r="F378" i="3"/>
  <c r="D378" i="3"/>
  <c r="B379" i="3"/>
  <c r="C378" i="3"/>
  <c r="E378" i="3"/>
  <c r="AA378" i="10"/>
  <c r="Z378" i="10"/>
  <c r="X379" i="10"/>
  <c r="Y378" i="10"/>
  <c r="AC378" i="10"/>
  <c r="AB378" i="10"/>
  <c r="E378" i="15"/>
  <c r="D378" i="15"/>
  <c r="B379" i="15"/>
  <c r="C378" i="15"/>
  <c r="G378" i="15"/>
  <c r="F378" i="15"/>
  <c r="AH378" i="8"/>
  <c r="AJ378" i="8"/>
  <c r="AF379" i="8"/>
  <c r="AI378" i="8"/>
  <c r="AG378" i="8"/>
  <c r="AK378" i="8"/>
  <c r="B379" i="9"/>
  <c r="C378" i="9"/>
  <c r="G378" i="9"/>
  <c r="F378" i="9"/>
  <c r="E378" i="9"/>
  <c r="D378" i="9"/>
  <c r="AJ378" i="3"/>
  <c r="AI378" i="3"/>
  <c r="AF379" i="3"/>
  <c r="AG378" i="3"/>
  <c r="AK378" i="3"/>
  <c r="AH378" i="3"/>
  <c r="M378" i="12"/>
  <c r="L378" i="12"/>
  <c r="I379" i="12"/>
  <c r="J378" i="12"/>
  <c r="N378" i="12"/>
  <c r="K378" i="12"/>
  <c r="U378" i="11"/>
  <c r="T378" i="11"/>
  <c r="R378" i="11"/>
  <c r="P379" i="11"/>
  <c r="Q378" i="11"/>
  <c r="V378" i="11"/>
  <c r="S378" i="11"/>
  <c r="V121" i="8"/>
  <c r="Z121" i="8"/>
  <c r="AJ378" i="16"/>
  <c r="AG378" i="16"/>
  <c r="AF379" i="16"/>
  <c r="AH378" i="16"/>
  <c r="AK378" i="16"/>
  <c r="AI378" i="16"/>
  <c r="T111" i="6"/>
  <c r="L111" i="6"/>
  <c r="AA378" i="12"/>
  <c r="Z378" i="12"/>
  <c r="AC378" i="12"/>
  <c r="AB378" i="12"/>
  <c r="X379" i="12"/>
  <c r="Y378" i="12"/>
  <c r="L378" i="8"/>
  <c r="J378" i="8"/>
  <c r="N378" i="8"/>
  <c r="M378" i="8"/>
  <c r="I379" i="8"/>
  <c r="K378" i="8"/>
  <c r="AA379" i="13"/>
  <c r="Y379" i="13"/>
  <c r="AC379" i="13"/>
  <c r="AB379" i="13"/>
  <c r="X380" i="13"/>
  <c r="Z379" i="13"/>
  <c r="T378" i="12"/>
  <c r="S378" i="12"/>
  <c r="P379" i="12"/>
  <c r="Q378" i="12"/>
  <c r="V378" i="12"/>
  <c r="U378" i="12"/>
  <c r="R378" i="12"/>
  <c r="AK378" i="5"/>
  <c r="AF379" i="5"/>
  <c r="AG378" i="5"/>
  <c r="AJ378" i="5"/>
  <c r="AI378" i="5"/>
  <c r="AH378" i="5"/>
  <c r="AB378" i="3"/>
  <c r="AA378" i="3"/>
  <c r="X379" i="3"/>
  <c r="Y378" i="3"/>
  <c r="AC378" i="3"/>
  <c r="Z378" i="3"/>
  <c r="Q124" i="5"/>
  <c r="M124" i="5"/>
  <c r="T379" i="13"/>
  <c r="Q379" i="13"/>
  <c r="V379" i="13"/>
  <c r="U379" i="13"/>
  <c r="S379" i="13"/>
  <c r="P380" i="13"/>
  <c r="R379" i="13"/>
  <c r="G378" i="16"/>
  <c r="F378" i="16"/>
  <c r="D378" i="16"/>
  <c r="C378" i="16"/>
  <c r="B379" i="16"/>
  <c r="E378" i="16"/>
  <c r="AI378" i="10"/>
  <c r="AH378" i="10"/>
  <c r="AF379" i="10"/>
  <c r="AG378" i="10"/>
  <c r="AK378" i="10"/>
  <c r="AJ378" i="10"/>
  <c r="I379" i="7"/>
  <c r="J378" i="7"/>
  <c r="N378" i="7"/>
  <c r="M378" i="7"/>
  <c r="L378" i="7"/>
  <c r="K378" i="7"/>
  <c r="AC378" i="5"/>
  <c r="X379" i="5"/>
  <c r="Y378" i="5"/>
  <c r="AB378" i="5"/>
  <c r="AA378" i="5"/>
  <c r="Z378" i="5"/>
  <c r="N378" i="3"/>
  <c r="M378" i="3"/>
  <c r="K378" i="3"/>
  <c r="I379" i="3"/>
  <c r="J378" i="3"/>
  <c r="L378" i="3"/>
  <c r="L378" i="15"/>
  <c r="K378" i="15"/>
  <c r="I379" i="15"/>
  <c r="J378" i="15"/>
  <c r="N378" i="15"/>
  <c r="M378" i="15"/>
  <c r="V378" i="5"/>
  <c r="R378" i="5"/>
  <c r="P379" i="5"/>
  <c r="Q378" i="5"/>
  <c r="U378" i="5"/>
  <c r="T378" i="5"/>
  <c r="S378" i="5"/>
  <c r="K378" i="5"/>
  <c r="I379" i="5"/>
  <c r="J378" i="5"/>
  <c r="N378" i="5"/>
  <c r="M378" i="5"/>
  <c r="L378" i="5"/>
  <c r="AH378" i="6"/>
  <c r="AK378" i="6"/>
  <c r="AJ378" i="6"/>
  <c r="AF379" i="6"/>
  <c r="AI378" i="6"/>
  <c r="AG378" i="6"/>
  <c r="E378" i="6"/>
  <c r="B379" i="6"/>
  <c r="D378" i="6"/>
  <c r="C378" i="6"/>
  <c r="G378" i="6"/>
  <c r="F378" i="6"/>
  <c r="Z378" i="8"/>
  <c r="X379" i="8"/>
  <c r="AA378" i="8"/>
  <c r="Y378" i="8"/>
  <c r="AC378" i="8"/>
  <c r="AB378" i="8"/>
  <c r="S378" i="6"/>
  <c r="U378" i="6"/>
  <c r="T378" i="6"/>
  <c r="P379" i="6"/>
  <c r="R378" i="6"/>
  <c r="Q378" i="6"/>
  <c r="V378" i="6"/>
  <c r="AB378" i="16"/>
  <c r="Y378" i="16"/>
  <c r="AC378" i="16"/>
  <c r="AA378" i="16"/>
  <c r="Z378" i="16"/>
  <c r="X379" i="16"/>
  <c r="F378" i="12"/>
  <c r="E378" i="12"/>
  <c r="B379" i="12"/>
  <c r="C378" i="12"/>
  <c r="G378" i="12"/>
  <c r="D378" i="12"/>
  <c r="Z378" i="15"/>
  <c r="X379" i="15"/>
  <c r="Y378" i="15"/>
  <c r="AC378" i="15"/>
  <c r="AB378" i="15"/>
  <c r="AA378" i="15"/>
  <c r="M378" i="10"/>
  <c r="L378" i="10"/>
  <c r="K378" i="10"/>
  <c r="I379" i="10"/>
  <c r="J378" i="10"/>
  <c r="N378" i="10"/>
  <c r="F378" i="10"/>
  <c r="E378" i="10"/>
  <c r="D378" i="10"/>
  <c r="B379" i="10"/>
  <c r="C378" i="10"/>
  <c r="G378" i="10"/>
  <c r="T109" i="9"/>
  <c r="L109" i="9"/>
  <c r="Z378" i="6"/>
  <c r="AC378" i="6"/>
  <c r="AB378" i="6"/>
  <c r="X379" i="6"/>
  <c r="AA378" i="6"/>
  <c r="Y378" i="6"/>
  <c r="B379" i="7"/>
  <c r="C378" i="7"/>
  <c r="G378" i="7"/>
  <c r="F378" i="7"/>
  <c r="E378" i="7"/>
  <c r="D378" i="7"/>
  <c r="T378" i="10"/>
  <c r="S378" i="10"/>
  <c r="R378" i="10"/>
  <c r="P379" i="10"/>
  <c r="Q378" i="10"/>
  <c r="V378" i="10"/>
  <c r="U378" i="10"/>
  <c r="M111" i="16"/>
  <c r="Q111" i="16"/>
  <c r="U378" i="3"/>
  <c r="T378" i="3"/>
  <c r="R378" i="3"/>
  <c r="P379" i="3"/>
  <c r="Q378" i="3"/>
  <c r="V378" i="3"/>
  <c r="S378" i="3"/>
  <c r="P379" i="7"/>
  <c r="Q378" i="7"/>
  <c r="V378" i="7"/>
  <c r="U378" i="7"/>
  <c r="T378" i="7"/>
  <c r="S378" i="7"/>
  <c r="R378" i="7"/>
  <c r="AI378" i="12"/>
  <c r="AH378" i="12"/>
  <c r="AK378" i="12"/>
  <c r="AJ378" i="12"/>
  <c r="AG378" i="12"/>
  <c r="AF379" i="12"/>
  <c r="S378" i="8"/>
  <c r="P379" i="8"/>
  <c r="R378" i="8"/>
  <c r="Q378" i="8"/>
  <c r="V378" i="8"/>
  <c r="U378" i="8"/>
  <c r="T378" i="8"/>
  <c r="P379" i="9"/>
  <c r="Q378" i="9"/>
  <c r="V378" i="9"/>
  <c r="U378" i="9"/>
  <c r="T378" i="9"/>
  <c r="S378" i="9"/>
  <c r="R378" i="9"/>
  <c r="AH378" i="15"/>
  <c r="AF379" i="15"/>
  <c r="AG378" i="15"/>
  <c r="AK378" i="15"/>
  <c r="AJ378" i="15"/>
  <c r="AI378" i="15"/>
  <c r="M109" i="12"/>
  <c r="Q109" i="12"/>
  <c r="N378" i="16"/>
  <c r="M378" i="16"/>
  <c r="L378" i="16"/>
  <c r="K378" i="16"/>
  <c r="J378" i="16"/>
  <c r="I379" i="16"/>
  <c r="L378" i="6"/>
  <c r="M378" i="6"/>
  <c r="I379" i="6"/>
  <c r="K378" i="6"/>
  <c r="J378" i="6"/>
  <c r="N378" i="6"/>
  <c r="I379" i="9"/>
  <c r="J378" i="9"/>
  <c r="N378" i="9"/>
  <c r="M378" i="9"/>
  <c r="L378" i="9"/>
  <c r="K378" i="9"/>
  <c r="X379" i="7"/>
  <c r="AC378" i="7"/>
  <c r="AB378" i="7"/>
  <c r="AA378" i="7"/>
  <c r="Z378" i="7"/>
  <c r="Y378" i="7"/>
  <c r="AF379" i="7"/>
  <c r="AK378" i="7"/>
  <c r="AJ378" i="7"/>
  <c r="AI378" i="7"/>
  <c r="AH378" i="7"/>
  <c r="AG378" i="7"/>
  <c r="U378" i="16"/>
  <c r="Q378" i="16"/>
  <c r="R378" i="16"/>
  <c r="P379" i="16"/>
  <c r="V378" i="16"/>
  <c r="T378" i="16"/>
  <c r="S378" i="16"/>
  <c r="E378" i="8"/>
  <c r="G378" i="8"/>
  <c r="F378" i="8"/>
  <c r="B379" i="8"/>
  <c r="D378" i="8"/>
  <c r="C378" i="8"/>
  <c r="T121" i="11"/>
  <c r="L121" i="11"/>
  <c r="M379" i="13"/>
  <c r="N379" i="13"/>
  <c r="L379" i="13"/>
  <c r="I380" i="13"/>
  <c r="K379" i="13"/>
  <c r="J379" i="13"/>
  <c r="F379" i="13"/>
  <c r="G379" i="13"/>
  <c r="E379" i="13"/>
  <c r="B380" i="13"/>
  <c r="D379" i="13"/>
  <c r="C379" i="13"/>
  <c r="T123" i="15"/>
  <c r="L123" i="15"/>
  <c r="AB378" i="11"/>
  <c r="AA378" i="11"/>
  <c r="X379" i="11"/>
  <c r="Y378" i="11"/>
  <c r="AC378" i="11"/>
  <c r="Z378" i="11"/>
  <c r="Y378" i="9"/>
  <c r="AC378" i="9"/>
  <c r="AB378" i="9"/>
  <c r="AA378" i="9"/>
  <c r="X379" i="9"/>
  <c r="Z378" i="9"/>
  <c r="AF379" i="9"/>
  <c r="AH378" i="9"/>
  <c r="AG378" i="9"/>
  <c r="AK378" i="9"/>
  <c r="AJ378" i="9"/>
  <c r="AI378" i="9"/>
  <c r="R121" i="8"/>
  <c r="S121" i="8" s="1"/>
  <c r="N121" i="8"/>
  <c r="J122" i="8" s="1"/>
  <c r="S378" i="15"/>
  <c r="R378" i="15"/>
  <c r="P379" i="15"/>
  <c r="Q378" i="15"/>
  <c r="V378" i="15"/>
  <c r="U378" i="15"/>
  <c r="T378" i="15"/>
  <c r="G378" i="11"/>
  <c r="F378" i="11"/>
  <c r="D378" i="11"/>
  <c r="B379" i="11"/>
  <c r="C378" i="11"/>
  <c r="E378" i="11"/>
  <c r="AJ378" i="11"/>
  <c r="AI378" i="11"/>
  <c r="AF379" i="11"/>
  <c r="AG378" i="11"/>
  <c r="AK378" i="11"/>
  <c r="AH378" i="11"/>
  <c r="R379" i="15" l="1"/>
  <c r="P380" i="15"/>
  <c r="Q379" i="15"/>
  <c r="V379" i="15"/>
  <c r="U379" i="15"/>
  <c r="T379" i="15"/>
  <c r="S379" i="15"/>
  <c r="AC379" i="9"/>
  <c r="AB379" i="9"/>
  <c r="AA379" i="9"/>
  <c r="X380" i="9"/>
  <c r="Z379" i="9"/>
  <c r="Y379" i="9"/>
  <c r="R123" i="15"/>
  <c r="S123" i="15" s="1"/>
  <c r="N123" i="15"/>
  <c r="J124" i="15" s="1"/>
  <c r="D379" i="8"/>
  <c r="G379" i="8"/>
  <c r="F379" i="8"/>
  <c r="B380" i="8"/>
  <c r="E379" i="8"/>
  <c r="C379" i="8"/>
  <c r="T109" i="12"/>
  <c r="L109" i="12"/>
  <c r="AF380" i="15"/>
  <c r="AG379" i="15"/>
  <c r="AK379" i="15"/>
  <c r="AJ379" i="15"/>
  <c r="AI379" i="15"/>
  <c r="AH379" i="15"/>
  <c r="AH379" i="12"/>
  <c r="AF380" i="12"/>
  <c r="AG379" i="12"/>
  <c r="AK379" i="12"/>
  <c r="AJ379" i="12"/>
  <c r="AI379" i="12"/>
  <c r="P380" i="7"/>
  <c r="V379" i="7"/>
  <c r="U379" i="7"/>
  <c r="T379" i="7"/>
  <c r="S379" i="7"/>
  <c r="R379" i="7"/>
  <c r="Q379" i="7"/>
  <c r="E379" i="12"/>
  <c r="D379" i="12"/>
  <c r="G379" i="12"/>
  <c r="F379" i="12"/>
  <c r="C379" i="12"/>
  <c r="B380" i="12"/>
  <c r="R379" i="6"/>
  <c r="P380" i="6"/>
  <c r="S379" i="6"/>
  <c r="Q379" i="6"/>
  <c r="V379" i="6"/>
  <c r="U379" i="6"/>
  <c r="T379" i="6"/>
  <c r="AF380" i="6"/>
  <c r="AG379" i="6"/>
  <c r="AJ379" i="6"/>
  <c r="AI379" i="6"/>
  <c r="AH379" i="6"/>
  <c r="AK379" i="6"/>
  <c r="R111" i="6"/>
  <c r="S111" i="6" s="1"/>
  <c r="N111" i="6"/>
  <c r="J112" i="6" s="1"/>
  <c r="T379" i="16"/>
  <c r="U379" i="16"/>
  <c r="V379" i="16"/>
  <c r="R379" i="16"/>
  <c r="Q379" i="16"/>
  <c r="P380" i="16"/>
  <c r="S379" i="16"/>
  <c r="R109" i="9"/>
  <c r="S109" i="9" s="1"/>
  <c r="N109" i="9"/>
  <c r="J110" i="9" s="1"/>
  <c r="X380" i="15"/>
  <c r="Y379" i="15"/>
  <c r="AC379" i="15"/>
  <c r="AB379" i="15"/>
  <c r="AA379" i="15"/>
  <c r="Z379" i="15"/>
  <c r="F379" i="16"/>
  <c r="B380" i="16"/>
  <c r="D379" i="16"/>
  <c r="E379" i="16"/>
  <c r="G379" i="16"/>
  <c r="C379" i="16"/>
  <c r="S380" i="13"/>
  <c r="V380" i="13"/>
  <c r="U380" i="13"/>
  <c r="T380" i="13"/>
  <c r="P381" i="13"/>
  <c r="R380" i="13"/>
  <c r="Q380" i="13"/>
  <c r="T124" i="5"/>
  <c r="L124" i="5"/>
  <c r="Z380" i="13"/>
  <c r="AC380" i="13"/>
  <c r="AB380" i="13"/>
  <c r="X381" i="13"/>
  <c r="AA380" i="13"/>
  <c r="Y380" i="13"/>
  <c r="K379" i="8"/>
  <c r="N379" i="8"/>
  <c r="M379" i="8"/>
  <c r="I380" i="8"/>
  <c r="L379" i="8"/>
  <c r="J379" i="8"/>
  <c r="Z379" i="12"/>
  <c r="X380" i="12"/>
  <c r="Y379" i="12"/>
  <c r="AC379" i="12"/>
  <c r="AB379" i="12"/>
  <c r="AA379" i="12"/>
  <c r="V111" i="6"/>
  <c r="Z111" i="6"/>
  <c r="T379" i="11"/>
  <c r="S379" i="11"/>
  <c r="P380" i="11"/>
  <c r="Q379" i="11"/>
  <c r="V379" i="11"/>
  <c r="U379" i="11"/>
  <c r="R379" i="11"/>
  <c r="F379" i="3"/>
  <c r="E379" i="3"/>
  <c r="B380" i="3"/>
  <c r="C379" i="3"/>
  <c r="G379" i="3"/>
  <c r="D379" i="3"/>
  <c r="M379" i="11"/>
  <c r="L379" i="11"/>
  <c r="I380" i="11"/>
  <c r="J379" i="11"/>
  <c r="N379" i="11"/>
  <c r="K379" i="11"/>
  <c r="Z123" i="15"/>
  <c r="V123" i="15"/>
  <c r="R121" i="11"/>
  <c r="S121" i="11" s="1"/>
  <c r="N121" i="11"/>
  <c r="J122" i="11" s="1"/>
  <c r="K379" i="6"/>
  <c r="J379" i="6"/>
  <c r="N379" i="6"/>
  <c r="M379" i="6"/>
  <c r="I380" i="6"/>
  <c r="L379" i="6"/>
  <c r="V379" i="9"/>
  <c r="U379" i="9"/>
  <c r="T379" i="9"/>
  <c r="S379" i="9"/>
  <c r="P380" i="9"/>
  <c r="R379" i="9"/>
  <c r="Q379" i="9"/>
  <c r="S379" i="10"/>
  <c r="R379" i="10"/>
  <c r="P380" i="10"/>
  <c r="Q379" i="10"/>
  <c r="V379" i="10"/>
  <c r="U379" i="10"/>
  <c r="T379" i="10"/>
  <c r="Z109" i="9"/>
  <c r="V109" i="9"/>
  <c r="X380" i="8"/>
  <c r="Y379" i="8"/>
  <c r="AC379" i="8"/>
  <c r="AB379" i="8"/>
  <c r="AA379" i="8"/>
  <c r="Z379" i="8"/>
  <c r="D379" i="6"/>
  <c r="G379" i="6"/>
  <c r="F379" i="6"/>
  <c r="B380" i="6"/>
  <c r="E379" i="6"/>
  <c r="C379" i="6"/>
  <c r="N379" i="5"/>
  <c r="I380" i="5"/>
  <c r="J379" i="5"/>
  <c r="M379" i="5"/>
  <c r="L379" i="5"/>
  <c r="K379" i="5"/>
  <c r="U379" i="5"/>
  <c r="P380" i="5"/>
  <c r="Q379" i="5"/>
  <c r="V379" i="5"/>
  <c r="T379" i="5"/>
  <c r="S379" i="5"/>
  <c r="R379" i="5"/>
  <c r="K379" i="15"/>
  <c r="I380" i="15"/>
  <c r="J379" i="15"/>
  <c r="N379" i="15"/>
  <c r="M379" i="15"/>
  <c r="L379" i="15"/>
  <c r="M379" i="3"/>
  <c r="L379" i="3"/>
  <c r="I380" i="3"/>
  <c r="J379" i="3"/>
  <c r="N379" i="3"/>
  <c r="K379" i="3"/>
  <c r="AA379" i="3"/>
  <c r="Z379" i="3"/>
  <c r="AC379" i="3"/>
  <c r="AB379" i="3"/>
  <c r="X380" i="3"/>
  <c r="Y379" i="3"/>
  <c r="L379" i="12"/>
  <c r="K379" i="12"/>
  <c r="N379" i="12"/>
  <c r="M379" i="12"/>
  <c r="J379" i="12"/>
  <c r="I380" i="12"/>
  <c r="AI379" i="3"/>
  <c r="AH379" i="3"/>
  <c r="AK379" i="3"/>
  <c r="AJ379" i="3"/>
  <c r="AG379" i="3"/>
  <c r="AF380" i="3"/>
  <c r="AF380" i="8"/>
  <c r="AG379" i="8"/>
  <c r="AH379" i="8"/>
  <c r="AK379" i="8"/>
  <c r="AJ379" i="8"/>
  <c r="AI379" i="8"/>
  <c r="D379" i="15"/>
  <c r="B380" i="15"/>
  <c r="C379" i="15"/>
  <c r="G379" i="15"/>
  <c r="F379" i="15"/>
  <c r="E379" i="15"/>
  <c r="Z379" i="10"/>
  <c r="X380" i="10"/>
  <c r="Y379" i="10"/>
  <c r="AC379" i="10"/>
  <c r="AB379" i="10"/>
  <c r="AA379" i="10"/>
  <c r="Z121" i="11"/>
  <c r="V121" i="11"/>
  <c r="T111" i="16"/>
  <c r="L111" i="16"/>
  <c r="X380" i="6"/>
  <c r="Y379" i="6"/>
  <c r="AA379" i="6"/>
  <c r="Z379" i="6"/>
  <c r="AC379" i="6"/>
  <c r="AB379" i="6"/>
  <c r="AA379" i="16"/>
  <c r="AC379" i="16"/>
  <c r="AB379" i="16"/>
  <c r="Z379" i="16"/>
  <c r="Y379" i="16"/>
  <c r="X380" i="16"/>
  <c r="AH379" i="10"/>
  <c r="AF380" i="10"/>
  <c r="AG379" i="10"/>
  <c r="AK379" i="10"/>
  <c r="AJ379" i="10"/>
  <c r="AI379" i="10"/>
  <c r="AJ379" i="5"/>
  <c r="AK379" i="5"/>
  <c r="AI379" i="5"/>
  <c r="AH379" i="5"/>
  <c r="AG379" i="5"/>
  <c r="AF380" i="5"/>
  <c r="S379" i="12"/>
  <c r="R379" i="12"/>
  <c r="V379" i="12"/>
  <c r="U379" i="12"/>
  <c r="T379" i="12"/>
  <c r="Q379" i="12"/>
  <c r="P380" i="12"/>
  <c r="AH380" i="13"/>
  <c r="AK380" i="13"/>
  <c r="AJ380" i="13"/>
  <c r="AF381" i="13"/>
  <c r="AI380" i="13"/>
  <c r="AG380" i="13"/>
  <c r="Q122" i="8"/>
  <c r="M122" i="8"/>
  <c r="AA379" i="11"/>
  <c r="Z379" i="11"/>
  <c r="AC379" i="11"/>
  <c r="AB379" i="11"/>
  <c r="Y379" i="11"/>
  <c r="X380" i="11"/>
  <c r="F379" i="11"/>
  <c r="E379" i="11"/>
  <c r="B380" i="11"/>
  <c r="C379" i="11"/>
  <c r="G379" i="11"/>
  <c r="D379" i="11"/>
  <c r="AK379" i="9"/>
  <c r="AJ379" i="9"/>
  <c r="AI379" i="9"/>
  <c r="AF380" i="9"/>
  <c r="AH379" i="9"/>
  <c r="AG379" i="9"/>
  <c r="E380" i="13"/>
  <c r="F380" i="13"/>
  <c r="B381" i="13"/>
  <c r="D380" i="13"/>
  <c r="C380" i="13"/>
  <c r="G380" i="13"/>
  <c r="L380" i="13"/>
  <c r="N380" i="13"/>
  <c r="M380" i="13"/>
  <c r="I381" i="13"/>
  <c r="K380" i="13"/>
  <c r="J380" i="13"/>
  <c r="AG379" i="7"/>
  <c r="AK379" i="7"/>
  <c r="AJ379" i="7"/>
  <c r="AI379" i="7"/>
  <c r="AF380" i="7"/>
  <c r="AH379" i="7"/>
  <c r="AC379" i="7"/>
  <c r="AB379" i="7"/>
  <c r="AA379" i="7"/>
  <c r="X380" i="7"/>
  <c r="Z379" i="7"/>
  <c r="Y379" i="7"/>
  <c r="M379" i="9"/>
  <c r="L379" i="9"/>
  <c r="I380" i="9"/>
  <c r="K379" i="9"/>
  <c r="J379" i="9"/>
  <c r="N379" i="9"/>
  <c r="R379" i="8"/>
  <c r="V379" i="8"/>
  <c r="U379" i="8"/>
  <c r="T379" i="8"/>
  <c r="P380" i="8"/>
  <c r="S379" i="8"/>
  <c r="Q379" i="8"/>
  <c r="T379" i="3"/>
  <c r="S379" i="3"/>
  <c r="P380" i="3"/>
  <c r="Q379" i="3"/>
  <c r="V379" i="3"/>
  <c r="U379" i="3"/>
  <c r="R379" i="3"/>
  <c r="AB379" i="5"/>
  <c r="AC379" i="5"/>
  <c r="X380" i="5"/>
  <c r="AA379" i="5"/>
  <c r="Z379" i="5"/>
  <c r="Y379" i="5"/>
  <c r="E379" i="9"/>
  <c r="B380" i="9"/>
  <c r="D379" i="9"/>
  <c r="C379" i="9"/>
  <c r="G379" i="9"/>
  <c r="F379" i="9"/>
  <c r="G379" i="5"/>
  <c r="B380" i="5"/>
  <c r="C379" i="5"/>
  <c r="F379" i="5"/>
  <c r="E379" i="5"/>
  <c r="D379" i="5"/>
  <c r="AI379" i="11"/>
  <c r="AH379" i="11"/>
  <c r="AK379" i="11"/>
  <c r="AJ379" i="11"/>
  <c r="AG379" i="11"/>
  <c r="AF380" i="11"/>
  <c r="M379" i="16"/>
  <c r="L379" i="16"/>
  <c r="N379" i="16"/>
  <c r="K379" i="16"/>
  <c r="J379" i="16"/>
  <c r="I380" i="16"/>
  <c r="B380" i="7"/>
  <c r="G379" i="7"/>
  <c r="F379" i="7"/>
  <c r="E379" i="7"/>
  <c r="D379" i="7"/>
  <c r="C379" i="7"/>
  <c r="E379" i="10"/>
  <c r="D379" i="10"/>
  <c r="B380" i="10"/>
  <c r="C379" i="10"/>
  <c r="G379" i="10"/>
  <c r="F379" i="10"/>
  <c r="L379" i="10"/>
  <c r="K379" i="10"/>
  <c r="I380" i="10"/>
  <c r="J379" i="10"/>
  <c r="N379" i="10"/>
  <c r="M379" i="10"/>
  <c r="I380" i="7"/>
  <c r="N379" i="7"/>
  <c r="M379" i="7"/>
  <c r="L379" i="7"/>
  <c r="K379" i="7"/>
  <c r="J379" i="7"/>
  <c r="AI379" i="16"/>
  <c r="AG379" i="16"/>
  <c r="AF380" i="16"/>
  <c r="AK379" i="16"/>
  <c r="AJ379" i="16"/>
  <c r="AH379" i="16"/>
  <c r="B381" i="7" l="1"/>
  <c r="D380" i="7"/>
  <c r="C380" i="7"/>
  <c r="G380" i="7"/>
  <c r="F380" i="7"/>
  <c r="E380" i="7"/>
  <c r="F380" i="5"/>
  <c r="G380" i="5"/>
  <c r="B381" i="5"/>
  <c r="E380" i="5"/>
  <c r="D380" i="5"/>
  <c r="C380" i="5"/>
  <c r="G380" i="9"/>
  <c r="C380" i="9"/>
  <c r="F380" i="9"/>
  <c r="E380" i="9"/>
  <c r="B381" i="9"/>
  <c r="D380" i="9"/>
  <c r="S380" i="3"/>
  <c r="R380" i="3"/>
  <c r="V380" i="3"/>
  <c r="U380" i="3"/>
  <c r="T380" i="3"/>
  <c r="Q380" i="3"/>
  <c r="P381" i="3"/>
  <c r="AC380" i="7"/>
  <c r="AB380" i="7"/>
  <c r="AA380" i="7"/>
  <c r="X381" i="7"/>
  <c r="Z380" i="7"/>
  <c r="Y380" i="7"/>
  <c r="K381" i="13"/>
  <c r="I382" i="13"/>
  <c r="L381" i="13"/>
  <c r="J381" i="13"/>
  <c r="N381" i="13"/>
  <c r="M381" i="13"/>
  <c r="AJ380" i="9"/>
  <c r="AK380" i="9"/>
  <c r="AI380" i="9"/>
  <c r="AF381" i="9"/>
  <c r="AH380" i="9"/>
  <c r="AG380" i="9"/>
  <c r="AK380" i="8"/>
  <c r="AJ380" i="8"/>
  <c r="AI380" i="8"/>
  <c r="AF381" i="8"/>
  <c r="AH380" i="8"/>
  <c r="AG380" i="8"/>
  <c r="I381" i="15"/>
  <c r="J380" i="15"/>
  <c r="N380" i="15"/>
  <c r="M380" i="15"/>
  <c r="L380" i="15"/>
  <c r="K380" i="15"/>
  <c r="Q110" i="9"/>
  <c r="M110" i="9"/>
  <c r="D380" i="12"/>
  <c r="B381" i="12"/>
  <c r="C380" i="12"/>
  <c r="G380" i="12"/>
  <c r="F380" i="12"/>
  <c r="E380" i="12"/>
  <c r="V380" i="7"/>
  <c r="T380" i="7"/>
  <c r="S380" i="7"/>
  <c r="P381" i="7"/>
  <c r="R380" i="7"/>
  <c r="Q380" i="7"/>
  <c r="U380" i="7"/>
  <c r="AK380" i="15"/>
  <c r="AJ380" i="15"/>
  <c r="AI380" i="15"/>
  <c r="AH380" i="15"/>
  <c r="AF381" i="15"/>
  <c r="AG380" i="15"/>
  <c r="N380" i="9"/>
  <c r="I381" i="9"/>
  <c r="K380" i="9"/>
  <c r="J380" i="9"/>
  <c r="M380" i="9"/>
  <c r="L380" i="9"/>
  <c r="D381" i="13"/>
  <c r="C381" i="13"/>
  <c r="G381" i="13"/>
  <c r="F381" i="13"/>
  <c r="B382" i="13"/>
  <c r="E381" i="13"/>
  <c r="E380" i="11"/>
  <c r="D380" i="11"/>
  <c r="G380" i="11"/>
  <c r="F380" i="11"/>
  <c r="B381" i="11"/>
  <c r="C380" i="11"/>
  <c r="R380" i="12"/>
  <c r="P381" i="12"/>
  <c r="Q380" i="12"/>
  <c r="U380" i="12"/>
  <c r="T380" i="12"/>
  <c r="S380" i="12"/>
  <c r="V380" i="12"/>
  <c r="AF381" i="10"/>
  <c r="AG380" i="10"/>
  <c r="AK380" i="10"/>
  <c r="AJ380" i="10"/>
  <c r="AI380" i="10"/>
  <c r="AH380" i="10"/>
  <c r="AH380" i="3"/>
  <c r="AF381" i="3"/>
  <c r="AG380" i="3"/>
  <c r="AK380" i="3"/>
  <c r="AJ380" i="3"/>
  <c r="AI380" i="3"/>
  <c r="K380" i="12"/>
  <c r="I381" i="12"/>
  <c r="J380" i="12"/>
  <c r="N380" i="12"/>
  <c r="M380" i="12"/>
  <c r="L380" i="12"/>
  <c r="T380" i="5"/>
  <c r="V380" i="5"/>
  <c r="U380" i="5"/>
  <c r="P381" i="5"/>
  <c r="S380" i="5"/>
  <c r="R380" i="5"/>
  <c r="Q380" i="5"/>
  <c r="M380" i="5"/>
  <c r="N380" i="5"/>
  <c r="L380" i="5"/>
  <c r="K380" i="5"/>
  <c r="J380" i="5"/>
  <c r="I381" i="5"/>
  <c r="X381" i="12"/>
  <c r="Y380" i="12"/>
  <c r="AB380" i="12"/>
  <c r="AA380" i="12"/>
  <c r="Z380" i="12"/>
  <c r="AC380" i="12"/>
  <c r="R381" i="13"/>
  <c r="T381" i="13"/>
  <c r="P382" i="13"/>
  <c r="S381" i="13"/>
  <c r="Q381" i="13"/>
  <c r="V381" i="13"/>
  <c r="U381" i="13"/>
  <c r="R109" i="12"/>
  <c r="S109" i="12" s="1"/>
  <c r="N109" i="12"/>
  <c r="J110" i="12" s="1"/>
  <c r="AB380" i="9"/>
  <c r="AA380" i="9"/>
  <c r="X381" i="9"/>
  <c r="Z380" i="9"/>
  <c r="Y380" i="9"/>
  <c r="AC380" i="9"/>
  <c r="L380" i="16"/>
  <c r="J380" i="16"/>
  <c r="I381" i="16"/>
  <c r="K380" i="16"/>
  <c r="N380" i="16"/>
  <c r="M380" i="16"/>
  <c r="AH380" i="11"/>
  <c r="AF381" i="11"/>
  <c r="AG380" i="11"/>
  <c r="AK380" i="11"/>
  <c r="AJ380" i="11"/>
  <c r="AI380" i="11"/>
  <c r="AI380" i="5"/>
  <c r="AK380" i="5"/>
  <c r="AJ380" i="5"/>
  <c r="AF381" i="5"/>
  <c r="AH380" i="5"/>
  <c r="AG380" i="5"/>
  <c r="Y380" i="6"/>
  <c r="AC380" i="6"/>
  <c r="AB380" i="6"/>
  <c r="AA380" i="6"/>
  <c r="X381" i="6"/>
  <c r="Z380" i="6"/>
  <c r="AC380" i="8"/>
  <c r="AB380" i="8"/>
  <c r="AA380" i="8"/>
  <c r="X381" i="8"/>
  <c r="Z380" i="8"/>
  <c r="Y380" i="8"/>
  <c r="Q122" i="11"/>
  <c r="M122" i="11"/>
  <c r="V109" i="12"/>
  <c r="Z109" i="12"/>
  <c r="AH380" i="16"/>
  <c r="AJ380" i="16"/>
  <c r="AK380" i="16"/>
  <c r="AG380" i="16"/>
  <c r="AF381" i="16"/>
  <c r="AI380" i="16"/>
  <c r="L380" i="7"/>
  <c r="I381" i="7"/>
  <c r="K380" i="7"/>
  <c r="J380" i="7"/>
  <c r="N380" i="7"/>
  <c r="M380" i="7"/>
  <c r="AF382" i="13"/>
  <c r="AG381" i="13"/>
  <c r="AK381" i="13"/>
  <c r="AJ381" i="13"/>
  <c r="AI381" i="13"/>
  <c r="AH381" i="13"/>
  <c r="Z380" i="16"/>
  <c r="X381" i="16"/>
  <c r="AA380" i="16"/>
  <c r="AB380" i="16"/>
  <c r="AC380" i="16"/>
  <c r="Y380" i="16"/>
  <c r="R111" i="16"/>
  <c r="S111" i="16" s="1"/>
  <c r="N111" i="16"/>
  <c r="J112" i="16" s="1"/>
  <c r="Z380" i="3"/>
  <c r="X381" i="3"/>
  <c r="Y380" i="3"/>
  <c r="AC380" i="3"/>
  <c r="AB380" i="3"/>
  <c r="AA380" i="3"/>
  <c r="R380" i="10"/>
  <c r="P381" i="10"/>
  <c r="Q380" i="10"/>
  <c r="V380" i="10"/>
  <c r="U380" i="10"/>
  <c r="T380" i="10"/>
  <c r="S380" i="10"/>
  <c r="U380" i="9"/>
  <c r="S380" i="9"/>
  <c r="P381" i="9"/>
  <c r="R380" i="9"/>
  <c r="Q380" i="9"/>
  <c r="V380" i="9"/>
  <c r="T380" i="9"/>
  <c r="I381" i="6"/>
  <c r="J380" i="6"/>
  <c r="N380" i="6"/>
  <c r="M380" i="6"/>
  <c r="L380" i="6"/>
  <c r="K380" i="6"/>
  <c r="L380" i="11"/>
  <c r="K380" i="11"/>
  <c r="N380" i="11"/>
  <c r="M380" i="11"/>
  <c r="J380" i="11"/>
  <c r="I381" i="11"/>
  <c r="E380" i="3"/>
  <c r="D380" i="3"/>
  <c r="G380" i="3"/>
  <c r="F380" i="3"/>
  <c r="C380" i="3"/>
  <c r="B381" i="3"/>
  <c r="R124" i="5"/>
  <c r="S124" i="5" s="1"/>
  <c r="N124" i="5"/>
  <c r="J125" i="5" s="1"/>
  <c r="S380" i="16"/>
  <c r="P381" i="16"/>
  <c r="R380" i="16"/>
  <c r="T380" i="16"/>
  <c r="U380" i="16"/>
  <c r="Q380" i="16"/>
  <c r="V380" i="16"/>
  <c r="M112" i="6"/>
  <c r="Q112" i="6"/>
  <c r="Q124" i="15"/>
  <c r="M124" i="15"/>
  <c r="K380" i="10"/>
  <c r="I381" i="10"/>
  <c r="J380" i="10"/>
  <c r="N380" i="10"/>
  <c r="M380" i="10"/>
  <c r="L380" i="10"/>
  <c r="Z380" i="11"/>
  <c r="X381" i="11"/>
  <c r="Y380" i="11"/>
  <c r="AC380" i="11"/>
  <c r="AB380" i="11"/>
  <c r="AA380" i="11"/>
  <c r="T122" i="8"/>
  <c r="L122" i="8"/>
  <c r="V111" i="16"/>
  <c r="Z111" i="16"/>
  <c r="S380" i="11"/>
  <c r="R380" i="11"/>
  <c r="V380" i="11"/>
  <c r="U380" i="11"/>
  <c r="T380" i="11"/>
  <c r="Q380" i="11"/>
  <c r="P381" i="11"/>
  <c r="Z124" i="5"/>
  <c r="V124" i="5"/>
  <c r="E380" i="16"/>
  <c r="C380" i="16"/>
  <c r="G380" i="16"/>
  <c r="F380" i="16"/>
  <c r="D380" i="16"/>
  <c r="B381" i="16"/>
  <c r="AF381" i="6"/>
  <c r="AH380" i="6"/>
  <c r="AG380" i="6"/>
  <c r="AK380" i="6"/>
  <c r="AJ380" i="6"/>
  <c r="AI380" i="6"/>
  <c r="P381" i="6"/>
  <c r="Q380" i="6"/>
  <c r="V380" i="6"/>
  <c r="U380" i="6"/>
  <c r="T380" i="6"/>
  <c r="S380" i="6"/>
  <c r="R380" i="6"/>
  <c r="P381" i="15"/>
  <c r="Q380" i="15"/>
  <c r="V380" i="15"/>
  <c r="U380" i="15"/>
  <c r="T380" i="15"/>
  <c r="S380" i="15"/>
  <c r="R380" i="15"/>
  <c r="D380" i="10"/>
  <c r="B381" i="10"/>
  <c r="C380" i="10"/>
  <c r="G380" i="10"/>
  <c r="F380" i="10"/>
  <c r="E380" i="10"/>
  <c r="AA380" i="5"/>
  <c r="AC380" i="5"/>
  <c r="AB380" i="5"/>
  <c r="Z380" i="5"/>
  <c r="Y380" i="5"/>
  <c r="X381" i="5"/>
  <c r="P381" i="8"/>
  <c r="Q380" i="8"/>
  <c r="U380" i="8"/>
  <c r="T380" i="8"/>
  <c r="S380" i="8"/>
  <c r="R380" i="8"/>
  <c r="V380" i="8"/>
  <c r="AK380" i="7"/>
  <c r="AJ380" i="7"/>
  <c r="AI380" i="7"/>
  <c r="AF381" i="7"/>
  <c r="AH380" i="7"/>
  <c r="AG380" i="7"/>
  <c r="X381" i="10"/>
  <c r="Y380" i="10"/>
  <c r="AC380" i="10"/>
  <c r="AB380" i="10"/>
  <c r="AA380" i="10"/>
  <c r="Z380" i="10"/>
  <c r="B381" i="15"/>
  <c r="C380" i="15"/>
  <c r="G380" i="15"/>
  <c r="F380" i="15"/>
  <c r="E380" i="15"/>
  <c r="D380" i="15"/>
  <c r="L380" i="3"/>
  <c r="K380" i="3"/>
  <c r="N380" i="3"/>
  <c r="M380" i="3"/>
  <c r="J380" i="3"/>
  <c r="I381" i="3"/>
  <c r="B381" i="6"/>
  <c r="C380" i="6"/>
  <c r="G380" i="6"/>
  <c r="F380" i="6"/>
  <c r="E380" i="6"/>
  <c r="D380" i="6"/>
  <c r="I381" i="8"/>
  <c r="J380" i="8"/>
  <c r="M380" i="8"/>
  <c r="L380" i="8"/>
  <c r="K380" i="8"/>
  <c r="N380" i="8"/>
  <c r="X382" i="13"/>
  <c r="Y381" i="13"/>
  <c r="AB381" i="13"/>
  <c r="AA381" i="13"/>
  <c r="Z381" i="13"/>
  <c r="AC381" i="13"/>
  <c r="AC380" i="15"/>
  <c r="AB380" i="15"/>
  <c r="AA380" i="15"/>
  <c r="Z380" i="15"/>
  <c r="X381" i="15"/>
  <c r="Y380" i="15"/>
  <c r="AF381" i="12"/>
  <c r="AG380" i="12"/>
  <c r="AJ380" i="12"/>
  <c r="AI380" i="12"/>
  <c r="AH380" i="12"/>
  <c r="AK380" i="12"/>
  <c r="B381" i="8"/>
  <c r="C380" i="8"/>
  <c r="E380" i="8"/>
  <c r="D380" i="8"/>
  <c r="G380" i="8"/>
  <c r="F380" i="8"/>
  <c r="AC381" i="15" l="1"/>
  <c r="AB381" i="15"/>
  <c r="AA381" i="15"/>
  <c r="Z381" i="15"/>
  <c r="X382" i="15"/>
  <c r="Y381" i="15"/>
  <c r="K381" i="3"/>
  <c r="I382" i="3"/>
  <c r="J381" i="3"/>
  <c r="N381" i="3"/>
  <c r="M381" i="3"/>
  <c r="L381" i="3"/>
  <c r="V381" i="8"/>
  <c r="S381" i="8"/>
  <c r="P382" i="8"/>
  <c r="R381" i="8"/>
  <c r="Q381" i="8"/>
  <c r="U381" i="8"/>
  <c r="T381" i="8"/>
  <c r="Q125" i="5"/>
  <c r="M125" i="5"/>
  <c r="T381" i="9"/>
  <c r="Q381" i="9"/>
  <c r="V381" i="9"/>
  <c r="U381" i="9"/>
  <c r="S381" i="9"/>
  <c r="P382" i="9"/>
  <c r="R381" i="9"/>
  <c r="AC381" i="6"/>
  <c r="AB381" i="6"/>
  <c r="AA381" i="6"/>
  <c r="X382" i="6"/>
  <c r="Z381" i="6"/>
  <c r="Y381" i="6"/>
  <c r="S381" i="5"/>
  <c r="U381" i="5"/>
  <c r="T381" i="5"/>
  <c r="R381" i="5"/>
  <c r="Q381" i="5"/>
  <c r="P382" i="5"/>
  <c r="V381" i="5"/>
  <c r="D381" i="11"/>
  <c r="B382" i="11"/>
  <c r="C381" i="11"/>
  <c r="G381" i="11"/>
  <c r="F381" i="11"/>
  <c r="E381" i="11"/>
  <c r="B383" i="13"/>
  <c r="C382" i="13"/>
  <c r="G382" i="13"/>
  <c r="F382" i="13"/>
  <c r="E382" i="13"/>
  <c r="D382" i="13"/>
  <c r="AK381" i="15"/>
  <c r="AJ381" i="15"/>
  <c r="AI381" i="15"/>
  <c r="AH381" i="15"/>
  <c r="AF382" i="15"/>
  <c r="AG381" i="15"/>
  <c r="T110" i="9"/>
  <c r="L110" i="9"/>
  <c r="Z381" i="5"/>
  <c r="AB381" i="5"/>
  <c r="AA381" i="5"/>
  <c r="X382" i="5"/>
  <c r="AC381" i="5"/>
  <c r="Y381" i="5"/>
  <c r="V381" i="15"/>
  <c r="U381" i="15"/>
  <c r="T381" i="15"/>
  <c r="S381" i="15"/>
  <c r="R381" i="15"/>
  <c r="P382" i="15"/>
  <c r="Q381" i="15"/>
  <c r="M381" i="6"/>
  <c r="L381" i="6"/>
  <c r="I382" i="6"/>
  <c r="K381" i="6"/>
  <c r="J381" i="6"/>
  <c r="N381" i="6"/>
  <c r="AF382" i="16"/>
  <c r="AG381" i="16"/>
  <c r="AH381" i="16"/>
  <c r="AI381" i="16"/>
  <c r="AJ381" i="16"/>
  <c r="AK381" i="16"/>
  <c r="AC381" i="8"/>
  <c r="AA381" i="8"/>
  <c r="X382" i="8"/>
  <c r="Z381" i="8"/>
  <c r="Y381" i="8"/>
  <c r="AB381" i="8"/>
  <c r="AH381" i="5"/>
  <c r="AJ381" i="5"/>
  <c r="AI381" i="5"/>
  <c r="AG381" i="5"/>
  <c r="AF382" i="5"/>
  <c r="AK381" i="5"/>
  <c r="AC381" i="12"/>
  <c r="AA381" i="12"/>
  <c r="Z381" i="12"/>
  <c r="X382" i="12"/>
  <c r="Y381" i="12"/>
  <c r="AB381" i="12"/>
  <c r="AI381" i="9"/>
  <c r="AF382" i="9"/>
  <c r="AH381" i="9"/>
  <c r="AG381" i="9"/>
  <c r="AK381" i="9"/>
  <c r="AJ381" i="9"/>
  <c r="AB381" i="7"/>
  <c r="X382" i="7"/>
  <c r="Z381" i="7"/>
  <c r="Y381" i="7"/>
  <c r="AC381" i="7"/>
  <c r="AA381" i="7"/>
  <c r="F381" i="9"/>
  <c r="G381" i="9"/>
  <c r="E381" i="9"/>
  <c r="B382" i="9"/>
  <c r="D381" i="9"/>
  <c r="C381" i="9"/>
  <c r="AJ381" i="7"/>
  <c r="AI381" i="7"/>
  <c r="AF382" i="7"/>
  <c r="AH381" i="7"/>
  <c r="AG381" i="7"/>
  <c r="AK381" i="7"/>
  <c r="V381" i="6"/>
  <c r="U381" i="6"/>
  <c r="T381" i="6"/>
  <c r="S381" i="6"/>
  <c r="P382" i="6"/>
  <c r="R381" i="6"/>
  <c r="Q381" i="6"/>
  <c r="AK381" i="6"/>
  <c r="AJ381" i="6"/>
  <c r="AI381" i="6"/>
  <c r="AF382" i="6"/>
  <c r="AH381" i="6"/>
  <c r="AG381" i="6"/>
  <c r="D381" i="3"/>
  <c r="B382" i="3"/>
  <c r="C381" i="3"/>
  <c r="G381" i="3"/>
  <c r="F381" i="3"/>
  <c r="E381" i="3"/>
  <c r="K381" i="11"/>
  <c r="I382" i="11"/>
  <c r="J381" i="11"/>
  <c r="N381" i="11"/>
  <c r="M381" i="11"/>
  <c r="L381" i="11"/>
  <c r="P382" i="10"/>
  <c r="Q381" i="10"/>
  <c r="V381" i="10"/>
  <c r="U381" i="10"/>
  <c r="T381" i="10"/>
  <c r="S381" i="10"/>
  <c r="R381" i="10"/>
  <c r="X382" i="3"/>
  <c r="Y381" i="3"/>
  <c r="AB381" i="3"/>
  <c r="AA381" i="3"/>
  <c r="Z381" i="3"/>
  <c r="AC381" i="3"/>
  <c r="T122" i="11"/>
  <c r="L122" i="11"/>
  <c r="K381" i="16"/>
  <c r="J381" i="16"/>
  <c r="I382" i="16"/>
  <c r="N381" i="16"/>
  <c r="M381" i="16"/>
  <c r="L381" i="16"/>
  <c r="AA381" i="9"/>
  <c r="Y381" i="9"/>
  <c r="AC381" i="9"/>
  <c r="AB381" i="9"/>
  <c r="X382" i="9"/>
  <c r="Z381" i="9"/>
  <c r="I382" i="12"/>
  <c r="J381" i="12"/>
  <c r="M381" i="12"/>
  <c r="L381" i="12"/>
  <c r="K381" i="12"/>
  <c r="N381" i="12"/>
  <c r="AF382" i="3"/>
  <c r="AG381" i="3"/>
  <c r="AJ381" i="3"/>
  <c r="AI381" i="3"/>
  <c r="AH381" i="3"/>
  <c r="AK381" i="3"/>
  <c r="U381" i="7"/>
  <c r="P382" i="7"/>
  <c r="R381" i="7"/>
  <c r="Q381" i="7"/>
  <c r="V381" i="7"/>
  <c r="T381" i="7"/>
  <c r="S381" i="7"/>
  <c r="N381" i="15"/>
  <c r="M381" i="15"/>
  <c r="L381" i="15"/>
  <c r="K381" i="15"/>
  <c r="I382" i="15"/>
  <c r="J381" i="15"/>
  <c r="D381" i="16"/>
  <c r="G381" i="16"/>
  <c r="F381" i="16"/>
  <c r="E381" i="16"/>
  <c r="C381" i="16"/>
  <c r="B382" i="16"/>
  <c r="R122" i="8"/>
  <c r="S122" i="8" s="1"/>
  <c r="N122" i="8"/>
  <c r="J123" i="8" s="1"/>
  <c r="X382" i="11"/>
  <c r="Y381" i="11"/>
  <c r="AB381" i="11"/>
  <c r="AA381" i="11"/>
  <c r="Z381" i="11"/>
  <c r="AC381" i="11"/>
  <c r="I382" i="10"/>
  <c r="J381" i="10"/>
  <c r="N381" i="10"/>
  <c r="M381" i="10"/>
  <c r="L381" i="10"/>
  <c r="K381" i="10"/>
  <c r="T112" i="6"/>
  <c r="L112" i="6"/>
  <c r="AF382" i="11"/>
  <c r="AG381" i="11"/>
  <c r="AJ381" i="11"/>
  <c r="AI381" i="11"/>
  <c r="AH381" i="11"/>
  <c r="AK381" i="11"/>
  <c r="L381" i="5"/>
  <c r="N381" i="5"/>
  <c r="M381" i="5"/>
  <c r="I382" i="5"/>
  <c r="K381" i="5"/>
  <c r="J381" i="5"/>
  <c r="AK381" i="10"/>
  <c r="AJ381" i="10"/>
  <c r="AI381" i="10"/>
  <c r="AH381" i="10"/>
  <c r="AF382" i="10"/>
  <c r="AG381" i="10"/>
  <c r="P382" i="12"/>
  <c r="Q381" i="12"/>
  <c r="V381" i="12"/>
  <c r="T381" i="12"/>
  <c r="S381" i="12"/>
  <c r="R381" i="12"/>
  <c r="U381" i="12"/>
  <c r="M381" i="9"/>
  <c r="N381" i="9"/>
  <c r="L381" i="9"/>
  <c r="I382" i="9"/>
  <c r="K381" i="9"/>
  <c r="J381" i="9"/>
  <c r="I383" i="13"/>
  <c r="J382" i="13"/>
  <c r="N382" i="13"/>
  <c r="M382" i="13"/>
  <c r="L382" i="13"/>
  <c r="K382" i="13"/>
  <c r="E381" i="5"/>
  <c r="G381" i="5"/>
  <c r="F381" i="5"/>
  <c r="D381" i="5"/>
  <c r="C381" i="5"/>
  <c r="B382" i="5"/>
  <c r="AK381" i="12"/>
  <c r="AI381" i="12"/>
  <c r="AH381" i="12"/>
  <c r="AF382" i="12"/>
  <c r="AG381" i="12"/>
  <c r="AJ381" i="12"/>
  <c r="X383" i="13"/>
  <c r="Z382" i="13"/>
  <c r="Y382" i="13"/>
  <c r="AC382" i="13"/>
  <c r="AB382" i="13"/>
  <c r="AA382" i="13"/>
  <c r="I382" i="8"/>
  <c r="K381" i="8"/>
  <c r="J381" i="8"/>
  <c r="N381" i="8"/>
  <c r="M381" i="8"/>
  <c r="L381" i="8"/>
  <c r="V122" i="8"/>
  <c r="Z122" i="8"/>
  <c r="R381" i="16"/>
  <c r="Q381" i="16"/>
  <c r="U381" i="16"/>
  <c r="T381" i="16"/>
  <c r="S381" i="16"/>
  <c r="P382" i="16"/>
  <c r="V381" i="16"/>
  <c r="Q112" i="16"/>
  <c r="M112" i="16"/>
  <c r="X382" i="16"/>
  <c r="Y381" i="16"/>
  <c r="Z381" i="16"/>
  <c r="AC381" i="16"/>
  <c r="AB381" i="16"/>
  <c r="AA381" i="16"/>
  <c r="N381" i="7"/>
  <c r="J381" i="7"/>
  <c r="M381" i="7"/>
  <c r="L381" i="7"/>
  <c r="I382" i="7"/>
  <c r="K381" i="7"/>
  <c r="B382" i="12"/>
  <c r="C381" i="12"/>
  <c r="F381" i="12"/>
  <c r="E381" i="12"/>
  <c r="D381" i="12"/>
  <c r="G381" i="12"/>
  <c r="C381" i="8"/>
  <c r="G381" i="8"/>
  <c r="F381" i="8"/>
  <c r="E381" i="8"/>
  <c r="B382" i="8"/>
  <c r="D381" i="8"/>
  <c r="E381" i="6"/>
  <c r="B382" i="6"/>
  <c r="D381" i="6"/>
  <c r="C381" i="6"/>
  <c r="G381" i="6"/>
  <c r="F381" i="6"/>
  <c r="G381" i="15"/>
  <c r="F381" i="15"/>
  <c r="E381" i="15"/>
  <c r="D381" i="15"/>
  <c r="B382" i="15"/>
  <c r="C381" i="15"/>
  <c r="AC381" i="10"/>
  <c r="AB381" i="10"/>
  <c r="AA381" i="10"/>
  <c r="Z381" i="10"/>
  <c r="X382" i="10"/>
  <c r="Y381" i="10"/>
  <c r="B382" i="10"/>
  <c r="C381" i="10"/>
  <c r="G381" i="10"/>
  <c r="F381" i="10"/>
  <c r="E381" i="10"/>
  <c r="D381" i="10"/>
  <c r="R381" i="11"/>
  <c r="P382" i="11"/>
  <c r="Q381" i="11"/>
  <c r="U381" i="11"/>
  <c r="T381" i="11"/>
  <c r="S381" i="11"/>
  <c r="V381" i="11"/>
  <c r="T124" i="15"/>
  <c r="L124" i="15"/>
  <c r="AI382" i="13"/>
  <c r="AF383" i="13"/>
  <c r="AH382" i="13"/>
  <c r="AG382" i="13"/>
  <c r="AK382" i="13"/>
  <c r="AJ382" i="13"/>
  <c r="Q110" i="12"/>
  <c r="M110" i="12"/>
  <c r="P383" i="13"/>
  <c r="Q382" i="13"/>
  <c r="R382" i="13"/>
  <c r="V382" i="13"/>
  <c r="U382" i="13"/>
  <c r="T382" i="13"/>
  <c r="S382" i="13"/>
  <c r="AK381" i="8"/>
  <c r="AJ381" i="8"/>
  <c r="AI381" i="8"/>
  <c r="AF382" i="8"/>
  <c r="AH381" i="8"/>
  <c r="AG381" i="8"/>
  <c r="R381" i="3"/>
  <c r="P382" i="3"/>
  <c r="Q381" i="3"/>
  <c r="U381" i="3"/>
  <c r="T381" i="3"/>
  <c r="S381" i="3"/>
  <c r="V381" i="3"/>
  <c r="G381" i="7"/>
  <c r="F381" i="7"/>
  <c r="E381" i="7"/>
  <c r="B382" i="7"/>
  <c r="D381" i="7"/>
  <c r="C381" i="7"/>
  <c r="N382" i="15" l="1"/>
  <c r="M382" i="15"/>
  <c r="L382" i="15"/>
  <c r="K382" i="15"/>
  <c r="I383" i="15"/>
  <c r="J382" i="15"/>
  <c r="AK382" i="3"/>
  <c r="AI382" i="3"/>
  <c r="AH382" i="3"/>
  <c r="AF383" i="3"/>
  <c r="AG382" i="3"/>
  <c r="AJ382" i="3"/>
  <c r="N382" i="12"/>
  <c r="L382" i="12"/>
  <c r="K382" i="12"/>
  <c r="I383" i="12"/>
  <c r="J382" i="12"/>
  <c r="M382" i="12"/>
  <c r="AJ382" i="15"/>
  <c r="AI382" i="15"/>
  <c r="AH382" i="15"/>
  <c r="AF383" i="15"/>
  <c r="AG382" i="15"/>
  <c r="AK382" i="15"/>
  <c r="R382" i="5"/>
  <c r="T382" i="5"/>
  <c r="S382" i="5"/>
  <c r="P383" i="5"/>
  <c r="V382" i="5"/>
  <c r="U382" i="5"/>
  <c r="Q382" i="5"/>
  <c r="AK382" i="12"/>
  <c r="AJ382" i="12"/>
  <c r="AH382" i="12"/>
  <c r="AF383" i="12"/>
  <c r="AG382" i="12"/>
  <c r="AI382" i="12"/>
  <c r="L382" i="9"/>
  <c r="N382" i="9"/>
  <c r="M382" i="9"/>
  <c r="I383" i="9"/>
  <c r="K382" i="9"/>
  <c r="J382" i="9"/>
  <c r="AK382" i="10"/>
  <c r="AJ382" i="10"/>
  <c r="AI382" i="10"/>
  <c r="AH382" i="10"/>
  <c r="AF383" i="10"/>
  <c r="AG382" i="10"/>
  <c r="R112" i="6"/>
  <c r="S112" i="6" s="1"/>
  <c r="N112" i="6"/>
  <c r="J113" i="6" s="1"/>
  <c r="R122" i="11"/>
  <c r="S122" i="11" s="1"/>
  <c r="N122" i="11"/>
  <c r="J123" i="11" s="1"/>
  <c r="AJ382" i="6"/>
  <c r="AK382" i="6"/>
  <c r="AI382" i="6"/>
  <c r="AF383" i="6"/>
  <c r="AH382" i="6"/>
  <c r="AG382" i="6"/>
  <c r="U382" i="6"/>
  <c r="S382" i="6"/>
  <c r="P383" i="6"/>
  <c r="R382" i="6"/>
  <c r="Q382" i="6"/>
  <c r="V382" i="6"/>
  <c r="T382" i="6"/>
  <c r="AF383" i="5"/>
  <c r="AG382" i="5"/>
  <c r="AI382" i="5"/>
  <c r="AH382" i="5"/>
  <c r="AK382" i="5"/>
  <c r="AJ382" i="5"/>
  <c r="AB382" i="15"/>
  <c r="AA382" i="15"/>
  <c r="Z382" i="15"/>
  <c r="X383" i="15"/>
  <c r="Y382" i="15"/>
  <c r="AC382" i="15"/>
  <c r="Z124" i="15"/>
  <c r="V124" i="15"/>
  <c r="P383" i="11"/>
  <c r="Q382" i="11"/>
  <c r="V382" i="11"/>
  <c r="T382" i="11"/>
  <c r="S382" i="11"/>
  <c r="R382" i="11"/>
  <c r="U382" i="11"/>
  <c r="G382" i="6"/>
  <c r="C382" i="6"/>
  <c r="F382" i="6"/>
  <c r="E382" i="6"/>
  <c r="B383" i="6"/>
  <c r="D382" i="6"/>
  <c r="P383" i="16"/>
  <c r="Q382" i="16"/>
  <c r="U382" i="16"/>
  <c r="V382" i="16"/>
  <c r="T382" i="16"/>
  <c r="S382" i="16"/>
  <c r="R382" i="16"/>
  <c r="K382" i="5"/>
  <c r="M382" i="5"/>
  <c r="L382" i="5"/>
  <c r="J382" i="5"/>
  <c r="I383" i="5"/>
  <c r="N382" i="5"/>
  <c r="V112" i="6"/>
  <c r="Z112" i="6"/>
  <c r="N382" i="10"/>
  <c r="M382" i="10"/>
  <c r="L382" i="10"/>
  <c r="K382" i="10"/>
  <c r="I383" i="10"/>
  <c r="J382" i="10"/>
  <c r="AC382" i="11"/>
  <c r="AA382" i="11"/>
  <c r="Z382" i="11"/>
  <c r="X383" i="11"/>
  <c r="Y382" i="11"/>
  <c r="AB382" i="11"/>
  <c r="Z382" i="9"/>
  <c r="AC382" i="9"/>
  <c r="AB382" i="9"/>
  <c r="X383" i="9"/>
  <c r="AA382" i="9"/>
  <c r="Y382" i="9"/>
  <c r="V122" i="11"/>
  <c r="Z122" i="11"/>
  <c r="AC382" i="3"/>
  <c r="AA382" i="3"/>
  <c r="Z382" i="3"/>
  <c r="X383" i="3"/>
  <c r="Y382" i="3"/>
  <c r="AB382" i="3"/>
  <c r="I383" i="11"/>
  <c r="J382" i="11"/>
  <c r="M382" i="11"/>
  <c r="L382" i="11"/>
  <c r="K382" i="11"/>
  <c r="N382" i="11"/>
  <c r="B383" i="3"/>
  <c r="C382" i="3"/>
  <c r="F382" i="3"/>
  <c r="E382" i="3"/>
  <c r="D382" i="3"/>
  <c r="G382" i="3"/>
  <c r="E382" i="9"/>
  <c r="F382" i="9"/>
  <c r="B383" i="9"/>
  <c r="D382" i="9"/>
  <c r="C382" i="9"/>
  <c r="G382" i="9"/>
  <c r="AC382" i="12"/>
  <c r="AB382" i="12"/>
  <c r="Z382" i="12"/>
  <c r="X383" i="12"/>
  <c r="Y382" i="12"/>
  <c r="AA382" i="12"/>
  <c r="AB382" i="6"/>
  <c r="AA382" i="6"/>
  <c r="X383" i="6"/>
  <c r="Z382" i="6"/>
  <c r="Y382" i="6"/>
  <c r="AC382" i="6"/>
  <c r="S382" i="9"/>
  <c r="V382" i="9"/>
  <c r="U382" i="9"/>
  <c r="T382" i="9"/>
  <c r="P383" i="9"/>
  <c r="R382" i="9"/>
  <c r="Q382" i="9"/>
  <c r="R124" i="15"/>
  <c r="S124" i="15" s="1"/>
  <c r="N124" i="15"/>
  <c r="J125" i="15" s="1"/>
  <c r="V383" i="13"/>
  <c r="U383" i="13"/>
  <c r="T383" i="13"/>
  <c r="S383" i="13"/>
  <c r="P384" i="13"/>
  <c r="R383" i="13"/>
  <c r="Q383" i="13"/>
  <c r="G382" i="10"/>
  <c r="F382" i="10"/>
  <c r="E382" i="10"/>
  <c r="D382" i="10"/>
  <c r="B383" i="10"/>
  <c r="C382" i="10"/>
  <c r="G382" i="12"/>
  <c r="E382" i="12"/>
  <c r="D382" i="12"/>
  <c r="B383" i="12"/>
  <c r="C382" i="12"/>
  <c r="F382" i="12"/>
  <c r="AC382" i="16"/>
  <c r="Y382" i="16"/>
  <c r="X383" i="16"/>
  <c r="AB382" i="16"/>
  <c r="AA382" i="16"/>
  <c r="Z382" i="16"/>
  <c r="M123" i="8"/>
  <c r="Q123" i="8"/>
  <c r="V382" i="10"/>
  <c r="U382" i="10"/>
  <c r="T382" i="10"/>
  <c r="S382" i="10"/>
  <c r="R382" i="10"/>
  <c r="P383" i="10"/>
  <c r="Q382" i="10"/>
  <c r="AI382" i="7"/>
  <c r="AG382" i="7"/>
  <c r="AK382" i="7"/>
  <c r="AJ382" i="7"/>
  <c r="AF383" i="7"/>
  <c r="AH382" i="7"/>
  <c r="AB382" i="8"/>
  <c r="Y382" i="8"/>
  <c r="AC382" i="8"/>
  <c r="AA382" i="8"/>
  <c r="X383" i="8"/>
  <c r="Z382" i="8"/>
  <c r="N382" i="6"/>
  <c r="I383" i="6"/>
  <c r="K382" i="6"/>
  <c r="J382" i="6"/>
  <c r="M382" i="6"/>
  <c r="L382" i="6"/>
  <c r="U382" i="15"/>
  <c r="T382" i="15"/>
  <c r="S382" i="15"/>
  <c r="R382" i="15"/>
  <c r="P383" i="15"/>
  <c r="Q382" i="15"/>
  <c r="V382" i="15"/>
  <c r="R110" i="9"/>
  <c r="S110" i="9" s="1"/>
  <c r="N110" i="9"/>
  <c r="J111" i="9" s="1"/>
  <c r="B383" i="11"/>
  <c r="C382" i="11"/>
  <c r="F382" i="11"/>
  <c r="E382" i="11"/>
  <c r="D382" i="11"/>
  <c r="G382" i="11"/>
  <c r="T125" i="5"/>
  <c r="L125" i="5"/>
  <c r="U382" i="8"/>
  <c r="Q382" i="8"/>
  <c r="V382" i="8"/>
  <c r="T382" i="8"/>
  <c r="S382" i="8"/>
  <c r="P383" i="8"/>
  <c r="R382" i="8"/>
  <c r="F382" i="7"/>
  <c r="G382" i="7"/>
  <c r="E382" i="7"/>
  <c r="B383" i="7"/>
  <c r="D382" i="7"/>
  <c r="C382" i="7"/>
  <c r="T110" i="12"/>
  <c r="L110" i="12"/>
  <c r="T112" i="16"/>
  <c r="L112" i="16"/>
  <c r="N382" i="8"/>
  <c r="M382" i="8"/>
  <c r="L382" i="8"/>
  <c r="I383" i="8"/>
  <c r="K382" i="8"/>
  <c r="J382" i="8"/>
  <c r="AC383" i="13"/>
  <c r="AB383" i="13"/>
  <c r="AA383" i="13"/>
  <c r="X384" i="13"/>
  <c r="Z383" i="13"/>
  <c r="Y383" i="13"/>
  <c r="N383" i="13"/>
  <c r="M383" i="13"/>
  <c r="L383" i="13"/>
  <c r="I384" i="13"/>
  <c r="K383" i="13"/>
  <c r="J383" i="13"/>
  <c r="I383" i="16"/>
  <c r="J382" i="16"/>
  <c r="M382" i="16"/>
  <c r="N382" i="16"/>
  <c r="K382" i="16"/>
  <c r="L382" i="16"/>
  <c r="AA382" i="7"/>
  <c r="AC382" i="7"/>
  <c r="AB382" i="7"/>
  <c r="X383" i="7"/>
  <c r="Z382" i="7"/>
  <c r="Y382" i="7"/>
  <c r="AH382" i="9"/>
  <c r="AK382" i="9"/>
  <c r="AJ382" i="9"/>
  <c r="AF383" i="9"/>
  <c r="AI382" i="9"/>
  <c r="AG382" i="9"/>
  <c r="V110" i="9"/>
  <c r="Z110" i="9"/>
  <c r="F383" i="13"/>
  <c r="E383" i="13"/>
  <c r="B384" i="13"/>
  <c r="D383" i="13"/>
  <c r="C383" i="13"/>
  <c r="G383" i="13"/>
  <c r="I383" i="3"/>
  <c r="J382" i="3"/>
  <c r="M382" i="3"/>
  <c r="L382" i="3"/>
  <c r="K382" i="3"/>
  <c r="N382" i="3"/>
  <c r="P383" i="3"/>
  <c r="Q382" i="3"/>
  <c r="V382" i="3"/>
  <c r="T382" i="3"/>
  <c r="S382" i="3"/>
  <c r="R382" i="3"/>
  <c r="U382" i="3"/>
  <c r="AJ382" i="8"/>
  <c r="AF383" i="8"/>
  <c r="AH382" i="8"/>
  <c r="AG382" i="8"/>
  <c r="AK382" i="8"/>
  <c r="AI382" i="8"/>
  <c r="AK383" i="13"/>
  <c r="AG383" i="13"/>
  <c r="AJ383" i="13"/>
  <c r="AI383" i="13"/>
  <c r="AF384" i="13"/>
  <c r="AH383" i="13"/>
  <c r="AC382" i="10"/>
  <c r="AB382" i="10"/>
  <c r="AA382" i="10"/>
  <c r="Z382" i="10"/>
  <c r="X383" i="10"/>
  <c r="Y382" i="10"/>
  <c r="G382" i="15"/>
  <c r="F382" i="15"/>
  <c r="E382" i="15"/>
  <c r="D382" i="15"/>
  <c r="B383" i="15"/>
  <c r="C382" i="15"/>
  <c r="G382" i="8"/>
  <c r="F382" i="8"/>
  <c r="E382" i="8"/>
  <c r="B383" i="8"/>
  <c r="D382" i="8"/>
  <c r="C382" i="8"/>
  <c r="M382" i="7"/>
  <c r="N382" i="7"/>
  <c r="L382" i="7"/>
  <c r="I383" i="7"/>
  <c r="K382" i="7"/>
  <c r="J382" i="7"/>
  <c r="D382" i="5"/>
  <c r="F382" i="5"/>
  <c r="E382" i="5"/>
  <c r="B383" i="5"/>
  <c r="G382" i="5"/>
  <c r="C382" i="5"/>
  <c r="V382" i="12"/>
  <c r="U382" i="12"/>
  <c r="S382" i="12"/>
  <c r="R382" i="12"/>
  <c r="P383" i="12"/>
  <c r="Q382" i="12"/>
  <c r="T382" i="12"/>
  <c r="AK382" i="11"/>
  <c r="AI382" i="11"/>
  <c r="AH382" i="11"/>
  <c r="AF383" i="11"/>
  <c r="AG382" i="11"/>
  <c r="AJ382" i="11"/>
  <c r="B383" i="16"/>
  <c r="C382" i="16"/>
  <c r="E382" i="16"/>
  <c r="F382" i="16"/>
  <c r="G382" i="16"/>
  <c r="D382" i="16"/>
  <c r="T382" i="7"/>
  <c r="V382" i="7"/>
  <c r="U382" i="7"/>
  <c r="S382" i="7"/>
  <c r="P383" i="7"/>
  <c r="R382" i="7"/>
  <c r="Q382" i="7"/>
  <c r="AF383" i="16"/>
  <c r="AG382" i="16"/>
  <c r="AJ382" i="16"/>
  <c r="AI382" i="16"/>
  <c r="AH382" i="16"/>
  <c r="AK382" i="16"/>
  <c r="X383" i="5"/>
  <c r="Y382" i="5"/>
  <c r="AA382" i="5"/>
  <c r="Z382" i="5"/>
  <c r="AC382" i="5"/>
  <c r="AB382" i="5"/>
  <c r="Z383" i="5" l="1"/>
  <c r="X384" i="5"/>
  <c r="Y383" i="5"/>
  <c r="AC383" i="5"/>
  <c r="AB383" i="5"/>
  <c r="AA383" i="5"/>
  <c r="G383" i="12"/>
  <c r="F383" i="12"/>
  <c r="D383" i="12"/>
  <c r="B384" i="12"/>
  <c r="C383" i="12"/>
  <c r="E383" i="12"/>
  <c r="U384" i="13"/>
  <c r="T384" i="13"/>
  <c r="S384" i="13"/>
  <c r="P385" i="13"/>
  <c r="R384" i="13"/>
  <c r="Q384" i="13"/>
  <c r="V384" i="13"/>
  <c r="X384" i="9"/>
  <c r="Y383" i="9"/>
  <c r="AB383" i="9"/>
  <c r="AA383" i="9"/>
  <c r="Z383" i="9"/>
  <c r="AC383" i="9"/>
  <c r="AC383" i="11"/>
  <c r="AB383" i="11"/>
  <c r="Z383" i="11"/>
  <c r="X384" i="11"/>
  <c r="Y383" i="11"/>
  <c r="AA383" i="11"/>
  <c r="Q123" i="11"/>
  <c r="M123" i="11"/>
  <c r="K383" i="9"/>
  <c r="I384" i="9"/>
  <c r="L383" i="9"/>
  <c r="J383" i="9"/>
  <c r="N383" i="9"/>
  <c r="M383" i="9"/>
  <c r="AJ383" i="12"/>
  <c r="AI383" i="12"/>
  <c r="AF384" i="12"/>
  <c r="AG383" i="12"/>
  <c r="AK383" i="12"/>
  <c r="AH383" i="12"/>
  <c r="M383" i="15"/>
  <c r="L383" i="15"/>
  <c r="K383" i="15"/>
  <c r="I384" i="15"/>
  <c r="J383" i="15"/>
  <c r="N383" i="15"/>
  <c r="K383" i="16"/>
  <c r="L383" i="16"/>
  <c r="I384" i="16"/>
  <c r="M383" i="16"/>
  <c r="J383" i="16"/>
  <c r="N383" i="16"/>
  <c r="T383" i="8"/>
  <c r="V383" i="8"/>
  <c r="U383" i="8"/>
  <c r="S383" i="8"/>
  <c r="P384" i="8"/>
  <c r="R383" i="8"/>
  <c r="Q383" i="8"/>
  <c r="R125" i="5"/>
  <c r="S125" i="5" s="1"/>
  <c r="N125" i="5"/>
  <c r="J126" i="5" s="1"/>
  <c r="T383" i="15"/>
  <c r="S383" i="15"/>
  <c r="R383" i="15"/>
  <c r="P384" i="15"/>
  <c r="Q383" i="15"/>
  <c r="V383" i="15"/>
  <c r="U383" i="15"/>
  <c r="AA383" i="8"/>
  <c r="AC383" i="8"/>
  <c r="AB383" i="8"/>
  <c r="X384" i="8"/>
  <c r="Z383" i="8"/>
  <c r="Y383" i="8"/>
  <c r="AH383" i="7"/>
  <c r="AK383" i="7"/>
  <c r="AJ383" i="7"/>
  <c r="AF384" i="7"/>
  <c r="AI383" i="7"/>
  <c r="AG383" i="7"/>
  <c r="U383" i="10"/>
  <c r="T383" i="10"/>
  <c r="S383" i="10"/>
  <c r="R383" i="10"/>
  <c r="P384" i="10"/>
  <c r="Q383" i="10"/>
  <c r="V383" i="10"/>
  <c r="AB383" i="16"/>
  <c r="AC383" i="16"/>
  <c r="Z383" i="16"/>
  <c r="Y383" i="16"/>
  <c r="X384" i="16"/>
  <c r="AA383" i="16"/>
  <c r="G383" i="3"/>
  <c r="E383" i="3"/>
  <c r="D383" i="3"/>
  <c r="B384" i="3"/>
  <c r="C383" i="3"/>
  <c r="F383" i="3"/>
  <c r="N383" i="11"/>
  <c r="L383" i="11"/>
  <c r="K383" i="11"/>
  <c r="I384" i="11"/>
  <c r="J383" i="11"/>
  <c r="M383" i="11"/>
  <c r="I384" i="5"/>
  <c r="J383" i="5"/>
  <c r="L383" i="5"/>
  <c r="K383" i="5"/>
  <c r="N383" i="5"/>
  <c r="M383" i="5"/>
  <c r="U383" i="16"/>
  <c r="V383" i="16"/>
  <c r="P384" i="16"/>
  <c r="S383" i="16"/>
  <c r="T383" i="16"/>
  <c r="R383" i="16"/>
  <c r="Q383" i="16"/>
  <c r="AA383" i="15"/>
  <c r="Z383" i="15"/>
  <c r="X384" i="15"/>
  <c r="Y383" i="15"/>
  <c r="AC383" i="15"/>
  <c r="AB383" i="15"/>
  <c r="P384" i="5"/>
  <c r="Q383" i="5"/>
  <c r="S383" i="5"/>
  <c r="R383" i="5"/>
  <c r="V383" i="5"/>
  <c r="U383" i="5"/>
  <c r="T383" i="5"/>
  <c r="AI383" i="15"/>
  <c r="AH383" i="15"/>
  <c r="AF384" i="15"/>
  <c r="AG383" i="15"/>
  <c r="AK383" i="15"/>
  <c r="AJ383" i="15"/>
  <c r="N383" i="12"/>
  <c r="M383" i="12"/>
  <c r="K383" i="12"/>
  <c r="I384" i="12"/>
  <c r="J383" i="12"/>
  <c r="L383" i="12"/>
  <c r="AK383" i="3"/>
  <c r="AJ383" i="3"/>
  <c r="AH383" i="3"/>
  <c r="AF384" i="3"/>
  <c r="AG383" i="3"/>
  <c r="AI383" i="3"/>
  <c r="C383" i="16"/>
  <c r="D383" i="16"/>
  <c r="B384" i="16"/>
  <c r="G383" i="16"/>
  <c r="F383" i="16"/>
  <c r="E383" i="16"/>
  <c r="AI383" i="8"/>
  <c r="AK383" i="8"/>
  <c r="AJ383" i="8"/>
  <c r="AF384" i="8"/>
  <c r="AH383" i="8"/>
  <c r="AG383" i="8"/>
  <c r="R112" i="16"/>
  <c r="S112" i="16" s="1"/>
  <c r="N112" i="16"/>
  <c r="J113" i="16" s="1"/>
  <c r="E383" i="7"/>
  <c r="B384" i="7"/>
  <c r="D383" i="7"/>
  <c r="C383" i="7"/>
  <c r="G383" i="7"/>
  <c r="F383" i="7"/>
  <c r="V125" i="5"/>
  <c r="Z125" i="5"/>
  <c r="G383" i="11"/>
  <c r="E383" i="11"/>
  <c r="D383" i="11"/>
  <c r="B384" i="11"/>
  <c r="C383" i="11"/>
  <c r="F383" i="11"/>
  <c r="T123" i="8"/>
  <c r="L123" i="8"/>
  <c r="V383" i="11"/>
  <c r="U383" i="11"/>
  <c r="S383" i="11"/>
  <c r="R383" i="11"/>
  <c r="P384" i="11"/>
  <c r="Q383" i="11"/>
  <c r="T383" i="11"/>
  <c r="AI383" i="6"/>
  <c r="AF384" i="6"/>
  <c r="AH383" i="6"/>
  <c r="AG383" i="6"/>
  <c r="AK383" i="6"/>
  <c r="AJ383" i="6"/>
  <c r="M113" i="6"/>
  <c r="Q113" i="6"/>
  <c r="G384" i="13"/>
  <c r="B385" i="13"/>
  <c r="D384" i="13"/>
  <c r="C384" i="13"/>
  <c r="F384" i="13"/>
  <c r="E384" i="13"/>
  <c r="V112" i="16"/>
  <c r="Z112" i="16"/>
  <c r="M111" i="9"/>
  <c r="Q111" i="9"/>
  <c r="R383" i="9"/>
  <c r="T383" i="9"/>
  <c r="P384" i="9"/>
  <c r="S383" i="9"/>
  <c r="Q383" i="9"/>
  <c r="V383" i="9"/>
  <c r="U383" i="9"/>
  <c r="F383" i="6"/>
  <c r="G383" i="6"/>
  <c r="E383" i="6"/>
  <c r="B384" i="6"/>
  <c r="D383" i="6"/>
  <c r="C383" i="6"/>
  <c r="T383" i="6"/>
  <c r="Q383" i="6"/>
  <c r="V383" i="6"/>
  <c r="U383" i="6"/>
  <c r="S383" i="6"/>
  <c r="P384" i="6"/>
  <c r="R383" i="6"/>
  <c r="AK383" i="11"/>
  <c r="AJ383" i="11"/>
  <c r="AH383" i="11"/>
  <c r="AF384" i="11"/>
  <c r="AG383" i="11"/>
  <c r="AI383" i="11"/>
  <c r="U383" i="12"/>
  <c r="T383" i="12"/>
  <c r="R383" i="12"/>
  <c r="P384" i="12"/>
  <c r="Q383" i="12"/>
  <c r="V383" i="12"/>
  <c r="S383" i="12"/>
  <c r="F383" i="15"/>
  <c r="E383" i="15"/>
  <c r="D383" i="15"/>
  <c r="B384" i="15"/>
  <c r="C383" i="15"/>
  <c r="G383" i="15"/>
  <c r="AB383" i="10"/>
  <c r="AA383" i="10"/>
  <c r="Z383" i="10"/>
  <c r="X384" i="10"/>
  <c r="Y383" i="10"/>
  <c r="AC383" i="10"/>
  <c r="AJ384" i="13"/>
  <c r="AK384" i="13"/>
  <c r="AI384" i="13"/>
  <c r="AF385" i="13"/>
  <c r="AH384" i="13"/>
  <c r="AG384" i="13"/>
  <c r="V383" i="3"/>
  <c r="U383" i="3"/>
  <c r="S383" i="3"/>
  <c r="R383" i="3"/>
  <c r="P384" i="3"/>
  <c r="Q383" i="3"/>
  <c r="T383" i="3"/>
  <c r="N383" i="3"/>
  <c r="L383" i="3"/>
  <c r="K383" i="3"/>
  <c r="I384" i="3"/>
  <c r="J383" i="3"/>
  <c r="M383" i="3"/>
  <c r="AF384" i="9"/>
  <c r="AG383" i="9"/>
  <c r="AK383" i="9"/>
  <c r="AJ383" i="9"/>
  <c r="AI383" i="9"/>
  <c r="AH383" i="9"/>
  <c r="Z383" i="7"/>
  <c r="AC383" i="7"/>
  <c r="AB383" i="7"/>
  <c r="X384" i="7"/>
  <c r="AA383" i="7"/>
  <c r="Y383" i="7"/>
  <c r="N384" i="13"/>
  <c r="L384" i="13"/>
  <c r="I385" i="13"/>
  <c r="K384" i="13"/>
  <c r="J384" i="13"/>
  <c r="M384" i="13"/>
  <c r="AB384" i="13"/>
  <c r="AC384" i="13"/>
  <c r="AA384" i="13"/>
  <c r="X385" i="13"/>
  <c r="Z384" i="13"/>
  <c r="Y384" i="13"/>
  <c r="M383" i="8"/>
  <c r="N383" i="8"/>
  <c r="L383" i="8"/>
  <c r="I384" i="8"/>
  <c r="K383" i="8"/>
  <c r="J383" i="8"/>
  <c r="R110" i="12"/>
  <c r="S110" i="12" s="1"/>
  <c r="N110" i="12"/>
  <c r="J111" i="12" s="1"/>
  <c r="M383" i="6"/>
  <c r="N383" i="6"/>
  <c r="L383" i="6"/>
  <c r="I384" i="6"/>
  <c r="K383" i="6"/>
  <c r="J383" i="6"/>
  <c r="AB383" i="12"/>
  <c r="AA383" i="12"/>
  <c r="X384" i="12"/>
  <c r="Y383" i="12"/>
  <c r="AC383" i="12"/>
  <c r="Z383" i="12"/>
  <c r="AC383" i="3"/>
  <c r="AB383" i="3"/>
  <c r="Z383" i="3"/>
  <c r="X384" i="3"/>
  <c r="Y383" i="3"/>
  <c r="AA383" i="3"/>
  <c r="AH383" i="5"/>
  <c r="AF384" i="5"/>
  <c r="AG383" i="5"/>
  <c r="AK383" i="5"/>
  <c r="AJ383" i="5"/>
  <c r="AI383" i="5"/>
  <c r="AJ383" i="16"/>
  <c r="AK383" i="16"/>
  <c r="AG383" i="16"/>
  <c r="AF384" i="16"/>
  <c r="AI383" i="16"/>
  <c r="AH383" i="16"/>
  <c r="S383" i="7"/>
  <c r="U383" i="7"/>
  <c r="T383" i="7"/>
  <c r="P384" i="7"/>
  <c r="R383" i="7"/>
  <c r="Q383" i="7"/>
  <c r="V383" i="7"/>
  <c r="B384" i="5"/>
  <c r="C383" i="5"/>
  <c r="E383" i="5"/>
  <c r="D383" i="5"/>
  <c r="G383" i="5"/>
  <c r="F383" i="5"/>
  <c r="L383" i="7"/>
  <c r="M383" i="7"/>
  <c r="I384" i="7"/>
  <c r="K383" i="7"/>
  <c r="J383" i="7"/>
  <c r="N383" i="7"/>
  <c r="F383" i="8"/>
  <c r="E383" i="8"/>
  <c r="B384" i="8"/>
  <c r="D383" i="8"/>
  <c r="C383" i="8"/>
  <c r="G383" i="8"/>
  <c r="Z110" i="12"/>
  <c r="V110" i="12"/>
  <c r="G383" i="10"/>
  <c r="F383" i="10"/>
  <c r="E383" i="10"/>
  <c r="D383" i="10"/>
  <c r="B384" i="10"/>
  <c r="C383" i="10"/>
  <c r="M125" i="15"/>
  <c r="Q125" i="15"/>
  <c r="AA383" i="6"/>
  <c r="Y383" i="6"/>
  <c r="AC383" i="6"/>
  <c r="AB383" i="6"/>
  <c r="X384" i="6"/>
  <c r="Z383" i="6"/>
  <c r="D383" i="9"/>
  <c r="C383" i="9"/>
  <c r="G383" i="9"/>
  <c r="F383" i="9"/>
  <c r="B384" i="9"/>
  <c r="E383" i="9"/>
  <c r="N383" i="10"/>
  <c r="M383" i="10"/>
  <c r="L383" i="10"/>
  <c r="K383" i="10"/>
  <c r="I384" i="10"/>
  <c r="J383" i="10"/>
  <c r="AJ383" i="10"/>
  <c r="AI383" i="10"/>
  <c r="AH383" i="10"/>
  <c r="AF384" i="10"/>
  <c r="AG383" i="10"/>
  <c r="AK383" i="10"/>
  <c r="M384" i="10" l="1"/>
  <c r="L384" i="10"/>
  <c r="K384" i="10"/>
  <c r="I385" i="10"/>
  <c r="J384" i="10"/>
  <c r="N384" i="10"/>
  <c r="B385" i="9"/>
  <c r="C384" i="9"/>
  <c r="G384" i="9"/>
  <c r="F384" i="9"/>
  <c r="E384" i="9"/>
  <c r="D384" i="9"/>
  <c r="Z384" i="6"/>
  <c r="AC384" i="6"/>
  <c r="AB384" i="6"/>
  <c r="X385" i="6"/>
  <c r="AA384" i="6"/>
  <c r="Y384" i="6"/>
  <c r="T125" i="15"/>
  <c r="L125" i="15"/>
  <c r="M385" i="13"/>
  <c r="J385" i="13"/>
  <c r="N385" i="13"/>
  <c r="L385" i="13"/>
  <c r="I386" i="13"/>
  <c r="K385" i="13"/>
  <c r="AI385" i="13"/>
  <c r="AJ385" i="13"/>
  <c r="AF386" i="13"/>
  <c r="AH385" i="13"/>
  <c r="AG385" i="13"/>
  <c r="AK385" i="13"/>
  <c r="AA384" i="10"/>
  <c r="Z384" i="10"/>
  <c r="X385" i="10"/>
  <c r="Y384" i="10"/>
  <c r="AC384" i="10"/>
  <c r="AB384" i="10"/>
  <c r="E384" i="15"/>
  <c r="D384" i="15"/>
  <c r="B385" i="15"/>
  <c r="C384" i="15"/>
  <c r="G384" i="15"/>
  <c r="F384" i="15"/>
  <c r="S384" i="6"/>
  <c r="V384" i="6"/>
  <c r="U384" i="6"/>
  <c r="T384" i="6"/>
  <c r="P385" i="6"/>
  <c r="R384" i="6"/>
  <c r="Q384" i="6"/>
  <c r="Z123" i="8"/>
  <c r="V123" i="8"/>
  <c r="K384" i="5"/>
  <c r="I385" i="5"/>
  <c r="J384" i="5"/>
  <c r="N384" i="5"/>
  <c r="M384" i="5"/>
  <c r="L384" i="5"/>
  <c r="S384" i="15"/>
  <c r="R384" i="15"/>
  <c r="P385" i="15"/>
  <c r="Q384" i="15"/>
  <c r="V384" i="15"/>
  <c r="U384" i="15"/>
  <c r="T384" i="15"/>
  <c r="AB384" i="11"/>
  <c r="AA384" i="11"/>
  <c r="X385" i="11"/>
  <c r="Y384" i="11"/>
  <c r="AC384" i="11"/>
  <c r="Z384" i="11"/>
  <c r="AI384" i="10"/>
  <c r="AH384" i="10"/>
  <c r="AF385" i="10"/>
  <c r="AG384" i="10"/>
  <c r="AK384" i="10"/>
  <c r="AJ384" i="10"/>
  <c r="E384" i="8"/>
  <c r="C384" i="8"/>
  <c r="G384" i="8"/>
  <c r="F384" i="8"/>
  <c r="B385" i="8"/>
  <c r="D384" i="8"/>
  <c r="K384" i="7"/>
  <c r="J384" i="7"/>
  <c r="N384" i="7"/>
  <c r="M384" i="7"/>
  <c r="I385" i="7"/>
  <c r="L384" i="7"/>
  <c r="R384" i="7"/>
  <c r="P385" i="7"/>
  <c r="S384" i="7"/>
  <c r="Q384" i="7"/>
  <c r="V384" i="7"/>
  <c r="U384" i="7"/>
  <c r="T384" i="7"/>
  <c r="AI384" i="16"/>
  <c r="AJ384" i="16"/>
  <c r="AF385" i="16"/>
  <c r="AK384" i="16"/>
  <c r="AH384" i="16"/>
  <c r="AG384" i="16"/>
  <c r="Q111" i="12"/>
  <c r="M111" i="12"/>
  <c r="T384" i="12"/>
  <c r="S384" i="12"/>
  <c r="P385" i="12"/>
  <c r="Q384" i="12"/>
  <c r="V384" i="12"/>
  <c r="U384" i="12"/>
  <c r="R384" i="12"/>
  <c r="AJ384" i="11"/>
  <c r="AI384" i="11"/>
  <c r="AF385" i="11"/>
  <c r="AG384" i="11"/>
  <c r="AK384" i="11"/>
  <c r="AH384" i="11"/>
  <c r="T113" i="6"/>
  <c r="L113" i="6"/>
  <c r="AH384" i="6"/>
  <c r="AK384" i="6"/>
  <c r="AJ384" i="6"/>
  <c r="AF385" i="6"/>
  <c r="AI384" i="6"/>
  <c r="AG384" i="6"/>
  <c r="D384" i="7"/>
  <c r="G384" i="7"/>
  <c r="F384" i="7"/>
  <c r="B385" i="7"/>
  <c r="E384" i="7"/>
  <c r="C384" i="7"/>
  <c r="AH384" i="8"/>
  <c r="AK384" i="8"/>
  <c r="AJ384" i="8"/>
  <c r="AF385" i="8"/>
  <c r="AI384" i="8"/>
  <c r="AG384" i="8"/>
  <c r="AJ384" i="3"/>
  <c r="AI384" i="3"/>
  <c r="AF385" i="3"/>
  <c r="AG384" i="3"/>
  <c r="AK384" i="3"/>
  <c r="AH384" i="3"/>
  <c r="M384" i="12"/>
  <c r="L384" i="12"/>
  <c r="I385" i="12"/>
  <c r="J384" i="12"/>
  <c r="N384" i="12"/>
  <c r="K384" i="12"/>
  <c r="T123" i="11"/>
  <c r="L123" i="11"/>
  <c r="T385" i="13"/>
  <c r="P386" i="13"/>
  <c r="R385" i="13"/>
  <c r="Q385" i="13"/>
  <c r="V385" i="13"/>
  <c r="U385" i="13"/>
  <c r="S385" i="13"/>
  <c r="F384" i="12"/>
  <c r="E384" i="12"/>
  <c r="B385" i="12"/>
  <c r="C384" i="12"/>
  <c r="G384" i="12"/>
  <c r="D384" i="12"/>
  <c r="AI384" i="9"/>
  <c r="AF385" i="9"/>
  <c r="AH384" i="9"/>
  <c r="AG384" i="9"/>
  <c r="AK384" i="9"/>
  <c r="AJ384" i="9"/>
  <c r="E384" i="6"/>
  <c r="F384" i="6"/>
  <c r="B385" i="6"/>
  <c r="D384" i="6"/>
  <c r="C384" i="6"/>
  <c r="G384" i="6"/>
  <c r="T111" i="9"/>
  <c r="L111" i="9"/>
  <c r="F384" i="16"/>
  <c r="G384" i="16"/>
  <c r="D384" i="16"/>
  <c r="B385" i="16"/>
  <c r="E384" i="16"/>
  <c r="C384" i="16"/>
  <c r="AH384" i="15"/>
  <c r="AF385" i="15"/>
  <c r="AG384" i="15"/>
  <c r="AK384" i="15"/>
  <c r="AJ384" i="15"/>
  <c r="AI384" i="15"/>
  <c r="AA384" i="16"/>
  <c r="AB384" i="16"/>
  <c r="Y384" i="16"/>
  <c r="Z384" i="16"/>
  <c r="X385" i="16"/>
  <c r="AC384" i="16"/>
  <c r="S384" i="8"/>
  <c r="T384" i="8"/>
  <c r="P385" i="8"/>
  <c r="R384" i="8"/>
  <c r="Q384" i="8"/>
  <c r="V384" i="8"/>
  <c r="U384" i="8"/>
  <c r="F384" i="10"/>
  <c r="E384" i="10"/>
  <c r="D384" i="10"/>
  <c r="B385" i="10"/>
  <c r="C384" i="10"/>
  <c r="G384" i="10"/>
  <c r="D384" i="5"/>
  <c r="B385" i="5"/>
  <c r="C384" i="5"/>
  <c r="G384" i="5"/>
  <c r="F384" i="5"/>
  <c r="E384" i="5"/>
  <c r="AK384" i="5"/>
  <c r="AJ384" i="5"/>
  <c r="AF385" i="5"/>
  <c r="AG384" i="5"/>
  <c r="AI384" i="5"/>
  <c r="AH384" i="5"/>
  <c r="AB384" i="3"/>
  <c r="AA384" i="3"/>
  <c r="X385" i="3"/>
  <c r="Y384" i="3"/>
  <c r="AC384" i="3"/>
  <c r="Z384" i="3"/>
  <c r="L384" i="6"/>
  <c r="N384" i="6"/>
  <c r="M384" i="6"/>
  <c r="I385" i="6"/>
  <c r="K384" i="6"/>
  <c r="J384" i="6"/>
  <c r="G384" i="11"/>
  <c r="F384" i="11"/>
  <c r="D384" i="11"/>
  <c r="B385" i="11"/>
  <c r="C384" i="11"/>
  <c r="E384" i="11"/>
  <c r="M113" i="16"/>
  <c r="Q113" i="16"/>
  <c r="Z384" i="15"/>
  <c r="X385" i="15"/>
  <c r="Y384" i="15"/>
  <c r="AC384" i="15"/>
  <c r="AB384" i="15"/>
  <c r="AA384" i="15"/>
  <c r="N384" i="11"/>
  <c r="M384" i="11"/>
  <c r="K384" i="11"/>
  <c r="I385" i="11"/>
  <c r="J384" i="11"/>
  <c r="L384" i="11"/>
  <c r="G384" i="3"/>
  <c r="F384" i="3"/>
  <c r="D384" i="3"/>
  <c r="B385" i="3"/>
  <c r="C384" i="3"/>
  <c r="E384" i="3"/>
  <c r="L384" i="15"/>
  <c r="K384" i="15"/>
  <c r="I385" i="15"/>
  <c r="J384" i="15"/>
  <c r="N384" i="15"/>
  <c r="M384" i="15"/>
  <c r="X385" i="9"/>
  <c r="Z384" i="9"/>
  <c r="Y384" i="9"/>
  <c r="AC384" i="9"/>
  <c r="AB384" i="9"/>
  <c r="AA384" i="9"/>
  <c r="AA384" i="12"/>
  <c r="Z384" i="12"/>
  <c r="AC384" i="12"/>
  <c r="AB384" i="12"/>
  <c r="Y384" i="12"/>
  <c r="X385" i="12"/>
  <c r="P385" i="9"/>
  <c r="Q384" i="9"/>
  <c r="R384" i="9"/>
  <c r="V384" i="9"/>
  <c r="U384" i="9"/>
  <c r="T384" i="9"/>
  <c r="S384" i="9"/>
  <c r="F385" i="13"/>
  <c r="G385" i="13"/>
  <c r="E385" i="13"/>
  <c r="B386" i="13"/>
  <c r="D385" i="13"/>
  <c r="C385" i="13"/>
  <c r="T384" i="16"/>
  <c r="U384" i="16"/>
  <c r="Q384" i="16"/>
  <c r="V384" i="16"/>
  <c r="P385" i="16"/>
  <c r="S384" i="16"/>
  <c r="R384" i="16"/>
  <c r="T384" i="10"/>
  <c r="S384" i="10"/>
  <c r="R384" i="10"/>
  <c r="P385" i="10"/>
  <c r="Q384" i="10"/>
  <c r="V384" i="10"/>
  <c r="U384" i="10"/>
  <c r="Q126" i="5"/>
  <c r="M126" i="5"/>
  <c r="M384" i="16"/>
  <c r="N384" i="16"/>
  <c r="I385" i="16"/>
  <c r="L384" i="16"/>
  <c r="K384" i="16"/>
  <c r="J384" i="16"/>
  <c r="AI384" i="12"/>
  <c r="AH384" i="12"/>
  <c r="AK384" i="12"/>
  <c r="AJ384" i="12"/>
  <c r="AG384" i="12"/>
  <c r="AF385" i="12"/>
  <c r="AC384" i="5"/>
  <c r="AB384" i="5"/>
  <c r="X385" i="5"/>
  <c r="Y384" i="5"/>
  <c r="AA384" i="5"/>
  <c r="Z384" i="5"/>
  <c r="L384" i="8"/>
  <c r="I385" i="8"/>
  <c r="K384" i="8"/>
  <c r="J384" i="8"/>
  <c r="N384" i="8"/>
  <c r="M384" i="8"/>
  <c r="AA385" i="13"/>
  <c r="X386" i="13"/>
  <c r="Z385" i="13"/>
  <c r="Y385" i="13"/>
  <c r="AC385" i="13"/>
  <c r="AB385" i="13"/>
  <c r="X385" i="7"/>
  <c r="Y384" i="7"/>
  <c r="AA384" i="7"/>
  <c r="Z384" i="7"/>
  <c r="AC384" i="7"/>
  <c r="AB384" i="7"/>
  <c r="N384" i="3"/>
  <c r="M384" i="3"/>
  <c r="K384" i="3"/>
  <c r="I385" i="3"/>
  <c r="J384" i="3"/>
  <c r="L384" i="3"/>
  <c r="U384" i="3"/>
  <c r="T384" i="3"/>
  <c r="R384" i="3"/>
  <c r="P385" i="3"/>
  <c r="Q384" i="3"/>
  <c r="V384" i="3"/>
  <c r="S384" i="3"/>
  <c r="U384" i="11"/>
  <c r="T384" i="11"/>
  <c r="R384" i="11"/>
  <c r="P385" i="11"/>
  <c r="Q384" i="11"/>
  <c r="V384" i="11"/>
  <c r="S384" i="11"/>
  <c r="R123" i="8"/>
  <c r="S123" i="8" s="1"/>
  <c r="N123" i="8"/>
  <c r="J124" i="8" s="1"/>
  <c r="V384" i="5"/>
  <c r="R384" i="5"/>
  <c r="P385" i="5"/>
  <c r="Q384" i="5"/>
  <c r="U384" i="5"/>
  <c r="T384" i="5"/>
  <c r="S384" i="5"/>
  <c r="AF385" i="7"/>
  <c r="AG384" i="7"/>
  <c r="AJ384" i="7"/>
  <c r="AI384" i="7"/>
  <c r="AH384" i="7"/>
  <c r="AK384" i="7"/>
  <c r="Z384" i="8"/>
  <c r="AB384" i="8"/>
  <c r="X385" i="8"/>
  <c r="AA384" i="8"/>
  <c r="Y384" i="8"/>
  <c r="AC384" i="8"/>
  <c r="I385" i="9"/>
  <c r="J384" i="9"/>
  <c r="N384" i="9"/>
  <c r="M384" i="9"/>
  <c r="L384" i="9"/>
  <c r="K384" i="9"/>
  <c r="U385" i="5" l="1"/>
  <c r="T385" i="5"/>
  <c r="P386" i="5"/>
  <c r="Q385" i="5"/>
  <c r="V385" i="5"/>
  <c r="S385" i="5"/>
  <c r="R385" i="5"/>
  <c r="Y385" i="7"/>
  <c r="AC385" i="7"/>
  <c r="AB385" i="7"/>
  <c r="AA385" i="7"/>
  <c r="X386" i="7"/>
  <c r="Z385" i="7"/>
  <c r="F385" i="3"/>
  <c r="E385" i="3"/>
  <c r="B386" i="3"/>
  <c r="C385" i="3"/>
  <c r="G385" i="3"/>
  <c r="D385" i="3"/>
  <c r="M385" i="11"/>
  <c r="L385" i="11"/>
  <c r="I386" i="11"/>
  <c r="J385" i="11"/>
  <c r="N385" i="11"/>
  <c r="K385" i="11"/>
  <c r="R385" i="8"/>
  <c r="Q385" i="8"/>
  <c r="V385" i="8"/>
  <c r="U385" i="8"/>
  <c r="T385" i="8"/>
  <c r="P386" i="8"/>
  <c r="S385" i="8"/>
  <c r="R123" i="11"/>
  <c r="S123" i="11" s="1"/>
  <c r="N123" i="11"/>
  <c r="J124" i="11" s="1"/>
  <c r="I386" i="7"/>
  <c r="J385" i="7"/>
  <c r="N385" i="7"/>
  <c r="M385" i="7"/>
  <c r="L385" i="7"/>
  <c r="K385" i="7"/>
  <c r="D385" i="8"/>
  <c r="G385" i="8"/>
  <c r="F385" i="8"/>
  <c r="B386" i="8"/>
  <c r="E385" i="8"/>
  <c r="C385" i="8"/>
  <c r="AF386" i="7"/>
  <c r="AH385" i="7"/>
  <c r="AG385" i="7"/>
  <c r="AK385" i="7"/>
  <c r="AJ385" i="7"/>
  <c r="AI385" i="7"/>
  <c r="K385" i="15"/>
  <c r="I386" i="15"/>
  <c r="J385" i="15"/>
  <c r="N385" i="15"/>
  <c r="M385" i="15"/>
  <c r="L385" i="15"/>
  <c r="AF386" i="15"/>
  <c r="AG385" i="15"/>
  <c r="AK385" i="15"/>
  <c r="AJ385" i="15"/>
  <c r="AI385" i="15"/>
  <c r="AH385" i="15"/>
  <c r="Z123" i="11"/>
  <c r="V123" i="11"/>
  <c r="T111" i="12"/>
  <c r="L111" i="12"/>
  <c r="AH385" i="16"/>
  <c r="AI385" i="16"/>
  <c r="AG385" i="16"/>
  <c r="AJ385" i="16"/>
  <c r="AF386" i="16"/>
  <c r="AK385" i="16"/>
  <c r="D385" i="15"/>
  <c r="B386" i="15"/>
  <c r="C385" i="15"/>
  <c r="G385" i="15"/>
  <c r="F385" i="15"/>
  <c r="E385" i="15"/>
  <c r="Z385" i="10"/>
  <c r="X386" i="10"/>
  <c r="Y385" i="10"/>
  <c r="AC385" i="10"/>
  <c r="AB385" i="10"/>
  <c r="AA385" i="10"/>
  <c r="AH386" i="13"/>
  <c r="AG386" i="13"/>
  <c r="AK386" i="13"/>
  <c r="AJ386" i="13"/>
  <c r="AF387" i="13"/>
  <c r="AI386" i="13"/>
  <c r="AH385" i="12"/>
  <c r="AF386" i="12"/>
  <c r="AG385" i="12"/>
  <c r="AK385" i="12"/>
  <c r="AJ385" i="12"/>
  <c r="AI385" i="12"/>
  <c r="S385" i="10"/>
  <c r="R385" i="10"/>
  <c r="P386" i="10"/>
  <c r="Q385" i="10"/>
  <c r="V385" i="10"/>
  <c r="U385" i="10"/>
  <c r="T385" i="10"/>
  <c r="S385" i="16"/>
  <c r="T385" i="16"/>
  <c r="P386" i="16"/>
  <c r="U385" i="16"/>
  <c r="V385" i="16"/>
  <c r="Q385" i="16"/>
  <c r="R385" i="16"/>
  <c r="V385" i="9"/>
  <c r="U385" i="9"/>
  <c r="T385" i="9"/>
  <c r="S385" i="9"/>
  <c r="P386" i="9"/>
  <c r="R385" i="9"/>
  <c r="Q385" i="9"/>
  <c r="AC385" i="9"/>
  <c r="X386" i="9"/>
  <c r="AB385" i="9"/>
  <c r="AA385" i="9"/>
  <c r="Z385" i="9"/>
  <c r="Y385" i="9"/>
  <c r="X386" i="15"/>
  <c r="Y385" i="15"/>
  <c r="AC385" i="15"/>
  <c r="AB385" i="15"/>
  <c r="AA385" i="15"/>
  <c r="Z385" i="15"/>
  <c r="D385" i="6"/>
  <c r="C385" i="6"/>
  <c r="G385" i="6"/>
  <c r="F385" i="6"/>
  <c r="B386" i="6"/>
  <c r="E385" i="6"/>
  <c r="E385" i="12"/>
  <c r="D385" i="12"/>
  <c r="G385" i="12"/>
  <c r="F385" i="12"/>
  <c r="C385" i="12"/>
  <c r="B386" i="12"/>
  <c r="AH385" i="10"/>
  <c r="AF386" i="10"/>
  <c r="AG385" i="10"/>
  <c r="AK385" i="10"/>
  <c r="AJ385" i="10"/>
  <c r="AI385" i="10"/>
  <c r="AA385" i="11"/>
  <c r="Z385" i="11"/>
  <c r="AC385" i="11"/>
  <c r="AB385" i="11"/>
  <c r="Y385" i="11"/>
  <c r="X386" i="11"/>
  <c r="X386" i="6"/>
  <c r="Y385" i="6"/>
  <c r="AB385" i="6"/>
  <c r="AA385" i="6"/>
  <c r="Z385" i="6"/>
  <c r="AC385" i="6"/>
  <c r="L385" i="10"/>
  <c r="K385" i="10"/>
  <c r="I386" i="10"/>
  <c r="J385" i="10"/>
  <c r="N385" i="10"/>
  <c r="M385" i="10"/>
  <c r="N385" i="9"/>
  <c r="M385" i="9"/>
  <c r="L385" i="9"/>
  <c r="I386" i="9"/>
  <c r="K385" i="9"/>
  <c r="J385" i="9"/>
  <c r="T385" i="11"/>
  <c r="S385" i="11"/>
  <c r="P386" i="11"/>
  <c r="Q385" i="11"/>
  <c r="V385" i="11"/>
  <c r="U385" i="11"/>
  <c r="R385" i="11"/>
  <c r="M385" i="3"/>
  <c r="L385" i="3"/>
  <c r="I386" i="3"/>
  <c r="J385" i="3"/>
  <c r="N385" i="3"/>
  <c r="K385" i="3"/>
  <c r="T126" i="5"/>
  <c r="L126" i="5"/>
  <c r="E386" i="13"/>
  <c r="G386" i="13"/>
  <c r="F386" i="13"/>
  <c r="B387" i="13"/>
  <c r="D386" i="13"/>
  <c r="C386" i="13"/>
  <c r="Z385" i="12"/>
  <c r="X386" i="12"/>
  <c r="Y385" i="12"/>
  <c r="AC385" i="12"/>
  <c r="AB385" i="12"/>
  <c r="AA385" i="12"/>
  <c r="F385" i="11"/>
  <c r="E385" i="11"/>
  <c r="B386" i="11"/>
  <c r="C385" i="11"/>
  <c r="G385" i="11"/>
  <c r="D385" i="11"/>
  <c r="K385" i="6"/>
  <c r="I386" i="6"/>
  <c r="L385" i="6"/>
  <c r="J385" i="6"/>
  <c r="N385" i="6"/>
  <c r="M385" i="6"/>
  <c r="R111" i="9"/>
  <c r="S111" i="9" s="1"/>
  <c r="N111" i="9"/>
  <c r="J112" i="9" s="1"/>
  <c r="AK385" i="9"/>
  <c r="AF386" i="9"/>
  <c r="AG385" i="9"/>
  <c r="AJ385" i="9"/>
  <c r="AI385" i="9"/>
  <c r="AH385" i="9"/>
  <c r="R113" i="6"/>
  <c r="S113" i="6" s="1"/>
  <c r="N113" i="6"/>
  <c r="J114" i="6" s="1"/>
  <c r="AI385" i="11"/>
  <c r="AH385" i="11"/>
  <c r="AK385" i="11"/>
  <c r="AJ385" i="11"/>
  <c r="AF386" i="11"/>
  <c r="AG385" i="11"/>
  <c r="P386" i="7"/>
  <c r="Q385" i="7"/>
  <c r="V385" i="7"/>
  <c r="U385" i="7"/>
  <c r="T385" i="7"/>
  <c r="S385" i="7"/>
  <c r="R385" i="7"/>
  <c r="R385" i="15"/>
  <c r="P386" i="15"/>
  <c r="Q385" i="15"/>
  <c r="V385" i="15"/>
  <c r="U385" i="15"/>
  <c r="T385" i="15"/>
  <c r="S385" i="15"/>
  <c r="M124" i="8"/>
  <c r="Q124" i="8"/>
  <c r="AA385" i="3"/>
  <c r="Z385" i="3"/>
  <c r="AC385" i="3"/>
  <c r="AB385" i="3"/>
  <c r="Y385" i="3"/>
  <c r="X386" i="3"/>
  <c r="AJ385" i="5"/>
  <c r="AI385" i="5"/>
  <c r="AK385" i="5"/>
  <c r="AF386" i="5"/>
  <c r="AH385" i="5"/>
  <c r="AG385" i="5"/>
  <c r="E385" i="10"/>
  <c r="D385" i="10"/>
  <c r="B386" i="10"/>
  <c r="C385" i="10"/>
  <c r="G385" i="10"/>
  <c r="F385" i="10"/>
  <c r="Z385" i="16"/>
  <c r="AA385" i="16"/>
  <c r="X386" i="16"/>
  <c r="AC385" i="16"/>
  <c r="AB385" i="16"/>
  <c r="Y385" i="16"/>
  <c r="V111" i="9"/>
  <c r="Z111" i="9"/>
  <c r="S386" i="13"/>
  <c r="V386" i="13"/>
  <c r="U386" i="13"/>
  <c r="T386" i="13"/>
  <c r="P387" i="13"/>
  <c r="R386" i="13"/>
  <c r="Q386" i="13"/>
  <c r="AF386" i="8"/>
  <c r="AG385" i="8"/>
  <c r="AI385" i="8"/>
  <c r="AH385" i="8"/>
  <c r="AK385" i="8"/>
  <c r="AJ385" i="8"/>
  <c r="B386" i="7"/>
  <c r="C385" i="7"/>
  <c r="G385" i="7"/>
  <c r="F385" i="7"/>
  <c r="E385" i="7"/>
  <c r="D385" i="7"/>
  <c r="V113" i="6"/>
  <c r="Z113" i="6"/>
  <c r="S385" i="12"/>
  <c r="R385" i="12"/>
  <c r="V385" i="12"/>
  <c r="U385" i="12"/>
  <c r="T385" i="12"/>
  <c r="Q385" i="12"/>
  <c r="P386" i="12"/>
  <c r="N385" i="5"/>
  <c r="M385" i="5"/>
  <c r="I386" i="5"/>
  <c r="J385" i="5"/>
  <c r="L385" i="5"/>
  <c r="K385" i="5"/>
  <c r="R125" i="15"/>
  <c r="S125" i="15" s="1"/>
  <c r="N125" i="15"/>
  <c r="J126" i="15" s="1"/>
  <c r="T385" i="3"/>
  <c r="S385" i="3"/>
  <c r="P386" i="3"/>
  <c r="Q385" i="3"/>
  <c r="V385" i="3"/>
  <c r="U385" i="3"/>
  <c r="R385" i="3"/>
  <c r="X386" i="8"/>
  <c r="Y385" i="8"/>
  <c r="Z385" i="8"/>
  <c r="AC385" i="8"/>
  <c r="AB385" i="8"/>
  <c r="AA385" i="8"/>
  <c r="Z386" i="13"/>
  <c r="AC386" i="13"/>
  <c r="AB386" i="13"/>
  <c r="X387" i="13"/>
  <c r="AA386" i="13"/>
  <c r="Y386" i="13"/>
  <c r="K385" i="8"/>
  <c r="N385" i="8"/>
  <c r="M385" i="8"/>
  <c r="I386" i="8"/>
  <c r="L385" i="8"/>
  <c r="J385" i="8"/>
  <c r="AB385" i="5"/>
  <c r="AA385" i="5"/>
  <c r="AC385" i="5"/>
  <c r="Z385" i="5"/>
  <c r="Y385" i="5"/>
  <c r="X386" i="5"/>
  <c r="L385" i="16"/>
  <c r="M385" i="16"/>
  <c r="J385" i="16"/>
  <c r="K385" i="16"/>
  <c r="I386" i="16"/>
  <c r="N385" i="16"/>
  <c r="T113" i="16"/>
  <c r="L113" i="16"/>
  <c r="G385" i="5"/>
  <c r="F385" i="5"/>
  <c r="B386" i="5"/>
  <c r="C385" i="5"/>
  <c r="E385" i="5"/>
  <c r="D385" i="5"/>
  <c r="E385" i="16"/>
  <c r="F385" i="16"/>
  <c r="C385" i="16"/>
  <c r="B386" i="16"/>
  <c r="G385" i="16"/>
  <c r="D385" i="16"/>
  <c r="L385" i="12"/>
  <c r="K385" i="12"/>
  <c r="N385" i="12"/>
  <c r="M385" i="12"/>
  <c r="J385" i="12"/>
  <c r="I386" i="12"/>
  <c r="AI385" i="3"/>
  <c r="AH385" i="3"/>
  <c r="AK385" i="3"/>
  <c r="AJ385" i="3"/>
  <c r="AG385" i="3"/>
  <c r="AF386" i="3"/>
  <c r="AF386" i="6"/>
  <c r="AG385" i="6"/>
  <c r="AK385" i="6"/>
  <c r="AJ385" i="6"/>
  <c r="AI385" i="6"/>
  <c r="AH385" i="6"/>
  <c r="R385" i="6"/>
  <c r="T385" i="6"/>
  <c r="P386" i="6"/>
  <c r="S385" i="6"/>
  <c r="Q385" i="6"/>
  <c r="V385" i="6"/>
  <c r="U385" i="6"/>
  <c r="L386" i="13"/>
  <c r="N386" i="13"/>
  <c r="M386" i="13"/>
  <c r="I387" i="13"/>
  <c r="K386" i="13"/>
  <c r="J386" i="13"/>
  <c r="Z125" i="15"/>
  <c r="V125" i="15"/>
  <c r="F385" i="9"/>
  <c r="E385" i="9"/>
  <c r="B386" i="9"/>
  <c r="D385" i="9"/>
  <c r="C385" i="9"/>
  <c r="G385" i="9"/>
  <c r="D386" i="16" l="1"/>
  <c r="E386" i="16"/>
  <c r="F386" i="16"/>
  <c r="B387" i="16"/>
  <c r="G386" i="16"/>
  <c r="C386" i="16"/>
  <c r="AA386" i="5"/>
  <c r="Z386" i="5"/>
  <c r="AC386" i="5"/>
  <c r="AB386" i="5"/>
  <c r="Y386" i="5"/>
  <c r="X387" i="5"/>
  <c r="M386" i="5"/>
  <c r="L386" i="5"/>
  <c r="N386" i="5"/>
  <c r="K386" i="5"/>
  <c r="J386" i="5"/>
  <c r="I387" i="5"/>
  <c r="X387" i="16"/>
  <c r="Y386" i="16"/>
  <c r="Z386" i="16"/>
  <c r="AA386" i="16"/>
  <c r="AB386" i="16"/>
  <c r="AC386" i="16"/>
  <c r="D386" i="10"/>
  <c r="B387" i="10"/>
  <c r="C386" i="10"/>
  <c r="G386" i="10"/>
  <c r="F386" i="10"/>
  <c r="E386" i="10"/>
  <c r="T124" i="8"/>
  <c r="L124" i="8"/>
  <c r="AH386" i="11"/>
  <c r="AF387" i="11"/>
  <c r="AG386" i="11"/>
  <c r="AK386" i="11"/>
  <c r="AJ386" i="11"/>
  <c r="AI386" i="11"/>
  <c r="E386" i="11"/>
  <c r="D386" i="11"/>
  <c r="G386" i="11"/>
  <c r="F386" i="11"/>
  <c r="C386" i="11"/>
  <c r="B387" i="11"/>
  <c r="Z386" i="11"/>
  <c r="X387" i="11"/>
  <c r="Y386" i="11"/>
  <c r="AC386" i="11"/>
  <c r="AB386" i="11"/>
  <c r="AA386" i="11"/>
  <c r="D386" i="12"/>
  <c r="B387" i="12"/>
  <c r="C386" i="12"/>
  <c r="G386" i="12"/>
  <c r="F386" i="12"/>
  <c r="E386" i="12"/>
  <c r="R386" i="10"/>
  <c r="P387" i="10"/>
  <c r="Q386" i="10"/>
  <c r="V386" i="10"/>
  <c r="U386" i="10"/>
  <c r="T386" i="10"/>
  <c r="S386" i="10"/>
  <c r="I387" i="15"/>
  <c r="J386" i="15"/>
  <c r="N386" i="15"/>
  <c r="M386" i="15"/>
  <c r="L386" i="15"/>
  <c r="K386" i="15"/>
  <c r="AC386" i="7"/>
  <c r="AB386" i="7"/>
  <c r="AA386" i="7"/>
  <c r="X387" i="7"/>
  <c r="Z386" i="7"/>
  <c r="Y386" i="7"/>
  <c r="F386" i="5"/>
  <c r="E386" i="5"/>
  <c r="G386" i="5"/>
  <c r="D386" i="5"/>
  <c r="C386" i="5"/>
  <c r="B387" i="5"/>
  <c r="K386" i="16"/>
  <c r="L386" i="16"/>
  <c r="M386" i="16"/>
  <c r="J386" i="16"/>
  <c r="I387" i="16"/>
  <c r="N386" i="16"/>
  <c r="M126" i="15"/>
  <c r="Q126" i="15"/>
  <c r="P387" i="15"/>
  <c r="Q386" i="15"/>
  <c r="V386" i="15"/>
  <c r="U386" i="15"/>
  <c r="T386" i="15"/>
  <c r="S386" i="15"/>
  <c r="R386" i="15"/>
  <c r="M112" i="9"/>
  <c r="Q112" i="9"/>
  <c r="I387" i="6"/>
  <c r="J386" i="6"/>
  <c r="N386" i="6"/>
  <c r="M386" i="6"/>
  <c r="L386" i="6"/>
  <c r="K386" i="6"/>
  <c r="X387" i="12"/>
  <c r="Y386" i="12"/>
  <c r="AB386" i="12"/>
  <c r="AA386" i="12"/>
  <c r="Z386" i="12"/>
  <c r="AC386" i="12"/>
  <c r="B387" i="6"/>
  <c r="C386" i="6"/>
  <c r="G386" i="6"/>
  <c r="F386" i="6"/>
  <c r="E386" i="6"/>
  <c r="D386" i="6"/>
  <c r="AF387" i="12"/>
  <c r="AG386" i="12"/>
  <c r="AJ386" i="12"/>
  <c r="AI386" i="12"/>
  <c r="AH386" i="12"/>
  <c r="AK386" i="12"/>
  <c r="X387" i="10"/>
  <c r="Y386" i="10"/>
  <c r="AC386" i="10"/>
  <c r="AB386" i="10"/>
  <c r="AA386" i="10"/>
  <c r="Z386" i="10"/>
  <c r="B387" i="15"/>
  <c r="C386" i="15"/>
  <c r="G386" i="15"/>
  <c r="F386" i="15"/>
  <c r="E386" i="15"/>
  <c r="D386" i="15"/>
  <c r="AK386" i="15"/>
  <c r="AJ386" i="15"/>
  <c r="AI386" i="15"/>
  <c r="AH386" i="15"/>
  <c r="AF387" i="15"/>
  <c r="AG386" i="15"/>
  <c r="AK386" i="7"/>
  <c r="AJ386" i="7"/>
  <c r="AI386" i="7"/>
  <c r="AF387" i="7"/>
  <c r="AH386" i="7"/>
  <c r="AG386" i="7"/>
  <c r="M386" i="7"/>
  <c r="L386" i="7"/>
  <c r="I387" i="7"/>
  <c r="K386" i="7"/>
  <c r="J386" i="7"/>
  <c r="N386" i="7"/>
  <c r="P387" i="6"/>
  <c r="Q386" i="6"/>
  <c r="R386" i="6"/>
  <c r="V386" i="6"/>
  <c r="U386" i="6"/>
  <c r="T386" i="6"/>
  <c r="S386" i="6"/>
  <c r="I387" i="8"/>
  <c r="J386" i="8"/>
  <c r="N386" i="8"/>
  <c r="M386" i="8"/>
  <c r="L386" i="8"/>
  <c r="K386" i="8"/>
  <c r="X388" i="13"/>
  <c r="Y387" i="13"/>
  <c r="AC387" i="13"/>
  <c r="AB387" i="13"/>
  <c r="AA387" i="13"/>
  <c r="Z387" i="13"/>
  <c r="R387" i="13"/>
  <c r="U387" i="13"/>
  <c r="T387" i="13"/>
  <c r="P388" i="13"/>
  <c r="S387" i="13"/>
  <c r="Q387" i="13"/>
  <c r="V387" i="13"/>
  <c r="L386" i="3"/>
  <c r="K386" i="3"/>
  <c r="N386" i="3"/>
  <c r="M386" i="3"/>
  <c r="J386" i="3"/>
  <c r="I387" i="3"/>
  <c r="N386" i="9"/>
  <c r="I387" i="9"/>
  <c r="L386" i="9"/>
  <c r="K386" i="9"/>
  <c r="J386" i="9"/>
  <c r="M386" i="9"/>
  <c r="U386" i="9"/>
  <c r="P387" i="9"/>
  <c r="T386" i="9"/>
  <c r="S386" i="9"/>
  <c r="R386" i="9"/>
  <c r="Q386" i="9"/>
  <c r="V386" i="9"/>
  <c r="M124" i="11"/>
  <c r="Q124" i="11"/>
  <c r="L386" i="11"/>
  <c r="K386" i="11"/>
  <c r="N386" i="11"/>
  <c r="M386" i="11"/>
  <c r="J386" i="11"/>
  <c r="I387" i="11"/>
  <c r="E386" i="3"/>
  <c r="D386" i="3"/>
  <c r="G386" i="3"/>
  <c r="F386" i="3"/>
  <c r="C386" i="3"/>
  <c r="B387" i="3"/>
  <c r="AI386" i="6"/>
  <c r="AF387" i="6"/>
  <c r="AH386" i="6"/>
  <c r="AG386" i="6"/>
  <c r="AK386" i="6"/>
  <c r="AJ386" i="6"/>
  <c r="R386" i="12"/>
  <c r="P387" i="12"/>
  <c r="Q386" i="12"/>
  <c r="U386" i="12"/>
  <c r="T386" i="12"/>
  <c r="S386" i="12"/>
  <c r="V386" i="12"/>
  <c r="Z386" i="3"/>
  <c r="X387" i="3"/>
  <c r="Y386" i="3"/>
  <c r="AC386" i="3"/>
  <c r="AB386" i="3"/>
  <c r="AA386" i="3"/>
  <c r="V386" i="7"/>
  <c r="U386" i="7"/>
  <c r="T386" i="7"/>
  <c r="S386" i="7"/>
  <c r="P387" i="7"/>
  <c r="R386" i="7"/>
  <c r="Q386" i="7"/>
  <c r="R126" i="5"/>
  <c r="S126" i="5" s="1"/>
  <c r="N126" i="5"/>
  <c r="J127" i="5" s="1"/>
  <c r="S386" i="11"/>
  <c r="R386" i="11"/>
  <c r="V386" i="11"/>
  <c r="U386" i="11"/>
  <c r="T386" i="11"/>
  <c r="Q386" i="11"/>
  <c r="P387" i="11"/>
  <c r="K386" i="10"/>
  <c r="I387" i="10"/>
  <c r="J386" i="10"/>
  <c r="N386" i="10"/>
  <c r="M386" i="10"/>
  <c r="L386" i="10"/>
  <c r="T386" i="5"/>
  <c r="S386" i="5"/>
  <c r="V386" i="5"/>
  <c r="U386" i="5"/>
  <c r="P387" i="5"/>
  <c r="R386" i="5"/>
  <c r="Q386" i="5"/>
  <c r="G386" i="9"/>
  <c r="B387" i="9"/>
  <c r="D386" i="9"/>
  <c r="C386" i="9"/>
  <c r="F386" i="9"/>
  <c r="E386" i="9"/>
  <c r="AH386" i="3"/>
  <c r="AF387" i="3"/>
  <c r="AG386" i="3"/>
  <c r="AK386" i="3"/>
  <c r="AJ386" i="3"/>
  <c r="AI386" i="3"/>
  <c r="K386" i="12"/>
  <c r="I387" i="12"/>
  <c r="J386" i="12"/>
  <c r="N386" i="12"/>
  <c r="M386" i="12"/>
  <c r="L386" i="12"/>
  <c r="R113" i="16"/>
  <c r="S113" i="16" s="1"/>
  <c r="N113" i="16"/>
  <c r="J114" i="16" s="1"/>
  <c r="S386" i="3"/>
  <c r="R386" i="3"/>
  <c r="V386" i="3"/>
  <c r="U386" i="3"/>
  <c r="T386" i="3"/>
  <c r="Q386" i="3"/>
  <c r="P387" i="3"/>
  <c r="V126" i="5"/>
  <c r="Z126" i="5"/>
  <c r="AF387" i="10"/>
  <c r="AG386" i="10"/>
  <c r="AK386" i="10"/>
  <c r="AJ386" i="10"/>
  <c r="AI386" i="10"/>
  <c r="AH386" i="10"/>
  <c r="AB386" i="9"/>
  <c r="AC386" i="9"/>
  <c r="X387" i="9"/>
  <c r="AA386" i="9"/>
  <c r="Z386" i="9"/>
  <c r="Y386" i="9"/>
  <c r="AF388" i="13"/>
  <c r="AG387" i="13"/>
  <c r="AK387" i="13"/>
  <c r="AJ387" i="13"/>
  <c r="AI387" i="13"/>
  <c r="AH387" i="13"/>
  <c r="R111" i="12"/>
  <c r="S111" i="12" s="1"/>
  <c r="N111" i="12"/>
  <c r="J112" i="12" s="1"/>
  <c r="B387" i="8"/>
  <c r="C386" i="8"/>
  <c r="F386" i="8"/>
  <c r="E386" i="8"/>
  <c r="D386" i="8"/>
  <c r="G386" i="8"/>
  <c r="K387" i="13"/>
  <c r="M387" i="13"/>
  <c r="I388" i="13"/>
  <c r="L387" i="13"/>
  <c r="J387" i="13"/>
  <c r="N387" i="13"/>
  <c r="V113" i="16"/>
  <c r="Z113" i="16"/>
  <c r="AC386" i="8"/>
  <c r="AB386" i="8"/>
  <c r="AA386" i="8"/>
  <c r="X387" i="8"/>
  <c r="Z386" i="8"/>
  <c r="Y386" i="8"/>
  <c r="E386" i="7"/>
  <c r="B387" i="7"/>
  <c r="D386" i="7"/>
  <c r="C386" i="7"/>
  <c r="G386" i="7"/>
  <c r="F386" i="7"/>
  <c r="AG386" i="8"/>
  <c r="AK386" i="8"/>
  <c r="AJ386" i="8"/>
  <c r="AI386" i="8"/>
  <c r="AF387" i="8"/>
  <c r="AH386" i="8"/>
  <c r="AI386" i="5"/>
  <c r="AH386" i="5"/>
  <c r="AK386" i="5"/>
  <c r="AJ386" i="5"/>
  <c r="AG386" i="5"/>
  <c r="AF387" i="5"/>
  <c r="M114" i="6"/>
  <c r="Q114" i="6"/>
  <c r="AJ386" i="9"/>
  <c r="AG386" i="9"/>
  <c r="AK386" i="9"/>
  <c r="AF387" i="9"/>
  <c r="AI386" i="9"/>
  <c r="AH386" i="9"/>
  <c r="D387" i="13"/>
  <c r="B388" i="13"/>
  <c r="E387" i="13"/>
  <c r="C387" i="13"/>
  <c r="G387" i="13"/>
  <c r="F387" i="13"/>
  <c r="X387" i="6"/>
  <c r="Z386" i="6"/>
  <c r="Y386" i="6"/>
  <c r="AC386" i="6"/>
  <c r="AB386" i="6"/>
  <c r="AA386" i="6"/>
  <c r="AC386" i="15"/>
  <c r="AB386" i="15"/>
  <c r="AA386" i="15"/>
  <c r="Z386" i="15"/>
  <c r="X387" i="15"/>
  <c r="Y386" i="15"/>
  <c r="R386" i="16"/>
  <c r="S386" i="16"/>
  <c r="Q386" i="16"/>
  <c r="V386" i="16"/>
  <c r="P387" i="16"/>
  <c r="U386" i="16"/>
  <c r="T386" i="16"/>
  <c r="AF387" i="16"/>
  <c r="AG386" i="16"/>
  <c r="AH386" i="16"/>
  <c r="AK386" i="16"/>
  <c r="AJ386" i="16"/>
  <c r="AI386" i="16"/>
  <c r="Z111" i="12"/>
  <c r="V111" i="12"/>
  <c r="P387" i="8"/>
  <c r="Q386" i="8"/>
  <c r="V386" i="8"/>
  <c r="U386" i="8"/>
  <c r="T386" i="8"/>
  <c r="S386" i="8"/>
  <c r="R386" i="8"/>
  <c r="I389" i="13" l="1"/>
  <c r="J388" i="13"/>
  <c r="K388" i="13"/>
  <c r="N388" i="13"/>
  <c r="M388" i="13"/>
  <c r="L388" i="13"/>
  <c r="R387" i="11"/>
  <c r="P388" i="11"/>
  <c r="Q387" i="11"/>
  <c r="U387" i="11"/>
  <c r="T387" i="11"/>
  <c r="S387" i="11"/>
  <c r="V387" i="11"/>
  <c r="T124" i="11"/>
  <c r="L124" i="11"/>
  <c r="P389" i="13"/>
  <c r="Q388" i="13"/>
  <c r="S388" i="13"/>
  <c r="R388" i="13"/>
  <c r="V388" i="13"/>
  <c r="U388" i="13"/>
  <c r="T388" i="13"/>
  <c r="G387" i="15"/>
  <c r="F387" i="15"/>
  <c r="E387" i="15"/>
  <c r="D387" i="15"/>
  <c r="B388" i="15"/>
  <c r="C387" i="15"/>
  <c r="AC387" i="10"/>
  <c r="AB387" i="10"/>
  <c r="AA387" i="10"/>
  <c r="Z387" i="10"/>
  <c r="X388" i="10"/>
  <c r="Y387" i="10"/>
  <c r="AK387" i="12"/>
  <c r="AI387" i="12"/>
  <c r="AH387" i="12"/>
  <c r="AF388" i="12"/>
  <c r="AG387" i="12"/>
  <c r="AJ387" i="12"/>
  <c r="F387" i="6"/>
  <c r="E387" i="6"/>
  <c r="B388" i="6"/>
  <c r="D387" i="6"/>
  <c r="C387" i="6"/>
  <c r="G387" i="6"/>
  <c r="AC387" i="12"/>
  <c r="AA387" i="12"/>
  <c r="Z387" i="12"/>
  <c r="X388" i="12"/>
  <c r="Y387" i="12"/>
  <c r="AB387" i="12"/>
  <c r="N387" i="6"/>
  <c r="M387" i="6"/>
  <c r="L387" i="6"/>
  <c r="I388" i="6"/>
  <c r="K387" i="6"/>
  <c r="J387" i="6"/>
  <c r="L387" i="5"/>
  <c r="K387" i="5"/>
  <c r="N387" i="5"/>
  <c r="M387" i="5"/>
  <c r="J387" i="5"/>
  <c r="I388" i="5"/>
  <c r="Z387" i="5"/>
  <c r="X388" i="5"/>
  <c r="Y387" i="5"/>
  <c r="AB387" i="5"/>
  <c r="AA387" i="5"/>
  <c r="AC387" i="5"/>
  <c r="AF388" i="16"/>
  <c r="AG387" i="16"/>
  <c r="AH387" i="16"/>
  <c r="AI387" i="16"/>
  <c r="AK387" i="16"/>
  <c r="AJ387" i="16"/>
  <c r="B389" i="13"/>
  <c r="C388" i="13"/>
  <c r="G388" i="13"/>
  <c r="F388" i="13"/>
  <c r="E388" i="13"/>
  <c r="D388" i="13"/>
  <c r="AH387" i="5"/>
  <c r="AF388" i="5"/>
  <c r="AG387" i="5"/>
  <c r="AJ387" i="5"/>
  <c r="AI387" i="5"/>
  <c r="AK387" i="5"/>
  <c r="S387" i="5"/>
  <c r="R387" i="5"/>
  <c r="U387" i="5"/>
  <c r="T387" i="5"/>
  <c r="Q387" i="5"/>
  <c r="P388" i="5"/>
  <c r="V387" i="5"/>
  <c r="M127" i="5"/>
  <c r="Q127" i="5"/>
  <c r="T387" i="9"/>
  <c r="V387" i="9"/>
  <c r="Q387" i="9"/>
  <c r="U387" i="9"/>
  <c r="P388" i="9"/>
  <c r="S387" i="9"/>
  <c r="R387" i="9"/>
  <c r="M387" i="9"/>
  <c r="N387" i="9"/>
  <c r="I388" i="9"/>
  <c r="L387" i="9"/>
  <c r="K387" i="9"/>
  <c r="J387" i="9"/>
  <c r="AK387" i="15"/>
  <c r="AJ387" i="15"/>
  <c r="AI387" i="15"/>
  <c r="AH387" i="15"/>
  <c r="AF388" i="15"/>
  <c r="AG387" i="15"/>
  <c r="AC387" i="6"/>
  <c r="AB387" i="6"/>
  <c r="AA387" i="6"/>
  <c r="X388" i="6"/>
  <c r="Z387" i="6"/>
  <c r="Y387" i="6"/>
  <c r="AK387" i="8"/>
  <c r="AJ387" i="8"/>
  <c r="AI387" i="8"/>
  <c r="AF388" i="8"/>
  <c r="AH387" i="8"/>
  <c r="AG387" i="8"/>
  <c r="B388" i="8"/>
  <c r="D387" i="8"/>
  <c r="C387" i="8"/>
  <c r="G387" i="8"/>
  <c r="F387" i="8"/>
  <c r="E387" i="8"/>
  <c r="AA387" i="9"/>
  <c r="AC387" i="9"/>
  <c r="Z387" i="9"/>
  <c r="Y387" i="9"/>
  <c r="X388" i="9"/>
  <c r="AB387" i="9"/>
  <c r="R387" i="3"/>
  <c r="P388" i="3"/>
  <c r="Q387" i="3"/>
  <c r="U387" i="3"/>
  <c r="T387" i="3"/>
  <c r="S387" i="3"/>
  <c r="V387" i="3"/>
  <c r="X388" i="3"/>
  <c r="Y387" i="3"/>
  <c r="AB387" i="3"/>
  <c r="AA387" i="3"/>
  <c r="Z387" i="3"/>
  <c r="AC387" i="3"/>
  <c r="AJ387" i="7"/>
  <c r="AK387" i="7"/>
  <c r="AI387" i="7"/>
  <c r="AF388" i="7"/>
  <c r="AH387" i="7"/>
  <c r="AG387" i="7"/>
  <c r="T112" i="9"/>
  <c r="L112" i="9"/>
  <c r="T126" i="15"/>
  <c r="L126" i="15"/>
  <c r="N387" i="15"/>
  <c r="M387" i="15"/>
  <c r="L387" i="15"/>
  <c r="K387" i="15"/>
  <c r="I388" i="15"/>
  <c r="J387" i="15"/>
  <c r="P388" i="10"/>
  <c r="Q387" i="10"/>
  <c r="V387" i="10"/>
  <c r="U387" i="10"/>
  <c r="T387" i="10"/>
  <c r="S387" i="10"/>
  <c r="R387" i="10"/>
  <c r="B388" i="12"/>
  <c r="C387" i="12"/>
  <c r="F387" i="12"/>
  <c r="E387" i="12"/>
  <c r="D387" i="12"/>
  <c r="G387" i="12"/>
  <c r="X388" i="11"/>
  <c r="Y387" i="11"/>
  <c r="AB387" i="11"/>
  <c r="AA387" i="11"/>
  <c r="Z387" i="11"/>
  <c r="AC387" i="11"/>
  <c r="AF388" i="11"/>
  <c r="AG387" i="11"/>
  <c r="AJ387" i="11"/>
  <c r="AI387" i="11"/>
  <c r="AH387" i="11"/>
  <c r="AK387" i="11"/>
  <c r="B388" i="16"/>
  <c r="C387" i="16"/>
  <c r="D387" i="16"/>
  <c r="G387" i="16"/>
  <c r="F387" i="16"/>
  <c r="E387" i="16"/>
  <c r="AC387" i="8"/>
  <c r="AB387" i="8"/>
  <c r="AA387" i="8"/>
  <c r="X388" i="8"/>
  <c r="Z387" i="8"/>
  <c r="Y387" i="8"/>
  <c r="M112" i="12"/>
  <c r="Q112" i="12"/>
  <c r="M114" i="16"/>
  <c r="Q114" i="16"/>
  <c r="I388" i="12"/>
  <c r="J387" i="12"/>
  <c r="M387" i="12"/>
  <c r="L387" i="12"/>
  <c r="K387" i="12"/>
  <c r="N387" i="12"/>
  <c r="AF388" i="3"/>
  <c r="AG387" i="3"/>
  <c r="AJ387" i="3"/>
  <c r="AI387" i="3"/>
  <c r="AH387" i="3"/>
  <c r="AK387" i="3"/>
  <c r="F387" i="9"/>
  <c r="B388" i="9"/>
  <c r="E387" i="9"/>
  <c r="D387" i="9"/>
  <c r="C387" i="9"/>
  <c r="G387" i="9"/>
  <c r="P388" i="12"/>
  <c r="Q387" i="12"/>
  <c r="V387" i="12"/>
  <c r="T387" i="12"/>
  <c r="S387" i="12"/>
  <c r="R387" i="12"/>
  <c r="U387" i="12"/>
  <c r="AK387" i="6"/>
  <c r="AG387" i="6"/>
  <c r="AJ387" i="6"/>
  <c r="AI387" i="6"/>
  <c r="AF388" i="6"/>
  <c r="AH387" i="6"/>
  <c r="K387" i="3"/>
  <c r="I388" i="3"/>
  <c r="J387" i="3"/>
  <c r="N387" i="3"/>
  <c r="M387" i="3"/>
  <c r="L387" i="3"/>
  <c r="AA388" i="13"/>
  <c r="X389" i="13"/>
  <c r="Z388" i="13"/>
  <c r="Y388" i="13"/>
  <c r="AC388" i="13"/>
  <c r="AB388" i="13"/>
  <c r="L387" i="8"/>
  <c r="I388" i="8"/>
  <c r="K387" i="8"/>
  <c r="J387" i="8"/>
  <c r="N387" i="8"/>
  <c r="M387" i="8"/>
  <c r="N387" i="7"/>
  <c r="I388" i="7"/>
  <c r="K387" i="7"/>
  <c r="J387" i="7"/>
  <c r="M387" i="7"/>
  <c r="L387" i="7"/>
  <c r="E387" i="5"/>
  <c r="D387" i="5"/>
  <c r="G387" i="5"/>
  <c r="F387" i="5"/>
  <c r="B388" i="5"/>
  <c r="C387" i="5"/>
  <c r="P388" i="16"/>
  <c r="Q387" i="16"/>
  <c r="R387" i="16"/>
  <c r="U387" i="16"/>
  <c r="V387" i="16"/>
  <c r="T387" i="16"/>
  <c r="S387" i="16"/>
  <c r="AC387" i="15"/>
  <c r="AB387" i="15"/>
  <c r="AA387" i="15"/>
  <c r="Z387" i="15"/>
  <c r="X388" i="15"/>
  <c r="Y387" i="15"/>
  <c r="AJ388" i="13"/>
  <c r="AI388" i="13"/>
  <c r="AF389" i="13"/>
  <c r="AH388" i="13"/>
  <c r="AG388" i="13"/>
  <c r="AK388" i="13"/>
  <c r="AK387" i="10"/>
  <c r="AJ387" i="10"/>
  <c r="AI387" i="10"/>
  <c r="AH387" i="10"/>
  <c r="AF388" i="10"/>
  <c r="AG387" i="10"/>
  <c r="I388" i="10"/>
  <c r="J387" i="10"/>
  <c r="N387" i="10"/>
  <c r="M387" i="10"/>
  <c r="L387" i="10"/>
  <c r="K387" i="10"/>
  <c r="V387" i="15"/>
  <c r="U387" i="15"/>
  <c r="T387" i="15"/>
  <c r="S387" i="15"/>
  <c r="R387" i="15"/>
  <c r="P388" i="15"/>
  <c r="Q387" i="15"/>
  <c r="I388" i="16"/>
  <c r="J387" i="16"/>
  <c r="K387" i="16"/>
  <c r="L387" i="16"/>
  <c r="M387" i="16"/>
  <c r="N387" i="16"/>
  <c r="D387" i="11"/>
  <c r="B388" i="11"/>
  <c r="C387" i="11"/>
  <c r="G387" i="11"/>
  <c r="F387" i="11"/>
  <c r="E387" i="11"/>
  <c r="R124" i="8"/>
  <c r="S124" i="8" s="1"/>
  <c r="N124" i="8"/>
  <c r="J125" i="8" s="1"/>
  <c r="B388" i="10"/>
  <c r="C387" i="10"/>
  <c r="G387" i="10"/>
  <c r="F387" i="10"/>
  <c r="E387" i="10"/>
  <c r="D387" i="10"/>
  <c r="V387" i="8"/>
  <c r="T387" i="8"/>
  <c r="S387" i="8"/>
  <c r="P388" i="8"/>
  <c r="R387" i="8"/>
  <c r="Q387" i="8"/>
  <c r="U387" i="8"/>
  <c r="AI387" i="9"/>
  <c r="AK387" i="9"/>
  <c r="AF388" i="9"/>
  <c r="AJ387" i="9"/>
  <c r="AH387" i="9"/>
  <c r="AG387" i="9"/>
  <c r="T114" i="6"/>
  <c r="L114" i="6"/>
  <c r="G387" i="7"/>
  <c r="C387" i="7"/>
  <c r="F387" i="7"/>
  <c r="E387" i="7"/>
  <c r="B388" i="7"/>
  <c r="D387" i="7"/>
  <c r="U387" i="7"/>
  <c r="S387" i="7"/>
  <c r="P388" i="7"/>
  <c r="R387" i="7"/>
  <c r="Q387" i="7"/>
  <c r="V387" i="7"/>
  <c r="T387" i="7"/>
  <c r="D387" i="3"/>
  <c r="B388" i="3"/>
  <c r="C387" i="3"/>
  <c r="G387" i="3"/>
  <c r="F387" i="3"/>
  <c r="E387" i="3"/>
  <c r="K387" i="11"/>
  <c r="I388" i="11"/>
  <c r="J387" i="11"/>
  <c r="N387" i="11"/>
  <c r="M387" i="11"/>
  <c r="L387" i="11"/>
  <c r="V387" i="6"/>
  <c r="U387" i="6"/>
  <c r="T387" i="6"/>
  <c r="S387" i="6"/>
  <c r="P388" i="6"/>
  <c r="R387" i="6"/>
  <c r="Q387" i="6"/>
  <c r="AB387" i="7"/>
  <c r="AA387" i="7"/>
  <c r="X388" i="7"/>
  <c r="Z387" i="7"/>
  <c r="Y387" i="7"/>
  <c r="AC387" i="7"/>
  <c r="Z124" i="8"/>
  <c r="V124" i="8"/>
  <c r="X388" i="16"/>
  <c r="Y387" i="16"/>
  <c r="Z387" i="16"/>
  <c r="AC387" i="16"/>
  <c r="AB387" i="16"/>
  <c r="AA387" i="16"/>
  <c r="U388" i="6" l="1"/>
  <c r="T388" i="6"/>
  <c r="S388" i="6"/>
  <c r="P389" i="6"/>
  <c r="R388" i="6"/>
  <c r="Q388" i="6"/>
  <c r="V388" i="6"/>
  <c r="I389" i="16"/>
  <c r="J388" i="16"/>
  <c r="N388" i="16"/>
  <c r="M388" i="16"/>
  <c r="L388" i="16"/>
  <c r="K388" i="16"/>
  <c r="T114" i="16"/>
  <c r="L114" i="16"/>
  <c r="R126" i="15"/>
  <c r="S126" i="15" s="1"/>
  <c r="N126" i="15"/>
  <c r="J127" i="15" s="1"/>
  <c r="AI388" i="7"/>
  <c r="AF389" i="7"/>
  <c r="AH388" i="7"/>
  <c r="AG388" i="7"/>
  <c r="AK388" i="7"/>
  <c r="AJ388" i="7"/>
  <c r="Z388" i="9"/>
  <c r="AB388" i="9"/>
  <c r="AC388" i="9"/>
  <c r="AA388" i="9"/>
  <c r="Y388" i="9"/>
  <c r="X389" i="9"/>
  <c r="R388" i="5"/>
  <c r="P389" i="5"/>
  <c r="Q388" i="5"/>
  <c r="T388" i="5"/>
  <c r="S388" i="5"/>
  <c r="V388" i="5"/>
  <c r="U388" i="5"/>
  <c r="G389" i="13"/>
  <c r="F389" i="13"/>
  <c r="E389" i="13"/>
  <c r="B390" i="13"/>
  <c r="D389" i="13"/>
  <c r="C389" i="13"/>
  <c r="AK388" i="16"/>
  <c r="AG388" i="16"/>
  <c r="AJ388" i="16"/>
  <c r="AI388" i="16"/>
  <c r="AH388" i="16"/>
  <c r="AF389" i="16"/>
  <c r="X389" i="5"/>
  <c r="Y388" i="5"/>
  <c r="AA388" i="5"/>
  <c r="Z388" i="5"/>
  <c r="AC388" i="5"/>
  <c r="AB388" i="5"/>
  <c r="AC388" i="16"/>
  <c r="X389" i="16"/>
  <c r="AA388" i="16"/>
  <c r="AB388" i="16"/>
  <c r="Z388" i="16"/>
  <c r="Y388" i="16"/>
  <c r="AA388" i="7"/>
  <c r="Y388" i="7"/>
  <c r="AC388" i="7"/>
  <c r="AB388" i="7"/>
  <c r="X389" i="7"/>
  <c r="Z388" i="7"/>
  <c r="AH388" i="9"/>
  <c r="AJ388" i="9"/>
  <c r="AG388" i="9"/>
  <c r="AF389" i="9"/>
  <c r="AK388" i="9"/>
  <c r="AI388" i="9"/>
  <c r="U388" i="8"/>
  <c r="P389" i="8"/>
  <c r="R388" i="8"/>
  <c r="Q388" i="8"/>
  <c r="V388" i="8"/>
  <c r="T388" i="8"/>
  <c r="S388" i="8"/>
  <c r="N388" i="10"/>
  <c r="M388" i="10"/>
  <c r="L388" i="10"/>
  <c r="K388" i="10"/>
  <c r="I389" i="10"/>
  <c r="J388" i="10"/>
  <c r="AB388" i="8"/>
  <c r="X389" i="8"/>
  <c r="Z388" i="8"/>
  <c r="Y388" i="8"/>
  <c r="AC388" i="8"/>
  <c r="AA388" i="8"/>
  <c r="N388" i="15"/>
  <c r="M388" i="15"/>
  <c r="L388" i="15"/>
  <c r="K388" i="15"/>
  <c r="I389" i="15"/>
  <c r="J388" i="15"/>
  <c r="Z126" i="15"/>
  <c r="V126" i="15"/>
  <c r="AJ388" i="8"/>
  <c r="AI388" i="8"/>
  <c r="AF389" i="8"/>
  <c r="AH388" i="8"/>
  <c r="AG388" i="8"/>
  <c r="AK388" i="8"/>
  <c r="AB388" i="6"/>
  <c r="AC388" i="6"/>
  <c r="AA388" i="6"/>
  <c r="X389" i="6"/>
  <c r="Z388" i="6"/>
  <c r="Y388" i="6"/>
  <c r="R114" i="6"/>
  <c r="S114" i="6" s="1"/>
  <c r="N114" i="6"/>
  <c r="J115" i="6" s="1"/>
  <c r="U388" i="15"/>
  <c r="T388" i="15"/>
  <c r="S388" i="15"/>
  <c r="R388" i="15"/>
  <c r="P389" i="15"/>
  <c r="Q388" i="15"/>
  <c r="V388" i="15"/>
  <c r="M388" i="7"/>
  <c r="N388" i="7"/>
  <c r="L388" i="7"/>
  <c r="I389" i="7"/>
  <c r="K388" i="7"/>
  <c r="J388" i="7"/>
  <c r="N388" i="8"/>
  <c r="J388" i="8"/>
  <c r="M388" i="8"/>
  <c r="L388" i="8"/>
  <c r="I389" i="8"/>
  <c r="K388" i="8"/>
  <c r="AC389" i="13"/>
  <c r="Y389" i="13"/>
  <c r="AB389" i="13"/>
  <c r="AA389" i="13"/>
  <c r="X390" i="13"/>
  <c r="Z389" i="13"/>
  <c r="I389" i="3"/>
  <c r="J388" i="3"/>
  <c r="M388" i="3"/>
  <c r="L388" i="3"/>
  <c r="K388" i="3"/>
  <c r="N388" i="3"/>
  <c r="R112" i="9"/>
  <c r="S112" i="9" s="1"/>
  <c r="N112" i="9"/>
  <c r="J113" i="9" s="1"/>
  <c r="AJ388" i="15"/>
  <c r="AI388" i="15"/>
  <c r="AH388" i="15"/>
  <c r="AF389" i="15"/>
  <c r="AG388" i="15"/>
  <c r="AK388" i="15"/>
  <c r="K388" i="5"/>
  <c r="I389" i="5"/>
  <c r="J388" i="5"/>
  <c r="M388" i="5"/>
  <c r="L388" i="5"/>
  <c r="N388" i="5"/>
  <c r="V389" i="13"/>
  <c r="Q389" i="13"/>
  <c r="U389" i="13"/>
  <c r="T389" i="13"/>
  <c r="S389" i="13"/>
  <c r="P390" i="13"/>
  <c r="R389" i="13"/>
  <c r="F388" i="7"/>
  <c r="G388" i="7"/>
  <c r="E388" i="7"/>
  <c r="B389" i="7"/>
  <c r="D388" i="7"/>
  <c r="C388" i="7"/>
  <c r="V114" i="6"/>
  <c r="Z114" i="6"/>
  <c r="AK388" i="10"/>
  <c r="AJ388" i="10"/>
  <c r="AI388" i="10"/>
  <c r="AH388" i="10"/>
  <c r="AF389" i="10"/>
  <c r="AG388" i="10"/>
  <c r="V388" i="16"/>
  <c r="P389" i="16"/>
  <c r="Q388" i="16"/>
  <c r="R388" i="16"/>
  <c r="T388" i="16"/>
  <c r="S388" i="16"/>
  <c r="U388" i="16"/>
  <c r="E388" i="9"/>
  <c r="G388" i="9"/>
  <c r="B389" i="9"/>
  <c r="F388" i="9"/>
  <c r="D388" i="9"/>
  <c r="C388" i="9"/>
  <c r="V112" i="9"/>
  <c r="Z112" i="9"/>
  <c r="AC388" i="3"/>
  <c r="AA388" i="3"/>
  <c r="Z388" i="3"/>
  <c r="X389" i="3"/>
  <c r="Y388" i="3"/>
  <c r="AB388" i="3"/>
  <c r="P389" i="3"/>
  <c r="Q388" i="3"/>
  <c r="V388" i="3"/>
  <c r="T388" i="3"/>
  <c r="S388" i="3"/>
  <c r="R388" i="3"/>
  <c r="U388" i="3"/>
  <c r="S388" i="9"/>
  <c r="U388" i="9"/>
  <c r="V388" i="9"/>
  <c r="T388" i="9"/>
  <c r="R388" i="9"/>
  <c r="P389" i="9"/>
  <c r="Q388" i="9"/>
  <c r="T127" i="5"/>
  <c r="L127" i="5"/>
  <c r="AC388" i="10"/>
  <c r="AB388" i="10"/>
  <c r="AA388" i="10"/>
  <c r="Z388" i="10"/>
  <c r="X389" i="10"/>
  <c r="Y388" i="10"/>
  <c r="G388" i="15"/>
  <c r="F388" i="15"/>
  <c r="E388" i="15"/>
  <c r="D388" i="15"/>
  <c r="B389" i="15"/>
  <c r="C388" i="15"/>
  <c r="R124" i="11"/>
  <c r="S124" i="11" s="1"/>
  <c r="N124" i="11"/>
  <c r="J125" i="11" s="1"/>
  <c r="T388" i="7"/>
  <c r="Q388" i="7"/>
  <c r="V388" i="7"/>
  <c r="U388" i="7"/>
  <c r="S388" i="7"/>
  <c r="P389" i="7"/>
  <c r="R388" i="7"/>
  <c r="G388" i="10"/>
  <c r="F388" i="10"/>
  <c r="E388" i="10"/>
  <c r="D388" i="10"/>
  <c r="B389" i="10"/>
  <c r="C388" i="10"/>
  <c r="AB388" i="15"/>
  <c r="AA388" i="15"/>
  <c r="Z388" i="15"/>
  <c r="X389" i="15"/>
  <c r="Y388" i="15"/>
  <c r="AC388" i="15"/>
  <c r="V388" i="12"/>
  <c r="U388" i="12"/>
  <c r="S388" i="12"/>
  <c r="R388" i="12"/>
  <c r="P389" i="12"/>
  <c r="Q388" i="12"/>
  <c r="T388" i="12"/>
  <c r="AK388" i="3"/>
  <c r="AI388" i="3"/>
  <c r="AH388" i="3"/>
  <c r="AF389" i="3"/>
  <c r="AG388" i="3"/>
  <c r="AJ388" i="3"/>
  <c r="N388" i="12"/>
  <c r="L388" i="12"/>
  <c r="K388" i="12"/>
  <c r="I389" i="12"/>
  <c r="J388" i="12"/>
  <c r="M388" i="12"/>
  <c r="T112" i="12"/>
  <c r="L112" i="12"/>
  <c r="B389" i="16"/>
  <c r="C388" i="16"/>
  <c r="F388" i="16"/>
  <c r="G388" i="16"/>
  <c r="D388" i="16"/>
  <c r="E388" i="16"/>
  <c r="AK388" i="11"/>
  <c r="AI388" i="11"/>
  <c r="AH388" i="11"/>
  <c r="AF389" i="11"/>
  <c r="AG388" i="11"/>
  <c r="AJ388" i="11"/>
  <c r="AC388" i="11"/>
  <c r="AA388" i="11"/>
  <c r="Z388" i="11"/>
  <c r="X389" i="11"/>
  <c r="Y388" i="11"/>
  <c r="AB388" i="11"/>
  <c r="G388" i="12"/>
  <c r="E388" i="12"/>
  <c r="D388" i="12"/>
  <c r="B389" i="12"/>
  <c r="C388" i="12"/>
  <c r="F388" i="12"/>
  <c r="G388" i="8"/>
  <c r="F388" i="8"/>
  <c r="E388" i="8"/>
  <c r="B389" i="8"/>
  <c r="D388" i="8"/>
  <c r="C388" i="8"/>
  <c r="L388" i="9"/>
  <c r="N388" i="9"/>
  <c r="I389" i="9"/>
  <c r="K388" i="9"/>
  <c r="J388" i="9"/>
  <c r="M388" i="9"/>
  <c r="N388" i="6"/>
  <c r="L388" i="6"/>
  <c r="I389" i="6"/>
  <c r="K388" i="6"/>
  <c r="J388" i="6"/>
  <c r="M388" i="6"/>
  <c r="AC388" i="12"/>
  <c r="AB388" i="12"/>
  <c r="Z388" i="12"/>
  <c r="X389" i="12"/>
  <c r="Y388" i="12"/>
  <c r="AA388" i="12"/>
  <c r="AK388" i="12"/>
  <c r="AJ388" i="12"/>
  <c r="AH388" i="12"/>
  <c r="AF389" i="12"/>
  <c r="AG388" i="12"/>
  <c r="AI388" i="12"/>
  <c r="V124" i="11"/>
  <c r="Z124" i="11"/>
  <c r="P389" i="11"/>
  <c r="Q388" i="11"/>
  <c r="V388" i="11"/>
  <c r="T388" i="11"/>
  <c r="S388" i="11"/>
  <c r="R388" i="11"/>
  <c r="U388" i="11"/>
  <c r="I389" i="11"/>
  <c r="J388" i="11"/>
  <c r="M388" i="11"/>
  <c r="L388" i="11"/>
  <c r="K388" i="11"/>
  <c r="N388" i="11"/>
  <c r="B389" i="3"/>
  <c r="C388" i="3"/>
  <c r="F388" i="3"/>
  <c r="E388" i="3"/>
  <c r="D388" i="3"/>
  <c r="G388" i="3"/>
  <c r="Q125" i="8"/>
  <c r="M125" i="8"/>
  <c r="B389" i="11"/>
  <c r="C388" i="11"/>
  <c r="F388" i="11"/>
  <c r="E388" i="11"/>
  <c r="D388" i="11"/>
  <c r="G388" i="11"/>
  <c r="AK389" i="13"/>
  <c r="AF390" i="13"/>
  <c r="AH389" i="13"/>
  <c r="AG389" i="13"/>
  <c r="AJ389" i="13"/>
  <c r="AI389" i="13"/>
  <c r="D388" i="5"/>
  <c r="B389" i="5"/>
  <c r="C388" i="5"/>
  <c r="F388" i="5"/>
  <c r="E388" i="5"/>
  <c r="G388" i="5"/>
  <c r="AJ388" i="6"/>
  <c r="AK388" i="6"/>
  <c r="AI388" i="6"/>
  <c r="AF389" i="6"/>
  <c r="AH388" i="6"/>
  <c r="AG388" i="6"/>
  <c r="V388" i="10"/>
  <c r="U388" i="10"/>
  <c r="T388" i="10"/>
  <c r="S388" i="10"/>
  <c r="R388" i="10"/>
  <c r="P389" i="10"/>
  <c r="Q388" i="10"/>
  <c r="AF389" i="5"/>
  <c r="AG388" i="5"/>
  <c r="AI388" i="5"/>
  <c r="AH388" i="5"/>
  <c r="AK388" i="5"/>
  <c r="AJ388" i="5"/>
  <c r="G388" i="6"/>
  <c r="B389" i="6"/>
  <c r="D388" i="6"/>
  <c r="C388" i="6"/>
  <c r="F388" i="6"/>
  <c r="E388" i="6"/>
  <c r="N389" i="13"/>
  <c r="M389" i="13"/>
  <c r="L389" i="13"/>
  <c r="I390" i="13"/>
  <c r="K389" i="13"/>
  <c r="J389" i="13"/>
  <c r="M389" i="6" l="1"/>
  <c r="J389" i="6"/>
  <c r="N389" i="6"/>
  <c r="L389" i="6"/>
  <c r="I390" i="6"/>
  <c r="K389" i="6"/>
  <c r="K389" i="9"/>
  <c r="M389" i="9"/>
  <c r="L389" i="9"/>
  <c r="I390" i="9"/>
  <c r="N389" i="9"/>
  <c r="J389" i="9"/>
  <c r="R389" i="9"/>
  <c r="T389" i="9"/>
  <c r="S389" i="9"/>
  <c r="V389" i="9"/>
  <c r="U389" i="9"/>
  <c r="Q389" i="9"/>
  <c r="P390" i="9"/>
  <c r="V389" i="3"/>
  <c r="U389" i="3"/>
  <c r="S389" i="3"/>
  <c r="R389" i="3"/>
  <c r="P390" i="3"/>
  <c r="Q389" i="3"/>
  <c r="T389" i="3"/>
  <c r="AJ389" i="10"/>
  <c r="AI389" i="10"/>
  <c r="AH389" i="10"/>
  <c r="AF390" i="10"/>
  <c r="AG389" i="10"/>
  <c r="AK389" i="10"/>
  <c r="AI389" i="15"/>
  <c r="AH389" i="15"/>
  <c r="AG389" i="15"/>
  <c r="AF390" i="15"/>
  <c r="AK389" i="15"/>
  <c r="AJ389" i="15"/>
  <c r="AI389" i="8"/>
  <c r="AG389" i="8"/>
  <c r="AK389" i="8"/>
  <c r="AJ389" i="8"/>
  <c r="AF390" i="8"/>
  <c r="AH389" i="8"/>
  <c r="M389" i="15"/>
  <c r="L389" i="15"/>
  <c r="K389" i="15"/>
  <c r="I390" i="15"/>
  <c r="J389" i="15"/>
  <c r="N389" i="15"/>
  <c r="N389" i="10"/>
  <c r="M389" i="10"/>
  <c r="L389" i="10"/>
  <c r="K389" i="10"/>
  <c r="I390" i="10"/>
  <c r="J389" i="10"/>
  <c r="AJ389" i="16"/>
  <c r="AK389" i="16"/>
  <c r="AH389" i="16"/>
  <c r="AF390" i="16"/>
  <c r="AI389" i="16"/>
  <c r="AG389" i="16"/>
  <c r="AK389" i="5"/>
  <c r="AH389" i="5"/>
  <c r="AF390" i="5"/>
  <c r="AG389" i="5"/>
  <c r="AJ389" i="5"/>
  <c r="AI389" i="5"/>
  <c r="N389" i="12"/>
  <c r="M389" i="12"/>
  <c r="K389" i="12"/>
  <c r="I390" i="12"/>
  <c r="J389" i="12"/>
  <c r="L389" i="12"/>
  <c r="AK389" i="3"/>
  <c r="AJ389" i="3"/>
  <c r="AH389" i="3"/>
  <c r="AF390" i="3"/>
  <c r="AG389" i="3"/>
  <c r="AI389" i="3"/>
  <c r="U389" i="12"/>
  <c r="T389" i="12"/>
  <c r="R389" i="12"/>
  <c r="P390" i="12"/>
  <c r="Q389" i="12"/>
  <c r="V389" i="12"/>
  <c r="S389" i="12"/>
  <c r="G389" i="10"/>
  <c r="F389" i="10"/>
  <c r="E389" i="10"/>
  <c r="D389" i="10"/>
  <c r="B390" i="10"/>
  <c r="C389" i="10"/>
  <c r="S389" i="7"/>
  <c r="V389" i="7"/>
  <c r="U389" i="7"/>
  <c r="T389" i="7"/>
  <c r="P390" i="7"/>
  <c r="R389" i="7"/>
  <c r="Q389" i="7"/>
  <c r="Q125" i="11"/>
  <c r="M125" i="11"/>
  <c r="D389" i="9"/>
  <c r="F389" i="9"/>
  <c r="E389" i="9"/>
  <c r="G389" i="9"/>
  <c r="C389" i="9"/>
  <c r="B390" i="9"/>
  <c r="I390" i="5"/>
  <c r="J389" i="5"/>
  <c r="L389" i="5"/>
  <c r="K389" i="5"/>
  <c r="N389" i="5"/>
  <c r="M389" i="5"/>
  <c r="AB390" i="13"/>
  <c r="AC390" i="13"/>
  <c r="AA390" i="13"/>
  <c r="X391" i="13"/>
  <c r="Z390" i="13"/>
  <c r="Y390" i="13"/>
  <c r="M389" i="8"/>
  <c r="N389" i="8"/>
  <c r="L389" i="8"/>
  <c r="I390" i="8"/>
  <c r="K389" i="8"/>
  <c r="J389" i="8"/>
  <c r="M115" i="6"/>
  <c r="Q115" i="6"/>
  <c r="Z389" i="7"/>
  <c r="AC389" i="7"/>
  <c r="AB389" i="7"/>
  <c r="X390" i="7"/>
  <c r="AA389" i="7"/>
  <c r="Y389" i="7"/>
  <c r="X390" i="9"/>
  <c r="Y389" i="9"/>
  <c r="AA389" i="9"/>
  <c r="Z389" i="9"/>
  <c r="AC389" i="9"/>
  <c r="AB389" i="9"/>
  <c r="M127" i="15"/>
  <c r="Q127" i="15"/>
  <c r="AJ390" i="13"/>
  <c r="AK390" i="13"/>
  <c r="AI390" i="13"/>
  <c r="AF391" i="13"/>
  <c r="AH390" i="13"/>
  <c r="AG390" i="13"/>
  <c r="U389" i="10"/>
  <c r="T389" i="10"/>
  <c r="S389" i="10"/>
  <c r="R389" i="10"/>
  <c r="P390" i="10"/>
  <c r="Q389" i="10"/>
  <c r="V389" i="10"/>
  <c r="G389" i="11"/>
  <c r="E389" i="11"/>
  <c r="D389" i="11"/>
  <c r="B390" i="11"/>
  <c r="C389" i="11"/>
  <c r="F389" i="11"/>
  <c r="G389" i="16"/>
  <c r="C389" i="16"/>
  <c r="B390" i="16"/>
  <c r="E389" i="16"/>
  <c r="D389" i="16"/>
  <c r="F389" i="16"/>
  <c r="AA389" i="15"/>
  <c r="Z389" i="15"/>
  <c r="X390" i="15"/>
  <c r="Y389" i="15"/>
  <c r="AC389" i="15"/>
  <c r="AB389" i="15"/>
  <c r="L389" i="7"/>
  <c r="N389" i="7"/>
  <c r="M389" i="7"/>
  <c r="I390" i="7"/>
  <c r="K389" i="7"/>
  <c r="J389" i="7"/>
  <c r="T389" i="15"/>
  <c r="S389" i="15"/>
  <c r="R389" i="15"/>
  <c r="P390" i="15"/>
  <c r="Q389" i="15"/>
  <c r="V389" i="15"/>
  <c r="U389" i="15"/>
  <c r="AF390" i="9"/>
  <c r="AG389" i="9"/>
  <c r="AI389" i="9"/>
  <c r="AH389" i="9"/>
  <c r="AK389" i="9"/>
  <c r="AJ389" i="9"/>
  <c r="G390" i="13"/>
  <c r="E390" i="13"/>
  <c r="B391" i="13"/>
  <c r="D390" i="13"/>
  <c r="C390" i="13"/>
  <c r="F390" i="13"/>
  <c r="T389" i="6"/>
  <c r="P390" i="6"/>
  <c r="R389" i="6"/>
  <c r="Q389" i="6"/>
  <c r="V389" i="6"/>
  <c r="U389" i="6"/>
  <c r="S389" i="6"/>
  <c r="B390" i="5"/>
  <c r="C389" i="5"/>
  <c r="E389" i="5"/>
  <c r="D389" i="5"/>
  <c r="G389" i="5"/>
  <c r="F389" i="5"/>
  <c r="N390" i="13"/>
  <c r="M390" i="13"/>
  <c r="L390" i="13"/>
  <c r="I391" i="13"/>
  <c r="K390" i="13"/>
  <c r="J390" i="13"/>
  <c r="T125" i="8"/>
  <c r="L125" i="8"/>
  <c r="R112" i="12"/>
  <c r="S112" i="12" s="1"/>
  <c r="N112" i="12"/>
  <c r="J113" i="12" s="1"/>
  <c r="R127" i="5"/>
  <c r="S127" i="5" s="1"/>
  <c r="N127" i="5"/>
  <c r="J128" i="5" s="1"/>
  <c r="AC389" i="3"/>
  <c r="AB389" i="3"/>
  <c r="Z389" i="3"/>
  <c r="X390" i="3"/>
  <c r="Y389" i="3"/>
  <c r="AA389" i="3"/>
  <c r="U389" i="16"/>
  <c r="V389" i="16"/>
  <c r="Q389" i="16"/>
  <c r="T389" i="16"/>
  <c r="S389" i="16"/>
  <c r="R389" i="16"/>
  <c r="P390" i="16"/>
  <c r="E389" i="7"/>
  <c r="F389" i="7"/>
  <c r="B390" i="7"/>
  <c r="D389" i="7"/>
  <c r="C389" i="7"/>
  <c r="G389" i="7"/>
  <c r="U390" i="13"/>
  <c r="V390" i="13"/>
  <c r="T390" i="13"/>
  <c r="S390" i="13"/>
  <c r="P391" i="13"/>
  <c r="R390" i="13"/>
  <c r="Q390" i="13"/>
  <c r="AA389" i="8"/>
  <c r="AC389" i="8"/>
  <c r="AB389" i="8"/>
  <c r="X390" i="8"/>
  <c r="Z389" i="8"/>
  <c r="Y389" i="8"/>
  <c r="R114" i="16"/>
  <c r="S114" i="16" s="1"/>
  <c r="N114" i="16"/>
  <c r="J115" i="16" s="1"/>
  <c r="V389" i="11"/>
  <c r="U389" i="11"/>
  <c r="S389" i="11"/>
  <c r="R389" i="11"/>
  <c r="P390" i="11"/>
  <c r="Q389" i="11"/>
  <c r="T389" i="11"/>
  <c r="Z112" i="12"/>
  <c r="V112" i="12"/>
  <c r="F389" i="15"/>
  <c r="E389" i="15"/>
  <c r="D389" i="15"/>
  <c r="B390" i="15"/>
  <c r="C389" i="15"/>
  <c r="G389" i="15"/>
  <c r="AB389" i="10"/>
  <c r="AA389" i="10"/>
  <c r="Z389" i="10"/>
  <c r="X390" i="10"/>
  <c r="Y389" i="10"/>
  <c r="AC389" i="10"/>
  <c r="V127" i="5"/>
  <c r="Z127" i="5"/>
  <c r="M113" i="9"/>
  <c r="Q113" i="9"/>
  <c r="T389" i="8"/>
  <c r="V389" i="8"/>
  <c r="U389" i="8"/>
  <c r="S389" i="8"/>
  <c r="P390" i="8"/>
  <c r="R389" i="8"/>
  <c r="Q389" i="8"/>
  <c r="AB389" i="16"/>
  <c r="AC389" i="16"/>
  <c r="Z389" i="16"/>
  <c r="Y389" i="16"/>
  <c r="AA389" i="16"/>
  <c r="X390" i="16"/>
  <c r="Z114" i="16"/>
  <c r="V114" i="16"/>
  <c r="N389" i="16"/>
  <c r="I390" i="16"/>
  <c r="L389" i="16"/>
  <c r="M389" i="16"/>
  <c r="K389" i="16"/>
  <c r="J389" i="16"/>
  <c r="F389" i="6"/>
  <c r="G389" i="6"/>
  <c r="E389" i="6"/>
  <c r="B390" i="6"/>
  <c r="D389" i="6"/>
  <c r="C389" i="6"/>
  <c r="AI389" i="6"/>
  <c r="AJ389" i="6"/>
  <c r="AF390" i="6"/>
  <c r="AH389" i="6"/>
  <c r="AG389" i="6"/>
  <c r="AK389" i="6"/>
  <c r="G389" i="3"/>
  <c r="E389" i="3"/>
  <c r="D389" i="3"/>
  <c r="B390" i="3"/>
  <c r="C389" i="3"/>
  <c r="F389" i="3"/>
  <c r="N389" i="11"/>
  <c r="L389" i="11"/>
  <c r="K389" i="11"/>
  <c r="I390" i="11"/>
  <c r="J389" i="11"/>
  <c r="M389" i="11"/>
  <c r="AJ389" i="12"/>
  <c r="AI389" i="12"/>
  <c r="AF390" i="12"/>
  <c r="AG389" i="12"/>
  <c r="AK389" i="12"/>
  <c r="AH389" i="12"/>
  <c r="AB389" i="12"/>
  <c r="AA389" i="12"/>
  <c r="X390" i="12"/>
  <c r="Y389" i="12"/>
  <c r="AC389" i="12"/>
  <c r="Z389" i="12"/>
  <c r="F389" i="8"/>
  <c r="G389" i="8"/>
  <c r="E389" i="8"/>
  <c r="B390" i="8"/>
  <c r="D389" i="8"/>
  <c r="C389" i="8"/>
  <c r="G389" i="12"/>
  <c r="F389" i="12"/>
  <c r="D389" i="12"/>
  <c r="B390" i="12"/>
  <c r="C389" i="12"/>
  <c r="E389" i="12"/>
  <c r="AC389" i="11"/>
  <c r="AB389" i="11"/>
  <c r="Z389" i="11"/>
  <c r="X390" i="11"/>
  <c r="Y389" i="11"/>
  <c r="AA389" i="11"/>
  <c r="AK389" i="11"/>
  <c r="AJ389" i="11"/>
  <c r="AH389" i="11"/>
  <c r="AF390" i="11"/>
  <c r="AG389" i="11"/>
  <c r="AI389" i="11"/>
  <c r="N389" i="3"/>
  <c r="L389" i="3"/>
  <c r="K389" i="3"/>
  <c r="I390" i="3"/>
  <c r="J389" i="3"/>
  <c r="M389" i="3"/>
  <c r="AA389" i="6"/>
  <c r="X390" i="6"/>
  <c r="Z389" i="6"/>
  <c r="Y389" i="6"/>
  <c r="AC389" i="6"/>
  <c r="AB389" i="6"/>
  <c r="AC389" i="5"/>
  <c r="Z389" i="5"/>
  <c r="X390" i="5"/>
  <c r="Y389" i="5"/>
  <c r="AB389" i="5"/>
  <c r="AA389" i="5"/>
  <c r="P390" i="5"/>
  <c r="Q389" i="5"/>
  <c r="V389" i="5"/>
  <c r="S389" i="5"/>
  <c r="R389" i="5"/>
  <c r="U389" i="5"/>
  <c r="T389" i="5"/>
  <c r="AH389" i="7"/>
  <c r="AK389" i="7"/>
  <c r="AJ389" i="7"/>
  <c r="AF390" i="7"/>
  <c r="AI389" i="7"/>
  <c r="AG389" i="7"/>
  <c r="T390" i="16" l="1"/>
  <c r="U390" i="16"/>
  <c r="R390" i="16"/>
  <c r="V390" i="16"/>
  <c r="P391" i="16"/>
  <c r="S390" i="16"/>
  <c r="Q390" i="16"/>
  <c r="V125" i="8"/>
  <c r="Z125" i="8"/>
  <c r="G390" i="5"/>
  <c r="D390" i="5"/>
  <c r="B391" i="5"/>
  <c r="C390" i="5"/>
  <c r="F390" i="5"/>
  <c r="E390" i="5"/>
  <c r="S390" i="6"/>
  <c r="V390" i="6"/>
  <c r="U390" i="6"/>
  <c r="T390" i="6"/>
  <c r="P391" i="6"/>
  <c r="R390" i="6"/>
  <c r="Q390" i="6"/>
  <c r="AC390" i="15"/>
  <c r="X391" i="15"/>
  <c r="Z390" i="15"/>
  <c r="Y390" i="15"/>
  <c r="AB390" i="15"/>
  <c r="AA390" i="15"/>
  <c r="F390" i="16"/>
  <c r="G390" i="16"/>
  <c r="B391" i="16"/>
  <c r="E390" i="16"/>
  <c r="D390" i="16"/>
  <c r="C390" i="16"/>
  <c r="AI391" i="13"/>
  <c r="AK391" i="13"/>
  <c r="AJ391" i="13"/>
  <c r="AF392" i="13"/>
  <c r="AH391" i="13"/>
  <c r="AG391" i="13"/>
  <c r="Z390" i="9"/>
  <c r="X391" i="9"/>
  <c r="Y390" i="9"/>
  <c r="AB390" i="9"/>
  <c r="AA390" i="9"/>
  <c r="AC390" i="9"/>
  <c r="L390" i="8"/>
  <c r="M390" i="8"/>
  <c r="I391" i="8"/>
  <c r="K390" i="8"/>
  <c r="J390" i="8"/>
  <c r="N390" i="8"/>
  <c r="AA391" i="13"/>
  <c r="AB391" i="13"/>
  <c r="X392" i="13"/>
  <c r="Z391" i="13"/>
  <c r="Y391" i="13"/>
  <c r="AC391" i="13"/>
  <c r="T390" i="12"/>
  <c r="S390" i="12"/>
  <c r="P391" i="12"/>
  <c r="Q390" i="12"/>
  <c r="V390" i="12"/>
  <c r="U390" i="12"/>
  <c r="R390" i="12"/>
  <c r="AJ390" i="3"/>
  <c r="AI390" i="3"/>
  <c r="AF391" i="3"/>
  <c r="AG390" i="3"/>
  <c r="AK390" i="3"/>
  <c r="AH390" i="3"/>
  <c r="M390" i="12"/>
  <c r="L390" i="12"/>
  <c r="I391" i="12"/>
  <c r="J390" i="12"/>
  <c r="N390" i="12"/>
  <c r="K390" i="12"/>
  <c r="AI390" i="16"/>
  <c r="AJ390" i="16"/>
  <c r="AG390" i="16"/>
  <c r="AH390" i="16"/>
  <c r="AF391" i="16"/>
  <c r="AK390" i="16"/>
  <c r="L390" i="15"/>
  <c r="K390" i="15"/>
  <c r="J390" i="15"/>
  <c r="N390" i="15"/>
  <c r="I391" i="15"/>
  <c r="M390" i="15"/>
  <c r="AK390" i="15"/>
  <c r="AI390" i="15"/>
  <c r="AF391" i="15"/>
  <c r="AH390" i="15"/>
  <c r="AG390" i="15"/>
  <c r="AJ390" i="15"/>
  <c r="AI390" i="10"/>
  <c r="AH390" i="10"/>
  <c r="AF391" i="10"/>
  <c r="AG390" i="10"/>
  <c r="AK390" i="10"/>
  <c r="AJ390" i="10"/>
  <c r="U390" i="3"/>
  <c r="T390" i="3"/>
  <c r="R390" i="3"/>
  <c r="P391" i="3"/>
  <c r="Q390" i="3"/>
  <c r="V390" i="3"/>
  <c r="S390" i="3"/>
  <c r="M390" i="16"/>
  <c r="N390" i="16"/>
  <c r="K390" i="16"/>
  <c r="J390" i="16"/>
  <c r="L390" i="16"/>
  <c r="I391" i="16"/>
  <c r="S390" i="8"/>
  <c r="U390" i="8"/>
  <c r="T390" i="8"/>
  <c r="P391" i="8"/>
  <c r="R390" i="8"/>
  <c r="Q390" i="8"/>
  <c r="V390" i="8"/>
  <c r="Z390" i="8"/>
  <c r="AC390" i="8"/>
  <c r="AB390" i="8"/>
  <c r="X391" i="8"/>
  <c r="AA390" i="8"/>
  <c r="Y390" i="8"/>
  <c r="T391" i="13"/>
  <c r="S391" i="13"/>
  <c r="P392" i="13"/>
  <c r="R391" i="13"/>
  <c r="Q391" i="13"/>
  <c r="V391" i="13"/>
  <c r="U391" i="13"/>
  <c r="Q128" i="5"/>
  <c r="M128" i="5"/>
  <c r="AH390" i="9"/>
  <c r="AF391" i="9"/>
  <c r="AG390" i="9"/>
  <c r="AK390" i="9"/>
  <c r="AJ390" i="9"/>
  <c r="AI390" i="9"/>
  <c r="AK390" i="5"/>
  <c r="AJ390" i="5"/>
  <c r="AF391" i="5"/>
  <c r="AG390" i="5"/>
  <c r="AI390" i="5"/>
  <c r="AH390" i="5"/>
  <c r="L390" i="6"/>
  <c r="N390" i="6"/>
  <c r="M390" i="6"/>
  <c r="I391" i="6"/>
  <c r="K390" i="6"/>
  <c r="J390" i="6"/>
  <c r="T113" i="9"/>
  <c r="L113" i="9"/>
  <c r="AA390" i="10"/>
  <c r="Z390" i="10"/>
  <c r="X391" i="10"/>
  <c r="Y390" i="10"/>
  <c r="AC390" i="10"/>
  <c r="AB390" i="10"/>
  <c r="E390" i="15"/>
  <c r="D390" i="15"/>
  <c r="C390" i="15"/>
  <c r="B391" i="15"/>
  <c r="G390" i="15"/>
  <c r="F390" i="15"/>
  <c r="T115" i="6"/>
  <c r="L115" i="6"/>
  <c r="I391" i="9"/>
  <c r="J390" i="9"/>
  <c r="L390" i="9"/>
  <c r="K390" i="9"/>
  <c r="N390" i="9"/>
  <c r="M390" i="9"/>
  <c r="AF391" i="7"/>
  <c r="AG390" i="7"/>
  <c r="AK390" i="7"/>
  <c r="AJ390" i="7"/>
  <c r="AI390" i="7"/>
  <c r="AH390" i="7"/>
  <c r="AJ390" i="11"/>
  <c r="AI390" i="11"/>
  <c r="AF391" i="11"/>
  <c r="AG390" i="11"/>
  <c r="AK390" i="11"/>
  <c r="AH390" i="11"/>
  <c r="AB390" i="11"/>
  <c r="AA390" i="11"/>
  <c r="X391" i="11"/>
  <c r="Y390" i="11"/>
  <c r="AC390" i="11"/>
  <c r="Z390" i="11"/>
  <c r="F390" i="12"/>
  <c r="E390" i="12"/>
  <c r="B391" i="12"/>
  <c r="C390" i="12"/>
  <c r="G390" i="12"/>
  <c r="D390" i="12"/>
  <c r="E390" i="8"/>
  <c r="B391" i="8"/>
  <c r="D390" i="8"/>
  <c r="C390" i="8"/>
  <c r="G390" i="8"/>
  <c r="F390" i="8"/>
  <c r="N390" i="11"/>
  <c r="M390" i="11"/>
  <c r="K390" i="11"/>
  <c r="I391" i="11"/>
  <c r="J390" i="11"/>
  <c r="L390" i="11"/>
  <c r="G390" i="3"/>
  <c r="F390" i="3"/>
  <c r="D390" i="3"/>
  <c r="B391" i="3"/>
  <c r="C390" i="3"/>
  <c r="E390" i="3"/>
  <c r="Q115" i="16"/>
  <c r="M115" i="16"/>
  <c r="D390" i="7"/>
  <c r="C390" i="7"/>
  <c r="G390" i="7"/>
  <c r="F390" i="7"/>
  <c r="B391" i="7"/>
  <c r="E390" i="7"/>
  <c r="AB390" i="3"/>
  <c r="AA390" i="3"/>
  <c r="X391" i="3"/>
  <c r="Y390" i="3"/>
  <c r="AC390" i="3"/>
  <c r="Z390" i="3"/>
  <c r="M113" i="12"/>
  <c r="Q113" i="12"/>
  <c r="M391" i="13"/>
  <c r="I392" i="13"/>
  <c r="K391" i="13"/>
  <c r="J391" i="13"/>
  <c r="N391" i="13"/>
  <c r="L391" i="13"/>
  <c r="X391" i="7"/>
  <c r="Y390" i="7"/>
  <c r="AB390" i="7"/>
  <c r="AA390" i="7"/>
  <c r="Z390" i="7"/>
  <c r="AC390" i="7"/>
  <c r="N390" i="5"/>
  <c r="K390" i="5"/>
  <c r="I391" i="5"/>
  <c r="J390" i="5"/>
  <c r="M390" i="5"/>
  <c r="L390" i="5"/>
  <c r="N390" i="3"/>
  <c r="M390" i="3"/>
  <c r="K390" i="3"/>
  <c r="I391" i="3"/>
  <c r="J390" i="3"/>
  <c r="L390" i="3"/>
  <c r="AC390" i="5"/>
  <c r="AB390" i="5"/>
  <c r="X391" i="5"/>
  <c r="Y390" i="5"/>
  <c r="AA390" i="5"/>
  <c r="Z390" i="5"/>
  <c r="AA390" i="12"/>
  <c r="Z390" i="12"/>
  <c r="AC390" i="12"/>
  <c r="AB390" i="12"/>
  <c r="Y390" i="12"/>
  <c r="X391" i="12"/>
  <c r="AI390" i="12"/>
  <c r="AH390" i="12"/>
  <c r="AK390" i="12"/>
  <c r="AJ390" i="12"/>
  <c r="AG390" i="12"/>
  <c r="AF391" i="12"/>
  <c r="E390" i="6"/>
  <c r="G390" i="6"/>
  <c r="F390" i="6"/>
  <c r="B391" i="6"/>
  <c r="D390" i="6"/>
  <c r="C390" i="6"/>
  <c r="U390" i="11"/>
  <c r="T390" i="11"/>
  <c r="R390" i="11"/>
  <c r="P391" i="11"/>
  <c r="Q390" i="11"/>
  <c r="V390" i="11"/>
  <c r="S390" i="11"/>
  <c r="B391" i="9"/>
  <c r="C390" i="9"/>
  <c r="E390" i="9"/>
  <c r="D390" i="9"/>
  <c r="G390" i="9"/>
  <c r="F390" i="9"/>
  <c r="R390" i="7"/>
  <c r="T390" i="7"/>
  <c r="P391" i="7"/>
  <c r="S390" i="7"/>
  <c r="Q390" i="7"/>
  <c r="V390" i="7"/>
  <c r="U390" i="7"/>
  <c r="F390" i="10"/>
  <c r="E390" i="10"/>
  <c r="D390" i="10"/>
  <c r="B391" i="10"/>
  <c r="C390" i="10"/>
  <c r="G390" i="10"/>
  <c r="Z390" i="6"/>
  <c r="AC390" i="6"/>
  <c r="AB390" i="6"/>
  <c r="X391" i="6"/>
  <c r="AA390" i="6"/>
  <c r="Y390" i="6"/>
  <c r="V390" i="5"/>
  <c r="U390" i="5"/>
  <c r="R390" i="5"/>
  <c r="P391" i="5"/>
  <c r="Q390" i="5"/>
  <c r="T390" i="5"/>
  <c r="S390" i="5"/>
  <c r="AH390" i="6"/>
  <c r="AG390" i="6"/>
  <c r="AK390" i="6"/>
  <c r="AJ390" i="6"/>
  <c r="AF391" i="6"/>
  <c r="AI390" i="6"/>
  <c r="AA390" i="16"/>
  <c r="AB390" i="16"/>
  <c r="X391" i="16"/>
  <c r="AC390" i="16"/>
  <c r="Z390" i="16"/>
  <c r="Y390" i="16"/>
  <c r="R125" i="8"/>
  <c r="S125" i="8" s="1"/>
  <c r="N125" i="8"/>
  <c r="J126" i="8" s="1"/>
  <c r="F391" i="13"/>
  <c r="C391" i="13"/>
  <c r="G391" i="13"/>
  <c r="E391" i="13"/>
  <c r="B392" i="13"/>
  <c r="D391" i="13"/>
  <c r="P391" i="15"/>
  <c r="S390" i="15"/>
  <c r="R390" i="15"/>
  <c r="Q390" i="15"/>
  <c r="V390" i="15"/>
  <c r="U390" i="15"/>
  <c r="T390" i="15"/>
  <c r="K390" i="7"/>
  <c r="I391" i="7"/>
  <c r="L390" i="7"/>
  <c r="J390" i="7"/>
  <c r="N390" i="7"/>
  <c r="M390" i="7"/>
  <c r="G390" i="11"/>
  <c r="F390" i="11"/>
  <c r="D390" i="11"/>
  <c r="B391" i="11"/>
  <c r="C390" i="11"/>
  <c r="E390" i="11"/>
  <c r="T390" i="10"/>
  <c r="S390" i="10"/>
  <c r="R390" i="10"/>
  <c r="P391" i="10"/>
  <c r="Q390" i="10"/>
  <c r="V390" i="10"/>
  <c r="U390" i="10"/>
  <c r="T127" i="15"/>
  <c r="L127" i="15"/>
  <c r="T125" i="11"/>
  <c r="L125" i="11"/>
  <c r="M390" i="10"/>
  <c r="L390" i="10"/>
  <c r="K390" i="10"/>
  <c r="I391" i="10"/>
  <c r="J390" i="10"/>
  <c r="N390" i="10"/>
  <c r="AH390" i="8"/>
  <c r="AK390" i="8"/>
  <c r="AJ390" i="8"/>
  <c r="AF391" i="8"/>
  <c r="AI390" i="8"/>
  <c r="AG390" i="8"/>
  <c r="P391" i="9"/>
  <c r="Q390" i="9"/>
  <c r="S390" i="9"/>
  <c r="R390" i="9"/>
  <c r="V390" i="9"/>
  <c r="U390" i="9"/>
  <c r="T390" i="9"/>
  <c r="R125" i="11" l="1"/>
  <c r="S125" i="11" s="1"/>
  <c r="N125" i="11"/>
  <c r="J126" i="11" s="1"/>
  <c r="Z127" i="15"/>
  <c r="V127" i="15"/>
  <c r="I392" i="7"/>
  <c r="J391" i="7"/>
  <c r="N391" i="7"/>
  <c r="M391" i="7"/>
  <c r="L391" i="7"/>
  <c r="K391" i="7"/>
  <c r="AF392" i="6"/>
  <c r="AG391" i="6"/>
  <c r="AK391" i="6"/>
  <c r="AJ391" i="6"/>
  <c r="AI391" i="6"/>
  <c r="AH391" i="6"/>
  <c r="D391" i="9"/>
  <c r="B392" i="9"/>
  <c r="C391" i="9"/>
  <c r="F391" i="9"/>
  <c r="E391" i="9"/>
  <c r="G391" i="9"/>
  <c r="V115" i="6"/>
  <c r="Z115" i="6"/>
  <c r="AJ391" i="5"/>
  <c r="AI391" i="5"/>
  <c r="AK391" i="5"/>
  <c r="AH391" i="5"/>
  <c r="AG391" i="5"/>
  <c r="AF392" i="5"/>
  <c r="AC391" i="9"/>
  <c r="X392" i="9"/>
  <c r="Y391" i="9"/>
  <c r="AB391" i="9"/>
  <c r="AA391" i="9"/>
  <c r="Z391" i="9"/>
  <c r="AB391" i="15"/>
  <c r="AC391" i="15"/>
  <c r="AA391" i="15"/>
  <c r="X392" i="15"/>
  <c r="Z391" i="15"/>
  <c r="Y391" i="15"/>
  <c r="G391" i="5"/>
  <c r="F391" i="5"/>
  <c r="B392" i="5"/>
  <c r="C391" i="5"/>
  <c r="E391" i="5"/>
  <c r="D391" i="5"/>
  <c r="D391" i="6"/>
  <c r="B392" i="6"/>
  <c r="E391" i="6"/>
  <c r="C391" i="6"/>
  <c r="G391" i="6"/>
  <c r="F391" i="6"/>
  <c r="M391" i="3"/>
  <c r="L391" i="3"/>
  <c r="I392" i="3"/>
  <c r="J391" i="3"/>
  <c r="N391" i="3"/>
  <c r="K391" i="3"/>
  <c r="T113" i="12"/>
  <c r="L113" i="12"/>
  <c r="F391" i="3"/>
  <c r="E391" i="3"/>
  <c r="B392" i="3"/>
  <c r="C391" i="3"/>
  <c r="G391" i="3"/>
  <c r="D391" i="3"/>
  <c r="M391" i="11"/>
  <c r="L391" i="11"/>
  <c r="I392" i="11"/>
  <c r="J391" i="11"/>
  <c r="N391" i="11"/>
  <c r="K391" i="11"/>
  <c r="R113" i="9"/>
  <c r="S113" i="9" s="1"/>
  <c r="N113" i="9"/>
  <c r="J114" i="9" s="1"/>
  <c r="R391" i="8"/>
  <c r="P392" i="8"/>
  <c r="S391" i="8"/>
  <c r="Q391" i="8"/>
  <c r="V391" i="8"/>
  <c r="U391" i="8"/>
  <c r="T391" i="8"/>
  <c r="N391" i="15"/>
  <c r="M391" i="15"/>
  <c r="L391" i="15"/>
  <c r="I392" i="15"/>
  <c r="K391" i="15"/>
  <c r="J391" i="15"/>
  <c r="AH391" i="16"/>
  <c r="AI391" i="16"/>
  <c r="AJ391" i="16"/>
  <c r="AG391" i="16"/>
  <c r="AF392" i="16"/>
  <c r="AK391" i="16"/>
  <c r="S391" i="16"/>
  <c r="T391" i="16"/>
  <c r="V391" i="16"/>
  <c r="Q391" i="16"/>
  <c r="P392" i="16"/>
  <c r="U391" i="16"/>
  <c r="R391" i="16"/>
  <c r="Z391" i="16"/>
  <c r="AA391" i="16"/>
  <c r="AB391" i="16"/>
  <c r="Y391" i="16"/>
  <c r="X392" i="16"/>
  <c r="AC391" i="16"/>
  <c r="U391" i="5"/>
  <c r="T391" i="5"/>
  <c r="P392" i="5"/>
  <c r="Q391" i="5"/>
  <c r="V391" i="5"/>
  <c r="S391" i="5"/>
  <c r="R391" i="5"/>
  <c r="X392" i="6"/>
  <c r="Y391" i="6"/>
  <c r="AC391" i="6"/>
  <c r="AB391" i="6"/>
  <c r="AA391" i="6"/>
  <c r="Z391" i="6"/>
  <c r="E391" i="10"/>
  <c r="D391" i="10"/>
  <c r="B392" i="10"/>
  <c r="C391" i="10"/>
  <c r="G391" i="10"/>
  <c r="F391" i="10"/>
  <c r="AB391" i="5"/>
  <c r="AA391" i="5"/>
  <c r="AC391" i="5"/>
  <c r="X392" i="5"/>
  <c r="Z391" i="5"/>
  <c r="Y391" i="5"/>
  <c r="N391" i="5"/>
  <c r="M391" i="5"/>
  <c r="I392" i="5"/>
  <c r="J391" i="5"/>
  <c r="L391" i="5"/>
  <c r="K391" i="5"/>
  <c r="T115" i="16"/>
  <c r="L115" i="16"/>
  <c r="E391" i="12"/>
  <c r="D391" i="12"/>
  <c r="G391" i="12"/>
  <c r="F391" i="12"/>
  <c r="C391" i="12"/>
  <c r="B392" i="12"/>
  <c r="AA391" i="11"/>
  <c r="Z391" i="11"/>
  <c r="AC391" i="11"/>
  <c r="AB391" i="11"/>
  <c r="X392" i="11"/>
  <c r="Y391" i="11"/>
  <c r="AI391" i="11"/>
  <c r="AH391" i="11"/>
  <c r="AK391" i="11"/>
  <c r="AJ391" i="11"/>
  <c r="AG391" i="11"/>
  <c r="AF392" i="11"/>
  <c r="V113" i="9"/>
  <c r="Z113" i="9"/>
  <c r="AK391" i="9"/>
  <c r="AF392" i="9"/>
  <c r="AG391" i="9"/>
  <c r="AI391" i="9"/>
  <c r="AH391" i="9"/>
  <c r="AJ391" i="9"/>
  <c r="T391" i="3"/>
  <c r="S391" i="3"/>
  <c r="P392" i="3"/>
  <c r="Q391" i="3"/>
  <c r="V391" i="3"/>
  <c r="U391" i="3"/>
  <c r="R391" i="3"/>
  <c r="U391" i="15"/>
  <c r="V391" i="15"/>
  <c r="T391" i="15"/>
  <c r="S391" i="15"/>
  <c r="P392" i="15"/>
  <c r="R391" i="15"/>
  <c r="Q391" i="15"/>
  <c r="Q126" i="8"/>
  <c r="M126" i="8"/>
  <c r="L392" i="13"/>
  <c r="N392" i="13"/>
  <c r="M392" i="13"/>
  <c r="I393" i="13"/>
  <c r="K392" i="13"/>
  <c r="J392" i="13"/>
  <c r="B392" i="7"/>
  <c r="C391" i="7"/>
  <c r="G391" i="7"/>
  <c r="F391" i="7"/>
  <c r="E391" i="7"/>
  <c r="D391" i="7"/>
  <c r="D391" i="8"/>
  <c r="G391" i="8"/>
  <c r="F391" i="8"/>
  <c r="B392" i="8"/>
  <c r="E391" i="8"/>
  <c r="C391" i="8"/>
  <c r="G391" i="15"/>
  <c r="F391" i="15"/>
  <c r="E391" i="15"/>
  <c r="B392" i="15"/>
  <c r="D391" i="15"/>
  <c r="C391" i="15"/>
  <c r="AH391" i="10"/>
  <c r="AF392" i="10"/>
  <c r="AG391" i="10"/>
  <c r="AK391" i="10"/>
  <c r="AJ391" i="10"/>
  <c r="AI391" i="10"/>
  <c r="AJ391" i="15"/>
  <c r="AG391" i="15"/>
  <c r="AK391" i="15"/>
  <c r="AI391" i="15"/>
  <c r="AF392" i="15"/>
  <c r="AH391" i="15"/>
  <c r="L391" i="12"/>
  <c r="K391" i="12"/>
  <c r="N391" i="12"/>
  <c r="M391" i="12"/>
  <c r="J391" i="12"/>
  <c r="I392" i="12"/>
  <c r="AI391" i="3"/>
  <c r="AH391" i="3"/>
  <c r="AK391" i="3"/>
  <c r="AJ391" i="3"/>
  <c r="AG391" i="3"/>
  <c r="AF392" i="3"/>
  <c r="Z125" i="11"/>
  <c r="V125" i="11"/>
  <c r="S391" i="10"/>
  <c r="R391" i="10"/>
  <c r="P392" i="10"/>
  <c r="Q391" i="10"/>
  <c r="V391" i="10"/>
  <c r="U391" i="10"/>
  <c r="T391" i="10"/>
  <c r="F391" i="11"/>
  <c r="E391" i="11"/>
  <c r="B392" i="11"/>
  <c r="C391" i="11"/>
  <c r="G391" i="11"/>
  <c r="D391" i="11"/>
  <c r="E392" i="13"/>
  <c r="G392" i="13"/>
  <c r="F392" i="13"/>
  <c r="B393" i="13"/>
  <c r="D392" i="13"/>
  <c r="C392" i="13"/>
  <c r="P392" i="7"/>
  <c r="Q391" i="7"/>
  <c r="R391" i="7"/>
  <c r="V391" i="7"/>
  <c r="U391" i="7"/>
  <c r="T391" i="7"/>
  <c r="S391" i="7"/>
  <c r="X392" i="7"/>
  <c r="Z391" i="7"/>
  <c r="Y391" i="7"/>
  <c r="AC391" i="7"/>
  <c r="AB391" i="7"/>
  <c r="AA391" i="7"/>
  <c r="AI391" i="7"/>
  <c r="AF392" i="7"/>
  <c r="AH391" i="7"/>
  <c r="AG391" i="7"/>
  <c r="AK391" i="7"/>
  <c r="AJ391" i="7"/>
  <c r="K391" i="9"/>
  <c r="I392" i="9"/>
  <c r="J391" i="9"/>
  <c r="N391" i="9"/>
  <c r="M391" i="9"/>
  <c r="L391" i="9"/>
  <c r="Z391" i="10"/>
  <c r="X392" i="10"/>
  <c r="Y391" i="10"/>
  <c r="AC391" i="10"/>
  <c r="AB391" i="10"/>
  <c r="AA391" i="10"/>
  <c r="T128" i="5"/>
  <c r="L128" i="5"/>
  <c r="X392" i="8"/>
  <c r="Y391" i="8"/>
  <c r="AA391" i="8"/>
  <c r="Z391" i="8"/>
  <c r="AC391" i="8"/>
  <c r="AB391" i="8"/>
  <c r="S391" i="12"/>
  <c r="R391" i="12"/>
  <c r="V391" i="12"/>
  <c r="U391" i="12"/>
  <c r="T391" i="12"/>
  <c r="P392" i="12"/>
  <c r="Q391" i="12"/>
  <c r="AH392" i="13"/>
  <c r="AF393" i="13"/>
  <c r="AI392" i="13"/>
  <c r="AG392" i="13"/>
  <c r="AK392" i="13"/>
  <c r="AJ392" i="13"/>
  <c r="R391" i="6"/>
  <c r="U391" i="6"/>
  <c r="T391" i="6"/>
  <c r="P392" i="6"/>
  <c r="S391" i="6"/>
  <c r="Q391" i="6"/>
  <c r="V391" i="6"/>
  <c r="V391" i="9"/>
  <c r="R391" i="9"/>
  <c r="P392" i="9"/>
  <c r="Q391" i="9"/>
  <c r="T391" i="9"/>
  <c r="S391" i="9"/>
  <c r="U391" i="9"/>
  <c r="AF392" i="8"/>
  <c r="AG391" i="8"/>
  <c r="AJ391" i="8"/>
  <c r="AI391" i="8"/>
  <c r="AH391" i="8"/>
  <c r="AK391" i="8"/>
  <c r="L391" i="10"/>
  <c r="K391" i="10"/>
  <c r="I392" i="10"/>
  <c r="J391" i="10"/>
  <c r="N391" i="10"/>
  <c r="M391" i="10"/>
  <c r="R127" i="15"/>
  <c r="S127" i="15" s="1"/>
  <c r="N127" i="15"/>
  <c r="J128" i="15" s="1"/>
  <c r="T391" i="11"/>
  <c r="S391" i="11"/>
  <c r="P392" i="11"/>
  <c r="Q391" i="11"/>
  <c r="V391" i="11"/>
  <c r="U391" i="11"/>
  <c r="R391" i="11"/>
  <c r="AH391" i="12"/>
  <c r="AF392" i="12"/>
  <c r="AG391" i="12"/>
  <c r="AK391" i="12"/>
  <c r="AJ391" i="12"/>
  <c r="AI391" i="12"/>
  <c r="Z391" i="12"/>
  <c r="X392" i="12"/>
  <c r="Y391" i="12"/>
  <c r="AC391" i="12"/>
  <c r="AB391" i="12"/>
  <c r="AA391" i="12"/>
  <c r="AA391" i="3"/>
  <c r="Z391" i="3"/>
  <c r="AC391" i="3"/>
  <c r="AB391" i="3"/>
  <c r="Y391" i="3"/>
  <c r="X392" i="3"/>
  <c r="R115" i="6"/>
  <c r="S115" i="6" s="1"/>
  <c r="N115" i="6"/>
  <c r="J116" i="6" s="1"/>
  <c r="K391" i="6"/>
  <c r="M391" i="6"/>
  <c r="I392" i="6"/>
  <c r="L391" i="6"/>
  <c r="J391" i="6"/>
  <c r="N391" i="6"/>
  <c r="S392" i="13"/>
  <c r="Q392" i="13"/>
  <c r="V392" i="13"/>
  <c r="U392" i="13"/>
  <c r="T392" i="13"/>
  <c r="P393" i="13"/>
  <c r="R392" i="13"/>
  <c r="L391" i="16"/>
  <c r="M391" i="16"/>
  <c r="I392" i="16"/>
  <c r="N391" i="16"/>
  <c r="K391" i="16"/>
  <c r="J391" i="16"/>
  <c r="Z392" i="13"/>
  <c r="Y392" i="13"/>
  <c r="AC392" i="13"/>
  <c r="AB392" i="13"/>
  <c r="X393" i="13"/>
  <c r="AA392" i="13"/>
  <c r="K391" i="8"/>
  <c r="J391" i="8"/>
  <c r="N391" i="8"/>
  <c r="M391" i="8"/>
  <c r="I392" i="8"/>
  <c r="L391" i="8"/>
  <c r="E391" i="16"/>
  <c r="F391" i="16"/>
  <c r="C391" i="16"/>
  <c r="B392" i="16"/>
  <c r="G391" i="16"/>
  <c r="D391" i="16"/>
  <c r="I393" i="6" l="1"/>
  <c r="J392" i="6"/>
  <c r="K392" i="6"/>
  <c r="N392" i="6"/>
  <c r="M392" i="6"/>
  <c r="L392" i="6"/>
  <c r="K392" i="10"/>
  <c r="I393" i="10"/>
  <c r="J392" i="10"/>
  <c r="N392" i="10"/>
  <c r="M392" i="10"/>
  <c r="L392" i="10"/>
  <c r="R392" i="12"/>
  <c r="P393" i="12"/>
  <c r="Q392" i="12"/>
  <c r="U392" i="12"/>
  <c r="T392" i="12"/>
  <c r="S392" i="12"/>
  <c r="V392" i="12"/>
  <c r="R128" i="5"/>
  <c r="S128" i="5" s="1"/>
  <c r="N128" i="5"/>
  <c r="J129" i="5" s="1"/>
  <c r="X393" i="10"/>
  <c r="Y392" i="10"/>
  <c r="AC392" i="10"/>
  <c r="AB392" i="10"/>
  <c r="AA392" i="10"/>
  <c r="Z392" i="10"/>
  <c r="N392" i="9"/>
  <c r="I393" i="9"/>
  <c r="J392" i="9"/>
  <c r="L392" i="9"/>
  <c r="K392" i="9"/>
  <c r="M392" i="9"/>
  <c r="AK392" i="7"/>
  <c r="AG392" i="7"/>
  <c r="AJ392" i="7"/>
  <c r="AI392" i="7"/>
  <c r="AF393" i="7"/>
  <c r="AH392" i="7"/>
  <c r="E392" i="11"/>
  <c r="D392" i="11"/>
  <c r="G392" i="11"/>
  <c r="F392" i="11"/>
  <c r="C392" i="11"/>
  <c r="B393" i="11"/>
  <c r="P393" i="8"/>
  <c r="Q392" i="8"/>
  <c r="V392" i="8"/>
  <c r="U392" i="8"/>
  <c r="T392" i="8"/>
  <c r="S392" i="8"/>
  <c r="R392" i="8"/>
  <c r="AI392" i="5"/>
  <c r="AH392" i="5"/>
  <c r="AK392" i="5"/>
  <c r="AJ392" i="5"/>
  <c r="AF393" i="5"/>
  <c r="AG392" i="5"/>
  <c r="G392" i="9"/>
  <c r="B393" i="9"/>
  <c r="C392" i="9"/>
  <c r="F392" i="9"/>
  <c r="E392" i="9"/>
  <c r="D392" i="9"/>
  <c r="Q128" i="15"/>
  <c r="M128" i="15"/>
  <c r="U392" i="9"/>
  <c r="P393" i="9"/>
  <c r="Q392" i="9"/>
  <c r="V392" i="9"/>
  <c r="T392" i="9"/>
  <c r="S392" i="9"/>
  <c r="R392" i="9"/>
  <c r="Z128" i="5"/>
  <c r="V128" i="5"/>
  <c r="AC392" i="7"/>
  <c r="AB392" i="7"/>
  <c r="AA392" i="7"/>
  <c r="X393" i="7"/>
  <c r="Z392" i="7"/>
  <c r="Y392" i="7"/>
  <c r="R392" i="10"/>
  <c r="P393" i="10"/>
  <c r="Q392" i="10"/>
  <c r="V392" i="10"/>
  <c r="U392" i="10"/>
  <c r="T392" i="10"/>
  <c r="S392" i="10"/>
  <c r="AH392" i="3"/>
  <c r="AF393" i="3"/>
  <c r="AG392" i="3"/>
  <c r="AK392" i="3"/>
  <c r="AJ392" i="3"/>
  <c r="AI392" i="3"/>
  <c r="K392" i="12"/>
  <c r="I393" i="12"/>
  <c r="J392" i="12"/>
  <c r="N392" i="12"/>
  <c r="M392" i="12"/>
  <c r="L392" i="12"/>
  <c r="F392" i="7"/>
  <c r="E392" i="7"/>
  <c r="B393" i="7"/>
  <c r="D392" i="7"/>
  <c r="C392" i="7"/>
  <c r="G392" i="7"/>
  <c r="T392" i="15"/>
  <c r="U392" i="15"/>
  <c r="S392" i="15"/>
  <c r="P393" i="15"/>
  <c r="R392" i="15"/>
  <c r="Q392" i="15"/>
  <c r="V392" i="15"/>
  <c r="AA392" i="5"/>
  <c r="Z392" i="5"/>
  <c r="AC392" i="5"/>
  <c r="AB392" i="5"/>
  <c r="Y392" i="5"/>
  <c r="X393" i="5"/>
  <c r="X393" i="16"/>
  <c r="Y392" i="16"/>
  <c r="Z392" i="16"/>
  <c r="AC392" i="16"/>
  <c r="AB392" i="16"/>
  <c r="AA392" i="16"/>
  <c r="L392" i="11"/>
  <c r="K392" i="11"/>
  <c r="N392" i="11"/>
  <c r="M392" i="11"/>
  <c r="J392" i="11"/>
  <c r="I393" i="11"/>
  <c r="E392" i="3"/>
  <c r="D392" i="3"/>
  <c r="G392" i="3"/>
  <c r="F392" i="3"/>
  <c r="C392" i="3"/>
  <c r="B393" i="3"/>
  <c r="AJ392" i="6"/>
  <c r="AI392" i="6"/>
  <c r="AF393" i="6"/>
  <c r="AH392" i="6"/>
  <c r="AG392" i="6"/>
  <c r="AK392" i="6"/>
  <c r="N392" i="7"/>
  <c r="M392" i="7"/>
  <c r="L392" i="7"/>
  <c r="I393" i="7"/>
  <c r="K392" i="7"/>
  <c r="J392" i="7"/>
  <c r="I393" i="8"/>
  <c r="J392" i="8"/>
  <c r="N392" i="8"/>
  <c r="M392" i="8"/>
  <c r="L392" i="8"/>
  <c r="K392" i="8"/>
  <c r="V392" i="7"/>
  <c r="U392" i="7"/>
  <c r="T392" i="7"/>
  <c r="S392" i="7"/>
  <c r="P393" i="7"/>
  <c r="R392" i="7"/>
  <c r="Q392" i="7"/>
  <c r="AI392" i="15"/>
  <c r="AK392" i="15"/>
  <c r="AJ392" i="15"/>
  <c r="AF393" i="15"/>
  <c r="AH392" i="15"/>
  <c r="AG392" i="15"/>
  <c r="T126" i="8"/>
  <c r="L126" i="8"/>
  <c r="M392" i="5"/>
  <c r="L392" i="5"/>
  <c r="N392" i="5"/>
  <c r="I393" i="5"/>
  <c r="K392" i="5"/>
  <c r="J392" i="5"/>
  <c r="D392" i="10"/>
  <c r="B393" i="10"/>
  <c r="C392" i="10"/>
  <c r="G392" i="10"/>
  <c r="F392" i="10"/>
  <c r="E392" i="10"/>
  <c r="R392" i="16"/>
  <c r="S392" i="16"/>
  <c r="T392" i="16"/>
  <c r="Q392" i="16"/>
  <c r="V392" i="16"/>
  <c r="P393" i="16"/>
  <c r="U392" i="16"/>
  <c r="AF393" i="16"/>
  <c r="AG392" i="16"/>
  <c r="AH392" i="16"/>
  <c r="AI392" i="16"/>
  <c r="AK392" i="16"/>
  <c r="AJ392" i="16"/>
  <c r="Q114" i="9"/>
  <c r="M114" i="9"/>
  <c r="AA392" i="15"/>
  <c r="AC392" i="15"/>
  <c r="AB392" i="15"/>
  <c r="X393" i="15"/>
  <c r="Z392" i="15"/>
  <c r="Y392" i="15"/>
  <c r="P393" i="6"/>
  <c r="Q392" i="6"/>
  <c r="S392" i="6"/>
  <c r="R392" i="6"/>
  <c r="V392" i="6"/>
  <c r="U392" i="6"/>
  <c r="T392" i="6"/>
  <c r="M116" i="6"/>
  <c r="Q116" i="6"/>
  <c r="AF394" i="13"/>
  <c r="AG393" i="13"/>
  <c r="AK393" i="13"/>
  <c r="AJ393" i="13"/>
  <c r="AI393" i="13"/>
  <c r="AH393" i="13"/>
  <c r="F392" i="15"/>
  <c r="B393" i="15"/>
  <c r="D392" i="15"/>
  <c r="C392" i="15"/>
  <c r="G392" i="15"/>
  <c r="E392" i="15"/>
  <c r="B393" i="8"/>
  <c r="C392" i="8"/>
  <c r="G392" i="8"/>
  <c r="F392" i="8"/>
  <c r="E392" i="8"/>
  <c r="D392" i="8"/>
  <c r="AH392" i="11"/>
  <c r="AF393" i="11"/>
  <c r="AG392" i="11"/>
  <c r="AK392" i="11"/>
  <c r="AJ392" i="11"/>
  <c r="AI392" i="11"/>
  <c r="D392" i="12"/>
  <c r="B393" i="12"/>
  <c r="C392" i="12"/>
  <c r="G392" i="12"/>
  <c r="F392" i="12"/>
  <c r="E392" i="12"/>
  <c r="R115" i="16"/>
  <c r="S115" i="16" s="1"/>
  <c r="N115" i="16"/>
  <c r="J116" i="16" s="1"/>
  <c r="T392" i="5"/>
  <c r="S392" i="5"/>
  <c r="V392" i="5"/>
  <c r="U392" i="5"/>
  <c r="R392" i="5"/>
  <c r="Q392" i="5"/>
  <c r="P393" i="5"/>
  <c r="M392" i="15"/>
  <c r="L392" i="15"/>
  <c r="I393" i="15"/>
  <c r="K392" i="15"/>
  <c r="J392" i="15"/>
  <c r="N392" i="15"/>
  <c r="L392" i="3"/>
  <c r="K392" i="3"/>
  <c r="N392" i="3"/>
  <c r="M392" i="3"/>
  <c r="J392" i="3"/>
  <c r="I393" i="3"/>
  <c r="F392" i="5"/>
  <c r="E392" i="5"/>
  <c r="G392" i="5"/>
  <c r="D392" i="5"/>
  <c r="C392" i="5"/>
  <c r="B393" i="5"/>
  <c r="X394" i="13"/>
  <c r="Y393" i="13"/>
  <c r="AC393" i="13"/>
  <c r="AB393" i="13"/>
  <c r="AA393" i="13"/>
  <c r="Z393" i="13"/>
  <c r="D392" i="16"/>
  <c r="E392" i="16"/>
  <c r="B393" i="16"/>
  <c r="G392" i="16"/>
  <c r="F392" i="16"/>
  <c r="C392" i="16"/>
  <c r="X393" i="12"/>
  <c r="Y392" i="12"/>
  <c r="AB392" i="12"/>
  <c r="AA392" i="12"/>
  <c r="Z392" i="12"/>
  <c r="AC392" i="12"/>
  <c r="AF393" i="12"/>
  <c r="AG392" i="12"/>
  <c r="AJ392" i="12"/>
  <c r="AI392" i="12"/>
  <c r="AH392" i="12"/>
  <c r="AK392" i="12"/>
  <c r="S392" i="11"/>
  <c r="R392" i="11"/>
  <c r="V392" i="11"/>
  <c r="U392" i="11"/>
  <c r="T392" i="11"/>
  <c r="Q392" i="11"/>
  <c r="P393" i="11"/>
  <c r="K393" i="13"/>
  <c r="N393" i="13"/>
  <c r="M393" i="13"/>
  <c r="I394" i="13"/>
  <c r="L393" i="13"/>
  <c r="J393" i="13"/>
  <c r="S392" i="3"/>
  <c r="R392" i="3"/>
  <c r="V392" i="3"/>
  <c r="U392" i="3"/>
  <c r="T392" i="3"/>
  <c r="P393" i="3"/>
  <c r="Q392" i="3"/>
  <c r="Z392" i="11"/>
  <c r="X393" i="11"/>
  <c r="Y392" i="11"/>
  <c r="AC392" i="11"/>
  <c r="AB392" i="11"/>
  <c r="AA392" i="11"/>
  <c r="V115" i="16"/>
  <c r="Z115" i="16"/>
  <c r="AA392" i="6"/>
  <c r="X393" i="6"/>
  <c r="Z392" i="6"/>
  <c r="Y392" i="6"/>
  <c r="AC392" i="6"/>
  <c r="AB392" i="6"/>
  <c r="R113" i="12"/>
  <c r="S113" i="12" s="1"/>
  <c r="N113" i="12"/>
  <c r="J114" i="12" s="1"/>
  <c r="B393" i="6"/>
  <c r="C392" i="6"/>
  <c r="G392" i="6"/>
  <c r="F392" i="6"/>
  <c r="E392" i="6"/>
  <c r="D392" i="6"/>
  <c r="AB392" i="9"/>
  <c r="AC392" i="9"/>
  <c r="Z392" i="9"/>
  <c r="Y392" i="9"/>
  <c r="X393" i="9"/>
  <c r="AA392" i="9"/>
  <c r="M126" i="11"/>
  <c r="Q126" i="11"/>
  <c r="R393" i="13"/>
  <c r="V393" i="13"/>
  <c r="U393" i="13"/>
  <c r="T393" i="13"/>
  <c r="P394" i="13"/>
  <c r="S393" i="13"/>
  <c r="Q393" i="13"/>
  <c r="AF393" i="8"/>
  <c r="AH392" i="8"/>
  <c r="AG392" i="8"/>
  <c r="AK392" i="8"/>
  <c r="AJ392" i="8"/>
  <c r="AI392" i="8"/>
  <c r="K392" i="16"/>
  <c r="L392" i="16"/>
  <c r="M392" i="16"/>
  <c r="J392" i="16"/>
  <c r="I393" i="16"/>
  <c r="N392" i="16"/>
  <c r="Z392" i="3"/>
  <c r="X393" i="3"/>
  <c r="Y392" i="3"/>
  <c r="AC392" i="3"/>
  <c r="AB392" i="3"/>
  <c r="AA392" i="3"/>
  <c r="Y392" i="8"/>
  <c r="AC392" i="8"/>
  <c r="AB392" i="8"/>
  <c r="AA392" i="8"/>
  <c r="X393" i="8"/>
  <c r="Z392" i="8"/>
  <c r="D393" i="13"/>
  <c r="F393" i="13"/>
  <c r="B394" i="13"/>
  <c r="E393" i="13"/>
  <c r="C393" i="13"/>
  <c r="G393" i="13"/>
  <c r="AF393" i="10"/>
  <c r="AG392" i="10"/>
  <c r="AK392" i="10"/>
  <c r="AJ392" i="10"/>
  <c r="AI392" i="10"/>
  <c r="AH392" i="10"/>
  <c r="AJ392" i="9"/>
  <c r="AK392" i="9"/>
  <c r="AF393" i="9"/>
  <c r="AI392" i="9"/>
  <c r="AH392" i="9"/>
  <c r="AG392" i="9"/>
  <c r="V113" i="12"/>
  <c r="Z113" i="12"/>
  <c r="AK393" i="8" l="1"/>
  <c r="AJ393" i="8"/>
  <c r="AI393" i="8"/>
  <c r="AF394" i="8"/>
  <c r="AH393" i="8"/>
  <c r="AG393" i="8"/>
  <c r="AK393" i="10"/>
  <c r="AJ393" i="10"/>
  <c r="AI393" i="10"/>
  <c r="AH393" i="10"/>
  <c r="AF394" i="10"/>
  <c r="AG393" i="10"/>
  <c r="X394" i="3"/>
  <c r="Y393" i="3"/>
  <c r="AB393" i="3"/>
  <c r="AA393" i="3"/>
  <c r="Z393" i="3"/>
  <c r="AC393" i="3"/>
  <c r="Q114" i="12"/>
  <c r="M114" i="12"/>
  <c r="AC393" i="6"/>
  <c r="Y393" i="6"/>
  <c r="AB393" i="6"/>
  <c r="AA393" i="6"/>
  <c r="X394" i="6"/>
  <c r="Z393" i="6"/>
  <c r="R393" i="11"/>
  <c r="P394" i="11"/>
  <c r="Q393" i="11"/>
  <c r="U393" i="11"/>
  <c r="T393" i="11"/>
  <c r="S393" i="11"/>
  <c r="V393" i="11"/>
  <c r="AK393" i="12"/>
  <c r="AI393" i="12"/>
  <c r="AH393" i="12"/>
  <c r="AF394" i="12"/>
  <c r="AG393" i="12"/>
  <c r="AJ393" i="12"/>
  <c r="AC393" i="12"/>
  <c r="AA393" i="12"/>
  <c r="Z393" i="12"/>
  <c r="X394" i="12"/>
  <c r="Y393" i="12"/>
  <c r="AB393" i="12"/>
  <c r="AB394" i="13"/>
  <c r="AA394" i="13"/>
  <c r="X395" i="13"/>
  <c r="Z394" i="13"/>
  <c r="Y394" i="13"/>
  <c r="AC394" i="13"/>
  <c r="T116" i="6"/>
  <c r="L116" i="6"/>
  <c r="N393" i="7"/>
  <c r="L393" i="7"/>
  <c r="I394" i="7"/>
  <c r="K393" i="7"/>
  <c r="J393" i="7"/>
  <c r="M393" i="7"/>
  <c r="P394" i="16"/>
  <c r="Q393" i="16"/>
  <c r="R393" i="16"/>
  <c r="V393" i="16"/>
  <c r="S393" i="16"/>
  <c r="T393" i="16"/>
  <c r="U393" i="16"/>
  <c r="R126" i="8"/>
  <c r="S126" i="8" s="1"/>
  <c r="N126" i="8"/>
  <c r="J127" i="8" s="1"/>
  <c r="AK393" i="6"/>
  <c r="AF394" i="6"/>
  <c r="AH393" i="6"/>
  <c r="AG393" i="6"/>
  <c r="AJ393" i="6"/>
  <c r="AI393" i="6"/>
  <c r="M393" i="9"/>
  <c r="N393" i="9"/>
  <c r="I394" i="9"/>
  <c r="L393" i="9"/>
  <c r="K393" i="9"/>
  <c r="J393" i="9"/>
  <c r="X394" i="11"/>
  <c r="Y393" i="11"/>
  <c r="AB393" i="11"/>
  <c r="AA393" i="11"/>
  <c r="Z393" i="11"/>
  <c r="AC393" i="11"/>
  <c r="I395" i="13"/>
  <c r="J394" i="13"/>
  <c r="L394" i="13"/>
  <c r="K394" i="13"/>
  <c r="N394" i="13"/>
  <c r="M394" i="13"/>
  <c r="E393" i="5"/>
  <c r="D393" i="5"/>
  <c r="G393" i="5"/>
  <c r="F393" i="5"/>
  <c r="C393" i="5"/>
  <c r="B394" i="5"/>
  <c r="K393" i="3"/>
  <c r="I394" i="3"/>
  <c r="J393" i="3"/>
  <c r="N393" i="3"/>
  <c r="M393" i="3"/>
  <c r="L393" i="3"/>
  <c r="S393" i="5"/>
  <c r="R393" i="5"/>
  <c r="U393" i="5"/>
  <c r="T393" i="5"/>
  <c r="P394" i="5"/>
  <c r="V393" i="5"/>
  <c r="Q393" i="5"/>
  <c r="V393" i="6"/>
  <c r="Q393" i="6"/>
  <c r="U393" i="6"/>
  <c r="T393" i="6"/>
  <c r="S393" i="6"/>
  <c r="P394" i="6"/>
  <c r="R393" i="6"/>
  <c r="V126" i="8"/>
  <c r="Z126" i="8"/>
  <c r="S393" i="15"/>
  <c r="P394" i="15"/>
  <c r="R393" i="15"/>
  <c r="Q393" i="15"/>
  <c r="V393" i="15"/>
  <c r="U393" i="15"/>
  <c r="T393" i="15"/>
  <c r="T393" i="9"/>
  <c r="V393" i="9"/>
  <c r="U393" i="9"/>
  <c r="R393" i="9"/>
  <c r="Q393" i="9"/>
  <c r="P394" i="9"/>
  <c r="S393" i="9"/>
  <c r="V393" i="8"/>
  <c r="U393" i="8"/>
  <c r="T393" i="8"/>
  <c r="S393" i="8"/>
  <c r="P394" i="8"/>
  <c r="R393" i="8"/>
  <c r="Q393" i="8"/>
  <c r="AC393" i="10"/>
  <c r="AB393" i="10"/>
  <c r="AA393" i="10"/>
  <c r="Z393" i="10"/>
  <c r="X394" i="10"/>
  <c r="Y393" i="10"/>
  <c r="Q116" i="16"/>
  <c r="M116" i="16"/>
  <c r="B394" i="12"/>
  <c r="C393" i="12"/>
  <c r="F393" i="12"/>
  <c r="E393" i="12"/>
  <c r="D393" i="12"/>
  <c r="G393" i="12"/>
  <c r="AF394" i="11"/>
  <c r="AG393" i="11"/>
  <c r="AJ393" i="11"/>
  <c r="AI393" i="11"/>
  <c r="AH393" i="11"/>
  <c r="AK393" i="11"/>
  <c r="E393" i="15"/>
  <c r="G393" i="15"/>
  <c r="F393" i="15"/>
  <c r="B394" i="15"/>
  <c r="D393" i="15"/>
  <c r="C393" i="15"/>
  <c r="T114" i="9"/>
  <c r="L114" i="9"/>
  <c r="L393" i="5"/>
  <c r="K393" i="5"/>
  <c r="N393" i="5"/>
  <c r="M393" i="5"/>
  <c r="J393" i="5"/>
  <c r="I394" i="5"/>
  <c r="M393" i="8"/>
  <c r="L393" i="8"/>
  <c r="I394" i="8"/>
  <c r="K393" i="8"/>
  <c r="J393" i="8"/>
  <c r="N393" i="8"/>
  <c r="X394" i="16"/>
  <c r="Y393" i="16"/>
  <c r="Z393" i="16"/>
  <c r="AC393" i="16"/>
  <c r="AB393" i="16"/>
  <c r="AA393" i="16"/>
  <c r="G393" i="7"/>
  <c r="B394" i="7"/>
  <c r="D393" i="7"/>
  <c r="C393" i="7"/>
  <c r="F393" i="7"/>
  <c r="E393" i="7"/>
  <c r="AB393" i="7"/>
  <c r="AC393" i="7"/>
  <c r="AA393" i="7"/>
  <c r="X394" i="7"/>
  <c r="Z393" i="7"/>
  <c r="Y393" i="7"/>
  <c r="AH393" i="5"/>
  <c r="AF394" i="5"/>
  <c r="AG393" i="5"/>
  <c r="AJ393" i="5"/>
  <c r="AI393" i="5"/>
  <c r="AK393" i="5"/>
  <c r="D393" i="11"/>
  <c r="B394" i="11"/>
  <c r="C393" i="11"/>
  <c r="G393" i="11"/>
  <c r="F393" i="11"/>
  <c r="E393" i="11"/>
  <c r="Q129" i="5"/>
  <c r="M129" i="5"/>
  <c r="AC393" i="8"/>
  <c r="AB393" i="8"/>
  <c r="AA393" i="8"/>
  <c r="X394" i="8"/>
  <c r="Z393" i="8"/>
  <c r="Y393" i="8"/>
  <c r="AI393" i="9"/>
  <c r="AK393" i="9"/>
  <c r="AJ393" i="9"/>
  <c r="AG393" i="9"/>
  <c r="AF394" i="9"/>
  <c r="AH393" i="9"/>
  <c r="B394" i="16"/>
  <c r="C393" i="16"/>
  <c r="D393" i="16"/>
  <c r="E393" i="16"/>
  <c r="G393" i="16"/>
  <c r="F393" i="16"/>
  <c r="E393" i="8"/>
  <c r="B394" i="8"/>
  <c r="D393" i="8"/>
  <c r="C393" i="8"/>
  <c r="G393" i="8"/>
  <c r="F393" i="8"/>
  <c r="AK394" i="13"/>
  <c r="AJ394" i="13"/>
  <c r="AI394" i="13"/>
  <c r="AF395" i="13"/>
  <c r="AH394" i="13"/>
  <c r="AG394" i="13"/>
  <c r="D393" i="3"/>
  <c r="B394" i="3"/>
  <c r="C393" i="3"/>
  <c r="G393" i="3"/>
  <c r="F393" i="3"/>
  <c r="E393" i="3"/>
  <c r="K393" i="11"/>
  <c r="I394" i="11"/>
  <c r="J393" i="11"/>
  <c r="N393" i="11"/>
  <c r="M393" i="11"/>
  <c r="L393" i="11"/>
  <c r="Z393" i="5"/>
  <c r="X394" i="5"/>
  <c r="Y393" i="5"/>
  <c r="AB393" i="5"/>
  <c r="AA393" i="5"/>
  <c r="AC393" i="5"/>
  <c r="I394" i="12"/>
  <c r="J393" i="12"/>
  <c r="M393" i="12"/>
  <c r="L393" i="12"/>
  <c r="K393" i="12"/>
  <c r="N393" i="12"/>
  <c r="AF394" i="3"/>
  <c r="AG393" i="3"/>
  <c r="AJ393" i="3"/>
  <c r="AI393" i="3"/>
  <c r="AH393" i="3"/>
  <c r="AK393" i="3"/>
  <c r="T128" i="15"/>
  <c r="L128" i="15"/>
  <c r="AJ393" i="7"/>
  <c r="AK393" i="7"/>
  <c r="AI393" i="7"/>
  <c r="AF394" i="7"/>
  <c r="AH393" i="7"/>
  <c r="AG393" i="7"/>
  <c r="P394" i="12"/>
  <c r="Q393" i="12"/>
  <c r="V393" i="12"/>
  <c r="T393" i="12"/>
  <c r="S393" i="12"/>
  <c r="R393" i="12"/>
  <c r="U393" i="12"/>
  <c r="I394" i="10"/>
  <c r="J393" i="10"/>
  <c r="N393" i="10"/>
  <c r="M393" i="10"/>
  <c r="L393" i="10"/>
  <c r="K393" i="10"/>
  <c r="AA393" i="9"/>
  <c r="AC393" i="9"/>
  <c r="AB393" i="9"/>
  <c r="X394" i="9"/>
  <c r="Z393" i="9"/>
  <c r="Y393" i="9"/>
  <c r="I394" i="16"/>
  <c r="J393" i="16"/>
  <c r="K393" i="16"/>
  <c r="N393" i="16"/>
  <c r="M393" i="16"/>
  <c r="L393" i="16"/>
  <c r="P395" i="13"/>
  <c r="Q394" i="13"/>
  <c r="T394" i="13"/>
  <c r="S394" i="13"/>
  <c r="R394" i="13"/>
  <c r="V394" i="13"/>
  <c r="U394" i="13"/>
  <c r="B395" i="13"/>
  <c r="C394" i="13"/>
  <c r="D394" i="13"/>
  <c r="G394" i="13"/>
  <c r="F394" i="13"/>
  <c r="E394" i="13"/>
  <c r="T126" i="11"/>
  <c r="L126" i="11"/>
  <c r="G393" i="6"/>
  <c r="F393" i="6"/>
  <c r="E393" i="6"/>
  <c r="B394" i="6"/>
  <c r="D393" i="6"/>
  <c r="C393" i="6"/>
  <c r="R393" i="3"/>
  <c r="P394" i="3"/>
  <c r="Q393" i="3"/>
  <c r="U393" i="3"/>
  <c r="T393" i="3"/>
  <c r="S393" i="3"/>
  <c r="V393" i="3"/>
  <c r="L393" i="15"/>
  <c r="J393" i="15"/>
  <c r="N393" i="15"/>
  <c r="M393" i="15"/>
  <c r="I394" i="15"/>
  <c r="K393" i="15"/>
  <c r="Z393" i="15"/>
  <c r="X394" i="15"/>
  <c r="AA393" i="15"/>
  <c r="Y393" i="15"/>
  <c r="AC393" i="15"/>
  <c r="AB393" i="15"/>
  <c r="AF394" i="16"/>
  <c r="AG393" i="16"/>
  <c r="AJ393" i="16"/>
  <c r="AI393" i="16"/>
  <c r="AK393" i="16"/>
  <c r="AH393" i="16"/>
  <c r="B394" i="10"/>
  <c r="C393" i="10"/>
  <c r="G393" i="10"/>
  <c r="F393" i="10"/>
  <c r="E393" i="10"/>
  <c r="D393" i="10"/>
  <c r="AH393" i="15"/>
  <c r="AJ393" i="15"/>
  <c r="AF394" i="15"/>
  <c r="AI393" i="15"/>
  <c r="AG393" i="15"/>
  <c r="AK393" i="15"/>
  <c r="U393" i="7"/>
  <c r="T393" i="7"/>
  <c r="S393" i="7"/>
  <c r="P394" i="7"/>
  <c r="R393" i="7"/>
  <c r="Q393" i="7"/>
  <c r="V393" i="7"/>
  <c r="P394" i="10"/>
  <c r="Q393" i="10"/>
  <c r="V393" i="10"/>
  <c r="U393" i="10"/>
  <c r="T393" i="10"/>
  <c r="S393" i="10"/>
  <c r="R393" i="10"/>
  <c r="F393" i="9"/>
  <c r="G393" i="9"/>
  <c r="D393" i="9"/>
  <c r="C393" i="9"/>
  <c r="B394" i="9"/>
  <c r="E393" i="9"/>
  <c r="N393" i="6"/>
  <c r="M393" i="6"/>
  <c r="L393" i="6"/>
  <c r="I394" i="6"/>
  <c r="K393" i="6"/>
  <c r="J393" i="6"/>
  <c r="AB394" i="8" l="1"/>
  <c r="AA394" i="8"/>
  <c r="X395" i="8"/>
  <c r="Z394" i="8"/>
  <c r="Y394" i="8"/>
  <c r="AC394" i="8"/>
  <c r="T394" i="7"/>
  <c r="P395" i="7"/>
  <c r="R394" i="7"/>
  <c r="Q394" i="7"/>
  <c r="V394" i="7"/>
  <c r="U394" i="7"/>
  <c r="S394" i="7"/>
  <c r="V394" i="12"/>
  <c r="U394" i="12"/>
  <c r="S394" i="12"/>
  <c r="R394" i="12"/>
  <c r="P395" i="12"/>
  <c r="Q394" i="12"/>
  <c r="T394" i="12"/>
  <c r="K394" i="5"/>
  <c r="I395" i="5"/>
  <c r="J394" i="5"/>
  <c r="M394" i="5"/>
  <c r="L394" i="5"/>
  <c r="N394" i="5"/>
  <c r="R114" i="9"/>
  <c r="S114" i="9" s="1"/>
  <c r="N114" i="9"/>
  <c r="J115" i="9" s="1"/>
  <c r="AC394" i="10"/>
  <c r="AB394" i="10"/>
  <c r="AA394" i="10"/>
  <c r="Z394" i="10"/>
  <c r="X395" i="10"/>
  <c r="Y394" i="10"/>
  <c r="U394" i="6"/>
  <c r="V394" i="6"/>
  <c r="T394" i="6"/>
  <c r="S394" i="6"/>
  <c r="P395" i="6"/>
  <c r="R394" i="6"/>
  <c r="Q394" i="6"/>
  <c r="J395" i="13"/>
  <c r="N395" i="13"/>
  <c r="M395" i="13"/>
  <c r="L395" i="13"/>
  <c r="I396" i="13"/>
  <c r="K395" i="13"/>
  <c r="AC394" i="11"/>
  <c r="AA394" i="11"/>
  <c r="Z394" i="11"/>
  <c r="X395" i="11"/>
  <c r="Y394" i="11"/>
  <c r="AB394" i="11"/>
  <c r="AJ394" i="6"/>
  <c r="AK394" i="6"/>
  <c r="AI394" i="6"/>
  <c r="AF395" i="6"/>
  <c r="AH394" i="6"/>
  <c r="AG394" i="6"/>
  <c r="R116" i="6"/>
  <c r="S116" i="6" s="1"/>
  <c r="N116" i="6"/>
  <c r="J117" i="6" s="1"/>
  <c r="V395" i="13"/>
  <c r="P396" i="13"/>
  <c r="R395" i="13"/>
  <c r="Q395" i="13"/>
  <c r="U395" i="13"/>
  <c r="T395" i="13"/>
  <c r="S395" i="13"/>
  <c r="R128" i="15"/>
  <c r="S128" i="15" s="1"/>
  <c r="N128" i="15"/>
  <c r="J129" i="15" s="1"/>
  <c r="X395" i="5"/>
  <c r="Y394" i="5"/>
  <c r="AA394" i="5"/>
  <c r="Z394" i="5"/>
  <c r="AC394" i="5"/>
  <c r="AB394" i="5"/>
  <c r="I395" i="11"/>
  <c r="J394" i="11"/>
  <c r="M394" i="11"/>
  <c r="L394" i="11"/>
  <c r="K394" i="11"/>
  <c r="N394" i="11"/>
  <c r="B395" i="3"/>
  <c r="C394" i="3"/>
  <c r="F394" i="3"/>
  <c r="E394" i="3"/>
  <c r="D394" i="3"/>
  <c r="G394" i="3"/>
  <c r="G394" i="8"/>
  <c r="C394" i="8"/>
  <c r="F394" i="8"/>
  <c r="E394" i="8"/>
  <c r="B395" i="8"/>
  <c r="D394" i="8"/>
  <c r="Z114" i="9"/>
  <c r="V114" i="9"/>
  <c r="AK394" i="11"/>
  <c r="AI394" i="11"/>
  <c r="AH394" i="11"/>
  <c r="AF395" i="11"/>
  <c r="AG394" i="11"/>
  <c r="AJ394" i="11"/>
  <c r="G394" i="12"/>
  <c r="E394" i="12"/>
  <c r="D394" i="12"/>
  <c r="B395" i="12"/>
  <c r="C394" i="12"/>
  <c r="F394" i="12"/>
  <c r="U394" i="8"/>
  <c r="S394" i="8"/>
  <c r="P395" i="8"/>
  <c r="R394" i="8"/>
  <c r="Q394" i="8"/>
  <c r="V394" i="8"/>
  <c r="T394" i="8"/>
  <c r="S394" i="9"/>
  <c r="U394" i="9"/>
  <c r="T394" i="9"/>
  <c r="P395" i="9"/>
  <c r="V394" i="9"/>
  <c r="R394" i="9"/>
  <c r="Q394" i="9"/>
  <c r="R394" i="15"/>
  <c r="V394" i="15"/>
  <c r="U394" i="15"/>
  <c r="T394" i="15"/>
  <c r="P395" i="15"/>
  <c r="S394" i="15"/>
  <c r="Q394" i="15"/>
  <c r="D394" i="5"/>
  <c r="B395" i="5"/>
  <c r="C394" i="5"/>
  <c r="F394" i="5"/>
  <c r="E394" i="5"/>
  <c r="G394" i="5"/>
  <c r="Z116" i="6"/>
  <c r="V116" i="6"/>
  <c r="P395" i="11"/>
  <c r="Q394" i="11"/>
  <c r="V394" i="11"/>
  <c r="T394" i="11"/>
  <c r="S394" i="11"/>
  <c r="R394" i="11"/>
  <c r="U394" i="11"/>
  <c r="AK394" i="10"/>
  <c r="AJ394" i="10"/>
  <c r="AI394" i="10"/>
  <c r="AH394" i="10"/>
  <c r="AF395" i="10"/>
  <c r="AG394" i="10"/>
  <c r="AK395" i="13"/>
  <c r="AI395" i="13"/>
  <c r="AF396" i="13"/>
  <c r="AH395" i="13"/>
  <c r="AG395" i="13"/>
  <c r="AJ395" i="13"/>
  <c r="V394" i="10"/>
  <c r="U394" i="10"/>
  <c r="T394" i="10"/>
  <c r="S394" i="10"/>
  <c r="R394" i="10"/>
  <c r="P395" i="10"/>
  <c r="Q394" i="10"/>
  <c r="Z126" i="11"/>
  <c r="V126" i="11"/>
  <c r="G395" i="13"/>
  <c r="F395" i="13"/>
  <c r="E395" i="13"/>
  <c r="B396" i="13"/>
  <c r="D395" i="13"/>
  <c r="C395" i="13"/>
  <c r="Z394" i="9"/>
  <c r="AB394" i="9"/>
  <c r="AA394" i="9"/>
  <c r="X395" i="9"/>
  <c r="AC394" i="9"/>
  <c r="Y394" i="9"/>
  <c r="V128" i="15"/>
  <c r="Z128" i="15"/>
  <c r="AK394" i="3"/>
  <c r="AI394" i="3"/>
  <c r="AH394" i="3"/>
  <c r="AF395" i="3"/>
  <c r="AG394" i="3"/>
  <c r="AJ394" i="3"/>
  <c r="N394" i="12"/>
  <c r="L394" i="12"/>
  <c r="K394" i="12"/>
  <c r="I395" i="12"/>
  <c r="J394" i="12"/>
  <c r="M394" i="12"/>
  <c r="B395" i="16"/>
  <c r="C394" i="16"/>
  <c r="G394" i="16"/>
  <c r="E394" i="16"/>
  <c r="D394" i="16"/>
  <c r="F394" i="16"/>
  <c r="AA394" i="7"/>
  <c r="X395" i="7"/>
  <c r="Z394" i="7"/>
  <c r="Y394" i="7"/>
  <c r="AC394" i="7"/>
  <c r="AB394" i="7"/>
  <c r="T116" i="16"/>
  <c r="L116" i="16"/>
  <c r="R394" i="5"/>
  <c r="P395" i="5"/>
  <c r="Q394" i="5"/>
  <c r="T394" i="5"/>
  <c r="S394" i="5"/>
  <c r="V394" i="5"/>
  <c r="U394" i="5"/>
  <c r="Q127" i="8"/>
  <c r="M127" i="8"/>
  <c r="AJ394" i="8"/>
  <c r="AK394" i="8"/>
  <c r="AI394" i="8"/>
  <c r="AF395" i="8"/>
  <c r="AH394" i="8"/>
  <c r="AG394" i="8"/>
  <c r="N394" i="10"/>
  <c r="M394" i="10"/>
  <c r="L394" i="10"/>
  <c r="K394" i="10"/>
  <c r="I395" i="10"/>
  <c r="J394" i="10"/>
  <c r="AF395" i="15"/>
  <c r="AG394" i="15"/>
  <c r="AH394" i="15"/>
  <c r="AK394" i="15"/>
  <c r="AJ394" i="15"/>
  <c r="AI394" i="15"/>
  <c r="K394" i="15"/>
  <c r="N394" i="15"/>
  <c r="M394" i="15"/>
  <c r="I395" i="15"/>
  <c r="L394" i="15"/>
  <c r="J394" i="15"/>
  <c r="R126" i="11"/>
  <c r="S126" i="11" s="1"/>
  <c r="N126" i="11"/>
  <c r="J127" i="11" s="1"/>
  <c r="E394" i="9"/>
  <c r="G394" i="9"/>
  <c r="F394" i="9"/>
  <c r="B395" i="9"/>
  <c r="D394" i="9"/>
  <c r="C394" i="9"/>
  <c r="G394" i="10"/>
  <c r="F394" i="10"/>
  <c r="E394" i="10"/>
  <c r="D394" i="10"/>
  <c r="B395" i="10"/>
  <c r="C394" i="10"/>
  <c r="AK394" i="16"/>
  <c r="AG394" i="16"/>
  <c r="AJ394" i="16"/>
  <c r="AF395" i="16"/>
  <c r="AI394" i="16"/>
  <c r="AH394" i="16"/>
  <c r="X395" i="15"/>
  <c r="Y394" i="15"/>
  <c r="AC394" i="15"/>
  <c r="AB394" i="15"/>
  <c r="AA394" i="15"/>
  <c r="Z394" i="15"/>
  <c r="G394" i="6"/>
  <c r="E394" i="6"/>
  <c r="B395" i="6"/>
  <c r="D394" i="6"/>
  <c r="C394" i="6"/>
  <c r="F394" i="6"/>
  <c r="AI394" i="7"/>
  <c r="AJ394" i="7"/>
  <c r="AF395" i="7"/>
  <c r="AH394" i="7"/>
  <c r="AG394" i="7"/>
  <c r="AK394" i="7"/>
  <c r="T129" i="5"/>
  <c r="L129" i="5"/>
  <c r="N394" i="8"/>
  <c r="I395" i="8"/>
  <c r="K394" i="8"/>
  <c r="J394" i="8"/>
  <c r="M394" i="8"/>
  <c r="L394" i="8"/>
  <c r="M394" i="7"/>
  <c r="J394" i="7"/>
  <c r="N394" i="7"/>
  <c r="L394" i="7"/>
  <c r="I395" i="7"/>
  <c r="K394" i="7"/>
  <c r="P395" i="3"/>
  <c r="Q394" i="3"/>
  <c r="V394" i="3"/>
  <c r="T394" i="3"/>
  <c r="S394" i="3"/>
  <c r="R394" i="3"/>
  <c r="U394" i="3"/>
  <c r="I395" i="16"/>
  <c r="J394" i="16"/>
  <c r="K394" i="16"/>
  <c r="N394" i="16"/>
  <c r="M394" i="16"/>
  <c r="L394" i="16"/>
  <c r="N394" i="6"/>
  <c r="M394" i="6"/>
  <c r="L394" i="6"/>
  <c r="I395" i="6"/>
  <c r="K394" i="6"/>
  <c r="J394" i="6"/>
  <c r="AH394" i="9"/>
  <c r="AJ394" i="9"/>
  <c r="AI394" i="9"/>
  <c r="AK394" i="9"/>
  <c r="AG394" i="9"/>
  <c r="AF395" i="9"/>
  <c r="B395" i="11"/>
  <c r="C394" i="11"/>
  <c r="F394" i="11"/>
  <c r="E394" i="11"/>
  <c r="D394" i="11"/>
  <c r="G394" i="11"/>
  <c r="AF395" i="5"/>
  <c r="AG394" i="5"/>
  <c r="AI394" i="5"/>
  <c r="AH394" i="5"/>
  <c r="AK394" i="5"/>
  <c r="AJ394" i="5"/>
  <c r="F394" i="7"/>
  <c r="G394" i="7"/>
  <c r="E394" i="7"/>
  <c r="B395" i="7"/>
  <c r="D394" i="7"/>
  <c r="C394" i="7"/>
  <c r="D394" i="15"/>
  <c r="G394" i="15"/>
  <c r="F394" i="15"/>
  <c r="B395" i="15"/>
  <c r="E394" i="15"/>
  <c r="C394" i="15"/>
  <c r="V394" i="16"/>
  <c r="P395" i="16"/>
  <c r="Q394" i="16"/>
  <c r="T394" i="16"/>
  <c r="S394" i="16"/>
  <c r="U394" i="16"/>
  <c r="R394" i="16"/>
  <c r="AC394" i="12"/>
  <c r="AB394" i="12"/>
  <c r="Z394" i="12"/>
  <c r="X395" i="12"/>
  <c r="Y394" i="12"/>
  <c r="AA394" i="12"/>
  <c r="AK394" i="12"/>
  <c r="AJ394" i="12"/>
  <c r="AH394" i="12"/>
  <c r="AF395" i="12"/>
  <c r="AG394" i="12"/>
  <c r="AI394" i="12"/>
  <c r="AB394" i="6"/>
  <c r="AC394" i="6"/>
  <c r="AA394" i="6"/>
  <c r="X395" i="6"/>
  <c r="Z394" i="6"/>
  <c r="Y394" i="6"/>
  <c r="T114" i="12"/>
  <c r="L114" i="12"/>
  <c r="AC394" i="16"/>
  <c r="AB394" i="16"/>
  <c r="Z394" i="16"/>
  <c r="Y394" i="16"/>
  <c r="AA394" i="16"/>
  <c r="X395" i="16"/>
  <c r="I395" i="3"/>
  <c r="J394" i="3"/>
  <c r="M394" i="3"/>
  <c r="L394" i="3"/>
  <c r="K394" i="3"/>
  <c r="N394" i="3"/>
  <c r="L394" i="9"/>
  <c r="N394" i="9"/>
  <c r="M394" i="9"/>
  <c r="J394" i="9"/>
  <c r="I395" i="9"/>
  <c r="K394" i="9"/>
  <c r="AC395" i="13"/>
  <c r="X396" i="13"/>
  <c r="Z395" i="13"/>
  <c r="Y395" i="13"/>
  <c r="AB395" i="13"/>
  <c r="AA395" i="13"/>
  <c r="AC394" i="3"/>
  <c r="AA394" i="3"/>
  <c r="Z394" i="3"/>
  <c r="X395" i="3"/>
  <c r="Y394" i="3"/>
  <c r="AB394" i="3"/>
  <c r="AB396" i="13" l="1"/>
  <c r="AC396" i="13"/>
  <c r="AA396" i="13"/>
  <c r="X397" i="13"/>
  <c r="Z396" i="13"/>
  <c r="Y396" i="13"/>
  <c r="AA395" i="6"/>
  <c r="AB395" i="6"/>
  <c r="X396" i="6"/>
  <c r="Z395" i="6"/>
  <c r="Y395" i="6"/>
  <c r="AC395" i="6"/>
  <c r="AJ395" i="12"/>
  <c r="AI395" i="12"/>
  <c r="AF396" i="12"/>
  <c r="AG395" i="12"/>
  <c r="AK395" i="12"/>
  <c r="AH395" i="12"/>
  <c r="AB395" i="12"/>
  <c r="AA395" i="12"/>
  <c r="X396" i="12"/>
  <c r="Y395" i="12"/>
  <c r="AC395" i="12"/>
  <c r="Z395" i="12"/>
  <c r="M395" i="8"/>
  <c r="N395" i="8"/>
  <c r="L395" i="8"/>
  <c r="I396" i="8"/>
  <c r="K395" i="8"/>
  <c r="J395" i="8"/>
  <c r="AJ395" i="16"/>
  <c r="AK395" i="16"/>
  <c r="AF396" i="16"/>
  <c r="AI395" i="16"/>
  <c r="AG395" i="16"/>
  <c r="AH395" i="16"/>
  <c r="D395" i="9"/>
  <c r="F395" i="9"/>
  <c r="E395" i="9"/>
  <c r="B396" i="9"/>
  <c r="G395" i="9"/>
  <c r="C395" i="9"/>
  <c r="T127" i="8"/>
  <c r="L127" i="8"/>
  <c r="AJ395" i="10"/>
  <c r="AI395" i="10"/>
  <c r="AH395" i="10"/>
  <c r="AF396" i="10"/>
  <c r="AG395" i="10"/>
  <c r="AK395" i="10"/>
  <c r="B396" i="5"/>
  <c r="C395" i="5"/>
  <c r="E395" i="5"/>
  <c r="D395" i="5"/>
  <c r="G395" i="5"/>
  <c r="F395" i="5"/>
  <c r="R395" i="9"/>
  <c r="T395" i="9"/>
  <c r="S395" i="9"/>
  <c r="P396" i="9"/>
  <c r="V395" i="9"/>
  <c r="U395" i="9"/>
  <c r="Q395" i="9"/>
  <c r="G395" i="3"/>
  <c r="E395" i="3"/>
  <c r="D395" i="3"/>
  <c r="B396" i="3"/>
  <c r="C395" i="3"/>
  <c r="F395" i="3"/>
  <c r="N395" i="11"/>
  <c r="L395" i="11"/>
  <c r="K395" i="11"/>
  <c r="I396" i="11"/>
  <c r="J395" i="11"/>
  <c r="M395" i="11"/>
  <c r="AC395" i="5"/>
  <c r="Z395" i="5"/>
  <c r="X396" i="5"/>
  <c r="Y395" i="5"/>
  <c r="AB395" i="5"/>
  <c r="AA395" i="5"/>
  <c r="U395" i="12"/>
  <c r="T395" i="12"/>
  <c r="R395" i="12"/>
  <c r="P396" i="12"/>
  <c r="Q395" i="12"/>
  <c r="V395" i="12"/>
  <c r="S395" i="12"/>
  <c r="B396" i="15"/>
  <c r="C395" i="15"/>
  <c r="E395" i="15"/>
  <c r="D395" i="15"/>
  <c r="G395" i="15"/>
  <c r="F395" i="15"/>
  <c r="E395" i="7"/>
  <c r="G395" i="7"/>
  <c r="F395" i="7"/>
  <c r="B396" i="7"/>
  <c r="D395" i="7"/>
  <c r="C395" i="7"/>
  <c r="M395" i="6"/>
  <c r="I396" i="6"/>
  <c r="K395" i="6"/>
  <c r="J395" i="6"/>
  <c r="N395" i="6"/>
  <c r="L395" i="6"/>
  <c r="L395" i="7"/>
  <c r="N395" i="7"/>
  <c r="M395" i="7"/>
  <c r="I396" i="7"/>
  <c r="K395" i="7"/>
  <c r="J395" i="7"/>
  <c r="AH395" i="7"/>
  <c r="AG395" i="7"/>
  <c r="AK395" i="7"/>
  <c r="AJ395" i="7"/>
  <c r="AF396" i="7"/>
  <c r="AI395" i="7"/>
  <c r="F395" i="6"/>
  <c r="C395" i="6"/>
  <c r="G395" i="6"/>
  <c r="E395" i="6"/>
  <c r="B396" i="6"/>
  <c r="D395" i="6"/>
  <c r="N395" i="10"/>
  <c r="M395" i="10"/>
  <c r="L395" i="10"/>
  <c r="K395" i="10"/>
  <c r="I396" i="10"/>
  <c r="J395" i="10"/>
  <c r="G395" i="12"/>
  <c r="F395" i="12"/>
  <c r="D395" i="12"/>
  <c r="B396" i="12"/>
  <c r="C395" i="12"/>
  <c r="E395" i="12"/>
  <c r="AK395" i="11"/>
  <c r="AJ395" i="11"/>
  <c r="AH395" i="11"/>
  <c r="AF396" i="11"/>
  <c r="AG395" i="11"/>
  <c r="AI395" i="11"/>
  <c r="M129" i="15"/>
  <c r="Q129" i="15"/>
  <c r="AB395" i="16"/>
  <c r="AC395" i="16"/>
  <c r="Z395" i="16"/>
  <c r="Y395" i="16"/>
  <c r="X396" i="16"/>
  <c r="AA395" i="16"/>
  <c r="R114" i="12"/>
  <c r="S114" i="12" s="1"/>
  <c r="N114" i="12"/>
  <c r="J115" i="12" s="1"/>
  <c r="R129" i="5"/>
  <c r="S129" i="5" s="1"/>
  <c r="N129" i="5"/>
  <c r="J130" i="5" s="1"/>
  <c r="I396" i="15"/>
  <c r="J395" i="15"/>
  <c r="M395" i="15"/>
  <c r="L395" i="15"/>
  <c r="K395" i="15"/>
  <c r="N395" i="15"/>
  <c r="AI395" i="8"/>
  <c r="AF396" i="8"/>
  <c r="AH395" i="8"/>
  <c r="AG395" i="8"/>
  <c r="AK395" i="8"/>
  <c r="AJ395" i="8"/>
  <c r="P396" i="5"/>
  <c r="Q395" i="5"/>
  <c r="V395" i="5"/>
  <c r="S395" i="5"/>
  <c r="R395" i="5"/>
  <c r="U395" i="5"/>
  <c r="T395" i="5"/>
  <c r="N395" i="12"/>
  <c r="M395" i="12"/>
  <c r="K395" i="12"/>
  <c r="I396" i="12"/>
  <c r="J395" i="12"/>
  <c r="L395" i="12"/>
  <c r="AK395" i="3"/>
  <c r="AJ395" i="3"/>
  <c r="AH395" i="3"/>
  <c r="AF396" i="3"/>
  <c r="AG395" i="3"/>
  <c r="AI395" i="3"/>
  <c r="AJ396" i="13"/>
  <c r="AG396" i="13"/>
  <c r="AK396" i="13"/>
  <c r="AI396" i="13"/>
  <c r="AF397" i="13"/>
  <c r="AH396" i="13"/>
  <c r="T395" i="8"/>
  <c r="Q395" i="8"/>
  <c r="V395" i="8"/>
  <c r="U395" i="8"/>
  <c r="S395" i="8"/>
  <c r="P396" i="8"/>
  <c r="R395" i="8"/>
  <c r="F395" i="8"/>
  <c r="G395" i="8"/>
  <c r="E395" i="8"/>
  <c r="B396" i="8"/>
  <c r="D395" i="8"/>
  <c r="C395" i="8"/>
  <c r="N396" i="13"/>
  <c r="M396" i="13"/>
  <c r="L396" i="13"/>
  <c r="I397" i="13"/>
  <c r="K396" i="13"/>
  <c r="J396" i="13"/>
  <c r="M115" i="9"/>
  <c r="Q115" i="9"/>
  <c r="I396" i="5"/>
  <c r="J395" i="5"/>
  <c r="L395" i="5"/>
  <c r="K395" i="5"/>
  <c r="N395" i="5"/>
  <c r="M395" i="5"/>
  <c r="N395" i="3"/>
  <c r="L395" i="3"/>
  <c r="K395" i="3"/>
  <c r="I396" i="3"/>
  <c r="J395" i="3"/>
  <c r="M395" i="3"/>
  <c r="AC395" i="3"/>
  <c r="AB395" i="3"/>
  <c r="Z395" i="3"/>
  <c r="X396" i="3"/>
  <c r="Y395" i="3"/>
  <c r="AA395" i="3"/>
  <c r="K395" i="9"/>
  <c r="M395" i="9"/>
  <c r="L395" i="9"/>
  <c r="N395" i="9"/>
  <c r="J395" i="9"/>
  <c r="I396" i="9"/>
  <c r="V114" i="12"/>
  <c r="Z114" i="12"/>
  <c r="U395" i="16"/>
  <c r="V395" i="16"/>
  <c r="Q395" i="16"/>
  <c r="T395" i="16"/>
  <c r="P396" i="16"/>
  <c r="S395" i="16"/>
  <c r="R395" i="16"/>
  <c r="V129" i="5"/>
  <c r="Z129" i="5"/>
  <c r="AC395" i="15"/>
  <c r="AB395" i="15"/>
  <c r="AA395" i="15"/>
  <c r="X396" i="15"/>
  <c r="Z395" i="15"/>
  <c r="Y395" i="15"/>
  <c r="U396" i="13"/>
  <c r="V396" i="13"/>
  <c r="T396" i="13"/>
  <c r="S396" i="13"/>
  <c r="P397" i="13"/>
  <c r="R396" i="13"/>
  <c r="Q396" i="13"/>
  <c r="AI395" i="6"/>
  <c r="AK395" i="6"/>
  <c r="AJ395" i="6"/>
  <c r="AF396" i="6"/>
  <c r="AH395" i="6"/>
  <c r="AG395" i="6"/>
  <c r="AC395" i="11"/>
  <c r="AB395" i="11"/>
  <c r="Z395" i="11"/>
  <c r="X396" i="11"/>
  <c r="Y395" i="11"/>
  <c r="AA395" i="11"/>
  <c r="T395" i="6"/>
  <c r="S395" i="6"/>
  <c r="P396" i="6"/>
  <c r="R395" i="6"/>
  <c r="Q395" i="6"/>
  <c r="V395" i="6"/>
  <c r="U395" i="6"/>
  <c r="AB395" i="10"/>
  <c r="AA395" i="10"/>
  <c r="Z395" i="10"/>
  <c r="X396" i="10"/>
  <c r="Y395" i="10"/>
  <c r="AC395" i="10"/>
  <c r="AA395" i="8"/>
  <c r="Y395" i="8"/>
  <c r="AC395" i="8"/>
  <c r="AB395" i="8"/>
  <c r="X396" i="8"/>
  <c r="Z395" i="8"/>
  <c r="AK395" i="5"/>
  <c r="AH395" i="5"/>
  <c r="AF396" i="5"/>
  <c r="AG395" i="5"/>
  <c r="AJ395" i="5"/>
  <c r="AI395" i="5"/>
  <c r="G395" i="11"/>
  <c r="E395" i="11"/>
  <c r="D395" i="11"/>
  <c r="B396" i="11"/>
  <c r="C395" i="11"/>
  <c r="F395" i="11"/>
  <c r="N395" i="16"/>
  <c r="M395" i="16"/>
  <c r="K395" i="16"/>
  <c r="J395" i="16"/>
  <c r="I396" i="16"/>
  <c r="L395" i="16"/>
  <c r="M127" i="11"/>
  <c r="Q127" i="11"/>
  <c r="R116" i="16"/>
  <c r="S116" i="16" s="1"/>
  <c r="N116" i="16"/>
  <c r="J117" i="16" s="1"/>
  <c r="Z395" i="7"/>
  <c r="AC395" i="7"/>
  <c r="AB395" i="7"/>
  <c r="X396" i="7"/>
  <c r="AA395" i="7"/>
  <c r="Y395" i="7"/>
  <c r="X396" i="9"/>
  <c r="Y395" i="9"/>
  <c r="AA395" i="9"/>
  <c r="Z395" i="9"/>
  <c r="AC395" i="9"/>
  <c r="AB395" i="9"/>
  <c r="G396" i="13"/>
  <c r="F396" i="13"/>
  <c r="E396" i="13"/>
  <c r="B397" i="13"/>
  <c r="D396" i="13"/>
  <c r="C396" i="13"/>
  <c r="P396" i="15"/>
  <c r="Q395" i="15"/>
  <c r="U395" i="15"/>
  <c r="T395" i="15"/>
  <c r="S395" i="15"/>
  <c r="R395" i="15"/>
  <c r="V395" i="15"/>
  <c r="S395" i="7"/>
  <c r="V395" i="7"/>
  <c r="U395" i="7"/>
  <c r="T395" i="7"/>
  <c r="P396" i="7"/>
  <c r="R395" i="7"/>
  <c r="Q395" i="7"/>
  <c r="AF396" i="9"/>
  <c r="AG395" i="9"/>
  <c r="AI395" i="9"/>
  <c r="AH395" i="9"/>
  <c r="AK395" i="9"/>
  <c r="AJ395" i="9"/>
  <c r="V395" i="3"/>
  <c r="U395" i="3"/>
  <c r="S395" i="3"/>
  <c r="R395" i="3"/>
  <c r="P396" i="3"/>
  <c r="Q395" i="3"/>
  <c r="T395" i="3"/>
  <c r="G395" i="10"/>
  <c r="F395" i="10"/>
  <c r="E395" i="10"/>
  <c r="D395" i="10"/>
  <c r="B396" i="10"/>
  <c r="C395" i="10"/>
  <c r="AK395" i="15"/>
  <c r="AJ395" i="15"/>
  <c r="AI395" i="15"/>
  <c r="AF396" i="15"/>
  <c r="AH395" i="15"/>
  <c r="AG395" i="15"/>
  <c r="V116" i="16"/>
  <c r="Z116" i="16"/>
  <c r="G395" i="16"/>
  <c r="B396" i="16"/>
  <c r="E395" i="16"/>
  <c r="D395" i="16"/>
  <c r="F395" i="16"/>
  <c r="C395" i="16"/>
  <c r="U395" i="10"/>
  <c r="T395" i="10"/>
  <c r="S395" i="10"/>
  <c r="R395" i="10"/>
  <c r="P396" i="10"/>
  <c r="Q395" i="10"/>
  <c r="V395" i="10"/>
  <c r="V395" i="11"/>
  <c r="U395" i="11"/>
  <c r="S395" i="11"/>
  <c r="R395" i="11"/>
  <c r="P396" i="11"/>
  <c r="Q395" i="11"/>
  <c r="T395" i="11"/>
  <c r="M117" i="6"/>
  <c r="Q117" i="6"/>
  <c r="AH396" i="9" l="1"/>
  <c r="AF397" i="9"/>
  <c r="AG396" i="9"/>
  <c r="AJ396" i="9"/>
  <c r="AI396" i="9"/>
  <c r="AK396" i="9"/>
  <c r="T127" i="11"/>
  <c r="L127" i="11"/>
  <c r="S396" i="6"/>
  <c r="Q396" i="6"/>
  <c r="V396" i="6"/>
  <c r="U396" i="6"/>
  <c r="T396" i="6"/>
  <c r="P397" i="6"/>
  <c r="R396" i="6"/>
  <c r="AB396" i="3"/>
  <c r="AA396" i="3"/>
  <c r="X397" i="3"/>
  <c r="Y396" i="3"/>
  <c r="AC396" i="3"/>
  <c r="Z396" i="3"/>
  <c r="N396" i="3"/>
  <c r="M396" i="3"/>
  <c r="K396" i="3"/>
  <c r="I397" i="3"/>
  <c r="J396" i="3"/>
  <c r="L396" i="3"/>
  <c r="M115" i="12"/>
  <c r="Q115" i="12"/>
  <c r="F396" i="10"/>
  <c r="E396" i="10"/>
  <c r="D396" i="10"/>
  <c r="B397" i="10"/>
  <c r="C396" i="10"/>
  <c r="G396" i="10"/>
  <c r="AC396" i="15"/>
  <c r="AA396" i="15"/>
  <c r="X397" i="15"/>
  <c r="Z396" i="15"/>
  <c r="Y396" i="15"/>
  <c r="AB396" i="15"/>
  <c r="AJ396" i="11"/>
  <c r="AI396" i="11"/>
  <c r="AF397" i="11"/>
  <c r="AG396" i="11"/>
  <c r="AK396" i="11"/>
  <c r="AH396" i="11"/>
  <c r="F396" i="12"/>
  <c r="E396" i="12"/>
  <c r="B397" i="12"/>
  <c r="C396" i="12"/>
  <c r="G396" i="12"/>
  <c r="D396" i="12"/>
  <c r="M396" i="10"/>
  <c r="L396" i="10"/>
  <c r="K396" i="10"/>
  <c r="I397" i="10"/>
  <c r="J396" i="10"/>
  <c r="N396" i="10"/>
  <c r="E396" i="6"/>
  <c r="G396" i="6"/>
  <c r="F396" i="6"/>
  <c r="B397" i="6"/>
  <c r="D396" i="6"/>
  <c r="C396" i="6"/>
  <c r="AF397" i="7"/>
  <c r="AG396" i="7"/>
  <c r="AK396" i="7"/>
  <c r="AJ396" i="7"/>
  <c r="AI396" i="7"/>
  <c r="AH396" i="7"/>
  <c r="F396" i="16"/>
  <c r="G396" i="16"/>
  <c r="B397" i="16"/>
  <c r="E396" i="16"/>
  <c r="D396" i="16"/>
  <c r="C396" i="16"/>
  <c r="U396" i="3"/>
  <c r="T396" i="3"/>
  <c r="R396" i="3"/>
  <c r="P397" i="3"/>
  <c r="Q396" i="3"/>
  <c r="V396" i="3"/>
  <c r="S396" i="3"/>
  <c r="V396" i="15"/>
  <c r="S396" i="15"/>
  <c r="P397" i="15"/>
  <c r="R396" i="15"/>
  <c r="Q396" i="15"/>
  <c r="U396" i="15"/>
  <c r="T396" i="15"/>
  <c r="Z396" i="9"/>
  <c r="X397" i="9"/>
  <c r="Y396" i="9"/>
  <c r="AC396" i="9"/>
  <c r="AB396" i="9"/>
  <c r="AA396" i="9"/>
  <c r="S396" i="8"/>
  <c r="V396" i="8"/>
  <c r="U396" i="8"/>
  <c r="T396" i="8"/>
  <c r="P397" i="8"/>
  <c r="R396" i="8"/>
  <c r="Q396" i="8"/>
  <c r="V396" i="5"/>
  <c r="U396" i="5"/>
  <c r="R396" i="5"/>
  <c r="P397" i="5"/>
  <c r="Q396" i="5"/>
  <c r="T396" i="5"/>
  <c r="S396" i="5"/>
  <c r="AH396" i="8"/>
  <c r="AK396" i="8"/>
  <c r="AJ396" i="8"/>
  <c r="AF397" i="8"/>
  <c r="AI396" i="8"/>
  <c r="AG396" i="8"/>
  <c r="K396" i="7"/>
  <c r="M396" i="7"/>
  <c r="I397" i="7"/>
  <c r="L396" i="7"/>
  <c r="J396" i="7"/>
  <c r="N396" i="7"/>
  <c r="D396" i="7"/>
  <c r="B397" i="7"/>
  <c r="E396" i="7"/>
  <c r="C396" i="7"/>
  <c r="G396" i="7"/>
  <c r="F396" i="7"/>
  <c r="G396" i="5"/>
  <c r="D396" i="5"/>
  <c r="B397" i="5"/>
  <c r="C396" i="5"/>
  <c r="F396" i="5"/>
  <c r="E396" i="5"/>
  <c r="B397" i="9"/>
  <c r="C396" i="9"/>
  <c r="E396" i="9"/>
  <c r="D396" i="9"/>
  <c r="G396" i="9"/>
  <c r="F396" i="9"/>
  <c r="L396" i="8"/>
  <c r="N396" i="8"/>
  <c r="M396" i="8"/>
  <c r="I397" i="8"/>
  <c r="K396" i="8"/>
  <c r="J396" i="8"/>
  <c r="AA397" i="13"/>
  <c r="AC397" i="13"/>
  <c r="AB397" i="13"/>
  <c r="X398" i="13"/>
  <c r="Z397" i="13"/>
  <c r="Y397" i="13"/>
  <c r="T117" i="6"/>
  <c r="L117" i="6"/>
  <c r="AK396" i="15"/>
  <c r="AJ396" i="15"/>
  <c r="AI396" i="15"/>
  <c r="AF397" i="15"/>
  <c r="AH396" i="15"/>
  <c r="AG396" i="15"/>
  <c r="R396" i="7"/>
  <c r="U396" i="7"/>
  <c r="T396" i="7"/>
  <c r="P397" i="7"/>
  <c r="S396" i="7"/>
  <c r="Q396" i="7"/>
  <c r="V396" i="7"/>
  <c r="Q117" i="16"/>
  <c r="M117" i="16"/>
  <c r="M396" i="16"/>
  <c r="N396" i="16"/>
  <c r="K396" i="16"/>
  <c r="J396" i="16"/>
  <c r="I397" i="16"/>
  <c r="L396" i="16"/>
  <c r="Z396" i="8"/>
  <c r="AC396" i="8"/>
  <c r="AB396" i="8"/>
  <c r="X397" i="8"/>
  <c r="AA396" i="8"/>
  <c r="Y396" i="8"/>
  <c r="T396" i="16"/>
  <c r="U396" i="16"/>
  <c r="V396" i="16"/>
  <c r="P397" i="16"/>
  <c r="S396" i="16"/>
  <c r="Q396" i="16"/>
  <c r="R396" i="16"/>
  <c r="N396" i="5"/>
  <c r="K396" i="5"/>
  <c r="I397" i="5"/>
  <c r="J396" i="5"/>
  <c r="M396" i="5"/>
  <c r="L396" i="5"/>
  <c r="M397" i="13"/>
  <c r="L397" i="13"/>
  <c r="I398" i="13"/>
  <c r="K397" i="13"/>
  <c r="J397" i="13"/>
  <c r="N397" i="13"/>
  <c r="E396" i="8"/>
  <c r="F396" i="8"/>
  <c r="B397" i="8"/>
  <c r="D396" i="8"/>
  <c r="C396" i="8"/>
  <c r="G396" i="8"/>
  <c r="AI397" i="13"/>
  <c r="AK397" i="13"/>
  <c r="AJ397" i="13"/>
  <c r="AF398" i="13"/>
  <c r="AH397" i="13"/>
  <c r="AG397" i="13"/>
  <c r="I397" i="15"/>
  <c r="K396" i="15"/>
  <c r="J396" i="15"/>
  <c r="N396" i="15"/>
  <c r="M396" i="15"/>
  <c r="L396" i="15"/>
  <c r="AA396" i="16"/>
  <c r="AB396" i="16"/>
  <c r="Z396" i="16"/>
  <c r="Y396" i="16"/>
  <c r="AC396" i="16"/>
  <c r="X397" i="16"/>
  <c r="T129" i="15"/>
  <c r="L129" i="15"/>
  <c r="T396" i="12"/>
  <c r="S396" i="12"/>
  <c r="P397" i="12"/>
  <c r="Q396" i="12"/>
  <c r="V396" i="12"/>
  <c r="U396" i="12"/>
  <c r="R396" i="12"/>
  <c r="N396" i="11"/>
  <c r="M396" i="11"/>
  <c r="K396" i="11"/>
  <c r="I397" i="11"/>
  <c r="J396" i="11"/>
  <c r="L396" i="11"/>
  <c r="G396" i="3"/>
  <c r="F396" i="3"/>
  <c r="D396" i="3"/>
  <c r="B397" i="3"/>
  <c r="C396" i="3"/>
  <c r="E396" i="3"/>
  <c r="AI396" i="16"/>
  <c r="AJ396" i="16"/>
  <c r="AG396" i="16"/>
  <c r="AF397" i="16"/>
  <c r="AK396" i="16"/>
  <c r="AH396" i="16"/>
  <c r="AA396" i="12"/>
  <c r="Z396" i="12"/>
  <c r="AC396" i="12"/>
  <c r="AB396" i="12"/>
  <c r="Y396" i="12"/>
  <c r="X397" i="12"/>
  <c r="AI396" i="12"/>
  <c r="AH396" i="12"/>
  <c r="AK396" i="12"/>
  <c r="AJ396" i="12"/>
  <c r="AG396" i="12"/>
  <c r="AF397" i="12"/>
  <c r="Z396" i="6"/>
  <c r="Y396" i="6"/>
  <c r="AC396" i="6"/>
  <c r="AB396" i="6"/>
  <c r="X397" i="6"/>
  <c r="AA396" i="6"/>
  <c r="G396" i="11"/>
  <c r="F396" i="11"/>
  <c r="D396" i="11"/>
  <c r="B397" i="11"/>
  <c r="C396" i="11"/>
  <c r="E396" i="11"/>
  <c r="AA396" i="10"/>
  <c r="Z396" i="10"/>
  <c r="X397" i="10"/>
  <c r="Y396" i="10"/>
  <c r="AC396" i="10"/>
  <c r="AB396" i="10"/>
  <c r="I397" i="9"/>
  <c r="J396" i="9"/>
  <c r="L396" i="9"/>
  <c r="K396" i="9"/>
  <c r="N396" i="9"/>
  <c r="M396" i="9"/>
  <c r="AJ396" i="3"/>
  <c r="AI396" i="3"/>
  <c r="AF397" i="3"/>
  <c r="AG396" i="3"/>
  <c r="AK396" i="3"/>
  <c r="AH396" i="3"/>
  <c r="M396" i="12"/>
  <c r="L396" i="12"/>
  <c r="I397" i="12"/>
  <c r="J396" i="12"/>
  <c r="N396" i="12"/>
  <c r="K396" i="12"/>
  <c r="Q130" i="5"/>
  <c r="M130" i="5"/>
  <c r="L396" i="6"/>
  <c r="N396" i="6"/>
  <c r="M396" i="6"/>
  <c r="I397" i="6"/>
  <c r="K396" i="6"/>
  <c r="J396" i="6"/>
  <c r="AC396" i="5"/>
  <c r="AB396" i="5"/>
  <c r="X397" i="5"/>
  <c r="Y396" i="5"/>
  <c r="AA396" i="5"/>
  <c r="Z396" i="5"/>
  <c r="R127" i="8"/>
  <c r="S127" i="8" s="1"/>
  <c r="N127" i="8"/>
  <c r="J128" i="8" s="1"/>
  <c r="U396" i="11"/>
  <c r="T396" i="11"/>
  <c r="R396" i="11"/>
  <c r="P397" i="11"/>
  <c r="Q396" i="11"/>
  <c r="V396" i="11"/>
  <c r="S396" i="11"/>
  <c r="T396" i="10"/>
  <c r="S396" i="10"/>
  <c r="R396" i="10"/>
  <c r="P397" i="10"/>
  <c r="Q396" i="10"/>
  <c r="V396" i="10"/>
  <c r="U396" i="10"/>
  <c r="F397" i="13"/>
  <c r="B398" i="13"/>
  <c r="D397" i="13"/>
  <c r="C397" i="13"/>
  <c r="G397" i="13"/>
  <c r="E397" i="13"/>
  <c r="X397" i="7"/>
  <c r="Y396" i="7"/>
  <c r="AC396" i="7"/>
  <c r="AB396" i="7"/>
  <c r="AA396" i="7"/>
  <c r="Z396" i="7"/>
  <c r="AK396" i="5"/>
  <c r="AJ396" i="5"/>
  <c r="AF397" i="5"/>
  <c r="AG396" i="5"/>
  <c r="AI396" i="5"/>
  <c r="AH396" i="5"/>
  <c r="AB396" i="11"/>
  <c r="AA396" i="11"/>
  <c r="X397" i="11"/>
  <c r="Y396" i="11"/>
  <c r="AC396" i="11"/>
  <c r="Z396" i="11"/>
  <c r="AH396" i="6"/>
  <c r="AF397" i="6"/>
  <c r="AI396" i="6"/>
  <c r="AG396" i="6"/>
  <c r="AK396" i="6"/>
  <c r="AJ396" i="6"/>
  <c r="T397" i="13"/>
  <c r="U397" i="13"/>
  <c r="S397" i="13"/>
  <c r="P398" i="13"/>
  <c r="R397" i="13"/>
  <c r="Q397" i="13"/>
  <c r="V397" i="13"/>
  <c r="T115" i="9"/>
  <c r="L115" i="9"/>
  <c r="C396" i="15"/>
  <c r="G396" i="15"/>
  <c r="F396" i="15"/>
  <c r="E396" i="15"/>
  <c r="B397" i="15"/>
  <c r="D396" i="15"/>
  <c r="P397" i="9"/>
  <c r="Q396" i="9"/>
  <c r="S396" i="9"/>
  <c r="R396" i="9"/>
  <c r="U396" i="9"/>
  <c r="T396" i="9"/>
  <c r="V396" i="9"/>
  <c r="AI396" i="10"/>
  <c r="AH396" i="10"/>
  <c r="AF397" i="10"/>
  <c r="AG396" i="10"/>
  <c r="AK396" i="10"/>
  <c r="AJ396" i="10"/>
  <c r="V127" i="8"/>
  <c r="Z127" i="8"/>
  <c r="G397" i="15" l="1"/>
  <c r="F397" i="15"/>
  <c r="E397" i="15"/>
  <c r="B398" i="15"/>
  <c r="D397" i="15"/>
  <c r="C397" i="15"/>
  <c r="Z115" i="9"/>
  <c r="V115" i="9"/>
  <c r="AA397" i="11"/>
  <c r="Z397" i="11"/>
  <c r="AC397" i="11"/>
  <c r="AB397" i="11"/>
  <c r="Y397" i="11"/>
  <c r="X398" i="11"/>
  <c r="AJ397" i="5"/>
  <c r="AI397" i="5"/>
  <c r="AK397" i="5"/>
  <c r="AH397" i="5"/>
  <c r="AG397" i="5"/>
  <c r="AF398" i="5"/>
  <c r="M128" i="8"/>
  <c r="Q128" i="8"/>
  <c r="S397" i="12"/>
  <c r="R397" i="12"/>
  <c r="V397" i="12"/>
  <c r="U397" i="12"/>
  <c r="T397" i="12"/>
  <c r="Q397" i="12"/>
  <c r="P398" i="12"/>
  <c r="T117" i="16"/>
  <c r="L117" i="16"/>
  <c r="P398" i="7"/>
  <c r="Q397" i="7"/>
  <c r="S397" i="7"/>
  <c r="R397" i="7"/>
  <c r="V397" i="7"/>
  <c r="U397" i="7"/>
  <c r="T397" i="7"/>
  <c r="AJ397" i="15"/>
  <c r="AF398" i="15"/>
  <c r="AH397" i="15"/>
  <c r="AG397" i="15"/>
  <c r="AK397" i="15"/>
  <c r="AI397" i="15"/>
  <c r="AA397" i="3"/>
  <c r="Z397" i="3"/>
  <c r="AC397" i="3"/>
  <c r="AB397" i="3"/>
  <c r="Y397" i="3"/>
  <c r="X398" i="3"/>
  <c r="S397" i="10"/>
  <c r="R397" i="10"/>
  <c r="P398" i="10"/>
  <c r="Q397" i="10"/>
  <c r="V397" i="10"/>
  <c r="U397" i="10"/>
  <c r="T397" i="10"/>
  <c r="AH398" i="13"/>
  <c r="AJ398" i="13"/>
  <c r="AF399" i="13"/>
  <c r="AI398" i="13"/>
  <c r="AG398" i="13"/>
  <c r="AK398" i="13"/>
  <c r="L397" i="16"/>
  <c r="M397" i="16"/>
  <c r="K397" i="16"/>
  <c r="J397" i="16"/>
  <c r="I398" i="16"/>
  <c r="N397" i="16"/>
  <c r="E398" i="13"/>
  <c r="G398" i="13"/>
  <c r="F398" i="13"/>
  <c r="B399" i="13"/>
  <c r="D398" i="13"/>
  <c r="C398" i="13"/>
  <c r="T397" i="11"/>
  <c r="S397" i="11"/>
  <c r="P398" i="11"/>
  <c r="Q397" i="11"/>
  <c r="V397" i="11"/>
  <c r="U397" i="11"/>
  <c r="R397" i="11"/>
  <c r="T130" i="5"/>
  <c r="L130" i="5"/>
  <c r="L397" i="12"/>
  <c r="K397" i="12"/>
  <c r="N397" i="12"/>
  <c r="M397" i="12"/>
  <c r="I398" i="12"/>
  <c r="J397" i="12"/>
  <c r="AI397" i="3"/>
  <c r="AH397" i="3"/>
  <c r="AK397" i="3"/>
  <c r="AJ397" i="3"/>
  <c r="AG397" i="3"/>
  <c r="AF398" i="3"/>
  <c r="F397" i="11"/>
  <c r="E397" i="11"/>
  <c r="B398" i="11"/>
  <c r="C397" i="11"/>
  <c r="G397" i="11"/>
  <c r="D397" i="11"/>
  <c r="AH397" i="12"/>
  <c r="AF398" i="12"/>
  <c r="AG397" i="12"/>
  <c r="AK397" i="12"/>
  <c r="AJ397" i="12"/>
  <c r="AI397" i="12"/>
  <c r="Z397" i="12"/>
  <c r="X398" i="12"/>
  <c r="Y397" i="12"/>
  <c r="AC397" i="12"/>
  <c r="AB397" i="12"/>
  <c r="AA397" i="12"/>
  <c r="D397" i="8"/>
  <c r="C397" i="8"/>
  <c r="G397" i="8"/>
  <c r="F397" i="8"/>
  <c r="B398" i="8"/>
  <c r="E397" i="8"/>
  <c r="L398" i="13"/>
  <c r="J398" i="13"/>
  <c r="N398" i="13"/>
  <c r="M398" i="13"/>
  <c r="I399" i="13"/>
  <c r="K398" i="13"/>
  <c r="N397" i="5"/>
  <c r="M397" i="5"/>
  <c r="I398" i="5"/>
  <c r="J397" i="5"/>
  <c r="L397" i="5"/>
  <c r="K397" i="5"/>
  <c r="S397" i="16"/>
  <c r="T397" i="16"/>
  <c r="Q397" i="16"/>
  <c r="V397" i="16"/>
  <c r="P398" i="16"/>
  <c r="U397" i="16"/>
  <c r="R397" i="16"/>
  <c r="X398" i="8"/>
  <c r="Y397" i="8"/>
  <c r="AB397" i="8"/>
  <c r="AA397" i="8"/>
  <c r="Z397" i="8"/>
  <c r="AC397" i="8"/>
  <c r="Z398" i="13"/>
  <c r="X399" i="13"/>
  <c r="AA398" i="13"/>
  <c r="Y398" i="13"/>
  <c r="AC398" i="13"/>
  <c r="AB398" i="13"/>
  <c r="K397" i="8"/>
  <c r="I398" i="8"/>
  <c r="L397" i="8"/>
  <c r="J397" i="8"/>
  <c r="N397" i="8"/>
  <c r="M397" i="8"/>
  <c r="AC397" i="9"/>
  <c r="X398" i="9"/>
  <c r="Y397" i="9"/>
  <c r="AA397" i="9"/>
  <c r="Z397" i="9"/>
  <c r="AB397" i="9"/>
  <c r="U397" i="15"/>
  <c r="Q397" i="15"/>
  <c r="V397" i="15"/>
  <c r="T397" i="15"/>
  <c r="S397" i="15"/>
  <c r="P398" i="15"/>
  <c r="R397" i="15"/>
  <c r="T397" i="3"/>
  <c r="S397" i="3"/>
  <c r="P398" i="3"/>
  <c r="Q397" i="3"/>
  <c r="V397" i="3"/>
  <c r="U397" i="3"/>
  <c r="R397" i="3"/>
  <c r="D397" i="6"/>
  <c r="F397" i="6"/>
  <c r="B398" i="6"/>
  <c r="E397" i="6"/>
  <c r="C397" i="6"/>
  <c r="G397" i="6"/>
  <c r="L397" i="10"/>
  <c r="K397" i="10"/>
  <c r="I398" i="10"/>
  <c r="J397" i="10"/>
  <c r="N397" i="10"/>
  <c r="M397" i="10"/>
  <c r="E397" i="10"/>
  <c r="D397" i="10"/>
  <c r="B398" i="10"/>
  <c r="C397" i="10"/>
  <c r="G397" i="10"/>
  <c r="F397" i="10"/>
  <c r="T115" i="12"/>
  <c r="L115" i="12"/>
  <c r="AA397" i="7"/>
  <c r="X398" i="7"/>
  <c r="Z397" i="7"/>
  <c r="Y397" i="7"/>
  <c r="AC397" i="7"/>
  <c r="AB397" i="7"/>
  <c r="Z397" i="10"/>
  <c r="X398" i="10"/>
  <c r="Y397" i="10"/>
  <c r="AC397" i="10"/>
  <c r="AB397" i="10"/>
  <c r="AA397" i="10"/>
  <c r="X398" i="6"/>
  <c r="Y397" i="6"/>
  <c r="AC397" i="6"/>
  <c r="AB397" i="6"/>
  <c r="AA397" i="6"/>
  <c r="Z397" i="6"/>
  <c r="R129" i="15"/>
  <c r="S129" i="15" s="1"/>
  <c r="N129" i="15"/>
  <c r="J130" i="15" s="1"/>
  <c r="G397" i="5"/>
  <c r="F397" i="5"/>
  <c r="B398" i="5"/>
  <c r="C397" i="5"/>
  <c r="E397" i="5"/>
  <c r="D397" i="5"/>
  <c r="I398" i="7"/>
  <c r="J397" i="7"/>
  <c r="K397" i="7"/>
  <c r="N397" i="7"/>
  <c r="M397" i="7"/>
  <c r="L397" i="7"/>
  <c r="AF398" i="8"/>
  <c r="AG397" i="8"/>
  <c r="AK397" i="8"/>
  <c r="AJ397" i="8"/>
  <c r="AI397" i="8"/>
  <c r="AH397" i="8"/>
  <c r="E397" i="16"/>
  <c r="F397" i="16"/>
  <c r="B398" i="16"/>
  <c r="G397" i="16"/>
  <c r="D397" i="16"/>
  <c r="C397" i="16"/>
  <c r="E397" i="12"/>
  <c r="D397" i="12"/>
  <c r="G397" i="12"/>
  <c r="F397" i="12"/>
  <c r="C397" i="12"/>
  <c r="B398" i="12"/>
  <c r="AI397" i="11"/>
  <c r="AH397" i="11"/>
  <c r="AK397" i="11"/>
  <c r="AJ397" i="11"/>
  <c r="AG397" i="11"/>
  <c r="AF398" i="11"/>
  <c r="AB397" i="15"/>
  <c r="Y397" i="15"/>
  <c r="AC397" i="15"/>
  <c r="AA397" i="15"/>
  <c r="X398" i="15"/>
  <c r="Z397" i="15"/>
  <c r="AH397" i="10"/>
  <c r="AF398" i="10"/>
  <c r="AG397" i="10"/>
  <c r="AK397" i="10"/>
  <c r="AJ397" i="10"/>
  <c r="AI397" i="10"/>
  <c r="AF398" i="6"/>
  <c r="AG397" i="6"/>
  <c r="AK397" i="6"/>
  <c r="AJ397" i="6"/>
  <c r="AI397" i="6"/>
  <c r="AH397" i="6"/>
  <c r="V397" i="9"/>
  <c r="R397" i="9"/>
  <c r="P398" i="9"/>
  <c r="Q397" i="9"/>
  <c r="U397" i="9"/>
  <c r="T397" i="9"/>
  <c r="S397" i="9"/>
  <c r="K397" i="6"/>
  <c r="N397" i="6"/>
  <c r="M397" i="6"/>
  <c r="I398" i="6"/>
  <c r="L397" i="6"/>
  <c r="J397" i="6"/>
  <c r="AH397" i="16"/>
  <c r="AI397" i="16"/>
  <c r="AF398" i="16"/>
  <c r="AK397" i="16"/>
  <c r="AG397" i="16"/>
  <c r="AJ397" i="16"/>
  <c r="F397" i="3"/>
  <c r="E397" i="3"/>
  <c r="B398" i="3"/>
  <c r="C397" i="3"/>
  <c r="G397" i="3"/>
  <c r="D397" i="3"/>
  <c r="M397" i="11"/>
  <c r="L397" i="11"/>
  <c r="I398" i="11"/>
  <c r="J397" i="11"/>
  <c r="N397" i="11"/>
  <c r="K397" i="11"/>
  <c r="Z129" i="15"/>
  <c r="V129" i="15"/>
  <c r="N397" i="15"/>
  <c r="M397" i="15"/>
  <c r="L397" i="15"/>
  <c r="I398" i="15"/>
  <c r="K397" i="15"/>
  <c r="J397" i="15"/>
  <c r="R117" i="6"/>
  <c r="S117" i="6" s="1"/>
  <c r="N117" i="6"/>
  <c r="J118" i="6" s="1"/>
  <c r="B398" i="7"/>
  <c r="C397" i="7"/>
  <c r="G397" i="7"/>
  <c r="F397" i="7"/>
  <c r="E397" i="7"/>
  <c r="D397" i="7"/>
  <c r="U397" i="5"/>
  <c r="T397" i="5"/>
  <c r="P398" i="5"/>
  <c r="Q397" i="5"/>
  <c r="V397" i="5"/>
  <c r="S397" i="5"/>
  <c r="R397" i="5"/>
  <c r="R397" i="8"/>
  <c r="T397" i="8"/>
  <c r="P398" i="8"/>
  <c r="S397" i="8"/>
  <c r="Q397" i="8"/>
  <c r="V397" i="8"/>
  <c r="U397" i="8"/>
  <c r="R397" i="6"/>
  <c r="V397" i="6"/>
  <c r="U397" i="6"/>
  <c r="T397" i="6"/>
  <c r="P398" i="6"/>
  <c r="S397" i="6"/>
  <c r="Q397" i="6"/>
  <c r="R127" i="11"/>
  <c r="S127" i="11" s="1"/>
  <c r="N127" i="11"/>
  <c r="J128" i="11" s="1"/>
  <c r="AK397" i="9"/>
  <c r="AF398" i="9"/>
  <c r="AG397" i="9"/>
  <c r="AJ397" i="9"/>
  <c r="AI397" i="9"/>
  <c r="AH397" i="9"/>
  <c r="R115" i="9"/>
  <c r="S115" i="9" s="1"/>
  <c r="N115" i="9"/>
  <c r="J116" i="9" s="1"/>
  <c r="S398" i="13"/>
  <c r="P399" i="13"/>
  <c r="R398" i="13"/>
  <c r="Q398" i="13"/>
  <c r="V398" i="13"/>
  <c r="U398" i="13"/>
  <c r="T398" i="13"/>
  <c r="AB397" i="5"/>
  <c r="AA397" i="5"/>
  <c r="AC397" i="5"/>
  <c r="Z397" i="5"/>
  <c r="Y397" i="5"/>
  <c r="X398" i="5"/>
  <c r="K397" i="9"/>
  <c r="I398" i="9"/>
  <c r="J397" i="9"/>
  <c r="M397" i="9"/>
  <c r="L397" i="9"/>
  <c r="N397" i="9"/>
  <c r="Z397" i="16"/>
  <c r="AA397" i="16"/>
  <c r="AB397" i="16"/>
  <c r="Y397" i="16"/>
  <c r="X398" i="16"/>
  <c r="AC397" i="16"/>
  <c r="V117" i="6"/>
  <c r="Z117" i="6"/>
  <c r="D397" i="9"/>
  <c r="B398" i="9"/>
  <c r="C397" i="9"/>
  <c r="G397" i="9"/>
  <c r="F397" i="9"/>
  <c r="E397" i="9"/>
  <c r="AJ397" i="7"/>
  <c r="AI397" i="7"/>
  <c r="AF398" i="7"/>
  <c r="AH397" i="7"/>
  <c r="AG397" i="7"/>
  <c r="AK397" i="7"/>
  <c r="M397" i="3"/>
  <c r="L397" i="3"/>
  <c r="I398" i="3"/>
  <c r="J397" i="3"/>
  <c r="N397" i="3"/>
  <c r="K397" i="3"/>
  <c r="V127" i="11"/>
  <c r="Z127" i="11"/>
  <c r="AK398" i="7" l="1"/>
  <c r="AF399" i="7"/>
  <c r="AH398" i="7"/>
  <c r="AG398" i="7"/>
  <c r="AJ398" i="7"/>
  <c r="AI398" i="7"/>
  <c r="X399" i="16"/>
  <c r="Y398" i="16"/>
  <c r="Z398" i="16"/>
  <c r="AC398" i="16"/>
  <c r="AB398" i="16"/>
  <c r="AA398" i="16"/>
  <c r="Q116" i="9"/>
  <c r="M116" i="9"/>
  <c r="AJ398" i="9"/>
  <c r="AI398" i="9"/>
  <c r="AK398" i="9"/>
  <c r="AH398" i="9"/>
  <c r="AG398" i="9"/>
  <c r="AF399" i="9"/>
  <c r="P399" i="6"/>
  <c r="Q398" i="6"/>
  <c r="T398" i="6"/>
  <c r="S398" i="6"/>
  <c r="R398" i="6"/>
  <c r="V398" i="6"/>
  <c r="U398" i="6"/>
  <c r="G398" i="7"/>
  <c r="F398" i="7"/>
  <c r="E398" i="7"/>
  <c r="B399" i="7"/>
  <c r="D398" i="7"/>
  <c r="C398" i="7"/>
  <c r="AK398" i="6"/>
  <c r="AJ398" i="6"/>
  <c r="AI398" i="6"/>
  <c r="AF399" i="6"/>
  <c r="AH398" i="6"/>
  <c r="AG398" i="6"/>
  <c r="AI398" i="8"/>
  <c r="AF399" i="8"/>
  <c r="AH398" i="8"/>
  <c r="AG398" i="8"/>
  <c r="AK398" i="8"/>
  <c r="AJ398" i="8"/>
  <c r="N398" i="7"/>
  <c r="M398" i="7"/>
  <c r="L398" i="7"/>
  <c r="I399" i="7"/>
  <c r="K398" i="7"/>
  <c r="J398" i="7"/>
  <c r="M398" i="5"/>
  <c r="L398" i="5"/>
  <c r="N398" i="5"/>
  <c r="K398" i="5"/>
  <c r="J398" i="5"/>
  <c r="I399" i="5"/>
  <c r="E398" i="11"/>
  <c r="D398" i="11"/>
  <c r="G398" i="11"/>
  <c r="F398" i="11"/>
  <c r="C398" i="11"/>
  <c r="B399" i="11"/>
  <c r="AI398" i="15"/>
  <c r="AK398" i="15"/>
  <c r="AJ398" i="15"/>
  <c r="AF399" i="15"/>
  <c r="AH398" i="15"/>
  <c r="AG398" i="15"/>
  <c r="G398" i="9"/>
  <c r="B399" i="9"/>
  <c r="C398" i="9"/>
  <c r="E398" i="9"/>
  <c r="D398" i="9"/>
  <c r="F398" i="9"/>
  <c r="Q118" i="6"/>
  <c r="M118" i="6"/>
  <c r="AH398" i="11"/>
  <c r="AF399" i="11"/>
  <c r="AG398" i="11"/>
  <c r="AK398" i="11"/>
  <c r="AJ398" i="11"/>
  <c r="AI398" i="11"/>
  <c r="D398" i="12"/>
  <c r="B399" i="12"/>
  <c r="C398" i="12"/>
  <c r="G398" i="12"/>
  <c r="F398" i="12"/>
  <c r="E398" i="12"/>
  <c r="M130" i="15"/>
  <c r="Q130" i="15"/>
  <c r="X399" i="10"/>
  <c r="Y398" i="10"/>
  <c r="AC398" i="10"/>
  <c r="AB398" i="10"/>
  <c r="AA398" i="10"/>
  <c r="Z398" i="10"/>
  <c r="AC398" i="7"/>
  <c r="Y398" i="7"/>
  <c r="AB398" i="7"/>
  <c r="AA398" i="7"/>
  <c r="X399" i="7"/>
  <c r="Z398" i="7"/>
  <c r="T398" i="15"/>
  <c r="V398" i="15"/>
  <c r="U398" i="15"/>
  <c r="S398" i="15"/>
  <c r="P399" i="15"/>
  <c r="R398" i="15"/>
  <c r="Q398" i="15"/>
  <c r="X399" i="8"/>
  <c r="Z398" i="8"/>
  <c r="Y398" i="8"/>
  <c r="AC398" i="8"/>
  <c r="AB398" i="8"/>
  <c r="AA398" i="8"/>
  <c r="X399" i="12"/>
  <c r="Y398" i="12"/>
  <c r="AB398" i="12"/>
  <c r="AA398" i="12"/>
  <c r="Z398" i="12"/>
  <c r="AC398" i="12"/>
  <c r="AF399" i="12"/>
  <c r="AG398" i="12"/>
  <c r="AJ398" i="12"/>
  <c r="AI398" i="12"/>
  <c r="AH398" i="12"/>
  <c r="AK398" i="12"/>
  <c r="T128" i="8"/>
  <c r="L128" i="8"/>
  <c r="F398" i="15"/>
  <c r="E398" i="15"/>
  <c r="B399" i="15"/>
  <c r="D398" i="15"/>
  <c r="C398" i="15"/>
  <c r="G398" i="15"/>
  <c r="Q128" i="11"/>
  <c r="M128" i="11"/>
  <c r="L398" i="11"/>
  <c r="K398" i="11"/>
  <c r="N398" i="11"/>
  <c r="M398" i="11"/>
  <c r="J398" i="11"/>
  <c r="I399" i="11"/>
  <c r="E398" i="3"/>
  <c r="D398" i="3"/>
  <c r="G398" i="3"/>
  <c r="F398" i="3"/>
  <c r="C398" i="3"/>
  <c r="B399" i="3"/>
  <c r="AF399" i="16"/>
  <c r="AG398" i="16"/>
  <c r="AH398" i="16"/>
  <c r="AI398" i="16"/>
  <c r="AK398" i="16"/>
  <c r="AJ398" i="16"/>
  <c r="I399" i="6"/>
  <c r="J398" i="6"/>
  <c r="L398" i="6"/>
  <c r="K398" i="6"/>
  <c r="N398" i="6"/>
  <c r="M398" i="6"/>
  <c r="AA398" i="15"/>
  <c r="AC398" i="15"/>
  <c r="AB398" i="15"/>
  <c r="X399" i="15"/>
  <c r="Z398" i="15"/>
  <c r="Y398" i="15"/>
  <c r="AB398" i="6"/>
  <c r="AA398" i="6"/>
  <c r="X399" i="6"/>
  <c r="Z398" i="6"/>
  <c r="Y398" i="6"/>
  <c r="AC398" i="6"/>
  <c r="D398" i="10"/>
  <c r="B399" i="10"/>
  <c r="C398" i="10"/>
  <c r="G398" i="10"/>
  <c r="F398" i="10"/>
  <c r="E398" i="10"/>
  <c r="K398" i="10"/>
  <c r="I399" i="10"/>
  <c r="J398" i="10"/>
  <c r="N398" i="10"/>
  <c r="M398" i="10"/>
  <c r="L398" i="10"/>
  <c r="B399" i="6"/>
  <c r="C398" i="6"/>
  <c r="D398" i="6"/>
  <c r="G398" i="6"/>
  <c r="F398" i="6"/>
  <c r="E398" i="6"/>
  <c r="D399" i="13"/>
  <c r="G399" i="13"/>
  <c r="F399" i="13"/>
  <c r="B400" i="13"/>
  <c r="E399" i="13"/>
  <c r="C399" i="13"/>
  <c r="K398" i="16"/>
  <c r="L398" i="16"/>
  <c r="M398" i="16"/>
  <c r="J398" i="16"/>
  <c r="I399" i="16"/>
  <c r="N398" i="16"/>
  <c r="Z398" i="3"/>
  <c r="X399" i="3"/>
  <c r="Y398" i="3"/>
  <c r="AC398" i="3"/>
  <c r="AB398" i="3"/>
  <c r="AA398" i="3"/>
  <c r="V398" i="7"/>
  <c r="Q398" i="7"/>
  <c r="U398" i="7"/>
  <c r="T398" i="7"/>
  <c r="S398" i="7"/>
  <c r="P399" i="7"/>
  <c r="R398" i="7"/>
  <c r="N398" i="9"/>
  <c r="I399" i="9"/>
  <c r="J398" i="9"/>
  <c r="M398" i="9"/>
  <c r="L398" i="9"/>
  <c r="K398" i="9"/>
  <c r="P399" i="8"/>
  <c r="Q398" i="8"/>
  <c r="R398" i="8"/>
  <c r="V398" i="8"/>
  <c r="U398" i="8"/>
  <c r="T398" i="8"/>
  <c r="S398" i="8"/>
  <c r="R115" i="12"/>
  <c r="S115" i="12" s="1"/>
  <c r="N115" i="12"/>
  <c r="J116" i="12" s="1"/>
  <c r="S398" i="3"/>
  <c r="R398" i="3"/>
  <c r="V398" i="3"/>
  <c r="U398" i="3"/>
  <c r="T398" i="3"/>
  <c r="Q398" i="3"/>
  <c r="P399" i="3"/>
  <c r="AH398" i="3"/>
  <c r="AF399" i="3"/>
  <c r="AG398" i="3"/>
  <c r="AK398" i="3"/>
  <c r="AJ398" i="3"/>
  <c r="AI398" i="3"/>
  <c r="R130" i="5"/>
  <c r="S130" i="5" s="1"/>
  <c r="N130" i="5"/>
  <c r="J131" i="5" s="1"/>
  <c r="S398" i="11"/>
  <c r="R398" i="11"/>
  <c r="V398" i="11"/>
  <c r="U398" i="11"/>
  <c r="T398" i="11"/>
  <c r="Q398" i="11"/>
  <c r="P399" i="11"/>
  <c r="R117" i="16"/>
  <c r="S117" i="16" s="1"/>
  <c r="N117" i="16"/>
  <c r="J118" i="16" s="1"/>
  <c r="AI398" i="5"/>
  <c r="AH398" i="5"/>
  <c r="AK398" i="5"/>
  <c r="AJ398" i="5"/>
  <c r="AG398" i="5"/>
  <c r="AF399" i="5"/>
  <c r="Z398" i="11"/>
  <c r="X399" i="11"/>
  <c r="Y398" i="11"/>
  <c r="AC398" i="11"/>
  <c r="AB398" i="11"/>
  <c r="AA398" i="11"/>
  <c r="R399" i="13"/>
  <c r="V399" i="13"/>
  <c r="U399" i="13"/>
  <c r="T399" i="13"/>
  <c r="P400" i="13"/>
  <c r="S399" i="13"/>
  <c r="Q399" i="13"/>
  <c r="T398" i="5"/>
  <c r="S398" i="5"/>
  <c r="V398" i="5"/>
  <c r="U398" i="5"/>
  <c r="R398" i="5"/>
  <c r="Q398" i="5"/>
  <c r="P399" i="5"/>
  <c r="U398" i="9"/>
  <c r="P399" i="9"/>
  <c r="Q398" i="9"/>
  <c r="V398" i="9"/>
  <c r="S398" i="9"/>
  <c r="R398" i="9"/>
  <c r="T398" i="9"/>
  <c r="D398" i="16"/>
  <c r="E398" i="16"/>
  <c r="B399" i="16"/>
  <c r="G398" i="16"/>
  <c r="F398" i="16"/>
  <c r="C398" i="16"/>
  <c r="F398" i="5"/>
  <c r="E398" i="5"/>
  <c r="G398" i="5"/>
  <c r="B399" i="5"/>
  <c r="D398" i="5"/>
  <c r="C398" i="5"/>
  <c r="V115" i="12"/>
  <c r="Z115" i="12"/>
  <c r="R398" i="16"/>
  <c r="S398" i="16"/>
  <c r="V398" i="16"/>
  <c r="P399" i="16"/>
  <c r="U398" i="16"/>
  <c r="Q398" i="16"/>
  <c r="T398" i="16"/>
  <c r="K399" i="13"/>
  <c r="N399" i="13"/>
  <c r="M399" i="13"/>
  <c r="I400" i="13"/>
  <c r="L399" i="13"/>
  <c r="J399" i="13"/>
  <c r="B399" i="8"/>
  <c r="C398" i="8"/>
  <c r="G398" i="8"/>
  <c r="F398" i="8"/>
  <c r="E398" i="8"/>
  <c r="D398" i="8"/>
  <c r="K398" i="12"/>
  <c r="I399" i="12"/>
  <c r="J398" i="12"/>
  <c r="N398" i="12"/>
  <c r="M398" i="12"/>
  <c r="L398" i="12"/>
  <c r="V130" i="5"/>
  <c r="Z130" i="5"/>
  <c r="AF400" i="13"/>
  <c r="AG399" i="13"/>
  <c r="AH399" i="13"/>
  <c r="AK399" i="13"/>
  <c r="AJ399" i="13"/>
  <c r="AI399" i="13"/>
  <c r="V117" i="16"/>
  <c r="Z117" i="16"/>
  <c r="L398" i="3"/>
  <c r="K398" i="3"/>
  <c r="N398" i="3"/>
  <c r="M398" i="3"/>
  <c r="I399" i="3"/>
  <c r="J398" i="3"/>
  <c r="AA398" i="5"/>
  <c r="Z398" i="5"/>
  <c r="AC398" i="5"/>
  <c r="AB398" i="5"/>
  <c r="X399" i="5"/>
  <c r="Y398" i="5"/>
  <c r="M398" i="15"/>
  <c r="N398" i="15"/>
  <c r="L398" i="15"/>
  <c r="I399" i="15"/>
  <c r="K398" i="15"/>
  <c r="J398" i="15"/>
  <c r="AF399" i="10"/>
  <c r="AG398" i="10"/>
  <c r="AK398" i="10"/>
  <c r="AJ398" i="10"/>
  <c r="AI398" i="10"/>
  <c r="AH398" i="10"/>
  <c r="AB398" i="9"/>
  <c r="AA398" i="9"/>
  <c r="AC398" i="9"/>
  <c r="X399" i="9"/>
  <c r="Z398" i="9"/>
  <c r="Y398" i="9"/>
  <c r="I399" i="8"/>
  <c r="J398" i="8"/>
  <c r="N398" i="8"/>
  <c r="M398" i="8"/>
  <c r="L398" i="8"/>
  <c r="K398" i="8"/>
  <c r="X400" i="13"/>
  <c r="Y399" i="13"/>
  <c r="AC399" i="13"/>
  <c r="AB399" i="13"/>
  <c r="AA399" i="13"/>
  <c r="Z399" i="13"/>
  <c r="R398" i="10"/>
  <c r="P399" i="10"/>
  <c r="Q398" i="10"/>
  <c r="V398" i="10"/>
  <c r="U398" i="10"/>
  <c r="T398" i="10"/>
  <c r="S398" i="10"/>
  <c r="R398" i="12"/>
  <c r="P399" i="12"/>
  <c r="Q398" i="12"/>
  <c r="U398" i="12"/>
  <c r="T398" i="12"/>
  <c r="S398" i="12"/>
  <c r="V398" i="12"/>
  <c r="AC400" i="13" l="1"/>
  <c r="AB400" i="13"/>
  <c r="AA400" i="13"/>
  <c r="X401" i="13"/>
  <c r="Z400" i="13"/>
  <c r="Y400" i="13"/>
  <c r="N399" i="8"/>
  <c r="M399" i="8"/>
  <c r="L399" i="8"/>
  <c r="I400" i="8"/>
  <c r="K399" i="8"/>
  <c r="J399" i="8"/>
  <c r="AK399" i="10"/>
  <c r="AJ399" i="10"/>
  <c r="AI399" i="10"/>
  <c r="AH399" i="10"/>
  <c r="AF400" i="10"/>
  <c r="AG399" i="10"/>
  <c r="B400" i="16"/>
  <c r="C399" i="16"/>
  <c r="D399" i="16"/>
  <c r="G399" i="16"/>
  <c r="F399" i="16"/>
  <c r="E399" i="16"/>
  <c r="R399" i="3"/>
  <c r="P400" i="3"/>
  <c r="Q399" i="3"/>
  <c r="U399" i="3"/>
  <c r="T399" i="3"/>
  <c r="S399" i="3"/>
  <c r="V399" i="3"/>
  <c r="U399" i="7"/>
  <c r="V399" i="7"/>
  <c r="T399" i="7"/>
  <c r="S399" i="7"/>
  <c r="P400" i="7"/>
  <c r="R399" i="7"/>
  <c r="Q399" i="7"/>
  <c r="D399" i="3"/>
  <c r="B400" i="3"/>
  <c r="C399" i="3"/>
  <c r="G399" i="3"/>
  <c r="F399" i="3"/>
  <c r="E399" i="3"/>
  <c r="K399" i="11"/>
  <c r="I400" i="11"/>
  <c r="J399" i="11"/>
  <c r="N399" i="11"/>
  <c r="M399" i="11"/>
  <c r="L399" i="11"/>
  <c r="T128" i="11"/>
  <c r="L128" i="11"/>
  <c r="E399" i="15"/>
  <c r="C399" i="15"/>
  <c r="G399" i="15"/>
  <c r="F399" i="15"/>
  <c r="B400" i="15"/>
  <c r="D399" i="15"/>
  <c r="AK399" i="8"/>
  <c r="AG399" i="8"/>
  <c r="AJ399" i="8"/>
  <c r="AI399" i="8"/>
  <c r="AF400" i="8"/>
  <c r="AH399" i="8"/>
  <c r="AH399" i="5"/>
  <c r="AF400" i="5"/>
  <c r="AG399" i="5"/>
  <c r="AJ399" i="5"/>
  <c r="AI399" i="5"/>
  <c r="AK399" i="5"/>
  <c r="Q118" i="16"/>
  <c r="M118" i="16"/>
  <c r="M116" i="12"/>
  <c r="Q116" i="12"/>
  <c r="I400" i="16"/>
  <c r="J399" i="16"/>
  <c r="K399" i="16"/>
  <c r="N399" i="16"/>
  <c r="M399" i="16"/>
  <c r="L399" i="16"/>
  <c r="S399" i="15"/>
  <c r="T399" i="15"/>
  <c r="P400" i="15"/>
  <c r="R399" i="15"/>
  <c r="Q399" i="15"/>
  <c r="V399" i="15"/>
  <c r="U399" i="15"/>
  <c r="AB399" i="7"/>
  <c r="AC399" i="7"/>
  <c r="AA399" i="7"/>
  <c r="X400" i="7"/>
  <c r="Z399" i="7"/>
  <c r="Y399" i="7"/>
  <c r="T130" i="15"/>
  <c r="L130" i="15"/>
  <c r="B400" i="12"/>
  <c r="C399" i="12"/>
  <c r="F399" i="12"/>
  <c r="E399" i="12"/>
  <c r="D399" i="12"/>
  <c r="G399" i="12"/>
  <c r="AF400" i="11"/>
  <c r="AG399" i="11"/>
  <c r="AJ399" i="11"/>
  <c r="AI399" i="11"/>
  <c r="AH399" i="11"/>
  <c r="AK399" i="11"/>
  <c r="K399" i="3"/>
  <c r="I400" i="3"/>
  <c r="J399" i="3"/>
  <c r="N399" i="3"/>
  <c r="M399" i="3"/>
  <c r="L399" i="3"/>
  <c r="I401" i="13"/>
  <c r="J400" i="13"/>
  <c r="M400" i="13"/>
  <c r="L400" i="13"/>
  <c r="K400" i="13"/>
  <c r="N400" i="13"/>
  <c r="T399" i="9"/>
  <c r="S399" i="9"/>
  <c r="V399" i="9"/>
  <c r="U399" i="9"/>
  <c r="R399" i="9"/>
  <c r="Q399" i="9"/>
  <c r="P400" i="9"/>
  <c r="P401" i="13"/>
  <c r="Q400" i="13"/>
  <c r="U400" i="13"/>
  <c r="T400" i="13"/>
  <c r="S400" i="13"/>
  <c r="R400" i="13"/>
  <c r="V400" i="13"/>
  <c r="M399" i="9"/>
  <c r="L399" i="9"/>
  <c r="N399" i="9"/>
  <c r="I400" i="9"/>
  <c r="K399" i="9"/>
  <c r="J399" i="9"/>
  <c r="B401" i="13"/>
  <c r="C400" i="13"/>
  <c r="E400" i="13"/>
  <c r="D400" i="13"/>
  <c r="G400" i="13"/>
  <c r="F400" i="13"/>
  <c r="Z399" i="15"/>
  <c r="AB399" i="15"/>
  <c r="X400" i="15"/>
  <c r="AA399" i="15"/>
  <c r="Y399" i="15"/>
  <c r="AC399" i="15"/>
  <c r="D399" i="11"/>
  <c r="B400" i="11"/>
  <c r="C399" i="11"/>
  <c r="G399" i="11"/>
  <c r="F399" i="11"/>
  <c r="E399" i="11"/>
  <c r="L399" i="5"/>
  <c r="K399" i="5"/>
  <c r="N399" i="5"/>
  <c r="M399" i="5"/>
  <c r="I400" i="5"/>
  <c r="J399" i="5"/>
  <c r="V399" i="6"/>
  <c r="P400" i="6"/>
  <c r="R399" i="6"/>
  <c r="Q399" i="6"/>
  <c r="U399" i="6"/>
  <c r="T399" i="6"/>
  <c r="S399" i="6"/>
  <c r="AA399" i="9"/>
  <c r="Z399" i="9"/>
  <c r="AC399" i="9"/>
  <c r="AB399" i="9"/>
  <c r="X400" i="9"/>
  <c r="Y399" i="9"/>
  <c r="L399" i="15"/>
  <c r="I400" i="15"/>
  <c r="K399" i="15"/>
  <c r="J399" i="15"/>
  <c r="N399" i="15"/>
  <c r="M399" i="15"/>
  <c r="AK400" i="13"/>
  <c r="AJ400" i="13"/>
  <c r="AI400" i="13"/>
  <c r="AF401" i="13"/>
  <c r="AH400" i="13"/>
  <c r="AG400" i="13"/>
  <c r="P400" i="16"/>
  <c r="Q399" i="16"/>
  <c r="R399" i="16"/>
  <c r="S399" i="16"/>
  <c r="V399" i="16"/>
  <c r="U399" i="16"/>
  <c r="T399" i="16"/>
  <c r="R399" i="11"/>
  <c r="P400" i="11"/>
  <c r="Q399" i="11"/>
  <c r="U399" i="11"/>
  <c r="T399" i="11"/>
  <c r="S399" i="11"/>
  <c r="V399" i="11"/>
  <c r="V399" i="8"/>
  <c r="U399" i="8"/>
  <c r="T399" i="8"/>
  <c r="S399" i="8"/>
  <c r="P400" i="8"/>
  <c r="R399" i="8"/>
  <c r="Q399" i="8"/>
  <c r="AC399" i="6"/>
  <c r="X400" i="6"/>
  <c r="Z399" i="6"/>
  <c r="Y399" i="6"/>
  <c r="AB399" i="6"/>
  <c r="AA399" i="6"/>
  <c r="R128" i="8"/>
  <c r="S128" i="8" s="1"/>
  <c r="N128" i="8"/>
  <c r="J129" i="8" s="1"/>
  <c r="T118" i="6"/>
  <c r="L118" i="6"/>
  <c r="AI399" i="9"/>
  <c r="AH399" i="9"/>
  <c r="AK399" i="9"/>
  <c r="AJ399" i="9"/>
  <c r="AG399" i="9"/>
  <c r="AF400" i="9"/>
  <c r="T116" i="9"/>
  <c r="L116" i="9"/>
  <c r="Z399" i="5"/>
  <c r="X400" i="5"/>
  <c r="Y399" i="5"/>
  <c r="AB399" i="5"/>
  <c r="AA399" i="5"/>
  <c r="AC399" i="5"/>
  <c r="I400" i="12"/>
  <c r="J399" i="12"/>
  <c r="M399" i="12"/>
  <c r="L399" i="12"/>
  <c r="K399" i="12"/>
  <c r="N399" i="12"/>
  <c r="Q131" i="5"/>
  <c r="M131" i="5"/>
  <c r="AF400" i="3"/>
  <c r="AG399" i="3"/>
  <c r="AJ399" i="3"/>
  <c r="AI399" i="3"/>
  <c r="AH399" i="3"/>
  <c r="AK399" i="3"/>
  <c r="X400" i="3"/>
  <c r="Y399" i="3"/>
  <c r="AB399" i="3"/>
  <c r="AA399" i="3"/>
  <c r="Z399" i="3"/>
  <c r="AC399" i="3"/>
  <c r="I400" i="10"/>
  <c r="J399" i="10"/>
  <c r="N399" i="10"/>
  <c r="M399" i="10"/>
  <c r="L399" i="10"/>
  <c r="K399" i="10"/>
  <c r="B400" i="10"/>
  <c r="C399" i="10"/>
  <c r="G399" i="10"/>
  <c r="F399" i="10"/>
  <c r="E399" i="10"/>
  <c r="D399" i="10"/>
  <c r="V128" i="8"/>
  <c r="Z128" i="8"/>
  <c r="AK399" i="12"/>
  <c r="AI399" i="12"/>
  <c r="AH399" i="12"/>
  <c r="AF400" i="12"/>
  <c r="AG399" i="12"/>
  <c r="AJ399" i="12"/>
  <c r="AC399" i="12"/>
  <c r="AA399" i="12"/>
  <c r="Z399" i="12"/>
  <c r="X400" i="12"/>
  <c r="Y399" i="12"/>
  <c r="AB399" i="12"/>
  <c r="AC399" i="8"/>
  <c r="AB399" i="8"/>
  <c r="AA399" i="8"/>
  <c r="X400" i="8"/>
  <c r="Z399" i="8"/>
  <c r="Y399" i="8"/>
  <c r="F399" i="9"/>
  <c r="E399" i="9"/>
  <c r="G399" i="9"/>
  <c r="C399" i="9"/>
  <c r="B400" i="9"/>
  <c r="D399" i="9"/>
  <c r="AH399" i="15"/>
  <c r="AK399" i="15"/>
  <c r="AJ399" i="15"/>
  <c r="AF400" i="15"/>
  <c r="AI399" i="15"/>
  <c r="AG399" i="15"/>
  <c r="N399" i="7"/>
  <c r="M399" i="7"/>
  <c r="L399" i="7"/>
  <c r="I400" i="7"/>
  <c r="K399" i="7"/>
  <c r="J399" i="7"/>
  <c r="AK399" i="6"/>
  <c r="AI399" i="6"/>
  <c r="AH399" i="6"/>
  <c r="AF400" i="6"/>
  <c r="AG399" i="6"/>
  <c r="AJ399" i="6"/>
  <c r="G399" i="7"/>
  <c r="E399" i="7"/>
  <c r="B400" i="7"/>
  <c r="D399" i="7"/>
  <c r="C399" i="7"/>
  <c r="F399" i="7"/>
  <c r="AJ399" i="7"/>
  <c r="AK399" i="7"/>
  <c r="AI399" i="7"/>
  <c r="AF400" i="7"/>
  <c r="AH399" i="7"/>
  <c r="AG399" i="7"/>
  <c r="P400" i="12"/>
  <c r="Q399" i="12"/>
  <c r="V399" i="12"/>
  <c r="T399" i="12"/>
  <c r="S399" i="12"/>
  <c r="R399" i="12"/>
  <c r="U399" i="12"/>
  <c r="P400" i="10"/>
  <c r="Q399" i="10"/>
  <c r="V399" i="10"/>
  <c r="U399" i="10"/>
  <c r="T399" i="10"/>
  <c r="S399" i="10"/>
  <c r="R399" i="10"/>
  <c r="F399" i="8"/>
  <c r="E399" i="8"/>
  <c r="B400" i="8"/>
  <c r="D399" i="8"/>
  <c r="C399" i="8"/>
  <c r="G399" i="8"/>
  <c r="E399" i="5"/>
  <c r="D399" i="5"/>
  <c r="G399" i="5"/>
  <c r="F399" i="5"/>
  <c r="C399" i="5"/>
  <c r="B400" i="5"/>
  <c r="S399" i="5"/>
  <c r="R399" i="5"/>
  <c r="U399" i="5"/>
  <c r="T399" i="5"/>
  <c r="V399" i="5"/>
  <c r="Q399" i="5"/>
  <c r="P400" i="5"/>
  <c r="X400" i="11"/>
  <c r="Y399" i="11"/>
  <c r="AB399" i="11"/>
  <c r="AA399" i="11"/>
  <c r="Z399" i="11"/>
  <c r="AC399" i="11"/>
  <c r="G399" i="6"/>
  <c r="F399" i="6"/>
  <c r="E399" i="6"/>
  <c r="B400" i="6"/>
  <c r="D399" i="6"/>
  <c r="C399" i="6"/>
  <c r="J399" i="6"/>
  <c r="N399" i="6"/>
  <c r="M399" i="6"/>
  <c r="L399" i="6"/>
  <c r="I400" i="6"/>
  <c r="K399" i="6"/>
  <c r="AF400" i="16"/>
  <c r="AG399" i="16"/>
  <c r="AK399" i="16"/>
  <c r="AJ399" i="16"/>
  <c r="AI399" i="16"/>
  <c r="AH399" i="16"/>
  <c r="AC399" i="10"/>
  <c r="AB399" i="10"/>
  <c r="AA399" i="10"/>
  <c r="Z399" i="10"/>
  <c r="X400" i="10"/>
  <c r="Y399" i="10"/>
  <c r="X400" i="16"/>
  <c r="Y399" i="16"/>
  <c r="AB399" i="16"/>
  <c r="AA399" i="16"/>
  <c r="Z399" i="16"/>
  <c r="AC399" i="16"/>
  <c r="V400" i="12" l="1"/>
  <c r="U400" i="12"/>
  <c r="S400" i="12"/>
  <c r="R400" i="12"/>
  <c r="P401" i="12"/>
  <c r="Q400" i="12"/>
  <c r="T400" i="12"/>
  <c r="AK401" i="13"/>
  <c r="AJ401" i="13"/>
  <c r="AI401" i="13"/>
  <c r="AF402" i="13"/>
  <c r="AH401" i="13"/>
  <c r="AG401" i="13"/>
  <c r="K400" i="5"/>
  <c r="I401" i="5"/>
  <c r="J400" i="5"/>
  <c r="M400" i="5"/>
  <c r="L400" i="5"/>
  <c r="N400" i="5"/>
  <c r="S400" i="9"/>
  <c r="R400" i="9"/>
  <c r="U400" i="9"/>
  <c r="T400" i="9"/>
  <c r="V400" i="9"/>
  <c r="Q400" i="9"/>
  <c r="P401" i="9"/>
  <c r="I402" i="13"/>
  <c r="K401" i="13"/>
  <c r="J401" i="13"/>
  <c r="N401" i="13"/>
  <c r="M401" i="13"/>
  <c r="L401" i="13"/>
  <c r="I401" i="3"/>
  <c r="J400" i="3"/>
  <c r="M400" i="3"/>
  <c r="L400" i="3"/>
  <c r="K400" i="3"/>
  <c r="N400" i="3"/>
  <c r="AA400" i="7"/>
  <c r="AB400" i="7"/>
  <c r="X401" i="7"/>
  <c r="Z400" i="7"/>
  <c r="Y400" i="7"/>
  <c r="AC400" i="7"/>
  <c r="T400" i="7"/>
  <c r="S400" i="7"/>
  <c r="P401" i="7"/>
  <c r="R400" i="7"/>
  <c r="Q400" i="7"/>
  <c r="V400" i="7"/>
  <c r="U400" i="7"/>
  <c r="AC400" i="16"/>
  <c r="Y400" i="16"/>
  <c r="AB400" i="16"/>
  <c r="X401" i="16"/>
  <c r="AA400" i="16"/>
  <c r="Z400" i="16"/>
  <c r="R116" i="9"/>
  <c r="S116" i="9" s="1"/>
  <c r="N116" i="9"/>
  <c r="J117" i="9" s="1"/>
  <c r="P401" i="11"/>
  <c r="Q400" i="11"/>
  <c r="V400" i="11"/>
  <c r="T400" i="11"/>
  <c r="S400" i="11"/>
  <c r="R400" i="11"/>
  <c r="U400" i="11"/>
  <c r="L400" i="9"/>
  <c r="K400" i="9"/>
  <c r="N400" i="9"/>
  <c r="M400" i="9"/>
  <c r="I401" i="9"/>
  <c r="J400" i="9"/>
  <c r="AK400" i="11"/>
  <c r="AI400" i="11"/>
  <c r="AH400" i="11"/>
  <c r="AF401" i="11"/>
  <c r="AG400" i="11"/>
  <c r="AJ400" i="11"/>
  <c r="G400" i="12"/>
  <c r="E400" i="12"/>
  <c r="D400" i="12"/>
  <c r="B401" i="12"/>
  <c r="C400" i="12"/>
  <c r="F400" i="12"/>
  <c r="AK400" i="10"/>
  <c r="AJ400" i="10"/>
  <c r="AI400" i="10"/>
  <c r="AH400" i="10"/>
  <c r="AF401" i="10"/>
  <c r="AG400" i="10"/>
  <c r="G400" i="8"/>
  <c r="B401" i="8"/>
  <c r="D400" i="8"/>
  <c r="C400" i="8"/>
  <c r="F400" i="8"/>
  <c r="E400" i="8"/>
  <c r="E400" i="9"/>
  <c r="D400" i="9"/>
  <c r="G400" i="9"/>
  <c r="F400" i="9"/>
  <c r="C400" i="9"/>
  <c r="B401" i="9"/>
  <c r="G400" i="10"/>
  <c r="F400" i="10"/>
  <c r="E400" i="10"/>
  <c r="D400" i="10"/>
  <c r="B401" i="10"/>
  <c r="C400" i="10"/>
  <c r="N400" i="10"/>
  <c r="M400" i="10"/>
  <c r="L400" i="10"/>
  <c r="K400" i="10"/>
  <c r="I401" i="10"/>
  <c r="J400" i="10"/>
  <c r="AC400" i="3"/>
  <c r="AA400" i="3"/>
  <c r="Z400" i="3"/>
  <c r="X401" i="3"/>
  <c r="Y400" i="3"/>
  <c r="AB400" i="3"/>
  <c r="AK400" i="3"/>
  <c r="AI400" i="3"/>
  <c r="AH400" i="3"/>
  <c r="AF401" i="3"/>
  <c r="AG400" i="3"/>
  <c r="AJ400" i="3"/>
  <c r="Z116" i="9"/>
  <c r="V116" i="9"/>
  <c r="K400" i="15"/>
  <c r="N400" i="15"/>
  <c r="M400" i="15"/>
  <c r="I401" i="15"/>
  <c r="L400" i="15"/>
  <c r="J400" i="15"/>
  <c r="X401" i="15"/>
  <c r="Y400" i="15"/>
  <c r="Z400" i="15"/>
  <c r="AC400" i="15"/>
  <c r="AB400" i="15"/>
  <c r="AA400" i="15"/>
  <c r="R130" i="15"/>
  <c r="S130" i="15" s="1"/>
  <c r="N130" i="15"/>
  <c r="J131" i="15" s="1"/>
  <c r="R400" i="15"/>
  <c r="Q400" i="15"/>
  <c r="V400" i="15"/>
  <c r="U400" i="15"/>
  <c r="T400" i="15"/>
  <c r="P401" i="15"/>
  <c r="S400" i="15"/>
  <c r="T116" i="12"/>
  <c r="L116" i="12"/>
  <c r="AJ400" i="8"/>
  <c r="AK400" i="8"/>
  <c r="AI400" i="8"/>
  <c r="AF401" i="8"/>
  <c r="AH400" i="8"/>
  <c r="AG400" i="8"/>
  <c r="R128" i="11"/>
  <c r="S128" i="11" s="1"/>
  <c r="N128" i="11"/>
  <c r="J129" i="11" s="1"/>
  <c r="I401" i="11"/>
  <c r="J400" i="11"/>
  <c r="M400" i="11"/>
  <c r="L400" i="11"/>
  <c r="K400" i="11"/>
  <c r="N400" i="11"/>
  <c r="B401" i="3"/>
  <c r="C400" i="3"/>
  <c r="F400" i="3"/>
  <c r="E400" i="3"/>
  <c r="D400" i="3"/>
  <c r="G400" i="3"/>
  <c r="N400" i="8"/>
  <c r="L400" i="8"/>
  <c r="I401" i="8"/>
  <c r="K400" i="8"/>
  <c r="J400" i="8"/>
  <c r="M400" i="8"/>
  <c r="AC401" i="13"/>
  <c r="AA401" i="13"/>
  <c r="X402" i="13"/>
  <c r="Z401" i="13"/>
  <c r="Y401" i="13"/>
  <c r="AB401" i="13"/>
  <c r="G400" i="6"/>
  <c r="F400" i="6"/>
  <c r="E400" i="6"/>
  <c r="D400" i="6"/>
  <c r="C400" i="6"/>
  <c r="B401" i="6"/>
  <c r="AC400" i="11"/>
  <c r="AA400" i="11"/>
  <c r="Z400" i="11"/>
  <c r="X401" i="11"/>
  <c r="Y400" i="11"/>
  <c r="AB400" i="11"/>
  <c r="AI400" i="7"/>
  <c r="AK400" i="7"/>
  <c r="AJ400" i="7"/>
  <c r="AF401" i="7"/>
  <c r="AH400" i="7"/>
  <c r="AG400" i="7"/>
  <c r="AJ400" i="6"/>
  <c r="AK400" i="6"/>
  <c r="AH400" i="6"/>
  <c r="AG400" i="6"/>
  <c r="AF401" i="6"/>
  <c r="AI400" i="6"/>
  <c r="M400" i="7"/>
  <c r="I401" i="7"/>
  <c r="K400" i="7"/>
  <c r="J400" i="7"/>
  <c r="N400" i="7"/>
  <c r="L400" i="7"/>
  <c r="AF401" i="15"/>
  <c r="AG400" i="15"/>
  <c r="AI400" i="15"/>
  <c r="AH400" i="15"/>
  <c r="AK400" i="15"/>
  <c r="AJ400" i="15"/>
  <c r="AB400" i="8"/>
  <c r="AC400" i="8"/>
  <c r="AA400" i="8"/>
  <c r="X401" i="8"/>
  <c r="Z400" i="8"/>
  <c r="Y400" i="8"/>
  <c r="AC400" i="12"/>
  <c r="AB400" i="12"/>
  <c r="Z400" i="12"/>
  <c r="X401" i="12"/>
  <c r="Y400" i="12"/>
  <c r="AA400" i="12"/>
  <c r="AK400" i="12"/>
  <c r="AJ400" i="12"/>
  <c r="AH400" i="12"/>
  <c r="AF401" i="12"/>
  <c r="AG400" i="12"/>
  <c r="AI400" i="12"/>
  <c r="T131" i="5"/>
  <c r="L131" i="5"/>
  <c r="AH400" i="9"/>
  <c r="AF401" i="9"/>
  <c r="AG400" i="9"/>
  <c r="AJ400" i="9"/>
  <c r="AI400" i="9"/>
  <c r="AK400" i="9"/>
  <c r="R118" i="6"/>
  <c r="S118" i="6" s="1"/>
  <c r="N118" i="6"/>
  <c r="J119" i="6" s="1"/>
  <c r="U400" i="8"/>
  <c r="T400" i="8"/>
  <c r="S400" i="8"/>
  <c r="P401" i="8"/>
  <c r="R400" i="8"/>
  <c r="Q400" i="8"/>
  <c r="V400" i="8"/>
  <c r="V400" i="16"/>
  <c r="P401" i="16"/>
  <c r="Q400" i="16"/>
  <c r="U400" i="16"/>
  <c r="T400" i="16"/>
  <c r="S400" i="16"/>
  <c r="R400" i="16"/>
  <c r="U400" i="6"/>
  <c r="V400" i="6"/>
  <c r="P401" i="6"/>
  <c r="T400" i="6"/>
  <c r="S400" i="6"/>
  <c r="R400" i="6"/>
  <c r="Q400" i="6"/>
  <c r="B401" i="11"/>
  <c r="C400" i="11"/>
  <c r="F400" i="11"/>
  <c r="E400" i="11"/>
  <c r="D400" i="11"/>
  <c r="G400" i="11"/>
  <c r="V130" i="15"/>
  <c r="Z130" i="15"/>
  <c r="D400" i="15"/>
  <c r="G400" i="15"/>
  <c r="F400" i="15"/>
  <c r="B401" i="15"/>
  <c r="E400" i="15"/>
  <c r="C400" i="15"/>
  <c r="Z128" i="11"/>
  <c r="V128" i="11"/>
  <c r="AK400" i="16"/>
  <c r="AF401" i="16"/>
  <c r="AI400" i="16"/>
  <c r="AH400" i="16"/>
  <c r="AG400" i="16"/>
  <c r="AJ400" i="16"/>
  <c r="R400" i="5"/>
  <c r="P401" i="5"/>
  <c r="Q400" i="5"/>
  <c r="T400" i="5"/>
  <c r="S400" i="5"/>
  <c r="V400" i="5"/>
  <c r="U400" i="5"/>
  <c r="Z118" i="6"/>
  <c r="V118" i="6"/>
  <c r="C401" i="13"/>
  <c r="G401" i="13"/>
  <c r="F401" i="13"/>
  <c r="E401" i="13"/>
  <c r="B402" i="13"/>
  <c r="D401" i="13"/>
  <c r="T118" i="16"/>
  <c r="L118" i="16"/>
  <c r="AF401" i="5"/>
  <c r="AG400" i="5"/>
  <c r="AI400" i="5"/>
  <c r="AH400" i="5"/>
  <c r="AK400" i="5"/>
  <c r="AJ400" i="5"/>
  <c r="P401" i="3"/>
  <c r="Q400" i="3"/>
  <c r="V400" i="3"/>
  <c r="T400" i="3"/>
  <c r="S400" i="3"/>
  <c r="R400" i="3"/>
  <c r="U400" i="3"/>
  <c r="F400" i="7"/>
  <c r="C400" i="7"/>
  <c r="G400" i="7"/>
  <c r="E400" i="7"/>
  <c r="B401" i="7"/>
  <c r="D400" i="7"/>
  <c r="AC400" i="10"/>
  <c r="AB400" i="10"/>
  <c r="AA400" i="10"/>
  <c r="Z400" i="10"/>
  <c r="X401" i="10"/>
  <c r="Y400" i="10"/>
  <c r="N400" i="6"/>
  <c r="I401" i="6"/>
  <c r="M400" i="6"/>
  <c r="L400" i="6"/>
  <c r="K400" i="6"/>
  <c r="J400" i="6"/>
  <c r="D400" i="5"/>
  <c r="B401" i="5"/>
  <c r="C400" i="5"/>
  <c r="F400" i="5"/>
  <c r="E400" i="5"/>
  <c r="G400" i="5"/>
  <c r="V400" i="10"/>
  <c r="U400" i="10"/>
  <c r="T400" i="10"/>
  <c r="S400" i="10"/>
  <c r="R400" i="10"/>
  <c r="P401" i="10"/>
  <c r="Q400" i="10"/>
  <c r="N400" i="12"/>
  <c r="L400" i="12"/>
  <c r="K400" i="12"/>
  <c r="I401" i="12"/>
  <c r="J400" i="12"/>
  <c r="M400" i="12"/>
  <c r="X401" i="5"/>
  <c r="Y400" i="5"/>
  <c r="AA400" i="5"/>
  <c r="Z400" i="5"/>
  <c r="AC400" i="5"/>
  <c r="AB400" i="5"/>
  <c r="Q129" i="8"/>
  <c r="M129" i="8"/>
  <c r="AB400" i="6"/>
  <c r="AC400" i="6"/>
  <c r="X401" i="6"/>
  <c r="AA400" i="6"/>
  <c r="Z400" i="6"/>
  <c r="Y400" i="6"/>
  <c r="Z400" i="9"/>
  <c r="X401" i="9"/>
  <c r="Y400" i="9"/>
  <c r="AB400" i="9"/>
  <c r="AA400" i="9"/>
  <c r="AC400" i="9"/>
  <c r="V401" i="13"/>
  <c r="S401" i="13"/>
  <c r="P402" i="13"/>
  <c r="R401" i="13"/>
  <c r="Q401" i="13"/>
  <c r="U401" i="13"/>
  <c r="T401" i="13"/>
  <c r="I401" i="16"/>
  <c r="J400" i="16"/>
  <c r="M400" i="16"/>
  <c r="L400" i="16"/>
  <c r="K400" i="16"/>
  <c r="N400" i="16"/>
  <c r="B401" i="16"/>
  <c r="C400" i="16"/>
  <c r="D400" i="16"/>
  <c r="G400" i="16"/>
  <c r="F400" i="16"/>
  <c r="E400" i="16"/>
  <c r="U402" i="13" l="1"/>
  <c r="Q402" i="13"/>
  <c r="V402" i="13"/>
  <c r="T402" i="13"/>
  <c r="S402" i="13"/>
  <c r="P403" i="13"/>
  <c r="R402" i="13"/>
  <c r="AA401" i="6"/>
  <c r="AB401" i="6"/>
  <c r="X402" i="6"/>
  <c r="AC401" i="6"/>
  <c r="Z401" i="6"/>
  <c r="Y401" i="6"/>
  <c r="B402" i="5"/>
  <c r="C401" i="5"/>
  <c r="E401" i="5"/>
  <c r="D401" i="5"/>
  <c r="G401" i="5"/>
  <c r="F401" i="5"/>
  <c r="M401" i="6"/>
  <c r="N401" i="6"/>
  <c r="I402" i="6"/>
  <c r="L401" i="6"/>
  <c r="K401" i="6"/>
  <c r="J401" i="6"/>
  <c r="G402" i="13"/>
  <c r="F402" i="13"/>
  <c r="E402" i="13"/>
  <c r="B403" i="13"/>
  <c r="D402" i="13"/>
  <c r="C402" i="13"/>
  <c r="P402" i="5"/>
  <c r="Q401" i="5"/>
  <c r="V401" i="5"/>
  <c r="S401" i="5"/>
  <c r="R401" i="5"/>
  <c r="U401" i="5"/>
  <c r="T401" i="5"/>
  <c r="AJ401" i="16"/>
  <c r="AK401" i="16"/>
  <c r="AI401" i="16"/>
  <c r="AF402" i="16"/>
  <c r="AH401" i="16"/>
  <c r="AG401" i="16"/>
  <c r="B402" i="15"/>
  <c r="C401" i="15"/>
  <c r="F401" i="15"/>
  <c r="E401" i="15"/>
  <c r="D401" i="15"/>
  <c r="G401" i="15"/>
  <c r="U401" i="16"/>
  <c r="V401" i="16"/>
  <c r="P402" i="16"/>
  <c r="S401" i="16"/>
  <c r="R401" i="16"/>
  <c r="Q401" i="16"/>
  <c r="T401" i="16"/>
  <c r="V131" i="5"/>
  <c r="Z131" i="5"/>
  <c r="AG401" i="15"/>
  <c r="AK401" i="15"/>
  <c r="AJ401" i="15"/>
  <c r="AI401" i="15"/>
  <c r="AF402" i="15"/>
  <c r="AH401" i="15"/>
  <c r="G401" i="3"/>
  <c r="E401" i="3"/>
  <c r="D401" i="3"/>
  <c r="B402" i="3"/>
  <c r="C401" i="3"/>
  <c r="F401" i="3"/>
  <c r="N401" i="11"/>
  <c r="L401" i="11"/>
  <c r="K401" i="11"/>
  <c r="I402" i="11"/>
  <c r="J401" i="11"/>
  <c r="M401" i="11"/>
  <c r="P402" i="15"/>
  <c r="Q401" i="15"/>
  <c r="V401" i="15"/>
  <c r="U401" i="15"/>
  <c r="T401" i="15"/>
  <c r="S401" i="15"/>
  <c r="R401" i="15"/>
  <c r="Q131" i="15"/>
  <c r="M131" i="15"/>
  <c r="AK401" i="3"/>
  <c r="AJ401" i="3"/>
  <c r="AH401" i="3"/>
  <c r="AF402" i="3"/>
  <c r="AG401" i="3"/>
  <c r="AI401" i="3"/>
  <c r="AC401" i="3"/>
  <c r="AB401" i="3"/>
  <c r="Z401" i="3"/>
  <c r="X402" i="3"/>
  <c r="Y401" i="3"/>
  <c r="AA401" i="3"/>
  <c r="K401" i="9"/>
  <c r="I402" i="9"/>
  <c r="J401" i="9"/>
  <c r="M401" i="9"/>
  <c r="L401" i="9"/>
  <c r="N401" i="9"/>
  <c r="M117" i="9"/>
  <c r="Q117" i="9"/>
  <c r="F401" i="6"/>
  <c r="G401" i="6"/>
  <c r="B402" i="6"/>
  <c r="E401" i="6"/>
  <c r="D401" i="6"/>
  <c r="C401" i="6"/>
  <c r="M129" i="11"/>
  <c r="Q129" i="11"/>
  <c r="AC401" i="15"/>
  <c r="AB401" i="15"/>
  <c r="AA401" i="15"/>
  <c r="X402" i="15"/>
  <c r="Z401" i="15"/>
  <c r="Y401" i="15"/>
  <c r="G401" i="12"/>
  <c r="F401" i="12"/>
  <c r="D401" i="12"/>
  <c r="B402" i="12"/>
  <c r="C401" i="12"/>
  <c r="E401" i="12"/>
  <c r="AK401" i="11"/>
  <c r="AJ401" i="11"/>
  <c r="AH401" i="11"/>
  <c r="AF402" i="11"/>
  <c r="AG401" i="11"/>
  <c r="AI401" i="11"/>
  <c r="S401" i="7"/>
  <c r="Q401" i="7"/>
  <c r="V401" i="7"/>
  <c r="U401" i="7"/>
  <c r="T401" i="7"/>
  <c r="P402" i="7"/>
  <c r="R401" i="7"/>
  <c r="Z401" i="7"/>
  <c r="Y401" i="7"/>
  <c r="AC401" i="7"/>
  <c r="AB401" i="7"/>
  <c r="X402" i="7"/>
  <c r="AA401" i="7"/>
  <c r="AJ402" i="13"/>
  <c r="AF403" i="13"/>
  <c r="AH402" i="13"/>
  <c r="AG402" i="13"/>
  <c r="AK402" i="13"/>
  <c r="AI402" i="13"/>
  <c r="U401" i="12"/>
  <c r="T401" i="12"/>
  <c r="R401" i="12"/>
  <c r="P402" i="12"/>
  <c r="Q401" i="12"/>
  <c r="V401" i="12"/>
  <c r="S401" i="12"/>
  <c r="N401" i="16"/>
  <c r="J401" i="16"/>
  <c r="M401" i="16"/>
  <c r="I402" i="16"/>
  <c r="L401" i="16"/>
  <c r="K401" i="16"/>
  <c r="V401" i="3"/>
  <c r="U401" i="3"/>
  <c r="S401" i="3"/>
  <c r="R401" i="3"/>
  <c r="P402" i="3"/>
  <c r="Q401" i="3"/>
  <c r="T401" i="3"/>
  <c r="AK401" i="5"/>
  <c r="AH401" i="5"/>
  <c r="AF402" i="5"/>
  <c r="AG401" i="5"/>
  <c r="AJ401" i="5"/>
  <c r="AI401" i="5"/>
  <c r="AI401" i="6"/>
  <c r="AJ401" i="6"/>
  <c r="AF402" i="6"/>
  <c r="AK401" i="6"/>
  <c r="AH401" i="6"/>
  <c r="AG401" i="6"/>
  <c r="F401" i="8"/>
  <c r="G401" i="8"/>
  <c r="E401" i="8"/>
  <c r="B402" i="8"/>
  <c r="D401" i="8"/>
  <c r="C401" i="8"/>
  <c r="X402" i="9"/>
  <c r="Y401" i="9"/>
  <c r="AA401" i="9"/>
  <c r="Z401" i="9"/>
  <c r="AC401" i="9"/>
  <c r="AB401" i="9"/>
  <c r="T129" i="8"/>
  <c r="L129" i="8"/>
  <c r="AB401" i="10"/>
  <c r="AA401" i="10"/>
  <c r="Z401" i="10"/>
  <c r="X402" i="10"/>
  <c r="Y401" i="10"/>
  <c r="AC401" i="10"/>
  <c r="E401" i="7"/>
  <c r="G401" i="7"/>
  <c r="F401" i="7"/>
  <c r="B402" i="7"/>
  <c r="D401" i="7"/>
  <c r="C401" i="7"/>
  <c r="R118" i="16"/>
  <c r="S118" i="16" s="1"/>
  <c r="N118" i="16"/>
  <c r="J119" i="16" s="1"/>
  <c r="Q119" i="6"/>
  <c r="M119" i="6"/>
  <c r="AF402" i="9"/>
  <c r="AG401" i="9"/>
  <c r="AI401" i="9"/>
  <c r="AH401" i="9"/>
  <c r="AJ401" i="9"/>
  <c r="AK401" i="9"/>
  <c r="AJ401" i="12"/>
  <c r="AI401" i="12"/>
  <c r="AF402" i="12"/>
  <c r="AG401" i="12"/>
  <c r="AK401" i="12"/>
  <c r="AH401" i="12"/>
  <c r="AB401" i="12"/>
  <c r="AA401" i="12"/>
  <c r="X402" i="12"/>
  <c r="Y401" i="12"/>
  <c r="AC401" i="12"/>
  <c r="Z401" i="12"/>
  <c r="AA401" i="8"/>
  <c r="X402" i="8"/>
  <c r="Z401" i="8"/>
  <c r="Y401" i="8"/>
  <c r="AC401" i="8"/>
  <c r="AB401" i="8"/>
  <c r="AH401" i="7"/>
  <c r="AF402" i="7"/>
  <c r="AI401" i="7"/>
  <c r="AG401" i="7"/>
  <c r="AK401" i="7"/>
  <c r="AJ401" i="7"/>
  <c r="AC401" i="11"/>
  <c r="AB401" i="11"/>
  <c r="Z401" i="11"/>
  <c r="X402" i="11"/>
  <c r="Y401" i="11"/>
  <c r="AA401" i="11"/>
  <c r="R116" i="12"/>
  <c r="S116" i="12" s="1"/>
  <c r="N116" i="12"/>
  <c r="J117" i="12" s="1"/>
  <c r="N401" i="3"/>
  <c r="L401" i="3"/>
  <c r="K401" i="3"/>
  <c r="I402" i="3"/>
  <c r="J401" i="3"/>
  <c r="M401" i="3"/>
  <c r="N402" i="13"/>
  <c r="M402" i="13"/>
  <c r="L402" i="13"/>
  <c r="I403" i="13"/>
  <c r="K402" i="13"/>
  <c r="J402" i="13"/>
  <c r="I402" i="5"/>
  <c r="J401" i="5"/>
  <c r="L401" i="5"/>
  <c r="K401" i="5"/>
  <c r="N401" i="5"/>
  <c r="M401" i="5"/>
  <c r="U401" i="10"/>
  <c r="T401" i="10"/>
  <c r="S401" i="10"/>
  <c r="R401" i="10"/>
  <c r="P402" i="10"/>
  <c r="Q401" i="10"/>
  <c r="V401" i="10"/>
  <c r="V118" i="16"/>
  <c r="Z118" i="16"/>
  <c r="T401" i="6"/>
  <c r="U401" i="6"/>
  <c r="R401" i="6"/>
  <c r="Q401" i="6"/>
  <c r="V401" i="6"/>
  <c r="P402" i="6"/>
  <c r="S401" i="6"/>
  <c r="AB402" i="13"/>
  <c r="Y402" i="13"/>
  <c r="AC402" i="13"/>
  <c r="AA402" i="13"/>
  <c r="X403" i="13"/>
  <c r="Z402" i="13"/>
  <c r="M401" i="8"/>
  <c r="J401" i="8"/>
  <c r="N401" i="8"/>
  <c r="L401" i="8"/>
  <c r="I402" i="8"/>
  <c r="K401" i="8"/>
  <c r="Z116" i="12"/>
  <c r="V116" i="12"/>
  <c r="I402" i="15"/>
  <c r="J401" i="15"/>
  <c r="N401" i="15"/>
  <c r="M401" i="15"/>
  <c r="L401" i="15"/>
  <c r="K401" i="15"/>
  <c r="D401" i="9"/>
  <c r="B402" i="9"/>
  <c r="C401" i="9"/>
  <c r="F401" i="9"/>
  <c r="E401" i="9"/>
  <c r="G401" i="9"/>
  <c r="R401" i="9"/>
  <c r="P402" i="9"/>
  <c r="Q401" i="9"/>
  <c r="T401" i="9"/>
  <c r="S401" i="9"/>
  <c r="V401" i="9"/>
  <c r="U401" i="9"/>
  <c r="G401" i="16"/>
  <c r="F401" i="16"/>
  <c r="B402" i="16"/>
  <c r="E401" i="16"/>
  <c r="D401" i="16"/>
  <c r="C401" i="16"/>
  <c r="N401" i="12"/>
  <c r="M401" i="12"/>
  <c r="K401" i="12"/>
  <c r="I402" i="12"/>
  <c r="J401" i="12"/>
  <c r="L401" i="12"/>
  <c r="AC401" i="5"/>
  <c r="Z401" i="5"/>
  <c r="X402" i="5"/>
  <c r="Y401" i="5"/>
  <c r="AB401" i="5"/>
  <c r="AA401" i="5"/>
  <c r="G401" i="11"/>
  <c r="E401" i="11"/>
  <c r="D401" i="11"/>
  <c r="B402" i="11"/>
  <c r="C401" i="11"/>
  <c r="F401" i="11"/>
  <c r="T401" i="8"/>
  <c r="P402" i="8"/>
  <c r="R401" i="8"/>
  <c r="Q401" i="8"/>
  <c r="V401" i="8"/>
  <c r="U401" i="8"/>
  <c r="S401" i="8"/>
  <c r="R131" i="5"/>
  <c r="S131" i="5" s="1"/>
  <c r="N131" i="5"/>
  <c r="L401" i="7"/>
  <c r="N401" i="7"/>
  <c r="M401" i="7"/>
  <c r="I402" i="7"/>
  <c r="K401" i="7"/>
  <c r="J401" i="7"/>
  <c r="AI401" i="8"/>
  <c r="AJ401" i="8"/>
  <c r="AF402" i="8"/>
  <c r="AH401" i="8"/>
  <c r="AG401" i="8"/>
  <c r="AK401" i="8"/>
  <c r="N401" i="10"/>
  <c r="M401" i="10"/>
  <c r="L401" i="10"/>
  <c r="K401" i="10"/>
  <c r="I402" i="10"/>
  <c r="J401" i="10"/>
  <c r="G401" i="10"/>
  <c r="F401" i="10"/>
  <c r="E401" i="10"/>
  <c r="D401" i="10"/>
  <c r="B402" i="10"/>
  <c r="C401" i="10"/>
  <c r="AJ401" i="10"/>
  <c r="AI401" i="10"/>
  <c r="AH401" i="10"/>
  <c r="AF402" i="10"/>
  <c r="AG401" i="10"/>
  <c r="AK401" i="10"/>
  <c r="V401" i="11"/>
  <c r="U401" i="11"/>
  <c r="S401" i="11"/>
  <c r="R401" i="11"/>
  <c r="P402" i="11"/>
  <c r="Q401" i="11"/>
  <c r="T401" i="11"/>
  <c r="AB401" i="16"/>
  <c r="AC401" i="16"/>
  <c r="X402" i="16"/>
  <c r="AA401" i="16"/>
  <c r="Z401" i="16"/>
  <c r="Y401" i="16"/>
  <c r="M402" i="10" l="1"/>
  <c r="L402" i="10"/>
  <c r="K402" i="10"/>
  <c r="I403" i="10"/>
  <c r="J402" i="10"/>
  <c r="N402" i="10"/>
  <c r="S402" i="8"/>
  <c r="V402" i="8"/>
  <c r="U402" i="8"/>
  <c r="T402" i="8"/>
  <c r="P403" i="8"/>
  <c r="R402" i="8"/>
  <c r="Q402" i="8"/>
  <c r="AC402" i="5"/>
  <c r="AB402" i="5"/>
  <c r="X403" i="5"/>
  <c r="Y402" i="5"/>
  <c r="AA402" i="5"/>
  <c r="Z402" i="5"/>
  <c r="M402" i="12"/>
  <c r="L402" i="12"/>
  <c r="I403" i="12"/>
  <c r="J402" i="12"/>
  <c r="N402" i="12"/>
  <c r="K402" i="12"/>
  <c r="AA402" i="12"/>
  <c r="Z402" i="12"/>
  <c r="AC402" i="12"/>
  <c r="AB402" i="12"/>
  <c r="Y402" i="12"/>
  <c r="X403" i="12"/>
  <c r="AI402" i="12"/>
  <c r="AH402" i="12"/>
  <c r="AK402" i="12"/>
  <c r="AJ402" i="12"/>
  <c r="AG402" i="12"/>
  <c r="AF403" i="12"/>
  <c r="T117" i="9"/>
  <c r="L117" i="9"/>
  <c r="I403" i="9"/>
  <c r="J402" i="9"/>
  <c r="L402" i="9"/>
  <c r="K402" i="9"/>
  <c r="N402" i="9"/>
  <c r="M402" i="9"/>
  <c r="T402" i="16"/>
  <c r="U402" i="16"/>
  <c r="V402" i="16"/>
  <c r="S402" i="16"/>
  <c r="R402" i="16"/>
  <c r="P403" i="16"/>
  <c r="Q402" i="16"/>
  <c r="T403" i="13"/>
  <c r="P404" i="13"/>
  <c r="V403" i="13"/>
  <c r="U403" i="13"/>
  <c r="S403" i="13"/>
  <c r="R403" i="13"/>
  <c r="Q403" i="13"/>
  <c r="F402" i="16"/>
  <c r="B403" i="16"/>
  <c r="G402" i="16"/>
  <c r="D402" i="16"/>
  <c r="C402" i="16"/>
  <c r="E402" i="16"/>
  <c r="T402" i="10"/>
  <c r="S402" i="10"/>
  <c r="R402" i="10"/>
  <c r="P403" i="10"/>
  <c r="Q402" i="10"/>
  <c r="V402" i="10"/>
  <c r="U402" i="10"/>
  <c r="Q117" i="12"/>
  <c r="M117" i="12"/>
  <c r="AF403" i="7"/>
  <c r="AG402" i="7"/>
  <c r="AK402" i="7"/>
  <c r="AJ402" i="7"/>
  <c r="AI402" i="7"/>
  <c r="AH402" i="7"/>
  <c r="Z402" i="8"/>
  <c r="AC402" i="8"/>
  <c r="AB402" i="8"/>
  <c r="X403" i="8"/>
  <c r="AA402" i="8"/>
  <c r="Y402" i="8"/>
  <c r="Q119" i="16"/>
  <c r="M119" i="16"/>
  <c r="E402" i="8"/>
  <c r="G402" i="8"/>
  <c r="F402" i="8"/>
  <c r="B403" i="8"/>
  <c r="D402" i="8"/>
  <c r="C402" i="8"/>
  <c r="U402" i="3"/>
  <c r="T402" i="3"/>
  <c r="R402" i="3"/>
  <c r="P403" i="3"/>
  <c r="Q402" i="3"/>
  <c r="V402" i="3"/>
  <c r="S402" i="3"/>
  <c r="AK402" i="15"/>
  <c r="AJ402" i="15"/>
  <c r="AI402" i="15"/>
  <c r="AF403" i="15"/>
  <c r="AH402" i="15"/>
  <c r="AG402" i="15"/>
  <c r="F403" i="13"/>
  <c r="E403" i="13"/>
  <c r="D403" i="13"/>
  <c r="B404" i="13"/>
  <c r="C403" i="13"/>
  <c r="G403" i="13"/>
  <c r="U402" i="11"/>
  <c r="T402" i="11"/>
  <c r="R402" i="11"/>
  <c r="P403" i="11"/>
  <c r="Q402" i="11"/>
  <c r="V402" i="11"/>
  <c r="S402" i="11"/>
  <c r="L402" i="8"/>
  <c r="N402" i="8"/>
  <c r="M402" i="8"/>
  <c r="I403" i="8"/>
  <c r="K402" i="8"/>
  <c r="J402" i="8"/>
  <c r="AA403" i="13"/>
  <c r="X404" i="13"/>
  <c r="AC403" i="13"/>
  <c r="AB403" i="13"/>
  <c r="Z403" i="13"/>
  <c r="Y403" i="13"/>
  <c r="S402" i="6"/>
  <c r="T402" i="6"/>
  <c r="V402" i="6"/>
  <c r="P403" i="6"/>
  <c r="U402" i="6"/>
  <c r="R402" i="6"/>
  <c r="Q402" i="6"/>
  <c r="M403" i="13"/>
  <c r="N403" i="13"/>
  <c r="L403" i="13"/>
  <c r="K403" i="13"/>
  <c r="J403" i="13"/>
  <c r="I404" i="13"/>
  <c r="N402" i="3"/>
  <c r="M402" i="3"/>
  <c r="K402" i="3"/>
  <c r="I403" i="3"/>
  <c r="J402" i="3"/>
  <c r="L402" i="3"/>
  <c r="AK402" i="9"/>
  <c r="AH402" i="9"/>
  <c r="AF403" i="9"/>
  <c r="AG402" i="9"/>
  <c r="AJ402" i="9"/>
  <c r="AI402" i="9"/>
  <c r="AH402" i="6"/>
  <c r="AI402" i="6"/>
  <c r="AJ402" i="6"/>
  <c r="AG402" i="6"/>
  <c r="AF403" i="6"/>
  <c r="AK402" i="6"/>
  <c r="AK402" i="5"/>
  <c r="AJ402" i="5"/>
  <c r="AF403" i="5"/>
  <c r="AG402" i="5"/>
  <c r="AI402" i="5"/>
  <c r="AH402" i="5"/>
  <c r="I403" i="16"/>
  <c r="M402" i="16"/>
  <c r="N402" i="16"/>
  <c r="L402" i="16"/>
  <c r="K402" i="16"/>
  <c r="J402" i="16"/>
  <c r="X403" i="7"/>
  <c r="Y402" i="7"/>
  <c r="AC402" i="7"/>
  <c r="AB402" i="7"/>
  <c r="AA402" i="7"/>
  <c r="Z402" i="7"/>
  <c r="R402" i="7"/>
  <c r="V402" i="7"/>
  <c r="U402" i="7"/>
  <c r="T402" i="7"/>
  <c r="P403" i="7"/>
  <c r="S402" i="7"/>
  <c r="Q402" i="7"/>
  <c r="E402" i="6"/>
  <c r="F402" i="6"/>
  <c r="C402" i="6"/>
  <c r="B403" i="6"/>
  <c r="G402" i="6"/>
  <c r="D402" i="6"/>
  <c r="T131" i="15"/>
  <c r="L131" i="15"/>
  <c r="N402" i="11"/>
  <c r="M402" i="11"/>
  <c r="K402" i="11"/>
  <c r="I403" i="11"/>
  <c r="J402" i="11"/>
  <c r="L402" i="11"/>
  <c r="G402" i="3"/>
  <c r="F402" i="3"/>
  <c r="D402" i="3"/>
  <c r="B403" i="3"/>
  <c r="C402" i="3"/>
  <c r="E402" i="3"/>
  <c r="B403" i="15"/>
  <c r="D402" i="15"/>
  <c r="C402" i="15"/>
  <c r="G402" i="15"/>
  <c r="F402" i="15"/>
  <c r="E402" i="15"/>
  <c r="L402" i="6"/>
  <c r="M402" i="6"/>
  <c r="I403" i="6"/>
  <c r="N402" i="6"/>
  <c r="K402" i="6"/>
  <c r="J402" i="6"/>
  <c r="Z402" i="6"/>
  <c r="AA402" i="6"/>
  <c r="X403" i="6"/>
  <c r="AC402" i="6"/>
  <c r="AB402" i="6"/>
  <c r="Y402" i="6"/>
  <c r="AC402" i="16"/>
  <c r="AA402" i="16"/>
  <c r="AB402" i="16"/>
  <c r="Y402" i="16"/>
  <c r="X403" i="16"/>
  <c r="Z402" i="16"/>
  <c r="AH402" i="8"/>
  <c r="AG402" i="8"/>
  <c r="AK402" i="8"/>
  <c r="AJ402" i="8"/>
  <c r="AF403" i="8"/>
  <c r="AI402" i="8"/>
  <c r="P403" i="9"/>
  <c r="Q402" i="9"/>
  <c r="V402" i="9"/>
  <c r="S402" i="9"/>
  <c r="R402" i="9"/>
  <c r="T402" i="9"/>
  <c r="U402" i="9"/>
  <c r="B403" i="9"/>
  <c r="C402" i="9"/>
  <c r="E402" i="9"/>
  <c r="D402" i="9"/>
  <c r="G402" i="9"/>
  <c r="F402" i="9"/>
  <c r="T119" i="6"/>
  <c r="L119" i="6"/>
  <c r="R129" i="8"/>
  <c r="S129" i="8" s="1"/>
  <c r="N129" i="8"/>
  <c r="J130" i="8" s="1"/>
  <c r="T402" i="12"/>
  <c r="S402" i="12"/>
  <c r="P403" i="12"/>
  <c r="Q402" i="12"/>
  <c r="V402" i="12"/>
  <c r="U402" i="12"/>
  <c r="R402" i="12"/>
  <c r="T129" i="11"/>
  <c r="L129" i="11"/>
  <c r="V402" i="5"/>
  <c r="U402" i="5"/>
  <c r="R402" i="5"/>
  <c r="P403" i="5"/>
  <c r="Q402" i="5"/>
  <c r="T402" i="5"/>
  <c r="S402" i="5"/>
  <c r="F402" i="10"/>
  <c r="E402" i="10"/>
  <c r="D402" i="10"/>
  <c r="B403" i="10"/>
  <c r="C402" i="10"/>
  <c r="G402" i="10"/>
  <c r="AI402" i="10"/>
  <c r="AH402" i="10"/>
  <c r="AF403" i="10"/>
  <c r="AG402" i="10"/>
  <c r="AK402" i="10"/>
  <c r="AJ402" i="10"/>
  <c r="K402" i="7"/>
  <c r="N402" i="7"/>
  <c r="M402" i="7"/>
  <c r="I403" i="7"/>
  <c r="L402" i="7"/>
  <c r="J402" i="7"/>
  <c r="L402" i="15"/>
  <c r="I403" i="15"/>
  <c r="K402" i="15"/>
  <c r="J402" i="15"/>
  <c r="N402" i="15"/>
  <c r="M402" i="15"/>
  <c r="V129" i="8"/>
  <c r="Z129" i="8"/>
  <c r="AC402" i="9"/>
  <c r="Z402" i="9"/>
  <c r="X403" i="9"/>
  <c r="Y402" i="9"/>
  <c r="AB402" i="9"/>
  <c r="AA402" i="9"/>
  <c r="AJ402" i="11"/>
  <c r="AI402" i="11"/>
  <c r="AF403" i="11"/>
  <c r="AG402" i="11"/>
  <c r="AK402" i="11"/>
  <c r="AH402" i="11"/>
  <c r="F402" i="12"/>
  <c r="E402" i="12"/>
  <c r="B403" i="12"/>
  <c r="C402" i="12"/>
  <c r="G402" i="12"/>
  <c r="D402" i="12"/>
  <c r="AC402" i="15"/>
  <c r="AB402" i="15"/>
  <c r="AA402" i="15"/>
  <c r="X403" i="15"/>
  <c r="Z402" i="15"/>
  <c r="Y402" i="15"/>
  <c r="AB402" i="3"/>
  <c r="AA402" i="3"/>
  <c r="X403" i="3"/>
  <c r="Y402" i="3"/>
  <c r="AC402" i="3"/>
  <c r="Z402" i="3"/>
  <c r="AJ402" i="3"/>
  <c r="AI402" i="3"/>
  <c r="AF403" i="3"/>
  <c r="AG402" i="3"/>
  <c r="AK402" i="3"/>
  <c r="AH402" i="3"/>
  <c r="G402" i="5"/>
  <c r="D402" i="5"/>
  <c r="B403" i="5"/>
  <c r="C402" i="5"/>
  <c r="F402" i="5"/>
  <c r="E402" i="5"/>
  <c r="G402" i="11"/>
  <c r="F402" i="11"/>
  <c r="D402" i="11"/>
  <c r="B403" i="11"/>
  <c r="C402" i="11"/>
  <c r="E402" i="11"/>
  <c r="N402" i="5"/>
  <c r="K402" i="5"/>
  <c r="I403" i="5"/>
  <c r="J402" i="5"/>
  <c r="M402" i="5"/>
  <c r="L402" i="5"/>
  <c r="AB402" i="11"/>
  <c r="AA402" i="11"/>
  <c r="X403" i="11"/>
  <c r="Y402" i="11"/>
  <c r="AC402" i="11"/>
  <c r="Z402" i="11"/>
  <c r="D402" i="7"/>
  <c r="F402" i="7"/>
  <c r="B403" i="7"/>
  <c r="E402" i="7"/>
  <c r="C402" i="7"/>
  <c r="G402" i="7"/>
  <c r="AA402" i="10"/>
  <c r="Z402" i="10"/>
  <c r="X403" i="10"/>
  <c r="Y402" i="10"/>
  <c r="AC402" i="10"/>
  <c r="AB402" i="10"/>
  <c r="AI403" i="13"/>
  <c r="AK403" i="13"/>
  <c r="AF404" i="13"/>
  <c r="AJ403" i="13"/>
  <c r="AH403" i="13"/>
  <c r="AG403" i="13"/>
  <c r="V402" i="15"/>
  <c r="T402" i="15"/>
  <c r="S402" i="15"/>
  <c r="P403" i="15"/>
  <c r="R402" i="15"/>
  <c r="Q402" i="15"/>
  <c r="U402" i="15"/>
  <c r="AK402" i="16"/>
  <c r="AJ402" i="16"/>
  <c r="AI402" i="16"/>
  <c r="AH402" i="16"/>
  <c r="AG402" i="16"/>
  <c r="AF403" i="16"/>
  <c r="AJ403" i="16" l="1"/>
  <c r="AF404" i="16"/>
  <c r="AH403" i="16"/>
  <c r="AI403" i="16"/>
  <c r="AK403" i="16"/>
  <c r="AG403" i="16"/>
  <c r="I404" i="7"/>
  <c r="J403" i="7"/>
  <c r="L403" i="7"/>
  <c r="K403" i="7"/>
  <c r="N403" i="7"/>
  <c r="M403" i="7"/>
  <c r="E403" i="10"/>
  <c r="D403" i="10"/>
  <c r="B404" i="10"/>
  <c r="C403" i="10"/>
  <c r="G403" i="10"/>
  <c r="F403" i="10"/>
  <c r="R129" i="11"/>
  <c r="S129" i="11" s="1"/>
  <c r="N129" i="11"/>
  <c r="J130" i="11" s="1"/>
  <c r="S403" i="12"/>
  <c r="R403" i="12"/>
  <c r="V403" i="12"/>
  <c r="U403" i="12"/>
  <c r="T403" i="12"/>
  <c r="Q403" i="12"/>
  <c r="P404" i="12"/>
  <c r="V119" i="6"/>
  <c r="Z119" i="6"/>
  <c r="X404" i="6"/>
  <c r="Y403" i="6"/>
  <c r="Z403" i="6"/>
  <c r="AC403" i="6"/>
  <c r="AB403" i="6"/>
  <c r="AA403" i="6"/>
  <c r="K403" i="6"/>
  <c r="L403" i="6"/>
  <c r="I404" i="6"/>
  <c r="N403" i="6"/>
  <c r="M403" i="6"/>
  <c r="J403" i="6"/>
  <c r="AB403" i="7"/>
  <c r="AA403" i="7"/>
  <c r="X404" i="7"/>
  <c r="Z403" i="7"/>
  <c r="Y403" i="7"/>
  <c r="AC403" i="7"/>
  <c r="N403" i="16"/>
  <c r="J403" i="16"/>
  <c r="M403" i="16"/>
  <c r="L403" i="16"/>
  <c r="K403" i="16"/>
  <c r="I404" i="16"/>
  <c r="Z404" i="13"/>
  <c r="AB404" i="13"/>
  <c r="Y404" i="13"/>
  <c r="X405" i="13"/>
  <c r="AC404" i="13"/>
  <c r="AA404" i="13"/>
  <c r="T403" i="3"/>
  <c r="S403" i="3"/>
  <c r="P404" i="3"/>
  <c r="Q403" i="3"/>
  <c r="V403" i="3"/>
  <c r="U403" i="3"/>
  <c r="R403" i="3"/>
  <c r="D403" i="8"/>
  <c r="B404" i="8"/>
  <c r="E403" i="8"/>
  <c r="C403" i="8"/>
  <c r="G403" i="8"/>
  <c r="F403" i="8"/>
  <c r="AK403" i="7"/>
  <c r="AJ403" i="7"/>
  <c r="AI403" i="7"/>
  <c r="AF404" i="7"/>
  <c r="AH403" i="7"/>
  <c r="AG403" i="7"/>
  <c r="AH403" i="10"/>
  <c r="AF404" i="10"/>
  <c r="AG403" i="10"/>
  <c r="AK403" i="10"/>
  <c r="AJ403" i="10"/>
  <c r="AI403" i="10"/>
  <c r="U403" i="5"/>
  <c r="T403" i="5"/>
  <c r="P404" i="5"/>
  <c r="Q403" i="5"/>
  <c r="V403" i="5"/>
  <c r="S403" i="5"/>
  <c r="R403" i="5"/>
  <c r="V129" i="11"/>
  <c r="Z129" i="11"/>
  <c r="G403" i="9"/>
  <c r="D403" i="9"/>
  <c r="B404" i="9"/>
  <c r="C403" i="9"/>
  <c r="E403" i="9"/>
  <c r="F403" i="9"/>
  <c r="D403" i="6"/>
  <c r="E403" i="6"/>
  <c r="B404" i="6"/>
  <c r="G403" i="6"/>
  <c r="F403" i="6"/>
  <c r="C403" i="6"/>
  <c r="L404" i="13"/>
  <c r="N404" i="13"/>
  <c r="I405" i="13"/>
  <c r="M404" i="13"/>
  <c r="K404" i="13"/>
  <c r="J404" i="13"/>
  <c r="T117" i="12"/>
  <c r="L117" i="12"/>
  <c r="S403" i="10"/>
  <c r="R403" i="10"/>
  <c r="P404" i="10"/>
  <c r="Q403" i="10"/>
  <c r="V403" i="10"/>
  <c r="U403" i="10"/>
  <c r="T403" i="10"/>
  <c r="U403" i="16"/>
  <c r="Q403" i="16"/>
  <c r="P404" i="16"/>
  <c r="R403" i="16"/>
  <c r="V403" i="16"/>
  <c r="T403" i="16"/>
  <c r="S403" i="16"/>
  <c r="N403" i="9"/>
  <c r="K403" i="9"/>
  <c r="I404" i="9"/>
  <c r="J403" i="9"/>
  <c r="M403" i="9"/>
  <c r="L403" i="9"/>
  <c r="R403" i="8"/>
  <c r="U403" i="8"/>
  <c r="T403" i="8"/>
  <c r="P404" i="8"/>
  <c r="S403" i="8"/>
  <c r="Q403" i="8"/>
  <c r="V403" i="8"/>
  <c r="U403" i="15"/>
  <c r="P404" i="15"/>
  <c r="R403" i="15"/>
  <c r="Q403" i="15"/>
  <c r="V403" i="15"/>
  <c r="T403" i="15"/>
  <c r="S403" i="15"/>
  <c r="V403" i="9"/>
  <c r="U403" i="9"/>
  <c r="R403" i="9"/>
  <c r="P404" i="9"/>
  <c r="Q403" i="9"/>
  <c r="T403" i="9"/>
  <c r="S403" i="9"/>
  <c r="G403" i="15"/>
  <c r="F403" i="15"/>
  <c r="E403" i="15"/>
  <c r="B404" i="15"/>
  <c r="D403" i="15"/>
  <c r="C403" i="15"/>
  <c r="P404" i="7"/>
  <c r="Q403" i="7"/>
  <c r="T403" i="7"/>
  <c r="S403" i="7"/>
  <c r="R403" i="7"/>
  <c r="V403" i="7"/>
  <c r="U403" i="7"/>
  <c r="AF404" i="6"/>
  <c r="AG403" i="6"/>
  <c r="AH403" i="6"/>
  <c r="AK403" i="6"/>
  <c r="AJ403" i="6"/>
  <c r="AI403" i="6"/>
  <c r="R117" i="9"/>
  <c r="S117" i="9" s="1"/>
  <c r="N117" i="9"/>
  <c r="J118" i="9" s="1"/>
  <c r="L403" i="12"/>
  <c r="K403" i="12"/>
  <c r="N403" i="12"/>
  <c r="M403" i="12"/>
  <c r="J403" i="12"/>
  <c r="I404" i="12"/>
  <c r="AB403" i="5"/>
  <c r="AA403" i="5"/>
  <c r="AC403" i="5"/>
  <c r="Z403" i="5"/>
  <c r="Y403" i="5"/>
  <c r="X404" i="5"/>
  <c r="L403" i="10"/>
  <c r="K403" i="10"/>
  <c r="I404" i="10"/>
  <c r="J403" i="10"/>
  <c r="N403" i="10"/>
  <c r="M403" i="10"/>
  <c r="N403" i="15"/>
  <c r="J403" i="15"/>
  <c r="M403" i="15"/>
  <c r="L403" i="15"/>
  <c r="I404" i="15"/>
  <c r="K403" i="15"/>
  <c r="Q130" i="8"/>
  <c r="M130" i="8"/>
  <c r="R131" i="15"/>
  <c r="S131" i="15" s="1"/>
  <c r="N131" i="15"/>
  <c r="M403" i="3"/>
  <c r="L403" i="3"/>
  <c r="I404" i="3"/>
  <c r="J403" i="3"/>
  <c r="N403" i="3"/>
  <c r="K403" i="3"/>
  <c r="X404" i="8"/>
  <c r="Y403" i="8"/>
  <c r="AC403" i="8"/>
  <c r="AB403" i="8"/>
  <c r="AA403" i="8"/>
  <c r="Z403" i="8"/>
  <c r="G403" i="16"/>
  <c r="C403" i="16"/>
  <c r="B404" i="16"/>
  <c r="F403" i="16"/>
  <c r="E403" i="16"/>
  <c r="D403" i="16"/>
  <c r="V117" i="9"/>
  <c r="Z117" i="9"/>
  <c r="AH404" i="13"/>
  <c r="AJ404" i="13"/>
  <c r="AF405" i="13"/>
  <c r="AK404" i="13"/>
  <c r="AI404" i="13"/>
  <c r="AG404" i="13"/>
  <c r="Z403" i="10"/>
  <c r="X404" i="10"/>
  <c r="Y403" i="10"/>
  <c r="AC403" i="10"/>
  <c r="AB403" i="10"/>
  <c r="AA403" i="10"/>
  <c r="B404" i="7"/>
  <c r="C403" i="7"/>
  <c r="D403" i="7"/>
  <c r="G403" i="7"/>
  <c r="F403" i="7"/>
  <c r="E403" i="7"/>
  <c r="F403" i="11"/>
  <c r="E403" i="11"/>
  <c r="B404" i="11"/>
  <c r="C403" i="11"/>
  <c r="G403" i="11"/>
  <c r="D403" i="11"/>
  <c r="AB403" i="15"/>
  <c r="X404" i="15"/>
  <c r="Z403" i="15"/>
  <c r="Y403" i="15"/>
  <c r="AC403" i="15"/>
  <c r="AA403" i="15"/>
  <c r="AF404" i="8"/>
  <c r="AG403" i="8"/>
  <c r="AK403" i="8"/>
  <c r="AJ403" i="8"/>
  <c r="AI403" i="8"/>
  <c r="AH403" i="8"/>
  <c r="AB403" i="16"/>
  <c r="Y403" i="16"/>
  <c r="X404" i="16"/>
  <c r="Z403" i="16"/>
  <c r="AA403" i="16"/>
  <c r="AC403" i="16"/>
  <c r="Z131" i="15"/>
  <c r="V131" i="15"/>
  <c r="AJ403" i="5"/>
  <c r="AI403" i="5"/>
  <c r="AK403" i="5"/>
  <c r="AF404" i="5"/>
  <c r="AH403" i="5"/>
  <c r="AG403" i="5"/>
  <c r="AK403" i="9"/>
  <c r="AJ403" i="9"/>
  <c r="AF404" i="9"/>
  <c r="AG403" i="9"/>
  <c r="AI403" i="9"/>
  <c r="AH403" i="9"/>
  <c r="R403" i="6"/>
  <c r="S403" i="6"/>
  <c r="T403" i="6"/>
  <c r="Q403" i="6"/>
  <c r="V403" i="6"/>
  <c r="P404" i="6"/>
  <c r="U403" i="6"/>
  <c r="K403" i="8"/>
  <c r="M403" i="8"/>
  <c r="I404" i="8"/>
  <c r="L403" i="8"/>
  <c r="J403" i="8"/>
  <c r="N403" i="8"/>
  <c r="T119" i="16"/>
  <c r="L119" i="16"/>
  <c r="S404" i="13"/>
  <c r="U404" i="13"/>
  <c r="V404" i="13"/>
  <c r="P405" i="13"/>
  <c r="T404" i="13"/>
  <c r="R404" i="13"/>
  <c r="Q404" i="13"/>
  <c r="AH403" i="12"/>
  <c r="AF404" i="12"/>
  <c r="AG403" i="12"/>
  <c r="AK403" i="12"/>
  <c r="AJ403" i="12"/>
  <c r="AI403" i="12"/>
  <c r="Z403" i="12"/>
  <c r="X404" i="12"/>
  <c r="Y403" i="12"/>
  <c r="AC403" i="12"/>
  <c r="AB403" i="12"/>
  <c r="AA403" i="12"/>
  <c r="AA403" i="11"/>
  <c r="Z403" i="11"/>
  <c r="X404" i="11"/>
  <c r="AC403" i="11"/>
  <c r="AB403" i="11"/>
  <c r="Y403" i="11"/>
  <c r="N403" i="5"/>
  <c r="M403" i="5"/>
  <c r="I404" i="5"/>
  <c r="J403" i="5"/>
  <c r="L403" i="5"/>
  <c r="K403" i="5"/>
  <c r="G403" i="5"/>
  <c r="F403" i="5"/>
  <c r="B404" i="5"/>
  <c r="C403" i="5"/>
  <c r="E403" i="5"/>
  <c r="D403" i="5"/>
  <c r="AI403" i="3"/>
  <c r="AH403" i="3"/>
  <c r="AK403" i="3"/>
  <c r="AJ403" i="3"/>
  <c r="AG403" i="3"/>
  <c r="AF404" i="3"/>
  <c r="AA403" i="3"/>
  <c r="Z403" i="3"/>
  <c r="AC403" i="3"/>
  <c r="AB403" i="3"/>
  <c r="Y403" i="3"/>
  <c r="X404" i="3"/>
  <c r="E403" i="12"/>
  <c r="D403" i="12"/>
  <c r="G403" i="12"/>
  <c r="F403" i="12"/>
  <c r="B404" i="12"/>
  <c r="C403" i="12"/>
  <c r="AI403" i="11"/>
  <c r="AH403" i="11"/>
  <c r="AF404" i="11"/>
  <c r="AK403" i="11"/>
  <c r="AJ403" i="11"/>
  <c r="AG403" i="11"/>
  <c r="AC403" i="9"/>
  <c r="AB403" i="9"/>
  <c r="X404" i="9"/>
  <c r="Y403" i="9"/>
  <c r="Z403" i="9"/>
  <c r="AA403" i="9"/>
  <c r="R119" i="6"/>
  <c r="S119" i="6" s="1"/>
  <c r="N119" i="6"/>
  <c r="J120" i="6" s="1"/>
  <c r="F403" i="3"/>
  <c r="E403" i="3"/>
  <c r="B404" i="3"/>
  <c r="C403" i="3"/>
  <c r="G403" i="3"/>
  <c r="D403" i="3"/>
  <c r="M403" i="11"/>
  <c r="L403" i="11"/>
  <c r="I404" i="11"/>
  <c r="J403" i="11"/>
  <c r="N403" i="11"/>
  <c r="K403" i="11"/>
  <c r="T403" i="11"/>
  <c r="S403" i="11"/>
  <c r="P404" i="11"/>
  <c r="Q403" i="11"/>
  <c r="V403" i="11"/>
  <c r="U403" i="11"/>
  <c r="R403" i="11"/>
  <c r="E404" i="13"/>
  <c r="G404" i="13"/>
  <c r="D404" i="13"/>
  <c r="C404" i="13"/>
  <c r="B405" i="13"/>
  <c r="F404" i="13"/>
  <c r="AJ403" i="15"/>
  <c r="AI403" i="15"/>
  <c r="AF404" i="15"/>
  <c r="AH403" i="15"/>
  <c r="AG403" i="15"/>
  <c r="AK403" i="15"/>
  <c r="Q120" i="6" l="1"/>
  <c r="M120" i="6"/>
  <c r="X405" i="12"/>
  <c r="Y404" i="12"/>
  <c r="AB404" i="12"/>
  <c r="AA404" i="12"/>
  <c r="Z404" i="12"/>
  <c r="AC404" i="12"/>
  <c r="AF405" i="12"/>
  <c r="AG404" i="12"/>
  <c r="AJ404" i="12"/>
  <c r="AI404" i="12"/>
  <c r="AH404" i="12"/>
  <c r="AK404" i="12"/>
  <c r="P405" i="6"/>
  <c r="Q404" i="6"/>
  <c r="R404" i="6"/>
  <c r="V404" i="6"/>
  <c r="U404" i="6"/>
  <c r="T404" i="6"/>
  <c r="S404" i="6"/>
  <c r="AA404" i="15"/>
  <c r="AC404" i="15"/>
  <c r="AB404" i="15"/>
  <c r="X405" i="15"/>
  <c r="Z404" i="15"/>
  <c r="Y404" i="15"/>
  <c r="X405" i="10"/>
  <c r="Y404" i="10"/>
  <c r="AC404" i="10"/>
  <c r="AB404" i="10"/>
  <c r="AA404" i="10"/>
  <c r="Z404" i="10"/>
  <c r="V404" i="7"/>
  <c r="P405" i="7"/>
  <c r="R404" i="7"/>
  <c r="Q404" i="7"/>
  <c r="U404" i="7"/>
  <c r="T404" i="7"/>
  <c r="S404" i="7"/>
  <c r="K405" i="13"/>
  <c r="M405" i="13"/>
  <c r="J405" i="13"/>
  <c r="I406" i="13"/>
  <c r="N405" i="13"/>
  <c r="L405" i="13"/>
  <c r="B405" i="6"/>
  <c r="C404" i="6"/>
  <c r="D404" i="6"/>
  <c r="E404" i="6"/>
  <c r="G404" i="6"/>
  <c r="F404" i="6"/>
  <c r="G404" i="9"/>
  <c r="F404" i="9"/>
  <c r="B405" i="9"/>
  <c r="C404" i="9"/>
  <c r="E404" i="9"/>
  <c r="D404" i="9"/>
  <c r="Z404" i="6"/>
  <c r="X405" i="6"/>
  <c r="Y404" i="6"/>
  <c r="AA404" i="6"/>
  <c r="AC404" i="6"/>
  <c r="AB404" i="6"/>
  <c r="AJ404" i="8"/>
  <c r="AI404" i="8"/>
  <c r="AF405" i="8"/>
  <c r="AH404" i="8"/>
  <c r="AG404" i="8"/>
  <c r="AK404" i="8"/>
  <c r="G404" i="7"/>
  <c r="F404" i="7"/>
  <c r="E404" i="7"/>
  <c r="B405" i="7"/>
  <c r="D404" i="7"/>
  <c r="C404" i="7"/>
  <c r="F404" i="16"/>
  <c r="E404" i="16"/>
  <c r="G404" i="16"/>
  <c r="C404" i="16"/>
  <c r="B405" i="16"/>
  <c r="D404" i="16"/>
  <c r="T130" i="8"/>
  <c r="L130" i="8"/>
  <c r="K404" i="10"/>
  <c r="I405" i="10"/>
  <c r="J404" i="10"/>
  <c r="N404" i="10"/>
  <c r="M404" i="10"/>
  <c r="L404" i="10"/>
  <c r="P405" i="8"/>
  <c r="Q404" i="8"/>
  <c r="S404" i="8"/>
  <c r="R404" i="8"/>
  <c r="V404" i="8"/>
  <c r="U404" i="8"/>
  <c r="T404" i="8"/>
  <c r="R117" i="12"/>
  <c r="S117" i="12" s="1"/>
  <c r="N117" i="12"/>
  <c r="J118" i="12" s="1"/>
  <c r="M404" i="16"/>
  <c r="N404" i="16"/>
  <c r="L404" i="16"/>
  <c r="K404" i="16"/>
  <c r="J404" i="16"/>
  <c r="I405" i="16"/>
  <c r="AI404" i="15"/>
  <c r="AG404" i="15"/>
  <c r="AK404" i="15"/>
  <c r="AJ404" i="15"/>
  <c r="AF405" i="15"/>
  <c r="AH404" i="15"/>
  <c r="Z404" i="3"/>
  <c r="X405" i="3"/>
  <c r="Y404" i="3"/>
  <c r="AC404" i="3"/>
  <c r="AB404" i="3"/>
  <c r="AA404" i="3"/>
  <c r="AH404" i="3"/>
  <c r="AF405" i="3"/>
  <c r="AG404" i="3"/>
  <c r="AK404" i="3"/>
  <c r="AJ404" i="3"/>
  <c r="AI404" i="3"/>
  <c r="I405" i="8"/>
  <c r="J404" i="8"/>
  <c r="K404" i="8"/>
  <c r="N404" i="8"/>
  <c r="M404" i="8"/>
  <c r="L404" i="8"/>
  <c r="AI404" i="5"/>
  <c r="AH404" i="5"/>
  <c r="AK404" i="5"/>
  <c r="AJ404" i="5"/>
  <c r="AG404" i="5"/>
  <c r="AF405" i="5"/>
  <c r="L404" i="3"/>
  <c r="K404" i="3"/>
  <c r="N404" i="3"/>
  <c r="M404" i="3"/>
  <c r="J404" i="3"/>
  <c r="I405" i="3"/>
  <c r="T404" i="15"/>
  <c r="V404" i="15"/>
  <c r="U404" i="15"/>
  <c r="S404" i="15"/>
  <c r="P405" i="15"/>
  <c r="R404" i="15"/>
  <c r="Q404" i="15"/>
  <c r="N404" i="9"/>
  <c r="M404" i="9"/>
  <c r="I405" i="9"/>
  <c r="J404" i="9"/>
  <c r="K404" i="9"/>
  <c r="L404" i="9"/>
  <c r="V117" i="12"/>
  <c r="Z117" i="12"/>
  <c r="AK404" i="7"/>
  <c r="AI404" i="7"/>
  <c r="AF405" i="7"/>
  <c r="AH404" i="7"/>
  <c r="AG404" i="7"/>
  <c r="AJ404" i="7"/>
  <c r="S404" i="11"/>
  <c r="R404" i="11"/>
  <c r="P405" i="11"/>
  <c r="Q404" i="11"/>
  <c r="V404" i="11"/>
  <c r="U404" i="11"/>
  <c r="T404" i="11"/>
  <c r="L404" i="11"/>
  <c r="K404" i="11"/>
  <c r="I405" i="11"/>
  <c r="N404" i="11"/>
  <c r="M404" i="11"/>
  <c r="J404" i="11"/>
  <c r="E404" i="3"/>
  <c r="D404" i="3"/>
  <c r="G404" i="3"/>
  <c r="F404" i="3"/>
  <c r="B405" i="3"/>
  <c r="C404" i="3"/>
  <c r="D404" i="12"/>
  <c r="B405" i="12"/>
  <c r="C404" i="12"/>
  <c r="G404" i="12"/>
  <c r="F404" i="12"/>
  <c r="E404" i="12"/>
  <c r="R119" i="16"/>
  <c r="S119" i="16" s="1"/>
  <c r="N119" i="16"/>
  <c r="J120" i="16" s="1"/>
  <c r="AJ404" i="9"/>
  <c r="AI404" i="9"/>
  <c r="AK404" i="9"/>
  <c r="AG404" i="9"/>
  <c r="AF405" i="9"/>
  <c r="AH404" i="9"/>
  <c r="F404" i="15"/>
  <c r="G404" i="15"/>
  <c r="E404" i="15"/>
  <c r="B405" i="15"/>
  <c r="D404" i="15"/>
  <c r="C404" i="15"/>
  <c r="T404" i="16"/>
  <c r="V404" i="16"/>
  <c r="Q404" i="16"/>
  <c r="P405" i="16"/>
  <c r="U404" i="16"/>
  <c r="S404" i="16"/>
  <c r="R404" i="16"/>
  <c r="T404" i="5"/>
  <c r="S404" i="5"/>
  <c r="V404" i="5"/>
  <c r="U404" i="5"/>
  <c r="P405" i="5"/>
  <c r="R404" i="5"/>
  <c r="Q404" i="5"/>
  <c r="X406" i="13"/>
  <c r="Y405" i="13"/>
  <c r="AA405" i="13"/>
  <c r="AC405" i="13"/>
  <c r="AB405" i="13"/>
  <c r="Z405" i="13"/>
  <c r="R404" i="12"/>
  <c r="P405" i="12"/>
  <c r="Q404" i="12"/>
  <c r="U404" i="12"/>
  <c r="T404" i="12"/>
  <c r="S404" i="12"/>
  <c r="V404" i="12"/>
  <c r="D404" i="10"/>
  <c r="B405" i="10"/>
  <c r="C404" i="10"/>
  <c r="G404" i="10"/>
  <c r="F404" i="10"/>
  <c r="E404" i="10"/>
  <c r="V119" i="16"/>
  <c r="Z119" i="16"/>
  <c r="AA404" i="8"/>
  <c r="X405" i="8"/>
  <c r="Z404" i="8"/>
  <c r="Y404" i="8"/>
  <c r="AC404" i="8"/>
  <c r="AB404" i="8"/>
  <c r="AA404" i="5"/>
  <c r="Z404" i="5"/>
  <c r="AC404" i="5"/>
  <c r="AB404" i="5"/>
  <c r="Y404" i="5"/>
  <c r="X405" i="5"/>
  <c r="K404" i="12"/>
  <c r="I405" i="12"/>
  <c r="J404" i="12"/>
  <c r="N404" i="12"/>
  <c r="M404" i="12"/>
  <c r="L404" i="12"/>
  <c r="Q118" i="9"/>
  <c r="M118" i="9"/>
  <c r="U404" i="9"/>
  <c r="T404" i="9"/>
  <c r="P405" i="9"/>
  <c r="Q404" i="9"/>
  <c r="V404" i="9"/>
  <c r="S404" i="9"/>
  <c r="R404" i="9"/>
  <c r="R404" i="10"/>
  <c r="P405" i="10"/>
  <c r="Q404" i="10"/>
  <c r="V404" i="10"/>
  <c r="U404" i="10"/>
  <c r="T404" i="10"/>
  <c r="S404" i="10"/>
  <c r="AF405" i="10"/>
  <c r="AG404" i="10"/>
  <c r="AK404" i="10"/>
  <c r="AJ404" i="10"/>
  <c r="AI404" i="10"/>
  <c r="AH404" i="10"/>
  <c r="B405" i="8"/>
  <c r="C404" i="8"/>
  <c r="G404" i="8"/>
  <c r="F404" i="8"/>
  <c r="E404" i="8"/>
  <c r="D404" i="8"/>
  <c r="S404" i="3"/>
  <c r="R404" i="3"/>
  <c r="V404" i="3"/>
  <c r="U404" i="3"/>
  <c r="T404" i="3"/>
  <c r="Q404" i="3"/>
  <c r="P405" i="3"/>
  <c r="AC404" i="7"/>
  <c r="X405" i="7"/>
  <c r="Z404" i="7"/>
  <c r="Y404" i="7"/>
  <c r="AB404" i="7"/>
  <c r="AA404" i="7"/>
  <c r="I405" i="6"/>
  <c r="J404" i="6"/>
  <c r="K404" i="6"/>
  <c r="N404" i="6"/>
  <c r="M404" i="6"/>
  <c r="L404" i="6"/>
  <c r="M130" i="11"/>
  <c r="Q130" i="11"/>
  <c r="AI404" i="16"/>
  <c r="AG404" i="16"/>
  <c r="AF405" i="16"/>
  <c r="AK404" i="16"/>
  <c r="AJ404" i="16"/>
  <c r="AH404" i="16"/>
  <c r="D405" i="13"/>
  <c r="F405" i="13"/>
  <c r="B406" i="13"/>
  <c r="G405" i="13"/>
  <c r="E405" i="13"/>
  <c r="C405" i="13"/>
  <c r="AB404" i="9"/>
  <c r="AA404" i="9"/>
  <c r="AC404" i="9"/>
  <c r="Z404" i="9"/>
  <c r="Y404" i="9"/>
  <c r="X405" i="9"/>
  <c r="AH404" i="11"/>
  <c r="AF405" i="11"/>
  <c r="AG404" i="11"/>
  <c r="AK404" i="11"/>
  <c r="AJ404" i="11"/>
  <c r="AI404" i="11"/>
  <c r="F404" i="5"/>
  <c r="E404" i="5"/>
  <c r="G404" i="5"/>
  <c r="D404" i="5"/>
  <c r="C404" i="5"/>
  <c r="B405" i="5"/>
  <c r="M404" i="5"/>
  <c r="L404" i="5"/>
  <c r="N404" i="5"/>
  <c r="K404" i="5"/>
  <c r="J404" i="5"/>
  <c r="I405" i="5"/>
  <c r="Z404" i="11"/>
  <c r="X405" i="11"/>
  <c r="Y404" i="11"/>
  <c r="AC404" i="11"/>
  <c r="AB404" i="11"/>
  <c r="AA404" i="11"/>
  <c r="R405" i="13"/>
  <c r="T405" i="13"/>
  <c r="P406" i="13"/>
  <c r="U405" i="13"/>
  <c r="S405" i="13"/>
  <c r="Q405" i="13"/>
  <c r="V405" i="13"/>
  <c r="AA404" i="16"/>
  <c r="AB404" i="16"/>
  <c r="Z404" i="16"/>
  <c r="Y404" i="16"/>
  <c r="X405" i="16"/>
  <c r="AC404" i="16"/>
  <c r="E404" i="11"/>
  <c r="D404" i="11"/>
  <c r="B405" i="11"/>
  <c r="G404" i="11"/>
  <c r="F404" i="11"/>
  <c r="C404" i="11"/>
  <c r="AF406" i="13"/>
  <c r="AG405" i="13"/>
  <c r="AI405" i="13"/>
  <c r="AK405" i="13"/>
  <c r="AJ405" i="13"/>
  <c r="AH405" i="13"/>
  <c r="M404" i="15"/>
  <c r="N404" i="15"/>
  <c r="L404" i="15"/>
  <c r="I405" i="15"/>
  <c r="K404" i="15"/>
  <c r="J404" i="15"/>
  <c r="AH404" i="6"/>
  <c r="AF405" i="6"/>
  <c r="AG404" i="6"/>
  <c r="AK404" i="6"/>
  <c r="AJ404" i="6"/>
  <c r="AI404" i="6"/>
  <c r="J404" i="7"/>
  <c r="N404" i="7"/>
  <c r="M404" i="7"/>
  <c r="L404" i="7"/>
  <c r="I405" i="7"/>
  <c r="K404" i="7"/>
  <c r="Z406" i="13" l="1"/>
  <c r="AA406" i="13"/>
  <c r="Y406" i="13"/>
  <c r="AC406" i="13"/>
  <c r="X407" i="13"/>
  <c r="AB406" i="13"/>
  <c r="S405" i="16"/>
  <c r="T405" i="16"/>
  <c r="U405" i="16"/>
  <c r="Q405" i="16"/>
  <c r="P406" i="16"/>
  <c r="V405" i="16"/>
  <c r="R405" i="16"/>
  <c r="E405" i="15"/>
  <c r="B406" i="15"/>
  <c r="D405" i="15"/>
  <c r="C405" i="15"/>
  <c r="G405" i="15"/>
  <c r="F405" i="15"/>
  <c r="M405" i="9"/>
  <c r="L405" i="9"/>
  <c r="N405" i="9"/>
  <c r="K405" i="9"/>
  <c r="J405" i="9"/>
  <c r="I406" i="9"/>
  <c r="AH405" i="5"/>
  <c r="AF406" i="5"/>
  <c r="AG405" i="5"/>
  <c r="AJ405" i="5"/>
  <c r="AI405" i="5"/>
  <c r="AK405" i="5"/>
  <c r="D405" i="6"/>
  <c r="B406" i="6"/>
  <c r="C405" i="6"/>
  <c r="E405" i="6"/>
  <c r="G405" i="6"/>
  <c r="F405" i="6"/>
  <c r="U405" i="7"/>
  <c r="V405" i="7"/>
  <c r="T405" i="7"/>
  <c r="S405" i="7"/>
  <c r="P406" i="7"/>
  <c r="R405" i="7"/>
  <c r="Q405" i="7"/>
  <c r="N405" i="7"/>
  <c r="M405" i="7"/>
  <c r="L405" i="7"/>
  <c r="I406" i="7"/>
  <c r="K405" i="7"/>
  <c r="J405" i="7"/>
  <c r="Z405" i="16"/>
  <c r="AB405" i="16"/>
  <c r="AC405" i="16"/>
  <c r="AA405" i="16"/>
  <c r="Y405" i="16"/>
  <c r="X406" i="16"/>
  <c r="L405" i="5"/>
  <c r="K405" i="5"/>
  <c r="N405" i="5"/>
  <c r="M405" i="5"/>
  <c r="J405" i="5"/>
  <c r="I406" i="5"/>
  <c r="E405" i="5"/>
  <c r="D405" i="5"/>
  <c r="G405" i="5"/>
  <c r="F405" i="5"/>
  <c r="B406" i="5"/>
  <c r="C405" i="5"/>
  <c r="AA405" i="9"/>
  <c r="Z405" i="9"/>
  <c r="AC405" i="9"/>
  <c r="AB405" i="9"/>
  <c r="Y405" i="9"/>
  <c r="X406" i="9"/>
  <c r="T118" i="9"/>
  <c r="L118" i="9"/>
  <c r="D405" i="3"/>
  <c r="B406" i="3"/>
  <c r="C405" i="3"/>
  <c r="G405" i="3"/>
  <c r="F405" i="3"/>
  <c r="E405" i="3"/>
  <c r="AH405" i="15"/>
  <c r="AK405" i="15"/>
  <c r="AJ405" i="15"/>
  <c r="AF406" i="15"/>
  <c r="AI405" i="15"/>
  <c r="AG405" i="15"/>
  <c r="L405" i="16"/>
  <c r="I406" i="16"/>
  <c r="K405" i="16"/>
  <c r="M405" i="16"/>
  <c r="N405" i="16"/>
  <c r="J405" i="16"/>
  <c r="M118" i="12"/>
  <c r="Q118" i="12"/>
  <c r="E405" i="16"/>
  <c r="C405" i="16"/>
  <c r="B406" i="16"/>
  <c r="D405" i="16"/>
  <c r="F405" i="16"/>
  <c r="G405" i="16"/>
  <c r="AC405" i="10"/>
  <c r="AB405" i="10"/>
  <c r="AA405" i="10"/>
  <c r="Z405" i="10"/>
  <c r="X406" i="10"/>
  <c r="Y405" i="10"/>
  <c r="AB405" i="7"/>
  <c r="AC405" i="7"/>
  <c r="AA405" i="7"/>
  <c r="X406" i="7"/>
  <c r="Z405" i="7"/>
  <c r="Y405" i="7"/>
  <c r="I406" i="12"/>
  <c r="J405" i="12"/>
  <c r="M405" i="12"/>
  <c r="L405" i="12"/>
  <c r="K405" i="12"/>
  <c r="N405" i="12"/>
  <c r="AC405" i="8"/>
  <c r="Y405" i="8"/>
  <c r="AB405" i="8"/>
  <c r="AA405" i="8"/>
  <c r="X406" i="8"/>
  <c r="Z405" i="8"/>
  <c r="I406" i="10"/>
  <c r="J405" i="10"/>
  <c r="N405" i="10"/>
  <c r="M405" i="10"/>
  <c r="L405" i="10"/>
  <c r="K405" i="10"/>
  <c r="G405" i="7"/>
  <c r="F405" i="7"/>
  <c r="E405" i="7"/>
  <c r="B406" i="7"/>
  <c r="D405" i="7"/>
  <c r="C405" i="7"/>
  <c r="V405" i="6"/>
  <c r="R405" i="6"/>
  <c r="P406" i="6"/>
  <c r="Q405" i="6"/>
  <c r="S405" i="6"/>
  <c r="U405" i="6"/>
  <c r="T405" i="6"/>
  <c r="AK405" i="12"/>
  <c r="AI405" i="12"/>
  <c r="AH405" i="12"/>
  <c r="AF406" i="12"/>
  <c r="AG405" i="12"/>
  <c r="AJ405" i="12"/>
  <c r="AC405" i="12"/>
  <c r="AA405" i="12"/>
  <c r="Z405" i="12"/>
  <c r="X406" i="12"/>
  <c r="Y405" i="12"/>
  <c r="AB405" i="12"/>
  <c r="D405" i="11"/>
  <c r="B406" i="11"/>
  <c r="C405" i="11"/>
  <c r="G405" i="11"/>
  <c r="F405" i="11"/>
  <c r="E405" i="11"/>
  <c r="T130" i="11"/>
  <c r="L130" i="11"/>
  <c r="K405" i="6"/>
  <c r="I406" i="6"/>
  <c r="J405" i="6"/>
  <c r="N405" i="6"/>
  <c r="M405" i="6"/>
  <c r="L405" i="6"/>
  <c r="S405" i="5"/>
  <c r="R405" i="5"/>
  <c r="U405" i="5"/>
  <c r="T405" i="5"/>
  <c r="Q405" i="5"/>
  <c r="P406" i="5"/>
  <c r="V405" i="5"/>
  <c r="K405" i="11"/>
  <c r="I406" i="11"/>
  <c r="J405" i="11"/>
  <c r="N405" i="11"/>
  <c r="M405" i="11"/>
  <c r="L405" i="11"/>
  <c r="V405" i="8"/>
  <c r="Q405" i="8"/>
  <c r="U405" i="8"/>
  <c r="T405" i="8"/>
  <c r="S405" i="8"/>
  <c r="P406" i="8"/>
  <c r="R405" i="8"/>
  <c r="AK405" i="8"/>
  <c r="AF406" i="8"/>
  <c r="AH405" i="8"/>
  <c r="AG405" i="8"/>
  <c r="AJ405" i="8"/>
  <c r="AI405" i="8"/>
  <c r="I407" i="13"/>
  <c r="J406" i="13"/>
  <c r="L406" i="13"/>
  <c r="N406" i="13"/>
  <c r="M406" i="13"/>
  <c r="K406" i="13"/>
  <c r="T120" i="6"/>
  <c r="L120" i="6"/>
  <c r="L405" i="15"/>
  <c r="M405" i="15"/>
  <c r="I406" i="15"/>
  <c r="K405" i="15"/>
  <c r="J405" i="15"/>
  <c r="N405" i="15"/>
  <c r="AK405" i="6"/>
  <c r="AF406" i="6"/>
  <c r="AG405" i="6"/>
  <c r="AH405" i="6"/>
  <c r="AJ405" i="6"/>
  <c r="AI405" i="6"/>
  <c r="P407" i="13"/>
  <c r="Q406" i="13"/>
  <c r="S406" i="13"/>
  <c r="V406" i="13"/>
  <c r="U406" i="13"/>
  <c r="T406" i="13"/>
  <c r="R406" i="13"/>
  <c r="B407" i="13"/>
  <c r="C406" i="13"/>
  <c r="E406" i="13"/>
  <c r="F406" i="13"/>
  <c r="D406" i="13"/>
  <c r="G406" i="13"/>
  <c r="AH405" i="16"/>
  <c r="AK405" i="16"/>
  <c r="AF406" i="16"/>
  <c r="AJ405" i="16"/>
  <c r="AI405" i="16"/>
  <c r="AG405" i="16"/>
  <c r="R405" i="3"/>
  <c r="P406" i="3"/>
  <c r="Q405" i="3"/>
  <c r="U405" i="3"/>
  <c r="T405" i="3"/>
  <c r="S405" i="3"/>
  <c r="V405" i="3"/>
  <c r="G405" i="8"/>
  <c r="F405" i="8"/>
  <c r="E405" i="8"/>
  <c r="B406" i="8"/>
  <c r="D405" i="8"/>
  <c r="C405" i="8"/>
  <c r="AK405" i="10"/>
  <c r="AJ405" i="10"/>
  <c r="AI405" i="10"/>
  <c r="AH405" i="10"/>
  <c r="AF406" i="10"/>
  <c r="AG405" i="10"/>
  <c r="P406" i="10"/>
  <c r="Q405" i="10"/>
  <c r="V405" i="10"/>
  <c r="U405" i="10"/>
  <c r="T405" i="10"/>
  <c r="S405" i="10"/>
  <c r="R405" i="10"/>
  <c r="T405" i="9"/>
  <c r="S405" i="9"/>
  <c r="V405" i="9"/>
  <c r="U405" i="9"/>
  <c r="Q405" i="9"/>
  <c r="P406" i="9"/>
  <c r="R405" i="9"/>
  <c r="Z405" i="5"/>
  <c r="X406" i="5"/>
  <c r="Y405" i="5"/>
  <c r="AB405" i="5"/>
  <c r="AA405" i="5"/>
  <c r="AC405" i="5"/>
  <c r="B406" i="10"/>
  <c r="C405" i="10"/>
  <c r="G405" i="10"/>
  <c r="F405" i="10"/>
  <c r="E405" i="10"/>
  <c r="D405" i="10"/>
  <c r="M120" i="16"/>
  <c r="Q120" i="16"/>
  <c r="B406" i="12"/>
  <c r="C405" i="12"/>
  <c r="F405" i="12"/>
  <c r="E405" i="12"/>
  <c r="D405" i="12"/>
  <c r="G405" i="12"/>
  <c r="R405" i="11"/>
  <c r="P406" i="11"/>
  <c r="Q405" i="11"/>
  <c r="V405" i="11"/>
  <c r="U405" i="11"/>
  <c r="T405" i="11"/>
  <c r="S405" i="11"/>
  <c r="AJ405" i="7"/>
  <c r="AG405" i="7"/>
  <c r="AK405" i="7"/>
  <c r="AI405" i="7"/>
  <c r="AF406" i="7"/>
  <c r="AH405" i="7"/>
  <c r="AF406" i="3"/>
  <c r="AG405" i="3"/>
  <c r="AJ405" i="3"/>
  <c r="AI405" i="3"/>
  <c r="AH405" i="3"/>
  <c r="AK405" i="3"/>
  <c r="X406" i="3"/>
  <c r="Y405" i="3"/>
  <c r="AB405" i="3"/>
  <c r="AA405" i="3"/>
  <c r="Z405" i="3"/>
  <c r="AC405" i="3"/>
  <c r="R130" i="8"/>
  <c r="S130" i="8" s="1"/>
  <c r="N130" i="8"/>
  <c r="J131" i="8" s="1"/>
  <c r="F405" i="9"/>
  <c r="E405" i="9"/>
  <c r="G405" i="9"/>
  <c r="B406" i="9"/>
  <c r="D405" i="9"/>
  <c r="C405" i="9"/>
  <c r="Z405" i="15"/>
  <c r="AC405" i="15"/>
  <c r="AB405" i="15"/>
  <c r="X406" i="15"/>
  <c r="AA405" i="15"/>
  <c r="Y405" i="15"/>
  <c r="AH406" i="13"/>
  <c r="AK406" i="13"/>
  <c r="AJ406" i="13"/>
  <c r="AF407" i="13"/>
  <c r="AI406" i="13"/>
  <c r="AG406" i="13"/>
  <c r="X406" i="11"/>
  <c r="Y405" i="11"/>
  <c r="AC405" i="11"/>
  <c r="AB405" i="11"/>
  <c r="AA405" i="11"/>
  <c r="Z405" i="11"/>
  <c r="AF406" i="11"/>
  <c r="AG405" i="11"/>
  <c r="AK405" i="11"/>
  <c r="AJ405" i="11"/>
  <c r="AI405" i="11"/>
  <c r="AH405" i="11"/>
  <c r="P406" i="12"/>
  <c r="Q405" i="12"/>
  <c r="V405" i="12"/>
  <c r="T405" i="12"/>
  <c r="S405" i="12"/>
  <c r="R405" i="12"/>
  <c r="U405" i="12"/>
  <c r="AI405" i="9"/>
  <c r="AH405" i="9"/>
  <c r="AK405" i="9"/>
  <c r="AJ405" i="9"/>
  <c r="AG405" i="9"/>
  <c r="AF406" i="9"/>
  <c r="S405" i="15"/>
  <c r="U405" i="15"/>
  <c r="T405" i="15"/>
  <c r="P406" i="15"/>
  <c r="R405" i="15"/>
  <c r="Q405" i="15"/>
  <c r="V405" i="15"/>
  <c r="K405" i="3"/>
  <c r="I406" i="3"/>
  <c r="J405" i="3"/>
  <c r="N405" i="3"/>
  <c r="M405" i="3"/>
  <c r="L405" i="3"/>
  <c r="N405" i="8"/>
  <c r="M405" i="8"/>
  <c r="L405" i="8"/>
  <c r="I406" i="8"/>
  <c r="K405" i="8"/>
  <c r="J405" i="8"/>
  <c r="Z130" i="8"/>
  <c r="V130" i="8"/>
  <c r="AC405" i="6"/>
  <c r="X406" i="6"/>
  <c r="Y405" i="6"/>
  <c r="AB405" i="6"/>
  <c r="AA405" i="6"/>
  <c r="Z405" i="6"/>
  <c r="AK406" i="10" l="1"/>
  <c r="AJ406" i="10"/>
  <c r="AI406" i="10"/>
  <c r="AH406" i="10"/>
  <c r="AF407" i="10"/>
  <c r="AG406" i="10"/>
  <c r="V407" i="13"/>
  <c r="R407" i="13"/>
  <c r="U407" i="13"/>
  <c r="T407" i="13"/>
  <c r="S407" i="13"/>
  <c r="Q407" i="13"/>
  <c r="P408" i="13"/>
  <c r="R130" i="11"/>
  <c r="S130" i="11" s="1"/>
  <c r="N130" i="11"/>
  <c r="J131" i="11" s="1"/>
  <c r="B407" i="11"/>
  <c r="C406" i="11"/>
  <c r="G406" i="11"/>
  <c r="F406" i="11"/>
  <c r="E406" i="11"/>
  <c r="D406" i="11"/>
  <c r="U406" i="6"/>
  <c r="P407" i="6"/>
  <c r="Q406" i="6"/>
  <c r="V406" i="6"/>
  <c r="T406" i="6"/>
  <c r="S406" i="6"/>
  <c r="R406" i="6"/>
  <c r="T118" i="12"/>
  <c r="L118" i="12"/>
  <c r="B407" i="3"/>
  <c r="C406" i="3"/>
  <c r="F406" i="3"/>
  <c r="E406" i="3"/>
  <c r="D406" i="3"/>
  <c r="G406" i="3"/>
  <c r="M406" i="7"/>
  <c r="L406" i="7"/>
  <c r="I407" i="7"/>
  <c r="K406" i="7"/>
  <c r="J406" i="7"/>
  <c r="N406" i="7"/>
  <c r="T406" i="7"/>
  <c r="U406" i="7"/>
  <c r="S406" i="7"/>
  <c r="P407" i="7"/>
  <c r="R406" i="7"/>
  <c r="Q406" i="7"/>
  <c r="V406" i="7"/>
  <c r="AC406" i="11"/>
  <c r="AB406" i="11"/>
  <c r="AA406" i="11"/>
  <c r="Z406" i="11"/>
  <c r="X407" i="11"/>
  <c r="Y406" i="11"/>
  <c r="T120" i="16"/>
  <c r="L120" i="16"/>
  <c r="G406" i="10"/>
  <c r="F406" i="10"/>
  <c r="E406" i="10"/>
  <c r="D406" i="10"/>
  <c r="B407" i="10"/>
  <c r="C406" i="10"/>
  <c r="X407" i="5"/>
  <c r="Y406" i="5"/>
  <c r="AA406" i="5"/>
  <c r="Z406" i="5"/>
  <c r="AC406" i="5"/>
  <c r="AB406" i="5"/>
  <c r="G406" i="8"/>
  <c r="E406" i="8"/>
  <c r="B407" i="8"/>
  <c r="D406" i="8"/>
  <c r="C406" i="8"/>
  <c r="F406" i="8"/>
  <c r="R120" i="6"/>
  <c r="S120" i="6" s="1"/>
  <c r="N120" i="6"/>
  <c r="J121" i="6" s="1"/>
  <c r="AJ406" i="8"/>
  <c r="AK406" i="8"/>
  <c r="AI406" i="8"/>
  <c r="AF407" i="8"/>
  <c r="AH406" i="8"/>
  <c r="AG406" i="8"/>
  <c r="Z130" i="11"/>
  <c r="V130" i="11"/>
  <c r="D406" i="16"/>
  <c r="B407" i="16"/>
  <c r="F406" i="16"/>
  <c r="E406" i="16"/>
  <c r="C406" i="16"/>
  <c r="G406" i="16"/>
  <c r="R406" i="16"/>
  <c r="Q406" i="16"/>
  <c r="S406" i="16"/>
  <c r="T406" i="16"/>
  <c r="V406" i="16"/>
  <c r="P407" i="16"/>
  <c r="U406" i="16"/>
  <c r="AC407" i="13"/>
  <c r="AB407" i="13"/>
  <c r="X408" i="13"/>
  <c r="Y407" i="13"/>
  <c r="AA407" i="13"/>
  <c r="Z407" i="13"/>
  <c r="V406" i="12"/>
  <c r="U406" i="12"/>
  <c r="S406" i="12"/>
  <c r="R406" i="12"/>
  <c r="P407" i="12"/>
  <c r="Q406" i="12"/>
  <c r="T406" i="12"/>
  <c r="N406" i="8"/>
  <c r="M406" i="8"/>
  <c r="L406" i="8"/>
  <c r="I407" i="8"/>
  <c r="K406" i="8"/>
  <c r="J406" i="8"/>
  <c r="V120" i="6"/>
  <c r="Z120" i="6"/>
  <c r="K407" i="13"/>
  <c r="L407" i="13"/>
  <c r="J407" i="13"/>
  <c r="I408" i="13"/>
  <c r="N407" i="13"/>
  <c r="M407" i="13"/>
  <c r="I407" i="11"/>
  <c r="J406" i="11"/>
  <c r="N406" i="11"/>
  <c r="M406" i="11"/>
  <c r="L406" i="11"/>
  <c r="K406" i="11"/>
  <c r="N406" i="10"/>
  <c r="M406" i="10"/>
  <c r="L406" i="10"/>
  <c r="K406" i="10"/>
  <c r="I407" i="10"/>
  <c r="J406" i="10"/>
  <c r="N406" i="12"/>
  <c r="L406" i="12"/>
  <c r="K406" i="12"/>
  <c r="I407" i="12"/>
  <c r="J406" i="12"/>
  <c r="M406" i="12"/>
  <c r="R118" i="9"/>
  <c r="S118" i="9" s="1"/>
  <c r="N118" i="9"/>
  <c r="J119" i="9" s="1"/>
  <c r="AH406" i="9"/>
  <c r="AF407" i="9"/>
  <c r="AG406" i="9"/>
  <c r="AJ406" i="9"/>
  <c r="AI406" i="9"/>
  <c r="AK406" i="9"/>
  <c r="AK406" i="11"/>
  <c r="AJ406" i="11"/>
  <c r="AI406" i="11"/>
  <c r="AH406" i="11"/>
  <c r="AF407" i="11"/>
  <c r="AG406" i="11"/>
  <c r="AB406" i="6"/>
  <c r="AC406" i="6"/>
  <c r="Y406" i="6"/>
  <c r="X407" i="6"/>
  <c r="AA406" i="6"/>
  <c r="Z406" i="6"/>
  <c r="M131" i="8"/>
  <c r="Q131" i="8"/>
  <c r="R406" i="15"/>
  <c r="P407" i="15"/>
  <c r="S406" i="15"/>
  <c r="Q406" i="15"/>
  <c r="V406" i="15"/>
  <c r="U406" i="15"/>
  <c r="T406" i="15"/>
  <c r="AC406" i="3"/>
  <c r="AA406" i="3"/>
  <c r="Z406" i="3"/>
  <c r="X407" i="3"/>
  <c r="Y406" i="3"/>
  <c r="AB406" i="3"/>
  <c r="AK406" i="3"/>
  <c r="AI406" i="3"/>
  <c r="AH406" i="3"/>
  <c r="AF407" i="3"/>
  <c r="AG406" i="3"/>
  <c r="AJ406" i="3"/>
  <c r="P407" i="11"/>
  <c r="Q406" i="11"/>
  <c r="V406" i="11"/>
  <c r="U406" i="11"/>
  <c r="T406" i="11"/>
  <c r="S406" i="11"/>
  <c r="R406" i="11"/>
  <c r="AH406" i="16"/>
  <c r="AF407" i="16"/>
  <c r="AI406" i="16"/>
  <c r="AK406" i="16"/>
  <c r="AG406" i="16"/>
  <c r="AJ406" i="16"/>
  <c r="AF407" i="15"/>
  <c r="AG406" i="15"/>
  <c r="AJ406" i="15"/>
  <c r="AI406" i="15"/>
  <c r="AH406" i="15"/>
  <c r="AK406" i="15"/>
  <c r="Z118" i="9"/>
  <c r="V118" i="9"/>
  <c r="G406" i="6"/>
  <c r="B407" i="6"/>
  <c r="C406" i="6"/>
  <c r="F406" i="6"/>
  <c r="E406" i="6"/>
  <c r="D406" i="6"/>
  <c r="AF407" i="5"/>
  <c r="AG406" i="5"/>
  <c r="AI406" i="5"/>
  <c r="AH406" i="5"/>
  <c r="AK406" i="5"/>
  <c r="AJ406" i="5"/>
  <c r="D406" i="15"/>
  <c r="G406" i="15"/>
  <c r="F406" i="15"/>
  <c r="B407" i="15"/>
  <c r="E406" i="15"/>
  <c r="C406" i="15"/>
  <c r="I407" i="3"/>
  <c r="J406" i="3"/>
  <c r="M406" i="3"/>
  <c r="L406" i="3"/>
  <c r="K406" i="3"/>
  <c r="N406" i="3"/>
  <c r="AK407" i="13"/>
  <c r="AJ407" i="13"/>
  <c r="AF408" i="13"/>
  <c r="AG407" i="13"/>
  <c r="AI407" i="13"/>
  <c r="AH407" i="13"/>
  <c r="X407" i="15"/>
  <c r="Y406" i="15"/>
  <c r="AA406" i="15"/>
  <c r="Z406" i="15"/>
  <c r="AC406" i="15"/>
  <c r="AB406" i="15"/>
  <c r="E406" i="9"/>
  <c r="D406" i="9"/>
  <c r="G406" i="9"/>
  <c r="F406" i="9"/>
  <c r="B407" i="9"/>
  <c r="C406" i="9"/>
  <c r="G406" i="12"/>
  <c r="E406" i="12"/>
  <c r="D406" i="12"/>
  <c r="B407" i="12"/>
  <c r="C406" i="12"/>
  <c r="F406" i="12"/>
  <c r="S406" i="9"/>
  <c r="R406" i="9"/>
  <c r="U406" i="9"/>
  <c r="T406" i="9"/>
  <c r="V406" i="9"/>
  <c r="Q406" i="9"/>
  <c r="P407" i="9"/>
  <c r="V406" i="10"/>
  <c r="U406" i="10"/>
  <c r="T406" i="10"/>
  <c r="S406" i="10"/>
  <c r="R406" i="10"/>
  <c r="P407" i="10"/>
  <c r="Q406" i="10"/>
  <c r="P407" i="3"/>
  <c r="Q406" i="3"/>
  <c r="V406" i="3"/>
  <c r="T406" i="3"/>
  <c r="S406" i="3"/>
  <c r="R406" i="3"/>
  <c r="U406" i="3"/>
  <c r="K406" i="15"/>
  <c r="J406" i="15"/>
  <c r="N406" i="15"/>
  <c r="M406" i="15"/>
  <c r="I407" i="15"/>
  <c r="L406" i="15"/>
  <c r="U406" i="8"/>
  <c r="V406" i="8"/>
  <c r="T406" i="8"/>
  <c r="S406" i="8"/>
  <c r="P407" i="8"/>
  <c r="R406" i="8"/>
  <c r="Q406" i="8"/>
  <c r="N406" i="6"/>
  <c r="I407" i="6"/>
  <c r="J406" i="6"/>
  <c r="K406" i="6"/>
  <c r="M406" i="6"/>
  <c r="L406" i="6"/>
  <c r="AC406" i="12"/>
  <c r="AB406" i="12"/>
  <c r="Z406" i="12"/>
  <c r="X407" i="12"/>
  <c r="Y406" i="12"/>
  <c r="AA406" i="12"/>
  <c r="AK406" i="12"/>
  <c r="AJ406" i="12"/>
  <c r="AH406" i="12"/>
  <c r="AF407" i="12"/>
  <c r="AG406" i="12"/>
  <c r="AI406" i="12"/>
  <c r="AB406" i="8"/>
  <c r="AC406" i="8"/>
  <c r="AA406" i="8"/>
  <c r="X407" i="8"/>
  <c r="Z406" i="8"/>
  <c r="Y406" i="8"/>
  <c r="Z406" i="9"/>
  <c r="X407" i="9"/>
  <c r="Y406" i="9"/>
  <c r="AB406" i="9"/>
  <c r="AA406" i="9"/>
  <c r="AC406" i="9"/>
  <c r="K406" i="5"/>
  <c r="I407" i="5"/>
  <c r="J406" i="5"/>
  <c r="M406" i="5"/>
  <c r="L406" i="5"/>
  <c r="N406" i="5"/>
  <c r="Z406" i="16"/>
  <c r="Y406" i="16"/>
  <c r="AA406" i="16"/>
  <c r="AB406" i="16"/>
  <c r="X407" i="16"/>
  <c r="AC406" i="16"/>
  <c r="AI406" i="7"/>
  <c r="AK406" i="7"/>
  <c r="AJ406" i="7"/>
  <c r="AF407" i="7"/>
  <c r="AH406" i="7"/>
  <c r="AG406" i="7"/>
  <c r="D407" i="13"/>
  <c r="G407" i="13"/>
  <c r="F407" i="13"/>
  <c r="E407" i="13"/>
  <c r="B408" i="13"/>
  <c r="C407" i="13"/>
  <c r="AJ406" i="6"/>
  <c r="AK406" i="6"/>
  <c r="AF407" i="6"/>
  <c r="AI406" i="6"/>
  <c r="AH406" i="6"/>
  <c r="AG406" i="6"/>
  <c r="R406" i="5"/>
  <c r="P407" i="5"/>
  <c r="Q406" i="5"/>
  <c r="T406" i="5"/>
  <c r="S406" i="5"/>
  <c r="V406" i="5"/>
  <c r="U406" i="5"/>
  <c r="F406" i="7"/>
  <c r="B407" i="7"/>
  <c r="D406" i="7"/>
  <c r="C406" i="7"/>
  <c r="G406" i="7"/>
  <c r="E406" i="7"/>
  <c r="AA406" i="7"/>
  <c r="AC406" i="7"/>
  <c r="AB406" i="7"/>
  <c r="X407" i="7"/>
  <c r="Z406" i="7"/>
  <c r="Y406" i="7"/>
  <c r="AC406" i="10"/>
  <c r="AB406" i="10"/>
  <c r="AA406" i="10"/>
  <c r="Z406" i="10"/>
  <c r="X407" i="10"/>
  <c r="Y406" i="10"/>
  <c r="K406" i="16"/>
  <c r="J406" i="16"/>
  <c r="I407" i="16"/>
  <c r="N406" i="16"/>
  <c r="M406" i="16"/>
  <c r="L406" i="16"/>
  <c r="D406" i="5"/>
  <c r="B407" i="5"/>
  <c r="C406" i="5"/>
  <c r="F406" i="5"/>
  <c r="E406" i="5"/>
  <c r="G406" i="5"/>
  <c r="L406" i="9"/>
  <c r="K406" i="9"/>
  <c r="N406" i="9"/>
  <c r="M406" i="9"/>
  <c r="J406" i="9"/>
  <c r="I407" i="9"/>
  <c r="B408" i="5" l="1"/>
  <c r="C407" i="5"/>
  <c r="E407" i="5"/>
  <c r="D407" i="5"/>
  <c r="G407" i="5"/>
  <c r="F407" i="5"/>
  <c r="AI407" i="6"/>
  <c r="AK407" i="6"/>
  <c r="AJ407" i="6"/>
  <c r="AF408" i="6"/>
  <c r="AH407" i="6"/>
  <c r="AG407" i="6"/>
  <c r="AA407" i="8"/>
  <c r="AB407" i="8"/>
  <c r="X408" i="8"/>
  <c r="Z407" i="8"/>
  <c r="Y407" i="8"/>
  <c r="AC407" i="8"/>
  <c r="AJ407" i="12"/>
  <c r="AI407" i="12"/>
  <c r="AF408" i="12"/>
  <c r="AG407" i="12"/>
  <c r="AK407" i="12"/>
  <c r="AH407" i="12"/>
  <c r="AB407" i="12"/>
  <c r="AA407" i="12"/>
  <c r="X408" i="12"/>
  <c r="Y407" i="12"/>
  <c r="AC407" i="12"/>
  <c r="Z407" i="12"/>
  <c r="T407" i="8"/>
  <c r="S407" i="8"/>
  <c r="P408" i="8"/>
  <c r="R407" i="8"/>
  <c r="Q407" i="8"/>
  <c r="V407" i="8"/>
  <c r="U407" i="8"/>
  <c r="I408" i="15"/>
  <c r="J407" i="15"/>
  <c r="N407" i="15"/>
  <c r="M407" i="15"/>
  <c r="L407" i="15"/>
  <c r="K407" i="15"/>
  <c r="F407" i="6"/>
  <c r="G407" i="6"/>
  <c r="C407" i="6"/>
  <c r="B408" i="6"/>
  <c r="E407" i="6"/>
  <c r="D407" i="6"/>
  <c r="N407" i="10"/>
  <c r="M407" i="10"/>
  <c r="L407" i="10"/>
  <c r="K407" i="10"/>
  <c r="I408" i="10"/>
  <c r="J407" i="10"/>
  <c r="AC407" i="5"/>
  <c r="Z407" i="5"/>
  <c r="X408" i="5"/>
  <c r="Y407" i="5"/>
  <c r="AB407" i="5"/>
  <c r="AA407" i="5"/>
  <c r="S407" i="7"/>
  <c r="P408" i="7"/>
  <c r="R407" i="7"/>
  <c r="Q407" i="7"/>
  <c r="V407" i="7"/>
  <c r="U407" i="7"/>
  <c r="T407" i="7"/>
  <c r="G407" i="11"/>
  <c r="F407" i="11"/>
  <c r="E407" i="11"/>
  <c r="D407" i="11"/>
  <c r="B408" i="11"/>
  <c r="C407" i="11"/>
  <c r="P408" i="5"/>
  <c r="Q407" i="5"/>
  <c r="V407" i="5"/>
  <c r="S407" i="5"/>
  <c r="R407" i="5"/>
  <c r="U407" i="5"/>
  <c r="T407" i="5"/>
  <c r="I408" i="5"/>
  <c r="J407" i="5"/>
  <c r="L407" i="5"/>
  <c r="K407" i="5"/>
  <c r="N407" i="5"/>
  <c r="M407" i="5"/>
  <c r="X408" i="9"/>
  <c r="Y407" i="9"/>
  <c r="AA407" i="9"/>
  <c r="Z407" i="9"/>
  <c r="AB407" i="9"/>
  <c r="AC407" i="9"/>
  <c r="U407" i="10"/>
  <c r="T407" i="10"/>
  <c r="S407" i="10"/>
  <c r="R407" i="10"/>
  <c r="P408" i="10"/>
  <c r="Q407" i="10"/>
  <c r="V407" i="10"/>
  <c r="R407" i="9"/>
  <c r="P408" i="9"/>
  <c r="Q407" i="9"/>
  <c r="T407" i="9"/>
  <c r="S407" i="9"/>
  <c r="V407" i="9"/>
  <c r="U407" i="9"/>
  <c r="Y407" i="15"/>
  <c r="AC407" i="15"/>
  <c r="AB407" i="15"/>
  <c r="AA407" i="15"/>
  <c r="X408" i="15"/>
  <c r="Z407" i="15"/>
  <c r="N407" i="3"/>
  <c r="L407" i="3"/>
  <c r="K407" i="3"/>
  <c r="I408" i="3"/>
  <c r="J407" i="3"/>
  <c r="M407" i="3"/>
  <c r="AK407" i="5"/>
  <c r="AH407" i="5"/>
  <c r="AF408" i="5"/>
  <c r="AG407" i="5"/>
  <c r="AJ407" i="5"/>
  <c r="AI407" i="5"/>
  <c r="AK407" i="3"/>
  <c r="AJ407" i="3"/>
  <c r="AH407" i="3"/>
  <c r="AF408" i="3"/>
  <c r="AG407" i="3"/>
  <c r="AI407" i="3"/>
  <c r="AC407" i="3"/>
  <c r="AB407" i="3"/>
  <c r="Z407" i="3"/>
  <c r="X408" i="3"/>
  <c r="Y407" i="3"/>
  <c r="AA407" i="3"/>
  <c r="AF408" i="9"/>
  <c r="AG407" i="9"/>
  <c r="AI407" i="9"/>
  <c r="AH407" i="9"/>
  <c r="AK407" i="9"/>
  <c r="AJ407" i="9"/>
  <c r="N407" i="12"/>
  <c r="M407" i="12"/>
  <c r="K407" i="12"/>
  <c r="I408" i="12"/>
  <c r="J407" i="12"/>
  <c r="L407" i="12"/>
  <c r="N408" i="13"/>
  <c r="M408" i="13"/>
  <c r="I409" i="13"/>
  <c r="J408" i="13"/>
  <c r="L408" i="13"/>
  <c r="K408" i="13"/>
  <c r="D407" i="16"/>
  <c r="F407" i="16"/>
  <c r="B408" i="16"/>
  <c r="G407" i="16"/>
  <c r="E407" i="16"/>
  <c r="C407" i="16"/>
  <c r="AI407" i="8"/>
  <c r="AK407" i="8"/>
  <c r="AJ407" i="8"/>
  <c r="AF408" i="8"/>
  <c r="AH407" i="8"/>
  <c r="AG407" i="8"/>
  <c r="R120" i="16"/>
  <c r="S120" i="16" s="1"/>
  <c r="N120" i="16"/>
  <c r="J121" i="16" s="1"/>
  <c r="L407" i="7"/>
  <c r="J407" i="7"/>
  <c r="N407" i="7"/>
  <c r="M407" i="7"/>
  <c r="I408" i="7"/>
  <c r="K407" i="7"/>
  <c r="M131" i="11"/>
  <c r="Q131" i="11"/>
  <c r="K407" i="9"/>
  <c r="I408" i="9"/>
  <c r="J407" i="9"/>
  <c r="M407" i="9"/>
  <c r="L407" i="9"/>
  <c r="N407" i="9"/>
  <c r="M407" i="6"/>
  <c r="N407" i="6"/>
  <c r="I408" i="6"/>
  <c r="L407" i="6"/>
  <c r="K407" i="6"/>
  <c r="J407" i="6"/>
  <c r="AF408" i="16"/>
  <c r="AG407" i="16"/>
  <c r="AH407" i="16"/>
  <c r="AK407" i="16"/>
  <c r="AJ407" i="16"/>
  <c r="AI407" i="16"/>
  <c r="T131" i="8"/>
  <c r="L131" i="8"/>
  <c r="G407" i="10"/>
  <c r="F407" i="10"/>
  <c r="E407" i="10"/>
  <c r="D407" i="10"/>
  <c r="B408" i="10"/>
  <c r="C407" i="10"/>
  <c r="V120" i="16"/>
  <c r="Z120" i="16"/>
  <c r="AB407" i="10"/>
  <c r="AA407" i="10"/>
  <c r="Z407" i="10"/>
  <c r="X408" i="10"/>
  <c r="Y407" i="10"/>
  <c r="AC407" i="10"/>
  <c r="D407" i="9"/>
  <c r="B408" i="9"/>
  <c r="C407" i="9"/>
  <c r="F407" i="9"/>
  <c r="E407" i="9"/>
  <c r="G407" i="9"/>
  <c r="AF408" i="15"/>
  <c r="AH407" i="15"/>
  <c r="AG407" i="15"/>
  <c r="AK407" i="15"/>
  <c r="AJ407" i="15"/>
  <c r="AI407" i="15"/>
  <c r="Q119" i="9"/>
  <c r="M119" i="9"/>
  <c r="M407" i="8"/>
  <c r="I408" i="8"/>
  <c r="K407" i="8"/>
  <c r="J407" i="8"/>
  <c r="N407" i="8"/>
  <c r="L407" i="8"/>
  <c r="U407" i="12"/>
  <c r="T407" i="12"/>
  <c r="R407" i="12"/>
  <c r="P408" i="12"/>
  <c r="Q407" i="12"/>
  <c r="V407" i="12"/>
  <c r="S407" i="12"/>
  <c r="R407" i="16"/>
  <c r="V407" i="16"/>
  <c r="T407" i="16"/>
  <c r="P408" i="16"/>
  <c r="U407" i="16"/>
  <c r="S407" i="16"/>
  <c r="Q407" i="16"/>
  <c r="G407" i="3"/>
  <c r="E407" i="3"/>
  <c r="D407" i="3"/>
  <c r="B408" i="3"/>
  <c r="C407" i="3"/>
  <c r="F407" i="3"/>
  <c r="U408" i="13"/>
  <c r="T408" i="13"/>
  <c r="P409" i="13"/>
  <c r="Q408" i="13"/>
  <c r="V408" i="13"/>
  <c r="S408" i="13"/>
  <c r="R408" i="13"/>
  <c r="E407" i="7"/>
  <c r="G407" i="7"/>
  <c r="F407" i="7"/>
  <c r="B408" i="7"/>
  <c r="D407" i="7"/>
  <c r="C407" i="7"/>
  <c r="G408" i="13"/>
  <c r="F408" i="13"/>
  <c r="B409" i="13"/>
  <c r="C408" i="13"/>
  <c r="E408" i="13"/>
  <c r="D408" i="13"/>
  <c r="X408" i="16"/>
  <c r="Y407" i="16"/>
  <c r="AC407" i="16"/>
  <c r="AA407" i="16"/>
  <c r="Z407" i="16"/>
  <c r="AB407" i="16"/>
  <c r="G407" i="12"/>
  <c r="F407" i="12"/>
  <c r="D407" i="12"/>
  <c r="B408" i="12"/>
  <c r="C407" i="12"/>
  <c r="E407" i="12"/>
  <c r="B408" i="15"/>
  <c r="C407" i="15"/>
  <c r="G407" i="15"/>
  <c r="F407" i="15"/>
  <c r="E407" i="15"/>
  <c r="D407" i="15"/>
  <c r="V407" i="11"/>
  <c r="U407" i="11"/>
  <c r="T407" i="11"/>
  <c r="S407" i="11"/>
  <c r="R407" i="11"/>
  <c r="P408" i="11"/>
  <c r="Q407" i="11"/>
  <c r="P408" i="15"/>
  <c r="Q407" i="15"/>
  <c r="V407" i="15"/>
  <c r="U407" i="15"/>
  <c r="T407" i="15"/>
  <c r="S407" i="15"/>
  <c r="R407" i="15"/>
  <c r="AK407" i="11"/>
  <c r="AJ407" i="11"/>
  <c r="AI407" i="11"/>
  <c r="AH407" i="11"/>
  <c r="AF408" i="11"/>
  <c r="AG407" i="11"/>
  <c r="N407" i="11"/>
  <c r="M407" i="11"/>
  <c r="L407" i="11"/>
  <c r="K407" i="11"/>
  <c r="I408" i="11"/>
  <c r="J407" i="11"/>
  <c r="F407" i="8"/>
  <c r="C407" i="8"/>
  <c r="G407" i="8"/>
  <c r="E407" i="8"/>
  <c r="B408" i="8"/>
  <c r="D407" i="8"/>
  <c r="AC407" i="11"/>
  <c r="AB407" i="11"/>
  <c r="AA407" i="11"/>
  <c r="Z407" i="11"/>
  <c r="X408" i="11"/>
  <c r="Y407" i="11"/>
  <c r="R118" i="12"/>
  <c r="S118" i="12" s="1"/>
  <c r="N118" i="12"/>
  <c r="J119" i="12" s="1"/>
  <c r="Z407" i="7"/>
  <c r="X408" i="7"/>
  <c r="AA407" i="7"/>
  <c r="Y407" i="7"/>
  <c r="AC407" i="7"/>
  <c r="AB407" i="7"/>
  <c r="K407" i="16"/>
  <c r="N407" i="16"/>
  <c r="J407" i="16"/>
  <c r="L407" i="16"/>
  <c r="M407" i="16"/>
  <c r="I408" i="16"/>
  <c r="AH407" i="7"/>
  <c r="AJ407" i="7"/>
  <c r="AF408" i="7"/>
  <c r="AI407" i="7"/>
  <c r="AG407" i="7"/>
  <c r="AK407" i="7"/>
  <c r="V407" i="3"/>
  <c r="U407" i="3"/>
  <c r="S407" i="3"/>
  <c r="R407" i="3"/>
  <c r="P408" i="3"/>
  <c r="Q407" i="3"/>
  <c r="T407" i="3"/>
  <c r="AJ408" i="13"/>
  <c r="AI408" i="13"/>
  <c r="AF409" i="13"/>
  <c r="AK408" i="13"/>
  <c r="AH408" i="13"/>
  <c r="AG408" i="13"/>
  <c r="AA407" i="6"/>
  <c r="AC407" i="6"/>
  <c r="AB407" i="6"/>
  <c r="Z407" i="6"/>
  <c r="Y407" i="6"/>
  <c r="X408" i="6"/>
  <c r="AB408" i="13"/>
  <c r="AA408" i="13"/>
  <c r="Z408" i="13"/>
  <c r="Y408" i="13"/>
  <c r="X409" i="13"/>
  <c r="AC408" i="13"/>
  <c r="Q121" i="6"/>
  <c r="M121" i="6"/>
  <c r="V118" i="12"/>
  <c r="Z118" i="12"/>
  <c r="T407" i="6"/>
  <c r="V407" i="6"/>
  <c r="U407" i="6"/>
  <c r="Q407" i="6"/>
  <c r="P408" i="6"/>
  <c r="S407" i="6"/>
  <c r="R407" i="6"/>
  <c r="AJ407" i="10"/>
  <c r="AI407" i="10"/>
  <c r="AH407" i="10"/>
  <c r="AF408" i="10"/>
  <c r="AG407" i="10"/>
  <c r="AK407" i="10"/>
  <c r="AF409" i="7" l="1"/>
  <c r="AG408" i="7"/>
  <c r="AH408" i="7"/>
  <c r="AK408" i="7"/>
  <c r="AJ408" i="7"/>
  <c r="AI408" i="7"/>
  <c r="AB408" i="11"/>
  <c r="AA408" i="11"/>
  <c r="Z408" i="11"/>
  <c r="X409" i="11"/>
  <c r="Y408" i="11"/>
  <c r="AC408" i="11"/>
  <c r="E408" i="8"/>
  <c r="G408" i="8"/>
  <c r="F408" i="8"/>
  <c r="B409" i="8"/>
  <c r="D408" i="8"/>
  <c r="C408" i="8"/>
  <c r="V408" i="15"/>
  <c r="U408" i="15"/>
  <c r="T408" i="15"/>
  <c r="S408" i="15"/>
  <c r="P409" i="15"/>
  <c r="R408" i="15"/>
  <c r="Q408" i="15"/>
  <c r="T409" i="13"/>
  <c r="S409" i="13"/>
  <c r="V409" i="13"/>
  <c r="R409" i="13"/>
  <c r="Q409" i="13"/>
  <c r="P410" i="13"/>
  <c r="U409" i="13"/>
  <c r="P409" i="16"/>
  <c r="Q408" i="16"/>
  <c r="T408" i="16"/>
  <c r="U408" i="16"/>
  <c r="S408" i="16"/>
  <c r="R408" i="16"/>
  <c r="V408" i="16"/>
  <c r="F408" i="10"/>
  <c r="E408" i="10"/>
  <c r="D408" i="10"/>
  <c r="B409" i="10"/>
  <c r="C408" i="10"/>
  <c r="G408" i="10"/>
  <c r="V131" i="8"/>
  <c r="Z131" i="8"/>
  <c r="AK408" i="16"/>
  <c r="AI408" i="16"/>
  <c r="AF409" i="16"/>
  <c r="AJ408" i="16"/>
  <c r="AH408" i="16"/>
  <c r="AG408" i="16"/>
  <c r="P409" i="9"/>
  <c r="Q408" i="9"/>
  <c r="V408" i="9"/>
  <c r="S408" i="9"/>
  <c r="R408" i="9"/>
  <c r="U408" i="9"/>
  <c r="T408" i="9"/>
  <c r="M408" i="10"/>
  <c r="L408" i="10"/>
  <c r="K408" i="10"/>
  <c r="I409" i="10"/>
  <c r="J408" i="10"/>
  <c r="N408" i="10"/>
  <c r="N408" i="11"/>
  <c r="M408" i="11"/>
  <c r="L408" i="11"/>
  <c r="K408" i="11"/>
  <c r="I409" i="11"/>
  <c r="J408" i="11"/>
  <c r="AJ408" i="11"/>
  <c r="AI408" i="11"/>
  <c r="AH408" i="11"/>
  <c r="AF409" i="11"/>
  <c r="AG408" i="11"/>
  <c r="AK408" i="11"/>
  <c r="E408" i="15"/>
  <c r="B409" i="15"/>
  <c r="D408" i="15"/>
  <c r="C408" i="15"/>
  <c r="G408" i="15"/>
  <c r="F408" i="15"/>
  <c r="AB408" i="16"/>
  <c r="Y408" i="16"/>
  <c r="Z408" i="16"/>
  <c r="X409" i="16"/>
  <c r="AC408" i="16"/>
  <c r="AA408" i="16"/>
  <c r="T408" i="12"/>
  <c r="S408" i="12"/>
  <c r="P409" i="12"/>
  <c r="Q408" i="12"/>
  <c r="V408" i="12"/>
  <c r="U408" i="12"/>
  <c r="R408" i="12"/>
  <c r="AK408" i="15"/>
  <c r="AJ408" i="15"/>
  <c r="AI408" i="15"/>
  <c r="AF409" i="15"/>
  <c r="AH408" i="15"/>
  <c r="AG408" i="15"/>
  <c r="B409" i="9"/>
  <c r="C408" i="9"/>
  <c r="E408" i="9"/>
  <c r="D408" i="9"/>
  <c r="G408" i="9"/>
  <c r="F408" i="9"/>
  <c r="E408" i="6"/>
  <c r="G408" i="6"/>
  <c r="F408" i="6"/>
  <c r="D408" i="6"/>
  <c r="C408" i="6"/>
  <c r="B409" i="6"/>
  <c r="Z408" i="6"/>
  <c r="AB408" i="6"/>
  <c r="AA408" i="6"/>
  <c r="X409" i="6"/>
  <c r="AC408" i="6"/>
  <c r="Y408" i="6"/>
  <c r="U408" i="11"/>
  <c r="T408" i="11"/>
  <c r="S408" i="11"/>
  <c r="R408" i="11"/>
  <c r="P409" i="11"/>
  <c r="Q408" i="11"/>
  <c r="V408" i="11"/>
  <c r="AH408" i="8"/>
  <c r="AF409" i="8"/>
  <c r="AI408" i="8"/>
  <c r="AG408" i="8"/>
  <c r="AK408" i="8"/>
  <c r="AJ408" i="8"/>
  <c r="M408" i="12"/>
  <c r="L408" i="12"/>
  <c r="I409" i="12"/>
  <c r="J408" i="12"/>
  <c r="N408" i="12"/>
  <c r="K408" i="12"/>
  <c r="AC408" i="15"/>
  <c r="AB408" i="15"/>
  <c r="AA408" i="15"/>
  <c r="X409" i="15"/>
  <c r="Z408" i="15"/>
  <c r="Y408" i="15"/>
  <c r="AC408" i="9"/>
  <c r="Z408" i="9"/>
  <c r="X409" i="9"/>
  <c r="Y408" i="9"/>
  <c r="AB408" i="9"/>
  <c r="AA408" i="9"/>
  <c r="N408" i="5"/>
  <c r="K408" i="5"/>
  <c r="I409" i="5"/>
  <c r="J408" i="5"/>
  <c r="M408" i="5"/>
  <c r="L408" i="5"/>
  <c r="AC408" i="5"/>
  <c r="AB408" i="5"/>
  <c r="X409" i="5"/>
  <c r="Y408" i="5"/>
  <c r="AA408" i="5"/>
  <c r="Z408" i="5"/>
  <c r="AH408" i="6"/>
  <c r="AJ408" i="6"/>
  <c r="AI408" i="6"/>
  <c r="AK408" i="6"/>
  <c r="AG408" i="6"/>
  <c r="AF409" i="6"/>
  <c r="X409" i="7"/>
  <c r="Y408" i="7"/>
  <c r="AC408" i="7"/>
  <c r="AB408" i="7"/>
  <c r="AA408" i="7"/>
  <c r="Z408" i="7"/>
  <c r="AA409" i="13"/>
  <c r="Z409" i="13"/>
  <c r="AC409" i="13"/>
  <c r="AB409" i="13"/>
  <c r="Y409" i="13"/>
  <c r="X410" i="13"/>
  <c r="AI408" i="10"/>
  <c r="AH408" i="10"/>
  <c r="AF409" i="10"/>
  <c r="AG408" i="10"/>
  <c r="AK408" i="10"/>
  <c r="AJ408" i="10"/>
  <c r="S408" i="6"/>
  <c r="U408" i="6"/>
  <c r="T408" i="6"/>
  <c r="V408" i="6"/>
  <c r="R408" i="6"/>
  <c r="Q408" i="6"/>
  <c r="P409" i="6"/>
  <c r="I409" i="16"/>
  <c r="J408" i="16"/>
  <c r="L408" i="16"/>
  <c r="N408" i="16"/>
  <c r="M408" i="16"/>
  <c r="K408" i="16"/>
  <c r="M119" i="12"/>
  <c r="Q119" i="12"/>
  <c r="L408" i="8"/>
  <c r="N408" i="8"/>
  <c r="M408" i="8"/>
  <c r="I409" i="8"/>
  <c r="K408" i="8"/>
  <c r="J408" i="8"/>
  <c r="T131" i="11"/>
  <c r="L131" i="11"/>
  <c r="B409" i="16"/>
  <c r="C408" i="16"/>
  <c r="D408" i="16"/>
  <c r="E408" i="16"/>
  <c r="F408" i="16"/>
  <c r="G408" i="16"/>
  <c r="M409" i="13"/>
  <c r="L409" i="13"/>
  <c r="N409" i="13"/>
  <c r="K409" i="13"/>
  <c r="I410" i="13"/>
  <c r="J409" i="13"/>
  <c r="AB408" i="3"/>
  <c r="AA408" i="3"/>
  <c r="X409" i="3"/>
  <c r="Y408" i="3"/>
  <c r="AC408" i="3"/>
  <c r="Z408" i="3"/>
  <c r="AJ408" i="3"/>
  <c r="AI408" i="3"/>
  <c r="AF409" i="3"/>
  <c r="AG408" i="3"/>
  <c r="AK408" i="3"/>
  <c r="AH408" i="3"/>
  <c r="N408" i="3"/>
  <c r="M408" i="3"/>
  <c r="K408" i="3"/>
  <c r="I409" i="3"/>
  <c r="J408" i="3"/>
  <c r="L408" i="3"/>
  <c r="V408" i="5"/>
  <c r="U408" i="5"/>
  <c r="R408" i="5"/>
  <c r="P409" i="5"/>
  <c r="Q408" i="5"/>
  <c r="T408" i="5"/>
  <c r="S408" i="5"/>
  <c r="R408" i="7"/>
  <c r="V408" i="7"/>
  <c r="U408" i="7"/>
  <c r="T408" i="7"/>
  <c r="P409" i="7"/>
  <c r="S408" i="7"/>
  <c r="Q408" i="7"/>
  <c r="S408" i="8"/>
  <c r="Q408" i="8"/>
  <c r="V408" i="8"/>
  <c r="U408" i="8"/>
  <c r="T408" i="8"/>
  <c r="P409" i="8"/>
  <c r="R408" i="8"/>
  <c r="AA408" i="12"/>
  <c r="Z408" i="12"/>
  <c r="AC408" i="12"/>
  <c r="AB408" i="12"/>
  <c r="Y408" i="12"/>
  <c r="X409" i="12"/>
  <c r="AI408" i="12"/>
  <c r="AH408" i="12"/>
  <c r="AK408" i="12"/>
  <c r="AJ408" i="12"/>
  <c r="AF409" i="12"/>
  <c r="AG408" i="12"/>
  <c r="Z408" i="8"/>
  <c r="Y408" i="8"/>
  <c r="AC408" i="8"/>
  <c r="AB408" i="8"/>
  <c r="X409" i="8"/>
  <c r="AA408" i="8"/>
  <c r="T121" i="6"/>
  <c r="L121" i="6"/>
  <c r="U408" i="3"/>
  <c r="T408" i="3"/>
  <c r="R408" i="3"/>
  <c r="P409" i="3"/>
  <c r="Q408" i="3"/>
  <c r="V408" i="3"/>
  <c r="S408" i="3"/>
  <c r="F408" i="12"/>
  <c r="E408" i="12"/>
  <c r="B409" i="12"/>
  <c r="C408" i="12"/>
  <c r="G408" i="12"/>
  <c r="D408" i="12"/>
  <c r="D408" i="7"/>
  <c r="G408" i="7"/>
  <c r="F408" i="7"/>
  <c r="B409" i="7"/>
  <c r="E408" i="7"/>
  <c r="C408" i="7"/>
  <c r="L408" i="6"/>
  <c r="N408" i="6"/>
  <c r="M408" i="6"/>
  <c r="I409" i="6"/>
  <c r="K408" i="6"/>
  <c r="J408" i="6"/>
  <c r="M121" i="16"/>
  <c r="Q121" i="16"/>
  <c r="AK408" i="5"/>
  <c r="AJ408" i="5"/>
  <c r="AF409" i="5"/>
  <c r="AG408" i="5"/>
  <c r="AI408" i="5"/>
  <c r="AH408" i="5"/>
  <c r="T408" i="10"/>
  <c r="S408" i="10"/>
  <c r="R408" i="10"/>
  <c r="P409" i="10"/>
  <c r="Q408" i="10"/>
  <c r="V408" i="10"/>
  <c r="U408" i="10"/>
  <c r="M408" i="15"/>
  <c r="L408" i="15"/>
  <c r="I409" i="15"/>
  <c r="K408" i="15"/>
  <c r="J408" i="15"/>
  <c r="N408" i="15"/>
  <c r="AI409" i="13"/>
  <c r="AH409" i="13"/>
  <c r="AK409" i="13"/>
  <c r="AJ409" i="13"/>
  <c r="AG409" i="13"/>
  <c r="AF410" i="13"/>
  <c r="F409" i="13"/>
  <c r="E409" i="13"/>
  <c r="B410" i="13"/>
  <c r="D409" i="13"/>
  <c r="C409" i="13"/>
  <c r="G409" i="13"/>
  <c r="G408" i="3"/>
  <c r="F408" i="3"/>
  <c r="D408" i="3"/>
  <c r="B409" i="3"/>
  <c r="C408" i="3"/>
  <c r="E408" i="3"/>
  <c r="T119" i="9"/>
  <c r="L119" i="9"/>
  <c r="AA408" i="10"/>
  <c r="Z408" i="10"/>
  <c r="X409" i="10"/>
  <c r="Y408" i="10"/>
  <c r="AC408" i="10"/>
  <c r="AB408" i="10"/>
  <c r="R131" i="8"/>
  <c r="S131" i="8" s="1"/>
  <c r="N131" i="8"/>
  <c r="I409" i="9"/>
  <c r="J408" i="9"/>
  <c r="L408" i="9"/>
  <c r="K408" i="9"/>
  <c r="M408" i="9"/>
  <c r="N408" i="9"/>
  <c r="K408" i="7"/>
  <c r="N408" i="7"/>
  <c r="M408" i="7"/>
  <c r="I409" i="7"/>
  <c r="L408" i="7"/>
  <c r="J408" i="7"/>
  <c r="AK408" i="9"/>
  <c r="AH408" i="9"/>
  <c r="AF409" i="9"/>
  <c r="AG408" i="9"/>
  <c r="AI408" i="9"/>
  <c r="AJ408" i="9"/>
  <c r="G408" i="11"/>
  <c r="F408" i="11"/>
  <c r="E408" i="11"/>
  <c r="D408" i="11"/>
  <c r="B409" i="11"/>
  <c r="C408" i="11"/>
  <c r="G408" i="5"/>
  <c r="D408" i="5"/>
  <c r="B409" i="5"/>
  <c r="C408" i="5"/>
  <c r="F408" i="5"/>
  <c r="E408" i="5"/>
  <c r="G409" i="5" l="1"/>
  <c r="F409" i="5"/>
  <c r="B410" i="5"/>
  <c r="C409" i="5"/>
  <c r="E409" i="5"/>
  <c r="D409" i="5"/>
  <c r="Z119" i="9"/>
  <c r="V119" i="9"/>
  <c r="AJ409" i="5"/>
  <c r="AI409" i="5"/>
  <c r="AK409" i="5"/>
  <c r="AH409" i="5"/>
  <c r="AG409" i="5"/>
  <c r="AF410" i="5"/>
  <c r="P410" i="7"/>
  <c r="Q409" i="7"/>
  <c r="U409" i="7"/>
  <c r="T409" i="7"/>
  <c r="S409" i="7"/>
  <c r="R409" i="7"/>
  <c r="V409" i="7"/>
  <c r="R131" i="11"/>
  <c r="S131" i="11" s="1"/>
  <c r="N131" i="11"/>
  <c r="R409" i="6"/>
  <c r="T409" i="6"/>
  <c r="S409" i="6"/>
  <c r="P410" i="6"/>
  <c r="V409" i="6"/>
  <c r="U409" i="6"/>
  <c r="Q409" i="6"/>
  <c r="Z409" i="7"/>
  <c r="AC409" i="7"/>
  <c r="X410" i="7"/>
  <c r="AB409" i="7"/>
  <c r="AA409" i="7"/>
  <c r="Y409" i="7"/>
  <c r="AJ409" i="15"/>
  <c r="AK409" i="15"/>
  <c r="AI409" i="15"/>
  <c r="AF410" i="15"/>
  <c r="AH409" i="15"/>
  <c r="AG409" i="15"/>
  <c r="V409" i="9"/>
  <c r="U409" i="9"/>
  <c r="R409" i="9"/>
  <c r="P410" i="9"/>
  <c r="Q409" i="9"/>
  <c r="S409" i="9"/>
  <c r="T409" i="9"/>
  <c r="R121" i="6"/>
  <c r="S121" i="6" s="1"/>
  <c r="N121" i="6"/>
  <c r="J122" i="6" s="1"/>
  <c r="L410" i="13"/>
  <c r="K410" i="13"/>
  <c r="N410" i="13"/>
  <c r="M410" i="13"/>
  <c r="J410" i="13"/>
  <c r="I411" i="13"/>
  <c r="V131" i="11"/>
  <c r="Z131" i="11"/>
  <c r="Z410" i="13"/>
  <c r="X411" i="13"/>
  <c r="Y410" i="13"/>
  <c r="AB410" i="13"/>
  <c r="AA410" i="13"/>
  <c r="AC410" i="13"/>
  <c r="AF410" i="6"/>
  <c r="AG409" i="6"/>
  <c r="AI409" i="6"/>
  <c r="AH409" i="6"/>
  <c r="AK409" i="6"/>
  <c r="AJ409" i="6"/>
  <c r="M409" i="11"/>
  <c r="L409" i="11"/>
  <c r="K409" i="11"/>
  <c r="I410" i="11"/>
  <c r="J409" i="11"/>
  <c r="N409" i="11"/>
  <c r="U409" i="15"/>
  <c r="P410" i="15"/>
  <c r="S409" i="15"/>
  <c r="R409" i="15"/>
  <c r="Q409" i="15"/>
  <c r="V409" i="15"/>
  <c r="T409" i="15"/>
  <c r="B410" i="7"/>
  <c r="C409" i="7"/>
  <c r="E409" i="7"/>
  <c r="D409" i="7"/>
  <c r="G409" i="7"/>
  <c r="F409" i="7"/>
  <c r="Z121" i="6"/>
  <c r="V121" i="6"/>
  <c r="U409" i="5"/>
  <c r="T409" i="5"/>
  <c r="P410" i="5"/>
  <c r="Q409" i="5"/>
  <c r="V409" i="5"/>
  <c r="S409" i="5"/>
  <c r="R409" i="5"/>
  <c r="M409" i="3"/>
  <c r="L409" i="3"/>
  <c r="I410" i="3"/>
  <c r="J409" i="3"/>
  <c r="N409" i="3"/>
  <c r="K409" i="3"/>
  <c r="AC409" i="16"/>
  <c r="X410" i="16"/>
  <c r="Z409" i="16"/>
  <c r="AB409" i="16"/>
  <c r="AA409" i="16"/>
  <c r="Y409" i="16"/>
  <c r="AI409" i="11"/>
  <c r="AH409" i="11"/>
  <c r="AF410" i="11"/>
  <c r="AG409" i="11"/>
  <c r="AK409" i="11"/>
  <c r="AJ409" i="11"/>
  <c r="L409" i="10"/>
  <c r="K409" i="10"/>
  <c r="I410" i="10"/>
  <c r="J409" i="10"/>
  <c r="N409" i="10"/>
  <c r="M409" i="10"/>
  <c r="D409" i="8"/>
  <c r="F409" i="8"/>
  <c r="B410" i="8"/>
  <c r="E409" i="8"/>
  <c r="C409" i="8"/>
  <c r="G409" i="8"/>
  <c r="AA409" i="11"/>
  <c r="Z409" i="11"/>
  <c r="X410" i="11"/>
  <c r="Y409" i="11"/>
  <c r="AC409" i="11"/>
  <c r="AB409" i="11"/>
  <c r="AH410" i="13"/>
  <c r="AF411" i="13"/>
  <c r="AG410" i="13"/>
  <c r="AJ410" i="13"/>
  <c r="AI410" i="13"/>
  <c r="AK410" i="13"/>
  <c r="F409" i="3"/>
  <c r="E409" i="3"/>
  <c r="B410" i="3"/>
  <c r="C409" i="3"/>
  <c r="G409" i="3"/>
  <c r="D409" i="3"/>
  <c r="E409" i="12"/>
  <c r="D409" i="12"/>
  <c r="G409" i="12"/>
  <c r="F409" i="12"/>
  <c r="C409" i="12"/>
  <c r="B410" i="12"/>
  <c r="T409" i="3"/>
  <c r="S409" i="3"/>
  <c r="P410" i="3"/>
  <c r="Q409" i="3"/>
  <c r="V409" i="3"/>
  <c r="U409" i="3"/>
  <c r="R409" i="3"/>
  <c r="Z409" i="12"/>
  <c r="X410" i="12"/>
  <c r="Y409" i="12"/>
  <c r="AC409" i="12"/>
  <c r="AB409" i="12"/>
  <c r="AA409" i="12"/>
  <c r="AI409" i="3"/>
  <c r="AH409" i="3"/>
  <c r="AK409" i="3"/>
  <c r="AJ409" i="3"/>
  <c r="AF410" i="3"/>
  <c r="AG409" i="3"/>
  <c r="AA409" i="3"/>
  <c r="Z409" i="3"/>
  <c r="AC409" i="3"/>
  <c r="AB409" i="3"/>
  <c r="Y409" i="3"/>
  <c r="X410" i="3"/>
  <c r="AB409" i="15"/>
  <c r="AA409" i="15"/>
  <c r="Z409" i="15"/>
  <c r="Y409" i="15"/>
  <c r="X410" i="15"/>
  <c r="AC409" i="15"/>
  <c r="G409" i="9"/>
  <c r="D409" i="9"/>
  <c r="B410" i="9"/>
  <c r="C409" i="9"/>
  <c r="F409" i="9"/>
  <c r="E409" i="9"/>
  <c r="S409" i="12"/>
  <c r="R409" i="12"/>
  <c r="V409" i="12"/>
  <c r="U409" i="12"/>
  <c r="T409" i="12"/>
  <c r="Q409" i="12"/>
  <c r="P410" i="12"/>
  <c r="V409" i="16"/>
  <c r="P410" i="16"/>
  <c r="R409" i="16"/>
  <c r="S409" i="16"/>
  <c r="T409" i="16"/>
  <c r="U409" i="16"/>
  <c r="Q409" i="16"/>
  <c r="Z409" i="10"/>
  <c r="X410" i="10"/>
  <c r="Y409" i="10"/>
  <c r="AC409" i="10"/>
  <c r="AB409" i="10"/>
  <c r="AA409" i="10"/>
  <c r="E410" i="13"/>
  <c r="D410" i="13"/>
  <c r="G410" i="13"/>
  <c r="F410" i="13"/>
  <c r="B411" i="13"/>
  <c r="C410" i="13"/>
  <c r="X410" i="8"/>
  <c r="Y409" i="8"/>
  <c r="AC409" i="8"/>
  <c r="AB409" i="8"/>
  <c r="AA409" i="8"/>
  <c r="Z409" i="8"/>
  <c r="AH409" i="12"/>
  <c r="AF410" i="12"/>
  <c r="AG409" i="12"/>
  <c r="AK409" i="12"/>
  <c r="AJ409" i="12"/>
  <c r="AI409" i="12"/>
  <c r="R409" i="8"/>
  <c r="V409" i="8"/>
  <c r="U409" i="8"/>
  <c r="T409" i="8"/>
  <c r="P410" i="8"/>
  <c r="S409" i="8"/>
  <c r="Q409" i="8"/>
  <c r="T119" i="12"/>
  <c r="L119" i="12"/>
  <c r="AH409" i="10"/>
  <c r="AF410" i="10"/>
  <c r="AG409" i="10"/>
  <c r="AK409" i="10"/>
  <c r="AJ409" i="10"/>
  <c r="AI409" i="10"/>
  <c r="AB409" i="5"/>
  <c r="AA409" i="5"/>
  <c r="AC409" i="5"/>
  <c r="X410" i="5"/>
  <c r="Z409" i="5"/>
  <c r="Y409" i="5"/>
  <c r="N409" i="5"/>
  <c r="M409" i="5"/>
  <c r="I410" i="5"/>
  <c r="J409" i="5"/>
  <c r="L409" i="5"/>
  <c r="K409" i="5"/>
  <c r="AC409" i="9"/>
  <c r="AB409" i="9"/>
  <c r="X410" i="9"/>
  <c r="Y409" i="9"/>
  <c r="AA409" i="9"/>
  <c r="Z409" i="9"/>
  <c r="L409" i="12"/>
  <c r="K409" i="12"/>
  <c r="N409" i="12"/>
  <c r="M409" i="12"/>
  <c r="J409" i="12"/>
  <c r="I410" i="12"/>
  <c r="T409" i="11"/>
  <c r="S409" i="11"/>
  <c r="R409" i="11"/>
  <c r="P410" i="11"/>
  <c r="Q409" i="11"/>
  <c r="V409" i="11"/>
  <c r="U409" i="11"/>
  <c r="D409" i="6"/>
  <c r="F409" i="6"/>
  <c r="E409" i="6"/>
  <c r="B410" i="6"/>
  <c r="G409" i="6"/>
  <c r="C409" i="6"/>
  <c r="G409" i="15"/>
  <c r="C409" i="15"/>
  <c r="F409" i="15"/>
  <c r="E409" i="15"/>
  <c r="B410" i="15"/>
  <c r="D409" i="15"/>
  <c r="AK409" i="16"/>
  <c r="AI409" i="16"/>
  <c r="AG409" i="16"/>
  <c r="AF410" i="16"/>
  <c r="AJ409" i="16"/>
  <c r="AH409" i="16"/>
  <c r="AK409" i="9"/>
  <c r="AJ409" i="9"/>
  <c r="AF410" i="9"/>
  <c r="AG409" i="9"/>
  <c r="AI409" i="9"/>
  <c r="AH409" i="9"/>
  <c r="N409" i="9"/>
  <c r="K409" i="9"/>
  <c r="I410" i="9"/>
  <c r="J409" i="9"/>
  <c r="M409" i="9"/>
  <c r="L409" i="9"/>
  <c r="K409" i="6"/>
  <c r="M409" i="6"/>
  <c r="L409" i="6"/>
  <c r="N409" i="6"/>
  <c r="J409" i="6"/>
  <c r="I410" i="6"/>
  <c r="F409" i="11"/>
  <c r="E409" i="11"/>
  <c r="D409" i="11"/>
  <c r="B410" i="11"/>
  <c r="C409" i="11"/>
  <c r="G409" i="11"/>
  <c r="I410" i="7"/>
  <c r="J409" i="7"/>
  <c r="M409" i="7"/>
  <c r="L409" i="7"/>
  <c r="K409" i="7"/>
  <c r="N409" i="7"/>
  <c r="R119" i="9"/>
  <c r="S119" i="9" s="1"/>
  <c r="N119" i="9"/>
  <c r="J120" i="9" s="1"/>
  <c r="N409" i="15"/>
  <c r="I410" i="15"/>
  <c r="K409" i="15"/>
  <c r="J409" i="15"/>
  <c r="M409" i="15"/>
  <c r="L409" i="15"/>
  <c r="S409" i="10"/>
  <c r="R409" i="10"/>
  <c r="P410" i="10"/>
  <c r="Q409" i="10"/>
  <c r="V409" i="10"/>
  <c r="U409" i="10"/>
  <c r="T409" i="10"/>
  <c r="T121" i="16"/>
  <c r="L121" i="16"/>
  <c r="G409" i="16"/>
  <c r="C409" i="16"/>
  <c r="B410" i="16"/>
  <c r="F409" i="16"/>
  <c r="E409" i="16"/>
  <c r="D409" i="16"/>
  <c r="K409" i="8"/>
  <c r="N409" i="8"/>
  <c r="M409" i="8"/>
  <c r="I410" i="8"/>
  <c r="L409" i="8"/>
  <c r="J409" i="8"/>
  <c r="J409" i="16"/>
  <c r="K409" i="16"/>
  <c r="N409" i="16"/>
  <c r="I410" i="16"/>
  <c r="M409" i="16"/>
  <c r="L409" i="16"/>
  <c r="AF410" i="8"/>
  <c r="AG409" i="8"/>
  <c r="AK409" i="8"/>
  <c r="AJ409" i="8"/>
  <c r="AI409" i="8"/>
  <c r="AH409" i="8"/>
  <c r="X410" i="6"/>
  <c r="Y409" i="6"/>
  <c r="AA409" i="6"/>
  <c r="Z409" i="6"/>
  <c r="AB409" i="6"/>
  <c r="AC409" i="6"/>
  <c r="E409" i="10"/>
  <c r="D409" i="10"/>
  <c r="B410" i="10"/>
  <c r="C409" i="10"/>
  <c r="G409" i="10"/>
  <c r="F409" i="10"/>
  <c r="S410" i="13"/>
  <c r="R410" i="13"/>
  <c r="U410" i="13"/>
  <c r="T410" i="13"/>
  <c r="V410" i="13"/>
  <c r="Q410" i="13"/>
  <c r="P411" i="13"/>
  <c r="AH409" i="7"/>
  <c r="AG409" i="7"/>
  <c r="AK409" i="7"/>
  <c r="AF410" i="7"/>
  <c r="AJ409" i="7"/>
  <c r="AI409" i="7"/>
  <c r="N410" i="9" l="1"/>
  <c r="M410" i="9"/>
  <c r="I411" i="9"/>
  <c r="J410" i="9"/>
  <c r="L410" i="9"/>
  <c r="K410" i="9"/>
  <c r="R121" i="16"/>
  <c r="S121" i="16" s="1"/>
  <c r="N121" i="16"/>
  <c r="J122" i="16" s="1"/>
  <c r="R410" i="10"/>
  <c r="P411" i="10"/>
  <c r="Q410" i="10"/>
  <c r="V410" i="10"/>
  <c r="U410" i="10"/>
  <c r="T410" i="10"/>
  <c r="S410" i="10"/>
  <c r="F410" i="15"/>
  <c r="G410" i="15"/>
  <c r="E410" i="15"/>
  <c r="D410" i="15"/>
  <c r="C410" i="15"/>
  <c r="B411" i="15"/>
  <c r="K410" i="12"/>
  <c r="I411" i="12"/>
  <c r="J410" i="12"/>
  <c r="N410" i="12"/>
  <c r="M410" i="12"/>
  <c r="L410" i="12"/>
  <c r="R119" i="12"/>
  <c r="S119" i="12" s="1"/>
  <c r="N119" i="12"/>
  <c r="J120" i="12" s="1"/>
  <c r="AF412" i="13"/>
  <c r="AG411" i="13"/>
  <c r="AI411" i="13"/>
  <c r="AH411" i="13"/>
  <c r="AK411" i="13"/>
  <c r="AJ411" i="13"/>
  <c r="AB410" i="16"/>
  <c r="Y410" i="16"/>
  <c r="Z410" i="16"/>
  <c r="X411" i="16"/>
  <c r="AC410" i="16"/>
  <c r="AA410" i="16"/>
  <c r="T410" i="5"/>
  <c r="S410" i="5"/>
  <c r="P411" i="5"/>
  <c r="V410" i="5"/>
  <c r="U410" i="5"/>
  <c r="R410" i="5"/>
  <c r="Q410" i="5"/>
  <c r="AH410" i="6"/>
  <c r="AF411" i="6"/>
  <c r="AG410" i="6"/>
  <c r="AI410" i="6"/>
  <c r="AK410" i="6"/>
  <c r="AJ410" i="6"/>
  <c r="V121" i="16"/>
  <c r="Z121" i="16"/>
  <c r="M410" i="15"/>
  <c r="L410" i="15"/>
  <c r="I411" i="15"/>
  <c r="N410" i="15"/>
  <c r="K410" i="15"/>
  <c r="J410" i="15"/>
  <c r="E410" i="11"/>
  <c r="D410" i="11"/>
  <c r="B411" i="11"/>
  <c r="C410" i="11"/>
  <c r="G410" i="11"/>
  <c r="F410" i="11"/>
  <c r="AJ410" i="16"/>
  <c r="AG410" i="16"/>
  <c r="AH410" i="16"/>
  <c r="AI410" i="16"/>
  <c r="AF411" i="16"/>
  <c r="AK410" i="16"/>
  <c r="B411" i="6"/>
  <c r="C410" i="6"/>
  <c r="E410" i="6"/>
  <c r="D410" i="6"/>
  <c r="F410" i="6"/>
  <c r="G410" i="6"/>
  <c r="V119" i="12"/>
  <c r="Z119" i="12"/>
  <c r="AF411" i="12"/>
  <c r="AG410" i="12"/>
  <c r="AJ410" i="12"/>
  <c r="AI410" i="12"/>
  <c r="AH410" i="12"/>
  <c r="AK410" i="12"/>
  <c r="AA410" i="15"/>
  <c r="Z410" i="15"/>
  <c r="AC410" i="15"/>
  <c r="X411" i="15"/>
  <c r="AB410" i="15"/>
  <c r="Y410" i="15"/>
  <c r="Z410" i="3"/>
  <c r="X411" i="3"/>
  <c r="Y410" i="3"/>
  <c r="AC410" i="3"/>
  <c r="AB410" i="3"/>
  <c r="AA410" i="3"/>
  <c r="AJ410" i="9"/>
  <c r="AI410" i="9"/>
  <c r="AK410" i="9"/>
  <c r="AF411" i="9"/>
  <c r="AH410" i="9"/>
  <c r="AG410" i="9"/>
  <c r="S410" i="11"/>
  <c r="R410" i="11"/>
  <c r="P411" i="11"/>
  <c r="Q410" i="11"/>
  <c r="V410" i="11"/>
  <c r="U410" i="11"/>
  <c r="T410" i="11"/>
  <c r="AA410" i="5"/>
  <c r="Z410" i="5"/>
  <c r="AC410" i="5"/>
  <c r="AB410" i="5"/>
  <c r="Y410" i="5"/>
  <c r="X411" i="5"/>
  <c r="AB410" i="8"/>
  <c r="AA410" i="8"/>
  <c r="X411" i="8"/>
  <c r="Z410" i="8"/>
  <c r="Y410" i="8"/>
  <c r="AC410" i="8"/>
  <c r="X411" i="10"/>
  <c r="Y410" i="10"/>
  <c r="AC410" i="10"/>
  <c r="AB410" i="10"/>
  <c r="AA410" i="10"/>
  <c r="Z410" i="10"/>
  <c r="AH410" i="3"/>
  <c r="AF411" i="3"/>
  <c r="AG410" i="3"/>
  <c r="AK410" i="3"/>
  <c r="AJ410" i="3"/>
  <c r="AI410" i="3"/>
  <c r="D410" i="12"/>
  <c r="B411" i="12"/>
  <c r="C410" i="12"/>
  <c r="G410" i="12"/>
  <c r="F410" i="12"/>
  <c r="E410" i="12"/>
  <c r="U410" i="9"/>
  <c r="T410" i="9"/>
  <c r="P411" i="9"/>
  <c r="Q410" i="9"/>
  <c r="V410" i="9"/>
  <c r="S410" i="9"/>
  <c r="R410" i="9"/>
  <c r="AI410" i="15"/>
  <c r="AH410" i="15"/>
  <c r="AK410" i="15"/>
  <c r="AJ410" i="15"/>
  <c r="AG410" i="15"/>
  <c r="AF411" i="15"/>
  <c r="N410" i="16"/>
  <c r="L410" i="16"/>
  <c r="I411" i="16"/>
  <c r="M410" i="16"/>
  <c r="J410" i="16"/>
  <c r="K410" i="16"/>
  <c r="D410" i="10"/>
  <c r="B411" i="10"/>
  <c r="C410" i="10"/>
  <c r="G410" i="10"/>
  <c r="F410" i="10"/>
  <c r="E410" i="10"/>
  <c r="G410" i="16"/>
  <c r="F410" i="16"/>
  <c r="C410" i="16"/>
  <c r="D410" i="16"/>
  <c r="B411" i="16"/>
  <c r="E410" i="16"/>
  <c r="Q120" i="9"/>
  <c r="M120" i="9"/>
  <c r="AB410" i="9"/>
  <c r="AA410" i="9"/>
  <c r="AC410" i="9"/>
  <c r="Y410" i="9"/>
  <c r="X411" i="9"/>
  <c r="Z410" i="9"/>
  <c r="M410" i="5"/>
  <c r="L410" i="5"/>
  <c r="I411" i="5"/>
  <c r="N410" i="5"/>
  <c r="K410" i="5"/>
  <c r="J410" i="5"/>
  <c r="U410" i="16"/>
  <c r="V410" i="16"/>
  <c r="P411" i="16"/>
  <c r="T410" i="16"/>
  <c r="S410" i="16"/>
  <c r="R410" i="16"/>
  <c r="Q410" i="16"/>
  <c r="G410" i="9"/>
  <c r="F410" i="9"/>
  <c r="B411" i="9"/>
  <c r="C410" i="9"/>
  <c r="D410" i="9"/>
  <c r="E410" i="9"/>
  <c r="L410" i="11"/>
  <c r="K410" i="11"/>
  <c r="I411" i="11"/>
  <c r="J410" i="11"/>
  <c r="N410" i="11"/>
  <c r="M410" i="11"/>
  <c r="K411" i="13"/>
  <c r="I412" i="13"/>
  <c r="J411" i="13"/>
  <c r="M411" i="13"/>
  <c r="L411" i="13"/>
  <c r="N411" i="13"/>
  <c r="M122" i="6"/>
  <c r="Q122" i="6"/>
  <c r="AC410" i="7"/>
  <c r="X411" i="7"/>
  <c r="Y410" i="7"/>
  <c r="AA410" i="7"/>
  <c r="Z410" i="7"/>
  <c r="AB410" i="7"/>
  <c r="P411" i="6"/>
  <c r="Q410" i="6"/>
  <c r="S410" i="6"/>
  <c r="R410" i="6"/>
  <c r="T410" i="6"/>
  <c r="V410" i="6"/>
  <c r="U410" i="6"/>
  <c r="V410" i="7"/>
  <c r="R410" i="7"/>
  <c r="Q410" i="7"/>
  <c r="U410" i="7"/>
  <c r="P411" i="7"/>
  <c r="T410" i="7"/>
  <c r="S410" i="7"/>
  <c r="F410" i="5"/>
  <c r="E410" i="5"/>
  <c r="G410" i="5"/>
  <c r="D410" i="5"/>
  <c r="C410" i="5"/>
  <c r="B411" i="5"/>
  <c r="AK410" i="7"/>
  <c r="AF411" i="7"/>
  <c r="AG410" i="7"/>
  <c r="AJ410" i="7"/>
  <c r="AI410" i="7"/>
  <c r="AH410" i="7"/>
  <c r="I411" i="8"/>
  <c r="J410" i="8"/>
  <c r="L410" i="8"/>
  <c r="K410" i="8"/>
  <c r="N410" i="8"/>
  <c r="M410" i="8"/>
  <c r="K410" i="7"/>
  <c r="N410" i="7"/>
  <c r="I411" i="7"/>
  <c r="M410" i="7"/>
  <c r="L410" i="7"/>
  <c r="J410" i="7"/>
  <c r="AF411" i="10"/>
  <c r="AG410" i="10"/>
  <c r="AK410" i="10"/>
  <c r="AJ410" i="10"/>
  <c r="AI410" i="10"/>
  <c r="AH410" i="10"/>
  <c r="P411" i="8"/>
  <c r="Q410" i="8"/>
  <c r="T410" i="8"/>
  <c r="S410" i="8"/>
  <c r="R410" i="8"/>
  <c r="V410" i="8"/>
  <c r="U410" i="8"/>
  <c r="D410" i="7"/>
  <c r="B411" i="7"/>
  <c r="F410" i="7"/>
  <c r="E410" i="7"/>
  <c r="C410" i="7"/>
  <c r="G410" i="7"/>
  <c r="T410" i="15"/>
  <c r="S410" i="15"/>
  <c r="V410" i="15"/>
  <c r="U410" i="15"/>
  <c r="R410" i="15"/>
  <c r="Q410" i="15"/>
  <c r="P411" i="15"/>
  <c r="AI410" i="5"/>
  <c r="AH410" i="5"/>
  <c r="AK410" i="5"/>
  <c r="AJ410" i="5"/>
  <c r="AF411" i="5"/>
  <c r="AG410" i="5"/>
  <c r="R411" i="13"/>
  <c r="P412" i="13"/>
  <c r="Q411" i="13"/>
  <c r="T411" i="13"/>
  <c r="S411" i="13"/>
  <c r="V411" i="13"/>
  <c r="U411" i="13"/>
  <c r="Z410" i="6"/>
  <c r="X411" i="6"/>
  <c r="Y410" i="6"/>
  <c r="AC410" i="6"/>
  <c r="AB410" i="6"/>
  <c r="AA410" i="6"/>
  <c r="AK410" i="8"/>
  <c r="AJ410" i="8"/>
  <c r="AI410" i="8"/>
  <c r="AF411" i="8"/>
  <c r="AH410" i="8"/>
  <c r="AG410" i="8"/>
  <c r="I411" i="6"/>
  <c r="J410" i="6"/>
  <c r="L410" i="6"/>
  <c r="K410" i="6"/>
  <c r="N410" i="6"/>
  <c r="M410" i="6"/>
  <c r="D411" i="13"/>
  <c r="B412" i="13"/>
  <c r="C411" i="13"/>
  <c r="F411" i="13"/>
  <c r="E411" i="13"/>
  <c r="G411" i="13"/>
  <c r="R410" i="12"/>
  <c r="P411" i="12"/>
  <c r="Q410" i="12"/>
  <c r="U410" i="12"/>
  <c r="T410" i="12"/>
  <c r="S410" i="12"/>
  <c r="V410" i="12"/>
  <c r="X411" i="12"/>
  <c r="Y410" i="12"/>
  <c r="AB410" i="12"/>
  <c r="AA410" i="12"/>
  <c r="Z410" i="12"/>
  <c r="AC410" i="12"/>
  <c r="S410" i="3"/>
  <c r="R410" i="3"/>
  <c r="V410" i="3"/>
  <c r="U410" i="3"/>
  <c r="T410" i="3"/>
  <c r="Q410" i="3"/>
  <c r="P411" i="3"/>
  <c r="E410" i="3"/>
  <c r="D410" i="3"/>
  <c r="G410" i="3"/>
  <c r="F410" i="3"/>
  <c r="C410" i="3"/>
  <c r="B411" i="3"/>
  <c r="Z410" i="11"/>
  <c r="X411" i="11"/>
  <c r="Y410" i="11"/>
  <c r="AC410" i="11"/>
  <c r="AB410" i="11"/>
  <c r="AA410" i="11"/>
  <c r="B411" i="8"/>
  <c r="C410" i="8"/>
  <c r="D410" i="8"/>
  <c r="G410" i="8"/>
  <c r="F410" i="8"/>
  <c r="E410" i="8"/>
  <c r="K410" i="10"/>
  <c r="I411" i="10"/>
  <c r="J410" i="10"/>
  <c r="N410" i="10"/>
  <c r="M410" i="10"/>
  <c r="L410" i="10"/>
  <c r="AH410" i="11"/>
  <c r="AF411" i="11"/>
  <c r="AG410" i="11"/>
  <c r="AK410" i="11"/>
  <c r="AJ410" i="11"/>
  <c r="AI410" i="11"/>
  <c r="L410" i="3"/>
  <c r="K410" i="3"/>
  <c r="N410" i="3"/>
  <c r="M410" i="3"/>
  <c r="J410" i="3"/>
  <c r="I411" i="3"/>
  <c r="X412" i="13"/>
  <c r="Y411" i="13"/>
  <c r="AA411" i="13"/>
  <c r="Z411" i="13"/>
  <c r="AB411" i="13"/>
  <c r="AC411" i="13"/>
  <c r="X412" i="11" l="1"/>
  <c r="Y411" i="11"/>
  <c r="AC411" i="11"/>
  <c r="AB411" i="11"/>
  <c r="AA411" i="11"/>
  <c r="Z411" i="11"/>
  <c r="AK411" i="8"/>
  <c r="AI411" i="8"/>
  <c r="AF412" i="8"/>
  <c r="AH411" i="8"/>
  <c r="AG411" i="8"/>
  <c r="AJ411" i="8"/>
  <c r="AH411" i="5"/>
  <c r="AF412" i="5"/>
  <c r="AG411" i="5"/>
  <c r="AK411" i="5"/>
  <c r="AJ411" i="5"/>
  <c r="AI411" i="5"/>
  <c r="AJ411" i="7"/>
  <c r="AH411" i="7"/>
  <c r="AG411" i="7"/>
  <c r="AK411" i="7"/>
  <c r="AF412" i="7"/>
  <c r="AI411" i="7"/>
  <c r="F411" i="16"/>
  <c r="B412" i="16"/>
  <c r="D411" i="16"/>
  <c r="G411" i="16"/>
  <c r="C411" i="16"/>
  <c r="E411" i="16"/>
  <c r="Z411" i="5"/>
  <c r="X412" i="5"/>
  <c r="Y411" i="5"/>
  <c r="AC411" i="5"/>
  <c r="AB411" i="5"/>
  <c r="AA411" i="5"/>
  <c r="X412" i="3"/>
  <c r="Y411" i="3"/>
  <c r="AB411" i="3"/>
  <c r="AA411" i="3"/>
  <c r="Z411" i="3"/>
  <c r="AC411" i="3"/>
  <c r="AK412" i="13"/>
  <c r="AH412" i="13"/>
  <c r="AF413" i="13"/>
  <c r="AG412" i="13"/>
  <c r="AI412" i="13"/>
  <c r="AJ412" i="13"/>
  <c r="AF412" i="11"/>
  <c r="AG411" i="11"/>
  <c r="AK411" i="11"/>
  <c r="AJ411" i="11"/>
  <c r="AI411" i="11"/>
  <c r="AH411" i="11"/>
  <c r="I412" i="10"/>
  <c r="J411" i="10"/>
  <c r="N411" i="10"/>
  <c r="M411" i="10"/>
  <c r="L411" i="10"/>
  <c r="K411" i="10"/>
  <c r="AC412" i="13"/>
  <c r="Z412" i="13"/>
  <c r="X413" i="13"/>
  <c r="Y412" i="13"/>
  <c r="AB412" i="13"/>
  <c r="AA412" i="13"/>
  <c r="G411" i="8"/>
  <c r="F411" i="8"/>
  <c r="E411" i="8"/>
  <c r="B412" i="8"/>
  <c r="D411" i="8"/>
  <c r="C411" i="8"/>
  <c r="V411" i="8"/>
  <c r="P412" i="8"/>
  <c r="R411" i="8"/>
  <c r="Q411" i="8"/>
  <c r="U411" i="8"/>
  <c r="T411" i="8"/>
  <c r="S411" i="8"/>
  <c r="AK411" i="10"/>
  <c r="AJ411" i="10"/>
  <c r="AI411" i="10"/>
  <c r="AH411" i="10"/>
  <c r="AF412" i="10"/>
  <c r="AG411" i="10"/>
  <c r="J411" i="8"/>
  <c r="N411" i="8"/>
  <c r="M411" i="8"/>
  <c r="L411" i="8"/>
  <c r="I412" i="8"/>
  <c r="K411" i="8"/>
  <c r="AK411" i="12"/>
  <c r="AI411" i="12"/>
  <c r="AH411" i="12"/>
  <c r="AF412" i="12"/>
  <c r="AG411" i="12"/>
  <c r="AJ411" i="12"/>
  <c r="D411" i="11"/>
  <c r="B412" i="11"/>
  <c r="C411" i="11"/>
  <c r="G411" i="11"/>
  <c r="F411" i="11"/>
  <c r="E411" i="11"/>
  <c r="L411" i="15"/>
  <c r="K411" i="15"/>
  <c r="N411" i="15"/>
  <c r="M411" i="15"/>
  <c r="J411" i="15"/>
  <c r="I412" i="15"/>
  <c r="M120" i="12"/>
  <c r="Q120" i="12"/>
  <c r="I412" i="12"/>
  <c r="J411" i="12"/>
  <c r="M411" i="12"/>
  <c r="L411" i="12"/>
  <c r="K411" i="12"/>
  <c r="N411" i="12"/>
  <c r="K411" i="3"/>
  <c r="I412" i="3"/>
  <c r="J411" i="3"/>
  <c r="N411" i="3"/>
  <c r="M411" i="3"/>
  <c r="L411" i="3"/>
  <c r="D411" i="3"/>
  <c r="B412" i="3"/>
  <c r="C411" i="3"/>
  <c r="G411" i="3"/>
  <c r="F411" i="3"/>
  <c r="E411" i="3"/>
  <c r="R411" i="3"/>
  <c r="P412" i="3"/>
  <c r="Q411" i="3"/>
  <c r="U411" i="3"/>
  <c r="T411" i="3"/>
  <c r="S411" i="3"/>
  <c r="V411" i="3"/>
  <c r="P412" i="12"/>
  <c r="Q411" i="12"/>
  <c r="V411" i="12"/>
  <c r="T411" i="12"/>
  <c r="S411" i="12"/>
  <c r="R411" i="12"/>
  <c r="U411" i="12"/>
  <c r="B413" i="13"/>
  <c r="C412" i="13"/>
  <c r="E412" i="13"/>
  <c r="D412" i="13"/>
  <c r="G412" i="13"/>
  <c r="F412" i="13"/>
  <c r="AC411" i="6"/>
  <c r="X412" i="6"/>
  <c r="Y411" i="6"/>
  <c r="Z411" i="6"/>
  <c r="AB411" i="6"/>
  <c r="AA411" i="6"/>
  <c r="E411" i="5"/>
  <c r="D411" i="5"/>
  <c r="G411" i="5"/>
  <c r="F411" i="5"/>
  <c r="C411" i="5"/>
  <c r="B412" i="5"/>
  <c r="AB411" i="7"/>
  <c r="AC411" i="7"/>
  <c r="X412" i="7"/>
  <c r="AA411" i="7"/>
  <c r="Z411" i="7"/>
  <c r="Y411" i="7"/>
  <c r="T120" i="9"/>
  <c r="L120" i="9"/>
  <c r="M411" i="16"/>
  <c r="L411" i="16"/>
  <c r="I412" i="16"/>
  <c r="N411" i="16"/>
  <c r="K411" i="16"/>
  <c r="J411" i="16"/>
  <c r="P412" i="10"/>
  <c r="Q411" i="10"/>
  <c r="V411" i="10"/>
  <c r="U411" i="10"/>
  <c r="T411" i="10"/>
  <c r="S411" i="10"/>
  <c r="R411" i="10"/>
  <c r="AC411" i="12"/>
  <c r="AA411" i="12"/>
  <c r="Z411" i="12"/>
  <c r="X412" i="12"/>
  <c r="Y411" i="12"/>
  <c r="AB411" i="12"/>
  <c r="K411" i="6"/>
  <c r="I412" i="6"/>
  <c r="J411" i="6"/>
  <c r="L411" i="6"/>
  <c r="N411" i="6"/>
  <c r="M411" i="6"/>
  <c r="P413" i="13"/>
  <c r="Q412" i="13"/>
  <c r="V412" i="13"/>
  <c r="S412" i="13"/>
  <c r="R412" i="13"/>
  <c r="U412" i="13"/>
  <c r="T412" i="13"/>
  <c r="V411" i="6"/>
  <c r="R411" i="6"/>
  <c r="P412" i="6"/>
  <c r="Q411" i="6"/>
  <c r="U411" i="6"/>
  <c r="T411" i="6"/>
  <c r="S411" i="6"/>
  <c r="AA411" i="9"/>
  <c r="Z411" i="9"/>
  <c r="AC411" i="9"/>
  <c r="AB411" i="9"/>
  <c r="Y411" i="9"/>
  <c r="X412" i="9"/>
  <c r="B412" i="10"/>
  <c r="C411" i="10"/>
  <c r="G411" i="10"/>
  <c r="F411" i="10"/>
  <c r="E411" i="10"/>
  <c r="D411" i="10"/>
  <c r="T411" i="9"/>
  <c r="S411" i="9"/>
  <c r="V411" i="9"/>
  <c r="U411" i="9"/>
  <c r="P412" i="9"/>
  <c r="R411" i="9"/>
  <c r="Q411" i="9"/>
  <c r="AC411" i="8"/>
  <c r="X412" i="8"/>
  <c r="Z411" i="8"/>
  <c r="Y411" i="8"/>
  <c r="AB411" i="8"/>
  <c r="AA411" i="8"/>
  <c r="AI411" i="9"/>
  <c r="AH411" i="9"/>
  <c r="AK411" i="9"/>
  <c r="AJ411" i="9"/>
  <c r="AF412" i="9"/>
  <c r="AG411" i="9"/>
  <c r="D411" i="6"/>
  <c r="B412" i="6"/>
  <c r="C411" i="6"/>
  <c r="G411" i="6"/>
  <c r="F411" i="6"/>
  <c r="E411" i="6"/>
  <c r="AA411" i="16"/>
  <c r="AC411" i="16"/>
  <c r="Z411" i="16"/>
  <c r="AB411" i="16"/>
  <c r="X412" i="16"/>
  <c r="Y411" i="16"/>
  <c r="E411" i="15"/>
  <c r="D411" i="15"/>
  <c r="G411" i="15"/>
  <c r="B412" i="15"/>
  <c r="F411" i="15"/>
  <c r="C411" i="15"/>
  <c r="M411" i="9"/>
  <c r="L411" i="9"/>
  <c r="N411" i="9"/>
  <c r="J411" i="9"/>
  <c r="I412" i="9"/>
  <c r="K411" i="9"/>
  <c r="G411" i="7"/>
  <c r="B412" i="7"/>
  <c r="C411" i="7"/>
  <c r="F411" i="7"/>
  <c r="E411" i="7"/>
  <c r="D411" i="7"/>
  <c r="U411" i="7"/>
  <c r="P412" i="7"/>
  <c r="Q411" i="7"/>
  <c r="V411" i="7"/>
  <c r="T411" i="7"/>
  <c r="S411" i="7"/>
  <c r="R411" i="7"/>
  <c r="K411" i="11"/>
  <c r="I412" i="11"/>
  <c r="J411" i="11"/>
  <c r="N411" i="11"/>
  <c r="M411" i="11"/>
  <c r="L411" i="11"/>
  <c r="F411" i="9"/>
  <c r="E411" i="9"/>
  <c r="G411" i="9"/>
  <c r="D411" i="9"/>
  <c r="C411" i="9"/>
  <c r="B412" i="9"/>
  <c r="B412" i="12"/>
  <c r="C411" i="12"/>
  <c r="F411" i="12"/>
  <c r="E411" i="12"/>
  <c r="D411" i="12"/>
  <c r="G411" i="12"/>
  <c r="AF412" i="3"/>
  <c r="AG411" i="3"/>
  <c r="AJ411" i="3"/>
  <c r="AI411" i="3"/>
  <c r="AH411" i="3"/>
  <c r="AK411" i="3"/>
  <c r="R411" i="11"/>
  <c r="P412" i="11"/>
  <c r="Q411" i="11"/>
  <c r="V411" i="11"/>
  <c r="U411" i="11"/>
  <c r="T411" i="11"/>
  <c r="S411" i="11"/>
  <c r="Z411" i="15"/>
  <c r="X412" i="15"/>
  <c r="Y411" i="15"/>
  <c r="AB411" i="15"/>
  <c r="AA411" i="15"/>
  <c r="AC411" i="15"/>
  <c r="AK411" i="6"/>
  <c r="AF412" i="6"/>
  <c r="AG411" i="6"/>
  <c r="AJ411" i="6"/>
  <c r="AI411" i="6"/>
  <c r="AH411" i="6"/>
  <c r="S411" i="5"/>
  <c r="R411" i="5"/>
  <c r="V411" i="5"/>
  <c r="U411" i="5"/>
  <c r="T411" i="5"/>
  <c r="Q411" i="5"/>
  <c r="P412" i="5"/>
  <c r="Q122" i="16"/>
  <c r="M122" i="16"/>
  <c r="S411" i="15"/>
  <c r="R411" i="15"/>
  <c r="U411" i="15"/>
  <c r="P412" i="15"/>
  <c r="V411" i="15"/>
  <c r="T411" i="15"/>
  <c r="Q411" i="15"/>
  <c r="N411" i="7"/>
  <c r="I412" i="7"/>
  <c r="J411" i="7"/>
  <c r="L411" i="7"/>
  <c r="K411" i="7"/>
  <c r="M411" i="7"/>
  <c r="T122" i="6"/>
  <c r="L122" i="6"/>
  <c r="I413" i="13"/>
  <c r="J412" i="13"/>
  <c r="L412" i="13"/>
  <c r="K412" i="13"/>
  <c r="M412" i="13"/>
  <c r="N412" i="13"/>
  <c r="T411" i="16"/>
  <c r="U411" i="16"/>
  <c r="Q411" i="16"/>
  <c r="R411" i="16"/>
  <c r="S411" i="16"/>
  <c r="P412" i="16"/>
  <c r="V411" i="16"/>
  <c r="L411" i="5"/>
  <c r="K411" i="5"/>
  <c r="N411" i="5"/>
  <c r="M411" i="5"/>
  <c r="J411" i="5"/>
  <c r="I412" i="5"/>
  <c r="AH411" i="15"/>
  <c r="AF412" i="15"/>
  <c r="AG411" i="15"/>
  <c r="AJ411" i="15"/>
  <c r="AK411" i="15"/>
  <c r="AI411" i="15"/>
  <c r="AC411" i="10"/>
  <c r="AB411" i="10"/>
  <c r="AA411" i="10"/>
  <c r="Z411" i="10"/>
  <c r="X412" i="10"/>
  <c r="Y411" i="10"/>
  <c r="AI411" i="16"/>
  <c r="AF412" i="16"/>
  <c r="AK411" i="16"/>
  <c r="AH411" i="16"/>
  <c r="AG411" i="16"/>
  <c r="AJ411" i="16"/>
  <c r="P413" i="11" l="1"/>
  <c r="Q412" i="11"/>
  <c r="V412" i="11"/>
  <c r="U412" i="11"/>
  <c r="T412" i="11"/>
  <c r="S412" i="11"/>
  <c r="R412" i="11"/>
  <c r="L412" i="9"/>
  <c r="K412" i="9"/>
  <c r="N412" i="9"/>
  <c r="M412" i="9"/>
  <c r="J412" i="9"/>
  <c r="I413" i="9"/>
  <c r="Z412" i="16"/>
  <c r="X413" i="16"/>
  <c r="AA412" i="16"/>
  <c r="AB412" i="16"/>
  <c r="Y412" i="16"/>
  <c r="AC412" i="16"/>
  <c r="AH412" i="9"/>
  <c r="AF413" i="9"/>
  <c r="AG412" i="9"/>
  <c r="AJ412" i="9"/>
  <c r="AI412" i="9"/>
  <c r="AK412" i="9"/>
  <c r="Z412" i="9"/>
  <c r="X413" i="9"/>
  <c r="Y412" i="9"/>
  <c r="AB412" i="9"/>
  <c r="AA412" i="9"/>
  <c r="AC412" i="9"/>
  <c r="N412" i="6"/>
  <c r="I413" i="6"/>
  <c r="J412" i="6"/>
  <c r="M412" i="6"/>
  <c r="L412" i="6"/>
  <c r="K412" i="6"/>
  <c r="D412" i="5"/>
  <c r="B413" i="5"/>
  <c r="C412" i="5"/>
  <c r="G412" i="5"/>
  <c r="F412" i="5"/>
  <c r="E412" i="5"/>
  <c r="V412" i="12"/>
  <c r="U412" i="12"/>
  <c r="S412" i="12"/>
  <c r="R412" i="12"/>
  <c r="P413" i="12"/>
  <c r="Q412" i="12"/>
  <c r="T412" i="12"/>
  <c r="P413" i="3"/>
  <c r="Q412" i="3"/>
  <c r="V412" i="3"/>
  <c r="T412" i="3"/>
  <c r="S412" i="3"/>
  <c r="R412" i="3"/>
  <c r="U412" i="3"/>
  <c r="B413" i="3"/>
  <c r="C412" i="3"/>
  <c r="F412" i="3"/>
  <c r="E412" i="3"/>
  <c r="D412" i="3"/>
  <c r="G412" i="3"/>
  <c r="I413" i="3"/>
  <c r="J412" i="3"/>
  <c r="M412" i="3"/>
  <c r="L412" i="3"/>
  <c r="K412" i="3"/>
  <c r="N412" i="3"/>
  <c r="N412" i="8"/>
  <c r="M412" i="8"/>
  <c r="L412" i="8"/>
  <c r="I413" i="8"/>
  <c r="K412" i="8"/>
  <c r="J412" i="8"/>
  <c r="AK412" i="10"/>
  <c r="AJ412" i="10"/>
  <c r="AI412" i="10"/>
  <c r="AH412" i="10"/>
  <c r="AF413" i="10"/>
  <c r="AG412" i="10"/>
  <c r="AK412" i="3"/>
  <c r="AI412" i="3"/>
  <c r="AH412" i="3"/>
  <c r="AF413" i="3"/>
  <c r="AG412" i="3"/>
  <c r="AJ412" i="3"/>
  <c r="G412" i="12"/>
  <c r="E412" i="12"/>
  <c r="D412" i="12"/>
  <c r="B413" i="12"/>
  <c r="C412" i="12"/>
  <c r="F412" i="12"/>
  <c r="I413" i="11"/>
  <c r="J412" i="11"/>
  <c r="N412" i="11"/>
  <c r="M412" i="11"/>
  <c r="L412" i="11"/>
  <c r="K412" i="11"/>
  <c r="D412" i="15"/>
  <c r="B413" i="15"/>
  <c r="C412" i="15"/>
  <c r="F412" i="15"/>
  <c r="E412" i="15"/>
  <c r="G412" i="15"/>
  <c r="S412" i="9"/>
  <c r="R412" i="9"/>
  <c r="U412" i="9"/>
  <c r="T412" i="9"/>
  <c r="P413" i="9"/>
  <c r="V412" i="9"/>
  <c r="Q412" i="9"/>
  <c r="V413" i="13"/>
  <c r="U413" i="13"/>
  <c r="R413" i="13"/>
  <c r="P414" i="13"/>
  <c r="Q413" i="13"/>
  <c r="S413" i="13"/>
  <c r="T413" i="13"/>
  <c r="L412" i="16"/>
  <c r="J412" i="16"/>
  <c r="K412" i="16"/>
  <c r="M412" i="16"/>
  <c r="I413" i="16"/>
  <c r="N412" i="16"/>
  <c r="N412" i="12"/>
  <c r="L412" i="12"/>
  <c r="K412" i="12"/>
  <c r="I413" i="12"/>
  <c r="J412" i="12"/>
  <c r="M412" i="12"/>
  <c r="AK412" i="12"/>
  <c r="AJ412" i="12"/>
  <c r="AH412" i="12"/>
  <c r="AF413" i="12"/>
  <c r="AG412" i="12"/>
  <c r="AI412" i="12"/>
  <c r="AI412" i="7"/>
  <c r="AK412" i="7"/>
  <c r="AF413" i="7"/>
  <c r="AJ412" i="7"/>
  <c r="AH412" i="7"/>
  <c r="AG412" i="7"/>
  <c r="AH412" i="16"/>
  <c r="AJ412" i="16"/>
  <c r="AG412" i="16"/>
  <c r="AF413" i="16"/>
  <c r="AK412" i="16"/>
  <c r="AI412" i="16"/>
  <c r="AF413" i="15"/>
  <c r="AG412" i="15"/>
  <c r="AI412" i="15"/>
  <c r="AH412" i="15"/>
  <c r="AK412" i="15"/>
  <c r="AJ412" i="15"/>
  <c r="V412" i="10"/>
  <c r="U412" i="10"/>
  <c r="T412" i="10"/>
  <c r="S412" i="10"/>
  <c r="R412" i="10"/>
  <c r="P413" i="10"/>
  <c r="Q412" i="10"/>
  <c r="G412" i="8"/>
  <c r="F412" i="8"/>
  <c r="E412" i="8"/>
  <c r="B413" i="8"/>
  <c r="D412" i="8"/>
  <c r="C412" i="8"/>
  <c r="T122" i="16"/>
  <c r="L122" i="16"/>
  <c r="E412" i="9"/>
  <c r="D412" i="9"/>
  <c r="G412" i="9"/>
  <c r="F412" i="9"/>
  <c r="C412" i="9"/>
  <c r="B413" i="9"/>
  <c r="T412" i="7"/>
  <c r="V412" i="7"/>
  <c r="R412" i="7"/>
  <c r="Q412" i="7"/>
  <c r="U412" i="7"/>
  <c r="P413" i="7"/>
  <c r="S412" i="7"/>
  <c r="F412" i="7"/>
  <c r="G412" i="7"/>
  <c r="B413" i="7"/>
  <c r="E412" i="7"/>
  <c r="D412" i="7"/>
  <c r="C412" i="7"/>
  <c r="G412" i="6"/>
  <c r="B413" i="6"/>
  <c r="C412" i="6"/>
  <c r="D412" i="6"/>
  <c r="F412" i="6"/>
  <c r="E412" i="6"/>
  <c r="AB412" i="8"/>
  <c r="AC412" i="8"/>
  <c r="AA412" i="8"/>
  <c r="X413" i="8"/>
  <c r="Z412" i="8"/>
  <c r="Y412" i="8"/>
  <c r="AA412" i="7"/>
  <c r="AC412" i="7"/>
  <c r="X413" i="7"/>
  <c r="AB412" i="7"/>
  <c r="Z412" i="7"/>
  <c r="Y412" i="7"/>
  <c r="B413" i="11"/>
  <c r="C412" i="11"/>
  <c r="G412" i="11"/>
  <c r="F412" i="11"/>
  <c r="E412" i="11"/>
  <c r="D412" i="11"/>
  <c r="AC413" i="13"/>
  <c r="AB413" i="13"/>
  <c r="X414" i="13"/>
  <c r="Y413" i="13"/>
  <c r="AA413" i="13"/>
  <c r="Z413" i="13"/>
  <c r="AK413" i="13"/>
  <c r="AJ413" i="13"/>
  <c r="AF414" i="13"/>
  <c r="AG413" i="13"/>
  <c r="AI413" i="13"/>
  <c r="AH413" i="13"/>
  <c r="AJ412" i="8"/>
  <c r="AG412" i="8"/>
  <c r="AK412" i="8"/>
  <c r="AI412" i="8"/>
  <c r="AF413" i="8"/>
  <c r="AH412" i="8"/>
  <c r="V122" i="6"/>
  <c r="Z122" i="6"/>
  <c r="K412" i="5"/>
  <c r="I413" i="5"/>
  <c r="J412" i="5"/>
  <c r="N412" i="5"/>
  <c r="M412" i="5"/>
  <c r="L412" i="5"/>
  <c r="N413" i="13"/>
  <c r="K413" i="13"/>
  <c r="I414" i="13"/>
  <c r="J413" i="13"/>
  <c r="M413" i="13"/>
  <c r="L413" i="13"/>
  <c r="R412" i="15"/>
  <c r="P413" i="15"/>
  <c r="Q412" i="15"/>
  <c r="T412" i="15"/>
  <c r="S412" i="15"/>
  <c r="V412" i="15"/>
  <c r="U412" i="15"/>
  <c r="AJ412" i="6"/>
  <c r="AK412" i="6"/>
  <c r="AG412" i="6"/>
  <c r="AF413" i="6"/>
  <c r="AI412" i="6"/>
  <c r="AH412" i="6"/>
  <c r="U412" i="6"/>
  <c r="P413" i="6"/>
  <c r="Q412" i="6"/>
  <c r="V412" i="6"/>
  <c r="R412" i="6"/>
  <c r="T412" i="6"/>
  <c r="S412" i="6"/>
  <c r="AC412" i="12"/>
  <c r="AB412" i="12"/>
  <c r="Z412" i="12"/>
  <c r="X413" i="12"/>
  <c r="Y412" i="12"/>
  <c r="AA412" i="12"/>
  <c r="R120" i="9"/>
  <c r="S120" i="9" s="1"/>
  <c r="N120" i="9"/>
  <c r="J121" i="9" s="1"/>
  <c r="AB412" i="6"/>
  <c r="AC412" i="6"/>
  <c r="X413" i="6"/>
  <c r="AA412" i="6"/>
  <c r="Z412" i="6"/>
  <c r="Y412" i="6"/>
  <c r="T120" i="12"/>
  <c r="L120" i="12"/>
  <c r="U412" i="8"/>
  <c r="V412" i="8"/>
  <c r="T412" i="8"/>
  <c r="S412" i="8"/>
  <c r="P413" i="8"/>
  <c r="R412" i="8"/>
  <c r="Q412" i="8"/>
  <c r="X413" i="5"/>
  <c r="Y412" i="5"/>
  <c r="AB412" i="5"/>
  <c r="AA412" i="5"/>
  <c r="Z412" i="5"/>
  <c r="AC412" i="5"/>
  <c r="E412" i="16"/>
  <c r="C412" i="16"/>
  <c r="B413" i="16"/>
  <c r="G412" i="16"/>
  <c r="F412" i="16"/>
  <c r="D412" i="16"/>
  <c r="AF413" i="5"/>
  <c r="AG412" i="5"/>
  <c r="AJ412" i="5"/>
  <c r="AI412" i="5"/>
  <c r="AH412" i="5"/>
  <c r="AK412" i="5"/>
  <c r="AC412" i="10"/>
  <c r="AB412" i="10"/>
  <c r="AA412" i="10"/>
  <c r="Z412" i="10"/>
  <c r="X413" i="10"/>
  <c r="Y412" i="10"/>
  <c r="S412" i="16"/>
  <c r="P413" i="16"/>
  <c r="R412" i="16"/>
  <c r="U412" i="16"/>
  <c r="V412" i="16"/>
  <c r="T412" i="16"/>
  <c r="Q412" i="16"/>
  <c r="R122" i="6"/>
  <c r="S122" i="6" s="1"/>
  <c r="N122" i="6"/>
  <c r="J123" i="6" s="1"/>
  <c r="M412" i="7"/>
  <c r="N412" i="7"/>
  <c r="I413" i="7"/>
  <c r="L412" i="7"/>
  <c r="K412" i="7"/>
  <c r="J412" i="7"/>
  <c r="R412" i="5"/>
  <c r="P413" i="5"/>
  <c r="Q412" i="5"/>
  <c r="U412" i="5"/>
  <c r="T412" i="5"/>
  <c r="S412" i="5"/>
  <c r="V412" i="5"/>
  <c r="X413" i="15"/>
  <c r="Y412" i="15"/>
  <c r="AA412" i="15"/>
  <c r="AC412" i="15"/>
  <c r="AB412" i="15"/>
  <c r="Z412" i="15"/>
  <c r="G412" i="10"/>
  <c r="F412" i="10"/>
  <c r="E412" i="10"/>
  <c r="D412" i="10"/>
  <c r="B413" i="10"/>
  <c r="C412" i="10"/>
  <c r="V120" i="9"/>
  <c r="Z120" i="9"/>
  <c r="G413" i="13"/>
  <c r="D413" i="13"/>
  <c r="B414" i="13"/>
  <c r="C413" i="13"/>
  <c r="F413" i="13"/>
  <c r="E413" i="13"/>
  <c r="K412" i="15"/>
  <c r="I413" i="15"/>
  <c r="J412" i="15"/>
  <c r="M412" i="15"/>
  <c r="N412" i="15"/>
  <c r="L412" i="15"/>
  <c r="N412" i="10"/>
  <c r="M412" i="10"/>
  <c r="L412" i="10"/>
  <c r="K412" i="10"/>
  <c r="I413" i="10"/>
  <c r="J412" i="10"/>
  <c r="AK412" i="11"/>
  <c r="AJ412" i="11"/>
  <c r="AI412" i="11"/>
  <c r="AH412" i="11"/>
  <c r="AF413" i="11"/>
  <c r="AG412" i="11"/>
  <c r="AC412" i="3"/>
  <c r="AA412" i="3"/>
  <c r="Z412" i="3"/>
  <c r="X413" i="3"/>
  <c r="Y412" i="3"/>
  <c r="AB412" i="3"/>
  <c r="AC412" i="11"/>
  <c r="AB412" i="11"/>
  <c r="AA412" i="11"/>
  <c r="Z412" i="11"/>
  <c r="X413" i="11"/>
  <c r="Y412" i="11"/>
  <c r="AC413" i="11" l="1"/>
  <c r="AB413" i="11"/>
  <c r="AA413" i="11"/>
  <c r="Z413" i="11"/>
  <c r="X414" i="11"/>
  <c r="Y413" i="11"/>
  <c r="AC413" i="15"/>
  <c r="Z413" i="15"/>
  <c r="Y413" i="15"/>
  <c r="X414" i="15"/>
  <c r="AB413" i="15"/>
  <c r="AA413" i="15"/>
  <c r="AC413" i="3"/>
  <c r="AB413" i="3"/>
  <c r="Z413" i="3"/>
  <c r="X414" i="3"/>
  <c r="Y413" i="3"/>
  <c r="AA413" i="3"/>
  <c r="T413" i="8"/>
  <c r="U413" i="8"/>
  <c r="S413" i="8"/>
  <c r="P414" i="8"/>
  <c r="R413" i="8"/>
  <c r="Q413" i="8"/>
  <c r="V413" i="8"/>
  <c r="Z120" i="12"/>
  <c r="V120" i="12"/>
  <c r="AI413" i="6"/>
  <c r="AH413" i="6"/>
  <c r="AK413" i="6"/>
  <c r="AJ413" i="6"/>
  <c r="AG413" i="6"/>
  <c r="AF414" i="6"/>
  <c r="F413" i="6"/>
  <c r="G413" i="6"/>
  <c r="B414" i="6"/>
  <c r="E413" i="6"/>
  <c r="D413" i="6"/>
  <c r="C413" i="6"/>
  <c r="AK413" i="15"/>
  <c r="AH413" i="15"/>
  <c r="AF414" i="15"/>
  <c r="AJ413" i="15"/>
  <c r="AI413" i="15"/>
  <c r="AG413" i="15"/>
  <c r="U413" i="12"/>
  <c r="T413" i="12"/>
  <c r="R413" i="12"/>
  <c r="P414" i="12"/>
  <c r="Q413" i="12"/>
  <c r="V413" i="12"/>
  <c r="S413" i="12"/>
  <c r="G414" i="13"/>
  <c r="F414" i="13"/>
  <c r="B415" i="13"/>
  <c r="C414" i="13"/>
  <c r="D414" i="13"/>
  <c r="E414" i="13"/>
  <c r="G413" i="10"/>
  <c r="F413" i="10"/>
  <c r="E413" i="10"/>
  <c r="D413" i="10"/>
  <c r="B414" i="10"/>
  <c r="C413" i="10"/>
  <c r="Q123" i="6"/>
  <c r="M123" i="6"/>
  <c r="D413" i="16"/>
  <c r="G413" i="16"/>
  <c r="E413" i="16"/>
  <c r="F413" i="16"/>
  <c r="B414" i="16"/>
  <c r="C413" i="16"/>
  <c r="M121" i="9"/>
  <c r="Q121" i="9"/>
  <c r="G413" i="11"/>
  <c r="F413" i="11"/>
  <c r="E413" i="11"/>
  <c r="D413" i="11"/>
  <c r="B414" i="11"/>
  <c r="C413" i="11"/>
  <c r="F413" i="8"/>
  <c r="B414" i="8"/>
  <c r="D413" i="8"/>
  <c r="C413" i="8"/>
  <c r="G413" i="8"/>
  <c r="E413" i="8"/>
  <c r="U413" i="10"/>
  <c r="T413" i="10"/>
  <c r="S413" i="10"/>
  <c r="R413" i="10"/>
  <c r="P414" i="10"/>
  <c r="Q413" i="10"/>
  <c r="V413" i="10"/>
  <c r="B414" i="15"/>
  <c r="C413" i="15"/>
  <c r="E413" i="15"/>
  <c r="G413" i="15"/>
  <c r="F413" i="15"/>
  <c r="D413" i="15"/>
  <c r="R413" i="16"/>
  <c r="Q413" i="16"/>
  <c r="P414" i="16"/>
  <c r="U413" i="16"/>
  <c r="T413" i="16"/>
  <c r="S413" i="16"/>
  <c r="V413" i="16"/>
  <c r="T413" i="6"/>
  <c r="V413" i="6"/>
  <c r="U413" i="6"/>
  <c r="S413" i="6"/>
  <c r="R413" i="6"/>
  <c r="P414" i="6"/>
  <c r="Q413" i="6"/>
  <c r="K413" i="16"/>
  <c r="I414" i="16"/>
  <c r="N413" i="16"/>
  <c r="M413" i="16"/>
  <c r="L413" i="16"/>
  <c r="J413" i="16"/>
  <c r="N413" i="11"/>
  <c r="M413" i="11"/>
  <c r="L413" i="11"/>
  <c r="K413" i="11"/>
  <c r="I414" i="11"/>
  <c r="J413" i="11"/>
  <c r="N413" i="3"/>
  <c r="L413" i="3"/>
  <c r="K413" i="3"/>
  <c r="I414" i="3"/>
  <c r="J413" i="3"/>
  <c r="M413" i="3"/>
  <c r="G413" i="3"/>
  <c r="E413" i="3"/>
  <c r="D413" i="3"/>
  <c r="B414" i="3"/>
  <c r="C413" i="3"/>
  <c r="F413" i="3"/>
  <c r="AK413" i="5"/>
  <c r="AI413" i="5"/>
  <c r="AH413" i="5"/>
  <c r="AF414" i="5"/>
  <c r="AG413" i="5"/>
  <c r="AJ413" i="5"/>
  <c r="AC413" i="5"/>
  <c r="AA413" i="5"/>
  <c r="Z413" i="5"/>
  <c r="X414" i="5"/>
  <c r="Y413" i="5"/>
  <c r="AB413" i="5"/>
  <c r="N414" i="13"/>
  <c r="M414" i="13"/>
  <c r="I415" i="13"/>
  <c r="J414" i="13"/>
  <c r="L414" i="13"/>
  <c r="K414" i="13"/>
  <c r="AI413" i="8"/>
  <c r="AK413" i="8"/>
  <c r="AJ413" i="8"/>
  <c r="AF414" i="8"/>
  <c r="AH413" i="8"/>
  <c r="AG413" i="8"/>
  <c r="S413" i="7"/>
  <c r="U413" i="7"/>
  <c r="V413" i="7"/>
  <c r="P414" i="7"/>
  <c r="T413" i="7"/>
  <c r="R413" i="7"/>
  <c r="Q413" i="7"/>
  <c r="D413" i="9"/>
  <c r="B414" i="9"/>
  <c r="C413" i="9"/>
  <c r="F413" i="9"/>
  <c r="E413" i="9"/>
  <c r="G413" i="9"/>
  <c r="R122" i="16"/>
  <c r="S122" i="16" s="1"/>
  <c r="N122" i="16"/>
  <c r="J123" i="16" s="1"/>
  <c r="AF414" i="16"/>
  <c r="AG413" i="16"/>
  <c r="AH413" i="16"/>
  <c r="AJ413" i="16"/>
  <c r="AK413" i="16"/>
  <c r="AI413" i="16"/>
  <c r="AJ413" i="12"/>
  <c r="AI413" i="12"/>
  <c r="AF414" i="12"/>
  <c r="AG413" i="12"/>
  <c r="AK413" i="12"/>
  <c r="AH413" i="12"/>
  <c r="N413" i="12"/>
  <c r="M413" i="12"/>
  <c r="K413" i="12"/>
  <c r="I414" i="12"/>
  <c r="J413" i="12"/>
  <c r="L413" i="12"/>
  <c r="V413" i="3"/>
  <c r="U413" i="3"/>
  <c r="S413" i="3"/>
  <c r="R413" i="3"/>
  <c r="P414" i="3"/>
  <c r="Q413" i="3"/>
  <c r="T413" i="3"/>
  <c r="B414" i="5"/>
  <c r="C413" i="5"/>
  <c r="F413" i="5"/>
  <c r="E413" i="5"/>
  <c r="D413" i="5"/>
  <c r="G413" i="5"/>
  <c r="M413" i="6"/>
  <c r="N413" i="6"/>
  <c r="J413" i="6"/>
  <c r="L413" i="6"/>
  <c r="I414" i="6"/>
  <c r="K413" i="6"/>
  <c r="X414" i="9"/>
  <c r="Y413" i="9"/>
  <c r="AA413" i="9"/>
  <c r="Z413" i="9"/>
  <c r="AC413" i="9"/>
  <c r="AB413" i="9"/>
  <c r="AF414" i="9"/>
  <c r="AG413" i="9"/>
  <c r="AI413" i="9"/>
  <c r="AH413" i="9"/>
  <c r="AK413" i="9"/>
  <c r="AJ413" i="9"/>
  <c r="X414" i="16"/>
  <c r="Y413" i="16"/>
  <c r="Z413" i="16"/>
  <c r="AA413" i="16"/>
  <c r="AC413" i="16"/>
  <c r="AB413" i="16"/>
  <c r="I414" i="15"/>
  <c r="J413" i="15"/>
  <c r="L413" i="15"/>
  <c r="K413" i="15"/>
  <c r="N413" i="15"/>
  <c r="M413" i="15"/>
  <c r="L413" i="7"/>
  <c r="N413" i="7"/>
  <c r="I414" i="7"/>
  <c r="M413" i="7"/>
  <c r="K413" i="7"/>
  <c r="J413" i="7"/>
  <c r="AA413" i="6"/>
  <c r="AC413" i="6"/>
  <c r="AB413" i="6"/>
  <c r="X414" i="6"/>
  <c r="Z413" i="6"/>
  <c r="Y413" i="6"/>
  <c r="P414" i="15"/>
  <c r="Q413" i="15"/>
  <c r="V413" i="15"/>
  <c r="S413" i="15"/>
  <c r="U413" i="15"/>
  <c r="T413" i="15"/>
  <c r="R413" i="15"/>
  <c r="I414" i="5"/>
  <c r="J413" i="5"/>
  <c r="M413" i="5"/>
  <c r="L413" i="5"/>
  <c r="K413" i="5"/>
  <c r="N413" i="5"/>
  <c r="AA413" i="8"/>
  <c r="AC413" i="8"/>
  <c r="AB413" i="8"/>
  <c r="X414" i="8"/>
  <c r="Z413" i="8"/>
  <c r="Y413" i="8"/>
  <c r="Z122" i="16"/>
  <c r="V122" i="16"/>
  <c r="AH413" i="7"/>
  <c r="AJ413" i="7"/>
  <c r="AI413" i="7"/>
  <c r="AG413" i="7"/>
  <c r="AF414" i="7"/>
  <c r="AK413" i="7"/>
  <c r="U414" i="13"/>
  <c r="T414" i="13"/>
  <c r="P415" i="13"/>
  <c r="Q414" i="13"/>
  <c r="V414" i="13"/>
  <c r="S414" i="13"/>
  <c r="R414" i="13"/>
  <c r="R413" i="9"/>
  <c r="P414" i="9"/>
  <c r="Q413" i="9"/>
  <c r="T413" i="9"/>
  <c r="S413" i="9"/>
  <c r="U413" i="9"/>
  <c r="V413" i="9"/>
  <c r="AJ413" i="10"/>
  <c r="AI413" i="10"/>
  <c r="AH413" i="10"/>
  <c r="AF414" i="10"/>
  <c r="AG413" i="10"/>
  <c r="AK413" i="10"/>
  <c r="AK413" i="11"/>
  <c r="AJ413" i="11"/>
  <c r="AI413" i="11"/>
  <c r="AH413" i="11"/>
  <c r="AF414" i="11"/>
  <c r="AG413" i="11"/>
  <c r="N413" i="10"/>
  <c r="M413" i="10"/>
  <c r="L413" i="10"/>
  <c r="K413" i="10"/>
  <c r="I414" i="10"/>
  <c r="J413" i="10"/>
  <c r="P414" i="5"/>
  <c r="Q413" i="5"/>
  <c r="V413" i="5"/>
  <c r="T413" i="5"/>
  <c r="S413" i="5"/>
  <c r="R413" i="5"/>
  <c r="U413" i="5"/>
  <c r="AB413" i="10"/>
  <c r="AA413" i="10"/>
  <c r="Z413" i="10"/>
  <c r="X414" i="10"/>
  <c r="Y413" i="10"/>
  <c r="AC413" i="10"/>
  <c r="R120" i="12"/>
  <c r="S120" i="12" s="1"/>
  <c r="N120" i="12"/>
  <c r="J121" i="12" s="1"/>
  <c r="AB413" i="12"/>
  <c r="AA413" i="12"/>
  <c r="X414" i="12"/>
  <c r="Y413" i="12"/>
  <c r="AC413" i="12"/>
  <c r="Z413" i="12"/>
  <c r="AJ414" i="13"/>
  <c r="AI414" i="13"/>
  <c r="AK414" i="13"/>
  <c r="AF415" i="13"/>
  <c r="AH414" i="13"/>
  <c r="AG414" i="13"/>
  <c r="AB414" i="13"/>
  <c r="AA414" i="13"/>
  <c r="AC414" i="13"/>
  <c r="Y414" i="13"/>
  <c r="X415" i="13"/>
  <c r="Z414" i="13"/>
  <c r="Z413" i="7"/>
  <c r="AB413" i="7"/>
  <c r="X414" i="7"/>
  <c r="AC413" i="7"/>
  <c r="AA413" i="7"/>
  <c r="Y413" i="7"/>
  <c r="E413" i="7"/>
  <c r="G413" i="7"/>
  <c r="C413" i="7"/>
  <c r="B414" i="7"/>
  <c r="F413" i="7"/>
  <c r="D413" i="7"/>
  <c r="G413" i="12"/>
  <c r="F413" i="12"/>
  <c r="D413" i="12"/>
  <c r="B414" i="12"/>
  <c r="C413" i="12"/>
  <c r="E413" i="12"/>
  <c r="AK413" i="3"/>
  <c r="AJ413" i="3"/>
  <c r="AH413" i="3"/>
  <c r="AF414" i="3"/>
  <c r="AG413" i="3"/>
  <c r="AI413" i="3"/>
  <c r="M413" i="8"/>
  <c r="L413" i="8"/>
  <c r="I414" i="8"/>
  <c r="K413" i="8"/>
  <c r="J413" i="8"/>
  <c r="N413" i="8"/>
  <c r="K413" i="9"/>
  <c r="I414" i="9"/>
  <c r="J413" i="9"/>
  <c r="M413" i="9"/>
  <c r="L413" i="9"/>
  <c r="N413" i="9"/>
  <c r="V413" i="11"/>
  <c r="U413" i="11"/>
  <c r="T413" i="11"/>
  <c r="S413" i="11"/>
  <c r="R413" i="11"/>
  <c r="P414" i="11"/>
  <c r="Q413" i="11"/>
  <c r="Z414" i="8" l="1"/>
  <c r="X415" i="8"/>
  <c r="AA414" i="8"/>
  <c r="Y414" i="8"/>
  <c r="AC414" i="8"/>
  <c r="AB414" i="8"/>
  <c r="AG414" i="16"/>
  <c r="AH414" i="16"/>
  <c r="AK414" i="16"/>
  <c r="AF415" i="16"/>
  <c r="AJ414" i="16"/>
  <c r="AI414" i="16"/>
  <c r="R414" i="7"/>
  <c r="T414" i="7"/>
  <c r="S414" i="7"/>
  <c r="Q414" i="7"/>
  <c r="V414" i="7"/>
  <c r="P415" i="7"/>
  <c r="U414" i="7"/>
  <c r="AH414" i="8"/>
  <c r="AJ414" i="8"/>
  <c r="AF415" i="8"/>
  <c r="AI414" i="8"/>
  <c r="AG414" i="8"/>
  <c r="AK414" i="8"/>
  <c r="AC414" i="5"/>
  <c r="AB414" i="5"/>
  <c r="Z414" i="5"/>
  <c r="X415" i="5"/>
  <c r="Y414" i="5"/>
  <c r="AA414" i="5"/>
  <c r="AK414" i="5"/>
  <c r="AJ414" i="5"/>
  <c r="AH414" i="5"/>
  <c r="AF415" i="5"/>
  <c r="AG414" i="5"/>
  <c r="AI414" i="5"/>
  <c r="G414" i="3"/>
  <c r="F414" i="3"/>
  <c r="D414" i="3"/>
  <c r="B415" i="3"/>
  <c r="C414" i="3"/>
  <c r="E414" i="3"/>
  <c r="N414" i="3"/>
  <c r="M414" i="3"/>
  <c r="K414" i="3"/>
  <c r="I415" i="3"/>
  <c r="J414" i="3"/>
  <c r="L414" i="3"/>
  <c r="X415" i="7"/>
  <c r="Y414" i="7"/>
  <c r="AA414" i="7"/>
  <c r="AC414" i="7"/>
  <c r="AB414" i="7"/>
  <c r="Z414" i="7"/>
  <c r="M414" i="10"/>
  <c r="L414" i="10"/>
  <c r="K414" i="10"/>
  <c r="I415" i="10"/>
  <c r="J414" i="10"/>
  <c r="N414" i="10"/>
  <c r="AJ414" i="11"/>
  <c r="AI414" i="11"/>
  <c r="AH414" i="11"/>
  <c r="AF415" i="11"/>
  <c r="AG414" i="11"/>
  <c r="AK414" i="11"/>
  <c r="Z414" i="6"/>
  <c r="X415" i="6"/>
  <c r="Y414" i="6"/>
  <c r="AB414" i="6"/>
  <c r="AA414" i="6"/>
  <c r="AC414" i="6"/>
  <c r="L414" i="6"/>
  <c r="K414" i="6"/>
  <c r="N414" i="6"/>
  <c r="M414" i="6"/>
  <c r="I415" i="6"/>
  <c r="J414" i="6"/>
  <c r="M123" i="16"/>
  <c r="Q123" i="16"/>
  <c r="B415" i="9"/>
  <c r="C414" i="9"/>
  <c r="E414" i="9"/>
  <c r="D414" i="9"/>
  <c r="F414" i="9"/>
  <c r="G414" i="9"/>
  <c r="M415" i="13"/>
  <c r="L415" i="13"/>
  <c r="N415" i="13"/>
  <c r="J415" i="13"/>
  <c r="I416" i="13"/>
  <c r="K415" i="13"/>
  <c r="AB414" i="11"/>
  <c r="AA414" i="11"/>
  <c r="Z414" i="11"/>
  <c r="X415" i="11"/>
  <c r="Y414" i="11"/>
  <c r="AC414" i="11"/>
  <c r="AA414" i="10"/>
  <c r="Z414" i="10"/>
  <c r="X415" i="10"/>
  <c r="Y414" i="10"/>
  <c r="AC414" i="10"/>
  <c r="AB414" i="10"/>
  <c r="AI414" i="10"/>
  <c r="AH414" i="10"/>
  <c r="AF415" i="10"/>
  <c r="AG414" i="10"/>
  <c r="AK414" i="10"/>
  <c r="AJ414" i="10"/>
  <c r="K414" i="7"/>
  <c r="M414" i="7"/>
  <c r="I415" i="7"/>
  <c r="N414" i="7"/>
  <c r="L414" i="7"/>
  <c r="J414" i="7"/>
  <c r="U414" i="3"/>
  <c r="T414" i="3"/>
  <c r="R414" i="3"/>
  <c r="P415" i="3"/>
  <c r="Q414" i="3"/>
  <c r="V414" i="3"/>
  <c r="S414" i="3"/>
  <c r="I415" i="16"/>
  <c r="J414" i="16"/>
  <c r="M414" i="16"/>
  <c r="K414" i="16"/>
  <c r="N414" i="16"/>
  <c r="L414" i="16"/>
  <c r="T414" i="10"/>
  <c r="S414" i="10"/>
  <c r="R414" i="10"/>
  <c r="P415" i="10"/>
  <c r="Q414" i="10"/>
  <c r="V414" i="10"/>
  <c r="U414" i="10"/>
  <c r="G414" i="11"/>
  <c r="F414" i="11"/>
  <c r="E414" i="11"/>
  <c r="D414" i="11"/>
  <c r="B415" i="11"/>
  <c r="C414" i="11"/>
  <c r="T121" i="9"/>
  <c r="L121" i="9"/>
  <c r="F414" i="10"/>
  <c r="E414" i="10"/>
  <c r="D414" i="10"/>
  <c r="B415" i="10"/>
  <c r="C414" i="10"/>
  <c r="G414" i="10"/>
  <c r="S414" i="8"/>
  <c r="P415" i="8"/>
  <c r="R414" i="8"/>
  <c r="Q414" i="8"/>
  <c r="V414" i="8"/>
  <c r="U414" i="8"/>
  <c r="T414" i="8"/>
  <c r="AB414" i="3"/>
  <c r="AA414" i="3"/>
  <c r="X415" i="3"/>
  <c r="Y414" i="3"/>
  <c r="AC414" i="3"/>
  <c r="Z414" i="3"/>
  <c r="AC414" i="15"/>
  <c r="AB414" i="15"/>
  <c r="X415" i="15"/>
  <c r="Y414" i="15"/>
  <c r="AA414" i="15"/>
  <c r="Z414" i="15"/>
  <c r="L414" i="8"/>
  <c r="J414" i="8"/>
  <c r="N414" i="8"/>
  <c r="M414" i="8"/>
  <c r="I415" i="8"/>
  <c r="K414" i="8"/>
  <c r="U414" i="11"/>
  <c r="T414" i="11"/>
  <c r="S414" i="11"/>
  <c r="R414" i="11"/>
  <c r="P415" i="11"/>
  <c r="Q414" i="11"/>
  <c r="V414" i="11"/>
  <c r="Q121" i="12"/>
  <c r="M121" i="12"/>
  <c r="AF415" i="7"/>
  <c r="AG414" i="7"/>
  <c r="AI414" i="7"/>
  <c r="AK414" i="7"/>
  <c r="AJ414" i="7"/>
  <c r="AH414" i="7"/>
  <c r="N414" i="5"/>
  <c r="L414" i="5"/>
  <c r="K414" i="5"/>
  <c r="I415" i="5"/>
  <c r="J414" i="5"/>
  <c r="M414" i="5"/>
  <c r="M414" i="12"/>
  <c r="L414" i="12"/>
  <c r="I415" i="12"/>
  <c r="J414" i="12"/>
  <c r="N414" i="12"/>
  <c r="K414" i="12"/>
  <c r="P415" i="16"/>
  <c r="Q414" i="16"/>
  <c r="U414" i="16"/>
  <c r="S414" i="16"/>
  <c r="T414" i="16"/>
  <c r="V414" i="16"/>
  <c r="R414" i="16"/>
  <c r="AH414" i="6"/>
  <c r="AF415" i="6"/>
  <c r="AG414" i="6"/>
  <c r="AJ414" i="6"/>
  <c r="AI414" i="6"/>
  <c r="AK414" i="6"/>
  <c r="AA415" i="13"/>
  <c r="Z415" i="13"/>
  <c r="AC415" i="13"/>
  <c r="AB415" i="13"/>
  <c r="Y415" i="13"/>
  <c r="X416" i="13"/>
  <c r="V414" i="15"/>
  <c r="U414" i="15"/>
  <c r="R414" i="15"/>
  <c r="Q414" i="15"/>
  <c r="P415" i="15"/>
  <c r="T414" i="15"/>
  <c r="S414" i="15"/>
  <c r="AI414" i="12"/>
  <c r="AH414" i="12"/>
  <c r="AK414" i="12"/>
  <c r="AJ414" i="12"/>
  <c r="AG414" i="12"/>
  <c r="AF415" i="12"/>
  <c r="T123" i="6"/>
  <c r="L123" i="6"/>
  <c r="F415" i="13"/>
  <c r="E415" i="13"/>
  <c r="G415" i="13"/>
  <c r="D415" i="13"/>
  <c r="C415" i="13"/>
  <c r="B416" i="13"/>
  <c r="T414" i="12"/>
  <c r="S414" i="12"/>
  <c r="P415" i="12"/>
  <c r="Q414" i="12"/>
  <c r="V414" i="12"/>
  <c r="U414" i="12"/>
  <c r="R414" i="12"/>
  <c r="AA414" i="12"/>
  <c r="Z414" i="12"/>
  <c r="AC414" i="12"/>
  <c r="AB414" i="12"/>
  <c r="X415" i="12"/>
  <c r="Y414" i="12"/>
  <c r="I415" i="9"/>
  <c r="J414" i="9"/>
  <c r="L414" i="9"/>
  <c r="K414" i="9"/>
  <c r="N414" i="9"/>
  <c r="M414" i="9"/>
  <c r="AJ414" i="3"/>
  <c r="AI414" i="3"/>
  <c r="AF415" i="3"/>
  <c r="AG414" i="3"/>
  <c r="AK414" i="3"/>
  <c r="AH414" i="3"/>
  <c r="F414" i="12"/>
  <c r="E414" i="12"/>
  <c r="B415" i="12"/>
  <c r="C414" i="12"/>
  <c r="G414" i="12"/>
  <c r="D414" i="12"/>
  <c r="D414" i="7"/>
  <c r="F414" i="7"/>
  <c r="B415" i="7"/>
  <c r="G414" i="7"/>
  <c r="E414" i="7"/>
  <c r="C414" i="7"/>
  <c r="AI415" i="13"/>
  <c r="AH415" i="13"/>
  <c r="AK415" i="13"/>
  <c r="AJ415" i="13"/>
  <c r="AF416" i="13"/>
  <c r="AG415" i="13"/>
  <c r="V414" i="5"/>
  <c r="U414" i="5"/>
  <c r="S414" i="5"/>
  <c r="R414" i="5"/>
  <c r="P415" i="5"/>
  <c r="Q414" i="5"/>
  <c r="T414" i="5"/>
  <c r="P415" i="9"/>
  <c r="Q414" i="9"/>
  <c r="V414" i="9"/>
  <c r="S414" i="9"/>
  <c r="R414" i="9"/>
  <c r="U414" i="9"/>
  <c r="T414" i="9"/>
  <c r="T415" i="13"/>
  <c r="S415" i="13"/>
  <c r="V415" i="13"/>
  <c r="U415" i="13"/>
  <c r="P416" i="13"/>
  <c r="R415" i="13"/>
  <c r="Q415" i="13"/>
  <c r="N414" i="15"/>
  <c r="K414" i="15"/>
  <c r="I415" i="15"/>
  <c r="M414" i="15"/>
  <c r="L414" i="15"/>
  <c r="J414" i="15"/>
  <c r="AC414" i="16"/>
  <c r="X415" i="16"/>
  <c r="AB414" i="16"/>
  <c r="AA414" i="16"/>
  <c r="Z414" i="16"/>
  <c r="Y414" i="16"/>
  <c r="AK414" i="9"/>
  <c r="AH414" i="9"/>
  <c r="AF415" i="9"/>
  <c r="AG414" i="9"/>
  <c r="AJ414" i="9"/>
  <c r="AI414" i="9"/>
  <c r="AC414" i="9"/>
  <c r="Z414" i="9"/>
  <c r="X415" i="9"/>
  <c r="Y414" i="9"/>
  <c r="AA414" i="9"/>
  <c r="AB414" i="9"/>
  <c r="G414" i="5"/>
  <c r="E414" i="5"/>
  <c r="D414" i="5"/>
  <c r="B415" i="5"/>
  <c r="C414" i="5"/>
  <c r="F414" i="5"/>
  <c r="N414" i="11"/>
  <c r="M414" i="11"/>
  <c r="L414" i="11"/>
  <c r="K414" i="11"/>
  <c r="I415" i="11"/>
  <c r="J414" i="11"/>
  <c r="S414" i="6"/>
  <c r="R414" i="6"/>
  <c r="U414" i="6"/>
  <c r="T414" i="6"/>
  <c r="V414" i="6"/>
  <c r="Q414" i="6"/>
  <c r="P415" i="6"/>
  <c r="G414" i="15"/>
  <c r="D414" i="15"/>
  <c r="C414" i="15"/>
  <c r="B415" i="15"/>
  <c r="F414" i="15"/>
  <c r="E414" i="15"/>
  <c r="E414" i="8"/>
  <c r="G414" i="8"/>
  <c r="F414" i="8"/>
  <c r="B415" i="8"/>
  <c r="D414" i="8"/>
  <c r="C414" i="8"/>
  <c r="B415" i="16"/>
  <c r="C414" i="16"/>
  <c r="E414" i="16"/>
  <c r="G414" i="16"/>
  <c r="F414" i="16"/>
  <c r="D414" i="16"/>
  <c r="AK414" i="15"/>
  <c r="AJ414" i="15"/>
  <c r="AF415" i="15"/>
  <c r="AG414" i="15"/>
  <c r="AI414" i="15"/>
  <c r="AH414" i="15"/>
  <c r="E414" i="6"/>
  <c r="D414" i="6"/>
  <c r="G414" i="6"/>
  <c r="F414" i="6"/>
  <c r="C414" i="6"/>
  <c r="B415" i="6"/>
  <c r="D415" i="8" l="1"/>
  <c r="G415" i="8"/>
  <c r="F415" i="8"/>
  <c r="B416" i="8"/>
  <c r="E415" i="8"/>
  <c r="C415" i="8"/>
  <c r="G415" i="15"/>
  <c r="F415" i="15"/>
  <c r="B416" i="15"/>
  <c r="C415" i="15"/>
  <c r="E415" i="15"/>
  <c r="D415" i="15"/>
  <c r="M415" i="11"/>
  <c r="L415" i="11"/>
  <c r="K415" i="11"/>
  <c r="I416" i="11"/>
  <c r="J415" i="11"/>
  <c r="N415" i="11"/>
  <c r="V415" i="9"/>
  <c r="U415" i="9"/>
  <c r="R415" i="9"/>
  <c r="P416" i="9"/>
  <c r="Q415" i="9"/>
  <c r="T415" i="9"/>
  <c r="S415" i="9"/>
  <c r="AH415" i="12"/>
  <c r="AF416" i="12"/>
  <c r="AG415" i="12"/>
  <c r="AK415" i="12"/>
  <c r="AJ415" i="12"/>
  <c r="AI415" i="12"/>
  <c r="R415" i="8"/>
  <c r="V415" i="8"/>
  <c r="U415" i="8"/>
  <c r="T415" i="8"/>
  <c r="P416" i="8"/>
  <c r="S415" i="8"/>
  <c r="Q415" i="8"/>
  <c r="G415" i="9"/>
  <c r="D415" i="9"/>
  <c r="B416" i="9"/>
  <c r="C415" i="9"/>
  <c r="F415" i="9"/>
  <c r="E415" i="9"/>
  <c r="AI415" i="11"/>
  <c r="AH415" i="11"/>
  <c r="AF416" i="11"/>
  <c r="AG415" i="11"/>
  <c r="AK415" i="11"/>
  <c r="AJ415" i="11"/>
  <c r="L415" i="10"/>
  <c r="K415" i="10"/>
  <c r="I416" i="10"/>
  <c r="J415" i="10"/>
  <c r="N415" i="10"/>
  <c r="M415" i="10"/>
  <c r="P416" i="7"/>
  <c r="Q415" i="7"/>
  <c r="S415" i="7"/>
  <c r="V415" i="7"/>
  <c r="U415" i="7"/>
  <c r="T415" i="7"/>
  <c r="R415" i="7"/>
  <c r="AJ415" i="15"/>
  <c r="AI415" i="15"/>
  <c r="AK415" i="15"/>
  <c r="AH415" i="15"/>
  <c r="AG415" i="15"/>
  <c r="AF416" i="15"/>
  <c r="G415" i="5"/>
  <c r="F415" i="5"/>
  <c r="D415" i="5"/>
  <c r="B416" i="5"/>
  <c r="C415" i="5"/>
  <c r="E415" i="5"/>
  <c r="S416" i="13"/>
  <c r="R416" i="13"/>
  <c r="U416" i="13"/>
  <c r="T416" i="13"/>
  <c r="P417" i="13"/>
  <c r="V416" i="13"/>
  <c r="Q416" i="13"/>
  <c r="N415" i="9"/>
  <c r="K415" i="9"/>
  <c r="I416" i="9"/>
  <c r="J415" i="9"/>
  <c r="L415" i="9"/>
  <c r="M415" i="9"/>
  <c r="S415" i="12"/>
  <c r="R415" i="12"/>
  <c r="V415" i="12"/>
  <c r="U415" i="12"/>
  <c r="T415" i="12"/>
  <c r="Q415" i="12"/>
  <c r="P416" i="12"/>
  <c r="Z416" i="13"/>
  <c r="X417" i="13"/>
  <c r="Y416" i="13"/>
  <c r="AB416" i="13"/>
  <c r="AA416" i="13"/>
  <c r="AC416" i="13"/>
  <c r="V415" i="16"/>
  <c r="S415" i="16"/>
  <c r="P416" i="16"/>
  <c r="U415" i="16"/>
  <c r="T415" i="16"/>
  <c r="R415" i="16"/>
  <c r="Q415" i="16"/>
  <c r="S415" i="10"/>
  <c r="R415" i="10"/>
  <c r="P416" i="10"/>
  <c r="Q415" i="10"/>
  <c r="V415" i="10"/>
  <c r="U415" i="10"/>
  <c r="T415" i="10"/>
  <c r="M415" i="3"/>
  <c r="L415" i="3"/>
  <c r="I416" i="3"/>
  <c r="J415" i="3"/>
  <c r="N415" i="3"/>
  <c r="K415" i="3"/>
  <c r="F415" i="3"/>
  <c r="E415" i="3"/>
  <c r="B416" i="3"/>
  <c r="C415" i="3"/>
  <c r="G415" i="3"/>
  <c r="D415" i="3"/>
  <c r="AJ415" i="5"/>
  <c r="AI415" i="5"/>
  <c r="AF416" i="5"/>
  <c r="AG415" i="5"/>
  <c r="AK415" i="5"/>
  <c r="AH415" i="5"/>
  <c r="AB415" i="5"/>
  <c r="AA415" i="5"/>
  <c r="X416" i="5"/>
  <c r="Y415" i="5"/>
  <c r="AC415" i="5"/>
  <c r="Z415" i="5"/>
  <c r="AK415" i="9"/>
  <c r="AJ415" i="9"/>
  <c r="AF416" i="9"/>
  <c r="AG415" i="9"/>
  <c r="AH415" i="9"/>
  <c r="AI415" i="9"/>
  <c r="N415" i="15"/>
  <c r="M415" i="15"/>
  <c r="I416" i="15"/>
  <c r="J415" i="15"/>
  <c r="L415" i="15"/>
  <c r="K415" i="15"/>
  <c r="U415" i="15"/>
  <c r="T415" i="15"/>
  <c r="P416" i="15"/>
  <c r="Q415" i="15"/>
  <c r="V415" i="15"/>
  <c r="S415" i="15"/>
  <c r="R415" i="15"/>
  <c r="AH415" i="7"/>
  <c r="AF416" i="7"/>
  <c r="AJ415" i="7"/>
  <c r="AI415" i="7"/>
  <c r="AG415" i="7"/>
  <c r="AK415" i="7"/>
  <c r="T415" i="11"/>
  <c r="S415" i="11"/>
  <c r="R415" i="11"/>
  <c r="P416" i="11"/>
  <c r="Q415" i="11"/>
  <c r="V415" i="11"/>
  <c r="U415" i="11"/>
  <c r="K415" i="8"/>
  <c r="N415" i="8"/>
  <c r="M415" i="8"/>
  <c r="I416" i="8"/>
  <c r="L415" i="8"/>
  <c r="J415" i="8"/>
  <c r="R121" i="9"/>
  <c r="S121" i="9" s="1"/>
  <c r="N121" i="9"/>
  <c r="J122" i="9" s="1"/>
  <c r="T415" i="3"/>
  <c r="S415" i="3"/>
  <c r="P416" i="3"/>
  <c r="Q415" i="3"/>
  <c r="V415" i="3"/>
  <c r="U415" i="3"/>
  <c r="R415" i="3"/>
  <c r="AA415" i="11"/>
  <c r="Z415" i="11"/>
  <c r="X416" i="11"/>
  <c r="Y415" i="11"/>
  <c r="AC415" i="11"/>
  <c r="AB415" i="11"/>
  <c r="L416" i="13"/>
  <c r="K416" i="13"/>
  <c r="N416" i="13"/>
  <c r="M416" i="13"/>
  <c r="J416" i="13"/>
  <c r="I417" i="13"/>
  <c r="T123" i="16"/>
  <c r="L123" i="16"/>
  <c r="X416" i="6"/>
  <c r="Y415" i="6"/>
  <c r="AA415" i="6"/>
  <c r="Z415" i="6"/>
  <c r="AC415" i="6"/>
  <c r="AB415" i="6"/>
  <c r="AF416" i="8"/>
  <c r="AG415" i="8"/>
  <c r="AH415" i="8"/>
  <c r="AK415" i="8"/>
  <c r="AJ415" i="8"/>
  <c r="AI415" i="8"/>
  <c r="AK415" i="16"/>
  <c r="AJ415" i="16"/>
  <c r="AH415" i="16"/>
  <c r="AI415" i="16"/>
  <c r="AF416" i="16"/>
  <c r="AG415" i="16"/>
  <c r="AC415" i="9"/>
  <c r="AB415" i="9"/>
  <c r="X416" i="9"/>
  <c r="Y415" i="9"/>
  <c r="AA415" i="9"/>
  <c r="Z415" i="9"/>
  <c r="C415" i="16"/>
  <c r="D415" i="16"/>
  <c r="E415" i="16"/>
  <c r="G415" i="16"/>
  <c r="B416" i="16"/>
  <c r="F415" i="16"/>
  <c r="AC415" i="16"/>
  <c r="AA415" i="16"/>
  <c r="Y415" i="16"/>
  <c r="Z415" i="16"/>
  <c r="X416" i="16"/>
  <c r="AB415" i="16"/>
  <c r="U415" i="5"/>
  <c r="T415" i="5"/>
  <c r="R415" i="5"/>
  <c r="P416" i="5"/>
  <c r="Q415" i="5"/>
  <c r="V415" i="5"/>
  <c r="S415" i="5"/>
  <c r="AH416" i="13"/>
  <c r="AF417" i="13"/>
  <c r="AG416" i="13"/>
  <c r="AJ416" i="13"/>
  <c r="AI416" i="13"/>
  <c r="AK416" i="13"/>
  <c r="Z415" i="12"/>
  <c r="X416" i="12"/>
  <c r="Y415" i="12"/>
  <c r="AC415" i="12"/>
  <c r="AB415" i="12"/>
  <c r="AA415" i="12"/>
  <c r="T121" i="12"/>
  <c r="L121" i="12"/>
  <c r="Z121" i="9"/>
  <c r="V121" i="9"/>
  <c r="I416" i="7"/>
  <c r="J415" i="7"/>
  <c r="L415" i="7"/>
  <c r="N415" i="7"/>
  <c r="M415" i="7"/>
  <c r="K415" i="7"/>
  <c r="AH415" i="10"/>
  <c r="AF416" i="10"/>
  <c r="AG415" i="10"/>
  <c r="AK415" i="10"/>
  <c r="AJ415" i="10"/>
  <c r="AI415" i="10"/>
  <c r="Z415" i="10"/>
  <c r="X416" i="10"/>
  <c r="Y415" i="10"/>
  <c r="AC415" i="10"/>
  <c r="AB415" i="10"/>
  <c r="AA415" i="10"/>
  <c r="Z415" i="7"/>
  <c r="Y415" i="7"/>
  <c r="AC415" i="7"/>
  <c r="X416" i="7"/>
  <c r="AB415" i="7"/>
  <c r="AA415" i="7"/>
  <c r="E416" i="13"/>
  <c r="D416" i="13"/>
  <c r="G416" i="13"/>
  <c r="F416" i="13"/>
  <c r="C416" i="13"/>
  <c r="B417" i="13"/>
  <c r="R123" i="6"/>
  <c r="S123" i="6" s="1"/>
  <c r="N123" i="6"/>
  <c r="J124" i="6" s="1"/>
  <c r="N415" i="5"/>
  <c r="M415" i="5"/>
  <c r="K415" i="5"/>
  <c r="I416" i="5"/>
  <c r="J415" i="5"/>
  <c r="L415" i="5"/>
  <c r="AB415" i="15"/>
  <c r="AA415" i="15"/>
  <c r="AC415" i="15"/>
  <c r="Z415" i="15"/>
  <c r="X416" i="15"/>
  <c r="Y415" i="15"/>
  <c r="AA415" i="3"/>
  <c r="Z415" i="3"/>
  <c r="AC415" i="3"/>
  <c r="AB415" i="3"/>
  <c r="X416" i="3"/>
  <c r="Y415" i="3"/>
  <c r="E415" i="10"/>
  <c r="D415" i="10"/>
  <c r="B416" i="10"/>
  <c r="C415" i="10"/>
  <c r="G415" i="10"/>
  <c r="F415" i="10"/>
  <c r="I416" i="16"/>
  <c r="K415" i="16"/>
  <c r="M415" i="16"/>
  <c r="N415" i="16"/>
  <c r="J415" i="16"/>
  <c r="L415" i="16"/>
  <c r="X416" i="8"/>
  <c r="Y415" i="8"/>
  <c r="AC415" i="8"/>
  <c r="AB415" i="8"/>
  <c r="AA415" i="8"/>
  <c r="Z415" i="8"/>
  <c r="D415" i="6"/>
  <c r="B416" i="6"/>
  <c r="C415" i="6"/>
  <c r="F415" i="6"/>
  <c r="E415" i="6"/>
  <c r="G415" i="6"/>
  <c r="R415" i="6"/>
  <c r="P416" i="6"/>
  <c r="Q415" i="6"/>
  <c r="T415" i="6"/>
  <c r="S415" i="6"/>
  <c r="V415" i="6"/>
  <c r="U415" i="6"/>
  <c r="B416" i="7"/>
  <c r="C415" i="7"/>
  <c r="E415" i="7"/>
  <c r="D415" i="7"/>
  <c r="G415" i="7"/>
  <c r="F415" i="7"/>
  <c r="E415" i="12"/>
  <c r="D415" i="12"/>
  <c r="G415" i="12"/>
  <c r="F415" i="12"/>
  <c r="C415" i="12"/>
  <c r="B416" i="12"/>
  <c r="AI415" i="3"/>
  <c r="AH415" i="3"/>
  <c r="AK415" i="3"/>
  <c r="AJ415" i="3"/>
  <c r="AG415" i="3"/>
  <c r="AF416" i="3"/>
  <c r="V123" i="6"/>
  <c r="Z123" i="6"/>
  <c r="AF416" i="6"/>
  <c r="AG415" i="6"/>
  <c r="AI415" i="6"/>
  <c r="AH415" i="6"/>
  <c r="AK415" i="6"/>
  <c r="AJ415" i="6"/>
  <c r="L415" i="12"/>
  <c r="K415" i="12"/>
  <c r="N415" i="12"/>
  <c r="M415" i="12"/>
  <c r="J415" i="12"/>
  <c r="I416" i="12"/>
  <c r="F415" i="11"/>
  <c r="E415" i="11"/>
  <c r="D415" i="11"/>
  <c r="B416" i="11"/>
  <c r="C415" i="11"/>
  <c r="G415" i="11"/>
  <c r="K415" i="6"/>
  <c r="I416" i="6"/>
  <c r="J415" i="6"/>
  <c r="M415" i="6"/>
  <c r="L415" i="6"/>
  <c r="N415" i="6"/>
  <c r="E416" i="11" l="1"/>
  <c r="D416" i="11"/>
  <c r="B417" i="11"/>
  <c r="C416" i="11"/>
  <c r="G416" i="11"/>
  <c r="F416" i="11"/>
  <c r="D416" i="7"/>
  <c r="G416" i="7"/>
  <c r="B417" i="7"/>
  <c r="F416" i="7"/>
  <c r="E416" i="7"/>
  <c r="C416" i="7"/>
  <c r="P417" i="6"/>
  <c r="Q416" i="6"/>
  <c r="V416" i="6"/>
  <c r="S416" i="6"/>
  <c r="R416" i="6"/>
  <c r="U416" i="6"/>
  <c r="T416" i="6"/>
  <c r="B417" i="6"/>
  <c r="C416" i="6"/>
  <c r="E416" i="6"/>
  <c r="D416" i="6"/>
  <c r="G416" i="6"/>
  <c r="F416" i="6"/>
  <c r="AC416" i="7"/>
  <c r="X417" i="7"/>
  <c r="Y416" i="7"/>
  <c r="AB416" i="7"/>
  <c r="AA416" i="7"/>
  <c r="Z416" i="7"/>
  <c r="R121" i="12"/>
  <c r="S121" i="12" s="1"/>
  <c r="N121" i="12"/>
  <c r="J122" i="12" s="1"/>
  <c r="X417" i="12"/>
  <c r="Y416" i="12"/>
  <c r="AB416" i="12"/>
  <c r="AA416" i="12"/>
  <c r="Z416" i="12"/>
  <c r="AC416" i="12"/>
  <c r="AF418" i="13"/>
  <c r="AG417" i="13"/>
  <c r="AI417" i="13"/>
  <c r="AH417" i="13"/>
  <c r="AK417" i="13"/>
  <c r="AJ417" i="13"/>
  <c r="AB416" i="9"/>
  <c r="AA416" i="9"/>
  <c r="AC416" i="9"/>
  <c r="X417" i="9"/>
  <c r="Z416" i="9"/>
  <c r="Y416" i="9"/>
  <c r="M122" i="9"/>
  <c r="Q122" i="9"/>
  <c r="P417" i="8"/>
  <c r="Q416" i="8"/>
  <c r="U416" i="8"/>
  <c r="T416" i="8"/>
  <c r="S416" i="8"/>
  <c r="R416" i="8"/>
  <c r="V416" i="8"/>
  <c r="AC416" i="8"/>
  <c r="AB416" i="8"/>
  <c r="AA416" i="8"/>
  <c r="X417" i="8"/>
  <c r="Z416" i="8"/>
  <c r="Y416" i="8"/>
  <c r="N416" i="16"/>
  <c r="J416" i="16"/>
  <c r="I417" i="16"/>
  <c r="M416" i="16"/>
  <c r="L416" i="16"/>
  <c r="K416" i="16"/>
  <c r="V121" i="12"/>
  <c r="Z121" i="12"/>
  <c r="AK416" i="7"/>
  <c r="AF417" i="7"/>
  <c r="AG416" i="7"/>
  <c r="AJ416" i="7"/>
  <c r="AI416" i="7"/>
  <c r="AH416" i="7"/>
  <c r="T416" i="15"/>
  <c r="S416" i="15"/>
  <c r="V416" i="15"/>
  <c r="U416" i="15"/>
  <c r="R416" i="15"/>
  <c r="Q416" i="15"/>
  <c r="P417" i="15"/>
  <c r="M416" i="15"/>
  <c r="L416" i="15"/>
  <c r="N416" i="15"/>
  <c r="K416" i="15"/>
  <c r="J416" i="15"/>
  <c r="I417" i="15"/>
  <c r="AJ416" i="9"/>
  <c r="AI416" i="9"/>
  <c r="AK416" i="9"/>
  <c r="AH416" i="9"/>
  <c r="AG416" i="9"/>
  <c r="AF417" i="9"/>
  <c r="AA416" i="5"/>
  <c r="Z416" i="5"/>
  <c r="AC416" i="5"/>
  <c r="AB416" i="5"/>
  <c r="Y416" i="5"/>
  <c r="X417" i="5"/>
  <c r="AI416" i="5"/>
  <c r="AH416" i="5"/>
  <c r="AK416" i="5"/>
  <c r="AJ416" i="5"/>
  <c r="AG416" i="5"/>
  <c r="AF417" i="5"/>
  <c r="E416" i="3"/>
  <c r="D416" i="3"/>
  <c r="G416" i="3"/>
  <c r="F416" i="3"/>
  <c r="C416" i="3"/>
  <c r="B417" i="3"/>
  <c r="L416" i="3"/>
  <c r="K416" i="3"/>
  <c r="N416" i="3"/>
  <c r="M416" i="3"/>
  <c r="J416" i="3"/>
  <c r="I417" i="3"/>
  <c r="R416" i="12"/>
  <c r="P417" i="12"/>
  <c r="Q416" i="12"/>
  <c r="U416" i="12"/>
  <c r="T416" i="12"/>
  <c r="S416" i="12"/>
  <c r="V416" i="12"/>
  <c r="K416" i="10"/>
  <c r="I417" i="10"/>
  <c r="J416" i="10"/>
  <c r="N416" i="10"/>
  <c r="M416" i="10"/>
  <c r="L416" i="10"/>
  <c r="AH416" i="11"/>
  <c r="AF417" i="11"/>
  <c r="AG416" i="11"/>
  <c r="AK416" i="11"/>
  <c r="AJ416" i="11"/>
  <c r="AI416" i="11"/>
  <c r="G416" i="9"/>
  <c r="F416" i="9"/>
  <c r="B417" i="9"/>
  <c r="C416" i="9"/>
  <c r="E416" i="9"/>
  <c r="D416" i="9"/>
  <c r="I417" i="6"/>
  <c r="J416" i="6"/>
  <c r="L416" i="6"/>
  <c r="K416" i="6"/>
  <c r="N416" i="6"/>
  <c r="M416" i="6"/>
  <c r="M124" i="6"/>
  <c r="Q124" i="6"/>
  <c r="X417" i="10"/>
  <c r="Y416" i="10"/>
  <c r="AC416" i="10"/>
  <c r="AB416" i="10"/>
  <c r="AA416" i="10"/>
  <c r="Z416" i="10"/>
  <c r="AF417" i="10"/>
  <c r="AG416" i="10"/>
  <c r="AK416" i="10"/>
  <c r="AJ416" i="10"/>
  <c r="AI416" i="10"/>
  <c r="AH416" i="10"/>
  <c r="AK416" i="8"/>
  <c r="AJ416" i="8"/>
  <c r="AI416" i="8"/>
  <c r="AF417" i="8"/>
  <c r="AH416" i="8"/>
  <c r="AG416" i="8"/>
  <c r="AC416" i="6"/>
  <c r="Z416" i="6"/>
  <c r="X417" i="6"/>
  <c r="Y416" i="6"/>
  <c r="AB416" i="6"/>
  <c r="AA416" i="6"/>
  <c r="Z416" i="11"/>
  <c r="X417" i="11"/>
  <c r="Y416" i="11"/>
  <c r="AC416" i="11"/>
  <c r="AB416" i="11"/>
  <c r="AA416" i="11"/>
  <c r="U416" i="9"/>
  <c r="T416" i="9"/>
  <c r="P417" i="9"/>
  <c r="Q416" i="9"/>
  <c r="V416" i="9"/>
  <c r="R416" i="9"/>
  <c r="S416" i="9"/>
  <c r="L416" i="11"/>
  <c r="K416" i="11"/>
  <c r="I417" i="11"/>
  <c r="J416" i="11"/>
  <c r="N416" i="11"/>
  <c r="M416" i="11"/>
  <c r="B417" i="8"/>
  <c r="C416" i="8"/>
  <c r="E416" i="8"/>
  <c r="D416" i="8"/>
  <c r="G416" i="8"/>
  <c r="F416" i="8"/>
  <c r="Z416" i="3"/>
  <c r="X417" i="3"/>
  <c r="Y416" i="3"/>
  <c r="AC416" i="3"/>
  <c r="AB416" i="3"/>
  <c r="AA416" i="3"/>
  <c r="AA416" i="15"/>
  <c r="Z416" i="15"/>
  <c r="AC416" i="15"/>
  <c r="AB416" i="15"/>
  <c r="X417" i="15"/>
  <c r="Y416" i="15"/>
  <c r="K416" i="7"/>
  <c r="J416" i="7"/>
  <c r="N416" i="7"/>
  <c r="I417" i="7"/>
  <c r="M416" i="7"/>
  <c r="L416" i="7"/>
  <c r="R123" i="16"/>
  <c r="S123" i="16" s="1"/>
  <c r="N123" i="16"/>
  <c r="J124" i="16" s="1"/>
  <c r="S416" i="3"/>
  <c r="R416" i="3"/>
  <c r="V416" i="3"/>
  <c r="U416" i="3"/>
  <c r="T416" i="3"/>
  <c r="Q416" i="3"/>
  <c r="P417" i="3"/>
  <c r="R416" i="10"/>
  <c r="P417" i="10"/>
  <c r="Q416" i="10"/>
  <c r="V416" i="10"/>
  <c r="U416" i="10"/>
  <c r="T416" i="10"/>
  <c r="S416" i="10"/>
  <c r="AI416" i="15"/>
  <c r="AH416" i="15"/>
  <c r="AK416" i="15"/>
  <c r="AJ416" i="15"/>
  <c r="AG416" i="15"/>
  <c r="AF417" i="15"/>
  <c r="V416" i="7"/>
  <c r="R416" i="7"/>
  <c r="P417" i="7"/>
  <c r="T416" i="7"/>
  <c r="S416" i="7"/>
  <c r="Q416" i="7"/>
  <c r="U416" i="7"/>
  <c r="AF417" i="12"/>
  <c r="AG416" i="12"/>
  <c r="AJ416" i="12"/>
  <c r="AI416" i="12"/>
  <c r="AH416" i="12"/>
  <c r="AK416" i="12"/>
  <c r="F416" i="15"/>
  <c r="E416" i="15"/>
  <c r="G416" i="15"/>
  <c r="B417" i="15"/>
  <c r="D416" i="15"/>
  <c r="C416" i="15"/>
  <c r="D416" i="12"/>
  <c r="B417" i="12"/>
  <c r="C416" i="12"/>
  <c r="G416" i="12"/>
  <c r="F416" i="12"/>
  <c r="E416" i="12"/>
  <c r="AK416" i="6"/>
  <c r="AH416" i="6"/>
  <c r="AF417" i="6"/>
  <c r="AG416" i="6"/>
  <c r="AJ416" i="6"/>
  <c r="AI416" i="6"/>
  <c r="M416" i="5"/>
  <c r="L416" i="5"/>
  <c r="I417" i="5"/>
  <c r="J416" i="5"/>
  <c r="N416" i="5"/>
  <c r="K416" i="5"/>
  <c r="D417" i="13"/>
  <c r="B418" i="13"/>
  <c r="C417" i="13"/>
  <c r="F417" i="13"/>
  <c r="E417" i="13"/>
  <c r="G417" i="13"/>
  <c r="AB416" i="16"/>
  <c r="Y416" i="16"/>
  <c r="AA416" i="16"/>
  <c r="X417" i="16"/>
  <c r="AC416" i="16"/>
  <c r="Z416" i="16"/>
  <c r="G416" i="16"/>
  <c r="B417" i="16"/>
  <c r="F416" i="16"/>
  <c r="D416" i="16"/>
  <c r="C416" i="16"/>
  <c r="E416" i="16"/>
  <c r="AJ416" i="16"/>
  <c r="AF417" i="16"/>
  <c r="AH416" i="16"/>
  <c r="AI416" i="16"/>
  <c r="AG416" i="16"/>
  <c r="AK416" i="16"/>
  <c r="Z123" i="16"/>
  <c r="V123" i="16"/>
  <c r="I417" i="8"/>
  <c r="J416" i="8"/>
  <c r="M416" i="8"/>
  <c r="L416" i="8"/>
  <c r="K416" i="8"/>
  <c r="N416" i="8"/>
  <c r="U416" i="16"/>
  <c r="Q416" i="16"/>
  <c r="R416" i="16"/>
  <c r="S416" i="16"/>
  <c r="P417" i="16"/>
  <c r="T416" i="16"/>
  <c r="V416" i="16"/>
  <c r="R417" i="13"/>
  <c r="P418" i="13"/>
  <c r="Q417" i="13"/>
  <c r="T417" i="13"/>
  <c r="S417" i="13"/>
  <c r="U417" i="13"/>
  <c r="V417" i="13"/>
  <c r="AH416" i="3"/>
  <c r="AF417" i="3"/>
  <c r="AG416" i="3"/>
  <c r="AK416" i="3"/>
  <c r="AJ416" i="3"/>
  <c r="AI416" i="3"/>
  <c r="K416" i="12"/>
  <c r="I417" i="12"/>
  <c r="J416" i="12"/>
  <c r="N416" i="12"/>
  <c r="M416" i="12"/>
  <c r="L416" i="12"/>
  <c r="D416" i="10"/>
  <c r="B417" i="10"/>
  <c r="C416" i="10"/>
  <c r="G416" i="10"/>
  <c r="F416" i="10"/>
  <c r="E416" i="10"/>
  <c r="T416" i="5"/>
  <c r="S416" i="5"/>
  <c r="P417" i="5"/>
  <c r="Q416" i="5"/>
  <c r="V416" i="5"/>
  <c r="U416" i="5"/>
  <c r="R416" i="5"/>
  <c r="K417" i="13"/>
  <c r="I418" i="13"/>
  <c r="J417" i="13"/>
  <c r="M417" i="13"/>
  <c r="L417" i="13"/>
  <c r="N417" i="13"/>
  <c r="S416" i="11"/>
  <c r="R416" i="11"/>
  <c r="P417" i="11"/>
  <c r="Q416" i="11"/>
  <c r="V416" i="11"/>
  <c r="U416" i="11"/>
  <c r="T416" i="11"/>
  <c r="X418" i="13"/>
  <c r="Y417" i="13"/>
  <c r="AA417" i="13"/>
  <c r="Z417" i="13"/>
  <c r="AC417" i="13"/>
  <c r="AB417" i="13"/>
  <c r="N416" i="9"/>
  <c r="M416" i="9"/>
  <c r="I417" i="9"/>
  <c r="J416" i="9"/>
  <c r="L416" i="9"/>
  <c r="K416" i="9"/>
  <c r="F416" i="5"/>
  <c r="E416" i="5"/>
  <c r="B417" i="5"/>
  <c r="C416" i="5"/>
  <c r="G416" i="5"/>
  <c r="D416" i="5"/>
  <c r="S417" i="5" l="1"/>
  <c r="R417" i="5"/>
  <c r="V417" i="5"/>
  <c r="U417" i="5"/>
  <c r="T417" i="5"/>
  <c r="P418" i="5"/>
  <c r="Q417" i="5"/>
  <c r="R417" i="11"/>
  <c r="P418" i="11"/>
  <c r="Q417" i="11"/>
  <c r="V417" i="11"/>
  <c r="U417" i="11"/>
  <c r="T417" i="11"/>
  <c r="S417" i="11"/>
  <c r="AA417" i="16"/>
  <c r="AB417" i="16"/>
  <c r="Z417" i="16"/>
  <c r="Y417" i="16"/>
  <c r="X418" i="16"/>
  <c r="AC417" i="16"/>
  <c r="E417" i="15"/>
  <c r="D417" i="15"/>
  <c r="G417" i="15"/>
  <c r="F417" i="15"/>
  <c r="C417" i="15"/>
  <c r="B418" i="15"/>
  <c r="R417" i="3"/>
  <c r="P418" i="3"/>
  <c r="Q417" i="3"/>
  <c r="U417" i="3"/>
  <c r="T417" i="3"/>
  <c r="S417" i="3"/>
  <c r="V417" i="3"/>
  <c r="K417" i="11"/>
  <c r="I418" i="11"/>
  <c r="J417" i="11"/>
  <c r="N417" i="11"/>
  <c r="M417" i="11"/>
  <c r="L417" i="11"/>
  <c r="AK417" i="8"/>
  <c r="AJ417" i="8"/>
  <c r="AI417" i="8"/>
  <c r="AF418" i="8"/>
  <c r="AH417" i="8"/>
  <c r="AG417" i="8"/>
  <c r="T124" i="6"/>
  <c r="L124" i="6"/>
  <c r="N417" i="6"/>
  <c r="K417" i="6"/>
  <c r="I418" i="6"/>
  <c r="J417" i="6"/>
  <c r="M417" i="6"/>
  <c r="L417" i="6"/>
  <c r="P418" i="12"/>
  <c r="Q417" i="12"/>
  <c r="V417" i="12"/>
  <c r="T417" i="12"/>
  <c r="S417" i="12"/>
  <c r="R417" i="12"/>
  <c r="U417" i="12"/>
  <c r="I418" i="8"/>
  <c r="K417" i="8"/>
  <c r="J417" i="8"/>
  <c r="N417" i="8"/>
  <c r="M417" i="8"/>
  <c r="L417" i="8"/>
  <c r="L417" i="5"/>
  <c r="K417" i="5"/>
  <c r="N417" i="5"/>
  <c r="M417" i="5"/>
  <c r="J417" i="5"/>
  <c r="I418" i="5"/>
  <c r="AK417" i="6"/>
  <c r="AJ417" i="6"/>
  <c r="AF418" i="6"/>
  <c r="AG417" i="6"/>
  <c r="AI417" i="6"/>
  <c r="AH417" i="6"/>
  <c r="Q124" i="16"/>
  <c r="M124" i="16"/>
  <c r="X418" i="3"/>
  <c r="Y417" i="3"/>
  <c r="AB417" i="3"/>
  <c r="AA417" i="3"/>
  <c r="Z417" i="3"/>
  <c r="AC417" i="3"/>
  <c r="T417" i="9"/>
  <c r="S417" i="9"/>
  <c r="V417" i="9"/>
  <c r="U417" i="9"/>
  <c r="R417" i="9"/>
  <c r="Q417" i="9"/>
  <c r="P418" i="9"/>
  <c r="AC417" i="6"/>
  <c r="AB417" i="6"/>
  <c r="X418" i="6"/>
  <c r="Y417" i="6"/>
  <c r="AA417" i="6"/>
  <c r="Z417" i="6"/>
  <c r="AJ417" i="7"/>
  <c r="AK417" i="7"/>
  <c r="AF418" i="7"/>
  <c r="AI417" i="7"/>
  <c r="AH417" i="7"/>
  <c r="AG417" i="7"/>
  <c r="AC417" i="8"/>
  <c r="AA417" i="8"/>
  <c r="X418" i="8"/>
  <c r="Z417" i="8"/>
  <c r="Y417" i="8"/>
  <c r="AB417" i="8"/>
  <c r="T122" i="9"/>
  <c r="L122" i="9"/>
  <c r="I419" i="13"/>
  <c r="J418" i="13"/>
  <c r="L418" i="13"/>
  <c r="K418" i="13"/>
  <c r="N418" i="13"/>
  <c r="M418" i="13"/>
  <c r="AI417" i="16"/>
  <c r="AG417" i="16"/>
  <c r="AH417" i="16"/>
  <c r="AF418" i="16"/>
  <c r="AK417" i="16"/>
  <c r="AJ417" i="16"/>
  <c r="F417" i="16"/>
  <c r="E417" i="16"/>
  <c r="C417" i="16"/>
  <c r="B418" i="16"/>
  <c r="G417" i="16"/>
  <c r="D417" i="16"/>
  <c r="B419" i="13"/>
  <c r="C418" i="13"/>
  <c r="E418" i="13"/>
  <c r="D418" i="13"/>
  <c r="F418" i="13"/>
  <c r="G418" i="13"/>
  <c r="B418" i="12"/>
  <c r="C417" i="12"/>
  <c r="F417" i="12"/>
  <c r="E417" i="12"/>
  <c r="D417" i="12"/>
  <c r="G417" i="12"/>
  <c r="U417" i="7"/>
  <c r="P418" i="7"/>
  <c r="Q417" i="7"/>
  <c r="V417" i="7"/>
  <c r="T417" i="7"/>
  <c r="S417" i="7"/>
  <c r="R417" i="7"/>
  <c r="C417" i="8"/>
  <c r="G417" i="8"/>
  <c r="F417" i="8"/>
  <c r="E417" i="8"/>
  <c r="B418" i="8"/>
  <c r="D417" i="8"/>
  <c r="X418" i="11"/>
  <c r="Y417" i="11"/>
  <c r="AC417" i="11"/>
  <c r="AB417" i="11"/>
  <c r="AA417" i="11"/>
  <c r="Z417" i="11"/>
  <c r="K417" i="3"/>
  <c r="I418" i="3"/>
  <c r="J417" i="3"/>
  <c r="N417" i="3"/>
  <c r="M417" i="3"/>
  <c r="L417" i="3"/>
  <c r="D417" i="3"/>
  <c r="B418" i="3"/>
  <c r="C417" i="3"/>
  <c r="G417" i="3"/>
  <c r="F417" i="3"/>
  <c r="E417" i="3"/>
  <c r="AH417" i="5"/>
  <c r="AF418" i="5"/>
  <c r="AG417" i="5"/>
  <c r="AK417" i="5"/>
  <c r="AJ417" i="5"/>
  <c r="AI417" i="5"/>
  <c r="Z417" i="5"/>
  <c r="X418" i="5"/>
  <c r="Y417" i="5"/>
  <c r="AC417" i="5"/>
  <c r="AB417" i="5"/>
  <c r="AA417" i="5"/>
  <c r="AI417" i="9"/>
  <c r="AH417" i="9"/>
  <c r="AK417" i="9"/>
  <c r="AJ417" i="9"/>
  <c r="AG417" i="9"/>
  <c r="AF418" i="9"/>
  <c r="L417" i="15"/>
  <c r="K417" i="15"/>
  <c r="N417" i="15"/>
  <c r="M417" i="15"/>
  <c r="I418" i="15"/>
  <c r="J417" i="15"/>
  <c r="S417" i="15"/>
  <c r="R417" i="15"/>
  <c r="U417" i="15"/>
  <c r="T417" i="15"/>
  <c r="V417" i="15"/>
  <c r="Q417" i="15"/>
  <c r="P418" i="15"/>
  <c r="M417" i="16"/>
  <c r="N417" i="16"/>
  <c r="K417" i="16"/>
  <c r="L417" i="16"/>
  <c r="I418" i="16"/>
  <c r="J417" i="16"/>
  <c r="AK418" i="13"/>
  <c r="AH418" i="13"/>
  <c r="AF419" i="13"/>
  <c r="AG418" i="13"/>
  <c r="AJ418" i="13"/>
  <c r="AI418" i="13"/>
  <c r="AC417" i="12"/>
  <c r="AA417" i="12"/>
  <c r="Z417" i="12"/>
  <c r="X418" i="12"/>
  <c r="Y417" i="12"/>
  <c r="AB417" i="12"/>
  <c r="B418" i="10"/>
  <c r="C417" i="10"/>
  <c r="G417" i="10"/>
  <c r="F417" i="10"/>
  <c r="E417" i="10"/>
  <c r="D417" i="10"/>
  <c r="T417" i="16"/>
  <c r="V417" i="16"/>
  <c r="P418" i="16"/>
  <c r="U417" i="16"/>
  <c r="S417" i="16"/>
  <c r="R417" i="16"/>
  <c r="Q417" i="16"/>
  <c r="AK417" i="12"/>
  <c r="AI417" i="12"/>
  <c r="AH417" i="12"/>
  <c r="AF418" i="12"/>
  <c r="AG417" i="12"/>
  <c r="AJ417" i="12"/>
  <c r="AK417" i="10"/>
  <c r="AJ417" i="10"/>
  <c r="AI417" i="10"/>
  <c r="AH417" i="10"/>
  <c r="AF418" i="10"/>
  <c r="AG417" i="10"/>
  <c r="AC417" i="10"/>
  <c r="AB417" i="10"/>
  <c r="AA417" i="10"/>
  <c r="Z417" i="10"/>
  <c r="X418" i="10"/>
  <c r="Y417" i="10"/>
  <c r="Q122" i="12"/>
  <c r="M122" i="12"/>
  <c r="AB417" i="7"/>
  <c r="Z417" i="7"/>
  <c r="Y417" i="7"/>
  <c r="AC417" i="7"/>
  <c r="X418" i="7"/>
  <c r="AA417" i="7"/>
  <c r="G417" i="7"/>
  <c r="B418" i="7"/>
  <c r="C417" i="7"/>
  <c r="E417" i="7"/>
  <c r="D417" i="7"/>
  <c r="F417" i="7"/>
  <c r="D417" i="11"/>
  <c r="B418" i="11"/>
  <c r="C417" i="11"/>
  <c r="G417" i="11"/>
  <c r="F417" i="11"/>
  <c r="E417" i="11"/>
  <c r="I418" i="12"/>
  <c r="J417" i="12"/>
  <c r="M417" i="12"/>
  <c r="L417" i="12"/>
  <c r="K417" i="12"/>
  <c r="N417" i="12"/>
  <c r="AF418" i="3"/>
  <c r="AG417" i="3"/>
  <c r="AJ417" i="3"/>
  <c r="AI417" i="3"/>
  <c r="AH417" i="3"/>
  <c r="AK417" i="3"/>
  <c r="P418" i="10"/>
  <c r="Q417" i="10"/>
  <c r="V417" i="10"/>
  <c r="U417" i="10"/>
  <c r="T417" i="10"/>
  <c r="S417" i="10"/>
  <c r="R417" i="10"/>
  <c r="Z417" i="15"/>
  <c r="X418" i="15"/>
  <c r="Y417" i="15"/>
  <c r="AB417" i="15"/>
  <c r="AA417" i="15"/>
  <c r="AC417" i="15"/>
  <c r="F417" i="9"/>
  <c r="E417" i="9"/>
  <c r="G417" i="9"/>
  <c r="C417" i="9"/>
  <c r="B418" i="9"/>
  <c r="D417" i="9"/>
  <c r="G417" i="6"/>
  <c r="D417" i="6"/>
  <c r="B418" i="6"/>
  <c r="C417" i="6"/>
  <c r="F417" i="6"/>
  <c r="E417" i="6"/>
  <c r="AC418" i="13"/>
  <c r="Z418" i="13"/>
  <c r="X419" i="13"/>
  <c r="Y418" i="13"/>
  <c r="AA418" i="13"/>
  <c r="AB418" i="13"/>
  <c r="E417" i="5"/>
  <c r="D417" i="5"/>
  <c r="G417" i="5"/>
  <c r="F417" i="5"/>
  <c r="C417" i="5"/>
  <c r="B418" i="5"/>
  <c r="M417" i="9"/>
  <c r="L417" i="9"/>
  <c r="N417" i="9"/>
  <c r="I418" i="9"/>
  <c r="K417" i="9"/>
  <c r="J417" i="9"/>
  <c r="P419" i="13"/>
  <c r="Q418" i="13"/>
  <c r="V418" i="13"/>
  <c r="S418" i="13"/>
  <c r="R418" i="13"/>
  <c r="U418" i="13"/>
  <c r="T418" i="13"/>
  <c r="AH417" i="15"/>
  <c r="AF418" i="15"/>
  <c r="AG417" i="15"/>
  <c r="AJ417" i="15"/>
  <c r="AI417" i="15"/>
  <c r="AK417" i="15"/>
  <c r="N417" i="7"/>
  <c r="I418" i="7"/>
  <c r="J417" i="7"/>
  <c r="M417" i="7"/>
  <c r="L417" i="7"/>
  <c r="K417" i="7"/>
  <c r="AF418" i="11"/>
  <c r="AG417" i="11"/>
  <c r="AK417" i="11"/>
  <c r="AJ417" i="11"/>
  <c r="AI417" i="11"/>
  <c r="AH417" i="11"/>
  <c r="I418" i="10"/>
  <c r="J417" i="10"/>
  <c r="N417" i="10"/>
  <c r="M417" i="10"/>
  <c r="L417" i="10"/>
  <c r="K417" i="10"/>
  <c r="V417" i="8"/>
  <c r="S417" i="8"/>
  <c r="P418" i="8"/>
  <c r="R417" i="8"/>
  <c r="Q417" i="8"/>
  <c r="U417" i="8"/>
  <c r="T417" i="8"/>
  <c r="AA417" i="9"/>
  <c r="Z417" i="9"/>
  <c r="AC417" i="9"/>
  <c r="AB417" i="9"/>
  <c r="X418" i="9"/>
  <c r="Y417" i="9"/>
  <c r="V417" i="6"/>
  <c r="U417" i="6"/>
  <c r="R417" i="6"/>
  <c r="P418" i="6"/>
  <c r="Q417" i="6"/>
  <c r="T417" i="6"/>
  <c r="S417" i="6"/>
  <c r="Z418" i="9" l="1"/>
  <c r="X419" i="9"/>
  <c r="Y418" i="9"/>
  <c r="AB418" i="9"/>
  <c r="AA418" i="9"/>
  <c r="AC418" i="9"/>
  <c r="X419" i="15"/>
  <c r="Y418" i="15"/>
  <c r="AA418" i="15"/>
  <c r="Z418" i="15"/>
  <c r="AC418" i="15"/>
  <c r="AB418" i="15"/>
  <c r="S418" i="16"/>
  <c r="T418" i="16"/>
  <c r="Q418" i="16"/>
  <c r="P419" i="16"/>
  <c r="V418" i="16"/>
  <c r="U418" i="16"/>
  <c r="R418" i="16"/>
  <c r="AK419" i="13"/>
  <c r="AJ419" i="13"/>
  <c r="AH419" i="13"/>
  <c r="AF420" i="13"/>
  <c r="AG419" i="13"/>
  <c r="AI419" i="13"/>
  <c r="V122" i="9"/>
  <c r="Z122" i="9"/>
  <c r="V418" i="12"/>
  <c r="U418" i="12"/>
  <c r="S418" i="12"/>
  <c r="R418" i="12"/>
  <c r="P419" i="12"/>
  <c r="Q418" i="12"/>
  <c r="T418" i="12"/>
  <c r="R418" i="5"/>
  <c r="P419" i="5"/>
  <c r="Q418" i="5"/>
  <c r="U418" i="5"/>
  <c r="T418" i="5"/>
  <c r="S418" i="5"/>
  <c r="V418" i="5"/>
  <c r="U418" i="6"/>
  <c r="T418" i="6"/>
  <c r="P419" i="6"/>
  <c r="Q418" i="6"/>
  <c r="V418" i="6"/>
  <c r="S418" i="6"/>
  <c r="R418" i="6"/>
  <c r="V419" i="13"/>
  <c r="U419" i="13"/>
  <c r="R419" i="13"/>
  <c r="P420" i="13"/>
  <c r="Q419" i="13"/>
  <c r="T419" i="13"/>
  <c r="S419" i="13"/>
  <c r="B419" i="11"/>
  <c r="C418" i="11"/>
  <c r="G418" i="11"/>
  <c r="F418" i="11"/>
  <c r="E418" i="11"/>
  <c r="D418" i="11"/>
  <c r="F418" i="7"/>
  <c r="G418" i="7"/>
  <c r="B419" i="7"/>
  <c r="E418" i="7"/>
  <c r="D418" i="7"/>
  <c r="C418" i="7"/>
  <c r="E418" i="16"/>
  <c r="C418" i="16"/>
  <c r="F418" i="16"/>
  <c r="B419" i="16"/>
  <c r="G418" i="16"/>
  <c r="D418" i="16"/>
  <c r="AH418" i="16"/>
  <c r="AK418" i="16"/>
  <c r="AJ418" i="16"/>
  <c r="AF419" i="16"/>
  <c r="AI418" i="16"/>
  <c r="AG418" i="16"/>
  <c r="S418" i="9"/>
  <c r="R418" i="9"/>
  <c r="U418" i="9"/>
  <c r="T418" i="9"/>
  <c r="V418" i="9"/>
  <c r="Q418" i="9"/>
  <c r="P419" i="9"/>
  <c r="AC418" i="3"/>
  <c r="AA418" i="3"/>
  <c r="Z418" i="3"/>
  <c r="X419" i="3"/>
  <c r="Y418" i="3"/>
  <c r="AB418" i="3"/>
  <c r="R124" i="6"/>
  <c r="S124" i="6" s="1"/>
  <c r="N124" i="6"/>
  <c r="J125" i="6" s="1"/>
  <c r="I419" i="11"/>
  <c r="J418" i="11"/>
  <c r="N418" i="11"/>
  <c r="M418" i="11"/>
  <c r="L418" i="11"/>
  <c r="K418" i="11"/>
  <c r="D418" i="5"/>
  <c r="B419" i="5"/>
  <c r="C418" i="5"/>
  <c r="G418" i="5"/>
  <c r="F418" i="5"/>
  <c r="E418" i="5"/>
  <c r="V418" i="10"/>
  <c r="U418" i="10"/>
  <c r="T418" i="10"/>
  <c r="S418" i="10"/>
  <c r="R418" i="10"/>
  <c r="P419" i="10"/>
  <c r="Q418" i="10"/>
  <c r="AK418" i="3"/>
  <c r="AI418" i="3"/>
  <c r="AH418" i="3"/>
  <c r="AF419" i="3"/>
  <c r="AG418" i="3"/>
  <c r="AJ418" i="3"/>
  <c r="N418" i="12"/>
  <c r="L418" i="12"/>
  <c r="K418" i="12"/>
  <c r="I419" i="12"/>
  <c r="J418" i="12"/>
  <c r="M418" i="12"/>
  <c r="AC418" i="10"/>
  <c r="AB418" i="10"/>
  <c r="AA418" i="10"/>
  <c r="Z418" i="10"/>
  <c r="X419" i="10"/>
  <c r="Y418" i="10"/>
  <c r="AK418" i="10"/>
  <c r="AJ418" i="10"/>
  <c r="AI418" i="10"/>
  <c r="AH418" i="10"/>
  <c r="AF419" i="10"/>
  <c r="AG418" i="10"/>
  <c r="G418" i="10"/>
  <c r="F418" i="10"/>
  <c r="E418" i="10"/>
  <c r="D418" i="10"/>
  <c r="B419" i="10"/>
  <c r="C418" i="10"/>
  <c r="X419" i="5"/>
  <c r="Y418" i="5"/>
  <c r="AB418" i="5"/>
  <c r="AA418" i="5"/>
  <c r="Z418" i="5"/>
  <c r="AC418" i="5"/>
  <c r="AF419" i="5"/>
  <c r="AG418" i="5"/>
  <c r="AJ418" i="5"/>
  <c r="AI418" i="5"/>
  <c r="AH418" i="5"/>
  <c r="AK418" i="5"/>
  <c r="B419" i="3"/>
  <c r="C418" i="3"/>
  <c r="F418" i="3"/>
  <c r="E418" i="3"/>
  <c r="D418" i="3"/>
  <c r="G418" i="3"/>
  <c r="I419" i="3"/>
  <c r="J418" i="3"/>
  <c r="M418" i="3"/>
  <c r="L418" i="3"/>
  <c r="K418" i="3"/>
  <c r="N418" i="3"/>
  <c r="T124" i="16"/>
  <c r="L124" i="16"/>
  <c r="AJ418" i="6"/>
  <c r="AI418" i="6"/>
  <c r="AK418" i="6"/>
  <c r="AF419" i="6"/>
  <c r="AH418" i="6"/>
  <c r="AG418" i="6"/>
  <c r="Z124" i="6"/>
  <c r="V124" i="6"/>
  <c r="P419" i="3"/>
  <c r="Q418" i="3"/>
  <c r="V418" i="3"/>
  <c r="T418" i="3"/>
  <c r="S418" i="3"/>
  <c r="R418" i="3"/>
  <c r="U418" i="3"/>
  <c r="U418" i="8"/>
  <c r="Q418" i="8"/>
  <c r="V418" i="8"/>
  <c r="T418" i="8"/>
  <c r="S418" i="8"/>
  <c r="P419" i="8"/>
  <c r="R418" i="8"/>
  <c r="E418" i="9"/>
  <c r="D418" i="9"/>
  <c r="G418" i="9"/>
  <c r="F418" i="9"/>
  <c r="C418" i="9"/>
  <c r="B419" i="9"/>
  <c r="AK418" i="12"/>
  <c r="AJ418" i="12"/>
  <c r="AH418" i="12"/>
  <c r="AF419" i="12"/>
  <c r="AG418" i="12"/>
  <c r="AI418" i="12"/>
  <c r="R418" i="15"/>
  <c r="P419" i="15"/>
  <c r="Q418" i="15"/>
  <c r="T418" i="15"/>
  <c r="S418" i="15"/>
  <c r="V418" i="15"/>
  <c r="U418" i="15"/>
  <c r="AC418" i="11"/>
  <c r="AB418" i="11"/>
  <c r="AA418" i="11"/>
  <c r="Z418" i="11"/>
  <c r="X419" i="11"/>
  <c r="Y418" i="11"/>
  <c r="T418" i="7"/>
  <c r="V418" i="7"/>
  <c r="U418" i="7"/>
  <c r="P419" i="7"/>
  <c r="S418" i="7"/>
  <c r="R418" i="7"/>
  <c r="Q418" i="7"/>
  <c r="P419" i="11"/>
  <c r="Q418" i="11"/>
  <c r="V418" i="11"/>
  <c r="U418" i="11"/>
  <c r="T418" i="11"/>
  <c r="S418" i="11"/>
  <c r="R418" i="11"/>
  <c r="L418" i="9"/>
  <c r="K418" i="9"/>
  <c r="N418" i="9"/>
  <c r="M418" i="9"/>
  <c r="I419" i="9"/>
  <c r="J418" i="9"/>
  <c r="AA418" i="7"/>
  <c r="AC418" i="7"/>
  <c r="X419" i="7"/>
  <c r="AB418" i="7"/>
  <c r="Z418" i="7"/>
  <c r="Y418" i="7"/>
  <c r="T122" i="12"/>
  <c r="L122" i="12"/>
  <c r="L418" i="16"/>
  <c r="I419" i="16"/>
  <c r="K418" i="16"/>
  <c r="N418" i="16"/>
  <c r="M418" i="16"/>
  <c r="J418" i="16"/>
  <c r="AH418" i="9"/>
  <c r="AF419" i="9"/>
  <c r="AG418" i="9"/>
  <c r="AJ418" i="9"/>
  <c r="AI418" i="9"/>
  <c r="AK418" i="9"/>
  <c r="G418" i="12"/>
  <c r="E418" i="12"/>
  <c r="D418" i="12"/>
  <c r="B419" i="12"/>
  <c r="C418" i="12"/>
  <c r="F418" i="12"/>
  <c r="G419" i="13"/>
  <c r="D419" i="13"/>
  <c r="B420" i="13"/>
  <c r="C419" i="13"/>
  <c r="F419" i="13"/>
  <c r="E419" i="13"/>
  <c r="N419" i="13"/>
  <c r="K419" i="13"/>
  <c r="I420" i="13"/>
  <c r="J419" i="13"/>
  <c r="L419" i="13"/>
  <c r="M419" i="13"/>
  <c r="AB418" i="8"/>
  <c r="Y418" i="8"/>
  <c r="AC418" i="8"/>
  <c r="AA418" i="8"/>
  <c r="X419" i="8"/>
  <c r="Z418" i="8"/>
  <c r="AI418" i="7"/>
  <c r="AK418" i="7"/>
  <c r="AG418" i="7"/>
  <c r="AF419" i="7"/>
  <c r="AJ418" i="7"/>
  <c r="AH418" i="7"/>
  <c r="AB418" i="6"/>
  <c r="AA418" i="6"/>
  <c r="AC418" i="6"/>
  <c r="Z418" i="6"/>
  <c r="Y418" i="6"/>
  <c r="X419" i="6"/>
  <c r="N418" i="8"/>
  <c r="M418" i="8"/>
  <c r="L418" i="8"/>
  <c r="I419" i="8"/>
  <c r="K418" i="8"/>
  <c r="J418" i="8"/>
  <c r="N418" i="6"/>
  <c r="M418" i="6"/>
  <c r="I419" i="6"/>
  <c r="J418" i="6"/>
  <c r="L418" i="6"/>
  <c r="K418" i="6"/>
  <c r="D418" i="15"/>
  <c r="B419" i="15"/>
  <c r="C418" i="15"/>
  <c r="F418" i="15"/>
  <c r="E418" i="15"/>
  <c r="G418" i="15"/>
  <c r="N418" i="10"/>
  <c r="M418" i="10"/>
  <c r="L418" i="10"/>
  <c r="K418" i="10"/>
  <c r="I419" i="10"/>
  <c r="J418" i="10"/>
  <c r="AK418" i="11"/>
  <c r="AJ418" i="11"/>
  <c r="AI418" i="11"/>
  <c r="AH418" i="11"/>
  <c r="AF419" i="11"/>
  <c r="AG418" i="11"/>
  <c r="M418" i="7"/>
  <c r="K418" i="7"/>
  <c r="J418" i="7"/>
  <c r="N418" i="7"/>
  <c r="I419" i="7"/>
  <c r="L418" i="7"/>
  <c r="AF419" i="15"/>
  <c r="AG418" i="15"/>
  <c r="AI418" i="15"/>
  <c r="AH418" i="15"/>
  <c r="AK418" i="15"/>
  <c r="AJ418" i="15"/>
  <c r="AC419" i="13"/>
  <c r="AB419" i="13"/>
  <c r="X420" i="13"/>
  <c r="Y419" i="13"/>
  <c r="AA419" i="13"/>
  <c r="Z419" i="13"/>
  <c r="G418" i="6"/>
  <c r="F418" i="6"/>
  <c r="B419" i="6"/>
  <c r="C418" i="6"/>
  <c r="E418" i="6"/>
  <c r="D418" i="6"/>
  <c r="AC418" i="12"/>
  <c r="AB418" i="12"/>
  <c r="Z418" i="12"/>
  <c r="X419" i="12"/>
  <c r="Y418" i="12"/>
  <c r="AA418" i="12"/>
  <c r="K418" i="15"/>
  <c r="I419" i="15"/>
  <c r="J418" i="15"/>
  <c r="M418" i="15"/>
  <c r="L418" i="15"/>
  <c r="N418" i="15"/>
  <c r="G418" i="8"/>
  <c r="F418" i="8"/>
  <c r="E418" i="8"/>
  <c r="B419" i="8"/>
  <c r="D418" i="8"/>
  <c r="C418" i="8"/>
  <c r="R122" i="9"/>
  <c r="S122" i="9" s="1"/>
  <c r="N122" i="9"/>
  <c r="J123" i="9" s="1"/>
  <c r="K418" i="5"/>
  <c r="I419" i="5"/>
  <c r="J418" i="5"/>
  <c r="N418" i="5"/>
  <c r="M418" i="5"/>
  <c r="L418" i="5"/>
  <c r="AJ418" i="8"/>
  <c r="AF419" i="8"/>
  <c r="AH418" i="8"/>
  <c r="AG418" i="8"/>
  <c r="AK418" i="8"/>
  <c r="AI418" i="8"/>
  <c r="Z418" i="16"/>
  <c r="AB418" i="16"/>
  <c r="Y418" i="16"/>
  <c r="AA418" i="16"/>
  <c r="X419" i="16"/>
  <c r="AC418" i="16"/>
  <c r="AK419" i="15" l="1"/>
  <c r="AH419" i="15"/>
  <c r="AF420" i="15"/>
  <c r="AG419" i="15"/>
  <c r="AJ419" i="15"/>
  <c r="AI419" i="15"/>
  <c r="AF420" i="9"/>
  <c r="AG419" i="9"/>
  <c r="AI419" i="9"/>
  <c r="AH419" i="9"/>
  <c r="AJ419" i="9"/>
  <c r="AK419" i="9"/>
  <c r="K419" i="16"/>
  <c r="J419" i="16"/>
  <c r="L419" i="16"/>
  <c r="I420" i="16"/>
  <c r="N419" i="16"/>
  <c r="M419" i="16"/>
  <c r="V124" i="16"/>
  <c r="Z124" i="16"/>
  <c r="N419" i="3"/>
  <c r="L419" i="3"/>
  <c r="K419" i="3"/>
  <c r="I420" i="3"/>
  <c r="J419" i="3"/>
  <c r="M419" i="3"/>
  <c r="G419" i="3"/>
  <c r="E419" i="3"/>
  <c r="D419" i="3"/>
  <c r="B420" i="3"/>
  <c r="C419" i="3"/>
  <c r="F419" i="3"/>
  <c r="AK419" i="5"/>
  <c r="AI419" i="5"/>
  <c r="AH419" i="5"/>
  <c r="AF420" i="5"/>
  <c r="AG419" i="5"/>
  <c r="AJ419" i="5"/>
  <c r="AC419" i="5"/>
  <c r="AA419" i="5"/>
  <c r="Z419" i="5"/>
  <c r="X420" i="5"/>
  <c r="Y419" i="5"/>
  <c r="AB419" i="5"/>
  <c r="B420" i="5"/>
  <c r="C419" i="5"/>
  <c r="F419" i="5"/>
  <c r="E419" i="5"/>
  <c r="D419" i="5"/>
  <c r="G419" i="5"/>
  <c r="AC419" i="3"/>
  <c r="AB419" i="3"/>
  <c r="Z419" i="3"/>
  <c r="X420" i="3"/>
  <c r="Y419" i="3"/>
  <c r="AA419" i="3"/>
  <c r="P420" i="5"/>
  <c r="Q419" i="5"/>
  <c r="V419" i="5"/>
  <c r="T419" i="5"/>
  <c r="S419" i="5"/>
  <c r="R419" i="5"/>
  <c r="U419" i="5"/>
  <c r="Z419" i="7"/>
  <c r="AB419" i="7"/>
  <c r="AA419" i="7"/>
  <c r="Y419" i="7"/>
  <c r="X420" i="7"/>
  <c r="AC419" i="7"/>
  <c r="AC419" i="11"/>
  <c r="AB419" i="11"/>
  <c r="AA419" i="11"/>
  <c r="Z419" i="11"/>
  <c r="X420" i="11"/>
  <c r="Y419" i="11"/>
  <c r="D419" i="9"/>
  <c r="B420" i="9"/>
  <c r="C419" i="9"/>
  <c r="F419" i="9"/>
  <c r="E419" i="9"/>
  <c r="G419" i="9"/>
  <c r="AI419" i="6"/>
  <c r="AH419" i="6"/>
  <c r="AK419" i="6"/>
  <c r="AJ419" i="6"/>
  <c r="AG419" i="6"/>
  <c r="AF420" i="6"/>
  <c r="N419" i="11"/>
  <c r="M419" i="11"/>
  <c r="L419" i="11"/>
  <c r="K419" i="11"/>
  <c r="I420" i="11"/>
  <c r="J419" i="11"/>
  <c r="AF420" i="16"/>
  <c r="AG419" i="16"/>
  <c r="AI419" i="16"/>
  <c r="AH419" i="16"/>
  <c r="AK419" i="16"/>
  <c r="AJ419" i="16"/>
  <c r="D419" i="16"/>
  <c r="C419" i="16"/>
  <c r="B420" i="16"/>
  <c r="G419" i="16"/>
  <c r="F419" i="16"/>
  <c r="E419" i="16"/>
  <c r="AJ420" i="13"/>
  <c r="AI420" i="13"/>
  <c r="AF421" i="13"/>
  <c r="AG420" i="13"/>
  <c r="AK420" i="13"/>
  <c r="AH420" i="13"/>
  <c r="I420" i="5"/>
  <c r="J419" i="5"/>
  <c r="M419" i="5"/>
  <c r="L419" i="5"/>
  <c r="K419" i="5"/>
  <c r="N419" i="5"/>
  <c r="AB419" i="12"/>
  <c r="AA419" i="12"/>
  <c r="X420" i="12"/>
  <c r="Y419" i="12"/>
  <c r="AC419" i="12"/>
  <c r="Z419" i="12"/>
  <c r="L419" i="7"/>
  <c r="N419" i="7"/>
  <c r="I420" i="7"/>
  <c r="M419" i="7"/>
  <c r="K419" i="7"/>
  <c r="J419" i="7"/>
  <c r="AK419" i="11"/>
  <c r="AJ419" i="11"/>
  <c r="AI419" i="11"/>
  <c r="AH419" i="11"/>
  <c r="AF420" i="11"/>
  <c r="AG419" i="11"/>
  <c r="N419" i="10"/>
  <c r="M419" i="10"/>
  <c r="L419" i="10"/>
  <c r="K419" i="10"/>
  <c r="I420" i="10"/>
  <c r="J419" i="10"/>
  <c r="AA419" i="6"/>
  <c r="Z419" i="6"/>
  <c r="AC419" i="6"/>
  <c r="AB419" i="6"/>
  <c r="Y419" i="6"/>
  <c r="X420" i="6"/>
  <c r="R122" i="12"/>
  <c r="S122" i="12" s="1"/>
  <c r="N122" i="12"/>
  <c r="J123" i="12" s="1"/>
  <c r="S419" i="7"/>
  <c r="U419" i="7"/>
  <c r="Q419" i="7"/>
  <c r="V419" i="7"/>
  <c r="P420" i="7"/>
  <c r="T419" i="7"/>
  <c r="R419" i="7"/>
  <c r="T419" i="8"/>
  <c r="V419" i="8"/>
  <c r="U419" i="8"/>
  <c r="S419" i="8"/>
  <c r="P420" i="8"/>
  <c r="R419" i="8"/>
  <c r="Q419" i="8"/>
  <c r="V419" i="3"/>
  <c r="U419" i="3"/>
  <c r="S419" i="3"/>
  <c r="R419" i="3"/>
  <c r="P420" i="3"/>
  <c r="Q419" i="3"/>
  <c r="T419" i="3"/>
  <c r="G419" i="10"/>
  <c r="F419" i="10"/>
  <c r="E419" i="10"/>
  <c r="D419" i="10"/>
  <c r="B420" i="10"/>
  <c r="C419" i="10"/>
  <c r="AJ419" i="10"/>
  <c r="AI419" i="10"/>
  <c r="AH419" i="10"/>
  <c r="AF420" i="10"/>
  <c r="AG419" i="10"/>
  <c r="AK419" i="10"/>
  <c r="AB419" i="10"/>
  <c r="AA419" i="10"/>
  <c r="Z419" i="10"/>
  <c r="X420" i="10"/>
  <c r="Y419" i="10"/>
  <c r="AC419" i="10"/>
  <c r="U419" i="10"/>
  <c r="T419" i="10"/>
  <c r="S419" i="10"/>
  <c r="R419" i="10"/>
  <c r="P420" i="10"/>
  <c r="Q419" i="10"/>
  <c r="V419" i="10"/>
  <c r="Q125" i="6"/>
  <c r="M125" i="6"/>
  <c r="E419" i="7"/>
  <c r="G419" i="7"/>
  <c r="B420" i="7"/>
  <c r="F419" i="7"/>
  <c r="D419" i="7"/>
  <c r="C419" i="7"/>
  <c r="U420" i="13"/>
  <c r="T420" i="13"/>
  <c r="R420" i="13"/>
  <c r="P421" i="13"/>
  <c r="Q420" i="13"/>
  <c r="V420" i="13"/>
  <c r="S420" i="13"/>
  <c r="R419" i="16"/>
  <c r="Q419" i="16"/>
  <c r="T419" i="16"/>
  <c r="P420" i="16"/>
  <c r="U419" i="16"/>
  <c r="V419" i="16"/>
  <c r="S419" i="16"/>
  <c r="AI419" i="8"/>
  <c r="AK419" i="8"/>
  <c r="AJ419" i="8"/>
  <c r="AF420" i="8"/>
  <c r="AH419" i="8"/>
  <c r="AG419" i="8"/>
  <c r="F419" i="8"/>
  <c r="E419" i="8"/>
  <c r="B420" i="8"/>
  <c r="D419" i="8"/>
  <c r="C419" i="8"/>
  <c r="G419" i="8"/>
  <c r="M419" i="8"/>
  <c r="N419" i="8"/>
  <c r="L419" i="8"/>
  <c r="I420" i="8"/>
  <c r="K419" i="8"/>
  <c r="J419" i="8"/>
  <c r="AA419" i="8"/>
  <c r="AC419" i="8"/>
  <c r="AB419" i="8"/>
  <c r="X420" i="8"/>
  <c r="Z419" i="8"/>
  <c r="Y419" i="8"/>
  <c r="Z122" i="12"/>
  <c r="V122" i="12"/>
  <c r="AJ419" i="12"/>
  <c r="AI419" i="12"/>
  <c r="AF420" i="12"/>
  <c r="AG419" i="12"/>
  <c r="AK419" i="12"/>
  <c r="AH419" i="12"/>
  <c r="N419" i="12"/>
  <c r="M419" i="12"/>
  <c r="K419" i="12"/>
  <c r="I420" i="12"/>
  <c r="J419" i="12"/>
  <c r="L419" i="12"/>
  <c r="AK419" i="3"/>
  <c r="AJ419" i="3"/>
  <c r="AH419" i="3"/>
  <c r="AF420" i="3"/>
  <c r="AG419" i="3"/>
  <c r="AI419" i="3"/>
  <c r="Q123" i="9"/>
  <c r="M123" i="9"/>
  <c r="I420" i="15"/>
  <c r="J419" i="15"/>
  <c r="L419" i="15"/>
  <c r="K419" i="15"/>
  <c r="N419" i="15"/>
  <c r="M419" i="15"/>
  <c r="F419" i="6"/>
  <c r="E419" i="6"/>
  <c r="G419" i="6"/>
  <c r="D419" i="6"/>
  <c r="C419" i="6"/>
  <c r="B420" i="6"/>
  <c r="AB420" i="13"/>
  <c r="AA420" i="13"/>
  <c r="X421" i="13"/>
  <c r="Y420" i="13"/>
  <c r="AC420" i="13"/>
  <c r="Z420" i="13"/>
  <c r="M419" i="6"/>
  <c r="L419" i="6"/>
  <c r="N419" i="6"/>
  <c r="K419" i="6"/>
  <c r="J419" i="6"/>
  <c r="I420" i="6"/>
  <c r="AH419" i="7"/>
  <c r="AJ419" i="7"/>
  <c r="AF420" i="7"/>
  <c r="AK419" i="7"/>
  <c r="AI419" i="7"/>
  <c r="AG419" i="7"/>
  <c r="G419" i="12"/>
  <c r="F419" i="12"/>
  <c r="D419" i="12"/>
  <c r="B420" i="12"/>
  <c r="C419" i="12"/>
  <c r="E419" i="12"/>
  <c r="V419" i="11"/>
  <c r="U419" i="11"/>
  <c r="T419" i="11"/>
  <c r="S419" i="11"/>
  <c r="R419" i="11"/>
  <c r="P420" i="11"/>
  <c r="Q419" i="11"/>
  <c r="R419" i="9"/>
  <c r="P420" i="9"/>
  <c r="Q419" i="9"/>
  <c r="T419" i="9"/>
  <c r="S419" i="9"/>
  <c r="V419" i="9"/>
  <c r="U419" i="9"/>
  <c r="G419" i="11"/>
  <c r="F419" i="11"/>
  <c r="E419" i="11"/>
  <c r="D419" i="11"/>
  <c r="B420" i="11"/>
  <c r="C419" i="11"/>
  <c r="T419" i="6"/>
  <c r="S419" i="6"/>
  <c r="V419" i="6"/>
  <c r="U419" i="6"/>
  <c r="P420" i="6"/>
  <c r="R419" i="6"/>
  <c r="Q419" i="6"/>
  <c r="U419" i="12"/>
  <c r="T419" i="12"/>
  <c r="R419" i="12"/>
  <c r="P420" i="12"/>
  <c r="Q419" i="12"/>
  <c r="V419" i="12"/>
  <c r="S419" i="12"/>
  <c r="X420" i="9"/>
  <c r="Y419" i="9"/>
  <c r="AA419" i="9"/>
  <c r="Z419" i="9"/>
  <c r="AC419" i="9"/>
  <c r="AB419" i="9"/>
  <c r="X420" i="16"/>
  <c r="Y419" i="16"/>
  <c r="Z419" i="16"/>
  <c r="AC419" i="16"/>
  <c r="AB419" i="16"/>
  <c r="AA419" i="16"/>
  <c r="B420" i="15"/>
  <c r="C419" i="15"/>
  <c r="E419" i="15"/>
  <c r="D419" i="15"/>
  <c r="G419" i="15"/>
  <c r="F419" i="15"/>
  <c r="N420" i="13"/>
  <c r="M420" i="13"/>
  <c r="K420" i="13"/>
  <c r="I421" i="13"/>
  <c r="J420" i="13"/>
  <c r="L420" i="13"/>
  <c r="G420" i="13"/>
  <c r="F420" i="13"/>
  <c r="D420" i="13"/>
  <c r="B421" i="13"/>
  <c r="C420" i="13"/>
  <c r="E420" i="13"/>
  <c r="K419" i="9"/>
  <c r="I420" i="9"/>
  <c r="J419" i="9"/>
  <c r="M419" i="9"/>
  <c r="L419" i="9"/>
  <c r="N419" i="9"/>
  <c r="P420" i="15"/>
  <c r="Q419" i="15"/>
  <c r="V419" i="15"/>
  <c r="S419" i="15"/>
  <c r="R419" i="15"/>
  <c r="U419" i="15"/>
  <c r="T419" i="15"/>
  <c r="R124" i="16"/>
  <c r="S124" i="16" s="1"/>
  <c r="N124" i="16"/>
  <c r="J125" i="16" s="1"/>
  <c r="AC419" i="15"/>
  <c r="Z419" i="15"/>
  <c r="X420" i="15"/>
  <c r="Y419" i="15"/>
  <c r="AB419" i="15"/>
  <c r="AA419" i="15"/>
  <c r="P421" i="9" l="1"/>
  <c r="Q420" i="9"/>
  <c r="V420" i="9"/>
  <c r="S420" i="9"/>
  <c r="R420" i="9"/>
  <c r="T420" i="9"/>
  <c r="U420" i="9"/>
  <c r="F420" i="12"/>
  <c r="E420" i="12"/>
  <c r="B421" i="12"/>
  <c r="C420" i="12"/>
  <c r="G420" i="12"/>
  <c r="D420" i="12"/>
  <c r="Z420" i="8"/>
  <c r="AB420" i="8"/>
  <c r="X421" i="8"/>
  <c r="AA420" i="8"/>
  <c r="Y420" i="8"/>
  <c r="AC420" i="8"/>
  <c r="L420" i="8"/>
  <c r="I421" i="8"/>
  <c r="K420" i="8"/>
  <c r="J420" i="8"/>
  <c r="N420" i="8"/>
  <c r="M420" i="8"/>
  <c r="AH420" i="8"/>
  <c r="AK420" i="8"/>
  <c r="AJ420" i="8"/>
  <c r="AF421" i="8"/>
  <c r="AI420" i="8"/>
  <c r="AG420" i="8"/>
  <c r="T125" i="6"/>
  <c r="L125" i="6"/>
  <c r="AA420" i="10"/>
  <c r="Z420" i="10"/>
  <c r="X421" i="10"/>
  <c r="Y420" i="10"/>
  <c r="AC420" i="10"/>
  <c r="AB420" i="10"/>
  <c r="AI420" i="10"/>
  <c r="AH420" i="10"/>
  <c r="AF421" i="10"/>
  <c r="AG420" i="10"/>
  <c r="AK420" i="10"/>
  <c r="AJ420" i="10"/>
  <c r="U420" i="3"/>
  <c r="T420" i="3"/>
  <c r="R420" i="3"/>
  <c r="P421" i="3"/>
  <c r="Q420" i="3"/>
  <c r="V420" i="3"/>
  <c r="S420" i="3"/>
  <c r="K420" i="7"/>
  <c r="M420" i="7"/>
  <c r="L420" i="7"/>
  <c r="J420" i="7"/>
  <c r="I421" i="7"/>
  <c r="N420" i="7"/>
  <c r="AA420" i="12"/>
  <c r="Z420" i="12"/>
  <c r="AC420" i="12"/>
  <c r="AB420" i="12"/>
  <c r="Y420" i="12"/>
  <c r="X421" i="12"/>
  <c r="AI421" i="13"/>
  <c r="AH421" i="13"/>
  <c r="AK421" i="13"/>
  <c r="AJ421" i="13"/>
  <c r="AG421" i="13"/>
  <c r="AF422" i="13"/>
  <c r="B421" i="16"/>
  <c r="C420" i="16"/>
  <c r="F420" i="16"/>
  <c r="D420" i="16"/>
  <c r="E420" i="16"/>
  <c r="G420" i="16"/>
  <c r="AB420" i="3"/>
  <c r="AA420" i="3"/>
  <c r="X421" i="3"/>
  <c r="Y420" i="3"/>
  <c r="AC420" i="3"/>
  <c r="Z420" i="3"/>
  <c r="AC420" i="5"/>
  <c r="AB420" i="5"/>
  <c r="Z420" i="5"/>
  <c r="X421" i="5"/>
  <c r="Y420" i="5"/>
  <c r="AA420" i="5"/>
  <c r="AK420" i="5"/>
  <c r="AJ420" i="5"/>
  <c r="AH420" i="5"/>
  <c r="AF421" i="5"/>
  <c r="AG420" i="5"/>
  <c r="AI420" i="5"/>
  <c r="G420" i="3"/>
  <c r="F420" i="3"/>
  <c r="D420" i="3"/>
  <c r="B421" i="3"/>
  <c r="C420" i="3"/>
  <c r="E420" i="3"/>
  <c r="N420" i="3"/>
  <c r="M420" i="3"/>
  <c r="K420" i="3"/>
  <c r="I421" i="3"/>
  <c r="J420" i="3"/>
  <c r="L420" i="3"/>
  <c r="AF421" i="7"/>
  <c r="AG420" i="7"/>
  <c r="AI420" i="7"/>
  <c r="AH420" i="7"/>
  <c r="AK420" i="7"/>
  <c r="AJ420" i="7"/>
  <c r="AA421" i="13"/>
  <c r="Z421" i="13"/>
  <c r="AC421" i="13"/>
  <c r="AB421" i="13"/>
  <c r="Y421" i="13"/>
  <c r="X422" i="13"/>
  <c r="E420" i="8"/>
  <c r="C420" i="8"/>
  <c r="G420" i="8"/>
  <c r="F420" i="8"/>
  <c r="B421" i="8"/>
  <c r="D420" i="8"/>
  <c r="P421" i="16"/>
  <c r="Q420" i="16"/>
  <c r="V420" i="16"/>
  <c r="U420" i="16"/>
  <c r="T420" i="16"/>
  <c r="S420" i="16"/>
  <c r="R420" i="16"/>
  <c r="S420" i="8"/>
  <c r="T420" i="8"/>
  <c r="P421" i="8"/>
  <c r="R420" i="8"/>
  <c r="Q420" i="8"/>
  <c r="V420" i="8"/>
  <c r="U420" i="8"/>
  <c r="Q123" i="12"/>
  <c r="M123" i="12"/>
  <c r="B421" i="9"/>
  <c r="C420" i="9"/>
  <c r="E420" i="9"/>
  <c r="D420" i="9"/>
  <c r="G420" i="9"/>
  <c r="F420" i="9"/>
  <c r="M421" i="13"/>
  <c r="L421" i="13"/>
  <c r="I422" i="13"/>
  <c r="J421" i="13"/>
  <c r="N421" i="13"/>
  <c r="K421" i="13"/>
  <c r="T420" i="12"/>
  <c r="S420" i="12"/>
  <c r="P421" i="12"/>
  <c r="Q420" i="12"/>
  <c r="V420" i="12"/>
  <c r="U420" i="12"/>
  <c r="R420" i="12"/>
  <c r="S420" i="6"/>
  <c r="R420" i="6"/>
  <c r="U420" i="6"/>
  <c r="T420" i="6"/>
  <c r="Q420" i="6"/>
  <c r="P421" i="6"/>
  <c r="V420" i="6"/>
  <c r="T421" i="13"/>
  <c r="S421" i="13"/>
  <c r="P422" i="13"/>
  <c r="Q421" i="13"/>
  <c r="V421" i="13"/>
  <c r="U421" i="13"/>
  <c r="R421" i="13"/>
  <c r="R420" i="7"/>
  <c r="T420" i="7"/>
  <c r="V420" i="7"/>
  <c r="P421" i="7"/>
  <c r="U420" i="7"/>
  <c r="S420" i="7"/>
  <c r="Q420" i="7"/>
  <c r="N420" i="5"/>
  <c r="L420" i="5"/>
  <c r="K420" i="5"/>
  <c r="I421" i="5"/>
  <c r="J420" i="5"/>
  <c r="M420" i="5"/>
  <c r="AG420" i="16"/>
  <c r="AI420" i="16"/>
  <c r="AF421" i="16"/>
  <c r="AJ420" i="16"/>
  <c r="AK420" i="16"/>
  <c r="AH420" i="16"/>
  <c r="I421" i="16"/>
  <c r="J420" i="16"/>
  <c r="N420" i="16"/>
  <c r="M420" i="16"/>
  <c r="K420" i="16"/>
  <c r="L420" i="16"/>
  <c r="M125" i="16"/>
  <c r="Q125" i="16"/>
  <c r="G420" i="11"/>
  <c r="F420" i="11"/>
  <c r="E420" i="11"/>
  <c r="D420" i="11"/>
  <c r="B421" i="11"/>
  <c r="C420" i="11"/>
  <c r="I421" i="9"/>
  <c r="J420" i="9"/>
  <c r="L420" i="9"/>
  <c r="K420" i="9"/>
  <c r="N420" i="9"/>
  <c r="M420" i="9"/>
  <c r="N420" i="15"/>
  <c r="L420" i="15"/>
  <c r="K420" i="15"/>
  <c r="I421" i="15"/>
  <c r="J420" i="15"/>
  <c r="M420" i="15"/>
  <c r="D420" i="7"/>
  <c r="F420" i="7"/>
  <c r="B421" i="7"/>
  <c r="G420" i="7"/>
  <c r="E420" i="7"/>
  <c r="C420" i="7"/>
  <c r="Z420" i="6"/>
  <c r="X421" i="6"/>
  <c r="Y420" i="6"/>
  <c r="AB420" i="6"/>
  <c r="AA420" i="6"/>
  <c r="AC420" i="6"/>
  <c r="AH420" i="6"/>
  <c r="AF421" i="6"/>
  <c r="AG420" i="6"/>
  <c r="AJ420" i="6"/>
  <c r="AI420" i="6"/>
  <c r="AK420" i="6"/>
  <c r="V420" i="5"/>
  <c r="U420" i="5"/>
  <c r="S420" i="5"/>
  <c r="R420" i="5"/>
  <c r="P421" i="5"/>
  <c r="Q420" i="5"/>
  <c r="T420" i="5"/>
  <c r="G420" i="5"/>
  <c r="E420" i="5"/>
  <c r="D420" i="5"/>
  <c r="B421" i="5"/>
  <c r="C420" i="5"/>
  <c r="F420" i="5"/>
  <c r="AK420" i="15"/>
  <c r="AJ420" i="15"/>
  <c r="AH420" i="15"/>
  <c r="AF421" i="15"/>
  <c r="AG420" i="15"/>
  <c r="AI420" i="15"/>
  <c r="F421" i="13"/>
  <c r="E421" i="13"/>
  <c r="B422" i="13"/>
  <c r="C421" i="13"/>
  <c r="G421" i="13"/>
  <c r="D421" i="13"/>
  <c r="G420" i="15"/>
  <c r="D420" i="15"/>
  <c r="B421" i="15"/>
  <c r="C420" i="15"/>
  <c r="F420" i="15"/>
  <c r="E420" i="15"/>
  <c r="Y420" i="16"/>
  <c r="Z420" i="16"/>
  <c r="X421" i="16"/>
  <c r="AA420" i="16"/>
  <c r="AC420" i="16"/>
  <c r="AB420" i="16"/>
  <c r="AC420" i="9"/>
  <c r="Z420" i="9"/>
  <c r="X421" i="9"/>
  <c r="Y420" i="9"/>
  <c r="AB420" i="9"/>
  <c r="AA420" i="9"/>
  <c r="U420" i="11"/>
  <c r="T420" i="11"/>
  <c r="S420" i="11"/>
  <c r="R420" i="11"/>
  <c r="P421" i="11"/>
  <c r="Q420" i="11"/>
  <c r="V420" i="11"/>
  <c r="L420" i="6"/>
  <c r="K420" i="6"/>
  <c r="N420" i="6"/>
  <c r="M420" i="6"/>
  <c r="J420" i="6"/>
  <c r="I421" i="6"/>
  <c r="E420" i="6"/>
  <c r="D420" i="6"/>
  <c r="G420" i="6"/>
  <c r="F420" i="6"/>
  <c r="B421" i="6"/>
  <c r="C420" i="6"/>
  <c r="T123" i="9"/>
  <c r="L123" i="9"/>
  <c r="AJ420" i="3"/>
  <c r="AI420" i="3"/>
  <c r="AF421" i="3"/>
  <c r="AG420" i="3"/>
  <c r="AK420" i="3"/>
  <c r="AH420" i="3"/>
  <c r="M420" i="12"/>
  <c r="L420" i="12"/>
  <c r="I421" i="12"/>
  <c r="J420" i="12"/>
  <c r="N420" i="12"/>
  <c r="K420" i="12"/>
  <c r="M420" i="10"/>
  <c r="L420" i="10"/>
  <c r="K420" i="10"/>
  <c r="I421" i="10"/>
  <c r="J420" i="10"/>
  <c r="N420" i="10"/>
  <c r="AJ420" i="11"/>
  <c r="AI420" i="11"/>
  <c r="AH420" i="11"/>
  <c r="AF421" i="11"/>
  <c r="AG420" i="11"/>
  <c r="AK420" i="11"/>
  <c r="N420" i="11"/>
  <c r="M420" i="11"/>
  <c r="L420" i="11"/>
  <c r="K420" i="11"/>
  <c r="I421" i="11"/>
  <c r="J420" i="11"/>
  <c r="AB420" i="11"/>
  <c r="AA420" i="11"/>
  <c r="Z420" i="11"/>
  <c r="X421" i="11"/>
  <c r="Y420" i="11"/>
  <c r="AC420" i="11"/>
  <c r="X421" i="7"/>
  <c r="Y420" i="7"/>
  <c r="AA420" i="7"/>
  <c r="AC420" i="7"/>
  <c r="AB420" i="7"/>
  <c r="Z420" i="7"/>
  <c r="V420" i="15"/>
  <c r="U420" i="15"/>
  <c r="S420" i="15"/>
  <c r="R420" i="15"/>
  <c r="P421" i="15"/>
  <c r="Q420" i="15"/>
  <c r="T420" i="15"/>
  <c r="AC420" i="15"/>
  <c r="AB420" i="15"/>
  <c r="Z420" i="15"/>
  <c r="X421" i="15"/>
  <c r="Y420" i="15"/>
  <c r="AA420" i="15"/>
  <c r="AI420" i="12"/>
  <c r="AH420" i="12"/>
  <c r="AK420" i="12"/>
  <c r="AJ420" i="12"/>
  <c r="AG420" i="12"/>
  <c r="AF421" i="12"/>
  <c r="T420" i="10"/>
  <c r="S420" i="10"/>
  <c r="R420" i="10"/>
  <c r="P421" i="10"/>
  <c r="Q420" i="10"/>
  <c r="V420" i="10"/>
  <c r="U420" i="10"/>
  <c r="F420" i="10"/>
  <c r="E420" i="10"/>
  <c r="D420" i="10"/>
  <c r="B421" i="10"/>
  <c r="C420" i="10"/>
  <c r="G420" i="10"/>
  <c r="AK420" i="9"/>
  <c r="AH420" i="9"/>
  <c r="AF421" i="9"/>
  <c r="AG420" i="9"/>
  <c r="AJ420" i="9"/>
  <c r="AI420" i="9"/>
  <c r="E421" i="10" l="1"/>
  <c r="D421" i="10"/>
  <c r="B422" i="10"/>
  <c r="C421" i="10"/>
  <c r="G421" i="10"/>
  <c r="F421" i="10"/>
  <c r="T421" i="11"/>
  <c r="S421" i="11"/>
  <c r="R421" i="11"/>
  <c r="P422" i="11"/>
  <c r="Q421" i="11"/>
  <c r="V421" i="11"/>
  <c r="U421" i="11"/>
  <c r="N421" i="9"/>
  <c r="K421" i="9"/>
  <c r="I422" i="9"/>
  <c r="J421" i="9"/>
  <c r="M421" i="9"/>
  <c r="L421" i="9"/>
  <c r="N421" i="5"/>
  <c r="M421" i="5"/>
  <c r="K421" i="5"/>
  <c r="I422" i="5"/>
  <c r="J421" i="5"/>
  <c r="L421" i="5"/>
  <c r="S421" i="12"/>
  <c r="R421" i="12"/>
  <c r="V421" i="12"/>
  <c r="U421" i="12"/>
  <c r="T421" i="12"/>
  <c r="Q421" i="12"/>
  <c r="P422" i="12"/>
  <c r="L422" i="13"/>
  <c r="K422" i="13"/>
  <c r="N422" i="13"/>
  <c r="M422" i="13"/>
  <c r="J422" i="13"/>
  <c r="I423" i="13"/>
  <c r="AH421" i="10"/>
  <c r="AF422" i="10"/>
  <c r="AG421" i="10"/>
  <c r="AK421" i="10"/>
  <c r="AJ421" i="10"/>
  <c r="AI421" i="10"/>
  <c r="Z421" i="10"/>
  <c r="X422" i="10"/>
  <c r="Y421" i="10"/>
  <c r="AC421" i="10"/>
  <c r="AB421" i="10"/>
  <c r="AA421" i="10"/>
  <c r="AK421" i="9"/>
  <c r="AJ421" i="9"/>
  <c r="AF422" i="9"/>
  <c r="AG421" i="9"/>
  <c r="AI421" i="9"/>
  <c r="AH421" i="9"/>
  <c r="S421" i="10"/>
  <c r="R421" i="10"/>
  <c r="P422" i="10"/>
  <c r="Q421" i="10"/>
  <c r="V421" i="10"/>
  <c r="U421" i="10"/>
  <c r="T421" i="10"/>
  <c r="Z421" i="7"/>
  <c r="X422" i="7"/>
  <c r="AB421" i="7"/>
  <c r="AA421" i="7"/>
  <c r="Y421" i="7"/>
  <c r="AC421" i="7"/>
  <c r="AJ421" i="15"/>
  <c r="AI421" i="15"/>
  <c r="AF422" i="15"/>
  <c r="AG421" i="15"/>
  <c r="AK421" i="15"/>
  <c r="AH421" i="15"/>
  <c r="G421" i="5"/>
  <c r="F421" i="5"/>
  <c r="D421" i="5"/>
  <c r="B422" i="5"/>
  <c r="C421" i="5"/>
  <c r="E421" i="5"/>
  <c r="U421" i="5"/>
  <c r="T421" i="5"/>
  <c r="R421" i="5"/>
  <c r="P422" i="5"/>
  <c r="Q421" i="5"/>
  <c r="V421" i="5"/>
  <c r="S421" i="5"/>
  <c r="AK421" i="16"/>
  <c r="AF422" i="16"/>
  <c r="AJ421" i="16"/>
  <c r="AG421" i="16"/>
  <c r="AI421" i="16"/>
  <c r="AH421" i="16"/>
  <c r="P422" i="7"/>
  <c r="Q421" i="7"/>
  <c r="S421" i="7"/>
  <c r="R421" i="7"/>
  <c r="V421" i="7"/>
  <c r="U421" i="7"/>
  <c r="T421" i="7"/>
  <c r="V421" i="16"/>
  <c r="T421" i="16"/>
  <c r="R421" i="16"/>
  <c r="P422" i="16"/>
  <c r="U421" i="16"/>
  <c r="S421" i="16"/>
  <c r="Q421" i="16"/>
  <c r="AH421" i="7"/>
  <c r="AK421" i="7"/>
  <c r="AF422" i="7"/>
  <c r="AJ421" i="7"/>
  <c r="AI421" i="7"/>
  <c r="AG421" i="7"/>
  <c r="B422" i="16"/>
  <c r="D421" i="16"/>
  <c r="G421" i="16"/>
  <c r="E421" i="16"/>
  <c r="C421" i="16"/>
  <c r="F421" i="16"/>
  <c r="AF422" i="8"/>
  <c r="AG421" i="8"/>
  <c r="AI421" i="8"/>
  <c r="AH421" i="8"/>
  <c r="AK421" i="8"/>
  <c r="AJ421" i="8"/>
  <c r="U421" i="15"/>
  <c r="T421" i="15"/>
  <c r="R421" i="15"/>
  <c r="P422" i="15"/>
  <c r="Q421" i="15"/>
  <c r="V421" i="15"/>
  <c r="S421" i="15"/>
  <c r="R123" i="9"/>
  <c r="S123" i="9" s="1"/>
  <c r="N123" i="9"/>
  <c r="J124" i="9" s="1"/>
  <c r="AC421" i="9"/>
  <c r="AB421" i="9"/>
  <c r="X422" i="9"/>
  <c r="Y421" i="9"/>
  <c r="Z421" i="9"/>
  <c r="AA421" i="9"/>
  <c r="AC421" i="16"/>
  <c r="AB421" i="16"/>
  <c r="AA421" i="16"/>
  <c r="X422" i="16"/>
  <c r="Z421" i="16"/>
  <c r="Y421" i="16"/>
  <c r="G421" i="15"/>
  <c r="F421" i="15"/>
  <c r="D421" i="15"/>
  <c r="B422" i="15"/>
  <c r="C421" i="15"/>
  <c r="E421" i="15"/>
  <c r="E422" i="13"/>
  <c r="D422" i="13"/>
  <c r="G422" i="13"/>
  <c r="F422" i="13"/>
  <c r="C422" i="13"/>
  <c r="B423" i="13"/>
  <c r="F421" i="11"/>
  <c r="E421" i="11"/>
  <c r="D421" i="11"/>
  <c r="B422" i="11"/>
  <c r="C421" i="11"/>
  <c r="G421" i="11"/>
  <c r="R421" i="6"/>
  <c r="P422" i="6"/>
  <c r="Q421" i="6"/>
  <c r="T421" i="6"/>
  <c r="S421" i="6"/>
  <c r="V421" i="6"/>
  <c r="U421" i="6"/>
  <c r="G421" i="9"/>
  <c r="D421" i="9"/>
  <c r="B422" i="9"/>
  <c r="C421" i="9"/>
  <c r="E421" i="9"/>
  <c r="F421" i="9"/>
  <c r="Z422" i="13"/>
  <c r="X423" i="13"/>
  <c r="Y422" i="13"/>
  <c r="AC422" i="13"/>
  <c r="AB422" i="13"/>
  <c r="AA422" i="13"/>
  <c r="AH422" i="13"/>
  <c r="AF423" i="13"/>
  <c r="AG422" i="13"/>
  <c r="AK422" i="13"/>
  <c r="AJ422" i="13"/>
  <c r="AI422" i="13"/>
  <c r="Z421" i="12"/>
  <c r="X422" i="12"/>
  <c r="Y421" i="12"/>
  <c r="AC421" i="12"/>
  <c r="AB421" i="12"/>
  <c r="AA421" i="12"/>
  <c r="X422" i="8"/>
  <c r="Y421" i="8"/>
  <c r="Z421" i="8"/>
  <c r="AC421" i="8"/>
  <c r="AB421" i="8"/>
  <c r="AA421" i="8"/>
  <c r="E421" i="12"/>
  <c r="D421" i="12"/>
  <c r="G421" i="12"/>
  <c r="F421" i="12"/>
  <c r="C421" i="12"/>
  <c r="B422" i="12"/>
  <c r="AB421" i="15"/>
  <c r="AA421" i="15"/>
  <c r="X422" i="15"/>
  <c r="Y421" i="15"/>
  <c r="AC421" i="15"/>
  <c r="Z421" i="15"/>
  <c r="M421" i="11"/>
  <c r="L421" i="11"/>
  <c r="K421" i="11"/>
  <c r="I422" i="11"/>
  <c r="J421" i="11"/>
  <c r="N421" i="11"/>
  <c r="Z123" i="9"/>
  <c r="V123" i="9"/>
  <c r="B422" i="7"/>
  <c r="C421" i="7"/>
  <c r="E421" i="7"/>
  <c r="G421" i="7"/>
  <c r="F421" i="7"/>
  <c r="D421" i="7"/>
  <c r="N421" i="15"/>
  <c r="M421" i="15"/>
  <c r="K421" i="15"/>
  <c r="I422" i="15"/>
  <c r="J421" i="15"/>
  <c r="L421" i="15"/>
  <c r="T125" i="16"/>
  <c r="L125" i="16"/>
  <c r="L421" i="16"/>
  <c r="J421" i="16"/>
  <c r="I422" i="16"/>
  <c r="N421" i="16"/>
  <c r="M421" i="16"/>
  <c r="K421" i="16"/>
  <c r="T123" i="12"/>
  <c r="L123" i="12"/>
  <c r="D421" i="8"/>
  <c r="G421" i="8"/>
  <c r="F421" i="8"/>
  <c r="B422" i="8"/>
  <c r="E421" i="8"/>
  <c r="C421" i="8"/>
  <c r="I422" i="7"/>
  <c r="J421" i="7"/>
  <c r="L421" i="7"/>
  <c r="N421" i="7"/>
  <c r="M421" i="7"/>
  <c r="K421" i="7"/>
  <c r="R125" i="6"/>
  <c r="S125" i="6" s="1"/>
  <c r="N125" i="6"/>
  <c r="J126" i="6" s="1"/>
  <c r="K421" i="8"/>
  <c r="N421" i="8"/>
  <c r="M421" i="8"/>
  <c r="I422" i="8"/>
  <c r="L421" i="8"/>
  <c r="J421" i="8"/>
  <c r="AA421" i="11"/>
  <c r="Z421" i="11"/>
  <c r="X422" i="11"/>
  <c r="Y421" i="11"/>
  <c r="AC421" i="11"/>
  <c r="AB421" i="11"/>
  <c r="AI421" i="11"/>
  <c r="AH421" i="11"/>
  <c r="AF422" i="11"/>
  <c r="AG421" i="11"/>
  <c r="AK421" i="11"/>
  <c r="AJ421" i="11"/>
  <c r="L421" i="10"/>
  <c r="K421" i="10"/>
  <c r="I422" i="10"/>
  <c r="J421" i="10"/>
  <c r="N421" i="10"/>
  <c r="M421" i="10"/>
  <c r="K421" i="6"/>
  <c r="I422" i="6"/>
  <c r="J421" i="6"/>
  <c r="M421" i="6"/>
  <c r="L421" i="6"/>
  <c r="N421" i="6"/>
  <c r="AF422" i="6"/>
  <c r="AG421" i="6"/>
  <c r="AI421" i="6"/>
  <c r="AH421" i="6"/>
  <c r="AK421" i="6"/>
  <c r="AJ421" i="6"/>
  <c r="X422" i="6"/>
  <c r="Y421" i="6"/>
  <c r="AA421" i="6"/>
  <c r="Z421" i="6"/>
  <c r="AC421" i="6"/>
  <c r="AB421" i="6"/>
  <c r="S422" i="13"/>
  <c r="R422" i="13"/>
  <c r="V422" i="13"/>
  <c r="U422" i="13"/>
  <c r="T422" i="13"/>
  <c r="P423" i="13"/>
  <c r="Q422" i="13"/>
  <c r="R421" i="8"/>
  <c r="Q421" i="8"/>
  <c r="V421" i="8"/>
  <c r="U421" i="8"/>
  <c r="T421" i="8"/>
  <c r="P422" i="8"/>
  <c r="S421" i="8"/>
  <c r="M421" i="3"/>
  <c r="L421" i="3"/>
  <c r="I422" i="3"/>
  <c r="J421" i="3"/>
  <c r="N421" i="3"/>
  <c r="K421" i="3"/>
  <c r="F421" i="3"/>
  <c r="E421" i="3"/>
  <c r="B422" i="3"/>
  <c r="C421" i="3"/>
  <c r="G421" i="3"/>
  <c r="D421" i="3"/>
  <c r="AJ421" i="5"/>
  <c r="AI421" i="5"/>
  <c r="AF422" i="5"/>
  <c r="AG421" i="5"/>
  <c r="AK421" i="5"/>
  <c r="AH421" i="5"/>
  <c r="AB421" i="5"/>
  <c r="AA421" i="5"/>
  <c r="X422" i="5"/>
  <c r="Y421" i="5"/>
  <c r="AC421" i="5"/>
  <c r="Z421" i="5"/>
  <c r="V125" i="6"/>
  <c r="Z125" i="6"/>
  <c r="AH421" i="12"/>
  <c r="AF422" i="12"/>
  <c r="AG421" i="12"/>
  <c r="AK421" i="12"/>
  <c r="AJ421" i="12"/>
  <c r="AI421" i="12"/>
  <c r="L421" i="12"/>
  <c r="K421" i="12"/>
  <c r="N421" i="12"/>
  <c r="M421" i="12"/>
  <c r="J421" i="12"/>
  <c r="I422" i="12"/>
  <c r="AI421" i="3"/>
  <c r="AH421" i="3"/>
  <c r="AK421" i="3"/>
  <c r="AJ421" i="3"/>
  <c r="AG421" i="3"/>
  <c r="AF422" i="3"/>
  <c r="D421" i="6"/>
  <c r="B422" i="6"/>
  <c r="C421" i="6"/>
  <c r="F421" i="6"/>
  <c r="E421" i="6"/>
  <c r="G421" i="6"/>
  <c r="AA421" i="3"/>
  <c r="Z421" i="3"/>
  <c r="AC421" i="3"/>
  <c r="AB421" i="3"/>
  <c r="Y421" i="3"/>
  <c r="X422" i="3"/>
  <c r="T421" i="3"/>
  <c r="S421" i="3"/>
  <c r="P422" i="3"/>
  <c r="Q421" i="3"/>
  <c r="V421" i="3"/>
  <c r="U421" i="3"/>
  <c r="R421" i="3"/>
  <c r="V421" i="9"/>
  <c r="U421" i="9"/>
  <c r="R421" i="9"/>
  <c r="P422" i="9"/>
  <c r="Q421" i="9"/>
  <c r="T421" i="9"/>
  <c r="S421" i="9"/>
  <c r="Z422" i="3" l="1"/>
  <c r="X423" i="3"/>
  <c r="Y422" i="3"/>
  <c r="AC422" i="3"/>
  <c r="AB422" i="3"/>
  <c r="AA422" i="3"/>
  <c r="AH422" i="3"/>
  <c r="AF423" i="3"/>
  <c r="AG422" i="3"/>
  <c r="AK422" i="3"/>
  <c r="AJ422" i="3"/>
  <c r="AI422" i="3"/>
  <c r="K422" i="12"/>
  <c r="I423" i="12"/>
  <c r="J422" i="12"/>
  <c r="N422" i="12"/>
  <c r="M422" i="12"/>
  <c r="L422" i="12"/>
  <c r="K422" i="7"/>
  <c r="I423" i="7"/>
  <c r="M422" i="7"/>
  <c r="L422" i="7"/>
  <c r="J422" i="7"/>
  <c r="N422" i="7"/>
  <c r="N422" i="16"/>
  <c r="J422" i="16"/>
  <c r="L422" i="16"/>
  <c r="K422" i="16"/>
  <c r="I423" i="16"/>
  <c r="M422" i="16"/>
  <c r="AC422" i="8"/>
  <c r="AB422" i="8"/>
  <c r="AA422" i="8"/>
  <c r="X423" i="8"/>
  <c r="Z422" i="8"/>
  <c r="Y422" i="8"/>
  <c r="P423" i="6"/>
  <c r="Q422" i="6"/>
  <c r="V422" i="6"/>
  <c r="S422" i="6"/>
  <c r="R422" i="6"/>
  <c r="U422" i="6"/>
  <c r="T422" i="6"/>
  <c r="V422" i="7"/>
  <c r="R422" i="7"/>
  <c r="U422" i="7"/>
  <c r="P423" i="7"/>
  <c r="T422" i="7"/>
  <c r="S422" i="7"/>
  <c r="Q422" i="7"/>
  <c r="AI422" i="15"/>
  <c r="AH422" i="15"/>
  <c r="AK422" i="15"/>
  <c r="AJ422" i="15"/>
  <c r="AG422" i="15"/>
  <c r="AF423" i="15"/>
  <c r="I423" i="8"/>
  <c r="J422" i="8"/>
  <c r="N422" i="8"/>
  <c r="M422" i="8"/>
  <c r="L422" i="8"/>
  <c r="K422" i="8"/>
  <c r="R123" i="12"/>
  <c r="S123" i="12" s="1"/>
  <c r="N123" i="12"/>
  <c r="J124" i="12" s="1"/>
  <c r="M422" i="15"/>
  <c r="L422" i="15"/>
  <c r="I423" i="15"/>
  <c r="J422" i="15"/>
  <c r="N422" i="15"/>
  <c r="K422" i="15"/>
  <c r="D422" i="12"/>
  <c r="B423" i="12"/>
  <c r="C422" i="12"/>
  <c r="G422" i="12"/>
  <c r="F422" i="12"/>
  <c r="E422" i="12"/>
  <c r="T422" i="15"/>
  <c r="S422" i="15"/>
  <c r="P423" i="15"/>
  <c r="Q422" i="15"/>
  <c r="V422" i="15"/>
  <c r="U422" i="15"/>
  <c r="R422" i="15"/>
  <c r="AC422" i="7"/>
  <c r="X423" i="7"/>
  <c r="Y422" i="7"/>
  <c r="AB422" i="7"/>
  <c r="AA422" i="7"/>
  <c r="Z422" i="7"/>
  <c r="R422" i="10"/>
  <c r="P423" i="10"/>
  <c r="Q422" i="10"/>
  <c r="V422" i="10"/>
  <c r="U422" i="10"/>
  <c r="T422" i="10"/>
  <c r="S422" i="10"/>
  <c r="AJ422" i="9"/>
  <c r="AI422" i="9"/>
  <c r="AK422" i="9"/>
  <c r="AG422" i="9"/>
  <c r="AF423" i="9"/>
  <c r="AH422" i="9"/>
  <c r="M422" i="5"/>
  <c r="L422" i="5"/>
  <c r="I423" i="5"/>
  <c r="J422" i="5"/>
  <c r="N422" i="5"/>
  <c r="K422" i="5"/>
  <c r="K422" i="10"/>
  <c r="I423" i="10"/>
  <c r="J422" i="10"/>
  <c r="N422" i="10"/>
  <c r="M422" i="10"/>
  <c r="L422" i="10"/>
  <c r="AH422" i="11"/>
  <c r="AF423" i="11"/>
  <c r="AG422" i="11"/>
  <c r="AK422" i="11"/>
  <c r="AJ422" i="11"/>
  <c r="AI422" i="11"/>
  <c r="Z422" i="11"/>
  <c r="X423" i="11"/>
  <c r="Y422" i="11"/>
  <c r="AC422" i="11"/>
  <c r="AB422" i="11"/>
  <c r="AA422" i="11"/>
  <c r="Z123" i="12"/>
  <c r="V123" i="12"/>
  <c r="D423" i="13"/>
  <c r="B424" i="13"/>
  <c r="C423" i="13"/>
  <c r="G423" i="13"/>
  <c r="F423" i="13"/>
  <c r="E423" i="13"/>
  <c r="Q124" i="9"/>
  <c r="M124" i="9"/>
  <c r="AK422" i="7"/>
  <c r="AF423" i="7"/>
  <c r="AG422" i="7"/>
  <c r="AI422" i="7"/>
  <c r="AH422" i="7"/>
  <c r="AJ422" i="7"/>
  <c r="U422" i="16"/>
  <c r="P423" i="16"/>
  <c r="R422" i="16"/>
  <c r="V422" i="16"/>
  <c r="T422" i="16"/>
  <c r="S422" i="16"/>
  <c r="Q422" i="16"/>
  <c r="X423" i="10"/>
  <c r="Y422" i="10"/>
  <c r="AC422" i="10"/>
  <c r="AB422" i="10"/>
  <c r="AA422" i="10"/>
  <c r="Z422" i="10"/>
  <c r="AF423" i="10"/>
  <c r="AG422" i="10"/>
  <c r="AK422" i="10"/>
  <c r="AJ422" i="10"/>
  <c r="AI422" i="10"/>
  <c r="AH422" i="10"/>
  <c r="N422" i="9"/>
  <c r="M422" i="9"/>
  <c r="I423" i="9"/>
  <c r="J422" i="9"/>
  <c r="K422" i="9"/>
  <c r="L422" i="9"/>
  <c r="S422" i="11"/>
  <c r="R422" i="11"/>
  <c r="P423" i="11"/>
  <c r="Q422" i="11"/>
  <c r="V422" i="11"/>
  <c r="U422" i="11"/>
  <c r="T422" i="11"/>
  <c r="S422" i="3"/>
  <c r="R422" i="3"/>
  <c r="V422" i="3"/>
  <c r="U422" i="3"/>
  <c r="T422" i="3"/>
  <c r="Q422" i="3"/>
  <c r="P423" i="3"/>
  <c r="P423" i="8"/>
  <c r="Q422" i="8"/>
  <c r="V422" i="8"/>
  <c r="U422" i="8"/>
  <c r="T422" i="8"/>
  <c r="S422" i="8"/>
  <c r="R422" i="8"/>
  <c r="I423" i="6"/>
  <c r="J422" i="6"/>
  <c r="L422" i="6"/>
  <c r="K422" i="6"/>
  <c r="N422" i="6"/>
  <c r="M422" i="6"/>
  <c r="B423" i="8"/>
  <c r="C422" i="8"/>
  <c r="F422" i="8"/>
  <c r="E422" i="8"/>
  <c r="D422" i="8"/>
  <c r="G422" i="8"/>
  <c r="R125" i="16"/>
  <c r="S125" i="16" s="1"/>
  <c r="N125" i="16"/>
  <c r="J126" i="16" s="1"/>
  <c r="L422" i="11"/>
  <c r="K422" i="11"/>
  <c r="I423" i="11"/>
  <c r="J422" i="11"/>
  <c r="N422" i="11"/>
  <c r="M422" i="11"/>
  <c r="D422" i="10"/>
  <c r="B423" i="10"/>
  <c r="C422" i="10"/>
  <c r="G422" i="10"/>
  <c r="F422" i="10"/>
  <c r="E422" i="10"/>
  <c r="B423" i="6"/>
  <c r="C422" i="6"/>
  <c r="E422" i="6"/>
  <c r="D422" i="6"/>
  <c r="G422" i="6"/>
  <c r="F422" i="6"/>
  <c r="AF423" i="12"/>
  <c r="AG422" i="12"/>
  <c r="AJ422" i="12"/>
  <c r="AI422" i="12"/>
  <c r="AH422" i="12"/>
  <c r="AK422" i="12"/>
  <c r="AC422" i="6"/>
  <c r="Z422" i="6"/>
  <c r="X423" i="6"/>
  <c r="Y422" i="6"/>
  <c r="AB422" i="6"/>
  <c r="AA422" i="6"/>
  <c r="AK422" i="6"/>
  <c r="AH422" i="6"/>
  <c r="AF423" i="6"/>
  <c r="AG422" i="6"/>
  <c r="AJ422" i="6"/>
  <c r="AI422" i="6"/>
  <c r="V125" i="16"/>
  <c r="Z125" i="16"/>
  <c r="D422" i="7"/>
  <c r="C422" i="7"/>
  <c r="G422" i="7"/>
  <c r="B423" i="7"/>
  <c r="F422" i="7"/>
  <c r="E422" i="7"/>
  <c r="AA422" i="15"/>
  <c r="Z422" i="15"/>
  <c r="AC422" i="15"/>
  <c r="AB422" i="15"/>
  <c r="Y422" i="15"/>
  <c r="X423" i="15"/>
  <c r="G422" i="9"/>
  <c r="F422" i="9"/>
  <c r="B423" i="9"/>
  <c r="C422" i="9"/>
  <c r="E422" i="9"/>
  <c r="D422" i="9"/>
  <c r="E422" i="11"/>
  <c r="D422" i="11"/>
  <c r="B423" i="11"/>
  <c r="C422" i="11"/>
  <c r="G422" i="11"/>
  <c r="F422" i="11"/>
  <c r="F422" i="15"/>
  <c r="E422" i="15"/>
  <c r="B423" i="15"/>
  <c r="C422" i="15"/>
  <c r="G422" i="15"/>
  <c r="D422" i="15"/>
  <c r="AB422" i="16"/>
  <c r="X423" i="16"/>
  <c r="Z422" i="16"/>
  <c r="Y422" i="16"/>
  <c r="AC422" i="16"/>
  <c r="AA422" i="16"/>
  <c r="AG422" i="8"/>
  <c r="AK422" i="8"/>
  <c r="AJ422" i="8"/>
  <c r="AI422" i="8"/>
  <c r="AF423" i="8"/>
  <c r="AH422" i="8"/>
  <c r="G422" i="16"/>
  <c r="C422" i="16"/>
  <c r="E422" i="16"/>
  <c r="D422" i="16"/>
  <c r="B423" i="16"/>
  <c r="F422" i="16"/>
  <c r="K423" i="13"/>
  <c r="I424" i="13"/>
  <c r="J423" i="13"/>
  <c r="N423" i="13"/>
  <c r="M423" i="13"/>
  <c r="L423" i="13"/>
  <c r="R422" i="12"/>
  <c r="P423" i="12"/>
  <c r="Q422" i="12"/>
  <c r="U422" i="12"/>
  <c r="T422" i="12"/>
  <c r="S422" i="12"/>
  <c r="V422" i="12"/>
  <c r="U422" i="9"/>
  <c r="T422" i="9"/>
  <c r="P423" i="9"/>
  <c r="Q422" i="9"/>
  <c r="V422" i="9"/>
  <c r="S422" i="9"/>
  <c r="R422" i="9"/>
  <c r="AA422" i="5"/>
  <c r="Z422" i="5"/>
  <c r="AC422" i="5"/>
  <c r="AB422" i="5"/>
  <c r="Y422" i="5"/>
  <c r="X423" i="5"/>
  <c r="AI422" i="5"/>
  <c r="AH422" i="5"/>
  <c r="AK422" i="5"/>
  <c r="AJ422" i="5"/>
  <c r="AG422" i="5"/>
  <c r="AF423" i="5"/>
  <c r="E422" i="3"/>
  <c r="D422" i="3"/>
  <c r="G422" i="3"/>
  <c r="F422" i="3"/>
  <c r="C422" i="3"/>
  <c r="B423" i="3"/>
  <c r="L422" i="3"/>
  <c r="K422" i="3"/>
  <c r="N422" i="3"/>
  <c r="M422" i="3"/>
  <c r="J422" i="3"/>
  <c r="I423" i="3"/>
  <c r="R423" i="13"/>
  <c r="P424" i="13"/>
  <c r="Q423" i="13"/>
  <c r="U423" i="13"/>
  <c r="T423" i="13"/>
  <c r="S423" i="13"/>
  <c r="V423" i="13"/>
  <c r="M126" i="6"/>
  <c r="Q126" i="6"/>
  <c r="X423" i="12"/>
  <c r="Y422" i="12"/>
  <c r="AB422" i="12"/>
  <c r="AA422" i="12"/>
  <c r="Z422" i="12"/>
  <c r="AC422" i="12"/>
  <c r="AF424" i="13"/>
  <c r="AG423" i="13"/>
  <c r="AJ423" i="13"/>
  <c r="AI423" i="13"/>
  <c r="AH423" i="13"/>
  <c r="AK423" i="13"/>
  <c r="X424" i="13"/>
  <c r="Y423" i="13"/>
  <c r="AB423" i="13"/>
  <c r="AA423" i="13"/>
  <c r="Z423" i="13"/>
  <c r="AC423" i="13"/>
  <c r="AB422" i="9"/>
  <c r="AA422" i="9"/>
  <c r="AC422" i="9"/>
  <c r="Z422" i="9"/>
  <c r="Y422" i="9"/>
  <c r="X423" i="9"/>
  <c r="AJ422" i="16"/>
  <c r="AI422" i="16"/>
  <c r="AG422" i="16"/>
  <c r="AK422" i="16"/>
  <c r="AH422" i="16"/>
  <c r="AF423" i="16"/>
  <c r="T422" i="5"/>
  <c r="S422" i="5"/>
  <c r="P423" i="5"/>
  <c r="Q422" i="5"/>
  <c r="V422" i="5"/>
  <c r="U422" i="5"/>
  <c r="R422" i="5"/>
  <c r="F422" i="5"/>
  <c r="E422" i="5"/>
  <c r="B423" i="5"/>
  <c r="C422" i="5"/>
  <c r="G422" i="5"/>
  <c r="D422" i="5"/>
  <c r="E423" i="15" l="1"/>
  <c r="D423" i="15"/>
  <c r="G423" i="15"/>
  <c r="F423" i="15"/>
  <c r="C423" i="15"/>
  <c r="B424" i="15"/>
  <c r="D423" i="11"/>
  <c r="B424" i="11"/>
  <c r="C423" i="11"/>
  <c r="G423" i="11"/>
  <c r="F423" i="11"/>
  <c r="E423" i="11"/>
  <c r="F423" i="9"/>
  <c r="E423" i="9"/>
  <c r="G423" i="9"/>
  <c r="B424" i="9"/>
  <c r="D423" i="9"/>
  <c r="C423" i="9"/>
  <c r="B424" i="8"/>
  <c r="D423" i="8"/>
  <c r="C423" i="8"/>
  <c r="G423" i="8"/>
  <c r="F423" i="8"/>
  <c r="E423" i="8"/>
  <c r="N423" i="6"/>
  <c r="K423" i="6"/>
  <c r="I424" i="6"/>
  <c r="J423" i="6"/>
  <c r="M423" i="6"/>
  <c r="L423" i="6"/>
  <c r="B425" i="13"/>
  <c r="C424" i="13"/>
  <c r="F424" i="13"/>
  <c r="E424" i="13"/>
  <c r="D424" i="13"/>
  <c r="G424" i="13"/>
  <c r="M124" i="12"/>
  <c r="Q124" i="12"/>
  <c r="AC423" i="8"/>
  <c r="AB423" i="8"/>
  <c r="AA423" i="8"/>
  <c r="X424" i="8"/>
  <c r="Z423" i="8"/>
  <c r="Y423" i="8"/>
  <c r="M423" i="16"/>
  <c r="I424" i="16"/>
  <c r="N423" i="16"/>
  <c r="J423" i="16"/>
  <c r="L423" i="16"/>
  <c r="K423" i="16"/>
  <c r="K423" i="3"/>
  <c r="I424" i="3"/>
  <c r="J423" i="3"/>
  <c r="N423" i="3"/>
  <c r="M423" i="3"/>
  <c r="L423" i="3"/>
  <c r="AH423" i="5"/>
  <c r="AF424" i="5"/>
  <c r="AG423" i="5"/>
  <c r="AK423" i="5"/>
  <c r="AJ423" i="5"/>
  <c r="AI423" i="5"/>
  <c r="Z423" i="5"/>
  <c r="X424" i="5"/>
  <c r="Y423" i="5"/>
  <c r="AC423" i="5"/>
  <c r="AB423" i="5"/>
  <c r="AA423" i="5"/>
  <c r="P424" i="12"/>
  <c r="Q423" i="12"/>
  <c r="V423" i="12"/>
  <c r="T423" i="12"/>
  <c r="S423" i="12"/>
  <c r="R423" i="12"/>
  <c r="U423" i="12"/>
  <c r="I425" i="13"/>
  <c r="J424" i="13"/>
  <c r="M424" i="13"/>
  <c r="L424" i="13"/>
  <c r="K424" i="13"/>
  <c r="N424" i="13"/>
  <c r="AA423" i="16"/>
  <c r="Z423" i="16"/>
  <c r="Y423" i="16"/>
  <c r="X424" i="16"/>
  <c r="AC423" i="16"/>
  <c r="AB423" i="16"/>
  <c r="V423" i="8"/>
  <c r="T423" i="8"/>
  <c r="S423" i="8"/>
  <c r="P424" i="8"/>
  <c r="R423" i="8"/>
  <c r="Q423" i="8"/>
  <c r="U423" i="8"/>
  <c r="R423" i="11"/>
  <c r="P424" i="11"/>
  <c r="Q423" i="11"/>
  <c r="V423" i="11"/>
  <c r="U423" i="11"/>
  <c r="T423" i="11"/>
  <c r="S423" i="11"/>
  <c r="M423" i="9"/>
  <c r="L423" i="9"/>
  <c r="N423" i="9"/>
  <c r="K423" i="9"/>
  <c r="J423" i="9"/>
  <c r="I424" i="9"/>
  <c r="L423" i="5"/>
  <c r="K423" i="5"/>
  <c r="N423" i="5"/>
  <c r="M423" i="5"/>
  <c r="I424" i="5"/>
  <c r="J423" i="5"/>
  <c r="L423" i="8"/>
  <c r="I424" i="8"/>
  <c r="K423" i="8"/>
  <c r="J423" i="8"/>
  <c r="N423" i="8"/>
  <c r="M423" i="8"/>
  <c r="S423" i="5"/>
  <c r="R423" i="5"/>
  <c r="V423" i="5"/>
  <c r="U423" i="5"/>
  <c r="T423" i="5"/>
  <c r="Q423" i="5"/>
  <c r="P424" i="5"/>
  <c r="AC423" i="12"/>
  <c r="AA423" i="12"/>
  <c r="Z423" i="12"/>
  <c r="X424" i="12"/>
  <c r="Y423" i="12"/>
  <c r="AB423" i="12"/>
  <c r="AK423" i="6"/>
  <c r="AJ423" i="6"/>
  <c r="AF424" i="6"/>
  <c r="AG423" i="6"/>
  <c r="AI423" i="6"/>
  <c r="AH423" i="6"/>
  <c r="AC423" i="6"/>
  <c r="AB423" i="6"/>
  <c r="X424" i="6"/>
  <c r="Y423" i="6"/>
  <c r="AA423" i="6"/>
  <c r="Z423" i="6"/>
  <c r="K423" i="11"/>
  <c r="I424" i="11"/>
  <c r="J423" i="11"/>
  <c r="N423" i="11"/>
  <c r="M423" i="11"/>
  <c r="L423" i="11"/>
  <c r="R423" i="3"/>
  <c r="P424" i="3"/>
  <c r="Q423" i="3"/>
  <c r="U423" i="3"/>
  <c r="T423" i="3"/>
  <c r="S423" i="3"/>
  <c r="V423" i="3"/>
  <c r="X424" i="11"/>
  <c r="Y423" i="11"/>
  <c r="AC423" i="11"/>
  <c r="AB423" i="11"/>
  <c r="AA423" i="11"/>
  <c r="Z423" i="11"/>
  <c r="AF424" i="11"/>
  <c r="AG423" i="11"/>
  <c r="AK423" i="11"/>
  <c r="AJ423" i="11"/>
  <c r="AI423" i="11"/>
  <c r="AH423" i="11"/>
  <c r="I424" i="10"/>
  <c r="J423" i="10"/>
  <c r="N423" i="10"/>
  <c r="M423" i="10"/>
  <c r="L423" i="10"/>
  <c r="K423" i="10"/>
  <c r="AH423" i="15"/>
  <c r="AF424" i="15"/>
  <c r="AG423" i="15"/>
  <c r="AK423" i="15"/>
  <c r="AJ423" i="15"/>
  <c r="AI423" i="15"/>
  <c r="AK424" i="13"/>
  <c r="AI424" i="13"/>
  <c r="AH424" i="13"/>
  <c r="AF425" i="13"/>
  <c r="AG424" i="13"/>
  <c r="AJ424" i="13"/>
  <c r="AI423" i="16"/>
  <c r="AG423" i="16"/>
  <c r="AF424" i="16"/>
  <c r="AK423" i="16"/>
  <c r="AJ423" i="16"/>
  <c r="AH423" i="16"/>
  <c r="AA423" i="9"/>
  <c r="Z423" i="9"/>
  <c r="AC423" i="9"/>
  <c r="AB423" i="9"/>
  <c r="Y423" i="9"/>
  <c r="X424" i="9"/>
  <c r="Z423" i="15"/>
  <c r="X424" i="15"/>
  <c r="Y423" i="15"/>
  <c r="AC423" i="15"/>
  <c r="AB423" i="15"/>
  <c r="AA423" i="15"/>
  <c r="B424" i="10"/>
  <c r="C423" i="10"/>
  <c r="G423" i="10"/>
  <c r="F423" i="10"/>
  <c r="E423" i="10"/>
  <c r="D423" i="10"/>
  <c r="AK423" i="10"/>
  <c r="AJ423" i="10"/>
  <c r="AI423" i="10"/>
  <c r="AH423" i="10"/>
  <c r="AF424" i="10"/>
  <c r="AG423" i="10"/>
  <c r="AC423" i="10"/>
  <c r="AB423" i="10"/>
  <c r="AA423" i="10"/>
  <c r="Z423" i="10"/>
  <c r="X424" i="10"/>
  <c r="Y423" i="10"/>
  <c r="T423" i="16"/>
  <c r="Q423" i="16"/>
  <c r="S423" i="16"/>
  <c r="R423" i="16"/>
  <c r="V423" i="16"/>
  <c r="P424" i="16"/>
  <c r="U423" i="16"/>
  <c r="AJ423" i="7"/>
  <c r="AK423" i="7"/>
  <c r="AF424" i="7"/>
  <c r="AI423" i="7"/>
  <c r="AH423" i="7"/>
  <c r="AG423" i="7"/>
  <c r="P424" i="10"/>
  <c r="Q423" i="10"/>
  <c r="V423" i="10"/>
  <c r="U423" i="10"/>
  <c r="T423" i="10"/>
  <c r="S423" i="10"/>
  <c r="R423" i="10"/>
  <c r="AB423" i="7"/>
  <c r="AC423" i="7"/>
  <c r="X424" i="7"/>
  <c r="AA423" i="7"/>
  <c r="Z423" i="7"/>
  <c r="Y423" i="7"/>
  <c r="S423" i="15"/>
  <c r="R423" i="15"/>
  <c r="V423" i="15"/>
  <c r="U423" i="15"/>
  <c r="T423" i="15"/>
  <c r="P424" i="15"/>
  <c r="Q423" i="15"/>
  <c r="L423" i="15"/>
  <c r="K423" i="15"/>
  <c r="N423" i="15"/>
  <c r="M423" i="15"/>
  <c r="J423" i="15"/>
  <c r="I424" i="15"/>
  <c r="V423" i="6"/>
  <c r="U423" i="6"/>
  <c r="R423" i="6"/>
  <c r="P424" i="6"/>
  <c r="Q423" i="6"/>
  <c r="T423" i="6"/>
  <c r="S423" i="6"/>
  <c r="N423" i="7"/>
  <c r="I424" i="7"/>
  <c r="J423" i="7"/>
  <c r="M423" i="7"/>
  <c r="L423" i="7"/>
  <c r="K423" i="7"/>
  <c r="D423" i="3"/>
  <c r="B424" i="3"/>
  <c r="C423" i="3"/>
  <c r="G423" i="3"/>
  <c r="F423" i="3"/>
  <c r="E423" i="3"/>
  <c r="AC424" i="13"/>
  <c r="AA424" i="13"/>
  <c r="Z424" i="13"/>
  <c r="X425" i="13"/>
  <c r="Y424" i="13"/>
  <c r="AB424" i="13"/>
  <c r="F423" i="16"/>
  <c r="G423" i="16"/>
  <c r="E423" i="16"/>
  <c r="D423" i="16"/>
  <c r="B424" i="16"/>
  <c r="C423" i="16"/>
  <c r="AK423" i="8"/>
  <c r="AJ423" i="8"/>
  <c r="AI423" i="8"/>
  <c r="AF424" i="8"/>
  <c r="AH423" i="8"/>
  <c r="AG423" i="8"/>
  <c r="AK423" i="12"/>
  <c r="AI423" i="12"/>
  <c r="AH423" i="12"/>
  <c r="AF424" i="12"/>
  <c r="AG423" i="12"/>
  <c r="AJ423" i="12"/>
  <c r="G423" i="6"/>
  <c r="D423" i="6"/>
  <c r="B424" i="6"/>
  <c r="C423" i="6"/>
  <c r="F423" i="6"/>
  <c r="E423" i="6"/>
  <c r="B424" i="12"/>
  <c r="C423" i="12"/>
  <c r="F423" i="12"/>
  <c r="E423" i="12"/>
  <c r="D423" i="12"/>
  <c r="G423" i="12"/>
  <c r="I424" i="12"/>
  <c r="J423" i="12"/>
  <c r="M423" i="12"/>
  <c r="L423" i="12"/>
  <c r="K423" i="12"/>
  <c r="N423" i="12"/>
  <c r="AF424" i="3"/>
  <c r="AG423" i="3"/>
  <c r="AJ423" i="3"/>
  <c r="AI423" i="3"/>
  <c r="AH423" i="3"/>
  <c r="AK423" i="3"/>
  <c r="X424" i="3"/>
  <c r="Y423" i="3"/>
  <c r="AB423" i="3"/>
  <c r="AA423" i="3"/>
  <c r="Z423" i="3"/>
  <c r="AC423" i="3"/>
  <c r="E423" i="5"/>
  <c r="D423" i="5"/>
  <c r="G423" i="5"/>
  <c r="F423" i="5"/>
  <c r="C423" i="5"/>
  <c r="B424" i="5"/>
  <c r="T126" i="6"/>
  <c r="L126" i="6"/>
  <c r="P425" i="13"/>
  <c r="Q424" i="13"/>
  <c r="V424" i="13"/>
  <c r="T424" i="13"/>
  <c r="S424" i="13"/>
  <c r="R424" i="13"/>
  <c r="U424" i="13"/>
  <c r="T423" i="9"/>
  <c r="S423" i="9"/>
  <c r="V423" i="9"/>
  <c r="U423" i="9"/>
  <c r="Q423" i="9"/>
  <c r="P424" i="9"/>
  <c r="R423" i="9"/>
  <c r="G423" i="7"/>
  <c r="B424" i="7"/>
  <c r="C423" i="7"/>
  <c r="F423" i="7"/>
  <c r="E423" i="7"/>
  <c r="D423" i="7"/>
  <c r="Q126" i="16"/>
  <c r="M126" i="16"/>
  <c r="T124" i="9"/>
  <c r="L124" i="9"/>
  <c r="AI423" i="9"/>
  <c r="AH423" i="9"/>
  <c r="AK423" i="9"/>
  <c r="AJ423" i="9"/>
  <c r="AG423" i="9"/>
  <c r="AF424" i="9"/>
  <c r="U423" i="7"/>
  <c r="P424" i="7"/>
  <c r="Q423" i="7"/>
  <c r="S423" i="7"/>
  <c r="R423" i="7"/>
  <c r="V423" i="7"/>
  <c r="T423" i="7"/>
  <c r="R124" i="9" l="1"/>
  <c r="S124" i="9" s="1"/>
  <c r="N124" i="9"/>
  <c r="J125" i="9" s="1"/>
  <c r="Z124" i="9"/>
  <c r="V124" i="9"/>
  <c r="R126" i="6"/>
  <c r="S126" i="6" s="1"/>
  <c r="N126" i="6"/>
  <c r="J127" i="6" s="1"/>
  <c r="U424" i="6"/>
  <c r="T424" i="6"/>
  <c r="P425" i="6"/>
  <c r="Q424" i="6"/>
  <c r="V424" i="6"/>
  <c r="S424" i="6"/>
  <c r="R424" i="6"/>
  <c r="AH424" i="16"/>
  <c r="AI424" i="16"/>
  <c r="AG424" i="16"/>
  <c r="AF425" i="16"/>
  <c r="AK424" i="16"/>
  <c r="AJ424" i="16"/>
  <c r="AC424" i="12"/>
  <c r="AB424" i="12"/>
  <c r="Z424" i="12"/>
  <c r="X425" i="12"/>
  <c r="Y424" i="12"/>
  <c r="AA424" i="12"/>
  <c r="K424" i="5"/>
  <c r="I425" i="5"/>
  <c r="J424" i="5"/>
  <c r="N424" i="5"/>
  <c r="M424" i="5"/>
  <c r="L424" i="5"/>
  <c r="L424" i="9"/>
  <c r="K424" i="9"/>
  <c r="N424" i="9"/>
  <c r="M424" i="9"/>
  <c r="J424" i="9"/>
  <c r="I425" i="9"/>
  <c r="D424" i="15"/>
  <c r="B425" i="15"/>
  <c r="C424" i="15"/>
  <c r="G424" i="15"/>
  <c r="F424" i="15"/>
  <c r="E424" i="15"/>
  <c r="T126" i="16"/>
  <c r="L126" i="16"/>
  <c r="V126" i="6"/>
  <c r="Z126" i="6"/>
  <c r="AC424" i="3"/>
  <c r="AA424" i="3"/>
  <c r="Z424" i="3"/>
  <c r="X425" i="3"/>
  <c r="Y424" i="3"/>
  <c r="AB424" i="3"/>
  <c r="AK424" i="3"/>
  <c r="AI424" i="3"/>
  <c r="AH424" i="3"/>
  <c r="AF425" i="3"/>
  <c r="AG424" i="3"/>
  <c r="AJ424" i="3"/>
  <c r="N424" i="12"/>
  <c r="L424" i="12"/>
  <c r="K424" i="12"/>
  <c r="I425" i="12"/>
  <c r="J424" i="12"/>
  <c r="M424" i="12"/>
  <c r="G424" i="12"/>
  <c r="E424" i="12"/>
  <c r="D424" i="12"/>
  <c r="B425" i="12"/>
  <c r="C424" i="12"/>
  <c r="F424" i="12"/>
  <c r="B425" i="3"/>
  <c r="C424" i="3"/>
  <c r="F424" i="3"/>
  <c r="E424" i="3"/>
  <c r="D424" i="3"/>
  <c r="G424" i="3"/>
  <c r="M424" i="7"/>
  <c r="N424" i="7"/>
  <c r="I425" i="7"/>
  <c r="L424" i="7"/>
  <c r="K424" i="7"/>
  <c r="J424" i="7"/>
  <c r="G424" i="10"/>
  <c r="F424" i="10"/>
  <c r="E424" i="10"/>
  <c r="D424" i="10"/>
  <c r="B425" i="10"/>
  <c r="C424" i="10"/>
  <c r="X425" i="15"/>
  <c r="Y424" i="15"/>
  <c r="AB424" i="15"/>
  <c r="AA424" i="15"/>
  <c r="Z424" i="15"/>
  <c r="AC424" i="15"/>
  <c r="AF425" i="15"/>
  <c r="AG424" i="15"/>
  <c r="AJ424" i="15"/>
  <c r="AI424" i="15"/>
  <c r="AH424" i="15"/>
  <c r="AK424" i="15"/>
  <c r="AB424" i="6"/>
  <c r="AA424" i="6"/>
  <c r="AC424" i="6"/>
  <c r="X425" i="6"/>
  <c r="Z424" i="6"/>
  <c r="Y424" i="6"/>
  <c r="AJ424" i="6"/>
  <c r="AI424" i="6"/>
  <c r="AK424" i="6"/>
  <c r="AH424" i="6"/>
  <c r="AG424" i="6"/>
  <c r="AF425" i="6"/>
  <c r="N425" i="13"/>
  <c r="L425" i="13"/>
  <c r="K425" i="13"/>
  <c r="I426" i="13"/>
  <c r="J425" i="13"/>
  <c r="M425" i="13"/>
  <c r="X425" i="5"/>
  <c r="Y424" i="5"/>
  <c r="AB424" i="5"/>
  <c r="AA424" i="5"/>
  <c r="Z424" i="5"/>
  <c r="AC424" i="5"/>
  <c r="AF425" i="5"/>
  <c r="AG424" i="5"/>
  <c r="AJ424" i="5"/>
  <c r="AI424" i="5"/>
  <c r="AH424" i="5"/>
  <c r="AK424" i="5"/>
  <c r="I425" i="3"/>
  <c r="J424" i="3"/>
  <c r="M424" i="3"/>
  <c r="L424" i="3"/>
  <c r="K424" i="3"/>
  <c r="N424" i="3"/>
  <c r="L424" i="16"/>
  <c r="M424" i="16"/>
  <c r="J424" i="16"/>
  <c r="I425" i="16"/>
  <c r="N424" i="16"/>
  <c r="K424" i="16"/>
  <c r="F424" i="7"/>
  <c r="D424" i="7"/>
  <c r="C424" i="7"/>
  <c r="G424" i="7"/>
  <c r="B425" i="7"/>
  <c r="E424" i="7"/>
  <c r="D424" i="5"/>
  <c r="B425" i="5"/>
  <c r="C424" i="5"/>
  <c r="G424" i="5"/>
  <c r="F424" i="5"/>
  <c r="E424" i="5"/>
  <c r="AA424" i="7"/>
  <c r="AC424" i="7"/>
  <c r="Y424" i="7"/>
  <c r="X425" i="7"/>
  <c r="AB424" i="7"/>
  <c r="Z424" i="7"/>
  <c r="S424" i="16"/>
  <c r="U424" i="16"/>
  <c r="T424" i="16"/>
  <c r="R424" i="16"/>
  <c r="P425" i="16"/>
  <c r="V424" i="16"/>
  <c r="Q424" i="16"/>
  <c r="N424" i="10"/>
  <c r="M424" i="10"/>
  <c r="L424" i="10"/>
  <c r="K424" i="10"/>
  <c r="I425" i="10"/>
  <c r="J424" i="10"/>
  <c r="AK424" i="11"/>
  <c r="AJ424" i="11"/>
  <c r="AI424" i="11"/>
  <c r="AH424" i="11"/>
  <c r="AF425" i="11"/>
  <c r="AG424" i="11"/>
  <c r="AC424" i="11"/>
  <c r="AB424" i="11"/>
  <c r="AA424" i="11"/>
  <c r="Z424" i="11"/>
  <c r="X425" i="11"/>
  <c r="Y424" i="11"/>
  <c r="P425" i="3"/>
  <c r="Q424" i="3"/>
  <c r="V424" i="3"/>
  <c r="T424" i="3"/>
  <c r="S424" i="3"/>
  <c r="R424" i="3"/>
  <c r="U424" i="3"/>
  <c r="I425" i="11"/>
  <c r="J424" i="11"/>
  <c r="N424" i="11"/>
  <c r="M424" i="11"/>
  <c r="L424" i="11"/>
  <c r="K424" i="11"/>
  <c r="V424" i="12"/>
  <c r="U424" i="12"/>
  <c r="S424" i="12"/>
  <c r="R424" i="12"/>
  <c r="P425" i="12"/>
  <c r="Q424" i="12"/>
  <c r="T424" i="12"/>
  <c r="E424" i="9"/>
  <c r="D424" i="9"/>
  <c r="G424" i="9"/>
  <c r="F424" i="9"/>
  <c r="B425" i="9"/>
  <c r="C424" i="9"/>
  <c r="E424" i="16"/>
  <c r="B425" i="16"/>
  <c r="D424" i="16"/>
  <c r="C424" i="16"/>
  <c r="G424" i="16"/>
  <c r="F424" i="16"/>
  <c r="AC424" i="10"/>
  <c r="AB424" i="10"/>
  <c r="AA424" i="10"/>
  <c r="Z424" i="10"/>
  <c r="X425" i="10"/>
  <c r="Y424" i="10"/>
  <c r="AK424" i="10"/>
  <c r="AJ424" i="10"/>
  <c r="AI424" i="10"/>
  <c r="AH424" i="10"/>
  <c r="AF425" i="10"/>
  <c r="AG424" i="10"/>
  <c r="Z424" i="9"/>
  <c r="X425" i="9"/>
  <c r="Y424" i="9"/>
  <c r="AB424" i="9"/>
  <c r="AA424" i="9"/>
  <c r="AC424" i="9"/>
  <c r="N424" i="8"/>
  <c r="J424" i="8"/>
  <c r="M424" i="8"/>
  <c r="L424" i="8"/>
  <c r="I425" i="8"/>
  <c r="K424" i="8"/>
  <c r="N424" i="6"/>
  <c r="M424" i="6"/>
  <c r="I425" i="6"/>
  <c r="J424" i="6"/>
  <c r="L424" i="6"/>
  <c r="K424" i="6"/>
  <c r="T424" i="7"/>
  <c r="V424" i="7"/>
  <c r="U424" i="7"/>
  <c r="P425" i="7"/>
  <c r="S424" i="7"/>
  <c r="R424" i="7"/>
  <c r="Q424" i="7"/>
  <c r="AK424" i="12"/>
  <c r="AJ424" i="12"/>
  <c r="AH424" i="12"/>
  <c r="AF425" i="12"/>
  <c r="AG424" i="12"/>
  <c r="AI424" i="12"/>
  <c r="AJ424" i="8"/>
  <c r="AI424" i="8"/>
  <c r="AF425" i="8"/>
  <c r="AH424" i="8"/>
  <c r="AG424" i="8"/>
  <c r="AK424" i="8"/>
  <c r="K424" i="15"/>
  <c r="I425" i="15"/>
  <c r="J424" i="15"/>
  <c r="N424" i="15"/>
  <c r="M424" i="15"/>
  <c r="L424" i="15"/>
  <c r="AI424" i="7"/>
  <c r="AK424" i="7"/>
  <c r="AJ424" i="7"/>
  <c r="AF425" i="7"/>
  <c r="AH424" i="7"/>
  <c r="AG424" i="7"/>
  <c r="R424" i="5"/>
  <c r="P425" i="5"/>
  <c r="Q424" i="5"/>
  <c r="U424" i="5"/>
  <c r="T424" i="5"/>
  <c r="S424" i="5"/>
  <c r="V424" i="5"/>
  <c r="U424" i="8"/>
  <c r="P425" i="8"/>
  <c r="R424" i="8"/>
  <c r="Q424" i="8"/>
  <c r="V424" i="8"/>
  <c r="T424" i="8"/>
  <c r="S424" i="8"/>
  <c r="Z424" i="16"/>
  <c r="AC424" i="16"/>
  <c r="X425" i="16"/>
  <c r="AB424" i="16"/>
  <c r="AA424" i="16"/>
  <c r="Y424" i="16"/>
  <c r="B425" i="11"/>
  <c r="C424" i="11"/>
  <c r="G424" i="11"/>
  <c r="F424" i="11"/>
  <c r="E424" i="11"/>
  <c r="D424" i="11"/>
  <c r="AH424" i="9"/>
  <c r="AF425" i="9"/>
  <c r="AG424" i="9"/>
  <c r="AJ424" i="9"/>
  <c r="AI424" i="9"/>
  <c r="AK424" i="9"/>
  <c r="S424" i="9"/>
  <c r="R424" i="9"/>
  <c r="U424" i="9"/>
  <c r="T424" i="9"/>
  <c r="V424" i="9"/>
  <c r="Q424" i="9"/>
  <c r="P425" i="9"/>
  <c r="V425" i="13"/>
  <c r="U425" i="13"/>
  <c r="S425" i="13"/>
  <c r="R425" i="13"/>
  <c r="P426" i="13"/>
  <c r="Q425" i="13"/>
  <c r="T425" i="13"/>
  <c r="G424" i="6"/>
  <c r="F424" i="6"/>
  <c r="B425" i="6"/>
  <c r="C424" i="6"/>
  <c r="E424" i="6"/>
  <c r="D424" i="6"/>
  <c r="AC425" i="13"/>
  <c r="AB425" i="13"/>
  <c r="Z425" i="13"/>
  <c r="X426" i="13"/>
  <c r="Y425" i="13"/>
  <c r="AA425" i="13"/>
  <c r="R424" i="15"/>
  <c r="P425" i="15"/>
  <c r="Q424" i="15"/>
  <c r="U424" i="15"/>
  <c r="T424" i="15"/>
  <c r="S424" i="15"/>
  <c r="V424" i="15"/>
  <c r="V424" i="10"/>
  <c r="U424" i="10"/>
  <c r="T424" i="10"/>
  <c r="S424" i="10"/>
  <c r="R424" i="10"/>
  <c r="P425" i="10"/>
  <c r="Q424" i="10"/>
  <c r="AK425" i="13"/>
  <c r="AJ425" i="13"/>
  <c r="AH425" i="13"/>
  <c r="AF426" i="13"/>
  <c r="AG425" i="13"/>
  <c r="AI425" i="13"/>
  <c r="P425" i="11"/>
  <c r="Q424" i="11"/>
  <c r="V424" i="11"/>
  <c r="U424" i="11"/>
  <c r="T424" i="11"/>
  <c r="S424" i="11"/>
  <c r="R424" i="11"/>
  <c r="AB424" i="8"/>
  <c r="X425" i="8"/>
  <c r="Z424" i="8"/>
  <c r="Y424" i="8"/>
  <c r="AC424" i="8"/>
  <c r="AA424" i="8"/>
  <c r="T124" i="12"/>
  <c r="L124" i="12"/>
  <c r="G425" i="13"/>
  <c r="E425" i="13"/>
  <c r="D425" i="13"/>
  <c r="B426" i="13"/>
  <c r="C425" i="13"/>
  <c r="F425" i="13"/>
  <c r="G424" i="8"/>
  <c r="F424" i="8"/>
  <c r="E424" i="8"/>
  <c r="B425" i="8"/>
  <c r="D424" i="8"/>
  <c r="C424" i="8"/>
  <c r="V425" i="11" l="1"/>
  <c r="U425" i="11"/>
  <c r="T425" i="11"/>
  <c r="S425" i="11"/>
  <c r="R425" i="11"/>
  <c r="P426" i="11"/>
  <c r="Q425" i="11"/>
  <c r="F425" i="6"/>
  <c r="E425" i="6"/>
  <c r="G425" i="6"/>
  <c r="D425" i="6"/>
  <c r="C425" i="6"/>
  <c r="B426" i="6"/>
  <c r="P426" i="5"/>
  <c r="Q425" i="5"/>
  <c r="V425" i="5"/>
  <c r="T425" i="5"/>
  <c r="S425" i="5"/>
  <c r="R425" i="5"/>
  <c r="U425" i="5"/>
  <c r="I426" i="15"/>
  <c r="J425" i="15"/>
  <c r="M425" i="15"/>
  <c r="L425" i="15"/>
  <c r="K425" i="15"/>
  <c r="N425" i="15"/>
  <c r="M425" i="6"/>
  <c r="L425" i="6"/>
  <c r="N425" i="6"/>
  <c r="I426" i="6"/>
  <c r="K425" i="6"/>
  <c r="J425" i="6"/>
  <c r="AC425" i="11"/>
  <c r="AB425" i="11"/>
  <c r="AA425" i="11"/>
  <c r="Z425" i="11"/>
  <c r="X426" i="11"/>
  <c r="Y425" i="11"/>
  <c r="AK425" i="11"/>
  <c r="AJ425" i="11"/>
  <c r="AI425" i="11"/>
  <c r="AH425" i="11"/>
  <c r="AF426" i="11"/>
  <c r="AG425" i="11"/>
  <c r="N425" i="10"/>
  <c r="M425" i="10"/>
  <c r="L425" i="10"/>
  <c r="K425" i="10"/>
  <c r="I426" i="10"/>
  <c r="J425" i="10"/>
  <c r="AI425" i="6"/>
  <c r="AH425" i="6"/>
  <c r="AK425" i="6"/>
  <c r="AJ425" i="6"/>
  <c r="AF426" i="6"/>
  <c r="AG425" i="6"/>
  <c r="AB425" i="12"/>
  <c r="AA425" i="12"/>
  <c r="Z425" i="12"/>
  <c r="X426" i="12"/>
  <c r="Y425" i="12"/>
  <c r="AC425" i="12"/>
  <c r="AF426" i="16"/>
  <c r="AG425" i="16"/>
  <c r="AJ425" i="16"/>
  <c r="AI425" i="16"/>
  <c r="AH425" i="16"/>
  <c r="AK425" i="16"/>
  <c r="G426" i="13"/>
  <c r="F426" i="13"/>
  <c r="D426" i="13"/>
  <c r="B427" i="13"/>
  <c r="C426" i="13"/>
  <c r="E426" i="13"/>
  <c r="X426" i="9"/>
  <c r="Y425" i="9"/>
  <c r="AA425" i="9"/>
  <c r="Z425" i="9"/>
  <c r="AB425" i="9"/>
  <c r="AC425" i="9"/>
  <c r="D425" i="16"/>
  <c r="E425" i="16"/>
  <c r="C425" i="16"/>
  <c r="B426" i="16"/>
  <c r="G425" i="16"/>
  <c r="F425" i="16"/>
  <c r="R425" i="16"/>
  <c r="P426" i="16"/>
  <c r="S425" i="16"/>
  <c r="V425" i="16"/>
  <c r="T425" i="16"/>
  <c r="Q425" i="16"/>
  <c r="U425" i="16"/>
  <c r="E425" i="7"/>
  <c r="G425" i="7"/>
  <c r="F425" i="7"/>
  <c r="D425" i="7"/>
  <c r="B426" i="7"/>
  <c r="C425" i="7"/>
  <c r="G425" i="10"/>
  <c r="F425" i="10"/>
  <c r="E425" i="10"/>
  <c r="D425" i="10"/>
  <c r="B426" i="10"/>
  <c r="C425" i="10"/>
  <c r="Z425" i="7"/>
  <c r="X426" i="7"/>
  <c r="AB425" i="7"/>
  <c r="AA425" i="7"/>
  <c r="AC425" i="7"/>
  <c r="Y425" i="7"/>
  <c r="K425" i="16"/>
  <c r="J425" i="16"/>
  <c r="I426" i="16"/>
  <c r="N425" i="16"/>
  <c r="M425" i="16"/>
  <c r="L425" i="16"/>
  <c r="N426" i="13"/>
  <c r="M426" i="13"/>
  <c r="K426" i="13"/>
  <c r="I427" i="13"/>
  <c r="J426" i="13"/>
  <c r="L426" i="13"/>
  <c r="AA425" i="6"/>
  <c r="Z425" i="6"/>
  <c r="AC425" i="6"/>
  <c r="AB425" i="6"/>
  <c r="Y425" i="6"/>
  <c r="X426" i="6"/>
  <c r="G425" i="12"/>
  <c r="F425" i="12"/>
  <c r="E425" i="12"/>
  <c r="D425" i="12"/>
  <c r="B426" i="12"/>
  <c r="C425" i="12"/>
  <c r="N425" i="12"/>
  <c r="M425" i="12"/>
  <c r="L425" i="12"/>
  <c r="K425" i="12"/>
  <c r="I426" i="12"/>
  <c r="J425" i="12"/>
  <c r="AK425" i="3"/>
  <c r="AJ425" i="3"/>
  <c r="AH425" i="3"/>
  <c r="AF426" i="3"/>
  <c r="AG425" i="3"/>
  <c r="AI425" i="3"/>
  <c r="AC425" i="3"/>
  <c r="AB425" i="3"/>
  <c r="Z425" i="3"/>
  <c r="X426" i="3"/>
  <c r="Y425" i="3"/>
  <c r="AA425" i="3"/>
  <c r="R126" i="16"/>
  <c r="S126" i="16" s="1"/>
  <c r="N126" i="16"/>
  <c r="J127" i="16" s="1"/>
  <c r="B426" i="15"/>
  <c r="C425" i="15"/>
  <c r="F425" i="15"/>
  <c r="E425" i="15"/>
  <c r="D425" i="15"/>
  <c r="G425" i="15"/>
  <c r="I426" i="5"/>
  <c r="J425" i="5"/>
  <c r="M425" i="5"/>
  <c r="L425" i="5"/>
  <c r="K425" i="5"/>
  <c r="N425" i="5"/>
  <c r="T425" i="6"/>
  <c r="S425" i="6"/>
  <c r="V425" i="6"/>
  <c r="U425" i="6"/>
  <c r="R425" i="6"/>
  <c r="Q425" i="6"/>
  <c r="P426" i="6"/>
  <c r="F425" i="8"/>
  <c r="G425" i="8"/>
  <c r="E425" i="8"/>
  <c r="B426" i="8"/>
  <c r="D425" i="8"/>
  <c r="C425" i="8"/>
  <c r="P426" i="15"/>
  <c r="Q425" i="15"/>
  <c r="V425" i="15"/>
  <c r="T425" i="15"/>
  <c r="S425" i="15"/>
  <c r="R425" i="15"/>
  <c r="U425" i="15"/>
  <c r="AJ426" i="13"/>
  <c r="AI426" i="13"/>
  <c r="AF427" i="13"/>
  <c r="AG426" i="13"/>
  <c r="AK426" i="13"/>
  <c r="AH426" i="13"/>
  <c r="AF426" i="9"/>
  <c r="AG425" i="9"/>
  <c r="AI425" i="9"/>
  <c r="AH425" i="9"/>
  <c r="AK425" i="9"/>
  <c r="AJ425" i="9"/>
  <c r="X426" i="16"/>
  <c r="Y425" i="16"/>
  <c r="AA425" i="16"/>
  <c r="AC425" i="16"/>
  <c r="AB425" i="16"/>
  <c r="Z425" i="16"/>
  <c r="N425" i="11"/>
  <c r="M425" i="11"/>
  <c r="L425" i="11"/>
  <c r="K425" i="11"/>
  <c r="I426" i="11"/>
  <c r="J425" i="11"/>
  <c r="L425" i="7"/>
  <c r="N425" i="7"/>
  <c r="J425" i="7"/>
  <c r="I426" i="7"/>
  <c r="M425" i="7"/>
  <c r="K425" i="7"/>
  <c r="Z126" i="16"/>
  <c r="V126" i="16"/>
  <c r="M125" i="9"/>
  <c r="Q125" i="9"/>
  <c r="R124" i="12"/>
  <c r="S124" i="12" s="1"/>
  <c r="N124" i="12"/>
  <c r="J125" i="12" s="1"/>
  <c r="AA425" i="8"/>
  <c r="AC425" i="8"/>
  <c r="AB425" i="8"/>
  <c r="X426" i="8"/>
  <c r="Z425" i="8"/>
  <c r="Y425" i="8"/>
  <c r="R425" i="9"/>
  <c r="P426" i="9"/>
  <c r="Q425" i="9"/>
  <c r="T425" i="9"/>
  <c r="S425" i="9"/>
  <c r="V425" i="9"/>
  <c r="U425" i="9"/>
  <c r="G425" i="11"/>
  <c r="F425" i="11"/>
  <c r="E425" i="11"/>
  <c r="D425" i="11"/>
  <c r="B426" i="11"/>
  <c r="C425" i="11"/>
  <c r="AH425" i="7"/>
  <c r="AF426" i="7"/>
  <c r="AJ425" i="7"/>
  <c r="AI425" i="7"/>
  <c r="AG425" i="7"/>
  <c r="AK425" i="7"/>
  <c r="AJ425" i="12"/>
  <c r="AI425" i="12"/>
  <c r="AH425" i="12"/>
  <c r="AF426" i="12"/>
  <c r="AG425" i="12"/>
  <c r="AK425" i="12"/>
  <c r="M425" i="8"/>
  <c r="N425" i="8"/>
  <c r="L425" i="8"/>
  <c r="I426" i="8"/>
  <c r="K425" i="8"/>
  <c r="J425" i="8"/>
  <c r="AJ425" i="10"/>
  <c r="AI425" i="10"/>
  <c r="AH425" i="10"/>
  <c r="AF426" i="10"/>
  <c r="AG425" i="10"/>
  <c r="AK425" i="10"/>
  <c r="AB425" i="10"/>
  <c r="AA425" i="10"/>
  <c r="Z425" i="10"/>
  <c r="X426" i="10"/>
  <c r="Y425" i="10"/>
  <c r="AC425" i="10"/>
  <c r="D425" i="9"/>
  <c r="B426" i="9"/>
  <c r="C425" i="9"/>
  <c r="F425" i="9"/>
  <c r="E425" i="9"/>
  <c r="G425" i="9"/>
  <c r="V425" i="3"/>
  <c r="U425" i="3"/>
  <c r="S425" i="3"/>
  <c r="R425" i="3"/>
  <c r="P426" i="3"/>
  <c r="Q425" i="3"/>
  <c r="T425" i="3"/>
  <c r="B426" i="5"/>
  <c r="C425" i="5"/>
  <c r="F425" i="5"/>
  <c r="E425" i="5"/>
  <c r="D425" i="5"/>
  <c r="G425" i="5"/>
  <c r="K425" i="9"/>
  <c r="I426" i="9"/>
  <c r="J425" i="9"/>
  <c r="M425" i="9"/>
  <c r="L425" i="9"/>
  <c r="N425" i="9"/>
  <c r="U425" i="10"/>
  <c r="T425" i="10"/>
  <c r="S425" i="10"/>
  <c r="R425" i="10"/>
  <c r="P426" i="10"/>
  <c r="Q425" i="10"/>
  <c r="V425" i="10"/>
  <c r="Z124" i="12"/>
  <c r="V124" i="12"/>
  <c r="AB426" i="13"/>
  <c r="AA426" i="13"/>
  <c r="X427" i="13"/>
  <c r="Y426" i="13"/>
  <c r="AC426" i="13"/>
  <c r="Z426" i="13"/>
  <c r="U426" i="13"/>
  <c r="T426" i="13"/>
  <c r="R426" i="13"/>
  <c r="P427" i="13"/>
  <c r="Q426" i="13"/>
  <c r="V426" i="13"/>
  <c r="S426" i="13"/>
  <c r="T425" i="8"/>
  <c r="V425" i="8"/>
  <c r="U425" i="8"/>
  <c r="S425" i="8"/>
  <c r="P426" i="8"/>
  <c r="R425" i="8"/>
  <c r="Q425" i="8"/>
  <c r="AI425" i="8"/>
  <c r="AG425" i="8"/>
  <c r="AK425" i="8"/>
  <c r="AJ425" i="8"/>
  <c r="AF426" i="8"/>
  <c r="AH425" i="8"/>
  <c r="S425" i="7"/>
  <c r="U425" i="7"/>
  <c r="T425" i="7"/>
  <c r="R425" i="7"/>
  <c r="Q425" i="7"/>
  <c r="P426" i="7"/>
  <c r="V425" i="7"/>
  <c r="U425" i="12"/>
  <c r="T425" i="12"/>
  <c r="S425" i="12"/>
  <c r="R425" i="12"/>
  <c r="P426" i="12"/>
  <c r="Q425" i="12"/>
  <c r="V425" i="12"/>
  <c r="N425" i="3"/>
  <c r="L425" i="3"/>
  <c r="K425" i="3"/>
  <c r="I426" i="3"/>
  <c r="J425" i="3"/>
  <c r="M425" i="3"/>
  <c r="AK425" i="5"/>
  <c r="AI425" i="5"/>
  <c r="AH425" i="5"/>
  <c r="AF426" i="5"/>
  <c r="AG425" i="5"/>
  <c r="AJ425" i="5"/>
  <c r="AC425" i="5"/>
  <c r="AA425" i="5"/>
  <c r="Z425" i="5"/>
  <c r="X426" i="5"/>
  <c r="Y425" i="5"/>
  <c r="AB425" i="5"/>
  <c r="AK425" i="15"/>
  <c r="AI425" i="15"/>
  <c r="AH425" i="15"/>
  <c r="AF426" i="15"/>
  <c r="AG425" i="15"/>
  <c r="AJ425" i="15"/>
  <c r="AC425" i="15"/>
  <c r="AA425" i="15"/>
  <c r="Z425" i="15"/>
  <c r="X426" i="15"/>
  <c r="Y425" i="15"/>
  <c r="AB425" i="15"/>
  <c r="G425" i="3"/>
  <c r="E425" i="3"/>
  <c r="D425" i="3"/>
  <c r="B426" i="3"/>
  <c r="C425" i="3"/>
  <c r="F425" i="3"/>
  <c r="M127" i="6"/>
  <c r="Q127" i="6"/>
  <c r="AA427" i="13" l="1"/>
  <c r="Z427" i="13"/>
  <c r="AC427" i="13"/>
  <c r="AB427" i="13"/>
  <c r="Y427" i="13"/>
  <c r="X428" i="13"/>
  <c r="P427" i="9"/>
  <c r="Q426" i="9"/>
  <c r="V426" i="9"/>
  <c r="S426" i="9"/>
  <c r="R426" i="9"/>
  <c r="U426" i="9"/>
  <c r="T426" i="9"/>
  <c r="AI427" i="13"/>
  <c r="AH427" i="13"/>
  <c r="AK427" i="13"/>
  <c r="AJ427" i="13"/>
  <c r="AG427" i="13"/>
  <c r="AF428" i="13"/>
  <c r="E426" i="8"/>
  <c r="B427" i="8"/>
  <c r="D426" i="8"/>
  <c r="C426" i="8"/>
  <c r="G426" i="8"/>
  <c r="F426" i="8"/>
  <c r="M127" i="16"/>
  <c r="Q127" i="16"/>
  <c r="X427" i="7"/>
  <c r="Y426" i="7"/>
  <c r="AA426" i="7"/>
  <c r="Z426" i="7"/>
  <c r="AC426" i="7"/>
  <c r="AB426" i="7"/>
  <c r="L426" i="6"/>
  <c r="K426" i="6"/>
  <c r="N426" i="6"/>
  <c r="M426" i="6"/>
  <c r="J426" i="6"/>
  <c r="I427" i="6"/>
  <c r="U426" i="11"/>
  <c r="T426" i="11"/>
  <c r="S426" i="11"/>
  <c r="R426" i="11"/>
  <c r="P427" i="11"/>
  <c r="Q426" i="11"/>
  <c r="V426" i="11"/>
  <c r="G426" i="3"/>
  <c r="F426" i="3"/>
  <c r="D426" i="3"/>
  <c r="B427" i="3"/>
  <c r="C426" i="3"/>
  <c r="E426" i="3"/>
  <c r="AC426" i="15"/>
  <c r="AB426" i="15"/>
  <c r="Z426" i="15"/>
  <c r="X427" i="15"/>
  <c r="Y426" i="15"/>
  <c r="AA426" i="15"/>
  <c r="AK426" i="15"/>
  <c r="AJ426" i="15"/>
  <c r="AH426" i="15"/>
  <c r="AF427" i="15"/>
  <c r="AG426" i="15"/>
  <c r="AI426" i="15"/>
  <c r="AC426" i="5"/>
  <c r="AB426" i="5"/>
  <c r="Z426" i="5"/>
  <c r="X427" i="5"/>
  <c r="Y426" i="5"/>
  <c r="AA426" i="5"/>
  <c r="AK426" i="5"/>
  <c r="AJ426" i="5"/>
  <c r="AH426" i="5"/>
  <c r="AF427" i="5"/>
  <c r="AG426" i="5"/>
  <c r="AI426" i="5"/>
  <c r="N426" i="3"/>
  <c r="M426" i="3"/>
  <c r="K426" i="3"/>
  <c r="I427" i="3"/>
  <c r="J426" i="3"/>
  <c r="L426" i="3"/>
  <c r="T426" i="12"/>
  <c r="S426" i="12"/>
  <c r="R426" i="12"/>
  <c r="P427" i="12"/>
  <c r="Q426" i="12"/>
  <c r="V426" i="12"/>
  <c r="U426" i="12"/>
  <c r="R426" i="7"/>
  <c r="P427" i="7"/>
  <c r="Q426" i="7"/>
  <c r="T426" i="7"/>
  <c r="S426" i="7"/>
  <c r="V426" i="7"/>
  <c r="U426" i="7"/>
  <c r="T426" i="10"/>
  <c r="S426" i="10"/>
  <c r="R426" i="10"/>
  <c r="P427" i="10"/>
  <c r="Q426" i="10"/>
  <c r="V426" i="10"/>
  <c r="U426" i="10"/>
  <c r="P427" i="16"/>
  <c r="Q426" i="16"/>
  <c r="S426" i="16"/>
  <c r="R426" i="16"/>
  <c r="V426" i="16"/>
  <c r="U426" i="16"/>
  <c r="T426" i="16"/>
  <c r="AH426" i="8"/>
  <c r="AK426" i="8"/>
  <c r="AJ426" i="8"/>
  <c r="AF427" i="8"/>
  <c r="AI426" i="8"/>
  <c r="AG426" i="8"/>
  <c r="U426" i="3"/>
  <c r="T426" i="3"/>
  <c r="R426" i="3"/>
  <c r="P427" i="3"/>
  <c r="Q426" i="3"/>
  <c r="V426" i="3"/>
  <c r="S426" i="3"/>
  <c r="G426" i="11"/>
  <c r="F426" i="11"/>
  <c r="E426" i="11"/>
  <c r="D426" i="11"/>
  <c r="B427" i="11"/>
  <c r="C426" i="11"/>
  <c r="M125" i="12"/>
  <c r="Q125" i="12"/>
  <c r="Y426" i="16"/>
  <c r="X427" i="16"/>
  <c r="AB426" i="16"/>
  <c r="AA426" i="16"/>
  <c r="AC426" i="16"/>
  <c r="Z426" i="16"/>
  <c r="AK426" i="9"/>
  <c r="AH426" i="9"/>
  <c r="AF427" i="9"/>
  <c r="AG426" i="9"/>
  <c r="AI426" i="9"/>
  <c r="AJ426" i="9"/>
  <c r="Z426" i="6"/>
  <c r="X427" i="6"/>
  <c r="Y426" i="6"/>
  <c r="AB426" i="6"/>
  <c r="AA426" i="6"/>
  <c r="AC426" i="6"/>
  <c r="AC426" i="9"/>
  <c r="Z426" i="9"/>
  <c r="X427" i="9"/>
  <c r="Y426" i="9"/>
  <c r="AB426" i="9"/>
  <c r="AA426" i="9"/>
  <c r="AF427" i="16"/>
  <c r="AH426" i="16"/>
  <c r="AK426" i="16"/>
  <c r="AI426" i="16"/>
  <c r="AG426" i="16"/>
  <c r="AJ426" i="16"/>
  <c r="T127" i="6"/>
  <c r="L127" i="6"/>
  <c r="S426" i="8"/>
  <c r="U426" i="8"/>
  <c r="T426" i="8"/>
  <c r="P427" i="8"/>
  <c r="R426" i="8"/>
  <c r="Q426" i="8"/>
  <c r="V426" i="8"/>
  <c r="AA426" i="10"/>
  <c r="Z426" i="10"/>
  <c r="X427" i="10"/>
  <c r="Y426" i="10"/>
  <c r="AC426" i="10"/>
  <c r="AB426" i="10"/>
  <c r="AI426" i="10"/>
  <c r="AH426" i="10"/>
  <c r="AF427" i="10"/>
  <c r="AG426" i="10"/>
  <c r="AK426" i="10"/>
  <c r="AJ426" i="10"/>
  <c r="L426" i="8"/>
  <c r="M426" i="8"/>
  <c r="I427" i="8"/>
  <c r="K426" i="8"/>
  <c r="J426" i="8"/>
  <c r="N426" i="8"/>
  <c r="AI426" i="12"/>
  <c r="AH426" i="12"/>
  <c r="AF427" i="12"/>
  <c r="AG426" i="12"/>
  <c r="AK426" i="12"/>
  <c r="AJ426" i="12"/>
  <c r="V426" i="15"/>
  <c r="U426" i="15"/>
  <c r="S426" i="15"/>
  <c r="R426" i="15"/>
  <c r="P427" i="15"/>
  <c r="Q426" i="15"/>
  <c r="T426" i="15"/>
  <c r="M426" i="12"/>
  <c r="L426" i="12"/>
  <c r="K426" i="12"/>
  <c r="I427" i="12"/>
  <c r="J426" i="12"/>
  <c r="N426" i="12"/>
  <c r="F426" i="12"/>
  <c r="E426" i="12"/>
  <c r="D426" i="12"/>
  <c r="B427" i="12"/>
  <c r="C426" i="12"/>
  <c r="G426" i="12"/>
  <c r="F426" i="10"/>
  <c r="E426" i="10"/>
  <c r="D426" i="10"/>
  <c r="B427" i="10"/>
  <c r="C426" i="10"/>
  <c r="G426" i="10"/>
  <c r="D426" i="7"/>
  <c r="B427" i="7"/>
  <c r="F426" i="7"/>
  <c r="E426" i="7"/>
  <c r="G426" i="7"/>
  <c r="C426" i="7"/>
  <c r="N426" i="15"/>
  <c r="L426" i="15"/>
  <c r="K426" i="15"/>
  <c r="I427" i="15"/>
  <c r="J426" i="15"/>
  <c r="M426" i="15"/>
  <c r="I427" i="9"/>
  <c r="J426" i="9"/>
  <c r="L426" i="9"/>
  <c r="K426" i="9"/>
  <c r="M426" i="9"/>
  <c r="N426" i="9"/>
  <c r="Z426" i="8"/>
  <c r="AC426" i="8"/>
  <c r="AB426" i="8"/>
  <c r="X427" i="8"/>
  <c r="AA426" i="8"/>
  <c r="Y426" i="8"/>
  <c r="N426" i="11"/>
  <c r="M426" i="11"/>
  <c r="L426" i="11"/>
  <c r="K426" i="11"/>
  <c r="I427" i="11"/>
  <c r="J426" i="11"/>
  <c r="AB426" i="3"/>
  <c r="AA426" i="3"/>
  <c r="X427" i="3"/>
  <c r="Y426" i="3"/>
  <c r="AC426" i="3"/>
  <c r="Z426" i="3"/>
  <c r="AJ426" i="3"/>
  <c r="AI426" i="3"/>
  <c r="AF427" i="3"/>
  <c r="AG426" i="3"/>
  <c r="AK426" i="3"/>
  <c r="AH426" i="3"/>
  <c r="M427" i="13"/>
  <c r="L427" i="13"/>
  <c r="I428" i="13"/>
  <c r="J427" i="13"/>
  <c r="N427" i="13"/>
  <c r="K427" i="13"/>
  <c r="V426" i="5"/>
  <c r="U426" i="5"/>
  <c r="S426" i="5"/>
  <c r="R426" i="5"/>
  <c r="P427" i="5"/>
  <c r="Q426" i="5"/>
  <c r="T426" i="5"/>
  <c r="T427" i="13"/>
  <c r="S427" i="13"/>
  <c r="P428" i="13"/>
  <c r="Q427" i="13"/>
  <c r="V427" i="13"/>
  <c r="U427" i="13"/>
  <c r="R427" i="13"/>
  <c r="G426" i="5"/>
  <c r="E426" i="5"/>
  <c r="D426" i="5"/>
  <c r="B427" i="5"/>
  <c r="C426" i="5"/>
  <c r="F426" i="5"/>
  <c r="B427" i="9"/>
  <c r="C426" i="9"/>
  <c r="E426" i="9"/>
  <c r="D426" i="9"/>
  <c r="G426" i="9"/>
  <c r="F426" i="9"/>
  <c r="AF427" i="7"/>
  <c r="AG426" i="7"/>
  <c r="AI426" i="7"/>
  <c r="AH426" i="7"/>
  <c r="AJ426" i="7"/>
  <c r="AK426" i="7"/>
  <c r="T125" i="9"/>
  <c r="L125" i="9"/>
  <c r="K426" i="7"/>
  <c r="I427" i="7"/>
  <c r="J426" i="7"/>
  <c r="M426" i="7"/>
  <c r="L426" i="7"/>
  <c r="N426" i="7"/>
  <c r="S426" i="6"/>
  <c r="R426" i="6"/>
  <c r="U426" i="6"/>
  <c r="T426" i="6"/>
  <c r="P427" i="6"/>
  <c r="V426" i="6"/>
  <c r="Q426" i="6"/>
  <c r="N426" i="5"/>
  <c r="L426" i="5"/>
  <c r="K426" i="5"/>
  <c r="I427" i="5"/>
  <c r="J426" i="5"/>
  <c r="M426" i="5"/>
  <c r="G426" i="15"/>
  <c r="E426" i="15"/>
  <c r="D426" i="15"/>
  <c r="B427" i="15"/>
  <c r="C426" i="15"/>
  <c r="F426" i="15"/>
  <c r="I427" i="16"/>
  <c r="J426" i="16"/>
  <c r="M426" i="16"/>
  <c r="L426" i="16"/>
  <c r="K426" i="16"/>
  <c r="N426" i="16"/>
  <c r="B427" i="16"/>
  <c r="C426" i="16"/>
  <c r="G426" i="16"/>
  <c r="F426" i="16"/>
  <c r="D426" i="16"/>
  <c r="E426" i="16"/>
  <c r="F427" i="13"/>
  <c r="E427" i="13"/>
  <c r="B428" i="13"/>
  <c r="C427" i="13"/>
  <c r="G427" i="13"/>
  <c r="D427" i="13"/>
  <c r="AA426" i="12"/>
  <c r="Z426" i="12"/>
  <c r="X427" i="12"/>
  <c r="Y426" i="12"/>
  <c r="AC426" i="12"/>
  <c r="AB426" i="12"/>
  <c r="AH426" i="6"/>
  <c r="AF427" i="6"/>
  <c r="AG426" i="6"/>
  <c r="AJ426" i="6"/>
  <c r="AI426" i="6"/>
  <c r="AK426" i="6"/>
  <c r="M426" i="10"/>
  <c r="L426" i="10"/>
  <c r="K426" i="10"/>
  <c r="I427" i="10"/>
  <c r="J426" i="10"/>
  <c r="N426" i="10"/>
  <c r="AJ426" i="11"/>
  <c r="AI426" i="11"/>
  <c r="AH426" i="11"/>
  <c r="AF427" i="11"/>
  <c r="AG426" i="11"/>
  <c r="AK426" i="11"/>
  <c r="AB426" i="11"/>
  <c r="AA426" i="11"/>
  <c r="Z426" i="11"/>
  <c r="X427" i="11"/>
  <c r="Y426" i="11"/>
  <c r="AC426" i="11"/>
  <c r="E426" i="6"/>
  <c r="D426" i="6"/>
  <c r="G426" i="6"/>
  <c r="F426" i="6"/>
  <c r="C426" i="6"/>
  <c r="B427" i="6"/>
  <c r="AA427" i="11" l="1"/>
  <c r="Z427" i="11"/>
  <c r="X428" i="11"/>
  <c r="Y427" i="11"/>
  <c r="AC427" i="11"/>
  <c r="AB427" i="11"/>
  <c r="AI427" i="11"/>
  <c r="AH427" i="11"/>
  <c r="AF428" i="11"/>
  <c r="AG427" i="11"/>
  <c r="AK427" i="11"/>
  <c r="AJ427" i="11"/>
  <c r="L427" i="10"/>
  <c r="K427" i="10"/>
  <c r="I428" i="10"/>
  <c r="J427" i="10"/>
  <c r="N427" i="10"/>
  <c r="M427" i="10"/>
  <c r="G427" i="15"/>
  <c r="F427" i="15"/>
  <c r="D427" i="15"/>
  <c r="B428" i="15"/>
  <c r="C427" i="15"/>
  <c r="E427" i="15"/>
  <c r="N427" i="5"/>
  <c r="M427" i="5"/>
  <c r="K427" i="5"/>
  <c r="I428" i="5"/>
  <c r="J427" i="5"/>
  <c r="L427" i="5"/>
  <c r="R427" i="6"/>
  <c r="P428" i="6"/>
  <c r="Q427" i="6"/>
  <c r="T427" i="6"/>
  <c r="S427" i="6"/>
  <c r="V427" i="6"/>
  <c r="U427" i="6"/>
  <c r="V125" i="9"/>
  <c r="Z125" i="9"/>
  <c r="AK427" i="7"/>
  <c r="AH427" i="7"/>
  <c r="AF428" i="7"/>
  <c r="AG427" i="7"/>
  <c r="AJ427" i="7"/>
  <c r="AI427" i="7"/>
  <c r="G427" i="9"/>
  <c r="D427" i="9"/>
  <c r="B428" i="9"/>
  <c r="C427" i="9"/>
  <c r="F427" i="9"/>
  <c r="E427" i="9"/>
  <c r="L428" i="13"/>
  <c r="K428" i="13"/>
  <c r="N428" i="13"/>
  <c r="M428" i="13"/>
  <c r="I429" i="13"/>
  <c r="J428" i="13"/>
  <c r="AI427" i="3"/>
  <c r="AH427" i="3"/>
  <c r="AK427" i="3"/>
  <c r="AJ427" i="3"/>
  <c r="AG427" i="3"/>
  <c r="AF428" i="3"/>
  <c r="AA427" i="3"/>
  <c r="Z427" i="3"/>
  <c r="AC427" i="3"/>
  <c r="AB427" i="3"/>
  <c r="Y427" i="3"/>
  <c r="X428" i="3"/>
  <c r="X428" i="8"/>
  <c r="Y427" i="8"/>
  <c r="AA427" i="8"/>
  <c r="Z427" i="8"/>
  <c r="AC427" i="8"/>
  <c r="AB427" i="8"/>
  <c r="Z428" i="13"/>
  <c r="X429" i="13"/>
  <c r="Y428" i="13"/>
  <c r="AC428" i="13"/>
  <c r="AB428" i="13"/>
  <c r="AA428" i="13"/>
  <c r="N427" i="15"/>
  <c r="M427" i="15"/>
  <c r="K427" i="15"/>
  <c r="I428" i="15"/>
  <c r="J427" i="15"/>
  <c r="L427" i="15"/>
  <c r="E427" i="10"/>
  <c r="D427" i="10"/>
  <c r="B428" i="10"/>
  <c r="C427" i="10"/>
  <c r="G427" i="10"/>
  <c r="F427" i="10"/>
  <c r="E427" i="12"/>
  <c r="D427" i="12"/>
  <c r="B428" i="12"/>
  <c r="C427" i="12"/>
  <c r="G427" i="12"/>
  <c r="F427" i="12"/>
  <c r="L427" i="12"/>
  <c r="K427" i="12"/>
  <c r="I428" i="12"/>
  <c r="J427" i="12"/>
  <c r="N427" i="12"/>
  <c r="M427" i="12"/>
  <c r="U427" i="15"/>
  <c r="T427" i="15"/>
  <c r="R427" i="15"/>
  <c r="P428" i="15"/>
  <c r="Q427" i="15"/>
  <c r="V427" i="15"/>
  <c r="S427" i="15"/>
  <c r="R127" i="6"/>
  <c r="S127" i="6" s="1"/>
  <c r="N127" i="6"/>
  <c r="J128" i="6" s="1"/>
  <c r="AC427" i="9"/>
  <c r="AB427" i="9"/>
  <c r="X428" i="9"/>
  <c r="Y427" i="9"/>
  <c r="AA427" i="9"/>
  <c r="Z427" i="9"/>
  <c r="AK427" i="9"/>
  <c r="AJ427" i="9"/>
  <c r="AF428" i="9"/>
  <c r="AG427" i="9"/>
  <c r="AI427" i="9"/>
  <c r="AH427" i="9"/>
  <c r="T125" i="12"/>
  <c r="L125" i="12"/>
  <c r="S427" i="10"/>
  <c r="R427" i="10"/>
  <c r="P428" i="10"/>
  <c r="Q427" i="10"/>
  <c r="V427" i="10"/>
  <c r="U427" i="10"/>
  <c r="T427" i="10"/>
  <c r="AC427" i="7"/>
  <c r="Z427" i="7"/>
  <c r="X428" i="7"/>
  <c r="Y427" i="7"/>
  <c r="AB427" i="7"/>
  <c r="AA427" i="7"/>
  <c r="Z127" i="6"/>
  <c r="V127" i="6"/>
  <c r="X428" i="6"/>
  <c r="Y427" i="6"/>
  <c r="AA427" i="6"/>
  <c r="Z427" i="6"/>
  <c r="AC427" i="6"/>
  <c r="AB427" i="6"/>
  <c r="AC427" i="16"/>
  <c r="AA427" i="16"/>
  <c r="Z427" i="16"/>
  <c r="Y427" i="16"/>
  <c r="AB427" i="16"/>
  <c r="X428" i="16"/>
  <c r="K427" i="6"/>
  <c r="I428" i="6"/>
  <c r="J427" i="6"/>
  <c r="M427" i="6"/>
  <c r="L427" i="6"/>
  <c r="N427" i="6"/>
  <c r="E428" i="13"/>
  <c r="D428" i="13"/>
  <c r="G428" i="13"/>
  <c r="F428" i="13"/>
  <c r="C428" i="13"/>
  <c r="B429" i="13"/>
  <c r="AF428" i="6"/>
  <c r="AG427" i="6"/>
  <c r="AI427" i="6"/>
  <c r="AH427" i="6"/>
  <c r="AK427" i="6"/>
  <c r="AJ427" i="6"/>
  <c r="E427" i="16"/>
  <c r="C427" i="16"/>
  <c r="B428" i="16"/>
  <c r="G427" i="16"/>
  <c r="F427" i="16"/>
  <c r="D427" i="16"/>
  <c r="M427" i="16"/>
  <c r="L427" i="16"/>
  <c r="K427" i="16"/>
  <c r="I428" i="16"/>
  <c r="N427" i="16"/>
  <c r="J427" i="16"/>
  <c r="I428" i="7"/>
  <c r="J427" i="7"/>
  <c r="L427" i="7"/>
  <c r="K427" i="7"/>
  <c r="N427" i="7"/>
  <c r="M427" i="7"/>
  <c r="G427" i="5"/>
  <c r="F427" i="5"/>
  <c r="D427" i="5"/>
  <c r="B428" i="5"/>
  <c r="C427" i="5"/>
  <c r="E427" i="5"/>
  <c r="N427" i="9"/>
  <c r="K427" i="9"/>
  <c r="I428" i="9"/>
  <c r="J427" i="9"/>
  <c r="M427" i="9"/>
  <c r="L427" i="9"/>
  <c r="B428" i="7"/>
  <c r="C427" i="7"/>
  <c r="E427" i="7"/>
  <c r="D427" i="7"/>
  <c r="G427" i="7"/>
  <c r="F427" i="7"/>
  <c r="AH427" i="12"/>
  <c r="AF428" i="12"/>
  <c r="AG427" i="12"/>
  <c r="AK427" i="12"/>
  <c r="AJ427" i="12"/>
  <c r="AI427" i="12"/>
  <c r="K427" i="8"/>
  <c r="J427" i="8"/>
  <c r="N427" i="8"/>
  <c r="M427" i="8"/>
  <c r="I428" i="8"/>
  <c r="L427" i="8"/>
  <c r="AH427" i="10"/>
  <c r="AF428" i="10"/>
  <c r="AG427" i="10"/>
  <c r="AK427" i="10"/>
  <c r="AJ427" i="10"/>
  <c r="AI427" i="10"/>
  <c r="Z427" i="10"/>
  <c r="X428" i="10"/>
  <c r="Y427" i="10"/>
  <c r="AC427" i="10"/>
  <c r="AB427" i="10"/>
  <c r="AA427" i="10"/>
  <c r="R427" i="8"/>
  <c r="P428" i="8"/>
  <c r="S427" i="8"/>
  <c r="Q427" i="8"/>
  <c r="V427" i="8"/>
  <c r="U427" i="8"/>
  <c r="T427" i="8"/>
  <c r="AK427" i="16"/>
  <c r="AH427" i="16"/>
  <c r="AG427" i="16"/>
  <c r="AF428" i="16"/>
  <c r="AJ427" i="16"/>
  <c r="AI427" i="16"/>
  <c r="F427" i="11"/>
  <c r="E427" i="11"/>
  <c r="D427" i="11"/>
  <c r="B428" i="11"/>
  <c r="C427" i="11"/>
  <c r="G427" i="11"/>
  <c r="V427" i="16"/>
  <c r="U427" i="16"/>
  <c r="P428" i="16"/>
  <c r="T427" i="16"/>
  <c r="R427" i="16"/>
  <c r="Q427" i="16"/>
  <c r="S427" i="16"/>
  <c r="S427" i="12"/>
  <c r="R427" i="12"/>
  <c r="P428" i="12"/>
  <c r="Q427" i="12"/>
  <c r="V427" i="12"/>
  <c r="U427" i="12"/>
  <c r="T427" i="12"/>
  <c r="M427" i="3"/>
  <c r="L427" i="3"/>
  <c r="I428" i="3"/>
  <c r="J427" i="3"/>
  <c r="N427" i="3"/>
  <c r="K427" i="3"/>
  <c r="AJ427" i="5"/>
  <c r="AI427" i="5"/>
  <c r="AF428" i="5"/>
  <c r="AG427" i="5"/>
  <c r="AK427" i="5"/>
  <c r="AH427" i="5"/>
  <c r="AB427" i="5"/>
  <c r="AA427" i="5"/>
  <c r="X428" i="5"/>
  <c r="Y427" i="5"/>
  <c r="AC427" i="5"/>
  <c r="Z427" i="5"/>
  <c r="AJ427" i="15"/>
  <c r="AI427" i="15"/>
  <c r="AF428" i="15"/>
  <c r="AG427" i="15"/>
  <c r="AK427" i="15"/>
  <c r="AH427" i="15"/>
  <c r="AB427" i="15"/>
  <c r="AA427" i="15"/>
  <c r="X428" i="15"/>
  <c r="Y427" i="15"/>
  <c r="AC427" i="15"/>
  <c r="Z427" i="15"/>
  <c r="F427" i="3"/>
  <c r="E427" i="3"/>
  <c r="B428" i="3"/>
  <c r="C427" i="3"/>
  <c r="G427" i="3"/>
  <c r="D427" i="3"/>
  <c r="T427" i="11"/>
  <c r="S427" i="11"/>
  <c r="R427" i="11"/>
  <c r="P428" i="11"/>
  <c r="Q427" i="11"/>
  <c r="V427" i="11"/>
  <c r="U427" i="11"/>
  <c r="D427" i="8"/>
  <c r="G427" i="8"/>
  <c r="F427" i="8"/>
  <c r="B428" i="8"/>
  <c r="E427" i="8"/>
  <c r="C427" i="8"/>
  <c r="Z427" i="12"/>
  <c r="X428" i="12"/>
  <c r="Y427" i="12"/>
  <c r="AC427" i="12"/>
  <c r="AB427" i="12"/>
  <c r="AA427" i="12"/>
  <c r="D427" i="6"/>
  <c r="B428" i="6"/>
  <c r="C427" i="6"/>
  <c r="F427" i="6"/>
  <c r="E427" i="6"/>
  <c r="G427" i="6"/>
  <c r="U427" i="5"/>
  <c r="T427" i="5"/>
  <c r="R427" i="5"/>
  <c r="P428" i="5"/>
  <c r="Q427" i="5"/>
  <c r="V427" i="5"/>
  <c r="S427" i="5"/>
  <c r="M427" i="11"/>
  <c r="L427" i="11"/>
  <c r="K427" i="11"/>
  <c r="I428" i="11"/>
  <c r="J427" i="11"/>
  <c r="N427" i="11"/>
  <c r="P428" i="7"/>
  <c r="Q427" i="7"/>
  <c r="V427" i="7"/>
  <c r="S427" i="7"/>
  <c r="R427" i="7"/>
  <c r="T427" i="7"/>
  <c r="U427" i="7"/>
  <c r="T127" i="16"/>
  <c r="L127" i="16"/>
  <c r="R125" i="9"/>
  <c r="S125" i="9" s="1"/>
  <c r="N125" i="9"/>
  <c r="J126" i="9" s="1"/>
  <c r="S428" i="13"/>
  <c r="R428" i="13"/>
  <c r="V428" i="13"/>
  <c r="U428" i="13"/>
  <c r="T428" i="13"/>
  <c r="Q428" i="13"/>
  <c r="P429" i="13"/>
  <c r="T427" i="3"/>
  <c r="S427" i="3"/>
  <c r="P428" i="3"/>
  <c r="Q427" i="3"/>
  <c r="V427" i="3"/>
  <c r="U427" i="3"/>
  <c r="R427" i="3"/>
  <c r="AF428" i="8"/>
  <c r="AG427" i="8"/>
  <c r="AJ427" i="8"/>
  <c r="AI427" i="8"/>
  <c r="AH427" i="8"/>
  <c r="AK427" i="8"/>
  <c r="AH428" i="13"/>
  <c r="AF429" i="13"/>
  <c r="AG428" i="13"/>
  <c r="AK428" i="13"/>
  <c r="AJ428" i="13"/>
  <c r="AI428" i="13"/>
  <c r="V427" i="9"/>
  <c r="U427" i="9"/>
  <c r="R427" i="9"/>
  <c r="P428" i="9"/>
  <c r="Q427" i="9"/>
  <c r="S427" i="9"/>
  <c r="T427" i="9"/>
  <c r="R429" i="13" l="1"/>
  <c r="P430" i="13"/>
  <c r="Q429" i="13"/>
  <c r="U429" i="13"/>
  <c r="T429" i="13"/>
  <c r="S429" i="13"/>
  <c r="V429" i="13"/>
  <c r="E428" i="3"/>
  <c r="D428" i="3"/>
  <c r="G428" i="3"/>
  <c r="F428" i="3"/>
  <c r="C428" i="3"/>
  <c r="B429" i="3"/>
  <c r="AA428" i="15"/>
  <c r="Z428" i="15"/>
  <c r="AC428" i="15"/>
  <c r="AB428" i="15"/>
  <c r="Y428" i="15"/>
  <c r="X429" i="15"/>
  <c r="AI428" i="15"/>
  <c r="AH428" i="15"/>
  <c r="AK428" i="15"/>
  <c r="AJ428" i="15"/>
  <c r="AG428" i="15"/>
  <c r="AF429" i="15"/>
  <c r="AA428" i="5"/>
  <c r="Z428" i="5"/>
  <c r="AC428" i="5"/>
  <c r="AB428" i="5"/>
  <c r="Y428" i="5"/>
  <c r="X429" i="5"/>
  <c r="AI428" i="5"/>
  <c r="AH428" i="5"/>
  <c r="AK428" i="5"/>
  <c r="AJ428" i="5"/>
  <c r="AG428" i="5"/>
  <c r="AF429" i="5"/>
  <c r="L428" i="3"/>
  <c r="K428" i="3"/>
  <c r="N428" i="3"/>
  <c r="M428" i="3"/>
  <c r="J428" i="3"/>
  <c r="I429" i="3"/>
  <c r="D429" i="13"/>
  <c r="B430" i="13"/>
  <c r="C429" i="13"/>
  <c r="G429" i="13"/>
  <c r="F429" i="13"/>
  <c r="E429" i="13"/>
  <c r="AB428" i="16"/>
  <c r="X429" i="16"/>
  <c r="AA428" i="16"/>
  <c r="Z428" i="16"/>
  <c r="Y428" i="16"/>
  <c r="AC428" i="16"/>
  <c r="R428" i="10"/>
  <c r="P429" i="10"/>
  <c r="Q428" i="10"/>
  <c r="V428" i="10"/>
  <c r="U428" i="10"/>
  <c r="T428" i="10"/>
  <c r="S428" i="10"/>
  <c r="X430" i="13"/>
  <c r="Y429" i="13"/>
  <c r="AB429" i="13"/>
  <c r="AA429" i="13"/>
  <c r="Z429" i="13"/>
  <c r="AC429" i="13"/>
  <c r="G428" i="9"/>
  <c r="F428" i="9"/>
  <c r="B429" i="9"/>
  <c r="C428" i="9"/>
  <c r="D428" i="9"/>
  <c r="E428" i="9"/>
  <c r="AK428" i="7"/>
  <c r="AJ428" i="7"/>
  <c r="AF429" i="7"/>
  <c r="AG428" i="7"/>
  <c r="AI428" i="7"/>
  <c r="AH428" i="7"/>
  <c r="R428" i="12"/>
  <c r="P429" i="12"/>
  <c r="Q428" i="12"/>
  <c r="V428" i="12"/>
  <c r="U428" i="12"/>
  <c r="T428" i="12"/>
  <c r="S428" i="12"/>
  <c r="E428" i="11"/>
  <c r="D428" i="11"/>
  <c r="B429" i="11"/>
  <c r="C428" i="11"/>
  <c r="G428" i="11"/>
  <c r="F428" i="11"/>
  <c r="AJ428" i="16"/>
  <c r="AK428" i="16"/>
  <c r="AI428" i="16"/>
  <c r="AF429" i="16"/>
  <c r="AG428" i="16"/>
  <c r="AH428" i="16"/>
  <c r="I429" i="8"/>
  <c r="J428" i="8"/>
  <c r="N428" i="8"/>
  <c r="M428" i="8"/>
  <c r="L428" i="8"/>
  <c r="K428" i="8"/>
  <c r="L428" i="11"/>
  <c r="K428" i="11"/>
  <c r="I429" i="11"/>
  <c r="J428" i="11"/>
  <c r="N428" i="11"/>
  <c r="M428" i="11"/>
  <c r="U428" i="16"/>
  <c r="P429" i="16"/>
  <c r="S428" i="16"/>
  <c r="Q428" i="16"/>
  <c r="V428" i="16"/>
  <c r="T428" i="16"/>
  <c r="R428" i="16"/>
  <c r="F428" i="5"/>
  <c r="E428" i="5"/>
  <c r="B429" i="5"/>
  <c r="C428" i="5"/>
  <c r="G428" i="5"/>
  <c r="D428" i="5"/>
  <c r="N428" i="16"/>
  <c r="I429" i="16"/>
  <c r="K428" i="16"/>
  <c r="L428" i="16"/>
  <c r="J428" i="16"/>
  <c r="M428" i="16"/>
  <c r="AJ428" i="9"/>
  <c r="AI428" i="9"/>
  <c r="AK428" i="9"/>
  <c r="AF429" i="9"/>
  <c r="AH428" i="9"/>
  <c r="AG428" i="9"/>
  <c r="AB428" i="9"/>
  <c r="AA428" i="9"/>
  <c r="AC428" i="9"/>
  <c r="Y428" i="9"/>
  <c r="X429" i="9"/>
  <c r="Z428" i="9"/>
  <c r="Y428" i="8"/>
  <c r="AC428" i="8"/>
  <c r="AB428" i="8"/>
  <c r="AA428" i="8"/>
  <c r="X429" i="8"/>
  <c r="Z428" i="8"/>
  <c r="M428" i="5"/>
  <c r="L428" i="5"/>
  <c r="I429" i="5"/>
  <c r="J428" i="5"/>
  <c r="N428" i="5"/>
  <c r="K428" i="5"/>
  <c r="F428" i="15"/>
  <c r="E428" i="15"/>
  <c r="B429" i="15"/>
  <c r="C428" i="15"/>
  <c r="G428" i="15"/>
  <c r="D428" i="15"/>
  <c r="U428" i="9"/>
  <c r="T428" i="9"/>
  <c r="P429" i="9"/>
  <c r="Q428" i="9"/>
  <c r="V428" i="9"/>
  <c r="S428" i="9"/>
  <c r="R428" i="9"/>
  <c r="Q126" i="9"/>
  <c r="M126" i="9"/>
  <c r="AF430" i="13"/>
  <c r="AG429" i="13"/>
  <c r="AJ429" i="13"/>
  <c r="AI429" i="13"/>
  <c r="AH429" i="13"/>
  <c r="AK429" i="13"/>
  <c r="R127" i="16"/>
  <c r="S127" i="16" s="1"/>
  <c r="N127" i="16"/>
  <c r="J128" i="16" s="1"/>
  <c r="B429" i="8"/>
  <c r="C428" i="8"/>
  <c r="G428" i="8"/>
  <c r="F428" i="8"/>
  <c r="E428" i="8"/>
  <c r="D428" i="8"/>
  <c r="N428" i="9"/>
  <c r="M428" i="9"/>
  <c r="I429" i="9"/>
  <c r="J428" i="9"/>
  <c r="L428" i="9"/>
  <c r="K428" i="9"/>
  <c r="G428" i="16"/>
  <c r="C428" i="16"/>
  <c r="B429" i="16"/>
  <c r="F428" i="16"/>
  <c r="E428" i="16"/>
  <c r="D428" i="16"/>
  <c r="R125" i="12"/>
  <c r="S125" i="12" s="1"/>
  <c r="N125" i="12"/>
  <c r="J126" i="12" s="1"/>
  <c r="Z428" i="3"/>
  <c r="X429" i="3"/>
  <c r="Y428" i="3"/>
  <c r="AC428" i="3"/>
  <c r="AB428" i="3"/>
  <c r="AA428" i="3"/>
  <c r="AH428" i="3"/>
  <c r="AF429" i="3"/>
  <c r="AG428" i="3"/>
  <c r="AK428" i="3"/>
  <c r="AJ428" i="3"/>
  <c r="AI428" i="3"/>
  <c r="K428" i="10"/>
  <c r="I429" i="10"/>
  <c r="J428" i="10"/>
  <c r="N428" i="10"/>
  <c r="M428" i="10"/>
  <c r="L428" i="10"/>
  <c r="AH428" i="11"/>
  <c r="AF429" i="11"/>
  <c r="AG428" i="11"/>
  <c r="AK428" i="11"/>
  <c r="AJ428" i="11"/>
  <c r="AI428" i="11"/>
  <c r="Z428" i="11"/>
  <c r="X429" i="11"/>
  <c r="Y428" i="11"/>
  <c r="AC428" i="11"/>
  <c r="AB428" i="11"/>
  <c r="AA428" i="11"/>
  <c r="S428" i="3"/>
  <c r="R428" i="3"/>
  <c r="V428" i="3"/>
  <c r="U428" i="3"/>
  <c r="T428" i="3"/>
  <c r="P429" i="3"/>
  <c r="Q428" i="3"/>
  <c r="T428" i="5"/>
  <c r="S428" i="5"/>
  <c r="P429" i="5"/>
  <c r="Q428" i="5"/>
  <c r="V428" i="5"/>
  <c r="U428" i="5"/>
  <c r="R428" i="5"/>
  <c r="AF429" i="8"/>
  <c r="AH428" i="8"/>
  <c r="AG428" i="8"/>
  <c r="AK428" i="8"/>
  <c r="AJ428" i="8"/>
  <c r="AI428" i="8"/>
  <c r="V127" i="16"/>
  <c r="Z127" i="16"/>
  <c r="P429" i="8"/>
  <c r="Q428" i="8"/>
  <c r="V428" i="8"/>
  <c r="U428" i="8"/>
  <c r="T428" i="8"/>
  <c r="S428" i="8"/>
  <c r="R428" i="8"/>
  <c r="X429" i="10"/>
  <c r="Y428" i="10"/>
  <c r="AC428" i="10"/>
  <c r="AB428" i="10"/>
  <c r="AA428" i="10"/>
  <c r="Z428" i="10"/>
  <c r="AF429" i="10"/>
  <c r="AG428" i="10"/>
  <c r="AK428" i="10"/>
  <c r="AJ428" i="10"/>
  <c r="AI428" i="10"/>
  <c r="AH428" i="10"/>
  <c r="AF429" i="12"/>
  <c r="AG428" i="12"/>
  <c r="AK428" i="12"/>
  <c r="AJ428" i="12"/>
  <c r="AI428" i="12"/>
  <c r="AH428" i="12"/>
  <c r="I429" i="6"/>
  <c r="J428" i="6"/>
  <c r="L428" i="6"/>
  <c r="K428" i="6"/>
  <c r="N428" i="6"/>
  <c r="M428" i="6"/>
  <c r="Z125" i="12"/>
  <c r="V125" i="12"/>
  <c r="T428" i="15"/>
  <c r="S428" i="15"/>
  <c r="P429" i="15"/>
  <c r="Q428" i="15"/>
  <c r="V428" i="15"/>
  <c r="U428" i="15"/>
  <c r="R428" i="15"/>
  <c r="M428" i="15"/>
  <c r="L428" i="15"/>
  <c r="I429" i="15"/>
  <c r="J428" i="15"/>
  <c r="N428" i="15"/>
  <c r="K428" i="15"/>
  <c r="K429" i="13"/>
  <c r="I430" i="13"/>
  <c r="J429" i="13"/>
  <c r="N429" i="13"/>
  <c r="M429" i="13"/>
  <c r="L429" i="13"/>
  <c r="P429" i="6"/>
  <c r="Q428" i="6"/>
  <c r="V428" i="6"/>
  <c r="S428" i="6"/>
  <c r="R428" i="6"/>
  <c r="U428" i="6"/>
  <c r="T428" i="6"/>
  <c r="V428" i="7"/>
  <c r="U428" i="7"/>
  <c r="R428" i="7"/>
  <c r="P429" i="7"/>
  <c r="Q428" i="7"/>
  <c r="T428" i="7"/>
  <c r="S428" i="7"/>
  <c r="B429" i="6"/>
  <c r="C428" i="6"/>
  <c r="E428" i="6"/>
  <c r="D428" i="6"/>
  <c r="G428" i="6"/>
  <c r="F428" i="6"/>
  <c r="X429" i="12"/>
  <c r="Y428" i="12"/>
  <c r="AC428" i="12"/>
  <c r="AB428" i="12"/>
  <c r="AA428" i="12"/>
  <c r="Z428" i="12"/>
  <c r="S428" i="11"/>
  <c r="R428" i="11"/>
  <c r="P429" i="11"/>
  <c r="Q428" i="11"/>
  <c r="V428" i="11"/>
  <c r="U428" i="11"/>
  <c r="T428" i="11"/>
  <c r="G428" i="7"/>
  <c r="D428" i="7"/>
  <c r="B429" i="7"/>
  <c r="C428" i="7"/>
  <c r="E428" i="7"/>
  <c r="F428" i="7"/>
  <c r="N428" i="7"/>
  <c r="K428" i="7"/>
  <c r="I429" i="7"/>
  <c r="J428" i="7"/>
  <c r="M428" i="7"/>
  <c r="L428" i="7"/>
  <c r="AK428" i="6"/>
  <c r="AH428" i="6"/>
  <c r="AF429" i="6"/>
  <c r="AG428" i="6"/>
  <c r="AJ428" i="6"/>
  <c r="AI428" i="6"/>
  <c r="AC428" i="6"/>
  <c r="Z428" i="6"/>
  <c r="X429" i="6"/>
  <c r="Y428" i="6"/>
  <c r="AB428" i="6"/>
  <c r="AA428" i="6"/>
  <c r="AC428" i="7"/>
  <c r="AB428" i="7"/>
  <c r="X429" i="7"/>
  <c r="Y428" i="7"/>
  <c r="Z428" i="7"/>
  <c r="AA428" i="7"/>
  <c r="Q128" i="6"/>
  <c r="M128" i="6"/>
  <c r="K428" i="12"/>
  <c r="I429" i="12"/>
  <c r="J428" i="12"/>
  <c r="N428" i="12"/>
  <c r="M428" i="12"/>
  <c r="L428" i="12"/>
  <c r="D428" i="12"/>
  <c r="B429" i="12"/>
  <c r="C428" i="12"/>
  <c r="G428" i="12"/>
  <c r="F428" i="12"/>
  <c r="E428" i="12"/>
  <c r="D428" i="10"/>
  <c r="B429" i="10"/>
  <c r="C428" i="10"/>
  <c r="G428" i="10"/>
  <c r="F428" i="10"/>
  <c r="E428" i="10"/>
  <c r="I431" i="13" l="1"/>
  <c r="J430" i="13"/>
  <c r="M430" i="13"/>
  <c r="L430" i="13"/>
  <c r="K430" i="13"/>
  <c r="N430" i="13"/>
  <c r="S429" i="15"/>
  <c r="R429" i="15"/>
  <c r="V429" i="15"/>
  <c r="U429" i="15"/>
  <c r="T429" i="15"/>
  <c r="Q429" i="15"/>
  <c r="P430" i="15"/>
  <c r="S429" i="5"/>
  <c r="R429" i="5"/>
  <c r="V429" i="5"/>
  <c r="U429" i="5"/>
  <c r="T429" i="5"/>
  <c r="Q429" i="5"/>
  <c r="P430" i="5"/>
  <c r="E429" i="8"/>
  <c r="D429" i="8"/>
  <c r="B430" i="8"/>
  <c r="C429" i="8"/>
  <c r="G429" i="8"/>
  <c r="F429" i="8"/>
  <c r="T429" i="16"/>
  <c r="Q429" i="16"/>
  <c r="V429" i="16"/>
  <c r="U429" i="16"/>
  <c r="R429" i="16"/>
  <c r="P430" i="16"/>
  <c r="S429" i="16"/>
  <c r="D429" i="11"/>
  <c r="B430" i="11"/>
  <c r="C429" i="11"/>
  <c r="G429" i="11"/>
  <c r="F429" i="11"/>
  <c r="E429" i="11"/>
  <c r="V429" i="6"/>
  <c r="U429" i="6"/>
  <c r="R429" i="6"/>
  <c r="P430" i="6"/>
  <c r="Q429" i="6"/>
  <c r="T429" i="6"/>
  <c r="S429" i="6"/>
  <c r="AK429" i="8"/>
  <c r="AF430" i="8"/>
  <c r="AG429" i="8"/>
  <c r="AJ429" i="8"/>
  <c r="AI429" i="8"/>
  <c r="AH429" i="8"/>
  <c r="Q128" i="16"/>
  <c r="M128" i="16"/>
  <c r="AJ429" i="7"/>
  <c r="AI429" i="7"/>
  <c r="AK429" i="7"/>
  <c r="AG429" i="7"/>
  <c r="AF430" i="7"/>
  <c r="AH429" i="7"/>
  <c r="F429" i="9"/>
  <c r="E429" i="9"/>
  <c r="G429" i="9"/>
  <c r="D429" i="9"/>
  <c r="C429" i="9"/>
  <c r="B430" i="9"/>
  <c r="I430" i="12"/>
  <c r="J429" i="12"/>
  <c r="N429" i="12"/>
  <c r="M429" i="12"/>
  <c r="L429" i="12"/>
  <c r="K429" i="12"/>
  <c r="T128" i="6"/>
  <c r="L128" i="6"/>
  <c r="AC429" i="6"/>
  <c r="AB429" i="6"/>
  <c r="X430" i="6"/>
  <c r="Y429" i="6"/>
  <c r="AA429" i="6"/>
  <c r="Z429" i="6"/>
  <c r="X430" i="11"/>
  <c r="Y429" i="11"/>
  <c r="AC429" i="11"/>
  <c r="AB429" i="11"/>
  <c r="AA429" i="11"/>
  <c r="Z429" i="11"/>
  <c r="AF430" i="11"/>
  <c r="AG429" i="11"/>
  <c r="AK429" i="11"/>
  <c r="AJ429" i="11"/>
  <c r="AI429" i="11"/>
  <c r="AH429" i="11"/>
  <c r="I430" i="10"/>
  <c r="J429" i="10"/>
  <c r="N429" i="10"/>
  <c r="M429" i="10"/>
  <c r="L429" i="10"/>
  <c r="K429" i="10"/>
  <c r="AK430" i="13"/>
  <c r="AI430" i="13"/>
  <c r="AH430" i="13"/>
  <c r="AF431" i="13"/>
  <c r="AG430" i="13"/>
  <c r="AJ430" i="13"/>
  <c r="AC429" i="8"/>
  <c r="X430" i="8"/>
  <c r="AB429" i="8"/>
  <c r="AA429" i="8"/>
  <c r="Z429" i="8"/>
  <c r="Y429" i="8"/>
  <c r="AA429" i="9"/>
  <c r="Z429" i="9"/>
  <c r="AC429" i="9"/>
  <c r="AB429" i="9"/>
  <c r="Y429" i="9"/>
  <c r="X430" i="9"/>
  <c r="M429" i="8"/>
  <c r="L429" i="8"/>
  <c r="K429" i="8"/>
  <c r="J429" i="8"/>
  <c r="I430" i="8"/>
  <c r="N429" i="8"/>
  <c r="P430" i="12"/>
  <c r="Q429" i="12"/>
  <c r="V429" i="12"/>
  <c r="U429" i="12"/>
  <c r="T429" i="12"/>
  <c r="S429" i="12"/>
  <c r="R429" i="12"/>
  <c r="B430" i="12"/>
  <c r="C429" i="12"/>
  <c r="G429" i="12"/>
  <c r="F429" i="12"/>
  <c r="E429" i="12"/>
  <c r="D429" i="12"/>
  <c r="AK429" i="6"/>
  <c r="AJ429" i="6"/>
  <c r="AF430" i="6"/>
  <c r="AG429" i="6"/>
  <c r="AI429" i="6"/>
  <c r="AH429" i="6"/>
  <c r="R429" i="11"/>
  <c r="P430" i="11"/>
  <c r="Q429" i="11"/>
  <c r="V429" i="11"/>
  <c r="U429" i="11"/>
  <c r="T429" i="11"/>
  <c r="S429" i="11"/>
  <c r="U429" i="7"/>
  <c r="T429" i="7"/>
  <c r="P430" i="7"/>
  <c r="Q429" i="7"/>
  <c r="V429" i="7"/>
  <c r="S429" i="7"/>
  <c r="R429" i="7"/>
  <c r="AF430" i="3"/>
  <c r="AG429" i="3"/>
  <c r="AJ429" i="3"/>
  <c r="AI429" i="3"/>
  <c r="AH429" i="3"/>
  <c r="AK429" i="3"/>
  <c r="X430" i="3"/>
  <c r="Y429" i="3"/>
  <c r="AB429" i="3"/>
  <c r="AA429" i="3"/>
  <c r="Z429" i="3"/>
  <c r="AC429" i="3"/>
  <c r="T126" i="9"/>
  <c r="L126" i="9"/>
  <c r="AI429" i="9"/>
  <c r="AH429" i="9"/>
  <c r="AK429" i="9"/>
  <c r="AJ429" i="9"/>
  <c r="AF430" i="9"/>
  <c r="AG429" i="9"/>
  <c r="AC430" i="13"/>
  <c r="AA430" i="13"/>
  <c r="Z430" i="13"/>
  <c r="X431" i="13"/>
  <c r="Y430" i="13"/>
  <c r="AB430" i="13"/>
  <c r="P430" i="10"/>
  <c r="Q429" i="10"/>
  <c r="V429" i="10"/>
  <c r="U429" i="10"/>
  <c r="T429" i="10"/>
  <c r="S429" i="10"/>
  <c r="R429" i="10"/>
  <c r="AA429" i="16"/>
  <c r="Y429" i="16"/>
  <c r="X430" i="16"/>
  <c r="AC429" i="16"/>
  <c r="AB429" i="16"/>
  <c r="Z429" i="16"/>
  <c r="B431" i="13"/>
  <c r="C430" i="13"/>
  <c r="F430" i="13"/>
  <c r="E430" i="13"/>
  <c r="D430" i="13"/>
  <c r="G430" i="13"/>
  <c r="B430" i="10"/>
  <c r="C429" i="10"/>
  <c r="G429" i="10"/>
  <c r="F429" i="10"/>
  <c r="E429" i="10"/>
  <c r="D429" i="10"/>
  <c r="G429" i="7"/>
  <c r="F429" i="7"/>
  <c r="B430" i="7"/>
  <c r="C429" i="7"/>
  <c r="E429" i="7"/>
  <c r="D429" i="7"/>
  <c r="N429" i="6"/>
  <c r="K429" i="6"/>
  <c r="I430" i="6"/>
  <c r="J429" i="6"/>
  <c r="M429" i="6"/>
  <c r="L429" i="6"/>
  <c r="AK429" i="12"/>
  <c r="AJ429" i="12"/>
  <c r="AI429" i="12"/>
  <c r="AH429" i="12"/>
  <c r="AF430" i="12"/>
  <c r="AG429" i="12"/>
  <c r="AK429" i="10"/>
  <c r="AJ429" i="10"/>
  <c r="AI429" i="10"/>
  <c r="AH429" i="10"/>
  <c r="AF430" i="10"/>
  <c r="AG429" i="10"/>
  <c r="AC429" i="10"/>
  <c r="AB429" i="10"/>
  <c r="AA429" i="10"/>
  <c r="Z429" i="10"/>
  <c r="X430" i="10"/>
  <c r="Y429" i="10"/>
  <c r="R429" i="3"/>
  <c r="P430" i="3"/>
  <c r="Q429" i="3"/>
  <c r="U429" i="3"/>
  <c r="T429" i="3"/>
  <c r="S429" i="3"/>
  <c r="V429" i="3"/>
  <c r="F429" i="16"/>
  <c r="E429" i="16"/>
  <c r="D429" i="16"/>
  <c r="B430" i="16"/>
  <c r="C429" i="16"/>
  <c r="G429" i="16"/>
  <c r="M429" i="9"/>
  <c r="L429" i="9"/>
  <c r="N429" i="9"/>
  <c r="J429" i="9"/>
  <c r="I430" i="9"/>
  <c r="K429" i="9"/>
  <c r="T429" i="9"/>
  <c r="S429" i="9"/>
  <c r="V429" i="9"/>
  <c r="U429" i="9"/>
  <c r="P430" i="9"/>
  <c r="R429" i="9"/>
  <c r="Q429" i="9"/>
  <c r="E429" i="15"/>
  <c r="D429" i="15"/>
  <c r="G429" i="15"/>
  <c r="F429" i="15"/>
  <c r="C429" i="15"/>
  <c r="B430" i="15"/>
  <c r="L429" i="5"/>
  <c r="K429" i="5"/>
  <c r="N429" i="5"/>
  <c r="M429" i="5"/>
  <c r="J429" i="5"/>
  <c r="I430" i="5"/>
  <c r="E429" i="5"/>
  <c r="D429" i="5"/>
  <c r="G429" i="5"/>
  <c r="F429" i="5"/>
  <c r="B430" i="5"/>
  <c r="C429" i="5"/>
  <c r="P431" i="13"/>
  <c r="Q430" i="13"/>
  <c r="V430" i="13"/>
  <c r="T430" i="13"/>
  <c r="S430" i="13"/>
  <c r="R430" i="13"/>
  <c r="U430" i="13"/>
  <c r="AB429" i="7"/>
  <c r="AA429" i="7"/>
  <c r="AC429" i="7"/>
  <c r="Z429" i="7"/>
  <c r="Y429" i="7"/>
  <c r="X430" i="7"/>
  <c r="N429" i="7"/>
  <c r="M429" i="7"/>
  <c r="I430" i="7"/>
  <c r="J429" i="7"/>
  <c r="K429" i="7"/>
  <c r="L429" i="7"/>
  <c r="AC429" i="12"/>
  <c r="AB429" i="12"/>
  <c r="AA429" i="12"/>
  <c r="Z429" i="12"/>
  <c r="X430" i="12"/>
  <c r="Y429" i="12"/>
  <c r="G429" i="6"/>
  <c r="D429" i="6"/>
  <c r="B430" i="6"/>
  <c r="C429" i="6"/>
  <c r="F429" i="6"/>
  <c r="E429" i="6"/>
  <c r="L429" i="15"/>
  <c r="K429" i="15"/>
  <c r="N429" i="15"/>
  <c r="M429" i="15"/>
  <c r="I430" i="15"/>
  <c r="J429" i="15"/>
  <c r="V429" i="8"/>
  <c r="P430" i="8"/>
  <c r="U429" i="8"/>
  <c r="T429" i="8"/>
  <c r="S429" i="8"/>
  <c r="R429" i="8"/>
  <c r="Q429" i="8"/>
  <c r="M126" i="12"/>
  <c r="Q126" i="12"/>
  <c r="M429" i="16"/>
  <c r="K429" i="16"/>
  <c r="J429" i="16"/>
  <c r="I430" i="16"/>
  <c r="N429" i="16"/>
  <c r="L429" i="16"/>
  <c r="K429" i="11"/>
  <c r="I430" i="11"/>
  <c r="J429" i="11"/>
  <c r="N429" i="11"/>
  <c r="M429" i="11"/>
  <c r="L429" i="11"/>
  <c r="AI429" i="16"/>
  <c r="AG429" i="16"/>
  <c r="AF430" i="16"/>
  <c r="AH429" i="16"/>
  <c r="AK429" i="16"/>
  <c r="AJ429" i="16"/>
  <c r="K429" i="3"/>
  <c r="I430" i="3"/>
  <c r="J429" i="3"/>
  <c r="N429" i="3"/>
  <c r="M429" i="3"/>
  <c r="L429" i="3"/>
  <c r="AH429" i="5"/>
  <c r="AF430" i="5"/>
  <c r="AG429" i="5"/>
  <c r="AK429" i="5"/>
  <c r="AJ429" i="5"/>
  <c r="AI429" i="5"/>
  <c r="Z429" i="5"/>
  <c r="X430" i="5"/>
  <c r="Y429" i="5"/>
  <c r="AC429" i="5"/>
  <c r="AB429" i="5"/>
  <c r="AA429" i="5"/>
  <c r="AH429" i="15"/>
  <c r="AF430" i="15"/>
  <c r="AG429" i="15"/>
  <c r="AK429" i="15"/>
  <c r="AJ429" i="15"/>
  <c r="AI429" i="15"/>
  <c r="Z429" i="15"/>
  <c r="X430" i="15"/>
  <c r="Y429" i="15"/>
  <c r="AC429" i="15"/>
  <c r="AB429" i="15"/>
  <c r="AA429" i="15"/>
  <c r="D429" i="3"/>
  <c r="B430" i="3"/>
  <c r="C429" i="3"/>
  <c r="G429" i="3"/>
  <c r="F429" i="3"/>
  <c r="E429" i="3"/>
  <c r="L430" i="16" l="1"/>
  <c r="M430" i="16"/>
  <c r="N430" i="16"/>
  <c r="K430" i="16"/>
  <c r="J430" i="16"/>
  <c r="I431" i="16"/>
  <c r="G430" i="6"/>
  <c r="F430" i="6"/>
  <c r="B431" i="6"/>
  <c r="C430" i="6"/>
  <c r="E430" i="6"/>
  <c r="D430" i="6"/>
  <c r="M430" i="7"/>
  <c r="L430" i="7"/>
  <c r="N430" i="7"/>
  <c r="K430" i="7"/>
  <c r="J430" i="7"/>
  <c r="I431" i="7"/>
  <c r="S430" i="9"/>
  <c r="R430" i="9"/>
  <c r="U430" i="9"/>
  <c r="T430" i="9"/>
  <c r="P431" i="9"/>
  <c r="V430" i="9"/>
  <c r="Q430" i="9"/>
  <c r="L430" i="9"/>
  <c r="K430" i="9"/>
  <c r="N430" i="9"/>
  <c r="M430" i="9"/>
  <c r="J430" i="9"/>
  <c r="I431" i="9"/>
  <c r="G430" i="12"/>
  <c r="F430" i="12"/>
  <c r="E430" i="12"/>
  <c r="D430" i="12"/>
  <c r="B431" i="12"/>
  <c r="C430" i="12"/>
  <c r="AB430" i="8"/>
  <c r="Z430" i="8"/>
  <c r="Y430" i="8"/>
  <c r="AC430" i="8"/>
  <c r="X431" i="8"/>
  <c r="AA430" i="8"/>
  <c r="B431" i="11"/>
  <c r="C430" i="11"/>
  <c r="G430" i="11"/>
  <c r="F430" i="11"/>
  <c r="E430" i="11"/>
  <c r="D430" i="11"/>
  <c r="G430" i="8"/>
  <c r="B431" i="8"/>
  <c r="C430" i="8"/>
  <c r="E430" i="8"/>
  <c r="D430" i="8"/>
  <c r="F430" i="8"/>
  <c r="T126" i="12"/>
  <c r="L126" i="12"/>
  <c r="U430" i="8"/>
  <c r="P431" i="8"/>
  <c r="Q430" i="8"/>
  <c r="V430" i="8"/>
  <c r="T430" i="8"/>
  <c r="S430" i="8"/>
  <c r="R430" i="8"/>
  <c r="E430" i="16"/>
  <c r="B431" i="16"/>
  <c r="D430" i="16"/>
  <c r="F430" i="16"/>
  <c r="G430" i="16"/>
  <c r="C430" i="16"/>
  <c r="AC430" i="10"/>
  <c r="AB430" i="10"/>
  <c r="AA430" i="10"/>
  <c r="Z430" i="10"/>
  <c r="X431" i="10"/>
  <c r="Y430" i="10"/>
  <c r="AK430" i="10"/>
  <c r="AJ430" i="10"/>
  <c r="AI430" i="10"/>
  <c r="AH430" i="10"/>
  <c r="AF431" i="10"/>
  <c r="AG430" i="10"/>
  <c r="AK430" i="12"/>
  <c r="AJ430" i="12"/>
  <c r="AI430" i="12"/>
  <c r="AH430" i="12"/>
  <c r="AF431" i="12"/>
  <c r="AG430" i="12"/>
  <c r="G430" i="10"/>
  <c r="F430" i="10"/>
  <c r="E430" i="10"/>
  <c r="D430" i="10"/>
  <c r="B431" i="10"/>
  <c r="C430" i="10"/>
  <c r="G431" i="13"/>
  <c r="E431" i="13"/>
  <c r="D431" i="13"/>
  <c r="B432" i="13"/>
  <c r="C431" i="13"/>
  <c r="F431" i="13"/>
  <c r="V430" i="12"/>
  <c r="U430" i="12"/>
  <c r="T430" i="12"/>
  <c r="S430" i="12"/>
  <c r="R430" i="12"/>
  <c r="P431" i="12"/>
  <c r="Q430" i="12"/>
  <c r="N430" i="10"/>
  <c r="M430" i="10"/>
  <c r="L430" i="10"/>
  <c r="K430" i="10"/>
  <c r="I431" i="10"/>
  <c r="J430" i="10"/>
  <c r="AK430" i="11"/>
  <c r="AJ430" i="11"/>
  <c r="AI430" i="11"/>
  <c r="AH430" i="11"/>
  <c r="AF431" i="11"/>
  <c r="AG430" i="11"/>
  <c r="AC430" i="11"/>
  <c r="AB430" i="11"/>
  <c r="AA430" i="11"/>
  <c r="Z430" i="11"/>
  <c r="X431" i="11"/>
  <c r="Y430" i="11"/>
  <c r="AH430" i="16"/>
  <c r="AK430" i="16"/>
  <c r="AJ430" i="16"/>
  <c r="AI430" i="16"/>
  <c r="AG430" i="16"/>
  <c r="AF431" i="16"/>
  <c r="X431" i="5"/>
  <c r="Y430" i="5"/>
  <c r="AB430" i="5"/>
  <c r="AA430" i="5"/>
  <c r="Z430" i="5"/>
  <c r="AC430" i="5"/>
  <c r="I431" i="11"/>
  <c r="J430" i="11"/>
  <c r="N430" i="11"/>
  <c r="M430" i="11"/>
  <c r="L430" i="11"/>
  <c r="K430" i="11"/>
  <c r="V430" i="10"/>
  <c r="U430" i="10"/>
  <c r="T430" i="10"/>
  <c r="S430" i="10"/>
  <c r="R430" i="10"/>
  <c r="P431" i="10"/>
  <c r="Q430" i="10"/>
  <c r="Z430" i="9"/>
  <c r="X431" i="9"/>
  <c r="Y430" i="9"/>
  <c r="AB430" i="9"/>
  <c r="AA430" i="9"/>
  <c r="AC430" i="9"/>
  <c r="R128" i="6"/>
  <c r="S128" i="6" s="1"/>
  <c r="N128" i="6"/>
  <c r="J129" i="6" s="1"/>
  <c r="AF431" i="15"/>
  <c r="AG430" i="15"/>
  <c r="AJ430" i="15"/>
  <c r="AI430" i="15"/>
  <c r="AH430" i="15"/>
  <c r="AK430" i="15"/>
  <c r="I431" i="3"/>
  <c r="J430" i="3"/>
  <c r="M430" i="3"/>
  <c r="L430" i="3"/>
  <c r="K430" i="3"/>
  <c r="N430" i="3"/>
  <c r="AA430" i="7"/>
  <c r="Z430" i="7"/>
  <c r="AC430" i="7"/>
  <c r="AB430" i="7"/>
  <c r="Y430" i="7"/>
  <c r="X431" i="7"/>
  <c r="V431" i="13"/>
  <c r="U431" i="13"/>
  <c r="S431" i="13"/>
  <c r="R431" i="13"/>
  <c r="P432" i="13"/>
  <c r="Q431" i="13"/>
  <c r="T431" i="13"/>
  <c r="N430" i="6"/>
  <c r="M430" i="6"/>
  <c r="I431" i="6"/>
  <c r="J430" i="6"/>
  <c r="L430" i="6"/>
  <c r="K430" i="6"/>
  <c r="R126" i="9"/>
  <c r="S126" i="9" s="1"/>
  <c r="N126" i="9"/>
  <c r="J127" i="9" s="1"/>
  <c r="T430" i="7"/>
  <c r="S430" i="7"/>
  <c r="V430" i="7"/>
  <c r="U430" i="7"/>
  <c r="Q430" i="7"/>
  <c r="P431" i="7"/>
  <c r="R430" i="7"/>
  <c r="N430" i="8"/>
  <c r="I431" i="8"/>
  <c r="J430" i="8"/>
  <c r="M430" i="8"/>
  <c r="L430" i="8"/>
  <c r="K430" i="8"/>
  <c r="V128" i="6"/>
  <c r="Z128" i="6"/>
  <c r="N430" i="12"/>
  <c r="M430" i="12"/>
  <c r="L430" i="12"/>
  <c r="K430" i="12"/>
  <c r="I431" i="12"/>
  <c r="J430" i="12"/>
  <c r="S430" i="16"/>
  <c r="U430" i="16"/>
  <c r="V430" i="16"/>
  <c r="T430" i="16"/>
  <c r="R430" i="16"/>
  <c r="Q430" i="16"/>
  <c r="P431" i="16"/>
  <c r="R430" i="5"/>
  <c r="P431" i="5"/>
  <c r="Q430" i="5"/>
  <c r="U430" i="5"/>
  <c r="T430" i="5"/>
  <c r="S430" i="5"/>
  <c r="V430" i="5"/>
  <c r="B431" i="3"/>
  <c r="C430" i="3"/>
  <c r="F430" i="3"/>
  <c r="E430" i="3"/>
  <c r="D430" i="3"/>
  <c r="G430" i="3"/>
  <c r="K430" i="15"/>
  <c r="I431" i="15"/>
  <c r="J430" i="15"/>
  <c r="N430" i="15"/>
  <c r="M430" i="15"/>
  <c r="L430" i="15"/>
  <c r="AC430" i="12"/>
  <c r="AB430" i="12"/>
  <c r="AA430" i="12"/>
  <c r="Z430" i="12"/>
  <c r="X431" i="12"/>
  <c r="Y430" i="12"/>
  <c r="K430" i="5"/>
  <c r="I431" i="5"/>
  <c r="J430" i="5"/>
  <c r="N430" i="5"/>
  <c r="M430" i="5"/>
  <c r="L430" i="5"/>
  <c r="D430" i="15"/>
  <c r="B431" i="15"/>
  <c r="C430" i="15"/>
  <c r="G430" i="15"/>
  <c r="F430" i="15"/>
  <c r="E430" i="15"/>
  <c r="P431" i="3"/>
  <c r="Q430" i="3"/>
  <c r="V430" i="3"/>
  <c r="T430" i="3"/>
  <c r="S430" i="3"/>
  <c r="R430" i="3"/>
  <c r="U430" i="3"/>
  <c r="AH430" i="9"/>
  <c r="AF431" i="9"/>
  <c r="AG430" i="9"/>
  <c r="AJ430" i="9"/>
  <c r="AI430" i="9"/>
  <c r="AK430" i="9"/>
  <c r="Z126" i="9"/>
  <c r="V126" i="9"/>
  <c r="AC430" i="3"/>
  <c r="AA430" i="3"/>
  <c r="Z430" i="3"/>
  <c r="X431" i="3"/>
  <c r="Y430" i="3"/>
  <c r="AB430" i="3"/>
  <c r="AK430" i="3"/>
  <c r="AI430" i="3"/>
  <c r="AH430" i="3"/>
  <c r="AF431" i="3"/>
  <c r="AG430" i="3"/>
  <c r="AJ430" i="3"/>
  <c r="AJ430" i="6"/>
  <c r="AI430" i="6"/>
  <c r="AK430" i="6"/>
  <c r="AH430" i="6"/>
  <c r="AG430" i="6"/>
  <c r="AF431" i="6"/>
  <c r="AK431" i="13"/>
  <c r="AJ431" i="13"/>
  <c r="AH431" i="13"/>
  <c r="AF432" i="13"/>
  <c r="AG431" i="13"/>
  <c r="AI431" i="13"/>
  <c r="E430" i="9"/>
  <c r="D430" i="9"/>
  <c r="G430" i="9"/>
  <c r="F430" i="9"/>
  <c r="C430" i="9"/>
  <c r="B431" i="9"/>
  <c r="T128" i="16"/>
  <c r="L128" i="16"/>
  <c r="U430" i="6"/>
  <c r="T430" i="6"/>
  <c r="P431" i="6"/>
  <c r="Q430" i="6"/>
  <c r="V430" i="6"/>
  <c r="S430" i="6"/>
  <c r="R430" i="6"/>
  <c r="X431" i="15"/>
  <c r="Y430" i="15"/>
  <c r="AB430" i="15"/>
  <c r="AA430" i="15"/>
  <c r="Z430" i="15"/>
  <c r="AC430" i="15"/>
  <c r="AF431" i="5"/>
  <c r="AG430" i="5"/>
  <c r="AJ430" i="5"/>
  <c r="AI430" i="5"/>
  <c r="AH430" i="5"/>
  <c r="AK430" i="5"/>
  <c r="D430" i="5"/>
  <c r="B431" i="5"/>
  <c r="C430" i="5"/>
  <c r="G430" i="5"/>
  <c r="F430" i="5"/>
  <c r="E430" i="5"/>
  <c r="F430" i="7"/>
  <c r="E430" i="7"/>
  <c r="G430" i="7"/>
  <c r="B431" i="7"/>
  <c r="D430" i="7"/>
  <c r="C430" i="7"/>
  <c r="Z430" i="16"/>
  <c r="AC430" i="16"/>
  <c r="Y430" i="16"/>
  <c r="X431" i="16"/>
  <c r="AB430" i="16"/>
  <c r="AA430" i="16"/>
  <c r="AC431" i="13"/>
  <c r="AB431" i="13"/>
  <c r="Z431" i="13"/>
  <c r="X432" i="13"/>
  <c r="Y431" i="13"/>
  <c r="AA431" i="13"/>
  <c r="P431" i="11"/>
  <c r="Q430" i="11"/>
  <c r="V430" i="11"/>
  <c r="U430" i="11"/>
  <c r="T430" i="11"/>
  <c r="S430" i="11"/>
  <c r="R430" i="11"/>
  <c r="AB430" i="6"/>
  <c r="AA430" i="6"/>
  <c r="AC430" i="6"/>
  <c r="Z430" i="6"/>
  <c r="Y430" i="6"/>
  <c r="X431" i="6"/>
  <c r="AI430" i="7"/>
  <c r="AH430" i="7"/>
  <c r="AK430" i="7"/>
  <c r="AJ430" i="7"/>
  <c r="AG430" i="7"/>
  <c r="AF431" i="7"/>
  <c r="AJ430" i="8"/>
  <c r="AK430" i="8"/>
  <c r="AF431" i="8"/>
  <c r="AI430" i="8"/>
  <c r="AH430" i="8"/>
  <c r="AG430" i="8"/>
  <c r="R430" i="15"/>
  <c r="P431" i="15"/>
  <c r="Q430" i="15"/>
  <c r="U430" i="15"/>
  <c r="T430" i="15"/>
  <c r="S430" i="15"/>
  <c r="V430" i="15"/>
  <c r="N431" i="13"/>
  <c r="L431" i="13"/>
  <c r="K431" i="13"/>
  <c r="I432" i="13"/>
  <c r="J431" i="13"/>
  <c r="M431" i="13"/>
  <c r="AH431" i="7" l="1"/>
  <c r="AF432" i="7"/>
  <c r="AG431" i="7"/>
  <c r="AJ431" i="7"/>
  <c r="AI431" i="7"/>
  <c r="AK431" i="7"/>
  <c r="N432" i="13"/>
  <c r="M432" i="13"/>
  <c r="K432" i="13"/>
  <c r="I433" i="13"/>
  <c r="J432" i="13"/>
  <c r="L432" i="13"/>
  <c r="AC431" i="11"/>
  <c r="AB431" i="11"/>
  <c r="AA431" i="11"/>
  <c r="Z431" i="11"/>
  <c r="X432" i="11"/>
  <c r="Y431" i="11"/>
  <c r="AK431" i="11"/>
  <c r="AJ431" i="11"/>
  <c r="AI431" i="11"/>
  <c r="AH431" i="11"/>
  <c r="AF432" i="11"/>
  <c r="AG431" i="11"/>
  <c r="N431" i="10"/>
  <c r="M431" i="10"/>
  <c r="L431" i="10"/>
  <c r="K431" i="10"/>
  <c r="I432" i="10"/>
  <c r="J431" i="10"/>
  <c r="U431" i="12"/>
  <c r="T431" i="12"/>
  <c r="S431" i="12"/>
  <c r="R431" i="12"/>
  <c r="P432" i="12"/>
  <c r="Q431" i="12"/>
  <c r="V431" i="12"/>
  <c r="R431" i="9"/>
  <c r="P432" i="9"/>
  <c r="Q431" i="9"/>
  <c r="T431" i="9"/>
  <c r="S431" i="9"/>
  <c r="U431" i="9"/>
  <c r="V431" i="9"/>
  <c r="K431" i="16"/>
  <c r="J431" i="16"/>
  <c r="I432" i="16"/>
  <c r="L431" i="16"/>
  <c r="N431" i="16"/>
  <c r="M431" i="16"/>
  <c r="R128" i="16"/>
  <c r="S128" i="16" s="1"/>
  <c r="N128" i="16"/>
  <c r="J129" i="16" s="1"/>
  <c r="AB431" i="12"/>
  <c r="AA431" i="12"/>
  <c r="Z431" i="12"/>
  <c r="X432" i="12"/>
  <c r="Y431" i="12"/>
  <c r="AC431" i="12"/>
  <c r="R431" i="16"/>
  <c r="P432" i="16"/>
  <c r="S431" i="16"/>
  <c r="T431" i="16"/>
  <c r="V431" i="16"/>
  <c r="U431" i="16"/>
  <c r="Q431" i="16"/>
  <c r="N431" i="3"/>
  <c r="L431" i="3"/>
  <c r="K431" i="3"/>
  <c r="I432" i="3"/>
  <c r="J431" i="3"/>
  <c r="M431" i="3"/>
  <c r="AK431" i="15"/>
  <c r="AI431" i="15"/>
  <c r="AH431" i="15"/>
  <c r="AF432" i="15"/>
  <c r="AG431" i="15"/>
  <c r="AJ431" i="15"/>
  <c r="G431" i="10"/>
  <c r="F431" i="10"/>
  <c r="E431" i="10"/>
  <c r="D431" i="10"/>
  <c r="B432" i="10"/>
  <c r="C431" i="10"/>
  <c r="AJ431" i="12"/>
  <c r="AI431" i="12"/>
  <c r="AH431" i="12"/>
  <c r="AF432" i="12"/>
  <c r="AG431" i="12"/>
  <c r="AK431" i="12"/>
  <c r="AJ431" i="10"/>
  <c r="AI431" i="10"/>
  <c r="AH431" i="10"/>
  <c r="AF432" i="10"/>
  <c r="AG431" i="10"/>
  <c r="AK431" i="10"/>
  <c r="AB431" i="10"/>
  <c r="AA431" i="10"/>
  <c r="Z431" i="10"/>
  <c r="X432" i="10"/>
  <c r="Y431" i="10"/>
  <c r="AC431" i="10"/>
  <c r="R126" i="12"/>
  <c r="S126" i="12" s="1"/>
  <c r="N126" i="12"/>
  <c r="J127" i="12" s="1"/>
  <c r="F431" i="8"/>
  <c r="G431" i="8"/>
  <c r="B432" i="8"/>
  <c r="E431" i="8"/>
  <c r="D431" i="8"/>
  <c r="C431" i="8"/>
  <c r="AB432" i="13"/>
  <c r="AA432" i="13"/>
  <c r="X433" i="13"/>
  <c r="Y432" i="13"/>
  <c r="AC432" i="13"/>
  <c r="Z432" i="13"/>
  <c r="X432" i="16"/>
  <c r="Y431" i="16"/>
  <c r="AA431" i="16"/>
  <c r="AB431" i="16"/>
  <c r="Z431" i="16"/>
  <c r="AC431" i="16"/>
  <c r="E431" i="7"/>
  <c r="D431" i="7"/>
  <c r="G431" i="7"/>
  <c r="F431" i="7"/>
  <c r="B432" i="7"/>
  <c r="C431" i="7"/>
  <c r="V128" i="16"/>
  <c r="Z128" i="16"/>
  <c r="M431" i="8"/>
  <c r="K431" i="8"/>
  <c r="J431" i="8"/>
  <c r="N431" i="8"/>
  <c r="I432" i="8"/>
  <c r="L431" i="8"/>
  <c r="Z431" i="7"/>
  <c r="X432" i="7"/>
  <c r="Y431" i="7"/>
  <c r="AB431" i="7"/>
  <c r="AA431" i="7"/>
  <c r="AC431" i="7"/>
  <c r="M129" i="6"/>
  <c r="Q129" i="6"/>
  <c r="X432" i="9"/>
  <c r="Y431" i="9"/>
  <c r="AA431" i="9"/>
  <c r="Z431" i="9"/>
  <c r="AC431" i="9"/>
  <c r="AB431" i="9"/>
  <c r="G432" i="13"/>
  <c r="F432" i="13"/>
  <c r="D432" i="13"/>
  <c r="B433" i="13"/>
  <c r="C432" i="13"/>
  <c r="E432" i="13"/>
  <c r="Z126" i="12"/>
  <c r="V126" i="12"/>
  <c r="G431" i="11"/>
  <c r="F431" i="11"/>
  <c r="E431" i="11"/>
  <c r="D431" i="11"/>
  <c r="B432" i="11"/>
  <c r="C431" i="11"/>
  <c r="F431" i="6"/>
  <c r="E431" i="6"/>
  <c r="G431" i="6"/>
  <c r="B432" i="6"/>
  <c r="D431" i="6"/>
  <c r="C431" i="6"/>
  <c r="AI431" i="8"/>
  <c r="AK431" i="8"/>
  <c r="AG431" i="8"/>
  <c r="AF432" i="8"/>
  <c r="AJ431" i="8"/>
  <c r="AH431" i="8"/>
  <c r="D431" i="9"/>
  <c r="B432" i="9"/>
  <c r="C431" i="9"/>
  <c r="F431" i="9"/>
  <c r="E431" i="9"/>
  <c r="G431" i="9"/>
  <c r="AI431" i="6"/>
  <c r="AH431" i="6"/>
  <c r="AK431" i="6"/>
  <c r="AJ431" i="6"/>
  <c r="AG431" i="6"/>
  <c r="AF432" i="6"/>
  <c r="AF432" i="9"/>
  <c r="AG431" i="9"/>
  <c r="AI431" i="9"/>
  <c r="AH431" i="9"/>
  <c r="AK431" i="9"/>
  <c r="AJ431" i="9"/>
  <c r="N431" i="12"/>
  <c r="M431" i="12"/>
  <c r="L431" i="12"/>
  <c r="K431" i="12"/>
  <c r="I432" i="12"/>
  <c r="J431" i="12"/>
  <c r="U432" i="13"/>
  <c r="T432" i="13"/>
  <c r="R432" i="13"/>
  <c r="P433" i="13"/>
  <c r="Q432" i="13"/>
  <c r="V432" i="13"/>
  <c r="S432" i="13"/>
  <c r="P432" i="15"/>
  <c r="Q431" i="15"/>
  <c r="V431" i="15"/>
  <c r="T431" i="15"/>
  <c r="S431" i="15"/>
  <c r="R431" i="15"/>
  <c r="U431" i="15"/>
  <c r="B432" i="5"/>
  <c r="C431" i="5"/>
  <c r="F431" i="5"/>
  <c r="E431" i="5"/>
  <c r="D431" i="5"/>
  <c r="G431" i="5"/>
  <c r="T431" i="6"/>
  <c r="S431" i="6"/>
  <c r="V431" i="6"/>
  <c r="U431" i="6"/>
  <c r="R431" i="6"/>
  <c r="Q431" i="6"/>
  <c r="P432" i="6"/>
  <c r="B432" i="15"/>
  <c r="C431" i="15"/>
  <c r="F431" i="15"/>
  <c r="E431" i="15"/>
  <c r="D431" i="15"/>
  <c r="G431" i="15"/>
  <c r="I432" i="5"/>
  <c r="J431" i="5"/>
  <c r="M431" i="5"/>
  <c r="L431" i="5"/>
  <c r="K431" i="5"/>
  <c r="N431" i="5"/>
  <c r="I432" i="15"/>
  <c r="J431" i="15"/>
  <c r="M431" i="15"/>
  <c r="L431" i="15"/>
  <c r="K431" i="15"/>
  <c r="N431" i="15"/>
  <c r="M431" i="6"/>
  <c r="L431" i="6"/>
  <c r="N431" i="6"/>
  <c r="K431" i="6"/>
  <c r="J431" i="6"/>
  <c r="I432" i="6"/>
  <c r="N431" i="11"/>
  <c r="M431" i="11"/>
  <c r="L431" i="11"/>
  <c r="K431" i="11"/>
  <c r="I432" i="11"/>
  <c r="J431" i="11"/>
  <c r="AC431" i="5"/>
  <c r="AA431" i="5"/>
  <c r="Z431" i="5"/>
  <c r="X432" i="5"/>
  <c r="Y431" i="5"/>
  <c r="AB431" i="5"/>
  <c r="D431" i="16"/>
  <c r="C431" i="16"/>
  <c r="B432" i="16"/>
  <c r="G431" i="16"/>
  <c r="F431" i="16"/>
  <c r="E431" i="16"/>
  <c r="K431" i="9"/>
  <c r="I432" i="9"/>
  <c r="J431" i="9"/>
  <c r="M431" i="9"/>
  <c r="L431" i="9"/>
  <c r="N431" i="9"/>
  <c r="AA431" i="6"/>
  <c r="Z431" i="6"/>
  <c r="AC431" i="6"/>
  <c r="AB431" i="6"/>
  <c r="X432" i="6"/>
  <c r="Y431" i="6"/>
  <c r="V431" i="11"/>
  <c r="U431" i="11"/>
  <c r="T431" i="11"/>
  <c r="S431" i="11"/>
  <c r="R431" i="11"/>
  <c r="P432" i="11"/>
  <c r="Q431" i="11"/>
  <c r="AK431" i="5"/>
  <c r="AI431" i="5"/>
  <c r="AH431" i="5"/>
  <c r="AF432" i="5"/>
  <c r="AG431" i="5"/>
  <c r="AJ431" i="5"/>
  <c r="AC431" i="15"/>
  <c r="AA431" i="15"/>
  <c r="Z431" i="15"/>
  <c r="X432" i="15"/>
  <c r="Y431" i="15"/>
  <c r="AB431" i="15"/>
  <c r="AJ432" i="13"/>
  <c r="AI432" i="13"/>
  <c r="AF433" i="13"/>
  <c r="AG432" i="13"/>
  <c r="AK432" i="13"/>
  <c r="AH432" i="13"/>
  <c r="AK431" i="3"/>
  <c r="AJ431" i="3"/>
  <c r="AH431" i="3"/>
  <c r="AF432" i="3"/>
  <c r="AG431" i="3"/>
  <c r="AI431" i="3"/>
  <c r="AC431" i="3"/>
  <c r="AB431" i="3"/>
  <c r="Z431" i="3"/>
  <c r="X432" i="3"/>
  <c r="Y431" i="3"/>
  <c r="AA431" i="3"/>
  <c r="V431" i="3"/>
  <c r="U431" i="3"/>
  <c r="S431" i="3"/>
  <c r="R431" i="3"/>
  <c r="P432" i="3"/>
  <c r="Q431" i="3"/>
  <c r="T431" i="3"/>
  <c r="G431" i="3"/>
  <c r="E431" i="3"/>
  <c r="D431" i="3"/>
  <c r="B432" i="3"/>
  <c r="C431" i="3"/>
  <c r="F431" i="3"/>
  <c r="P432" i="5"/>
  <c r="Q431" i="5"/>
  <c r="V431" i="5"/>
  <c r="T431" i="5"/>
  <c r="S431" i="5"/>
  <c r="R431" i="5"/>
  <c r="U431" i="5"/>
  <c r="S431" i="7"/>
  <c r="R431" i="7"/>
  <c r="U431" i="7"/>
  <c r="T431" i="7"/>
  <c r="V431" i="7"/>
  <c r="Q431" i="7"/>
  <c r="P432" i="7"/>
  <c r="Q127" i="9"/>
  <c r="M127" i="9"/>
  <c r="U431" i="10"/>
  <c r="T431" i="10"/>
  <c r="S431" i="10"/>
  <c r="R431" i="10"/>
  <c r="P432" i="10"/>
  <c r="Q431" i="10"/>
  <c r="V431" i="10"/>
  <c r="AF432" i="16"/>
  <c r="AG431" i="16"/>
  <c r="AJ431" i="16"/>
  <c r="AK431" i="16"/>
  <c r="AI431" i="16"/>
  <c r="AH431" i="16"/>
  <c r="T431" i="8"/>
  <c r="V431" i="8"/>
  <c r="U431" i="8"/>
  <c r="P432" i="8"/>
  <c r="S431" i="8"/>
  <c r="R431" i="8"/>
  <c r="Q431" i="8"/>
  <c r="AA431" i="8"/>
  <c r="AC431" i="8"/>
  <c r="X432" i="8"/>
  <c r="AB431" i="8"/>
  <c r="Z431" i="8"/>
  <c r="Y431" i="8"/>
  <c r="G431" i="12"/>
  <c r="F431" i="12"/>
  <c r="E431" i="12"/>
  <c r="D431" i="12"/>
  <c r="B432" i="12"/>
  <c r="C431" i="12"/>
  <c r="L431" i="7"/>
  <c r="K431" i="7"/>
  <c r="N431" i="7"/>
  <c r="M431" i="7"/>
  <c r="J431" i="7"/>
  <c r="I432" i="7"/>
  <c r="AB432" i="3" l="1"/>
  <c r="AA432" i="3"/>
  <c r="X433" i="3"/>
  <c r="Y432" i="3"/>
  <c r="AC432" i="3"/>
  <c r="Z432" i="3"/>
  <c r="AJ432" i="3"/>
  <c r="AI432" i="3"/>
  <c r="AF433" i="3"/>
  <c r="AG432" i="3"/>
  <c r="AK432" i="3"/>
  <c r="AH432" i="3"/>
  <c r="AC432" i="15"/>
  <c r="AB432" i="15"/>
  <c r="Z432" i="15"/>
  <c r="X433" i="15"/>
  <c r="Y432" i="15"/>
  <c r="AA432" i="15"/>
  <c r="AK432" i="5"/>
  <c r="AJ432" i="5"/>
  <c r="AH432" i="5"/>
  <c r="AF433" i="5"/>
  <c r="AG432" i="5"/>
  <c r="AI432" i="5"/>
  <c r="Z432" i="6"/>
  <c r="X433" i="6"/>
  <c r="Y432" i="6"/>
  <c r="AB432" i="6"/>
  <c r="AA432" i="6"/>
  <c r="AC432" i="6"/>
  <c r="N432" i="11"/>
  <c r="M432" i="11"/>
  <c r="L432" i="11"/>
  <c r="K432" i="11"/>
  <c r="I433" i="11"/>
  <c r="J432" i="11"/>
  <c r="S432" i="6"/>
  <c r="R432" i="6"/>
  <c r="U432" i="6"/>
  <c r="T432" i="6"/>
  <c r="V432" i="6"/>
  <c r="Q432" i="6"/>
  <c r="P433" i="6"/>
  <c r="G432" i="5"/>
  <c r="E432" i="5"/>
  <c r="D432" i="5"/>
  <c r="B433" i="5"/>
  <c r="C432" i="5"/>
  <c r="F432" i="5"/>
  <c r="T129" i="6"/>
  <c r="L129" i="6"/>
  <c r="X433" i="7"/>
  <c r="Y432" i="7"/>
  <c r="AA432" i="7"/>
  <c r="Z432" i="7"/>
  <c r="AB432" i="7"/>
  <c r="AC432" i="7"/>
  <c r="D432" i="7"/>
  <c r="B433" i="7"/>
  <c r="C432" i="7"/>
  <c r="F432" i="7"/>
  <c r="E432" i="7"/>
  <c r="G432" i="7"/>
  <c r="P433" i="16"/>
  <c r="Q432" i="16"/>
  <c r="R432" i="16"/>
  <c r="V432" i="16"/>
  <c r="U432" i="16"/>
  <c r="T432" i="16"/>
  <c r="S432" i="16"/>
  <c r="AI433" i="13"/>
  <c r="AH433" i="13"/>
  <c r="AK433" i="13"/>
  <c r="AJ433" i="13"/>
  <c r="AG433" i="13"/>
  <c r="AF434" i="13"/>
  <c r="AC432" i="5"/>
  <c r="AB432" i="5"/>
  <c r="Z432" i="5"/>
  <c r="X433" i="5"/>
  <c r="Y432" i="5"/>
  <c r="AA432" i="5"/>
  <c r="V432" i="15"/>
  <c r="U432" i="15"/>
  <c r="S432" i="15"/>
  <c r="R432" i="15"/>
  <c r="P433" i="15"/>
  <c r="Q432" i="15"/>
  <c r="T432" i="15"/>
  <c r="B433" i="9"/>
  <c r="C432" i="9"/>
  <c r="E432" i="9"/>
  <c r="D432" i="9"/>
  <c r="F432" i="9"/>
  <c r="G432" i="9"/>
  <c r="F433" i="13"/>
  <c r="E433" i="13"/>
  <c r="B434" i="13"/>
  <c r="C433" i="13"/>
  <c r="G433" i="13"/>
  <c r="D433" i="13"/>
  <c r="I433" i="16"/>
  <c r="J432" i="16"/>
  <c r="N432" i="16"/>
  <c r="M432" i="16"/>
  <c r="L432" i="16"/>
  <c r="K432" i="16"/>
  <c r="T432" i="12"/>
  <c r="S432" i="12"/>
  <c r="R432" i="12"/>
  <c r="P433" i="12"/>
  <c r="Q432" i="12"/>
  <c r="V432" i="12"/>
  <c r="U432" i="12"/>
  <c r="M432" i="10"/>
  <c r="L432" i="10"/>
  <c r="K432" i="10"/>
  <c r="I433" i="10"/>
  <c r="J432" i="10"/>
  <c r="N432" i="10"/>
  <c r="AJ432" i="11"/>
  <c r="AI432" i="11"/>
  <c r="AH432" i="11"/>
  <c r="AF433" i="11"/>
  <c r="AG432" i="11"/>
  <c r="AK432" i="11"/>
  <c r="AB432" i="11"/>
  <c r="AA432" i="11"/>
  <c r="Z432" i="11"/>
  <c r="X433" i="11"/>
  <c r="Y432" i="11"/>
  <c r="AC432" i="11"/>
  <c r="AF433" i="16"/>
  <c r="AH432" i="16"/>
  <c r="AI432" i="16"/>
  <c r="AK432" i="16"/>
  <c r="AJ432" i="16"/>
  <c r="AG432" i="16"/>
  <c r="V432" i="5"/>
  <c r="U432" i="5"/>
  <c r="S432" i="5"/>
  <c r="R432" i="5"/>
  <c r="P433" i="5"/>
  <c r="Q432" i="5"/>
  <c r="T432" i="5"/>
  <c r="B433" i="16"/>
  <c r="C432" i="16"/>
  <c r="G432" i="16"/>
  <c r="D432" i="16"/>
  <c r="F432" i="16"/>
  <c r="E432" i="16"/>
  <c r="AK432" i="9"/>
  <c r="AH432" i="9"/>
  <c r="AF433" i="9"/>
  <c r="AG432" i="9"/>
  <c r="AJ432" i="9"/>
  <c r="AI432" i="9"/>
  <c r="AA433" i="13"/>
  <c r="Z433" i="13"/>
  <c r="AC433" i="13"/>
  <c r="AB433" i="13"/>
  <c r="Y433" i="13"/>
  <c r="X434" i="13"/>
  <c r="E432" i="8"/>
  <c r="G432" i="8"/>
  <c r="B433" i="8"/>
  <c r="F432" i="8"/>
  <c r="D432" i="8"/>
  <c r="C432" i="8"/>
  <c r="F432" i="10"/>
  <c r="E432" i="10"/>
  <c r="D432" i="10"/>
  <c r="B433" i="10"/>
  <c r="C432" i="10"/>
  <c r="G432" i="10"/>
  <c r="M129" i="16"/>
  <c r="Q129" i="16"/>
  <c r="M433" i="13"/>
  <c r="L433" i="13"/>
  <c r="I434" i="13"/>
  <c r="J433" i="13"/>
  <c r="N433" i="13"/>
  <c r="K433" i="13"/>
  <c r="R432" i="7"/>
  <c r="P433" i="7"/>
  <c r="Q432" i="7"/>
  <c r="T432" i="7"/>
  <c r="S432" i="7"/>
  <c r="V432" i="7"/>
  <c r="U432" i="7"/>
  <c r="F432" i="12"/>
  <c r="E432" i="12"/>
  <c r="D432" i="12"/>
  <c r="B433" i="12"/>
  <c r="C432" i="12"/>
  <c r="G432" i="12"/>
  <c r="I433" i="9"/>
  <c r="J432" i="9"/>
  <c r="L432" i="9"/>
  <c r="K432" i="9"/>
  <c r="N432" i="9"/>
  <c r="M432" i="9"/>
  <c r="AH432" i="6"/>
  <c r="AF433" i="6"/>
  <c r="AG432" i="6"/>
  <c r="AJ432" i="6"/>
  <c r="AI432" i="6"/>
  <c r="AK432" i="6"/>
  <c r="L432" i="8"/>
  <c r="N432" i="8"/>
  <c r="I433" i="8"/>
  <c r="M432" i="8"/>
  <c r="K432" i="8"/>
  <c r="J432" i="8"/>
  <c r="AA432" i="10"/>
  <c r="Z432" i="10"/>
  <c r="X433" i="10"/>
  <c r="Y432" i="10"/>
  <c r="AC432" i="10"/>
  <c r="AB432" i="10"/>
  <c r="AI432" i="10"/>
  <c r="AH432" i="10"/>
  <c r="AF433" i="10"/>
  <c r="AG432" i="10"/>
  <c r="AK432" i="10"/>
  <c r="AJ432" i="10"/>
  <c r="AI432" i="12"/>
  <c r="AH432" i="12"/>
  <c r="AF433" i="12"/>
  <c r="AG432" i="12"/>
  <c r="AK432" i="12"/>
  <c r="AJ432" i="12"/>
  <c r="AK432" i="15"/>
  <c r="AJ432" i="15"/>
  <c r="AH432" i="15"/>
  <c r="AF433" i="15"/>
  <c r="AG432" i="15"/>
  <c r="AI432" i="15"/>
  <c r="N432" i="3"/>
  <c r="M432" i="3"/>
  <c r="K432" i="3"/>
  <c r="I433" i="3"/>
  <c r="J432" i="3"/>
  <c r="L432" i="3"/>
  <c r="P433" i="9"/>
  <c r="Q432" i="9"/>
  <c r="V432" i="9"/>
  <c r="S432" i="9"/>
  <c r="R432" i="9"/>
  <c r="U432" i="9"/>
  <c r="T432" i="9"/>
  <c r="T127" i="9"/>
  <c r="L127" i="9"/>
  <c r="N432" i="15"/>
  <c r="L432" i="15"/>
  <c r="K432" i="15"/>
  <c r="I433" i="15"/>
  <c r="J432" i="15"/>
  <c r="M432" i="15"/>
  <c r="N432" i="5"/>
  <c r="L432" i="5"/>
  <c r="K432" i="5"/>
  <c r="I433" i="5"/>
  <c r="J432" i="5"/>
  <c r="M432" i="5"/>
  <c r="G432" i="15"/>
  <c r="E432" i="15"/>
  <c r="D432" i="15"/>
  <c r="B433" i="15"/>
  <c r="C432" i="15"/>
  <c r="F432" i="15"/>
  <c r="M432" i="12"/>
  <c r="L432" i="12"/>
  <c r="K432" i="12"/>
  <c r="I433" i="12"/>
  <c r="J432" i="12"/>
  <c r="N432" i="12"/>
  <c r="G432" i="11"/>
  <c r="F432" i="11"/>
  <c r="E432" i="11"/>
  <c r="D432" i="11"/>
  <c r="B433" i="11"/>
  <c r="C432" i="11"/>
  <c r="AC432" i="9"/>
  <c r="Z432" i="9"/>
  <c r="X433" i="9"/>
  <c r="Y432" i="9"/>
  <c r="AA432" i="9"/>
  <c r="AB432" i="9"/>
  <c r="Y432" i="16"/>
  <c r="X433" i="16"/>
  <c r="Z432" i="16"/>
  <c r="AB432" i="16"/>
  <c r="AA432" i="16"/>
  <c r="AC432" i="16"/>
  <c r="AA432" i="12"/>
  <c r="Z432" i="12"/>
  <c r="X433" i="12"/>
  <c r="Y432" i="12"/>
  <c r="AC432" i="12"/>
  <c r="AB432" i="12"/>
  <c r="AF433" i="7"/>
  <c r="AG432" i="7"/>
  <c r="AI432" i="7"/>
  <c r="AH432" i="7"/>
  <c r="AK432" i="7"/>
  <c r="AJ432" i="7"/>
  <c r="K432" i="7"/>
  <c r="I433" i="7"/>
  <c r="J432" i="7"/>
  <c r="M432" i="7"/>
  <c r="L432" i="7"/>
  <c r="N432" i="7"/>
  <c r="Z432" i="8"/>
  <c r="AB432" i="8"/>
  <c r="AA432" i="8"/>
  <c r="Y432" i="8"/>
  <c r="X433" i="8"/>
  <c r="AC432" i="8"/>
  <c r="S432" i="8"/>
  <c r="U432" i="8"/>
  <c r="Q432" i="8"/>
  <c r="V432" i="8"/>
  <c r="P433" i="8"/>
  <c r="T432" i="8"/>
  <c r="R432" i="8"/>
  <c r="T432" i="10"/>
  <c r="S432" i="10"/>
  <c r="R432" i="10"/>
  <c r="P433" i="10"/>
  <c r="Q432" i="10"/>
  <c r="V432" i="10"/>
  <c r="U432" i="10"/>
  <c r="G432" i="3"/>
  <c r="F432" i="3"/>
  <c r="D432" i="3"/>
  <c r="B433" i="3"/>
  <c r="C432" i="3"/>
  <c r="E432" i="3"/>
  <c r="U432" i="3"/>
  <c r="T432" i="3"/>
  <c r="R432" i="3"/>
  <c r="P433" i="3"/>
  <c r="Q432" i="3"/>
  <c r="V432" i="3"/>
  <c r="S432" i="3"/>
  <c r="U432" i="11"/>
  <c r="T432" i="11"/>
  <c r="S432" i="11"/>
  <c r="R432" i="11"/>
  <c r="P433" i="11"/>
  <c r="Q432" i="11"/>
  <c r="V432" i="11"/>
  <c r="L432" i="6"/>
  <c r="K432" i="6"/>
  <c r="N432" i="6"/>
  <c r="M432" i="6"/>
  <c r="I433" i="6"/>
  <c r="J432" i="6"/>
  <c r="T433" i="13"/>
  <c r="S433" i="13"/>
  <c r="P434" i="13"/>
  <c r="Q433" i="13"/>
  <c r="V433" i="13"/>
  <c r="U433" i="13"/>
  <c r="R433" i="13"/>
  <c r="AH432" i="8"/>
  <c r="AJ432" i="8"/>
  <c r="AF433" i="8"/>
  <c r="AK432" i="8"/>
  <c r="AI432" i="8"/>
  <c r="AG432" i="8"/>
  <c r="E432" i="6"/>
  <c r="D432" i="6"/>
  <c r="G432" i="6"/>
  <c r="F432" i="6"/>
  <c r="C432" i="6"/>
  <c r="B433" i="6"/>
  <c r="M127" i="12"/>
  <c r="Q127" i="12"/>
  <c r="S434" i="13" l="1"/>
  <c r="R434" i="13"/>
  <c r="V434" i="13"/>
  <c r="U434" i="13"/>
  <c r="T434" i="13"/>
  <c r="Q434" i="13"/>
  <c r="P435" i="13"/>
  <c r="AK433" i="7"/>
  <c r="AH433" i="7"/>
  <c r="AF434" i="7"/>
  <c r="AG433" i="7"/>
  <c r="AI433" i="7"/>
  <c r="AJ433" i="7"/>
  <c r="E433" i="10"/>
  <c r="D433" i="10"/>
  <c r="B434" i="10"/>
  <c r="C433" i="10"/>
  <c r="G433" i="10"/>
  <c r="F433" i="10"/>
  <c r="U433" i="5"/>
  <c r="T433" i="5"/>
  <c r="R433" i="5"/>
  <c r="P434" i="5"/>
  <c r="Q433" i="5"/>
  <c r="V433" i="5"/>
  <c r="S433" i="5"/>
  <c r="B434" i="7"/>
  <c r="C433" i="7"/>
  <c r="E433" i="7"/>
  <c r="D433" i="7"/>
  <c r="G433" i="7"/>
  <c r="F433" i="7"/>
  <c r="G433" i="5"/>
  <c r="F433" i="5"/>
  <c r="D433" i="5"/>
  <c r="B434" i="5"/>
  <c r="C433" i="5"/>
  <c r="E433" i="5"/>
  <c r="M433" i="11"/>
  <c r="L433" i="11"/>
  <c r="K433" i="11"/>
  <c r="I434" i="11"/>
  <c r="J433" i="11"/>
  <c r="N433" i="11"/>
  <c r="M433" i="3"/>
  <c r="L433" i="3"/>
  <c r="I434" i="3"/>
  <c r="J433" i="3"/>
  <c r="N433" i="3"/>
  <c r="K433" i="3"/>
  <c r="AJ433" i="15"/>
  <c r="AI433" i="15"/>
  <c r="AH433" i="15"/>
  <c r="AF434" i="15"/>
  <c r="AG433" i="15"/>
  <c r="AK433" i="15"/>
  <c r="D433" i="8"/>
  <c r="F433" i="8"/>
  <c r="B434" i="8"/>
  <c r="G433" i="8"/>
  <c r="E433" i="8"/>
  <c r="C433" i="8"/>
  <c r="AK433" i="9"/>
  <c r="AJ433" i="9"/>
  <c r="AF434" i="9"/>
  <c r="AG433" i="9"/>
  <c r="AH433" i="9"/>
  <c r="AI433" i="9"/>
  <c r="AA433" i="11"/>
  <c r="Z433" i="11"/>
  <c r="X434" i="11"/>
  <c r="Y433" i="11"/>
  <c r="AC433" i="11"/>
  <c r="AB433" i="11"/>
  <c r="AI433" i="11"/>
  <c r="AH433" i="11"/>
  <c r="AF434" i="11"/>
  <c r="AG433" i="11"/>
  <c r="AK433" i="11"/>
  <c r="AJ433" i="11"/>
  <c r="L433" i="10"/>
  <c r="K433" i="10"/>
  <c r="I434" i="10"/>
  <c r="J433" i="10"/>
  <c r="N433" i="10"/>
  <c r="M433" i="10"/>
  <c r="AH434" i="13"/>
  <c r="AF435" i="13"/>
  <c r="AG434" i="13"/>
  <c r="AK434" i="13"/>
  <c r="AJ434" i="13"/>
  <c r="AI434" i="13"/>
  <c r="V433" i="16"/>
  <c r="U433" i="16"/>
  <c r="R433" i="16"/>
  <c r="Q433" i="16"/>
  <c r="P434" i="16"/>
  <c r="T433" i="16"/>
  <c r="S433" i="16"/>
  <c r="AC433" i="7"/>
  <c r="Z433" i="7"/>
  <c r="X434" i="7"/>
  <c r="Y433" i="7"/>
  <c r="AB433" i="7"/>
  <c r="AA433" i="7"/>
  <c r="AJ433" i="5"/>
  <c r="AI433" i="5"/>
  <c r="AF434" i="5"/>
  <c r="AG433" i="5"/>
  <c r="AK433" i="5"/>
  <c r="AH433" i="5"/>
  <c r="AB433" i="15"/>
  <c r="AA433" i="15"/>
  <c r="X434" i="15"/>
  <c r="Y433" i="15"/>
  <c r="AC433" i="15"/>
  <c r="Z433" i="15"/>
  <c r="T433" i="3"/>
  <c r="S433" i="3"/>
  <c r="P434" i="3"/>
  <c r="Q433" i="3"/>
  <c r="V433" i="3"/>
  <c r="U433" i="3"/>
  <c r="R433" i="3"/>
  <c r="R127" i="9"/>
  <c r="S127" i="9" s="1"/>
  <c r="N127" i="9"/>
  <c r="J128" i="9" s="1"/>
  <c r="AH433" i="12"/>
  <c r="AF434" i="12"/>
  <c r="AG433" i="12"/>
  <c r="AK433" i="12"/>
  <c r="AJ433" i="12"/>
  <c r="AI433" i="12"/>
  <c r="AH433" i="10"/>
  <c r="AF434" i="10"/>
  <c r="AG433" i="10"/>
  <c r="AK433" i="10"/>
  <c r="AJ433" i="10"/>
  <c r="AI433" i="10"/>
  <c r="Z433" i="10"/>
  <c r="X434" i="10"/>
  <c r="Y433" i="10"/>
  <c r="AC433" i="10"/>
  <c r="AB433" i="10"/>
  <c r="AA433" i="10"/>
  <c r="E433" i="12"/>
  <c r="D433" i="12"/>
  <c r="B434" i="12"/>
  <c r="C433" i="12"/>
  <c r="G433" i="12"/>
  <c r="F433" i="12"/>
  <c r="T129" i="16"/>
  <c r="L129" i="16"/>
  <c r="S433" i="12"/>
  <c r="R433" i="12"/>
  <c r="P434" i="12"/>
  <c r="Q433" i="12"/>
  <c r="V433" i="12"/>
  <c r="U433" i="12"/>
  <c r="T433" i="12"/>
  <c r="U433" i="15"/>
  <c r="T433" i="15"/>
  <c r="R433" i="15"/>
  <c r="P434" i="15"/>
  <c r="Q433" i="15"/>
  <c r="V433" i="15"/>
  <c r="S433" i="15"/>
  <c r="R129" i="6"/>
  <c r="S129" i="6" s="1"/>
  <c r="N129" i="6"/>
  <c r="J130" i="6" s="1"/>
  <c r="AI433" i="3"/>
  <c r="AH433" i="3"/>
  <c r="AK433" i="3"/>
  <c r="AJ433" i="3"/>
  <c r="AG433" i="3"/>
  <c r="AF434" i="3"/>
  <c r="AA433" i="3"/>
  <c r="Z433" i="3"/>
  <c r="AC433" i="3"/>
  <c r="AB433" i="3"/>
  <c r="Y433" i="3"/>
  <c r="X434" i="3"/>
  <c r="F433" i="3"/>
  <c r="E433" i="3"/>
  <c r="B434" i="3"/>
  <c r="C433" i="3"/>
  <c r="G433" i="3"/>
  <c r="D433" i="3"/>
  <c r="X434" i="8"/>
  <c r="Y433" i="8"/>
  <c r="AA433" i="8"/>
  <c r="AC433" i="8"/>
  <c r="AB433" i="8"/>
  <c r="Z433" i="8"/>
  <c r="F433" i="11"/>
  <c r="E433" i="11"/>
  <c r="D433" i="11"/>
  <c r="B434" i="11"/>
  <c r="C433" i="11"/>
  <c r="G433" i="11"/>
  <c r="Z127" i="9"/>
  <c r="V127" i="9"/>
  <c r="K433" i="8"/>
  <c r="M433" i="8"/>
  <c r="L433" i="8"/>
  <c r="J433" i="8"/>
  <c r="I434" i="8"/>
  <c r="N433" i="8"/>
  <c r="E433" i="16"/>
  <c r="F433" i="16"/>
  <c r="D433" i="16"/>
  <c r="C433" i="16"/>
  <c r="B434" i="16"/>
  <c r="G433" i="16"/>
  <c r="E434" i="13"/>
  <c r="D434" i="13"/>
  <c r="G434" i="13"/>
  <c r="F434" i="13"/>
  <c r="B435" i="13"/>
  <c r="C434" i="13"/>
  <c r="AB433" i="5"/>
  <c r="AA433" i="5"/>
  <c r="X434" i="5"/>
  <c r="Y433" i="5"/>
  <c r="AC433" i="5"/>
  <c r="Z433" i="5"/>
  <c r="Z129" i="6"/>
  <c r="V129" i="6"/>
  <c r="X434" i="6"/>
  <c r="Y433" i="6"/>
  <c r="AA433" i="6"/>
  <c r="Z433" i="6"/>
  <c r="AC433" i="6"/>
  <c r="AB433" i="6"/>
  <c r="R433" i="8"/>
  <c r="T433" i="8"/>
  <c r="V433" i="8"/>
  <c r="P434" i="8"/>
  <c r="U433" i="8"/>
  <c r="S433" i="8"/>
  <c r="Q433" i="8"/>
  <c r="K433" i="6"/>
  <c r="I434" i="6"/>
  <c r="J433" i="6"/>
  <c r="M433" i="6"/>
  <c r="L433" i="6"/>
  <c r="N433" i="6"/>
  <c r="Z433" i="12"/>
  <c r="X434" i="12"/>
  <c r="Y433" i="12"/>
  <c r="AC433" i="12"/>
  <c r="AB433" i="12"/>
  <c r="AA433" i="12"/>
  <c r="AC433" i="9"/>
  <c r="AB433" i="9"/>
  <c r="X434" i="9"/>
  <c r="Y433" i="9"/>
  <c r="AA433" i="9"/>
  <c r="Z433" i="9"/>
  <c r="L433" i="12"/>
  <c r="K433" i="12"/>
  <c r="I434" i="12"/>
  <c r="J433" i="12"/>
  <c r="N433" i="12"/>
  <c r="M433" i="12"/>
  <c r="G433" i="15"/>
  <c r="F433" i="15"/>
  <c r="D433" i="15"/>
  <c r="B434" i="15"/>
  <c r="C433" i="15"/>
  <c r="E433" i="15"/>
  <c r="N433" i="5"/>
  <c r="M433" i="5"/>
  <c r="K433" i="5"/>
  <c r="I434" i="5"/>
  <c r="J433" i="5"/>
  <c r="L433" i="5"/>
  <c r="N433" i="15"/>
  <c r="M433" i="15"/>
  <c r="K433" i="15"/>
  <c r="I434" i="15"/>
  <c r="J433" i="15"/>
  <c r="L433" i="15"/>
  <c r="V433" i="9"/>
  <c r="U433" i="9"/>
  <c r="R433" i="9"/>
  <c r="P434" i="9"/>
  <c r="Q433" i="9"/>
  <c r="T433" i="9"/>
  <c r="S433" i="9"/>
  <c r="AF434" i="6"/>
  <c r="AG433" i="6"/>
  <c r="AI433" i="6"/>
  <c r="AH433" i="6"/>
  <c r="AK433" i="6"/>
  <c r="AJ433" i="6"/>
  <c r="L434" i="13"/>
  <c r="K434" i="13"/>
  <c r="N434" i="13"/>
  <c r="M434" i="13"/>
  <c r="J434" i="13"/>
  <c r="I435" i="13"/>
  <c r="Z434" i="13"/>
  <c r="X435" i="13"/>
  <c r="Y434" i="13"/>
  <c r="AC434" i="13"/>
  <c r="AB434" i="13"/>
  <c r="AA434" i="13"/>
  <c r="AK433" i="16"/>
  <c r="AG433" i="16"/>
  <c r="AF434" i="16"/>
  <c r="AJ433" i="16"/>
  <c r="AI433" i="16"/>
  <c r="AH433" i="16"/>
  <c r="R433" i="6"/>
  <c r="P434" i="6"/>
  <c r="Q433" i="6"/>
  <c r="T433" i="6"/>
  <c r="S433" i="6"/>
  <c r="V433" i="6"/>
  <c r="U433" i="6"/>
  <c r="D433" i="6"/>
  <c r="B434" i="6"/>
  <c r="C433" i="6"/>
  <c r="F433" i="6"/>
  <c r="E433" i="6"/>
  <c r="G433" i="6"/>
  <c r="S433" i="10"/>
  <c r="R433" i="10"/>
  <c r="P434" i="10"/>
  <c r="Q433" i="10"/>
  <c r="V433" i="10"/>
  <c r="U433" i="10"/>
  <c r="T433" i="10"/>
  <c r="T127" i="12"/>
  <c r="L127" i="12"/>
  <c r="AF434" i="8"/>
  <c r="AG433" i="8"/>
  <c r="AI433" i="8"/>
  <c r="AH433" i="8"/>
  <c r="AK433" i="8"/>
  <c r="AJ433" i="8"/>
  <c r="T433" i="11"/>
  <c r="S433" i="11"/>
  <c r="R433" i="11"/>
  <c r="P434" i="11"/>
  <c r="Q433" i="11"/>
  <c r="V433" i="11"/>
  <c r="U433" i="11"/>
  <c r="I434" i="7"/>
  <c r="J433" i="7"/>
  <c r="L433" i="7"/>
  <c r="K433" i="7"/>
  <c r="M433" i="7"/>
  <c r="N433" i="7"/>
  <c r="AC433" i="16"/>
  <c r="AB433" i="16"/>
  <c r="AA433" i="16"/>
  <c r="Z433" i="16"/>
  <c r="Y433" i="16"/>
  <c r="X434" i="16"/>
  <c r="N433" i="9"/>
  <c r="K433" i="9"/>
  <c r="I434" i="9"/>
  <c r="J433" i="9"/>
  <c r="L433" i="9"/>
  <c r="M433" i="9"/>
  <c r="P434" i="7"/>
  <c r="Q433" i="7"/>
  <c r="V433" i="7"/>
  <c r="S433" i="7"/>
  <c r="R433" i="7"/>
  <c r="U433" i="7"/>
  <c r="T433" i="7"/>
  <c r="M433" i="16"/>
  <c r="N433" i="16"/>
  <c r="L433" i="16"/>
  <c r="K433" i="16"/>
  <c r="J433" i="16"/>
  <c r="I434" i="16"/>
  <c r="G433" i="9"/>
  <c r="D433" i="9"/>
  <c r="B434" i="9"/>
  <c r="C433" i="9"/>
  <c r="F433" i="9"/>
  <c r="E433" i="9"/>
  <c r="Z127" i="12" l="1"/>
  <c r="V127" i="12"/>
  <c r="R127" i="12"/>
  <c r="S127" i="12" s="1"/>
  <c r="N127" i="12"/>
  <c r="J128" i="12" s="1"/>
  <c r="AC434" i="6"/>
  <c r="Z434" i="6"/>
  <c r="X435" i="6"/>
  <c r="Y434" i="6"/>
  <c r="AB434" i="6"/>
  <c r="AA434" i="6"/>
  <c r="AA434" i="5"/>
  <c r="Z434" i="5"/>
  <c r="AC434" i="5"/>
  <c r="AB434" i="5"/>
  <c r="Y434" i="5"/>
  <c r="X435" i="5"/>
  <c r="R434" i="12"/>
  <c r="P435" i="12"/>
  <c r="Q434" i="12"/>
  <c r="V434" i="12"/>
  <c r="U434" i="12"/>
  <c r="T434" i="12"/>
  <c r="S434" i="12"/>
  <c r="K434" i="10"/>
  <c r="I435" i="10"/>
  <c r="J434" i="10"/>
  <c r="N434" i="10"/>
  <c r="M434" i="10"/>
  <c r="L434" i="10"/>
  <c r="AH434" i="11"/>
  <c r="AF435" i="11"/>
  <c r="AG434" i="11"/>
  <c r="AK434" i="11"/>
  <c r="AJ434" i="11"/>
  <c r="AI434" i="11"/>
  <c r="Z434" i="11"/>
  <c r="X435" i="11"/>
  <c r="Y434" i="11"/>
  <c r="AC434" i="11"/>
  <c r="AB434" i="11"/>
  <c r="AA434" i="11"/>
  <c r="AJ434" i="9"/>
  <c r="AI434" i="9"/>
  <c r="AK434" i="9"/>
  <c r="AH434" i="9"/>
  <c r="AG434" i="9"/>
  <c r="AF435" i="9"/>
  <c r="B435" i="8"/>
  <c r="C434" i="8"/>
  <c r="E434" i="8"/>
  <c r="G434" i="8"/>
  <c r="F434" i="8"/>
  <c r="D434" i="8"/>
  <c r="AI434" i="15"/>
  <c r="AH434" i="15"/>
  <c r="AF435" i="15"/>
  <c r="AG434" i="15"/>
  <c r="AK434" i="15"/>
  <c r="AJ434" i="15"/>
  <c r="L434" i="11"/>
  <c r="K434" i="11"/>
  <c r="I435" i="11"/>
  <c r="J434" i="11"/>
  <c r="N434" i="11"/>
  <c r="M434" i="11"/>
  <c r="F434" i="5"/>
  <c r="E434" i="5"/>
  <c r="B435" i="5"/>
  <c r="C434" i="5"/>
  <c r="G434" i="5"/>
  <c r="D434" i="5"/>
  <c r="E434" i="11"/>
  <c r="D434" i="11"/>
  <c r="B435" i="11"/>
  <c r="C434" i="11"/>
  <c r="G434" i="11"/>
  <c r="F434" i="11"/>
  <c r="AF436" i="13"/>
  <c r="AG435" i="13"/>
  <c r="AJ435" i="13"/>
  <c r="AI435" i="13"/>
  <c r="AH435" i="13"/>
  <c r="AK435" i="13"/>
  <c r="L434" i="3"/>
  <c r="K434" i="3"/>
  <c r="N434" i="3"/>
  <c r="M434" i="3"/>
  <c r="I435" i="3"/>
  <c r="J434" i="3"/>
  <c r="T434" i="5"/>
  <c r="S434" i="5"/>
  <c r="P435" i="5"/>
  <c r="Q434" i="5"/>
  <c r="V434" i="5"/>
  <c r="U434" i="5"/>
  <c r="R434" i="5"/>
  <c r="S434" i="11"/>
  <c r="R434" i="11"/>
  <c r="P435" i="11"/>
  <c r="Q434" i="11"/>
  <c r="V434" i="11"/>
  <c r="U434" i="11"/>
  <c r="T434" i="11"/>
  <c r="B435" i="6"/>
  <c r="C434" i="6"/>
  <c r="E434" i="6"/>
  <c r="D434" i="6"/>
  <c r="G434" i="6"/>
  <c r="F434" i="6"/>
  <c r="AJ434" i="16"/>
  <c r="AK434" i="16"/>
  <c r="AG434" i="16"/>
  <c r="AF435" i="16"/>
  <c r="AI434" i="16"/>
  <c r="AH434" i="16"/>
  <c r="U434" i="9"/>
  <c r="T434" i="9"/>
  <c r="P435" i="9"/>
  <c r="Q434" i="9"/>
  <c r="V434" i="9"/>
  <c r="R434" i="9"/>
  <c r="S434" i="9"/>
  <c r="M434" i="15"/>
  <c r="L434" i="15"/>
  <c r="K434" i="15"/>
  <c r="I435" i="15"/>
  <c r="J434" i="15"/>
  <c r="N434" i="15"/>
  <c r="M434" i="5"/>
  <c r="L434" i="5"/>
  <c r="I435" i="5"/>
  <c r="J434" i="5"/>
  <c r="N434" i="5"/>
  <c r="K434" i="5"/>
  <c r="F434" i="15"/>
  <c r="E434" i="15"/>
  <c r="D434" i="15"/>
  <c r="B435" i="15"/>
  <c r="C434" i="15"/>
  <c r="G434" i="15"/>
  <c r="E434" i="3"/>
  <c r="D434" i="3"/>
  <c r="G434" i="3"/>
  <c r="F434" i="3"/>
  <c r="C434" i="3"/>
  <c r="B435" i="3"/>
  <c r="D434" i="12"/>
  <c r="B435" i="12"/>
  <c r="C434" i="12"/>
  <c r="G434" i="12"/>
  <c r="F434" i="12"/>
  <c r="E434" i="12"/>
  <c r="D434" i="10"/>
  <c r="B435" i="10"/>
  <c r="C434" i="10"/>
  <c r="G434" i="10"/>
  <c r="F434" i="10"/>
  <c r="E434" i="10"/>
  <c r="AK434" i="7"/>
  <c r="AJ434" i="7"/>
  <c r="AF435" i="7"/>
  <c r="AG434" i="7"/>
  <c r="AI434" i="7"/>
  <c r="AH434" i="7"/>
  <c r="P435" i="6"/>
  <c r="Q434" i="6"/>
  <c r="V434" i="6"/>
  <c r="S434" i="6"/>
  <c r="R434" i="6"/>
  <c r="U434" i="6"/>
  <c r="T434" i="6"/>
  <c r="X436" i="13"/>
  <c r="Y435" i="13"/>
  <c r="AB435" i="13"/>
  <c r="AA435" i="13"/>
  <c r="Z435" i="13"/>
  <c r="AC435" i="13"/>
  <c r="K434" i="12"/>
  <c r="I435" i="12"/>
  <c r="J434" i="12"/>
  <c r="N434" i="12"/>
  <c r="M434" i="12"/>
  <c r="L434" i="12"/>
  <c r="AB434" i="9"/>
  <c r="AA434" i="9"/>
  <c r="AC434" i="9"/>
  <c r="X435" i="9"/>
  <c r="Z434" i="9"/>
  <c r="Y434" i="9"/>
  <c r="P435" i="8"/>
  <c r="Q434" i="8"/>
  <c r="S434" i="8"/>
  <c r="R434" i="8"/>
  <c r="V434" i="8"/>
  <c r="U434" i="8"/>
  <c r="T434" i="8"/>
  <c r="R129" i="16"/>
  <c r="S129" i="16" s="1"/>
  <c r="N129" i="16"/>
  <c r="J130" i="16" s="1"/>
  <c r="X435" i="10"/>
  <c r="Y434" i="10"/>
  <c r="AC434" i="10"/>
  <c r="AB434" i="10"/>
  <c r="AA434" i="10"/>
  <c r="Z434" i="10"/>
  <c r="AF435" i="10"/>
  <c r="AG434" i="10"/>
  <c r="AK434" i="10"/>
  <c r="AJ434" i="10"/>
  <c r="AI434" i="10"/>
  <c r="AH434" i="10"/>
  <c r="AF435" i="12"/>
  <c r="AG434" i="12"/>
  <c r="AK434" i="12"/>
  <c r="AJ434" i="12"/>
  <c r="AI434" i="12"/>
  <c r="AH434" i="12"/>
  <c r="G434" i="7"/>
  <c r="D434" i="7"/>
  <c r="B435" i="7"/>
  <c r="C434" i="7"/>
  <c r="F434" i="7"/>
  <c r="E434" i="7"/>
  <c r="R434" i="10"/>
  <c r="P435" i="10"/>
  <c r="Q434" i="10"/>
  <c r="V434" i="10"/>
  <c r="U434" i="10"/>
  <c r="T434" i="10"/>
  <c r="S434" i="10"/>
  <c r="N434" i="9"/>
  <c r="M434" i="9"/>
  <c r="I435" i="9"/>
  <c r="J434" i="9"/>
  <c r="L434" i="9"/>
  <c r="K434" i="9"/>
  <c r="N434" i="16"/>
  <c r="I435" i="16"/>
  <c r="K434" i="16"/>
  <c r="L434" i="16"/>
  <c r="M434" i="16"/>
  <c r="J434" i="16"/>
  <c r="V434" i="7"/>
  <c r="U434" i="7"/>
  <c r="R434" i="7"/>
  <c r="P435" i="7"/>
  <c r="Q434" i="7"/>
  <c r="S434" i="7"/>
  <c r="T434" i="7"/>
  <c r="N434" i="7"/>
  <c r="K434" i="7"/>
  <c r="I435" i="7"/>
  <c r="J434" i="7"/>
  <c r="M434" i="7"/>
  <c r="L434" i="7"/>
  <c r="AK434" i="6"/>
  <c r="AH434" i="6"/>
  <c r="AF435" i="6"/>
  <c r="AG434" i="6"/>
  <c r="AJ434" i="6"/>
  <c r="AI434" i="6"/>
  <c r="X435" i="12"/>
  <c r="Y434" i="12"/>
  <c r="AC434" i="12"/>
  <c r="AB434" i="12"/>
  <c r="AA434" i="12"/>
  <c r="Z434" i="12"/>
  <c r="I435" i="6"/>
  <c r="J434" i="6"/>
  <c r="L434" i="6"/>
  <c r="K434" i="6"/>
  <c r="N434" i="6"/>
  <c r="M434" i="6"/>
  <c r="D435" i="13"/>
  <c r="B436" i="13"/>
  <c r="C435" i="13"/>
  <c r="G435" i="13"/>
  <c r="F435" i="13"/>
  <c r="E435" i="13"/>
  <c r="G434" i="16"/>
  <c r="C434" i="16"/>
  <c r="B435" i="16"/>
  <c r="D434" i="16"/>
  <c r="F434" i="16"/>
  <c r="E434" i="16"/>
  <c r="I435" i="8"/>
  <c r="J434" i="8"/>
  <c r="L434" i="8"/>
  <c r="N434" i="8"/>
  <c r="M434" i="8"/>
  <c r="K434" i="8"/>
  <c r="Z434" i="8"/>
  <c r="X435" i="8"/>
  <c r="AB434" i="8"/>
  <c r="AA434" i="8"/>
  <c r="Y434" i="8"/>
  <c r="AC434" i="8"/>
  <c r="T434" i="15"/>
  <c r="S434" i="15"/>
  <c r="R434" i="15"/>
  <c r="P435" i="15"/>
  <c r="Q434" i="15"/>
  <c r="V434" i="15"/>
  <c r="U434" i="15"/>
  <c r="V129" i="16"/>
  <c r="Z129" i="16"/>
  <c r="U434" i="16"/>
  <c r="S434" i="16"/>
  <c r="P435" i="16"/>
  <c r="T434" i="16"/>
  <c r="R434" i="16"/>
  <c r="Q434" i="16"/>
  <c r="V434" i="16"/>
  <c r="G434" i="9"/>
  <c r="F434" i="9"/>
  <c r="B435" i="9"/>
  <c r="C434" i="9"/>
  <c r="E434" i="9"/>
  <c r="D434" i="9"/>
  <c r="AB434" i="16"/>
  <c r="AA434" i="16"/>
  <c r="X435" i="16"/>
  <c r="AC434" i="16"/>
  <c r="Z434" i="16"/>
  <c r="Y434" i="16"/>
  <c r="AH434" i="8"/>
  <c r="AK434" i="8"/>
  <c r="AF435" i="8"/>
  <c r="AJ434" i="8"/>
  <c r="AI434" i="8"/>
  <c r="AG434" i="8"/>
  <c r="K435" i="13"/>
  <c r="I436" i="13"/>
  <c r="J435" i="13"/>
  <c r="N435" i="13"/>
  <c r="M435" i="13"/>
  <c r="L435" i="13"/>
  <c r="Z434" i="3"/>
  <c r="X435" i="3"/>
  <c r="Y434" i="3"/>
  <c r="AC434" i="3"/>
  <c r="AB434" i="3"/>
  <c r="AA434" i="3"/>
  <c r="AH434" i="3"/>
  <c r="AF435" i="3"/>
  <c r="AG434" i="3"/>
  <c r="AK434" i="3"/>
  <c r="AJ434" i="3"/>
  <c r="AI434" i="3"/>
  <c r="M130" i="6"/>
  <c r="Q130" i="6"/>
  <c r="M128" i="9"/>
  <c r="Q128" i="9"/>
  <c r="S434" i="3"/>
  <c r="R434" i="3"/>
  <c r="V434" i="3"/>
  <c r="U434" i="3"/>
  <c r="T434" i="3"/>
  <c r="Q434" i="3"/>
  <c r="P435" i="3"/>
  <c r="AA434" i="15"/>
  <c r="Z434" i="15"/>
  <c r="X435" i="15"/>
  <c r="Y434" i="15"/>
  <c r="AC434" i="15"/>
  <c r="AB434" i="15"/>
  <c r="AI434" i="5"/>
  <c r="AH434" i="5"/>
  <c r="AK434" i="5"/>
  <c r="AJ434" i="5"/>
  <c r="AF435" i="5"/>
  <c r="AG434" i="5"/>
  <c r="AC434" i="7"/>
  <c r="AB434" i="7"/>
  <c r="X435" i="7"/>
  <c r="Y434" i="7"/>
  <c r="AA434" i="7"/>
  <c r="Z434" i="7"/>
  <c r="R435" i="13"/>
  <c r="P436" i="13"/>
  <c r="Q435" i="13"/>
  <c r="U435" i="13"/>
  <c r="T435" i="13"/>
  <c r="S435" i="13"/>
  <c r="V435" i="13"/>
  <c r="AC435" i="8" l="1"/>
  <c r="X436" i="8"/>
  <c r="Y435" i="8"/>
  <c r="AB435" i="8"/>
  <c r="AA435" i="8"/>
  <c r="Z435" i="8"/>
  <c r="F435" i="16"/>
  <c r="G435" i="16"/>
  <c r="B436" i="16"/>
  <c r="E435" i="16"/>
  <c r="D435" i="16"/>
  <c r="C435" i="16"/>
  <c r="AK435" i="6"/>
  <c r="AJ435" i="6"/>
  <c r="AF436" i="6"/>
  <c r="AG435" i="6"/>
  <c r="AI435" i="6"/>
  <c r="AH435" i="6"/>
  <c r="N435" i="7"/>
  <c r="M435" i="7"/>
  <c r="I436" i="7"/>
  <c r="J435" i="7"/>
  <c r="L435" i="7"/>
  <c r="K435" i="7"/>
  <c r="U435" i="7"/>
  <c r="T435" i="7"/>
  <c r="P436" i="7"/>
  <c r="Q435" i="7"/>
  <c r="V435" i="7"/>
  <c r="S435" i="7"/>
  <c r="R435" i="7"/>
  <c r="I436" i="12"/>
  <c r="J435" i="12"/>
  <c r="N435" i="12"/>
  <c r="M435" i="12"/>
  <c r="L435" i="12"/>
  <c r="K435" i="12"/>
  <c r="AJ435" i="7"/>
  <c r="AI435" i="7"/>
  <c r="AK435" i="7"/>
  <c r="AF436" i="7"/>
  <c r="AH435" i="7"/>
  <c r="AG435" i="7"/>
  <c r="E435" i="15"/>
  <c r="D435" i="15"/>
  <c r="B436" i="15"/>
  <c r="C435" i="15"/>
  <c r="G435" i="15"/>
  <c r="F435" i="15"/>
  <c r="L435" i="15"/>
  <c r="K435" i="15"/>
  <c r="I436" i="15"/>
  <c r="J435" i="15"/>
  <c r="N435" i="15"/>
  <c r="M435" i="15"/>
  <c r="AK436" i="13"/>
  <c r="AI436" i="13"/>
  <c r="AH436" i="13"/>
  <c r="AF437" i="13"/>
  <c r="AG436" i="13"/>
  <c r="AJ436" i="13"/>
  <c r="D435" i="8"/>
  <c r="C435" i="8"/>
  <c r="G435" i="8"/>
  <c r="B436" i="8"/>
  <c r="F435" i="8"/>
  <c r="E435" i="8"/>
  <c r="P436" i="12"/>
  <c r="Q435" i="12"/>
  <c r="V435" i="12"/>
  <c r="U435" i="12"/>
  <c r="T435" i="12"/>
  <c r="S435" i="12"/>
  <c r="R435" i="12"/>
  <c r="AK435" i="8"/>
  <c r="AF436" i="8"/>
  <c r="AG435" i="8"/>
  <c r="AI435" i="8"/>
  <c r="AH435" i="8"/>
  <c r="AJ435" i="8"/>
  <c r="AA435" i="16"/>
  <c r="Y435" i="16"/>
  <c r="X436" i="16"/>
  <c r="Z435" i="16"/>
  <c r="AC435" i="16"/>
  <c r="AB435" i="16"/>
  <c r="F435" i="9"/>
  <c r="E435" i="9"/>
  <c r="G435" i="9"/>
  <c r="C435" i="9"/>
  <c r="B436" i="9"/>
  <c r="D435" i="9"/>
  <c r="B437" i="13"/>
  <c r="C436" i="13"/>
  <c r="F436" i="13"/>
  <c r="E436" i="13"/>
  <c r="D436" i="13"/>
  <c r="G436" i="13"/>
  <c r="M435" i="9"/>
  <c r="L435" i="9"/>
  <c r="N435" i="9"/>
  <c r="I436" i="9"/>
  <c r="K435" i="9"/>
  <c r="J435" i="9"/>
  <c r="V435" i="8"/>
  <c r="R435" i="8"/>
  <c r="U435" i="8"/>
  <c r="P436" i="8"/>
  <c r="T435" i="8"/>
  <c r="S435" i="8"/>
  <c r="Q435" i="8"/>
  <c r="AC436" i="13"/>
  <c r="AA436" i="13"/>
  <c r="Z436" i="13"/>
  <c r="X437" i="13"/>
  <c r="Y436" i="13"/>
  <c r="AB436" i="13"/>
  <c r="B436" i="10"/>
  <c r="C435" i="10"/>
  <c r="G435" i="10"/>
  <c r="F435" i="10"/>
  <c r="E435" i="10"/>
  <c r="D435" i="10"/>
  <c r="B436" i="12"/>
  <c r="C435" i="12"/>
  <c r="G435" i="12"/>
  <c r="F435" i="12"/>
  <c r="E435" i="12"/>
  <c r="D435" i="12"/>
  <c r="L435" i="5"/>
  <c r="K435" i="5"/>
  <c r="N435" i="5"/>
  <c r="M435" i="5"/>
  <c r="J435" i="5"/>
  <c r="I436" i="5"/>
  <c r="AI435" i="16"/>
  <c r="AF436" i="16"/>
  <c r="AH435" i="16"/>
  <c r="AG435" i="16"/>
  <c r="AJ435" i="16"/>
  <c r="AK435" i="16"/>
  <c r="AI435" i="9"/>
  <c r="AH435" i="9"/>
  <c r="AK435" i="9"/>
  <c r="AJ435" i="9"/>
  <c r="AG435" i="9"/>
  <c r="AF436" i="9"/>
  <c r="Z435" i="15"/>
  <c r="X436" i="15"/>
  <c r="Y435" i="15"/>
  <c r="AC435" i="15"/>
  <c r="AB435" i="15"/>
  <c r="AA435" i="15"/>
  <c r="P437" i="13"/>
  <c r="Q436" i="13"/>
  <c r="V436" i="13"/>
  <c r="T436" i="13"/>
  <c r="S436" i="13"/>
  <c r="R436" i="13"/>
  <c r="U436" i="13"/>
  <c r="AF436" i="3"/>
  <c r="AG435" i="3"/>
  <c r="AJ435" i="3"/>
  <c r="AI435" i="3"/>
  <c r="AH435" i="3"/>
  <c r="AK435" i="3"/>
  <c r="X436" i="3"/>
  <c r="Y435" i="3"/>
  <c r="AB435" i="3"/>
  <c r="AA435" i="3"/>
  <c r="Z435" i="3"/>
  <c r="AC435" i="3"/>
  <c r="I437" i="13"/>
  <c r="J436" i="13"/>
  <c r="M436" i="13"/>
  <c r="L436" i="13"/>
  <c r="K436" i="13"/>
  <c r="N436" i="13"/>
  <c r="T435" i="16"/>
  <c r="Q435" i="16"/>
  <c r="P436" i="16"/>
  <c r="R435" i="16"/>
  <c r="V435" i="16"/>
  <c r="U435" i="16"/>
  <c r="S435" i="16"/>
  <c r="K435" i="8"/>
  <c r="I436" i="8"/>
  <c r="M435" i="8"/>
  <c r="L435" i="8"/>
  <c r="J435" i="8"/>
  <c r="N435" i="8"/>
  <c r="N435" i="6"/>
  <c r="K435" i="6"/>
  <c r="I436" i="6"/>
  <c r="J435" i="6"/>
  <c r="M435" i="6"/>
  <c r="L435" i="6"/>
  <c r="AC435" i="12"/>
  <c r="AB435" i="12"/>
  <c r="AA435" i="12"/>
  <c r="Z435" i="12"/>
  <c r="X436" i="12"/>
  <c r="Y435" i="12"/>
  <c r="M435" i="16"/>
  <c r="J435" i="16"/>
  <c r="N435" i="16"/>
  <c r="L435" i="16"/>
  <c r="I436" i="16"/>
  <c r="K435" i="16"/>
  <c r="G435" i="7"/>
  <c r="F435" i="7"/>
  <c r="B436" i="7"/>
  <c r="C435" i="7"/>
  <c r="D435" i="7"/>
  <c r="E435" i="7"/>
  <c r="V435" i="6"/>
  <c r="U435" i="6"/>
  <c r="R435" i="6"/>
  <c r="P436" i="6"/>
  <c r="Q435" i="6"/>
  <c r="T435" i="6"/>
  <c r="S435" i="6"/>
  <c r="T435" i="9"/>
  <c r="S435" i="9"/>
  <c r="V435" i="9"/>
  <c r="U435" i="9"/>
  <c r="R435" i="9"/>
  <c r="Q435" i="9"/>
  <c r="P436" i="9"/>
  <c r="K435" i="3"/>
  <c r="I436" i="3"/>
  <c r="J435" i="3"/>
  <c r="N435" i="3"/>
  <c r="M435" i="3"/>
  <c r="L435" i="3"/>
  <c r="Z435" i="5"/>
  <c r="X436" i="5"/>
  <c r="Y435" i="5"/>
  <c r="AC435" i="5"/>
  <c r="AB435" i="5"/>
  <c r="AA435" i="5"/>
  <c r="M128" i="12"/>
  <c r="Q128" i="12"/>
  <c r="T130" i="6"/>
  <c r="L130" i="6"/>
  <c r="R435" i="3"/>
  <c r="P436" i="3"/>
  <c r="Q435" i="3"/>
  <c r="U435" i="3"/>
  <c r="T435" i="3"/>
  <c r="S435" i="3"/>
  <c r="V435" i="3"/>
  <c r="P436" i="10"/>
  <c r="Q435" i="10"/>
  <c r="V435" i="10"/>
  <c r="U435" i="10"/>
  <c r="T435" i="10"/>
  <c r="S435" i="10"/>
  <c r="R435" i="10"/>
  <c r="D435" i="3"/>
  <c r="B436" i="3"/>
  <c r="C435" i="3"/>
  <c r="G435" i="3"/>
  <c r="F435" i="3"/>
  <c r="E435" i="3"/>
  <c r="R435" i="11"/>
  <c r="P436" i="11"/>
  <c r="Q435" i="11"/>
  <c r="V435" i="11"/>
  <c r="U435" i="11"/>
  <c r="T435" i="11"/>
  <c r="S435" i="11"/>
  <c r="AB435" i="7"/>
  <c r="AA435" i="7"/>
  <c r="AC435" i="7"/>
  <c r="Y435" i="7"/>
  <c r="X436" i="7"/>
  <c r="Z435" i="7"/>
  <c r="S435" i="15"/>
  <c r="R435" i="15"/>
  <c r="P436" i="15"/>
  <c r="Q435" i="15"/>
  <c r="V435" i="15"/>
  <c r="U435" i="15"/>
  <c r="T435" i="15"/>
  <c r="AK435" i="12"/>
  <c r="AJ435" i="12"/>
  <c r="AI435" i="12"/>
  <c r="AH435" i="12"/>
  <c r="AF436" i="12"/>
  <c r="AG435" i="12"/>
  <c r="AK435" i="10"/>
  <c r="AJ435" i="10"/>
  <c r="AI435" i="10"/>
  <c r="AH435" i="10"/>
  <c r="AF436" i="10"/>
  <c r="AG435" i="10"/>
  <c r="AC435" i="10"/>
  <c r="AB435" i="10"/>
  <c r="AA435" i="10"/>
  <c r="Z435" i="10"/>
  <c r="X436" i="10"/>
  <c r="Y435" i="10"/>
  <c r="AA435" i="9"/>
  <c r="Z435" i="9"/>
  <c r="AC435" i="9"/>
  <c r="AB435" i="9"/>
  <c r="X436" i="9"/>
  <c r="Y435" i="9"/>
  <c r="G435" i="6"/>
  <c r="D435" i="6"/>
  <c r="B436" i="6"/>
  <c r="C435" i="6"/>
  <c r="F435" i="6"/>
  <c r="E435" i="6"/>
  <c r="S435" i="5"/>
  <c r="R435" i="5"/>
  <c r="V435" i="5"/>
  <c r="U435" i="5"/>
  <c r="T435" i="5"/>
  <c r="Q435" i="5"/>
  <c r="P436" i="5"/>
  <c r="D435" i="11"/>
  <c r="B436" i="11"/>
  <c r="C435" i="11"/>
  <c r="G435" i="11"/>
  <c r="F435" i="11"/>
  <c r="E435" i="11"/>
  <c r="E435" i="5"/>
  <c r="D435" i="5"/>
  <c r="G435" i="5"/>
  <c r="F435" i="5"/>
  <c r="C435" i="5"/>
  <c r="B436" i="5"/>
  <c r="K435" i="11"/>
  <c r="I436" i="11"/>
  <c r="J435" i="11"/>
  <c r="N435" i="11"/>
  <c r="M435" i="11"/>
  <c r="L435" i="11"/>
  <c r="AH435" i="15"/>
  <c r="AF436" i="15"/>
  <c r="AG435" i="15"/>
  <c r="AK435" i="15"/>
  <c r="AJ435" i="15"/>
  <c r="AI435" i="15"/>
  <c r="AH435" i="5"/>
  <c r="AF436" i="5"/>
  <c r="AG435" i="5"/>
  <c r="AK435" i="5"/>
  <c r="AJ435" i="5"/>
  <c r="AI435" i="5"/>
  <c r="T128" i="9"/>
  <c r="L128" i="9"/>
  <c r="M130" i="16"/>
  <c r="Q130" i="16"/>
  <c r="X436" i="11"/>
  <c r="Y435" i="11"/>
  <c r="AC435" i="11"/>
  <c r="AB435" i="11"/>
  <c r="AA435" i="11"/>
  <c r="Z435" i="11"/>
  <c r="AF436" i="11"/>
  <c r="AG435" i="11"/>
  <c r="AK435" i="11"/>
  <c r="AJ435" i="11"/>
  <c r="AI435" i="11"/>
  <c r="AH435" i="11"/>
  <c r="I436" i="10"/>
  <c r="J435" i="10"/>
  <c r="N435" i="10"/>
  <c r="M435" i="10"/>
  <c r="L435" i="10"/>
  <c r="K435" i="10"/>
  <c r="AC435" i="6"/>
  <c r="AB435" i="6"/>
  <c r="X436" i="6"/>
  <c r="Y435" i="6"/>
  <c r="AA435" i="6"/>
  <c r="Z435" i="6"/>
  <c r="T130" i="16" l="1"/>
  <c r="L130" i="16"/>
  <c r="V130" i="6"/>
  <c r="Z130" i="6"/>
  <c r="N437" i="13"/>
  <c r="L437" i="13"/>
  <c r="K437" i="13"/>
  <c r="I438" i="13"/>
  <c r="J437" i="13"/>
  <c r="M437" i="13"/>
  <c r="AC436" i="3"/>
  <c r="AA436" i="3"/>
  <c r="Z436" i="3"/>
  <c r="X437" i="3"/>
  <c r="Y436" i="3"/>
  <c r="AB436" i="3"/>
  <c r="AK436" i="3"/>
  <c r="AI436" i="3"/>
  <c r="AH436" i="3"/>
  <c r="AF437" i="3"/>
  <c r="AG436" i="3"/>
  <c r="AJ436" i="3"/>
  <c r="X437" i="15"/>
  <c r="Y436" i="15"/>
  <c r="AC436" i="15"/>
  <c r="AB436" i="15"/>
  <c r="AA436" i="15"/>
  <c r="Z436" i="15"/>
  <c r="AH436" i="16"/>
  <c r="AG436" i="16"/>
  <c r="AK436" i="16"/>
  <c r="AJ436" i="16"/>
  <c r="AF437" i="16"/>
  <c r="AI436" i="16"/>
  <c r="Z436" i="16"/>
  <c r="AC436" i="16"/>
  <c r="AB436" i="16"/>
  <c r="X437" i="16"/>
  <c r="AA436" i="16"/>
  <c r="Y436" i="16"/>
  <c r="Z436" i="9"/>
  <c r="X437" i="9"/>
  <c r="Y436" i="9"/>
  <c r="AB436" i="9"/>
  <c r="AA436" i="9"/>
  <c r="AC436" i="9"/>
  <c r="AC436" i="10"/>
  <c r="AB436" i="10"/>
  <c r="AA436" i="10"/>
  <c r="Z436" i="10"/>
  <c r="X437" i="10"/>
  <c r="Y436" i="10"/>
  <c r="AK436" i="10"/>
  <c r="AJ436" i="10"/>
  <c r="AI436" i="10"/>
  <c r="AH436" i="10"/>
  <c r="AF437" i="10"/>
  <c r="AG436" i="10"/>
  <c r="AK436" i="12"/>
  <c r="AJ436" i="12"/>
  <c r="AI436" i="12"/>
  <c r="AH436" i="12"/>
  <c r="AF437" i="12"/>
  <c r="AG436" i="12"/>
  <c r="P437" i="11"/>
  <c r="Q436" i="11"/>
  <c r="V436" i="11"/>
  <c r="U436" i="11"/>
  <c r="T436" i="11"/>
  <c r="S436" i="11"/>
  <c r="R436" i="11"/>
  <c r="B437" i="3"/>
  <c r="C436" i="3"/>
  <c r="F436" i="3"/>
  <c r="E436" i="3"/>
  <c r="D436" i="3"/>
  <c r="G436" i="3"/>
  <c r="L436" i="16"/>
  <c r="N436" i="16"/>
  <c r="M436" i="16"/>
  <c r="I437" i="16"/>
  <c r="K436" i="16"/>
  <c r="J436" i="16"/>
  <c r="AC436" i="12"/>
  <c r="AB436" i="12"/>
  <c r="AA436" i="12"/>
  <c r="Z436" i="12"/>
  <c r="X437" i="12"/>
  <c r="Y436" i="12"/>
  <c r="V437" i="13"/>
  <c r="U437" i="13"/>
  <c r="S437" i="13"/>
  <c r="R437" i="13"/>
  <c r="P438" i="13"/>
  <c r="Q437" i="13"/>
  <c r="T437" i="13"/>
  <c r="G436" i="12"/>
  <c r="F436" i="12"/>
  <c r="E436" i="12"/>
  <c r="D436" i="12"/>
  <c r="B437" i="12"/>
  <c r="C436" i="12"/>
  <c r="G436" i="10"/>
  <c r="F436" i="10"/>
  <c r="E436" i="10"/>
  <c r="D436" i="10"/>
  <c r="B437" i="10"/>
  <c r="C436" i="10"/>
  <c r="AJ436" i="8"/>
  <c r="AK436" i="8"/>
  <c r="AF437" i="8"/>
  <c r="AI436" i="8"/>
  <c r="AH436" i="8"/>
  <c r="AG436" i="8"/>
  <c r="G436" i="8"/>
  <c r="B437" i="8"/>
  <c r="C436" i="8"/>
  <c r="F436" i="8"/>
  <c r="E436" i="8"/>
  <c r="D436" i="8"/>
  <c r="AK437" i="13"/>
  <c r="AJ437" i="13"/>
  <c r="AH437" i="13"/>
  <c r="AF438" i="13"/>
  <c r="AG437" i="13"/>
  <c r="AI437" i="13"/>
  <c r="AI436" i="7"/>
  <c r="AH436" i="7"/>
  <c r="AK436" i="7"/>
  <c r="AJ436" i="7"/>
  <c r="AF437" i="7"/>
  <c r="AG436" i="7"/>
  <c r="X437" i="5"/>
  <c r="Y436" i="5"/>
  <c r="AB436" i="5"/>
  <c r="AA436" i="5"/>
  <c r="Z436" i="5"/>
  <c r="AC436" i="5"/>
  <c r="I437" i="3"/>
  <c r="J436" i="3"/>
  <c r="M436" i="3"/>
  <c r="L436" i="3"/>
  <c r="K436" i="3"/>
  <c r="N436" i="3"/>
  <c r="U436" i="6"/>
  <c r="T436" i="6"/>
  <c r="P437" i="6"/>
  <c r="Q436" i="6"/>
  <c r="V436" i="6"/>
  <c r="S436" i="6"/>
  <c r="R436" i="6"/>
  <c r="AH436" i="9"/>
  <c r="AF437" i="9"/>
  <c r="AG436" i="9"/>
  <c r="AJ436" i="9"/>
  <c r="AI436" i="9"/>
  <c r="AK436" i="9"/>
  <c r="K436" i="5"/>
  <c r="I437" i="5"/>
  <c r="J436" i="5"/>
  <c r="N436" i="5"/>
  <c r="M436" i="5"/>
  <c r="L436" i="5"/>
  <c r="G437" i="13"/>
  <c r="E437" i="13"/>
  <c r="D437" i="13"/>
  <c r="B438" i="13"/>
  <c r="C437" i="13"/>
  <c r="F437" i="13"/>
  <c r="K436" i="15"/>
  <c r="I437" i="15"/>
  <c r="J436" i="15"/>
  <c r="N436" i="15"/>
  <c r="M436" i="15"/>
  <c r="L436" i="15"/>
  <c r="D436" i="15"/>
  <c r="B437" i="15"/>
  <c r="C436" i="15"/>
  <c r="G436" i="15"/>
  <c r="F436" i="15"/>
  <c r="E436" i="15"/>
  <c r="R128" i="9"/>
  <c r="S128" i="9" s="1"/>
  <c r="N128" i="9"/>
  <c r="J129" i="9" s="1"/>
  <c r="AF437" i="5"/>
  <c r="AG436" i="5"/>
  <c r="AJ436" i="5"/>
  <c r="AI436" i="5"/>
  <c r="AH436" i="5"/>
  <c r="AK436" i="5"/>
  <c r="AF437" i="15"/>
  <c r="AG436" i="15"/>
  <c r="AK436" i="15"/>
  <c r="AJ436" i="15"/>
  <c r="AI436" i="15"/>
  <c r="AH436" i="15"/>
  <c r="I437" i="11"/>
  <c r="J436" i="11"/>
  <c r="N436" i="11"/>
  <c r="M436" i="11"/>
  <c r="L436" i="11"/>
  <c r="K436" i="11"/>
  <c r="B437" i="11"/>
  <c r="C436" i="11"/>
  <c r="G436" i="11"/>
  <c r="F436" i="11"/>
  <c r="E436" i="11"/>
  <c r="D436" i="11"/>
  <c r="G436" i="6"/>
  <c r="F436" i="6"/>
  <c r="B437" i="6"/>
  <c r="C436" i="6"/>
  <c r="E436" i="6"/>
  <c r="D436" i="6"/>
  <c r="AA436" i="7"/>
  <c r="Z436" i="7"/>
  <c r="AC436" i="7"/>
  <c r="AB436" i="7"/>
  <c r="Y436" i="7"/>
  <c r="X437" i="7"/>
  <c r="V436" i="10"/>
  <c r="U436" i="10"/>
  <c r="T436" i="10"/>
  <c r="S436" i="10"/>
  <c r="R436" i="10"/>
  <c r="P437" i="10"/>
  <c r="Q436" i="10"/>
  <c r="P437" i="3"/>
  <c r="Q436" i="3"/>
  <c r="V436" i="3"/>
  <c r="T436" i="3"/>
  <c r="S436" i="3"/>
  <c r="R436" i="3"/>
  <c r="U436" i="3"/>
  <c r="T128" i="12"/>
  <c r="L128" i="12"/>
  <c r="F436" i="7"/>
  <c r="E436" i="7"/>
  <c r="G436" i="7"/>
  <c r="D436" i="7"/>
  <c r="C436" i="7"/>
  <c r="B437" i="7"/>
  <c r="N436" i="6"/>
  <c r="M436" i="6"/>
  <c r="I437" i="6"/>
  <c r="J436" i="6"/>
  <c r="L436" i="6"/>
  <c r="K436" i="6"/>
  <c r="T436" i="7"/>
  <c r="S436" i="7"/>
  <c r="V436" i="7"/>
  <c r="U436" i="7"/>
  <c r="P437" i="7"/>
  <c r="R436" i="7"/>
  <c r="Q436" i="7"/>
  <c r="M436" i="7"/>
  <c r="L436" i="7"/>
  <c r="N436" i="7"/>
  <c r="J436" i="7"/>
  <c r="I437" i="7"/>
  <c r="K436" i="7"/>
  <c r="AJ436" i="6"/>
  <c r="AI436" i="6"/>
  <c r="AK436" i="6"/>
  <c r="AF437" i="6"/>
  <c r="AH436" i="6"/>
  <c r="AG436" i="6"/>
  <c r="E436" i="16"/>
  <c r="F436" i="16"/>
  <c r="B437" i="16"/>
  <c r="D436" i="16"/>
  <c r="G436" i="16"/>
  <c r="C436" i="16"/>
  <c r="AK436" i="11"/>
  <c r="AJ436" i="11"/>
  <c r="AI436" i="11"/>
  <c r="AH436" i="11"/>
  <c r="AF437" i="11"/>
  <c r="AG436" i="11"/>
  <c r="AC436" i="11"/>
  <c r="AB436" i="11"/>
  <c r="AA436" i="11"/>
  <c r="Z436" i="11"/>
  <c r="X437" i="11"/>
  <c r="Y436" i="11"/>
  <c r="V128" i="9"/>
  <c r="Z128" i="9"/>
  <c r="R436" i="15"/>
  <c r="P437" i="15"/>
  <c r="Q436" i="15"/>
  <c r="V436" i="15"/>
  <c r="U436" i="15"/>
  <c r="T436" i="15"/>
  <c r="S436" i="15"/>
  <c r="S436" i="9"/>
  <c r="R436" i="9"/>
  <c r="U436" i="9"/>
  <c r="T436" i="9"/>
  <c r="V436" i="9"/>
  <c r="Q436" i="9"/>
  <c r="P437" i="9"/>
  <c r="N436" i="8"/>
  <c r="I437" i="8"/>
  <c r="J436" i="8"/>
  <c r="M436" i="8"/>
  <c r="L436" i="8"/>
  <c r="K436" i="8"/>
  <c r="S436" i="16"/>
  <c r="V436" i="16"/>
  <c r="U436" i="16"/>
  <c r="T436" i="16"/>
  <c r="P437" i="16"/>
  <c r="R436" i="16"/>
  <c r="Q436" i="16"/>
  <c r="AC437" i="13"/>
  <c r="AB437" i="13"/>
  <c r="Z437" i="13"/>
  <c r="X438" i="13"/>
  <c r="Y437" i="13"/>
  <c r="AA437" i="13"/>
  <c r="E436" i="9"/>
  <c r="D436" i="9"/>
  <c r="G436" i="9"/>
  <c r="F436" i="9"/>
  <c r="C436" i="9"/>
  <c r="B437" i="9"/>
  <c r="V436" i="12"/>
  <c r="U436" i="12"/>
  <c r="T436" i="12"/>
  <c r="S436" i="12"/>
  <c r="R436" i="12"/>
  <c r="P437" i="12"/>
  <c r="Q436" i="12"/>
  <c r="N436" i="12"/>
  <c r="M436" i="12"/>
  <c r="L436" i="12"/>
  <c r="K436" i="12"/>
  <c r="I437" i="12"/>
  <c r="J436" i="12"/>
  <c r="AB436" i="8"/>
  <c r="AC436" i="8"/>
  <c r="X437" i="8"/>
  <c r="AA436" i="8"/>
  <c r="Z436" i="8"/>
  <c r="Y436" i="8"/>
  <c r="AB436" i="6"/>
  <c r="AA436" i="6"/>
  <c r="AC436" i="6"/>
  <c r="Z436" i="6"/>
  <c r="Y436" i="6"/>
  <c r="X437" i="6"/>
  <c r="N436" i="10"/>
  <c r="M436" i="10"/>
  <c r="L436" i="10"/>
  <c r="K436" i="10"/>
  <c r="I437" i="10"/>
  <c r="J436" i="10"/>
  <c r="D436" i="5"/>
  <c r="B437" i="5"/>
  <c r="C436" i="5"/>
  <c r="G436" i="5"/>
  <c r="F436" i="5"/>
  <c r="E436" i="5"/>
  <c r="R436" i="5"/>
  <c r="P437" i="5"/>
  <c r="Q436" i="5"/>
  <c r="U436" i="5"/>
  <c r="T436" i="5"/>
  <c r="S436" i="5"/>
  <c r="V436" i="5"/>
  <c r="R130" i="6"/>
  <c r="S130" i="6" s="1"/>
  <c r="N130" i="6"/>
  <c r="J131" i="6" s="1"/>
  <c r="U436" i="8"/>
  <c r="P437" i="8"/>
  <c r="Q436" i="8"/>
  <c r="S436" i="8"/>
  <c r="R436" i="8"/>
  <c r="V436" i="8"/>
  <c r="T436" i="8"/>
  <c r="L436" i="9"/>
  <c r="K436" i="9"/>
  <c r="N436" i="9"/>
  <c r="M436" i="9"/>
  <c r="I437" i="9"/>
  <c r="J436" i="9"/>
  <c r="AA437" i="8" l="1"/>
  <c r="AC437" i="8"/>
  <c r="Y437" i="8"/>
  <c r="X438" i="8"/>
  <c r="AB437" i="8"/>
  <c r="Z437" i="8"/>
  <c r="AB438" i="13"/>
  <c r="AA438" i="13"/>
  <c r="X439" i="13"/>
  <c r="Y438" i="13"/>
  <c r="AC438" i="13"/>
  <c r="Z438" i="13"/>
  <c r="R437" i="16"/>
  <c r="T437" i="16"/>
  <c r="P438" i="16"/>
  <c r="S437" i="16"/>
  <c r="U437" i="16"/>
  <c r="Q437" i="16"/>
  <c r="V437" i="16"/>
  <c r="D437" i="16"/>
  <c r="C437" i="16"/>
  <c r="B438" i="16"/>
  <c r="E437" i="16"/>
  <c r="G437" i="16"/>
  <c r="F437" i="16"/>
  <c r="V437" i="3"/>
  <c r="U437" i="3"/>
  <c r="S437" i="3"/>
  <c r="R437" i="3"/>
  <c r="P438" i="3"/>
  <c r="Q437" i="3"/>
  <c r="T437" i="3"/>
  <c r="G438" i="13"/>
  <c r="F438" i="13"/>
  <c r="D438" i="13"/>
  <c r="B439" i="13"/>
  <c r="C438" i="13"/>
  <c r="E438" i="13"/>
  <c r="G437" i="3"/>
  <c r="E437" i="3"/>
  <c r="D437" i="3"/>
  <c r="B438" i="3"/>
  <c r="C437" i="3"/>
  <c r="F437" i="3"/>
  <c r="X438" i="9"/>
  <c r="Y437" i="9"/>
  <c r="AA437" i="9"/>
  <c r="Z437" i="9"/>
  <c r="AC437" i="9"/>
  <c r="AB437" i="9"/>
  <c r="M437" i="6"/>
  <c r="L437" i="6"/>
  <c r="N437" i="6"/>
  <c r="K437" i="6"/>
  <c r="J437" i="6"/>
  <c r="I438" i="6"/>
  <c r="G437" i="11"/>
  <c r="F437" i="11"/>
  <c r="E437" i="11"/>
  <c r="D437" i="11"/>
  <c r="B438" i="11"/>
  <c r="C437" i="11"/>
  <c r="N437" i="11"/>
  <c r="M437" i="11"/>
  <c r="L437" i="11"/>
  <c r="K437" i="11"/>
  <c r="I438" i="11"/>
  <c r="J437" i="11"/>
  <c r="AK437" i="15"/>
  <c r="AJ437" i="15"/>
  <c r="AI437" i="15"/>
  <c r="AH437" i="15"/>
  <c r="AF438" i="15"/>
  <c r="AG437" i="15"/>
  <c r="AK437" i="5"/>
  <c r="AI437" i="5"/>
  <c r="AH437" i="5"/>
  <c r="AF438" i="5"/>
  <c r="AG437" i="5"/>
  <c r="AJ437" i="5"/>
  <c r="AH437" i="7"/>
  <c r="AF438" i="7"/>
  <c r="AG437" i="7"/>
  <c r="AJ437" i="7"/>
  <c r="AI437" i="7"/>
  <c r="AK437" i="7"/>
  <c r="G437" i="10"/>
  <c r="F437" i="10"/>
  <c r="E437" i="10"/>
  <c r="D437" i="10"/>
  <c r="B438" i="10"/>
  <c r="C437" i="10"/>
  <c r="G437" i="12"/>
  <c r="F437" i="12"/>
  <c r="E437" i="12"/>
  <c r="D437" i="12"/>
  <c r="B438" i="12"/>
  <c r="C437" i="12"/>
  <c r="V437" i="11"/>
  <c r="U437" i="11"/>
  <c r="T437" i="11"/>
  <c r="S437" i="11"/>
  <c r="R437" i="11"/>
  <c r="P438" i="11"/>
  <c r="Q437" i="11"/>
  <c r="AC437" i="15"/>
  <c r="AB437" i="15"/>
  <c r="AA437" i="15"/>
  <c r="Z437" i="15"/>
  <c r="X438" i="15"/>
  <c r="Y437" i="15"/>
  <c r="B438" i="5"/>
  <c r="C437" i="5"/>
  <c r="F437" i="5"/>
  <c r="E437" i="5"/>
  <c r="D437" i="5"/>
  <c r="G437" i="5"/>
  <c r="U437" i="10"/>
  <c r="T437" i="10"/>
  <c r="S437" i="10"/>
  <c r="R437" i="10"/>
  <c r="P438" i="10"/>
  <c r="Q437" i="10"/>
  <c r="V437" i="10"/>
  <c r="Z437" i="7"/>
  <c r="X438" i="7"/>
  <c r="Y437" i="7"/>
  <c r="AB437" i="7"/>
  <c r="AA437" i="7"/>
  <c r="AC437" i="7"/>
  <c r="M129" i="9"/>
  <c r="Q129" i="9"/>
  <c r="B438" i="15"/>
  <c r="C437" i="15"/>
  <c r="G437" i="15"/>
  <c r="F437" i="15"/>
  <c r="E437" i="15"/>
  <c r="D437" i="15"/>
  <c r="I438" i="15"/>
  <c r="J437" i="15"/>
  <c r="N437" i="15"/>
  <c r="M437" i="15"/>
  <c r="L437" i="15"/>
  <c r="K437" i="15"/>
  <c r="I438" i="5"/>
  <c r="J437" i="5"/>
  <c r="M437" i="5"/>
  <c r="L437" i="5"/>
  <c r="K437" i="5"/>
  <c r="N437" i="5"/>
  <c r="AF438" i="9"/>
  <c r="AG437" i="9"/>
  <c r="AI437" i="9"/>
  <c r="AH437" i="9"/>
  <c r="AJ437" i="9"/>
  <c r="AK437" i="9"/>
  <c r="T437" i="6"/>
  <c r="S437" i="6"/>
  <c r="V437" i="6"/>
  <c r="U437" i="6"/>
  <c r="P438" i="6"/>
  <c r="R437" i="6"/>
  <c r="Q437" i="6"/>
  <c r="AJ438" i="13"/>
  <c r="AI438" i="13"/>
  <c r="AF439" i="13"/>
  <c r="AG438" i="13"/>
  <c r="AK438" i="13"/>
  <c r="AH438" i="13"/>
  <c r="U438" i="13"/>
  <c r="T438" i="13"/>
  <c r="R438" i="13"/>
  <c r="P439" i="13"/>
  <c r="Q438" i="13"/>
  <c r="V438" i="13"/>
  <c r="S438" i="13"/>
  <c r="AB437" i="12"/>
  <c r="AA437" i="12"/>
  <c r="Z437" i="12"/>
  <c r="X438" i="12"/>
  <c r="Y437" i="12"/>
  <c r="AC437" i="12"/>
  <c r="P438" i="5"/>
  <c r="Q437" i="5"/>
  <c r="V437" i="5"/>
  <c r="T437" i="5"/>
  <c r="S437" i="5"/>
  <c r="R437" i="5"/>
  <c r="U437" i="5"/>
  <c r="M437" i="8"/>
  <c r="N437" i="8"/>
  <c r="I438" i="8"/>
  <c r="L437" i="8"/>
  <c r="K437" i="8"/>
  <c r="J437" i="8"/>
  <c r="AI437" i="8"/>
  <c r="AK437" i="8"/>
  <c r="AF438" i="8"/>
  <c r="AJ437" i="8"/>
  <c r="AH437" i="8"/>
  <c r="AG437" i="8"/>
  <c r="K437" i="16"/>
  <c r="I438" i="16"/>
  <c r="L437" i="16"/>
  <c r="J437" i="16"/>
  <c r="M437" i="16"/>
  <c r="N437" i="16"/>
  <c r="AJ437" i="12"/>
  <c r="AI437" i="12"/>
  <c r="AH437" i="12"/>
  <c r="AF438" i="12"/>
  <c r="AG437" i="12"/>
  <c r="AK437" i="12"/>
  <c r="AJ437" i="10"/>
  <c r="AI437" i="10"/>
  <c r="AH437" i="10"/>
  <c r="AF438" i="10"/>
  <c r="AG437" i="10"/>
  <c r="AK437" i="10"/>
  <c r="AB437" i="10"/>
  <c r="AA437" i="10"/>
  <c r="Z437" i="10"/>
  <c r="X438" i="10"/>
  <c r="Y437" i="10"/>
  <c r="AC437" i="10"/>
  <c r="AF438" i="16"/>
  <c r="AG437" i="16"/>
  <c r="AK437" i="16"/>
  <c r="AJ437" i="16"/>
  <c r="AI437" i="16"/>
  <c r="AH437" i="16"/>
  <c r="AA437" i="6"/>
  <c r="Z437" i="6"/>
  <c r="AC437" i="6"/>
  <c r="AB437" i="6"/>
  <c r="Y437" i="6"/>
  <c r="X438" i="6"/>
  <c r="N437" i="10"/>
  <c r="M437" i="10"/>
  <c r="L437" i="10"/>
  <c r="K437" i="10"/>
  <c r="I438" i="10"/>
  <c r="J437" i="10"/>
  <c r="U437" i="12"/>
  <c r="T437" i="12"/>
  <c r="S437" i="12"/>
  <c r="R437" i="12"/>
  <c r="P438" i="12"/>
  <c r="Q437" i="12"/>
  <c r="V437" i="12"/>
  <c r="D437" i="9"/>
  <c r="B438" i="9"/>
  <c r="C437" i="9"/>
  <c r="F437" i="9"/>
  <c r="E437" i="9"/>
  <c r="G437" i="9"/>
  <c r="AC437" i="11"/>
  <c r="AB437" i="11"/>
  <c r="AA437" i="11"/>
  <c r="Z437" i="11"/>
  <c r="X438" i="11"/>
  <c r="Y437" i="11"/>
  <c r="AK437" i="11"/>
  <c r="AJ437" i="11"/>
  <c r="AI437" i="11"/>
  <c r="AH437" i="11"/>
  <c r="AF438" i="11"/>
  <c r="AG437" i="11"/>
  <c r="L437" i="7"/>
  <c r="K437" i="7"/>
  <c r="N437" i="7"/>
  <c r="M437" i="7"/>
  <c r="J437" i="7"/>
  <c r="I438" i="7"/>
  <c r="E437" i="7"/>
  <c r="D437" i="7"/>
  <c r="G437" i="7"/>
  <c r="F437" i="7"/>
  <c r="C437" i="7"/>
  <c r="B438" i="7"/>
  <c r="R128" i="12"/>
  <c r="S128" i="12" s="1"/>
  <c r="N128" i="12"/>
  <c r="J129" i="12" s="1"/>
  <c r="N437" i="3"/>
  <c r="L437" i="3"/>
  <c r="K437" i="3"/>
  <c r="I438" i="3"/>
  <c r="J437" i="3"/>
  <c r="M437" i="3"/>
  <c r="AC437" i="5"/>
  <c r="AA437" i="5"/>
  <c r="Z437" i="5"/>
  <c r="X438" i="5"/>
  <c r="Y437" i="5"/>
  <c r="AB437" i="5"/>
  <c r="F437" i="8"/>
  <c r="D437" i="8"/>
  <c r="C437" i="8"/>
  <c r="G437" i="8"/>
  <c r="B438" i="8"/>
  <c r="E437" i="8"/>
  <c r="X438" i="16"/>
  <c r="Y437" i="16"/>
  <c r="AB437" i="16"/>
  <c r="AA437" i="16"/>
  <c r="AC437" i="16"/>
  <c r="Z437" i="16"/>
  <c r="AK437" i="3"/>
  <c r="AJ437" i="3"/>
  <c r="AH437" i="3"/>
  <c r="AF438" i="3"/>
  <c r="AG437" i="3"/>
  <c r="AI437" i="3"/>
  <c r="AC437" i="3"/>
  <c r="AB437" i="3"/>
  <c r="Z437" i="3"/>
  <c r="X438" i="3"/>
  <c r="Y437" i="3"/>
  <c r="AA437" i="3"/>
  <c r="N438" i="13"/>
  <c r="M438" i="13"/>
  <c r="K438" i="13"/>
  <c r="I439" i="13"/>
  <c r="J438" i="13"/>
  <c r="L438" i="13"/>
  <c r="R130" i="16"/>
  <c r="S130" i="16" s="1"/>
  <c r="N130" i="16"/>
  <c r="J131" i="16" s="1"/>
  <c r="T437" i="8"/>
  <c r="V437" i="8"/>
  <c r="U437" i="8"/>
  <c r="P438" i="8"/>
  <c r="S437" i="8"/>
  <c r="R437" i="8"/>
  <c r="Q437" i="8"/>
  <c r="N437" i="12"/>
  <c r="M437" i="12"/>
  <c r="L437" i="12"/>
  <c r="K437" i="12"/>
  <c r="I438" i="12"/>
  <c r="J437" i="12"/>
  <c r="K437" i="9"/>
  <c r="I438" i="9"/>
  <c r="J437" i="9"/>
  <c r="M437" i="9"/>
  <c r="L437" i="9"/>
  <c r="N437" i="9"/>
  <c r="Q131" i="6"/>
  <c r="M131" i="6"/>
  <c r="R437" i="9"/>
  <c r="P438" i="9"/>
  <c r="Q437" i="9"/>
  <c r="T437" i="9"/>
  <c r="S437" i="9"/>
  <c r="V437" i="9"/>
  <c r="U437" i="9"/>
  <c r="P438" i="15"/>
  <c r="Q437" i="15"/>
  <c r="V437" i="15"/>
  <c r="U437" i="15"/>
  <c r="T437" i="15"/>
  <c r="S437" i="15"/>
  <c r="R437" i="15"/>
  <c r="AI437" i="6"/>
  <c r="AH437" i="6"/>
  <c r="AK437" i="6"/>
  <c r="AJ437" i="6"/>
  <c r="AG437" i="6"/>
  <c r="AF438" i="6"/>
  <c r="S437" i="7"/>
  <c r="R437" i="7"/>
  <c r="U437" i="7"/>
  <c r="T437" i="7"/>
  <c r="P438" i="7"/>
  <c r="V437" i="7"/>
  <c r="Q437" i="7"/>
  <c r="Z128" i="12"/>
  <c r="V128" i="12"/>
  <c r="F437" i="6"/>
  <c r="E437" i="6"/>
  <c r="G437" i="6"/>
  <c r="D437" i="6"/>
  <c r="C437" i="6"/>
  <c r="B438" i="6"/>
  <c r="Z130" i="16"/>
  <c r="V130" i="16"/>
  <c r="AJ438" i="11" l="1"/>
  <c r="AI438" i="11"/>
  <c r="AH438" i="11"/>
  <c r="AF439" i="11"/>
  <c r="AG438" i="11"/>
  <c r="AK438" i="11"/>
  <c r="AB438" i="11"/>
  <c r="AA438" i="11"/>
  <c r="Z438" i="11"/>
  <c r="X439" i="11"/>
  <c r="Y438" i="11"/>
  <c r="AC438" i="11"/>
  <c r="Z438" i="6"/>
  <c r="X439" i="6"/>
  <c r="Y438" i="6"/>
  <c r="AB438" i="6"/>
  <c r="AA438" i="6"/>
  <c r="AC438" i="6"/>
  <c r="V438" i="5"/>
  <c r="U438" i="5"/>
  <c r="S438" i="5"/>
  <c r="R438" i="5"/>
  <c r="P439" i="5"/>
  <c r="Q438" i="5"/>
  <c r="T438" i="5"/>
  <c r="AI439" i="13"/>
  <c r="AH439" i="13"/>
  <c r="AK439" i="13"/>
  <c r="AJ439" i="13"/>
  <c r="AF440" i="13"/>
  <c r="AG439" i="13"/>
  <c r="G438" i="3"/>
  <c r="F438" i="3"/>
  <c r="D438" i="3"/>
  <c r="B439" i="3"/>
  <c r="C438" i="3"/>
  <c r="E438" i="3"/>
  <c r="F439" i="13"/>
  <c r="E439" i="13"/>
  <c r="B440" i="13"/>
  <c r="C439" i="13"/>
  <c r="G439" i="13"/>
  <c r="D439" i="13"/>
  <c r="U438" i="3"/>
  <c r="T438" i="3"/>
  <c r="R438" i="3"/>
  <c r="P439" i="3"/>
  <c r="Q438" i="3"/>
  <c r="V438" i="3"/>
  <c r="S438" i="3"/>
  <c r="M131" i="16"/>
  <c r="Q131" i="16"/>
  <c r="T438" i="12"/>
  <c r="S438" i="12"/>
  <c r="R438" i="12"/>
  <c r="P439" i="12"/>
  <c r="Q438" i="12"/>
  <c r="V438" i="12"/>
  <c r="U438" i="12"/>
  <c r="M438" i="10"/>
  <c r="L438" i="10"/>
  <c r="K438" i="10"/>
  <c r="I439" i="10"/>
  <c r="J438" i="10"/>
  <c r="N438" i="10"/>
  <c r="G438" i="5"/>
  <c r="E438" i="5"/>
  <c r="D438" i="5"/>
  <c r="B439" i="5"/>
  <c r="C438" i="5"/>
  <c r="F438" i="5"/>
  <c r="AF439" i="7"/>
  <c r="AG438" i="7"/>
  <c r="AI438" i="7"/>
  <c r="AH438" i="7"/>
  <c r="AK438" i="7"/>
  <c r="AJ438" i="7"/>
  <c r="M438" i="12"/>
  <c r="L438" i="12"/>
  <c r="K438" i="12"/>
  <c r="I439" i="12"/>
  <c r="J438" i="12"/>
  <c r="N438" i="12"/>
  <c r="X439" i="16"/>
  <c r="Z438" i="16"/>
  <c r="Y438" i="16"/>
  <c r="AA438" i="16"/>
  <c r="AC438" i="16"/>
  <c r="AB438" i="16"/>
  <c r="AA438" i="10"/>
  <c r="Z438" i="10"/>
  <c r="X439" i="10"/>
  <c r="Y438" i="10"/>
  <c r="AC438" i="10"/>
  <c r="AB438" i="10"/>
  <c r="AI438" i="10"/>
  <c r="AH438" i="10"/>
  <c r="AF439" i="10"/>
  <c r="AG438" i="10"/>
  <c r="AK438" i="10"/>
  <c r="AJ438" i="10"/>
  <c r="AI438" i="12"/>
  <c r="AH438" i="12"/>
  <c r="AF439" i="12"/>
  <c r="AG438" i="12"/>
  <c r="AK438" i="12"/>
  <c r="AJ438" i="12"/>
  <c r="B439" i="16"/>
  <c r="C438" i="16"/>
  <c r="G438" i="16"/>
  <c r="F438" i="16"/>
  <c r="E438" i="16"/>
  <c r="D438" i="16"/>
  <c r="Z438" i="8"/>
  <c r="AB438" i="8"/>
  <c r="X439" i="8"/>
  <c r="AC438" i="8"/>
  <c r="AA438" i="8"/>
  <c r="Y438" i="8"/>
  <c r="V438" i="15"/>
  <c r="U438" i="15"/>
  <c r="T438" i="15"/>
  <c r="S438" i="15"/>
  <c r="R438" i="15"/>
  <c r="P439" i="15"/>
  <c r="Q438" i="15"/>
  <c r="Q129" i="12"/>
  <c r="M129" i="12"/>
  <c r="B439" i="9"/>
  <c r="C438" i="9"/>
  <c r="E438" i="9"/>
  <c r="D438" i="9"/>
  <c r="G438" i="9"/>
  <c r="F438" i="9"/>
  <c r="AH438" i="8"/>
  <c r="AJ438" i="8"/>
  <c r="AF439" i="8"/>
  <c r="AK438" i="8"/>
  <c r="AI438" i="8"/>
  <c r="AG438" i="8"/>
  <c r="L438" i="8"/>
  <c r="N438" i="8"/>
  <c r="J438" i="8"/>
  <c r="I439" i="8"/>
  <c r="M438" i="8"/>
  <c r="K438" i="8"/>
  <c r="AK438" i="9"/>
  <c r="AH438" i="9"/>
  <c r="AF439" i="9"/>
  <c r="AG438" i="9"/>
  <c r="AJ438" i="9"/>
  <c r="AI438" i="9"/>
  <c r="N438" i="5"/>
  <c r="L438" i="5"/>
  <c r="K438" i="5"/>
  <c r="I439" i="5"/>
  <c r="J438" i="5"/>
  <c r="M438" i="5"/>
  <c r="N438" i="15"/>
  <c r="M438" i="15"/>
  <c r="L438" i="15"/>
  <c r="K438" i="15"/>
  <c r="I439" i="15"/>
  <c r="J438" i="15"/>
  <c r="G438" i="15"/>
  <c r="F438" i="15"/>
  <c r="E438" i="15"/>
  <c r="D438" i="15"/>
  <c r="B439" i="15"/>
  <c r="C438" i="15"/>
  <c r="T438" i="10"/>
  <c r="S438" i="10"/>
  <c r="R438" i="10"/>
  <c r="P439" i="10"/>
  <c r="Q438" i="10"/>
  <c r="V438" i="10"/>
  <c r="U438" i="10"/>
  <c r="AC438" i="15"/>
  <c r="AB438" i="15"/>
  <c r="AA438" i="15"/>
  <c r="Z438" i="15"/>
  <c r="X439" i="15"/>
  <c r="Y438" i="15"/>
  <c r="U438" i="11"/>
  <c r="T438" i="11"/>
  <c r="S438" i="11"/>
  <c r="R438" i="11"/>
  <c r="P439" i="11"/>
  <c r="Q438" i="11"/>
  <c r="V438" i="11"/>
  <c r="L438" i="6"/>
  <c r="K438" i="6"/>
  <c r="N438" i="6"/>
  <c r="M438" i="6"/>
  <c r="J438" i="6"/>
  <c r="I439" i="6"/>
  <c r="AC438" i="9"/>
  <c r="Z438" i="9"/>
  <c r="X439" i="9"/>
  <c r="Y438" i="9"/>
  <c r="AB438" i="9"/>
  <c r="AA438" i="9"/>
  <c r="P439" i="16"/>
  <c r="Q438" i="16"/>
  <c r="R438" i="16"/>
  <c r="S438" i="16"/>
  <c r="V438" i="16"/>
  <c r="U438" i="16"/>
  <c r="T438" i="16"/>
  <c r="AA439" i="13"/>
  <c r="Z439" i="13"/>
  <c r="AC439" i="13"/>
  <c r="AB439" i="13"/>
  <c r="Y439" i="13"/>
  <c r="X440" i="13"/>
  <c r="P439" i="9"/>
  <c r="Q438" i="9"/>
  <c r="V438" i="9"/>
  <c r="S438" i="9"/>
  <c r="R438" i="9"/>
  <c r="T438" i="9"/>
  <c r="U438" i="9"/>
  <c r="S438" i="8"/>
  <c r="U438" i="8"/>
  <c r="P439" i="8"/>
  <c r="T438" i="8"/>
  <c r="R438" i="8"/>
  <c r="Q438" i="8"/>
  <c r="V438" i="8"/>
  <c r="E438" i="8"/>
  <c r="G438" i="8"/>
  <c r="B439" i="8"/>
  <c r="F438" i="8"/>
  <c r="D438" i="8"/>
  <c r="C438" i="8"/>
  <c r="I439" i="16"/>
  <c r="J438" i="16"/>
  <c r="K438" i="16"/>
  <c r="N438" i="16"/>
  <c r="M438" i="16"/>
  <c r="L438" i="16"/>
  <c r="AA438" i="12"/>
  <c r="Z438" i="12"/>
  <c r="X439" i="12"/>
  <c r="Y438" i="12"/>
  <c r="AC438" i="12"/>
  <c r="AB438" i="12"/>
  <c r="F438" i="12"/>
  <c r="E438" i="12"/>
  <c r="D438" i="12"/>
  <c r="B439" i="12"/>
  <c r="C438" i="12"/>
  <c r="G438" i="12"/>
  <c r="F438" i="10"/>
  <c r="E438" i="10"/>
  <c r="D438" i="10"/>
  <c r="B439" i="10"/>
  <c r="C438" i="10"/>
  <c r="G438" i="10"/>
  <c r="AK438" i="15"/>
  <c r="AJ438" i="15"/>
  <c r="AI438" i="15"/>
  <c r="AH438" i="15"/>
  <c r="AF439" i="15"/>
  <c r="AG438" i="15"/>
  <c r="N438" i="11"/>
  <c r="M438" i="11"/>
  <c r="L438" i="11"/>
  <c r="K438" i="11"/>
  <c r="I439" i="11"/>
  <c r="J438" i="11"/>
  <c r="G438" i="11"/>
  <c r="F438" i="11"/>
  <c r="E438" i="11"/>
  <c r="D438" i="11"/>
  <c r="B439" i="11"/>
  <c r="C438" i="11"/>
  <c r="AH438" i="6"/>
  <c r="AF439" i="6"/>
  <c r="AG438" i="6"/>
  <c r="AJ438" i="6"/>
  <c r="AI438" i="6"/>
  <c r="AK438" i="6"/>
  <c r="R438" i="7"/>
  <c r="P439" i="7"/>
  <c r="Q438" i="7"/>
  <c r="T438" i="7"/>
  <c r="S438" i="7"/>
  <c r="U438" i="7"/>
  <c r="V438" i="7"/>
  <c r="T131" i="6"/>
  <c r="L131" i="6"/>
  <c r="E438" i="6"/>
  <c r="D438" i="6"/>
  <c r="G438" i="6"/>
  <c r="F438" i="6"/>
  <c r="B439" i="6"/>
  <c r="C438" i="6"/>
  <c r="I439" i="9"/>
  <c r="J438" i="9"/>
  <c r="L438" i="9"/>
  <c r="K438" i="9"/>
  <c r="N438" i="9"/>
  <c r="M438" i="9"/>
  <c r="M439" i="13"/>
  <c r="L439" i="13"/>
  <c r="I440" i="13"/>
  <c r="J439" i="13"/>
  <c r="N439" i="13"/>
  <c r="K439" i="13"/>
  <c r="AB438" i="3"/>
  <c r="AA438" i="3"/>
  <c r="X439" i="3"/>
  <c r="Y438" i="3"/>
  <c r="AC438" i="3"/>
  <c r="Z438" i="3"/>
  <c r="AJ438" i="3"/>
  <c r="AI438" i="3"/>
  <c r="AF439" i="3"/>
  <c r="AG438" i="3"/>
  <c r="AK438" i="3"/>
  <c r="AH438" i="3"/>
  <c r="AC438" i="5"/>
  <c r="AB438" i="5"/>
  <c r="Z438" i="5"/>
  <c r="X439" i="5"/>
  <c r="Y438" i="5"/>
  <c r="AA438" i="5"/>
  <c r="N438" i="3"/>
  <c r="M438" i="3"/>
  <c r="K438" i="3"/>
  <c r="I439" i="3"/>
  <c r="J438" i="3"/>
  <c r="L438" i="3"/>
  <c r="D438" i="7"/>
  <c r="B439" i="7"/>
  <c r="C438" i="7"/>
  <c r="F438" i="7"/>
  <c r="E438" i="7"/>
  <c r="G438" i="7"/>
  <c r="K438" i="7"/>
  <c r="I439" i="7"/>
  <c r="J438" i="7"/>
  <c r="M438" i="7"/>
  <c r="L438" i="7"/>
  <c r="N438" i="7"/>
  <c r="AI438" i="16"/>
  <c r="AF439" i="16"/>
  <c r="AH438" i="16"/>
  <c r="AJ438" i="16"/>
  <c r="AG438" i="16"/>
  <c r="AK438" i="16"/>
  <c r="T439" i="13"/>
  <c r="S439" i="13"/>
  <c r="P440" i="13"/>
  <c r="Q439" i="13"/>
  <c r="V439" i="13"/>
  <c r="U439" i="13"/>
  <c r="R439" i="13"/>
  <c r="S438" i="6"/>
  <c r="R438" i="6"/>
  <c r="U438" i="6"/>
  <c r="T438" i="6"/>
  <c r="Q438" i="6"/>
  <c r="P439" i="6"/>
  <c r="V438" i="6"/>
  <c r="T129" i="9"/>
  <c r="L129" i="9"/>
  <c r="X439" i="7"/>
  <c r="Y438" i="7"/>
  <c r="AA438" i="7"/>
  <c r="Z438" i="7"/>
  <c r="AC438" i="7"/>
  <c r="AB438" i="7"/>
  <c r="AK438" i="5"/>
  <c r="AJ438" i="5"/>
  <c r="AH438" i="5"/>
  <c r="AF439" i="5"/>
  <c r="AG438" i="5"/>
  <c r="AI438" i="5"/>
  <c r="AJ439" i="5" l="1"/>
  <c r="AI439" i="5"/>
  <c r="AF440" i="5"/>
  <c r="AG439" i="5"/>
  <c r="AK439" i="5"/>
  <c r="AH439" i="5"/>
  <c r="AK439" i="16"/>
  <c r="AG439" i="16"/>
  <c r="AF440" i="16"/>
  <c r="AH439" i="16"/>
  <c r="AJ439" i="16"/>
  <c r="AI439" i="16"/>
  <c r="I440" i="7"/>
  <c r="J439" i="7"/>
  <c r="L439" i="7"/>
  <c r="K439" i="7"/>
  <c r="N439" i="7"/>
  <c r="M439" i="7"/>
  <c r="B440" i="7"/>
  <c r="C439" i="7"/>
  <c r="E439" i="7"/>
  <c r="D439" i="7"/>
  <c r="F439" i="7"/>
  <c r="G439" i="7"/>
  <c r="P440" i="7"/>
  <c r="Q439" i="7"/>
  <c r="V439" i="7"/>
  <c r="S439" i="7"/>
  <c r="R439" i="7"/>
  <c r="U439" i="7"/>
  <c r="T439" i="7"/>
  <c r="AF440" i="6"/>
  <c r="AG439" i="6"/>
  <c r="AI439" i="6"/>
  <c r="AH439" i="6"/>
  <c r="AK439" i="6"/>
  <c r="AJ439" i="6"/>
  <c r="Z439" i="12"/>
  <c r="X440" i="12"/>
  <c r="Y439" i="12"/>
  <c r="AC439" i="12"/>
  <c r="AB439" i="12"/>
  <c r="AA439" i="12"/>
  <c r="D439" i="8"/>
  <c r="F439" i="8"/>
  <c r="E439" i="8"/>
  <c r="C439" i="8"/>
  <c r="B440" i="8"/>
  <c r="G439" i="8"/>
  <c r="K439" i="6"/>
  <c r="I440" i="6"/>
  <c r="J439" i="6"/>
  <c r="M439" i="6"/>
  <c r="L439" i="6"/>
  <c r="N439" i="6"/>
  <c r="U439" i="15"/>
  <c r="T439" i="15"/>
  <c r="S439" i="15"/>
  <c r="R439" i="15"/>
  <c r="P440" i="15"/>
  <c r="Q439" i="15"/>
  <c r="V439" i="15"/>
  <c r="AH440" i="13"/>
  <c r="AF441" i="13"/>
  <c r="AG440" i="13"/>
  <c r="AK440" i="13"/>
  <c r="AJ440" i="13"/>
  <c r="AI440" i="13"/>
  <c r="R439" i="6"/>
  <c r="P440" i="6"/>
  <c r="Q439" i="6"/>
  <c r="T439" i="6"/>
  <c r="S439" i="6"/>
  <c r="V439" i="6"/>
  <c r="U439" i="6"/>
  <c r="R439" i="8"/>
  <c r="T439" i="8"/>
  <c r="V439" i="8"/>
  <c r="P440" i="8"/>
  <c r="U439" i="8"/>
  <c r="S439" i="8"/>
  <c r="Q439" i="8"/>
  <c r="G439" i="9"/>
  <c r="D439" i="9"/>
  <c r="B440" i="9"/>
  <c r="C439" i="9"/>
  <c r="E439" i="9"/>
  <c r="F439" i="9"/>
  <c r="T439" i="3"/>
  <c r="S439" i="3"/>
  <c r="P440" i="3"/>
  <c r="Q439" i="3"/>
  <c r="V439" i="3"/>
  <c r="U439" i="3"/>
  <c r="R439" i="3"/>
  <c r="F439" i="3"/>
  <c r="E439" i="3"/>
  <c r="B440" i="3"/>
  <c r="C439" i="3"/>
  <c r="G439" i="3"/>
  <c r="D439" i="3"/>
  <c r="U439" i="5"/>
  <c r="T439" i="5"/>
  <c r="R439" i="5"/>
  <c r="P440" i="5"/>
  <c r="Q439" i="5"/>
  <c r="V439" i="5"/>
  <c r="S439" i="5"/>
  <c r="N439" i="16"/>
  <c r="M439" i="16"/>
  <c r="L439" i="16"/>
  <c r="I440" i="16"/>
  <c r="K439" i="16"/>
  <c r="J439" i="16"/>
  <c r="T439" i="11"/>
  <c r="S439" i="11"/>
  <c r="R439" i="11"/>
  <c r="P440" i="11"/>
  <c r="Q439" i="11"/>
  <c r="V439" i="11"/>
  <c r="U439" i="11"/>
  <c r="AB439" i="15"/>
  <c r="AA439" i="15"/>
  <c r="Z439" i="15"/>
  <c r="X440" i="15"/>
  <c r="Y439" i="15"/>
  <c r="AC439" i="15"/>
  <c r="T129" i="12"/>
  <c r="L129" i="12"/>
  <c r="L439" i="12"/>
  <c r="K439" i="12"/>
  <c r="I440" i="12"/>
  <c r="J439" i="12"/>
  <c r="N439" i="12"/>
  <c r="M439" i="12"/>
  <c r="G439" i="5"/>
  <c r="F439" i="5"/>
  <c r="D439" i="5"/>
  <c r="B440" i="5"/>
  <c r="C439" i="5"/>
  <c r="E439" i="5"/>
  <c r="L439" i="10"/>
  <c r="K439" i="10"/>
  <c r="I440" i="10"/>
  <c r="J439" i="10"/>
  <c r="N439" i="10"/>
  <c r="M439" i="10"/>
  <c r="E440" i="13"/>
  <c r="D440" i="13"/>
  <c r="G440" i="13"/>
  <c r="F440" i="13"/>
  <c r="C440" i="13"/>
  <c r="B441" i="13"/>
  <c r="AA439" i="11"/>
  <c r="Z439" i="11"/>
  <c r="X440" i="11"/>
  <c r="Y439" i="11"/>
  <c r="AC439" i="11"/>
  <c r="AB439" i="11"/>
  <c r="AI439" i="11"/>
  <c r="AH439" i="11"/>
  <c r="AF440" i="11"/>
  <c r="AG439" i="11"/>
  <c r="AK439" i="11"/>
  <c r="AJ439" i="11"/>
  <c r="N439" i="9"/>
  <c r="K439" i="9"/>
  <c r="I440" i="9"/>
  <c r="J439" i="9"/>
  <c r="M439" i="9"/>
  <c r="L439" i="9"/>
  <c r="F439" i="11"/>
  <c r="E439" i="11"/>
  <c r="D439" i="11"/>
  <c r="B440" i="11"/>
  <c r="C439" i="11"/>
  <c r="G439" i="11"/>
  <c r="M439" i="11"/>
  <c r="L439" i="11"/>
  <c r="K439" i="11"/>
  <c r="I440" i="11"/>
  <c r="J439" i="11"/>
  <c r="N439" i="11"/>
  <c r="AJ439" i="15"/>
  <c r="AI439" i="15"/>
  <c r="AH439" i="15"/>
  <c r="AF440" i="15"/>
  <c r="AG439" i="15"/>
  <c r="AK439" i="15"/>
  <c r="AC439" i="9"/>
  <c r="AB439" i="9"/>
  <c r="X440" i="9"/>
  <c r="Y439" i="9"/>
  <c r="Z439" i="9"/>
  <c r="AA439" i="9"/>
  <c r="G439" i="15"/>
  <c r="F439" i="15"/>
  <c r="E439" i="15"/>
  <c r="D439" i="15"/>
  <c r="B440" i="15"/>
  <c r="C439" i="15"/>
  <c r="N439" i="15"/>
  <c r="M439" i="15"/>
  <c r="L439" i="15"/>
  <c r="K439" i="15"/>
  <c r="I440" i="15"/>
  <c r="J439" i="15"/>
  <c r="X440" i="8"/>
  <c r="Y439" i="8"/>
  <c r="AA439" i="8"/>
  <c r="Z439" i="8"/>
  <c r="AC439" i="8"/>
  <c r="AB439" i="8"/>
  <c r="AH439" i="12"/>
  <c r="AF440" i="12"/>
  <c r="AG439" i="12"/>
  <c r="AK439" i="12"/>
  <c r="AJ439" i="12"/>
  <c r="AI439" i="12"/>
  <c r="AH439" i="10"/>
  <c r="AF440" i="10"/>
  <c r="AG439" i="10"/>
  <c r="AK439" i="10"/>
  <c r="AJ439" i="10"/>
  <c r="AI439" i="10"/>
  <c r="Z439" i="10"/>
  <c r="X440" i="10"/>
  <c r="Y439" i="10"/>
  <c r="AC439" i="10"/>
  <c r="AB439" i="10"/>
  <c r="AA439" i="10"/>
  <c r="S439" i="12"/>
  <c r="R439" i="12"/>
  <c r="P440" i="12"/>
  <c r="Q439" i="12"/>
  <c r="V439" i="12"/>
  <c r="U439" i="12"/>
  <c r="T439" i="12"/>
  <c r="T131" i="16"/>
  <c r="L131" i="16"/>
  <c r="AC439" i="7"/>
  <c r="Z439" i="7"/>
  <c r="X440" i="7"/>
  <c r="Y439" i="7"/>
  <c r="AA439" i="7"/>
  <c r="AB439" i="7"/>
  <c r="R129" i="9"/>
  <c r="S129" i="9" s="1"/>
  <c r="N129" i="9"/>
  <c r="J130" i="9" s="1"/>
  <c r="AB439" i="5"/>
  <c r="AA439" i="5"/>
  <c r="X440" i="5"/>
  <c r="Y439" i="5"/>
  <c r="AC439" i="5"/>
  <c r="Z439" i="5"/>
  <c r="R131" i="6"/>
  <c r="S131" i="6" s="1"/>
  <c r="N131" i="6"/>
  <c r="E439" i="10"/>
  <c r="D439" i="10"/>
  <c r="B440" i="10"/>
  <c r="C439" i="10"/>
  <c r="G439" i="10"/>
  <c r="F439" i="10"/>
  <c r="E439" i="12"/>
  <c r="D439" i="12"/>
  <c r="B440" i="12"/>
  <c r="C439" i="12"/>
  <c r="G439" i="12"/>
  <c r="F439" i="12"/>
  <c r="V439" i="9"/>
  <c r="U439" i="9"/>
  <c r="R439" i="9"/>
  <c r="P440" i="9"/>
  <c r="Q439" i="9"/>
  <c r="T439" i="9"/>
  <c r="S439" i="9"/>
  <c r="S439" i="10"/>
  <c r="R439" i="10"/>
  <c r="P440" i="10"/>
  <c r="Q439" i="10"/>
  <c r="V439" i="10"/>
  <c r="U439" i="10"/>
  <c r="T439" i="10"/>
  <c r="N439" i="5"/>
  <c r="M439" i="5"/>
  <c r="K439" i="5"/>
  <c r="I440" i="5"/>
  <c r="J439" i="5"/>
  <c r="L439" i="5"/>
  <c r="K439" i="8"/>
  <c r="M439" i="8"/>
  <c r="I440" i="8"/>
  <c r="N439" i="8"/>
  <c r="L439" i="8"/>
  <c r="J439" i="8"/>
  <c r="X440" i="6"/>
  <c r="Y439" i="6"/>
  <c r="AA439" i="6"/>
  <c r="Z439" i="6"/>
  <c r="AC439" i="6"/>
  <c r="AB439" i="6"/>
  <c r="M439" i="3"/>
  <c r="L439" i="3"/>
  <c r="I440" i="3"/>
  <c r="J439" i="3"/>
  <c r="N439" i="3"/>
  <c r="K439" i="3"/>
  <c r="Z129" i="9"/>
  <c r="V129" i="9"/>
  <c r="S440" i="13"/>
  <c r="R440" i="13"/>
  <c r="V440" i="13"/>
  <c r="U440" i="13"/>
  <c r="T440" i="13"/>
  <c r="Q440" i="13"/>
  <c r="P441" i="13"/>
  <c r="AI439" i="3"/>
  <c r="AH439" i="3"/>
  <c r="AK439" i="3"/>
  <c r="AJ439" i="3"/>
  <c r="AG439" i="3"/>
  <c r="AF440" i="3"/>
  <c r="AA439" i="3"/>
  <c r="Z439" i="3"/>
  <c r="AC439" i="3"/>
  <c r="AB439" i="3"/>
  <c r="Y439" i="3"/>
  <c r="X440" i="3"/>
  <c r="L440" i="13"/>
  <c r="K440" i="13"/>
  <c r="N440" i="13"/>
  <c r="M440" i="13"/>
  <c r="J440" i="13"/>
  <c r="I441" i="13"/>
  <c r="D439" i="6"/>
  <c r="B440" i="6"/>
  <c r="C439" i="6"/>
  <c r="F439" i="6"/>
  <c r="E439" i="6"/>
  <c r="G439" i="6"/>
  <c r="V131" i="6"/>
  <c r="Z131" i="6"/>
  <c r="Z440" i="13"/>
  <c r="X441" i="13"/>
  <c r="Y440" i="13"/>
  <c r="AC440" i="13"/>
  <c r="AB440" i="13"/>
  <c r="AA440" i="13"/>
  <c r="V439" i="16"/>
  <c r="U439" i="16"/>
  <c r="Q439" i="16"/>
  <c r="T439" i="16"/>
  <c r="S439" i="16"/>
  <c r="P440" i="16"/>
  <c r="R439" i="16"/>
  <c r="AK439" i="9"/>
  <c r="AJ439" i="9"/>
  <c r="AF440" i="9"/>
  <c r="AG439" i="9"/>
  <c r="AI439" i="9"/>
  <c r="AH439" i="9"/>
  <c r="AF440" i="8"/>
  <c r="AG439" i="8"/>
  <c r="AI439" i="8"/>
  <c r="AK439" i="8"/>
  <c r="AJ439" i="8"/>
  <c r="AH439" i="8"/>
  <c r="F439" i="16"/>
  <c r="E439" i="16"/>
  <c r="G439" i="16"/>
  <c r="B440" i="16"/>
  <c r="D439" i="16"/>
  <c r="C439" i="16"/>
  <c r="AC439" i="16"/>
  <c r="Y439" i="16"/>
  <c r="AB439" i="16"/>
  <c r="AA439" i="16"/>
  <c r="X440" i="16"/>
  <c r="Z439" i="16"/>
  <c r="AK439" i="7"/>
  <c r="AH439" i="7"/>
  <c r="AF440" i="7"/>
  <c r="AG439" i="7"/>
  <c r="AJ439" i="7"/>
  <c r="AI439" i="7"/>
  <c r="AA440" i="5" l="1"/>
  <c r="Z440" i="5"/>
  <c r="AC440" i="5"/>
  <c r="AB440" i="5"/>
  <c r="X441" i="5"/>
  <c r="Y440" i="5"/>
  <c r="Z131" i="16"/>
  <c r="V131" i="16"/>
  <c r="X441" i="10"/>
  <c r="Y440" i="10"/>
  <c r="AC440" i="10"/>
  <c r="AB440" i="10"/>
  <c r="AA440" i="10"/>
  <c r="Z440" i="10"/>
  <c r="AF441" i="10"/>
  <c r="AG440" i="10"/>
  <c r="AK440" i="10"/>
  <c r="AJ440" i="10"/>
  <c r="AI440" i="10"/>
  <c r="AH440" i="10"/>
  <c r="AF441" i="12"/>
  <c r="AG440" i="12"/>
  <c r="AK440" i="12"/>
  <c r="AJ440" i="12"/>
  <c r="AI440" i="12"/>
  <c r="AH440" i="12"/>
  <c r="AA440" i="15"/>
  <c r="Z440" i="15"/>
  <c r="X441" i="15"/>
  <c r="Y440" i="15"/>
  <c r="AC440" i="15"/>
  <c r="AB440" i="15"/>
  <c r="T440" i="15"/>
  <c r="S440" i="15"/>
  <c r="R440" i="15"/>
  <c r="P441" i="15"/>
  <c r="Q440" i="15"/>
  <c r="V440" i="15"/>
  <c r="U440" i="15"/>
  <c r="B441" i="8"/>
  <c r="C440" i="8"/>
  <c r="E440" i="8"/>
  <c r="G440" i="8"/>
  <c r="F440" i="8"/>
  <c r="D440" i="8"/>
  <c r="K441" i="13"/>
  <c r="I442" i="13"/>
  <c r="J441" i="13"/>
  <c r="N441" i="13"/>
  <c r="M441" i="13"/>
  <c r="L441" i="13"/>
  <c r="Z440" i="3"/>
  <c r="X441" i="3"/>
  <c r="Y440" i="3"/>
  <c r="AC440" i="3"/>
  <c r="AB440" i="3"/>
  <c r="AA440" i="3"/>
  <c r="AH440" i="3"/>
  <c r="AF441" i="3"/>
  <c r="AG440" i="3"/>
  <c r="AK440" i="3"/>
  <c r="AJ440" i="3"/>
  <c r="AI440" i="3"/>
  <c r="R441" i="13"/>
  <c r="P442" i="13"/>
  <c r="Q441" i="13"/>
  <c r="U441" i="13"/>
  <c r="T441" i="13"/>
  <c r="S441" i="13"/>
  <c r="V441" i="13"/>
  <c r="L440" i="3"/>
  <c r="K440" i="3"/>
  <c r="N440" i="3"/>
  <c r="M440" i="3"/>
  <c r="J440" i="3"/>
  <c r="I441" i="3"/>
  <c r="M440" i="5"/>
  <c r="L440" i="5"/>
  <c r="I441" i="5"/>
  <c r="J440" i="5"/>
  <c r="N440" i="5"/>
  <c r="K440" i="5"/>
  <c r="Z440" i="8"/>
  <c r="X441" i="8"/>
  <c r="Y440" i="8"/>
  <c r="AC440" i="8"/>
  <c r="AB440" i="8"/>
  <c r="AA440" i="8"/>
  <c r="S440" i="11"/>
  <c r="R440" i="11"/>
  <c r="P441" i="11"/>
  <c r="Q440" i="11"/>
  <c r="V440" i="11"/>
  <c r="U440" i="11"/>
  <c r="T440" i="11"/>
  <c r="N440" i="16"/>
  <c r="L440" i="16"/>
  <c r="K440" i="16"/>
  <c r="M440" i="16"/>
  <c r="I441" i="16"/>
  <c r="J440" i="16"/>
  <c r="I441" i="8"/>
  <c r="J440" i="8"/>
  <c r="L440" i="8"/>
  <c r="K440" i="8"/>
  <c r="N440" i="8"/>
  <c r="M440" i="8"/>
  <c r="AC440" i="7"/>
  <c r="AB440" i="7"/>
  <c r="X441" i="7"/>
  <c r="Y440" i="7"/>
  <c r="AA440" i="7"/>
  <c r="Z440" i="7"/>
  <c r="D441" i="13"/>
  <c r="B442" i="13"/>
  <c r="C441" i="13"/>
  <c r="G441" i="13"/>
  <c r="F441" i="13"/>
  <c r="E441" i="13"/>
  <c r="R129" i="12"/>
  <c r="S129" i="12" s="1"/>
  <c r="N129" i="12"/>
  <c r="J130" i="12" s="1"/>
  <c r="T440" i="5"/>
  <c r="S440" i="5"/>
  <c r="P441" i="5"/>
  <c r="Q440" i="5"/>
  <c r="V440" i="5"/>
  <c r="U440" i="5"/>
  <c r="R440" i="5"/>
  <c r="P441" i="6"/>
  <c r="Q440" i="6"/>
  <c r="V440" i="6"/>
  <c r="S440" i="6"/>
  <c r="R440" i="6"/>
  <c r="U440" i="6"/>
  <c r="T440" i="6"/>
  <c r="AF442" i="13"/>
  <c r="AG441" i="13"/>
  <c r="AJ441" i="13"/>
  <c r="AI441" i="13"/>
  <c r="AH441" i="13"/>
  <c r="AK441" i="13"/>
  <c r="G440" i="16"/>
  <c r="B441" i="16"/>
  <c r="D440" i="16"/>
  <c r="C440" i="16"/>
  <c r="E440" i="16"/>
  <c r="F440" i="16"/>
  <c r="AK440" i="7"/>
  <c r="AJ440" i="7"/>
  <c r="AF441" i="7"/>
  <c r="AG440" i="7"/>
  <c r="AH440" i="7"/>
  <c r="AI440" i="7"/>
  <c r="AJ440" i="9"/>
  <c r="AI440" i="9"/>
  <c r="AK440" i="9"/>
  <c r="AG440" i="9"/>
  <c r="AF441" i="9"/>
  <c r="AH440" i="9"/>
  <c r="X442" i="13"/>
  <c r="Y441" i="13"/>
  <c r="AB441" i="13"/>
  <c r="AA441" i="13"/>
  <c r="Z441" i="13"/>
  <c r="AC441" i="13"/>
  <c r="AC440" i="6"/>
  <c r="Z440" i="6"/>
  <c r="X441" i="6"/>
  <c r="Y440" i="6"/>
  <c r="AB440" i="6"/>
  <c r="AA440" i="6"/>
  <c r="R440" i="10"/>
  <c r="P441" i="10"/>
  <c r="Q440" i="10"/>
  <c r="V440" i="10"/>
  <c r="U440" i="10"/>
  <c r="T440" i="10"/>
  <c r="S440" i="10"/>
  <c r="U440" i="9"/>
  <c r="T440" i="9"/>
  <c r="P441" i="9"/>
  <c r="Q440" i="9"/>
  <c r="V440" i="9"/>
  <c r="S440" i="9"/>
  <c r="R440" i="9"/>
  <c r="M130" i="9"/>
  <c r="Q130" i="9"/>
  <c r="M440" i="15"/>
  <c r="L440" i="15"/>
  <c r="K440" i="15"/>
  <c r="I441" i="15"/>
  <c r="J440" i="15"/>
  <c r="N440" i="15"/>
  <c r="F440" i="15"/>
  <c r="E440" i="15"/>
  <c r="D440" i="15"/>
  <c r="B441" i="15"/>
  <c r="C440" i="15"/>
  <c r="G440" i="15"/>
  <c r="V129" i="12"/>
  <c r="Z129" i="12"/>
  <c r="E440" i="3"/>
  <c r="D440" i="3"/>
  <c r="G440" i="3"/>
  <c r="F440" i="3"/>
  <c r="B441" i="3"/>
  <c r="C440" i="3"/>
  <c r="I441" i="6"/>
  <c r="J440" i="6"/>
  <c r="L440" i="6"/>
  <c r="K440" i="6"/>
  <c r="N440" i="6"/>
  <c r="M440" i="6"/>
  <c r="X441" i="12"/>
  <c r="Y440" i="12"/>
  <c r="AC440" i="12"/>
  <c r="AB440" i="12"/>
  <c r="AA440" i="12"/>
  <c r="Z440" i="12"/>
  <c r="AJ440" i="16"/>
  <c r="AF441" i="16"/>
  <c r="AK440" i="16"/>
  <c r="AI440" i="16"/>
  <c r="AH440" i="16"/>
  <c r="AG440" i="16"/>
  <c r="AI440" i="5"/>
  <c r="AH440" i="5"/>
  <c r="AK440" i="5"/>
  <c r="AJ440" i="5"/>
  <c r="AG440" i="5"/>
  <c r="AF441" i="5"/>
  <c r="AH440" i="8"/>
  <c r="AF441" i="8"/>
  <c r="AG440" i="8"/>
  <c r="AK440" i="8"/>
  <c r="AJ440" i="8"/>
  <c r="AI440" i="8"/>
  <c r="D440" i="12"/>
  <c r="B441" i="12"/>
  <c r="C440" i="12"/>
  <c r="G440" i="12"/>
  <c r="F440" i="12"/>
  <c r="E440" i="12"/>
  <c r="D440" i="10"/>
  <c r="B441" i="10"/>
  <c r="C440" i="10"/>
  <c r="G440" i="10"/>
  <c r="F440" i="10"/>
  <c r="E440" i="10"/>
  <c r="AI440" i="15"/>
  <c r="AH440" i="15"/>
  <c r="AF441" i="15"/>
  <c r="AG440" i="15"/>
  <c r="AK440" i="15"/>
  <c r="AJ440" i="15"/>
  <c r="L440" i="11"/>
  <c r="K440" i="11"/>
  <c r="I441" i="11"/>
  <c r="J440" i="11"/>
  <c r="N440" i="11"/>
  <c r="M440" i="11"/>
  <c r="E440" i="11"/>
  <c r="D440" i="11"/>
  <c r="B441" i="11"/>
  <c r="C440" i="11"/>
  <c r="G440" i="11"/>
  <c r="F440" i="11"/>
  <c r="F440" i="5"/>
  <c r="E440" i="5"/>
  <c r="B441" i="5"/>
  <c r="C440" i="5"/>
  <c r="G440" i="5"/>
  <c r="D440" i="5"/>
  <c r="S440" i="3"/>
  <c r="R440" i="3"/>
  <c r="V440" i="3"/>
  <c r="U440" i="3"/>
  <c r="T440" i="3"/>
  <c r="Q440" i="3"/>
  <c r="P441" i="3"/>
  <c r="AK440" i="6"/>
  <c r="AH440" i="6"/>
  <c r="AF441" i="6"/>
  <c r="AG440" i="6"/>
  <c r="AJ440" i="6"/>
  <c r="AI440" i="6"/>
  <c r="X441" i="16"/>
  <c r="AB440" i="16"/>
  <c r="AC440" i="16"/>
  <c r="AA440" i="16"/>
  <c r="Z440" i="16"/>
  <c r="Y440" i="16"/>
  <c r="P441" i="16"/>
  <c r="U440" i="16"/>
  <c r="T440" i="16"/>
  <c r="S440" i="16"/>
  <c r="V440" i="16"/>
  <c r="R440" i="16"/>
  <c r="Q440" i="16"/>
  <c r="B441" i="6"/>
  <c r="C440" i="6"/>
  <c r="E440" i="6"/>
  <c r="D440" i="6"/>
  <c r="G440" i="6"/>
  <c r="F440" i="6"/>
  <c r="R131" i="16"/>
  <c r="S131" i="16" s="1"/>
  <c r="N131" i="16"/>
  <c r="R440" i="12"/>
  <c r="P441" i="12"/>
  <c r="Q440" i="12"/>
  <c r="V440" i="12"/>
  <c r="U440" i="12"/>
  <c r="T440" i="12"/>
  <c r="S440" i="12"/>
  <c r="AB440" i="9"/>
  <c r="AA440" i="9"/>
  <c r="AC440" i="9"/>
  <c r="Z440" i="9"/>
  <c r="Y440" i="9"/>
  <c r="X441" i="9"/>
  <c r="N440" i="9"/>
  <c r="M440" i="9"/>
  <c r="I441" i="9"/>
  <c r="J440" i="9"/>
  <c r="K440" i="9"/>
  <c r="L440" i="9"/>
  <c r="AH440" i="11"/>
  <c r="AF441" i="11"/>
  <c r="AG440" i="11"/>
  <c r="AK440" i="11"/>
  <c r="AJ440" i="11"/>
  <c r="AI440" i="11"/>
  <c r="Z440" i="11"/>
  <c r="X441" i="11"/>
  <c r="Y440" i="11"/>
  <c r="AC440" i="11"/>
  <c r="AB440" i="11"/>
  <c r="AA440" i="11"/>
  <c r="K440" i="10"/>
  <c r="I441" i="10"/>
  <c r="J440" i="10"/>
  <c r="N440" i="10"/>
  <c r="M440" i="10"/>
  <c r="L440" i="10"/>
  <c r="K440" i="12"/>
  <c r="I441" i="12"/>
  <c r="J440" i="12"/>
  <c r="N440" i="12"/>
  <c r="M440" i="12"/>
  <c r="L440" i="12"/>
  <c r="G440" i="9"/>
  <c r="F440" i="9"/>
  <c r="B441" i="9"/>
  <c r="C440" i="9"/>
  <c r="E440" i="9"/>
  <c r="D440" i="9"/>
  <c r="P441" i="8"/>
  <c r="Q440" i="8"/>
  <c r="S440" i="8"/>
  <c r="R440" i="8"/>
  <c r="V440" i="8"/>
  <c r="U440" i="8"/>
  <c r="T440" i="8"/>
  <c r="V440" i="7"/>
  <c r="U440" i="7"/>
  <c r="R440" i="7"/>
  <c r="P441" i="7"/>
  <c r="Q440" i="7"/>
  <c r="T440" i="7"/>
  <c r="S440" i="7"/>
  <c r="G440" i="7"/>
  <c r="D440" i="7"/>
  <c r="B441" i="7"/>
  <c r="C440" i="7"/>
  <c r="F440" i="7"/>
  <c r="E440" i="7"/>
  <c r="N440" i="7"/>
  <c r="K440" i="7"/>
  <c r="I441" i="7"/>
  <c r="J440" i="7"/>
  <c r="L440" i="7"/>
  <c r="M440" i="7"/>
  <c r="P442" i="12" l="1"/>
  <c r="Q441" i="12"/>
  <c r="V441" i="12"/>
  <c r="U441" i="12"/>
  <c r="T441" i="12"/>
  <c r="S441" i="12"/>
  <c r="R441" i="12"/>
  <c r="R441" i="3"/>
  <c r="P442" i="3"/>
  <c r="Q441" i="3"/>
  <c r="U441" i="3"/>
  <c r="T441" i="3"/>
  <c r="S441" i="3"/>
  <c r="V441" i="3"/>
  <c r="AC441" i="12"/>
  <c r="AB441" i="12"/>
  <c r="AA441" i="12"/>
  <c r="Z441" i="12"/>
  <c r="X442" i="12"/>
  <c r="Y441" i="12"/>
  <c r="N441" i="6"/>
  <c r="K441" i="6"/>
  <c r="I442" i="6"/>
  <c r="J441" i="6"/>
  <c r="M441" i="6"/>
  <c r="L441" i="6"/>
  <c r="P442" i="10"/>
  <c r="Q441" i="10"/>
  <c r="V441" i="10"/>
  <c r="U441" i="10"/>
  <c r="T441" i="10"/>
  <c r="S441" i="10"/>
  <c r="R441" i="10"/>
  <c r="AJ441" i="7"/>
  <c r="AI441" i="7"/>
  <c r="AK441" i="7"/>
  <c r="AH441" i="7"/>
  <c r="AG441" i="7"/>
  <c r="AF442" i="7"/>
  <c r="K441" i="8"/>
  <c r="I442" i="8"/>
  <c r="J441" i="8"/>
  <c r="N441" i="8"/>
  <c r="M441" i="8"/>
  <c r="L441" i="8"/>
  <c r="AC441" i="8"/>
  <c r="X442" i="8"/>
  <c r="Y441" i="8"/>
  <c r="AB441" i="8"/>
  <c r="AA441" i="8"/>
  <c r="Z441" i="8"/>
  <c r="S441" i="15"/>
  <c r="R441" i="15"/>
  <c r="P442" i="15"/>
  <c r="Q441" i="15"/>
  <c r="V441" i="15"/>
  <c r="U441" i="15"/>
  <c r="T441" i="15"/>
  <c r="AA441" i="9"/>
  <c r="Z441" i="9"/>
  <c r="AC441" i="9"/>
  <c r="AB441" i="9"/>
  <c r="Y441" i="9"/>
  <c r="X442" i="9"/>
  <c r="AH441" i="5"/>
  <c r="AF442" i="5"/>
  <c r="AG441" i="5"/>
  <c r="AK441" i="5"/>
  <c r="AJ441" i="5"/>
  <c r="AI441" i="5"/>
  <c r="D441" i="16"/>
  <c r="G441" i="16"/>
  <c r="C441" i="16"/>
  <c r="F441" i="16"/>
  <c r="E441" i="16"/>
  <c r="B442" i="16"/>
  <c r="P443" i="13"/>
  <c r="Q442" i="13"/>
  <c r="V442" i="13"/>
  <c r="T442" i="13"/>
  <c r="S442" i="13"/>
  <c r="R442" i="13"/>
  <c r="U442" i="13"/>
  <c r="AF442" i="3"/>
  <c r="AG441" i="3"/>
  <c r="AJ441" i="3"/>
  <c r="AI441" i="3"/>
  <c r="AH441" i="3"/>
  <c r="AK441" i="3"/>
  <c r="X442" i="3"/>
  <c r="Y441" i="3"/>
  <c r="AB441" i="3"/>
  <c r="AA441" i="3"/>
  <c r="Z441" i="3"/>
  <c r="AC441" i="3"/>
  <c r="I443" i="13"/>
  <c r="J442" i="13"/>
  <c r="M442" i="13"/>
  <c r="L442" i="13"/>
  <c r="K442" i="13"/>
  <c r="N442" i="13"/>
  <c r="Z441" i="15"/>
  <c r="X442" i="15"/>
  <c r="Y441" i="15"/>
  <c r="AC441" i="15"/>
  <c r="AB441" i="15"/>
  <c r="AA441" i="15"/>
  <c r="Z441" i="5"/>
  <c r="X442" i="5"/>
  <c r="Y441" i="5"/>
  <c r="AC441" i="5"/>
  <c r="AB441" i="5"/>
  <c r="AA441" i="5"/>
  <c r="N441" i="7"/>
  <c r="M441" i="7"/>
  <c r="I442" i="7"/>
  <c r="J441" i="7"/>
  <c r="L441" i="7"/>
  <c r="K441" i="7"/>
  <c r="D441" i="3"/>
  <c r="B442" i="3"/>
  <c r="C441" i="3"/>
  <c r="G441" i="3"/>
  <c r="F441" i="3"/>
  <c r="E441" i="3"/>
  <c r="AC442" i="13"/>
  <c r="AA442" i="13"/>
  <c r="Z442" i="13"/>
  <c r="X443" i="13"/>
  <c r="Y442" i="13"/>
  <c r="AB442" i="13"/>
  <c r="AK442" i="13"/>
  <c r="AI442" i="13"/>
  <c r="AH442" i="13"/>
  <c r="AF443" i="13"/>
  <c r="AG442" i="13"/>
  <c r="AJ442" i="13"/>
  <c r="S441" i="5"/>
  <c r="R441" i="5"/>
  <c r="V441" i="5"/>
  <c r="U441" i="5"/>
  <c r="T441" i="5"/>
  <c r="Q441" i="5"/>
  <c r="P442" i="5"/>
  <c r="K441" i="16"/>
  <c r="L441" i="16"/>
  <c r="J441" i="16"/>
  <c r="M441" i="16"/>
  <c r="I442" i="16"/>
  <c r="N441" i="16"/>
  <c r="K441" i="3"/>
  <c r="I442" i="3"/>
  <c r="J441" i="3"/>
  <c r="N441" i="3"/>
  <c r="M441" i="3"/>
  <c r="L441" i="3"/>
  <c r="D441" i="8"/>
  <c r="B442" i="8"/>
  <c r="C441" i="8"/>
  <c r="G441" i="8"/>
  <c r="F441" i="8"/>
  <c r="E441" i="8"/>
  <c r="U441" i="7"/>
  <c r="T441" i="7"/>
  <c r="P442" i="7"/>
  <c r="Q441" i="7"/>
  <c r="V441" i="7"/>
  <c r="R441" i="7"/>
  <c r="S441" i="7"/>
  <c r="G441" i="6"/>
  <c r="D441" i="6"/>
  <c r="B442" i="6"/>
  <c r="C441" i="6"/>
  <c r="F441" i="6"/>
  <c r="E441" i="6"/>
  <c r="AK441" i="6"/>
  <c r="AJ441" i="6"/>
  <c r="AF442" i="6"/>
  <c r="AG441" i="6"/>
  <c r="AI441" i="6"/>
  <c r="AH441" i="6"/>
  <c r="V441" i="6"/>
  <c r="U441" i="6"/>
  <c r="R441" i="6"/>
  <c r="P442" i="6"/>
  <c r="Q441" i="6"/>
  <c r="T441" i="6"/>
  <c r="S441" i="6"/>
  <c r="AK441" i="12"/>
  <c r="AJ441" i="12"/>
  <c r="AI441" i="12"/>
  <c r="AH441" i="12"/>
  <c r="AF442" i="12"/>
  <c r="AG441" i="12"/>
  <c r="AK441" i="10"/>
  <c r="AJ441" i="10"/>
  <c r="AI441" i="10"/>
  <c r="AH441" i="10"/>
  <c r="AF442" i="10"/>
  <c r="AG441" i="10"/>
  <c r="AC441" i="10"/>
  <c r="AB441" i="10"/>
  <c r="AA441" i="10"/>
  <c r="Z441" i="10"/>
  <c r="X442" i="10"/>
  <c r="Y441" i="10"/>
  <c r="F441" i="9"/>
  <c r="E441" i="9"/>
  <c r="G441" i="9"/>
  <c r="B442" i="9"/>
  <c r="D441" i="9"/>
  <c r="C441" i="9"/>
  <c r="E441" i="5"/>
  <c r="D441" i="5"/>
  <c r="G441" i="5"/>
  <c r="F441" i="5"/>
  <c r="C441" i="5"/>
  <c r="B442" i="5"/>
  <c r="D441" i="11"/>
  <c r="B442" i="11"/>
  <c r="C441" i="11"/>
  <c r="G441" i="11"/>
  <c r="F441" i="11"/>
  <c r="E441" i="11"/>
  <c r="K441" i="11"/>
  <c r="I442" i="11"/>
  <c r="J441" i="11"/>
  <c r="N441" i="11"/>
  <c r="M441" i="11"/>
  <c r="L441" i="11"/>
  <c r="AH441" i="15"/>
  <c r="AF442" i="15"/>
  <c r="AG441" i="15"/>
  <c r="AK441" i="15"/>
  <c r="AJ441" i="15"/>
  <c r="AI441" i="15"/>
  <c r="T130" i="9"/>
  <c r="L130" i="9"/>
  <c r="T441" i="9"/>
  <c r="S441" i="9"/>
  <c r="V441" i="9"/>
  <c r="U441" i="9"/>
  <c r="Q441" i="9"/>
  <c r="P442" i="9"/>
  <c r="R441" i="9"/>
  <c r="AI441" i="9"/>
  <c r="AH441" i="9"/>
  <c r="AK441" i="9"/>
  <c r="AJ441" i="9"/>
  <c r="AG441" i="9"/>
  <c r="AF442" i="9"/>
  <c r="AB441" i="7"/>
  <c r="AA441" i="7"/>
  <c r="AC441" i="7"/>
  <c r="X442" i="7"/>
  <c r="Z441" i="7"/>
  <c r="Y441" i="7"/>
  <c r="V441" i="8"/>
  <c r="R441" i="8"/>
  <c r="P442" i="8"/>
  <c r="Q441" i="8"/>
  <c r="U441" i="8"/>
  <c r="T441" i="8"/>
  <c r="S441" i="8"/>
  <c r="G441" i="7"/>
  <c r="F441" i="7"/>
  <c r="B442" i="7"/>
  <c r="C441" i="7"/>
  <c r="E441" i="7"/>
  <c r="D441" i="7"/>
  <c r="M441" i="9"/>
  <c r="L441" i="9"/>
  <c r="N441" i="9"/>
  <c r="K441" i="9"/>
  <c r="J441" i="9"/>
  <c r="I442" i="9"/>
  <c r="I442" i="12"/>
  <c r="J441" i="12"/>
  <c r="N441" i="12"/>
  <c r="M441" i="12"/>
  <c r="L441" i="12"/>
  <c r="K441" i="12"/>
  <c r="I442" i="10"/>
  <c r="J441" i="10"/>
  <c r="N441" i="10"/>
  <c r="M441" i="10"/>
  <c r="L441" i="10"/>
  <c r="K441" i="10"/>
  <c r="X442" i="11"/>
  <c r="Y441" i="11"/>
  <c r="AC441" i="11"/>
  <c r="AB441" i="11"/>
  <c r="AA441" i="11"/>
  <c r="Z441" i="11"/>
  <c r="AF442" i="11"/>
  <c r="AG441" i="11"/>
  <c r="AK441" i="11"/>
  <c r="AJ441" i="11"/>
  <c r="AI441" i="11"/>
  <c r="AH441" i="11"/>
  <c r="R441" i="16"/>
  <c r="P442" i="16"/>
  <c r="U441" i="16"/>
  <c r="T441" i="16"/>
  <c r="V441" i="16"/>
  <c r="S441" i="16"/>
  <c r="Q441" i="16"/>
  <c r="X442" i="16"/>
  <c r="Y441" i="16"/>
  <c r="AC441" i="16"/>
  <c r="AB441" i="16"/>
  <c r="AA441" i="16"/>
  <c r="Z441" i="16"/>
  <c r="B442" i="10"/>
  <c r="C441" i="10"/>
  <c r="G441" i="10"/>
  <c r="F441" i="10"/>
  <c r="E441" i="10"/>
  <c r="D441" i="10"/>
  <c r="B442" i="12"/>
  <c r="C441" i="12"/>
  <c r="G441" i="12"/>
  <c r="F441" i="12"/>
  <c r="E441" i="12"/>
  <c r="D441" i="12"/>
  <c r="AK441" i="8"/>
  <c r="AF442" i="8"/>
  <c r="AG441" i="8"/>
  <c r="AJ441" i="8"/>
  <c r="AI441" i="8"/>
  <c r="AH441" i="8"/>
  <c r="AF442" i="16"/>
  <c r="AG441" i="16"/>
  <c r="AH441" i="16"/>
  <c r="AI441" i="16"/>
  <c r="AK441" i="16"/>
  <c r="AJ441" i="16"/>
  <c r="E441" i="15"/>
  <c r="D441" i="15"/>
  <c r="B442" i="15"/>
  <c r="C441" i="15"/>
  <c r="G441" i="15"/>
  <c r="F441" i="15"/>
  <c r="L441" i="15"/>
  <c r="K441" i="15"/>
  <c r="I442" i="15"/>
  <c r="J441" i="15"/>
  <c r="N441" i="15"/>
  <c r="M441" i="15"/>
  <c r="AC441" i="6"/>
  <c r="AB441" i="6"/>
  <c r="X442" i="6"/>
  <c r="Y441" i="6"/>
  <c r="AA441" i="6"/>
  <c r="Z441" i="6"/>
  <c r="Q130" i="12"/>
  <c r="M130" i="12"/>
  <c r="B443" i="13"/>
  <c r="C442" i="13"/>
  <c r="F442" i="13"/>
  <c r="E442" i="13"/>
  <c r="D442" i="13"/>
  <c r="G442" i="13"/>
  <c r="R441" i="11"/>
  <c r="P442" i="11"/>
  <c r="Q441" i="11"/>
  <c r="V441" i="11"/>
  <c r="U441" i="11"/>
  <c r="T441" i="11"/>
  <c r="S441" i="11"/>
  <c r="L441" i="5"/>
  <c r="K441" i="5"/>
  <c r="N441" i="5"/>
  <c r="M441" i="5"/>
  <c r="J441" i="5"/>
  <c r="I442" i="5"/>
  <c r="T130" i="12" l="1"/>
  <c r="L130" i="12"/>
  <c r="AB442" i="6"/>
  <c r="AA442" i="6"/>
  <c r="AC442" i="6"/>
  <c r="X443" i="6"/>
  <c r="Z442" i="6"/>
  <c r="Y442" i="6"/>
  <c r="K442" i="15"/>
  <c r="I443" i="15"/>
  <c r="J442" i="15"/>
  <c r="N442" i="15"/>
  <c r="M442" i="15"/>
  <c r="L442" i="15"/>
  <c r="D442" i="15"/>
  <c r="B443" i="15"/>
  <c r="C442" i="15"/>
  <c r="G442" i="15"/>
  <c r="F442" i="15"/>
  <c r="E442" i="15"/>
  <c r="S442" i="9"/>
  <c r="R442" i="9"/>
  <c r="U442" i="9"/>
  <c r="T442" i="9"/>
  <c r="V442" i="9"/>
  <c r="Q442" i="9"/>
  <c r="P443" i="9"/>
  <c r="R130" i="9"/>
  <c r="S130" i="9" s="1"/>
  <c r="N130" i="9"/>
  <c r="J131" i="9" s="1"/>
  <c r="AF443" i="15"/>
  <c r="AG442" i="15"/>
  <c r="AK442" i="15"/>
  <c r="AJ442" i="15"/>
  <c r="AI442" i="15"/>
  <c r="AH442" i="15"/>
  <c r="I443" i="11"/>
  <c r="J442" i="11"/>
  <c r="N442" i="11"/>
  <c r="M442" i="11"/>
  <c r="L442" i="11"/>
  <c r="K442" i="11"/>
  <c r="B443" i="11"/>
  <c r="C442" i="11"/>
  <c r="G442" i="11"/>
  <c r="F442" i="11"/>
  <c r="E442" i="11"/>
  <c r="D442" i="11"/>
  <c r="I443" i="16"/>
  <c r="J442" i="16"/>
  <c r="M442" i="16"/>
  <c r="N442" i="16"/>
  <c r="L442" i="16"/>
  <c r="K442" i="16"/>
  <c r="V443" i="13"/>
  <c r="U443" i="13"/>
  <c r="S443" i="13"/>
  <c r="R443" i="13"/>
  <c r="P444" i="13"/>
  <c r="Q443" i="13"/>
  <c r="T443" i="13"/>
  <c r="AF443" i="5"/>
  <c r="AG442" i="5"/>
  <c r="AJ442" i="5"/>
  <c r="AI442" i="5"/>
  <c r="AH442" i="5"/>
  <c r="AK442" i="5"/>
  <c r="R442" i="15"/>
  <c r="P443" i="15"/>
  <c r="Q442" i="15"/>
  <c r="V442" i="15"/>
  <c r="U442" i="15"/>
  <c r="T442" i="15"/>
  <c r="S442" i="15"/>
  <c r="AJ442" i="8"/>
  <c r="AK442" i="8"/>
  <c r="AI442" i="8"/>
  <c r="AH442" i="8"/>
  <c r="AG442" i="8"/>
  <c r="AF443" i="8"/>
  <c r="F442" i="7"/>
  <c r="E442" i="7"/>
  <c r="G442" i="7"/>
  <c r="C442" i="7"/>
  <c r="B443" i="7"/>
  <c r="D442" i="7"/>
  <c r="AA442" i="7"/>
  <c r="Z442" i="7"/>
  <c r="AC442" i="7"/>
  <c r="AB442" i="7"/>
  <c r="X443" i="7"/>
  <c r="Y442" i="7"/>
  <c r="Z130" i="9"/>
  <c r="V130" i="9"/>
  <c r="AJ442" i="6"/>
  <c r="AI442" i="6"/>
  <c r="AK442" i="6"/>
  <c r="AH442" i="6"/>
  <c r="AG442" i="6"/>
  <c r="AF443" i="6"/>
  <c r="G442" i="6"/>
  <c r="F442" i="6"/>
  <c r="B443" i="6"/>
  <c r="C442" i="6"/>
  <c r="E442" i="6"/>
  <c r="D442" i="6"/>
  <c r="B443" i="16"/>
  <c r="C442" i="16"/>
  <c r="E442" i="16"/>
  <c r="F442" i="16"/>
  <c r="D442" i="16"/>
  <c r="G442" i="16"/>
  <c r="AB442" i="8"/>
  <c r="AC442" i="8"/>
  <c r="X443" i="8"/>
  <c r="AA442" i="8"/>
  <c r="Z442" i="8"/>
  <c r="Y442" i="8"/>
  <c r="N442" i="8"/>
  <c r="I443" i="8"/>
  <c r="J442" i="8"/>
  <c r="M442" i="8"/>
  <c r="L442" i="8"/>
  <c r="K442" i="8"/>
  <c r="N442" i="6"/>
  <c r="M442" i="6"/>
  <c r="I443" i="6"/>
  <c r="J442" i="6"/>
  <c r="L442" i="6"/>
  <c r="K442" i="6"/>
  <c r="P443" i="11"/>
  <c r="Q442" i="11"/>
  <c r="V442" i="11"/>
  <c r="U442" i="11"/>
  <c r="T442" i="11"/>
  <c r="S442" i="11"/>
  <c r="R442" i="11"/>
  <c r="AF443" i="16"/>
  <c r="AJ442" i="16"/>
  <c r="AI442" i="16"/>
  <c r="AK442" i="16"/>
  <c r="AH442" i="16"/>
  <c r="AG442" i="16"/>
  <c r="G442" i="12"/>
  <c r="F442" i="12"/>
  <c r="E442" i="12"/>
  <c r="D442" i="12"/>
  <c r="B443" i="12"/>
  <c r="C442" i="12"/>
  <c r="G442" i="10"/>
  <c r="F442" i="10"/>
  <c r="E442" i="10"/>
  <c r="D442" i="10"/>
  <c r="B443" i="10"/>
  <c r="C442" i="10"/>
  <c r="AC442" i="16"/>
  <c r="Z442" i="16"/>
  <c r="Y442" i="16"/>
  <c r="AA442" i="16"/>
  <c r="AB442" i="16"/>
  <c r="X443" i="16"/>
  <c r="P443" i="16"/>
  <c r="Q442" i="16"/>
  <c r="U442" i="16"/>
  <c r="R442" i="16"/>
  <c r="V442" i="16"/>
  <c r="T442" i="16"/>
  <c r="S442" i="16"/>
  <c r="U442" i="8"/>
  <c r="P443" i="8"/>
  <c r="Q442" i="8"/>
  <c r="V442" i="8"/>
  <c r="T442" i="8"/>
  <c r="S442" i="8"/>
  <c r="R442" i="8"/>
  <c r="D442" i="5"/>
  <c r="B443" i="5"/>
  <c r="C442" i="5"/>
  <c r="G442" i="5"/>
  <c r="F442" i="5"/>
  <c r="E442" i="5"/>
  <c r="T442" i="7"/>
  <c r="S442" i="7"/>
  <c r="V442" i="7"/>
  <c r="U442" i="7"/>
  <c r="R442" i="7"/>
  <c r="Q442" i="7"/>
  <c r="P443" i="7"/>
  <c r="AK443" i="13"/>
  <c r="AJ443" i="13"/>
  <c r="AH443" i="13"/>
  <c r="AF444" i="13"/>
  <c r="AG443" i="13"/>
  <c r="AI443" i="13"/>
  <c r="AC443" i="13"/>
  <c r="AB443" i="13"/>
  <c r="Z443" i="13"/>
  <c r="X444" i="13"/>
  <c r="Y443" i="13"/>
  <c r="AA443" i="13"/>
  <c r="Z442" i="9"/>
  <c r="X443" i="9"/>
  <c r="Y442" i="9"/>
  <c r="AB442" i="9"/>
  <c r="AA442" i="9"/>
  <c r="AC442" i="9"/>
  <c r="AK442" i="11"/>
  <c r="AJ442" i="11"/>
  <c r="AI442" i="11"/>
  <c r="AH442" i="11"/>
  <c r="AF443" i="11"/>
  <c r="AG442" i="11"/>
  <c r="AC442" i="11"/>
  <c r="AB442" i="11"/>
  <c r="AA442" i="11"/>
  <c r="Z442" i="11"/>
  <c r="X443" i="11"/>
  <c r="Y442" i="11"/>
  <c r="N442" i="10"/>
  <c r="M442" i="10"/>
  <c r="L442" i="10"/>
  <c r="K442" i="10"/>
  <c r="I443" i="10"/>
  <c r="J442" i="10"/>
  <c r="N442" i="12"/>
  <c r="M442" i="12"/>
  <c r="L442" i="12"/>
  <c r="K442" i="12"/>
  <c r="I443" i="12"/>
  <c r="J442" i="12"/>
  <c r="AC442" i="10"/>
  <c r="AB442" i="10"/>
  <c r="AA442" i="10"/>
  <c r="Z442" i="10"/>
  <c r="X443" i="10"/>
  <c r="Y442" i="10"/>
  <c r="AK442" i="10"/>
  <c r="AJ442" i="10"/>
  <c r="AI442" i="10"/>
  <c r="AH442" i="10"/>
  <c r="AF443" i="10"/>
  <c r="AG442" i="10"/>
  <c r="AK442" i="12"/>
  <c r="AJ442" i="12"/>
  <c r="AI442" i="12"/>
  <c r="AH442" i="12"/>
  <c r="AF443" i="12"/>
  <c r="AG442" i="12"/>
  <c r="G442" i="8"/>
  <c r="B443" i="8"/>
  <c r="C442" i="8"/>
  <c r="F442" i="8"/>
  <c r="E442" i="8"/>
  <c r="D442" i="8"/>
  <c r="I443" i="3"/>
  <c r="J442" i="3"/>
  <c r="M442" i="3"/>
  <c r="L442" i="3"/>
  <c r="K442" i="3"/>
  <c r="N442" i="3"/>
  <c r="M442" i="7"/>
  <c r="L442" i="7"/>
  <c r="N442" i="7"/>
  <c r="I443" i="7"/>
  <c r="K442" i="7"/>
  <c r="J442" i="7"/>
  <c r="AI442" i="7"/>
  <c r="AH442" i="7"/>
  <c r="AK442" i="7"/>
  <c r="AJ442" i="7"/>
  <c r="AG442" i="7"/>
  <c r="AF443" i="7"/>
  <c r="V442" i="10"/>
  <c r="U442" i="10"/>
  <c r="T442" i="10"/>
  <c r="S442" i="10"/>
  <c r="R442" i="10"/>
  <c r="P443" i="10"/>
  <c r="Q442" i="10"/>
  <c r="P443" i="3"/>
  <c r="Q442" i="3"/>
  <c r="V442" i="3"/>
  <c r="T442" i="3"/>
  <c r="S442" i="3"/>
  <c r="R442" i="3"/>
  <c r="U442" i="3"/>
  <c r="L442" i="9"/>
  <c r="K442" i="9"/>
  <c r="N442" i="9"/>
  <c r="M442" i="9"/>
  <c r="J442" i="9"/>
  <c r="I443" i="9"/>
  <c r="E442" i="9"/>
  <c r="D442" i="9"/>
  <c r="G442" i="9"/>
  <c r="F442" i="9"/>
  <c r="B443" i="9"/>
  <c r="C442" i="9"/>
  <c r="B443" i="3"/>
  <c r="C442" i="3"/>
  <c r="F442" i="3"/>
  <c r="E442" i="3"/>
  <c r="D442" i="3"/>
  <c r="G442" i="3"/>
  <c r="X443" i="5"/>
  <c r="Y442" i="5"/>
  <c r="AB442" i="5"/>
  <c r="AA442" i="5"/>
  <c r="Z442" i="5"/>
  <c r="AC442" i="5"/>
  <c r="X443" i="15"/>
  <c r="Y442" i="15"/>
  <c r="AC442" i="15"/>
  <c r="AB442" i="15"/>
  <c r="AA442" i="15"/>
  <c r="Z442" i="15"/>
  <c r="K442" i="5"/>
  <c r="I443" i="5"/>
  <c r="J442" i="5"/>
  <c r="N442" i="5"/>
  <c r="M442" i="5"/>
  <c r="L442" i="5"/>
  <c r="G443" i="13"/>
  <c r="E443" i="13"/>
  <c r="D443" i="13"/>
  <c r="B444" i="13"/>
  <c r="C443" i="13"/>
  <c r="F443" i="13"/>
  <c r="AH442" i="9"/>
  <c r="AF443" i="9"/>
  <c r="AG442" i="9"/>
  <c r="AJ442" i="9"/>
  <c r="AI442" i="9"/>
  <c r="AK442" i="9"/>
  <c r="U442" i="6"/>
  <c r="T442" i="6"/>
  <c r="P443" i="6"/>
  <c r="Q442" i="6"/>
  <c r="V442" i="6"/>
  <c r="S442" i="6"/>
  <c r="R442" i="6"/>
  <c r="R442" i="5"/>
  <c r="P443" i="5"/>
  <c r="Q442" i="5"/>
  <c r="U442" i="5"/>
  <c r="T442" i="5"/>
  <c r="S442" i="5"/>
  <c r="V442" i="5"/>
  <c r="N443" i="13"/>
  <c r="L443" i="13"/>
  <c r="K443" i="13"/>
  <c r="I444" i="13"/>
  <c r="J443" i="13"/>
  <c r="M443" i="13"/>
  <c r="AC442" i="3"/>
  <c r="AA442" i="3"/>
  <c r="Z442" i="3"/>
  <c r="X443" i="3"/>
  <c r="Y442" i="3"/>
  <c r="AB442" i="3"/>
  <c r="AK442" i="3"/>
  <c r="AI442" i="3"/>
  <c r="AH442" i="3"/>
  <c r="AF443" i="3"/>
  <c r="AG442" i="3"/>
  <c r="AJ442" i="3"/>
  <c r="AC442" i="12"/>
  <c r="AB442" i="12"/>
  <c r="AA442" i="12"/>
  <c r="Z442" i="12"/>
  <c r="X443" i="12"/>
  <c r="Y442" i="12"/>
  <c r="V442" i="12"/>
  <c r="U442" i="12"/>
  <c r="T442" i="12"/>
  <c r="S442" i="12"/>
  <c r="R442" i="12"/>
  <c r="P443" i="12"/>
  <c r="Q442" i="12"/>
  <c r="L443" i="7" l="1"/>
  <c r="K443" i="7"/>
  <c r="N443" i="7"/>
  <c r="M443" i="7"/>
  <c r="I444" i="7"/>
  <c r="J443" i="7"/>
  <c r="M443" i="6"/>
  <c r="L443" i="6"/>
  <c r="N443" i="6"/>
  <c r="I444" i="6"/>
  <c r="K443" i="6"/>
  <c r="J443" i="6"/>
  <c r="AA443" i="8"/>
  <c r="AC443" i="8"/>
  <c r="AB443" i="8"/>
  <c r="Z443" i="8"/>
  <c r="Y443" i="8"/>
  <c r="X444" i="8"/>
  <c r="F443" i="6"/>
  <c r="E443" i="6"/>
  <c r="G443" i="6"/>
  <c r="D443" i="6"/>
  <c r="C443" i="6"/>
  <c r="B444" i="6"/>
  <c r="Z443" i="7"/>
  <c r="X444" i="7"/>
  <c r="Y443" i="7"/>
  <c r="AB443" i="7"/>
  <c r="AA443" i="7"/>
  <c r="AC443" i="7"/>
  <c r="E443" i="7"/>
  <c r="D443" i="7"/>
  <c r="G443" i="7"/>
  <c r="F443" i="7"/>
  <c r="C443" i="7"/>
  <c r="B444" i="7"/>
  <c r="I444" i="16"/>
  <c r="K443" i="16"/>
  <c r="J443" i="16"/>
  <c r="L443" i="16"/>
  <c r="N443" i="16"/>
  <c r="M443" i="16"/>
  <c r="G443" i="11"/>
  <c r="F443" i="11"/>
  <c r="E443" i="11"/>
  <c r="D443" i="11"/>
  <c r="B444" i="11"/>
  <c r="C443" i="11"/>
  <c r="N443" i="11"/>
  <c r="M443" i="11"/>
  <c r="L443" i="11"/>
  <c r="K443" i="11"/>
  <c r="I444" i="11"/>
  <c r="J443" i="11"/>
  <c r="AK443" i="15"/>
  <c r="AJ443" i="15"/>
  <c r="AI443" i="15"/>
  <c r="AH443" i="15"/>
  <c r="AF444" i="15"/>
  <c r="AG443" i="15"/>
  <c r="AA443" i="6"/>
  <c r="Z443" i="6"/>
  <c r="AC443" i="6"/>
  <c r="AB443" i="6"/>
  <c r="Y443" i="6"/>
  <c r="X444" i="6"/>
  <c r="AC443" i="15"/>
  <c r="AB443" i="15"/>
  <c r="AA443" i="15"/>
  <c r="Z443" i="15"/>
  <c r="X444" i="15"/>
  <c r="Y443" i="15"/>
  <c r="AC443" i="5"/>
  <c r="AA443" i="5"/>
  <c r="Z443" i="5"/>
  <c r="X444" i="5"/>
  <c r="Y443" i="5"/>
  <c r="AB443" i="5"/>
  <c r="G443" i="3"/>
  <c r="E443" i="3"/>
  <c r="D443" i="3"/>
  <c r="B444" i="3"/>
  <c r="C443" i="3"/>
  <c r="F443" i="3"/>
  <c r="AB444" i="13"/>
  <c r="AA444" i="13"/>
  <c r="X445" i="13"/>
  <c r="Y444" i="13"/>
  <c r="AC444" i="13"/>
  <c r="Z444" i="13"/>
  <c r="AJ444" i="13"/>
  <c r="AI444" i="13"/>
  <c r="AF445" i="13"/>
  <c r="AG444" i="13"/>
  <c r="AK444" i="13"/>
  <c r="AH444" i="13"/>
  <c r="V443" i="16"/>
  <c r="S443" i="16"/>
  <c r="T443" i="16"/>
  <c r="R443" i="16"/>
  <c r="P444" i="16"/>
  <c r="U443" i="16"/>
  <c r="Q443" i="16"/>
  <c r="AK443" i="16"/>
  <c r="AJ443" i="16"/>
  <c r="AG443" i="16"/>
  <c r="AI443" i="16"/>
  <c r="AH443" i="16"/>
  <c r="AF444" i="16"/>
  <c r="M443" i="8"/>
  <c r="N443" i="8"/>
  <c r="L443" i="8"/>
  <c r="K443" i="8"/>
  <c r="J443" i="8"/>
  <c r="I444" i="8"/>
  <c r="M131" i="9"/>
  <c r="Q131" i="9"/>
  <c r="AC443" i="3"/>
  <c r="AB443" i="3"/>
  <c r="Z443" i="3"/>
  <c r="X444" i="3"/>
  <c r="Y443" i="3"/>
  <c r="AA443" i="3"/>
  <c r="N444" i="13"/>
  <c r="M444" i="13"/>
  <c r="K444" i="13"/>
  <c r="I445" i="13"/>
  <c r="J444" i="13"/>
  <c r="L444" i="13"/>
  <c r="K443" i="9"/>
  <c r="I444" i="9"/>
  <c r="J443" i="9"/>
  <c r="M443" i="9"/>
  <c r="L443" i="9"/>
  <c r="N443" i="9"/>
  <c r="V443" i="3"/>
  <c r="U443" i="3"/>
  <c r="S443" i="3"/>
  <c r="R443" i="3"/>
  <c r="P444" i="3"/>
  <c r="Q443" i="3"/>
  <c r="T443" i="3"/>
  <c r="F443" i="8"/>
  <c r="G443" i="8"/>
  <c r="B444" i="8"/>
  <c r="E443" i="8"/>
  <c r="D443" i="8"/>
  <c r="C443" i="8"/>
  <c r="AC443" i="16"/>
  <c r="AA443" i="16"/>
  <c r="X444" i="16"/>
  <c r="AB443" i="16"/>
  <c r="Z443" i="16"/>
  <c r="Y443" i="16"/>
  <c r="V443" i="11"/>
  <c r="U443" i="11"/>
  <c r="T443" i="11"/>
  <c r="S443" i="11"/>
  <c r="R443" i="11"/>
  <c r="P444" i="11"/>
  <c r="Q443" i="11"/>
  <c r="C443" i="16"/>
  <c r="G443" i="16"/>
  <c r="B444" i="16"/>
  <c r="F443" i="16"/>
  <c r="E443" i="16"/>
  <c r="D443" i="16"/>
  <c r="U444" i="13"/>
  <c r="T444" i="13"/>
  <c r="R444" i="13"/>
  <c r="P445" i="13"/>
  <c r="Q444" i="13"/>
  <c r="V444" i="13"/>
  <c r="S444" i="13"/>
  <c r="B444" i="15"/>
  <c r="C443" i="15"/>
  <c r="G443" i="15"/>
  <c r="F443" i="15"/>
  <c r="E443" i="15"/>
  <c r="D443" i="15"/>
  <c r="I444" i="15"/>
  <c r="J443" i="15"/>
  <c r="N443" i="15"/>
  <c r="M443" i="15"/>
  <c r="L443" i="15"/>
  <c r="K443" i="15"/>
  <c r="AB443" i="12"/>
  <c r="AA443" i="12"/>
  <c r="Z443" i="12"/>
  <c r="X444" i="12"/>
  <c r="Y443" i="12"/>
  <c r="AC443" i="12"/>
  <c r="D443" i="9"/>
  <c r="B444" i="9"/>
  <c r="C443" i="9"/>
  <c r="F443" i="9"/>
  <c r="E443" i="9"/>
  <c r="G443" i="9"/>
  <c r="N443" i="3"/>
  <c r="L443" i="3"/>
  <c r="K443" i="3"/>
  <c r="I444" i="3"/>
  <c r="J443" i="3"/>
  <c r="M443" i="3"/>
  <c r="X444" i="9"/>
  <c r="Y443" i="9"/>
  <c r="AA443" i="9"/>
  <c r="Z443" i="9"/>
  <c r="AB443" i="9"/>
  <c r="AC443" i="9"/>
  <c r="G443" i="10"/>
  <c r="F443" i="10"/>
  <c r="E443" i="10"/>
  <c r="D443" i="10"/>
  <c r="B444" i="10"/>
  <c r="C443" i="10"/>
  <c r="G443" i="12"/>
  <c r="F443" i="12"/>
  <c r="E443" i="12"/>
  <c r="D443" i="12"/>
  <c r="B444" i="12"/>
  <c r="C443" i="12"/>
  <c r="AI443" i="6"/>
  <c r="AH443" i="6"/>
  <c r="AK443" i="6"/>
  <c r="AJ443" i="6"/>
  <c r="AF444" i="6"/>
  <c r="AG443" i="6"/>
  <c r="R443" i="9"/>
  <c r="P444" i="9"/>
  <c r="Q443" i="9"/>
  <c r="T443" i="9"/>
  <c r="S443" i="9"/>
  <c r="V443" i="9"/>
  <c r="U443" i="9"/>
  <c r="AF444" i="9"/>
  <c r="AG443" i="9"/>
  <c r="AI443" i="9"/>
  <c r="AH443" i="9"/>
  <c r="AK443" i="9"/>
  <c r="AJ443" i="9"/>
  <c r="AK443" i="3"/>
  <c r="AJ443" i="3"/>
  <c r="AH443" i="3"/>
  <c r="AF444" i="3"/>
  <c r="AG443" i="3"/>
  <c r="AI443" i="3"/>
  <c r="G444" i="13"/>
  <c r="F444" i="13"/>
  <c r="D444" i="13"/>
  <c r="B445" i="13"/>
  <c r="C444" i="13"/>
  <c r="E444" i="13"/>
  <c r="U443" i="10"/>
  <c r="T443" i="10"/>
  <c r="S443" i="10"/>
  <c r="R443" i="10"/>
  <c r="P444" i="10"/>
  <c r="Q443" i="10"/>
  <c r="V443" i="10"/>
  <c r="AH443" i="7"/>
  <c r="AF444" i="7"/>
  <c r="AG443" i="7"/>
  <c r="AJ443" i="7"/>
  <c r="AI443" i="7"/>
  <c r="AK443" i="7"/>
  <c r="B444" i="5"/>
  <c r="C443" i="5"/>
  <c r="F443" i="5"/>
  <c r="E443" i="5"/>
  <c r="D443" i="5"/>
  <c r="G443" i="5"/>
  <c r="P444" i="15"/>
  <c r="Q443" i="15"/>
  <c r="V443" i="15"/>
  <c r="U443" i="15"/>
  <c r="T443" i="15"/>
  <c r="S443" i="15"/>
  <c r="R443" i="15"/>
  <c r="R130" i="12"/>
  <c r="S130" i="12" s="1"/>
  <c r="N130" i="12"/>
  <c r="J131" i="12" s="1"/>
  <c r="U443" i="12"/>
  <c r="T443" i="12"/>
  <c r="S443" i="12"/>
  <c r="R443" i="12"/>
  <c r="P444" i="12"/>
  <c r="Q443" i="12"/>
  <c r="V443" i="12"/>
  <c r="I444" i="5"/>
  <c r="J443" i="5"/>
  <c r="M443" i="5"/>
  <c r="L443" i="5"/>
  <c r="K443" i="5"/>
  <c r="N443" i="5"/>
  <c r="P444" i="5"/>
  <c r="Q443" i="5"/>
  <c r="V443" i="5"/>
  <c r="T443" i="5"/>
  <c r="S443" i="5"/>
  <c r="R443" i="5"/>
  <c r="U443" i="5"/>
  <c r="T443" i="6"/>
  <c r="S443" i="6"/>
  <c r="V443" i="6"/>
  <c r="U443" i="6"/>
  <c r="R443" i="6"/>
  <c r="Q443" i="6"/>
  <c r="P444" i="6"/>
  <c r="AJ443" i="12"/>
  <c r="AI443" i="12"/>
  <c r="AH443" i="12"/>
  <c r="AF444" i="12"/>
  <c r="AG443" i="12"/>
  <c r="AK443" i="12"/>
  <c r="AJ443" i="10"/>
  <c r="AI443" i="10"/>
  <c r="AH443" i="10"/>
  <c r="AF444" i="10"/>
  <c r="AG443" i="10"/>
  <c r="AK443" i="10"/>
  <c r="AB443" i="10"/>
  <c r="AA443" i="10"/>
  <c r="Z443" i="10"/>
  <c r="X444" i="10"/>
  <c r="Y443" i="10"/>
  <c r="AC443" i="10"/>
  <c r="N443" i="12"/>
  <c r="M443" i="12"/>
  <c r="L443" i="12"/>
  <c r="K443" i="12"/>
  <c r="I444" i="12"/>
  <c r="J443" i="12"/>
  <c r="N443" i="10"/>
  <c r="M443" i="10"/>
  <c r="L443" i="10"/>
  <c r="K443" i="10"/>
  <c r="I444" i="10"/>
  <c r="J443" i="10"/>
  <c r="AC443" i="11"/>
  <c r="AB443" i="11"/>
  <c r="AA443" i="11"/>
  <c r="Z443" i="11"/>
  <c r="X444" i="11"/>
  <c r="Y443" i="11"/>
  <c r="AK443" i="11"/>
  <c r="AJ443" i="11"/>
  <c r="AI443" i="11"/>
  <c r="AH443" i="11"/>
  <c r="AF444" i="11"/>
  <c r="AG443" i="11"/>
  <c r="S443" i="7"/>
  <c r="R443" i="7"/>
  <c r="U443" i="7"/>
  <c r="T443" i="7"/>
  <c r="V443" i="7"/>
  <c r="Q443" i="7"/>
  <c r="P444" i="7"/>
  <c r="T443" i="8"/>
  <c r="V443" i="8"/>
  <c r="U443" i="8"/>
  <c r="P444" i="8"/>
  <c r="S443" i="8"/>
  <c r="R443" i="8"/>
  <c r="Q443" i="8"/>
  <c r="AI443" i="8"/>
  <c r="AK443" i="8"/>
  <c r="AJ443" i="8"/>
  <c r="AF444" i="8"/>
  <c r="AH443" i="8"/>
  <c r="AG443" i="8"/>
  <c r="AK443" i="5"/>
  <c r="AI443" i="5"/>
  <c r="AH443" i="5"/>
  <c r="AF444" i="5"/>
  <c r="AG443" i="5"/>
  <c r="AJ443" i="5"/>
  <c r="V130" i="12"/>
  <c r="Z130" i="12"/>
  <c r="T444" i="12" l="1"/>
  <c r="S444" i="12"/>
  <c r="R444" i="12"/>
  <c r="P445" i="12"/>
  <c r="Q444" i="12"/>
  <c r="V444" i="12"/>
  <c r="U444" i="12"/>
  <c r="F445" i="13"/>
  <c r="E445" i="13"/>
  <c r="B446" i="13"/>
  <c r="C445" i="13"/>
  <c r="G445" i="13"/>
  <c r="D445" i="13"/>
  <c r="AJ444" i="3"/>
  <c r="AI444" i="3"/>
  <c r="AF445" i="3"/>
  <c r="AG444" i="3"/>
  <c r="AK444" i="3"/>
  <c r="AH444" i="3"/>
  <c r="AH444" i="6"/>
  <c r="AF445" i="6"/>
  <c r="AG444" i="6"/>
  <c r="AJ444" i="6"/>
  <c r="AI444" i="6"/>
  <c r="AK444" i="6"/>
  <c r="F444" i="12"/>
  <c r="E444" i="12"/>
  <c r="D444" i="12"/>
  <c r="B445" i="12"/>
  <c r="C444" i="12"/>
  <c r="G444" i="12"/>
  <c r="F444" i="10"/>
  <c r="E444" i="10"/>
  <c r="D444" i="10"/>
  <c r="B445" i="10"/>
  <c r="C444" i="10"/>
  <c r="G444" i="10"/>
  <c r="I445" i="9"/>
  <c r="J444" i="9"/>
  <c r="L444" i="9"/>
  <c r="K444" i="9"/>
  <c r="M444" i="9"/>
  <c r="N444" i="9"/>
  <c r="Z444" i="6"/>
  <c r="X445" i="6"/>
  <c r="Y444" i="6"/>
  <c r="AB444" i="6"/>
  <c r="AA444" i="6"/>
  <c r="AC444" i="6"/>
  <c r="D444" i="7"/>
  <c r="B445" i="7"/>
  <c r="C444" i="7"/>
  <c r="F444" i="7"/>
  <c r="E444" i="7"/>
  <c r="G444" i="7"/>
  <c r="E444" i="6"/>
  <c r="D444" i="6"/>
  <c r="G444" i="6"/>
  <c r="F444" i="6"/>
  <c r="C444" i="6"/>
  <c r="B445" i="6"/>
  <c r="Z444" i="8"/>
  <c r="X445" i="8"/>
  <c r="AB444" i="8"/>
  <c r="AA444" i="8"/>
  <c r="AC444" i="8"/>
  <c r="Y444" i="8"/>
  <c r="V444" i="15"/>
  <c r="U444" i="15"/>
  <c r="T444" i="15"/>
  <c r="S444" i="15"/>
  <c r="R444" i="15"/>
  <c r="P445" i="15"/>
  <c r="Q444" i="15"/>
  <c r="AF445" i="7"/>
  <c r="AG444" i="7"/>
  <c r="AI444" i="7"/>
  <c r="AH444" i="7"/>
  <c r="AJ444" i="7"/>
  <c r="AK444" i="7"/>
  <c r="N444" i="3"/>
  <c r="M444" i="3"/>
  <c r="K444" i="3"/>
  <c r="I445" i="3"/>
  <c r="J444" i="3"/>
  <c r="L444" i="3"/>
  <c r="AA444" i="12"/>
  <c r="Z444" i="12"/>
  <c r="X445" i="12"/>
  <c r="Y444" i="12"/>
  <c r="AC444" i="12"/>
  <c r="AB444" i="12"/>
  <c r="U444" i="11"/>
  <c r="T444" i="11"/>
  <c r="S444" i="11"/>
  <c r="R444" i="11"/>
  <c r="P445" i="11"/>
  <c r="Q444" i="11"/>
  <c r="V444" i="11"/>
  <c r="U444" i="16"/>
  <c r="Q444" i="16"/>
  <c r="V444" i="16"/>
  <c r="T444" i="16"/>
  <c r="S444" i="16"/>
  <c r="R444" i="16"/>
  <c r="P445" i="16"/>
  <c r="AC444" i="15"/>
  <c r="AB444" i="15"/>
  <c r="AA444" i="15"/>
  <c r="Z444" i="15"/>
  <c r="X445" i="15"/>
  <c r="Y444" i="15"/>
  <c r="AK444" i="15"/>
  <c r="AJ444" i="15"/>
  <c r="AI444" i="15"/>
  <c r="AH444" i="15"/>
  <c r="AF445" i="15"/>
  <c r="AG444" i="15"/>
  <c r="N444" i="11"/>
  <c r="M444" i="11"/>
  <c r="L444" i="11"/>
  <c r="K444" i="11"/>
  <c r="I445" i="11"/>
  <c r="J444" i="11"/>
  <c r="G444" i="11"/>
  <c r="F444" i="11"/>
  <c r="E444" i="11"/>
  <c r="D444" i="11"/>
  <c r="B445" i="11"/>
  <c r="C444" i="11"/>
  <c r="K444" i="7"/>
  <c r="I445" i="7"/>
  <c r="J444" i="7"/>
  <c r="M444" i="7"/>
  <c r="L444" i="7"/>
  <c r="N444" i="7"/>
  <c r="R444" i="7"/>
  <c r="P445" i="7"/>
  <c r="Q444" i="7"/>
  <c r="T444" i="7"/>
  <c r="S444" i="7"/>
  <c r="V444" i="7"/>
  <c r="U444" i="7"/>
  <c r="AK444" i="5"/>
  <c r="AJ444" i="5"/>
  <c r="AH444" i="5"/>
  <c r="AF445" i="5"/>
  <c r="AG444" i="5"/>
  <c r="AI444" i="5"/>
  <c r="AH444" i="8"/>
  <c r="AF445" i="8"/>
  <c r="AJ444" i="8"/>
  <c r="AI444" i="8"/>
  <c r="AG444" i="8"/>
  <c r="AK444" i="8"/>
  <c r="S444" i="6"/>
  <c r="R444" i="6"/>
  <c r="U444" i="6"/>
  <c r="T444" i="6"/>
  <c r="P445" i="6"/>
  <c r="V444" i="6"/>
  <c r="Q444" i="6"/>
  <c r="G444" i="5"/>
  <c r="E444" i="5"/>
  <c r="D444" i="5"/>
  <c r="B445" i="5"/>
  <c r="C444" i="5"/>
  <c r="F444" i="5"/>
  <c r="T445" i="13"/>
  <c r="S445" i="13"/>
  <c r="P446" i="13"/>
  <c r="Q445" i="13"/>
  <c r="V445" i="13"/>
  <c r="U445" i="13"/>
  <c r="R445" i="13"/>
  <c r="G444" i="3"/>
  <c r="F444" i="3"/>
  <c r="D444" i="3"/>
  <c r="B445" i="3"/>
  <c r="C444" i="3"/>
  <c r="E444" i="3"/>
  <c r="AC444" i="5"/>
  <c r="AB444" i="5"/>
  <c r="Z444" i="5"/>
  <c r="X445" i="5"/>
  <c r="Y444" i="5"/>
  <c r="AA444" i="5"/>
  <c r="L444" i="6"/>
  <c r="K444" i="6"/>
  <c r="N444" i="6"/>
  <c r="M444" i="6"/>
  <c r="J444" i="6"/>
  <c r="I445" i="6"/>
  <c r="AJ444" i="11"/>
  <c r="AI444" i="11"/>
  <c r="AH444" i="11"/>
  <c r="AF445" i="11"/>
  <c r="AG444" i="11"/>
  <c r="AK444" i="11"/>
  <c r="M444" i="10"/>
  <c r="L444" i="10"/>
  <c r="K444" i="10"/>
  <c r="I445" i="10"/>
  <c r="J444" i="10"/>
  <c r="N444" i="10"/>
  <c r="V444" i="5"/>
  <c r="U444" i="5"/>
  <c r="S444" i="5"/>
  <c r="R444" i="5"/>
  <c r="P445" i="5"/>
  <c r="Q444" i="5"/>
  <c r="T444" i="5"/>
  <c r="N444" i="5"/>
  <c r="L444" i="5"/>
  <c r="K444" i="5"/>
  <c r="I445" i="5"/>
  <c r="J444" i="5"/>
  <c r="M444" i="5"/>
  <c r="AK444" i="9"/>
  <c r="AH444" i="9"/>
  <c r="AF445" i="9"/>
  <c r="AG444" i="9"/>
  <c r="AI444" i="9"/>
  <c r="AJ444" i="9"/>
  <c r="P445" i="9"/>
  <c r="Q444" i="9"/>
  <c r="V444" i="9"/>
  <c r="S444" i="9"/>
  <c r="R444" i="9"/>
  <c r="U444" i="9"/>
  <c r="T444" i="9"/>
  <c r="B445" i="9"/>
  <c r="C444" i="9"/>
  <c r="E444" i="9"/>
  <c r="D444" i="9"/>
  <c r="G444" i="9"/>
  <c r="F444" i="9"/>
  <c r="G444" i="16"/>
  <c r="D444" i="16"/>
  <c r="C444" i="16"/>
  <c r="E444" i="16"/>
  <c r="B445" i="16"/>
  <c r="F444" i="16"/>
  <c r="U444" i="3"/>
  <c r="T444" i="3"/>
  <c r="R444" i="3"/>
  <c r="P445" i="3"/>
  <c r="Q444" i="3"/>
  <c r="V444" i="3"/>
  <c r="S444" i="3"/>
  <c r="T131" i="9"/>
  <c r="L131" i="9"/>
  <c r="AI445" i="13"/>
  <c r="AH445" i="13"/>
  <c r="AK445" i="13"/>
  <c r="AJ445" i="13"/>
  <c r="AG445" i="13"/>
  <c r="AF446" i="13"/>
  <c r="AA445" i="13"/>
  <c r="Z445" i="13"/>
  <c r="AC445" i="13"/>
  <c r="AB445" i="13"/>
  <c r="X446" i="13"/>
  <c r="Y445" i="13"/>
  <c r="S444" i="8"/>
  <c r="U444" i="8"/>
  <c r="T444" i="8"/>
  <c r="R444" i="8"/>
  <c r="Q444" i="8"/>
  <c r="P445" i="8"/>
  <c r="V444" i="8"/>
  <c r="AB444" i="11"/>
  <c r="AA444" i="11"/>
  <c r="Z444" i="11"/>
  <c r="X445" i="11"/>
  <c r="Y444" i="11"/>
  <c r="AC444" i="11"/>
  <c r="M444" i="12"/>
  <c r="L444" i="12"/>
  <c r="K444" i="12"/>
  <c r="I445" i="12"/>
  <c r="J444" i="12"/>
  <c r="N444" i="12"/>
  <c r="AA444" i="10"/>
  <c r="Z444" i="10"/>
  <c r="X445" i="10"/>
  <c r="Y444" i="10"/>
  <c r="AC444" i="10"/>
  <c r="AB444" i="10"/>
  <c r="AI444" i="10"/>
  <c r="AH444" i="10"/>
  <c r="AF445" i="10"/>
  <c r="AG444" i="10"/>
  <c r="AK444" i="10"/>
  <c r="AJ444" i="10"/>
  <c r="AI444" i="12"/>
  <c r="AH444" i="12"/>
  <c r="AF445" i="12"/>
  <c r="AG444" i="12"/>
  <c r="AK444" i="12"/>
  <c r="AJ444" i="12"/>
  <c r="AC444" i="9"/>
  <c r="Z444" i="9"/>
  <c r="X445" i="9"/>
  <c r="Y444" i="9"/>
  <c r="AB444" i="9"/>
  <c r="AA444" i="9"/>
  <c r="N444" i="15"/>
  <c r="M444" i="15"/>
  <c r="L444" i="15"/>
  <c r="K444" i="15"/>
  <c r="I445" i="15"/>
  <c r="J444" i="15"/>
  <c r="G444" i="15"/>
  <c r="F444" i="15"/>
  <c r="E444" i="15"/>
  <c r="D444" i="15"/>
  <c r="B445" i="15"/>
  <c r="C444" i="15"/>
  <c r="AB444" i="16"/>
  <c r="Y444" i="16"/>
  <c r="Z444" i="16"/>
  <c r="X445" i="16"/>
  <c r="AC444" i="16"/>
  <c r="AA444" i="16"/>
  <c r="E444" i="8"/>
  <c r="G444" i="8"/>
  <c r="F444" i="8"/>
  <c r="D444" i="8"/>
  <c r="C444" i="8"/>
  <c r="B445" i="8"/>
  <c r="M445" i="13"/>
  <c r="L445" i="13"/>
  <c r="I446" i="13"/>
  <c r="J445" i="13"/>
  <c r="N445" i="13"/>
  <c r="K445" i="13"/>
  <c r="AB444" i="3"/>
  <c r="AA444" i="3"/>
  <c r="X445" i="3"/>
  <c r="Y444" i="3"/>
  <c r="AC444" i="3"/>
  <c r="Z444" i="3"/>
  <c r="X445" i="7"/>
  <c r="Y444" i="7"/>
  <c r="AA444" i="7"/>
  <c r="Z444" i="7"/>
  <c r="AC444" i="7"/>
  <c r="AB444" i="7"/>
  <c r="Q131" i="12"/>
  <c r="M131" i="12"/>
  <c r="T444" i="10"/>
  <c r="S444" i="10"/>
  <c r="R444" i="10"/>
  <c r="P445" i="10"/>
  <c r="Q444" i="10"/>
  <c r="V444" i="10"/>
  <c r="U444" i="10"/>
  <c r="L444" i="8"/>
  <c r="N444" i="8"/>
  <c r="M444" i="8"/>
  <c r="I445" i="8"/>
  <c r="K444" i="8"/>
  <c r="J444" i="8"/>
  <c r="AJ444" i="16"/>
  <c r="AF445" i="16"/>
  <c r="AH444" i="16"/>
  <c r="AI444" i="16"/>
  <c r="AG444" i="16"/>
  <c r="AK444" i="16"/>
  <c r="N444" i="16"/>
  <c r="I445" i="16"/>
  <c r="M444" i="16"/>
  <c r="L444" i="16"/>
  <c r="K444" i="16"/>
  <c r="J444" i="16"/>
  <c r="AA445" i="3" l="1"/>
  <c r="Z445" i="3"/>
  <c r="AC445" i="3"/>
  <c r="AB445" i="3"/>
  <c r="Y445" i="3"/>
  <c r="X446" i="3"/>
  <c r="L446" i="13"/>
  <c r="K446" i="13"/>
  <c r="N446" i="13"/>
  <c r="M446" i="13"/>
  <c r="J446" i="13"/>
  <c r="I447" i="13"/>
  <c r="AC445" i="9"/>
  <c r="AB445" i="9"/>
  <c r="X446" i="9"/>
  <c r="Y445" i="9"/>
  <c r="AA445" i="9"/>
  <c r="Z445" i="9"/>
  <c r="AH445" i="12"/>
  <c r="AF446" i="12"/>
  <c r="AG445" i="12"/>
  <c r="AK445" i="12"/>
  <c r="AJ445" i="12"/>
  <c r="AI445" i="12"/>
  <c r="AH445" i="10"/>
  <c r="AF446" i="10"/>
  <c r="AG445" i="10"/>
  <c r="AK445" i="10"/>
  <c r="AJ445" i="10"/>
  <c r="AI445" i="10"/>
  <c r="Z445" i="10"/>
  <c r="X446" i="10"/>
  <c r="Y445" i="10"/>
  <c r="AC445" i="10"/>
  <c r="AB445" i="10"/>
  <c r="AA445" i="10"/>
  <c r="L445" i="12"/>
  <c r="K445" i="12"/>
  <c r="I446" i="12"/>
  <c r="J445" i="12"/>
  <c r="N445" i="12"/>
  <c r="M445" i="12"/>
  <c r="AA445" i="11"/>
  <c r="Z445" i="11"/>
  <c r="X446" i="11"/>
  <c r="Y445" i="11"/>
  <c r="AC445" i="11"/>
  <c r="AB445" i="11"/>
  <c r="Z446" i="13"/>
  <c r="X447" i="13"/>
  <c r="Y446" i="13"/>
  <c r="AC446" i="13"/>
  <c r="AB446" i="13"/>
  <c r="AA446" i="13"/>
  <c r="Z131" i="9"/>
  <c r="V131" i="9"/>
  <c r="AK445" i="9"/>
  <c r="AJ445" i="9"/>
  <c r="AF446" i="9"/>
  <c r="AG445" i="9"/>
  <c r="AI445" i="9"/>
  <c r="AH445" i="9"/>
  <c r="L445" i="10"/>
  <c r="K445" i="10"/>
  <c r="I446" i="10"/>
  <c r="J445" i="10"/>
  <c r="N445" i="10"/>
  <c r="M445" i="10"/>
  <c r="AI445" i="11"/>
  <c r="AH445" i="11"/>
  <c r="AF446" i="11"/>
  <c r="AG445" i="11"/>
  <c r="AK445" i="11"/>
  <c r="AJ445" i="11"/>
  <c r="AB445" i="5"/>
  <c r="AA445" i="5"/>
  <c r="X446" i="5"/>
  <c r="Y445" i="5"/>
  <c r="AC445" i="5"/>
  <c r="Z445" i="5"/>
  <c r="F445" i="3"/>
  <c r="E445" i="3"/>
  <c r="B446" i="3"/>
  <c r="C445" i="3"/>
  <c r="G445" i="3"/>
  <c r="D445" i="3"/>
  <c r="P446" i="7"/>
  <c r="Q445" i="7"/>
  <c r="V445" i="7"/>
  <c r="S445" i="7"/>
  <c r="R445" i="7"/>
  <c r="T445" i="7"/>
  <c r="U445" i="7"/>
  <c r="I446" i="7"/>
  <c r="J445" i="7"/>
  <c r="L445" i="7"/>
  <c r="K445" i="7"/>
  <c r="N445" i="7"/>
  <c r="M445" i="7"/>
  <c r="M445" i="3"/>
  <c r="L445" i="3"/>
  <c r="I446" i="3"/>
  <c r="J445" i="3"/>
  <c r="N445" i="3"/>
  <c r="K445" i="3"/>
  <c r="T131" i="12"/>
  <c r="L131" i="12"/>
  <c r="G445" i="9"/>
  <c r="D445" i="9"/>
  <c r="B446" i="9"/>
  <c r="C445" i="9"/>
  <c r="F445" i="9"/>
  <c r="E445" i="9"/>
  <c r="Z445" i="12"/>
  <c r="X446" i="12"/>
  <c r="Y445" i="12"/>
  <c r="AC445" i="12"/>
  <c r="AB445" i="12"/>
  <c r="AA445" i="12"/>
  <c r="E445" i="10"/>
  <c r="D445" i="10"/>
  <c r="B446" i="10"/>
  <c r="C445" i="10"/>
  <c r="G445" i="10"/>
  <c r="F445" i="10"/>
  <c r="E445" i="12"/>
  <c r="D445" i="12"/>
  <c r="B446" i="12"/>
  <c r="C445" i="12"/>
  <c r="G445" i="12"/>
  <c r="F445" i="12"/>
  <c r="K445" i="8"/>
  <c r="I446" i="8"/>
  <c r="M445" i="8"/>
  <c r="L445" i="8"/>
  <c r="J445" i="8"/>
  <c r="N445" i="8"/>
  <c r="S445" i="10"/>
  <c r="R445" i="10"/>
  <c r="P446" i="10"/>
  <c r="Q445" i="10"/>
  <c r="V445" i="10"/>
  <c r="U445" i="10"/>
  <c r="T445" i="10"/>
  <c r="AC445" i="7"/>
  <c r="Z445" i="7"/>
  <c r="X446" i="7"/>
  <c r="Y445" i="7"/>
  <c r="AB445" i="7"/>
  <c r="AA445" i="7"/>
  <c r="V445" i="9"/>
  <c r="U445" i="9"/>
  <c r="R445" i="9"/>
  <c r="P446" i="9"/>
  <c r="Q445" i="9"/>
  <c r="S445" i="9"/>
  <c r="T445" i="9"/>
  <c r="G445" i="5"/>
  <c r="F445" i="5"/>
  <c r="D445" i="5"/>
  <c r="B446" i="5"/>
  <c r="C445" i="5"/>
  <c r="E445" i="5"/>
  <c r="R445" i="6"/>
  <c r="P446" i="6"/>
  <c r="Q445" i="6"/>
  <c r="T445" i="6"/>
  <c r="S445" i="6"/>
  <c r="V445" i="6"/>
  <c r="U445" i="6"/>
  <c r="T445" i="16"/>
  <c r="V445" i="16"/>
  <c r="R445" i="16"/>
  <c r="Q445" i="16"/>
  <c r="S445" i="16"/>
  <c r="U445" i="16"/>
  <c r="P446" i="16"/>
  <c r="AI445" i="3"/>
  <c r="AH445" i="3"/>
  <c r="AK445" i="3"/>
  <c r="AJ445" i="3"/>
  <c r="AF446" i="3"/>
  <c r="AG445" i="3"/>
  <c r="E446" i="13"/>
  <c r="D446" i="13"/>
  <c r="G446" i="13"/>
  <c r="F446" i="13"/>
  <c r="C446" i="13"/>
  <c r="B447" i="13"/>
  <c r="S445" i="12"/>
  <c r="R445" i="12"/>
  <c r="P446" i="12"/>
  <c r="Q445" i="12"/>
  <c r="V445" i="12"/>
  <c r="U445" i="12"/>
  <c r="T445" i="12"/>
  <c r="D445" i="8"/>
  <c r="B446" i="8"/>
  <c r="F445" i="8"/>
  <c r="E445" i="8"/>
  <c r="G445" i="8"/>
  <c r="C445" i="8"/>
  <c r="F445" i="16"/>
  <c r="E445" i="16"/>
  <c r="B446" i="16"/>
  <c r="G445" i="16"/>
  <c r="D445" i="16"/>
  <c r="C445" i="16"/>
  <c r="S446" i="13"/>
  <c r="R446" i="13"/>
  <c r="V446" i="13"/>
  <c r="U446" i="13"/>
  <c r="T446" i="13"/>
  <c r="Q446" i="13"/>
  <c r="P447" i="13"/>
  <c r="AJ445" i="5"/>
  <c r="AI445" i="5"/>
  <c r="AF446" i="5"/>
  <c r="AG445" i="5"/>
  <c r="AK445" i="5"/>
  <c r="AH445" i="5"/>
  <c r="F445" i="11"/>
  <c r="E445" i="11"/>
  <c r="D445" i="11"/>
  <c r="B446" i="11"/>
  <c r="C445" i="11"/>
  <c r="G445" i="11"/>
  <c r="M445" i="11"/>
  <c r="L445" i="11"/>
  <c r="K445" i="11"/>
  <c r="I446" i="11"/>
  <c r="J445" i="11"/>
  <c r="N445" i="11"/>
  <c r="AJ445" i="15"/>
  <c r="AI445" i="15"/>
  <c r="AH445" i="15"/>
  <c r="AF446" i="15"/>
  <c r="AG445" i="15"/>
  <c r="AK445" i="15"/>
  <c r="AB445" i="15"/>
  <c r="AA445" i="15"/>
  <c r="Z445" i="15"/>
  <c r="X446" i="15"/>
  <c r="Y445" i="15"/>
  <c r="AC445" i="15"/>
  <c r="AK445" i="7"/>
  <c r="AH445" i="7"/>
  <c r="AF446" i="7"/>
  <c r="AG445" i="7"/>
  <c r="AJ445" i="7"/>
  <c r="AI445" i="7"/>
  <c r="X446" i="8"/>
  <c r="Y445" i="8"/>
  <c r="AA445" i="8"/>
  <c r="Z445" i="8"/>
  <c r="AC445" i="8"/>
  <c r="AB445" i="8"/>
  <c r="B446" i="7"/>
  <c r="C445" i="7"/>
  <c r="E445" i="7"/>
  <c r="D445" i="7"/>
  <c r="G445" i="7"/>
  <c r="F445" i="7"/>
  <c r="X446" i="6"/>
  <c r="Y445" i="6"/>
  <c r="AA445" i="6"/>
  <c r="Z445" i="6"/>
  <c r="AC445" i="6"/>
  <c r="AB445" i="6"/>
  <c r="AF446" i="6"/>
  <c r="AG445" i="6"/>
  <c r="AI445" i="6"/>
  <c r="AH445" i="6"/>
  <c r="AK445" i="6"/>
  <c r="AJ445" i="6"/>
  <c r="M445" i="16"/>
  <c r="N445" i="16"/>
  <c r="J445" i="16"/>
  <c r="I446" i="16"/>
  <c r="L445" i="16"/>
  <c r="K445" i="16"/>
  <c r="G445" i="15"/>
  <c r="F445" i="15"/>
  <c r="E445" i="15"/>
  <c r="D445" i="15"/>
  <c r="B446" i="15"/>
  <c r="C445" i="15"/>
  <c r="N445" i="15"/>
  <c r="M445" i="15"/>
  <c r="L445" i="15"/>
  <c r="K445" i="15"/>
  <c r="I446" i="15"/>
  <c r="J445" i="15"/>
  <c r="T445" i="3"/>
  <c r="S445" i="3"/>
  <c r="P446" i="3"/>
  <c r="Q445" i="3"/>
  <c r="V445" i="3"/>
  <c r="U445" i="3"/>
  <c r="R445" i="3"/>
  <c r="K445" i="6"/>
  <c r="I446" i="6"/>
  <c r="J445" i="6"/>
  <c r="M445" i="6"/>
  <c r="L445" i="6"/>
  <c r="N445" i="6"/>
  <c r="N445" i="9"/>
  <c r="K445" i="9"/>
  <c r="I446" i="9"/>
  <c r="J445" i="9"/>
  <c r="M445" i="9"/>
  <c r="L445" i="9"/>
  <c r="AI445" i="16"/>
  <c r="AF446" i="16"/>
  <c r="AK445" i="16"/>
  <c r="AJ445" i="16"/>
  <c r="AH445" i="16"/>
  <c r="AG445" i="16"/>
  <c r="AA445" i="16"/>
  <c r="AB445" i="16"/>
  <c r="Z445" i="16"/>
  <c r="X446" i="16"/>
  <c r="AC445" i="16"/>
  <c r="Y445" i="16"/>
  <c r="R445" i="8"/>
  <c r="P446" i="8"/>
  <c r="Q445" i="8"/>
  <c r="T445" i="8"/>
  <c r="S445" i="8"/>
  <c r="V445" i="8"/>
  <c r="U445" i="8"/>
  <c r="AH446" i="13"/>
  <c r="AF447" i="13"/>
  <c r="AG446" i="13"/>
  <c r="AK446" i="13"/>
  <c r="AJ446" i="13"/>
  <c r="AI446" i="13"/>
  <c r="R131" i="9"/>
  <c r="S131" i="9" s="1"/>
  <c r="N131" i="9"/>
  <c r="N445" i="5"/>
  <c r="M445" i="5"/>
  <c r="K445" i="5"/>
  <c r="I446" i="5"/>
  <c r="J445" i="5"/>
  <c r="L445" i="5"/>
  <c r="U445" i="5"/>
  <c r="T445" i="5"/>
  <c r="R445" i="5"/>
  <c r="P446" i="5"/>
  <c r="Q445" i="5"/>
  <c r="V445" i="5"/>
  <c r="S445" i="5"/>
  <c r="AF446" i="8"/>
  <c r="AG445" i="8"/>
  <c r="AI445" i="8"/>
  <c r="AH445" i="8"/>
  <c r="AK445" i="8"/>
  <c r="AJ445" i="8"/>
  <c r="T445" i="11"/>
  <c r="S445" i="11"/>
  <c r="R445" i="11"/>
  <c r="P446" i="11"/>
  <c r="Q445" i="11"/>
  <c r="V445" i="11"/>
  <c r="U445" i="11"/>
  <c r="U445" i="15"/>
  <c r="T445" i="15"/>
  <c r="S445" i="15"/>
  <c r="R445" i="15"/>
  <c r="P446" i="15"/>
  <c r="Q445" i="15"/>
  <c r="V445" i="15"/>
  <c r="D445" i="6"/>
  <c r="B446" i="6"/>
  <c r="C445" i="6"/>
  <c r="F445" i="6"/>
  <c r="E445" i="6"/>
  <c r="G445" i="6"/>
  <c r="AK446" i="8" l="1"/>
  <c r="AH446" i="8"/>
  <c r="AF447" i="8"/>
  <c r="AG446" i="8"/>
  <c r="AJ446" i="8"/>
  <c r="AI446" i="8"/>
  <c r="R447" i="13"/>
  <c r="P448" i="13"/>
  <c r="Q447" i="13"/>
  <c r="U447" i="13"/>
  <c r="T447" i="13"/>
  <c r="S447" i="13"/>
  <c r="V447" i="13"/>
  <c r="F446" i="5"/>
  <c r="E446" i="5"/>
  <c r="B447" i="5"/>
  <c r="C446" i="5"/>
  <c r="G446" i="5"/>
  <c r="D446" i="5"/>
  <c r="L446" i="3"/>
  <c r="K446" i="3"/>
  <c r="N446" i="3"/>
  <c r="M446" i="3"/>
  <c r="J446" i="3"/>
  <c r="I447" i="3"/>
  <c r="K447" i="13"/>
  <c r="I448" i="13"/>
  <c r="J447" i="13"/>
  <c r="N447" i="13"/>
  <c r="M447" i="13"/>
  <c r="L447" i="13"/>
  <c r="Z446" i="3"/>
  <c r="X447" i="3"/>
  <c r="Y446" i="3"/>
  <c r="AC446" i="3"/>
  <c r="AB446" i="3"/>
  <c r="AA446" i="3"/>
  <c r="Z446" i="16"/>
  <c r="AB446" i="16"/>
  <c r="X447" i="16"/>
  <c r="AC446" i="16"/>
  <c r="AA446" i="16"/>
  <c r="Y446" i="16"/>
  <c r="M446" i="15"/>
  <c r="L446" i="15"/>
  <c r="K446" i="15"/>
  <c r="I447" i="15"/>
  <c r="J446" i="15"/>
  <c r="N446" i="15"/>
  <c r="F446" i="15"/>
  <c r="E446" i="15"/>
  <c r="D446" i="15"/>
  <c r="B447" i="15"/>
  <c r="C446" i="15"/>
  <c r="G446" i="15"/>
  <c r="U446" i="9"/>
  <c r="T446" i="9"/>
  <c r="P447" i="9"/>
  <c r="Q446" i="9"/>
  <c r="V446" i="9"/>
  <c r="S446" i="9"/>
  <c r="R446" i="9"/>
  <c r="R131" i="12"/>
  <c r="S131" i="12" s="1"/>
  <c r="N131" i="12"/>
  <c r="E446" i="3"/>
  <c r="D446" i="3"/>
  <c r="G446" i="3"/>
  <c r="F446" i="3"/>
  <c r="C446" i="3"/>
  <c r="B447" i="3"/>
  <c r="AA446" i="5"/>
  <c r="Z446" i="5"/>
  <c r="AC446" i="5"/>
  <c r="AB446" i="5"/>
  <c r="Y446" i="5"/>
  <c r="X447" i="5"/>
  <c r="AH446" i="11"/>
  <c r="AF447" i="11"/>
  <c r="AG446" i="11"/>
  <c r="AK446" i="11"/>
  <c r="AJ446" i="11"/>
  <c r="AI446" i="11"/>
  <c r="K446" i="10"/>
  <c r="I447" i="10"/>
  <c r="J446" i="10"/>
  <c r="N446" i="10"/>
  <c r="M446" i="10"/>
  <c r="L446" i="10"/>
  <c r="AJ446" i="9"/>
  <c r="AI446" i="9"/>
  <c r="AK446" i="9"/>
  <c r="AF447" i="9"/>
  <c r="AH446" i="9"/>
  <c r="AG446" i="9"/>
  <c r="T446" i="15"/>
  <c r="S446" i="15"/>
  <c r="R446" i="15"/>
  <c r="P447" i="15"/>
  <c r="Q446" i="15"/>
  <c r="V446" i="15"/>
  <c r="U446" i="15"/>
  <c r="AF448" i="13"/>
  <c r="AG447" i="13"/>
  <c r="AK447" i="13"/>
  <c r="AJ447" i="13"/>
  <c r="AI447" i="13"/>
  <c r="AH447" i="13"/>
  <c r="N446" i="9"/>
  <c r="M446" i="9"/>
  <c r="I447" i="9"/>
  <c r="J446" i="9"/>
  <c r="L446" i="9"/>
  <c r="K446" i="9"/>
  <c r="L446" i="16"/>
  <c r="I447" i="16"/>
  <c r="K446" i="16"/>
  <c r="M446" i="16"/>
  <c r="J446" i="16"/>
  <c r="N446" i="16"/>
  <c r="AA446" i="15"/>
  <c r="Z446" i="15"/>
  <c r="X447" i="15"/>
  <c r="Y446" i="15"/>
  <c r="AC446" i="15"/>
  <c r="AB446" i="15"/>
  <c r="AI446" i="15"/>
  <c r="AH446" i="15"/>
  <c r="AF447" i="15"/>
  <c r="AG446" i="15"/>
  <c r="AK446" i="15"/>
  <c r="AJ446" i="15"/>
  <c r="L446" i="11"/>
  <c r="K446" i="11"/>
  <c r="I447" i="11"/>
  <c r="J446" i="11"/>
  <c r="N446" i="11"/>
  <c r="M446" i="11"/>
  <c r="E446" i="11"/>
  <c r="D446" i="11"/>
  <c r="B447" i="11"/>
  <c r="C446" i="11"/>
  <c r="G446" i="11"/>
  <c r="F446" i="11"/>
  <c r="D447" i="13"/>
  <c r="B448" i="13"/>
  <c r="C447" i="13"/>
  <c r="G447" i="13"/>
  <c r="F447" i="13"/>
  <c r="E447" i="13"/>
  <c r="S446" i="16"/>
  <c r="T446" i="16"/>
  <c r="P447" i="16"/>
  <c r="V446" i="16"/>
  <c r="U446" i="16"/>
  <c r="R446" i="16"/>
  <c r="Q446" i="16"/>
  <c r="P447" i="6"/>
  <c r="Q446" i="6"/>
  <c r="V446" i="6"/>
  <c r="S446" i="6"/>
  <c r="R446" i="6"/>
  <c r="U446" i="6"/>
  <c r="T446" i="6"/>
  <c r="AC446" i="7"/>
  <c r="AB446" i="7"/>
  <c r="X447" i="7"/>
  <c r="Y446" i="7"/>
  <c r="Z446" i="7"/>
  <c r="AA446" i="7"/>
  <c r="V131" i="12"/>
  <c r="Z131" i="12"/>
  <c r="N446" i="7"/>
  <c r="K446" i="7"/>
  <c r="I447" i="7"/>
  <c r="J446" i="7"/>
  <c r="M446" i="7"/>
  <c r="L446" i="7"/>
  <c r="B447" i="6"/>
  <c r="C446" i="6"/>
  <c r="E446" i="6"/>
  <c r="D446" i="6"/>
  <c r="G446" i="6"/>
  <c r="F446" i="6"/>
  <c r="S446" i="11"/>
  <c r="R446" i="11"/>
  <c r="P447" i="11"/>
  <c r="Q446" i="11"/>
  <c r="V446" i="11"/>
  <c r="U446" i="11"/>
  <c r="T446" i="11"/>
  <c r="P447" i="8"/>
  <c r="Q446" i="8"/>
  <c r="V446" i="8"/>
  <c r="S446" i="8"/>
  <c r="R446" i="8"/>
  <c r="U446" i="8"/>
  <c r="T446" i="8"/>
  <c r="AH446" i="16"/>
  <c r="AK446" i="16"/>
  <c r="AG446" i="16"/>
  <c r="AI446" i="16"/>
  <c r="AF447" i="16"/>
  <c r="AJ446" i="16"/>
  <c r="I447" i="6"/>
  <c r="J446" i="6"/>
  <c r="L446" i="6"/>
  <c r="K446" i="6"/>
  <c r="N446" i="6"/>
  <c r="M446" i="6"/>
  <c r="S446" i="3"/>
  <c r="R446" i="3"/>
  <c r="V446" i="3"/>
  <c r="U446" i="3"/>
  <c r="T446" i="3"/>
  <c r="Q446" i="3"/>
  <c r="P447" i="3"/>
  <c r="AK446" i="7"/>
  <c r="AJ446" i="7"/>
  <c r="AF447" i="7"/>
  <c r="AG446" i="7"/>
  <c r="AI446" i="7"/>
  <c r="AH446" i="7"/>
  <c r="AI446" i="5"/>
  <c r="AH446" i="5"/>
  <c r="AK446" i="5"/>
  <c r="AJ446" i="5"/>
  <c r="AG446" i="5"/>
  <c r="AF447" i="5"/>
  <c r="AH446" i="3"/>
  <c r="AF447" i="3"/>
  <c r="AG446" i="3"/>
  <c r="AK446" i="3"/>
  <c r="AJ446" i="3"/>
  <c r="AI446" i="3"/>
  <c r="V446" i="7"/>
  <c r="U446" i="7"/>
  <c r="R446" i="7"/>
  <c r="P447" i="7"/>
  <c r="Q446" i="7"/>
  <c r="T446" i="7"/>
  <c r="S446" i="7"/>
  <c r="Z446" i="11"/>
  <c r="X447" i="11"/>
  <c r="Y446" i="11"/>
  <c r="AC446" i="11"/>
  <c r="AB446" i="11"/>
  <c r="AA446" i="11"/>
  <c r="K446" i="12"/>
  <c r="I447" i="12"/>
  <c r="J446" i="12"/>
  <c r="N446" i="12"/>
  <c r="M446" i="12"/>
  <c r="L446" i="12"/>
  <c r="AB446" i="9"/>
  <c r="AA446" i="9"/>
  <c r="AC446" i="9"/>
  <c r="Y446" i="9"/>
  <c r="X447" i="9"/>
  <c r="Z446" i="9"/>
  <c r="M446" i="5"/>
  <c r="L446" i="5"/>
  <c r="I447" i="5"/>
  <c r="J446" i="5"/>
  <c r="N446" i="5"/>
  <c r="K446" i="5"/>
  <c r="E446" i="16"/>
  <c r="C446" i="16"/>
  <c r="D446" i="16"/>
  <c r="G446" i="16"/>
  <c r="F446" i="16"/>
  <c r="B447" i="16"/>
  <c r="R446" i="10"/>
  <c r="P447" i="10"/>
  <c r="Q446" i="10"/>
  <c r="V446" i="10"/>
  <c r="U446" i="10"/>
  <c r="T446" i="10"/>
  <c r="S446" i="10"/>
  <c r="D446" i="12"/>
  <c r="B447" i="12"/>
  <c r="C446" i="12"/>
  <c r="G446" i="12"/>
  <c r="F446" i="12"/>
  <c r="E446" i="12"/>
  <c r="D446" i="10"/>
  <c r="B447" i="10"/>
  <c r="C446" i="10"/>
  <c r="G446" i="10"/>
  <c r="F446" i="10"/>
  <c r="E446" i="10"/>
  <c r="G446" i="9"/>
  <c r="F446" i="9"/>
  <c r="B447" i="9"/>
  <c r="C446" i="9"/>
  <c r="D446" i="9"/>
  <c r="E446" i="9"/>
  <c r="X448" i="13"/>
  <c r="Y447" i="13"/>
  <c r="AB447" i="13"/>
  <c r="AA447" i="13"/>
  <c r="Z447" i="13"/>
  <c r="AC447" i="13"/>
  <c r="X447" i="10"/>
  <c r="Y446" i="10"/>
  <c r="AC446" i="10"/>
  <c r="AB446" i="10"/>
  <c r="AA446" i="10"/>
  <c r="Z446" i="10"/>
  <c r="AF447" i="10"/>
  <c r="AG446" i="10"/>
  <c r="AK446" i="10"/>
  <c r="AJ446" i="10"/>
  <c r="AI446" i="10"/>
  <c r="AH446" i="10"/>
  <c r="AF447" i="12"/>
  <c r="AG446" i="12"/>
  <c r="AK446" i="12"/>
  <c r="AJ446" i="12"/>
  <c r="AI446" i="12"/>
  <c r="AH446" i="12"/>
  <c r="T446" i="5"/>
  <c r="S446" i="5"/>
  <c r="P447" i="5"/>
  <c r="Q446" i="5"/>
  <c r="V446" i="5"/>
  <c r="U446" i="5"/>
  <c r="R446" i="5"/>
  <c r="AK446" i="6"/>
  <c r="AH446" i="6"/>
  <c r="AF447" i="6"/>
  <c r="AG446" i="6"/>
  <c r="AJ446" i="6"/>
  <c r="AI446" i="6"/>
  <c r="AC446" i="6"/>
  <c r="Z446" i="6"/>
  <c r="X447" i="6"/>
  <c r="Y446" i="6"/>
  <c r="AB446" i="6"/>
  <c r="AA446" i="6"/>
  <c r="G446" i="7"/>
  <c r="D446" i="7"/>
  <c r="B447" i="7"/>
  <c r="C446" i="7"/>
  <c r="E446" i="7"/>
  <c r="F446" i="7"/>
  <c r="AC446" i="8"/>
  <c r="Z446" i="8"/>
  <c r="X447" i="8"/>
  <c r="Y446" i="8"/>
  <c r="AB446" i="8"/>
  <c r="AA446" i="8"/>
  <c r="B447" i="8"/>
  <c r="C446" i="8"/>
  <c r="E446" i="8"/>
  <c r="D446" i="8"/>
  <c r="G446" i="8"/>
  <c r="F446" i="8"/>
  <c r="R446" i="12"/>
  <c r="P447" i="12"/>
  <c r="Q446" i="12"/>
  <c r="V446" i="12"/>
  <c r="U446" i="12"/>
  <c r="T446" i="12"/>
  <c r="S446" i="12"/>
  <c r="I447" i="8"/>
  <c r="J446" i="8"/>
  <c r="L446" i="8"/>
  <c r="K446" i="8"/>
  <c r="N446" i="8"/>
  <c r="M446" i="8"/>
  <c r="X447" i="12"/>
  <c r="Y446" i="12"/>
  <c r="AC446" i="12"/>
  <c r="AB446" i="12"/>
  <c r="AA446" i="12"/>
  <c r="Z446" i="12"/>
  <c r="G447" i="8" l="1"/>
  <c r="D447" i="8"/>
  <c r="B448" i="8"/>
  <c r="C447" i="8"/>
  <c r="F447" i="8"/>
  <c r="E447" i="8"/>
  <c r="AC447" i="8"/>
  <c r="AB447" i="8"/>
  <c r="X448" i="8"/>
  <c r="Y447" i="8"/>
  <c r="AA447" i="8"/>
  <c r="Z447" i="8"/>
  <c r="G447" i="7"/>
  <c r="F447" i="7"/>
  <c r="B448" i="7"/>
  <c r="C447" i="7"/>
  <c r="E447" i="7"/>
  <c r="D447" i="7"/>
  <c r="AC447" i="6"/>
  <c r="AB447" i="6"/>
  <c r="X448" i="6"/>
  <c r="Y447" i="6"/>
  <c r="AA447" i="6"/>
  <c r="Z447" i="6"/>
  <c r="AK447" i="6"/>
  <c r="AJ447" i="6"/>
  <c r="AF448" i="6"/>
  <c r="AG447" i="6"/>
  <c r="AI447" i="6"/>
  <c r="AH447" i="6"/>
  <c r="AA447" i="9"/>
  <c r="Z447" i="9"/>
  <c r="AC447" i="9"/>
  <c r="AB447" i="9"/>
  <c r="Y447" i="9"/>
  <c r="X448" i="9"/>
  <c r="AH447" i="5"/>
  <c r="AF448" i="5"/>
  <c r="AG447" i="5"/>
  <c r="AK447" i="5"/>
  <c r="AJ447" i="5"/>
  <c r="AI447" i="5"/>
  <c r="R447" i="3"/>
  <c r="P448" i="3"/>
  <c r="Q447" i="3"/>
  <c r="U447" i="3"/>
  <c r="T447" i="3"/>
  <c r="S447" i="3"/>
  <c r="V447" i="3"/>
  <c r="N447" i="6"/>
  <c r="K447" i="6"/>
  <c r="I448" i="6"/>
  <c r="J447" i="6"/>
  <c r="M447" i="6"/>
  <c r="L447" i="6"/>
  <c r="R447" i="11"/>
  <c r="P448" i="11"/>
  <c r="Q447" i="11"/>
  <c r="V447" i="11"/>
  <c r="U447" i="11"/>
  <c r="T447" i="11"/>
  <c r="S447" i="11"/>
  <c r="N447" i="7"/>
  <c r="M447" i="7"/>
  <c r="I448" i="7"/>
  <c r="J447" i="7"/>
  <c r="K447" i="7"/>
  <c r="L447" i="7"/>
  <c r="AK448" i="13"/>
  <c r="AJ448" i="13"/>
  <c r="AI448" i="13"/>
  <c r="AH448" i="13"/>
  <c r="AF449" i="13"/>
  <c r="AG448" i="13"/>
  <c r="I448" i="10"/>
  <c r="J447" i="10"/>
  <c r="N447" i="10"/>
  <c r="M447" i="10"/>
  <c r="L447" i="10"/>
  <c r="K447" i="10"/>
  <c r="AF448" i="11"/>
  <c r="AG447" i="11"/>
  <c r="AK447" i="11"/>
  <c r="AJ447" i="11"/>
  <c r="AI447" i="11"/>
  <c r="AH447" i="11"/>
  <c r="F447" i="9"/>
  <c r="E447" i="9"/>
  <c r="G447" i="9"/>
  <c r="D447" i="9"/>
  <c r="C447" i="9"/>
  <c r="B448" i="9"/>
  <c r="V447" i="8"/>
  <c r="U447" i="8"/>
  <c r="R447" i="8"/>
  <c r="P448" i="8"/>
  <c r="Q447" i="8"/>
  <c r="T447" i="8"/>
  <c r="S447" i="8"/>
  <c r="E447" i="15"/>
  <c r="D447" i="15"/>
  <c r="B448" i="15"/>
  <c r="C447" i="15"/>
  <c r="G447" i="15"/>
  <c r="F447" i="15"/>
  <c r="L447" i="15"/>
  <c r="K447" i="15"/>
  <c r="I448" i="15"/>
  <c r="J447" i="15"/>
  <c r="N447" i="15"/>
  <c r="M447" i="15"/>
  <c r="AC447" i="12"/>
  <c r="AB447" i="12"/>
  <c r="AA447" i="12"/>
  <c r="Z447" i="12"/>
  <c r="X448" i="12"/>
  <c r="Y447" i="12"/>
  <c r="B448" i="10"/>
  <c r="C447" i="10"/>
  <c r="G447" i="10"/>
  <c r="F447" i="10"/>
  <c r="E447" i="10"/>
  <c r="D447" i="10"/>
  <c r="B448" i="12"/>
  <c r="C447" i="12"/>
  <c r="G447" i="12"/>
  <c r="F447" i="12"/>
  <c r="E447" i="12"/>
  <c r="D447" i="12"/>
  <c r="L447" i="5"/>
  <c r="K447" i="5"/>
  <c r="N447" i="5"/>
  <c r="M447" i="5"/>
  <c r="J447" i="5"/>
  <c r="I448" i="5"/>
  <c r="U447" i="7"/>
  <c r="T447" i="7"/>
  <c r="P448" i="7"/>
  <c r="Q447" i="7"/>
  <c r="V447" i="7"/>
  <c r="S447" i="7"/>
  <c r="R447" i="7"/>
  <c r="AF448" i="16"/>
  <c r="AG447" i="16"/>
  <c r="AI447" i="16"/>
  <c r="AK447" i="16"/>
  <c r="AJ447" i="16"/>
  <c r="AH447" i="16"/>
  <c r="G447" i="6"/>
  <c r="D447" i="6"/>
  <c r="B448" i="6"/>
  <c r="C447" i="6"/>
  <c r="F447" i="6"/>
  <c r="E447" i="6"/>
  <c r="AB447" i="7"/>
  <c r="AA447" i="7"/>
  <c r="AC447" i="7"/>
  <c r="Z447" i="7"/>
  <c r="Y447" i="7"/>
  <c r="X448" i="7"/>
  <c r="Z447" i="5"/>
  <c r="X448" i="5"/>
  <c r="Y447" i="5"/>
  <c r="AC447" i="5"/>
  <c r="AB447" i="5"/>
  <c r="AA447" i="5"/>
  <c r="D447" i="3"/>
  <c r="B448" i="3"/>
  <c r="C447" i="3"/>
  <c r="G447" i="3"/>
  <c r="F447" i="3"/>
  <c r="E447" i="3"/>
  <c r="T447" i="9"/>
  <c r="S447" i="9"/>
  <c r="V447" i="9"/>
  <c r="U447" i="9"/>
  <c r="P448" i="9"/>
  <c r="R447" i="9"/>
  <c r="Q447" i="9"/>
  <c r="X448" i="16"/>
  <c r="Y447" i="16"/>
  <c r="Z447" i="16"/>
  <c r="AA447" i="16"/>
  <c r="AB447" i="16"/>
  <c r="AC447" i="16"/>
  <c r="E447" i="5"/>
  <c r="D447" i="5"/>
  <c r="G447" i="5"/>
  <c r="F447" i="5"/>
  <c r="C447" i="5"/>
  <c r="B448" i="5"/>
  <c r="P448" i="12"/>
  <c r="Q447" i="12"/>
  <c r="V447" i="12"/>
  <c r="U447" i="12"/>
  <c r="T447" i="12"/>
  <c r="S447" i="12"/>
  <c r="R447" i="12"/>
  <c r="S447" i="5"/>
  <c r="R447" i="5"/>
  <c r="V447" i="5"/>
  <c r="U447" i="5"/>
  <c r="T447" i="5"/>
  <c r="Q447" i="5"/>
  <c r="P448" i="5"/>
  <c r="AK447" i="12"/>
  <c r="AJ447" i="12"/>
  <c r="AI447" i="12"/>
  <c r="AH447" i="12"/>
  <c r="AF448" i="12"/>
  <c r="AG447" i="12"/>
  <c r="AK447" i="10"/>
  <c r="AJ447" i="10"/>
  <c r="AI447" i="10"/>
  <c r="AH447" i="10"/>
  <c r="AF448" i="10"/>
  <c r="AG447" i="10"/>
  <c r="AC447" i="10"/>
  <c r="AB447" i="10"/>
  <c r="AA447" i="10"/>
  <c r="Z447" i="10"/>
  <c r="X448" i="10"/>
  <c r="Y447" i="10"/>
  <c r="AC448" i="13"/>
  <c r="AB448" i="13"/>
  <c r="AA448" i="13"/>
  <c r="Z448" i="13"/>
  <c r="X449" i="13"/>
  <c r="Y448" i="13"/>
  <c r="P448" i="10"/>
  <c r="Q447" i="10"/>
  <c r="V447" i="10"/>
  <c r="U447" i="10"/>
  <c r="T447" i="10"/>
  <c r="S447" i="10"/>
  <c r="R447" i="10"/>
  <c r="I448" i="12"/>
  <c r="J447" i="12"/>
  <c r="N447" i="12"/>
  <c r="M447" i="12"/>
  <c r="L447" i="12"/>
  <c r="K447" i="12"/>
  <c r="X448" i="11"/>
  <c r="Y447" i="11"/>
  <c r="AC447" i="11"/>
  <c r="AB447" i="11"/>
  <c r="AA447" i="11"/>
  <c r="Z447" i="11"/>
  <c r="AJ447" i="7"/>
  <c r="AI447" i="7"/>
  <c r="AK447" i="7"/>
  <c r="AG447" i="7"/>
  <c r="AF448" i="7"/>
  <c r="AH447" i="7"/>
  <c r="X448" i="3"/>
  <c r="Y447" i="3"/>
  <c r="AB447" i="3"/>
  <c r="AA447" i="3"/>
  <c r="Z447" i="3"/>
  <c r="AC447" i="3"/>
  <c r="I449" i="13"/>
  <c r="J448" i="13"/>
  <c r="N448" i="13"/>
  <c r="M448" i="13"/>
  <c r="L448" i="13"/>
  <c r="K448" i="13"/>
  <c r="AK447" i="8"/>
  <c r="AJ447" i="8"/>
  <c r="AF448" i="8"/>
  <c r="AG447" i="8"/>
  <c r="AI447" i="8"/>
  <c r="AH447" i="8"/>
  <c r="AF448" i="3"/>
  <c r="AG447" i="3"/>
  <c r="AJ447" i="3"/>
  <c r="AI447" i="3"/>
  <c r="AH447" i="3"/>
  <c r="AK447" i="3"/>
  <c r="R447" i="16"/>
  <c r="Q447" i="16"/>
  <c r="S447" i="16"/>
  <c r="P448" i="16"/>
  <c r="V447" i="16"/>
  <c r="U447" i="16"/>
  <c r="T447" i="16"/>
  <c r="D447" i="11"/>
  <c r="B448" i="11"/>
  <c r="C447" i="11"/>
  <c r="G447" i="11"/>
  <c r="F447" i="11"/>
  <c r="E447" i="11"/>
  <c r="K447" i="11"/>
  <c r="I448" i="11"/>
  <c r="J447" i="11"/>
  <c r="N447" i="11"/>
  <c r="M447" i="11"/>
  <c r="L447" i="11"/>
  <c r="AH447" i="15"/>
  <c r="AF448" i="15"/>
  <c r="AG447" i="15"/>
  <c r="AK447" i="15"/>
  <c r="AJ447" i="15"/>
  <c r="AI447" i="15"/>
  <c r="Z447" i="15"/>
  <c r="X448" i="15"/>
  <c r="Y447" i="15"/>
  <c r="AC447" i="15"/>
  <c r="AB447" i="15"/>
  <c r="AA447" i="15"/>
  <c r="M447" i="9"/>
  <c r="L447" i="9"/>
  <c r="N447" i="9"/>
  <c r="J447" i="9"/>
  <c r="I448" i="9"/>
  <c r="K447" i="9"/>
  <c r="S447" i="15"/>
  <c r="R447" i="15"/>
  <c r="P448" i="15"/>
  <c r="Q447" i="15"/>
  <c r="V447" i="15"/>
  <c r="U447" i="15"/>
  <c r="T447" i="15"/>
  <c r="AI447" i="9"/>
  <c r="AH447" i="9"/>
  <c r="AK447" i="9"/>
  <c r="AJ447" i="9"/>
  <c r="AF448" i="9"/>
  <c r="AG447" i="9"/>
  <c r="P449" i="13"/>
  <c r="Q448" i="13"/>
  <c r="V448" i="13"/>
  <c r="U448" i="13"/>
  <c r="T448" i="13"/>
  <c r="S448" i="13"/>
  <c r="R448" i="13"/>
  <c r="N447" i="8"/>
  <c r="K447" i="8"/>
  <c r="I448" i="8"/>
  <c r="J447" i="8"/>
  <c r="M447" i="8"/>
  <c r="L447" i="8"/>
  <c r="D447" i="16"/>
  <c r="F447" i="16"/>
  <c r="E447" i="16"/>
  <c r="B448" i="16"/>
  <c r="G447" i="16"/>
  <c r="C447" i="16"/>
  <c r="V447" i="6"/>
  <c r="U447" i="6"/>
  <c r="R447" i="6"/>
  <c r="P448" i="6"/>
  <c r="Q447" i="6"/>
  <c r="T447" i="6"/>
  <c r="S447" i="6"/>
  <c r="B449" i="13"/>
  <c r="C448" i="13"/>
  <c r="G448" i="13"/>
  <c r="F448" i="13"/>
  <c r="E448" i="13"/>
  <c r="D448" i="13"/>
  <c r="K447" i="16"/>
  <c r="I448" i="16"/>
  <c r="N447" i="16"/>
  <c r="M447" i="16"/>
  <c r="L447" i="16"/>
  <c r="J447" i="16"/>
  <c r="K447" i="3"/>
  <c r="I448" i="3"/>
  <c r="J447" i="3"/>
  <c r="N447" i="3"/>
  <c r="M447" i="3"/>
  <c r="L447" i="3"/>
  <c r="V449" i="13" l="1"/>
  <c r="U449" i="13"/>
  <c r="T449" i="13"/>
  <c r="S449" i="13"/>
  <c r="R449" i="13"/>
  <c r="P450" i="13"/>
  <c r="Q449" i="13"/>
  <c r="X449" i="15"/>
  <c r="Y448" i="15"/>
  <c r="AC448" i="15"/>
  <c r="AB448" i="15"/>
  <c r="AA448" i="15"/>
  <c r="Z448" i="15"/>
  <c r="AF449" i="15"/>
  <c r="AG448" i="15"/>
  <c r="AK448" i="15"/>
  <c r="AJ448" i="15"/>
  <c r="AI448" i="15"/>
  <c r="AH448" i="15"/>
  <c r="I449" i="11"/>
  <c r="J448" i="11"/>
  <c r="N448" i="11"/>
  <c r="M448" i="11"/>
  <c r="L448" i="11"/>
  <c r="K448" i="11"/>
  <c r="B449" i="11"/>
  <c r="C448" i="11"/>
  <c r="G448" i="11"/>
  <c r="F448" i="11"/>
  <c r="E448" i="11"/>
  <c r="D448" i="11"/>
  <c r="AJ448" i="8"/>
  <c r="AI448" i="8"/>
  <c r="AK448" i="8"/>
  <c r="AF449" i="8"/>
  <c r="AH448" i="8"/>
  <c r="AG448" i="8"/>
  <c r="AC449" i="13"/>
  <c r="AB449" i="13"/>
  <c r="AA449" i="13"/>
  <c r="Z449" i="13"/>
  <c r="X450" i="13"/>
  <c r="Y449" i="13"/>
  <c r="AC448" i="10"/>
  <c r="AB448" i="10"/>
  <c r="AA448" i="10"/>
  <c r="Z448" i="10"/>
  <c r="X449" i="10"/>
  <c r="Y448" i="10"/>
  <c r="AK448" i="10"/>
  <c r="AJ448" i="10"/>
  <c r="AI448" i="10"/>
  <c r="AH448" i="10"/>
  <c r="AF449" i="10"/>
  <c r="AG448" i="10"/>
  <c r="AK448" i="12"/>
  <c r="AJ448" i="12"/>
  <c r="AI448" i="12"/>
  <c r="AH448" i="12"/>
  <c r="AF449" i="12"/>
  <c r="AG448" i="12"/>
  <c r="V448" i="12"/>
  <c r="U448" i="12"/>
  <c r="T448" i="12"/>
  <c r="S448" i="12"/>
  <c r="R448" i="12"/>
  <c r="P449" i="12"/>
  <c r="Q448" i="12"/>
  <c r="AC448" i="16"/>
  <c r="X449" i="16"/>
  <c r="AB448" i="16"/>
  <c r="AA448" i="16"/>
  <c r="Z448" i="16"/>
  <c r="Y448" i="16"/>
  <c r="B449" i="3"/>
  <c r="C448" i="3"/>
  <c r="F448" i="3"/>
  <c r="E448" i="3"/>
  <c r="D448" i="3"/>
  <c r="G448" i="3"/>
  <c r="X449" i="5"/>
  <c r="Y448" i="5"/>
  <c r="AB448" i="5"/>
  <c r="AA448" i="5"/>
  <c r="Z448" i="5"/>
  <c r="AC448" i="5"/>
  <c r="T448" i="7"/>
  <c r="S448" i="7"/>
  <c r="V448" i="7"/>
  <c r="U448" i="7"/>
  <c r="Q448" i="7"/>
  <c r="P449" i="7"/>
  <c r="R448" i="7"/>
  <c r="K448" i="15"/>
  <c r="I449" i="15"/>
  <c r="J448" i="15"/>
  <c r="N448" i="15"/>
  <c r="M448" i="15"/>
  <c r="L448" i="15"/>
  <c r="D448" i="15"/>
  <c r="B449" i="15"/>
  <c r="C448" i="15"/>
  <c r="G448" i="15"/>
  <c r="F448" i="15"/>
  <c r="E448" i="15"/>
  <c r="U448" i="8"/>
  <c r="T448" i="8"/>
  <c r="P449" i="8"/>
  <c r="Q448" i="8"/>
  <c r="V448" i="8"/>
  <c r="S448" i="8"/>
  <c r="R448" i="8"/>
  <c r="Z448" i="9"/>
  <c r="X449" i="9"/>
  <c r="Y448" i="9"/>
  <c r="AB448" i="9"/>
  <c r="AA448" i="9"/>
  <c r="AC448" i="9"/>
  <c r="D448" i="5"/>
  <c r="B449" i="5"/>
  <c r="C448" i="5"/>
  <c r="G448" i="5"/>
  <c r="F448" i="5"/>
  <c r="E448" i="5"/>
  <c r="AG448" i="16"/>
  <c r="AH448" i="16"/>
  <c r="AK448" i="16"/>
  <c r="AJ448" i="16"/>
  <c r="AI448" i="16"/>
  <c r="AF449" i="16"/>
  <c r="M448" i="7"/>
  <c r="L448" i="7"/>
  <c r="N448" i="7"/>
  <c r="K448" i="7"/>
  <c r="J448" i="7"/>
  <c r="I449" i="7"/>
  <c r="U448" i="6"/>
  <c r="T448" i="6"/>
  <c r="P449" i="6"/>
  <c r="Q448" i="6"/>
  <c r="V448" i="6"/>
  <c r="S448" i="6"/>
  <c r="R448" i="6"/>
  <c r="B449" i="16"/>
  <c r="C448" i="16"/>
  <c r="F448" i="16"/>
  <c r="G448" i="16"/>
  <c r="E448" i="16"/>
  <c r="D448" i="16"/>
  <c r="AH448" i="9"/>
  <c r="AF449" i="9"/>
  <c r="AG448" i="9"/>
  <c r="AJ448" i="9"/>
  <c r="AI448" i="9"/>
  <c r="AK448" i="9"/>
  <c r="AK448" i="3"/>
  <c r="AI448" i="3"/>
  <c r="AH448" i="3"/>
  <c r="AF449" i="3"/>
  <c r="AG448" i="3"/>
  <c r="AJ448" i="3"/>
  <c r="N449" i="13"/>
  <c r="M449" i="13"/>
  <c r="L449" i="13"/>
  <c r="K449" i="13"/>
  <c r="I450" i="13"/>
  <c r="J449" i="13"/>
  <c r="AC448" i="3"/>
  <c r="AA448" i="3"/>
  <c r="Z448" i="3"/>
  <c r="X449" i="3"/>
  <c r="Y448" i="3"/>
  <c r="AB448" i="3"/>
  <c r="AA448" i="7"/>
  <c r="Z448" i="7"/>
  <c r="AC448" i="7"/>
  <c r="AB448" i="7"/>
  <c r="Y448" i="7"/>
  <c r="X449" i="7"/>
  <c r="G448" i="12"/>
  <c r="F448" i="12"/>
  <c r="E448" i="12"/>
  <c r="D448" i="12"/>
  <c r="B449" i="12"/>
  <c r="C448" i="12"/>
  <c r="G448" i="10"/>
  <c r="F448" i="10"/>
  <c r="E448" i="10"/>
  <c r="D448" i="10"/>
  <c r="B449" i="10"/>
  <c r="C448" i="10"/>
  <c r="N448" i="6"/>
  <c r="M448" i="6"/>
  <c r="I449" i="6"/>
  <c r="J448" i="6"/>
  <c r="L448" i="6"/>
  <c r="K448" i="6"/>
  <c r="I449" i="16"/>
  <c r="J448" i="16"/>
  <c r="N448" i="16"/>
  <c r="K448" i="16"/>
  <c r="L448" i="16"/>
  <c r="M448" i="16"/>
  <c r="N448" i="8"/>
  <c r="M448" i="8"/>
  <c r="I449" i="8"/>
  <c r="J448" i="8"/>
  <c r="L448" i="8"/>
  <c r="K448" i="8"/>
  <c r="L448" i="9"/>
  <c r="K448" i="9"/>
  <c r="N448" i="9"/>
  <c r="M448" i="9"/>
  <c r="J448" i="9"/>
  <c r="I449" i="9"/>
  <c r="AC448" i="11"/>
  <c r="AB448" i="11"/>
  <c r="AA448" i="11"/>
  <c r="Z448" i="11"/>
  <c r="X449" i="11"/>
  <c r="Y448" i="11"/>
  <c r="N448" i="12"/>
  <c r="M448" i="12"/>
  <c r="L448" i="12"/>
  <c r="K448" i="12"/>
  <c r="I449" i="12"/>
  <c r="J448" i="12"/>
  <c r="S448" i="9"/>
  <c r="R448" i="9"/>
  <c r="U448" i="9"/>
  <c r="T448" i="9"/>
  <c r="P449" i="9"/>
  <c r="V448" i="9"/>
  <c r="Q448" i="9"/>
  <c r="K448" i="5"/>
  <c r="I449" i="5"/>
  <c r="J448" i="5"/>
  <c r="N448" i="5"/>
  <c r="M448" i="5"/>
  <c r="L448" i="5"/>
  <c r="AK448" i="11"/>
  <c r="AJ448" i="11"/>
  <c r="AI448" i="11"/>
  <c r="AH448" i="11"/>
  <c r="AF449" i="11"/>
  <c r="AG448" i="11"/>
  <c r="N448" i="10"/>
  <c r="M448" i="10"/>
  <c r="L448" i="10"/>
  <c r="K448" i="10"/>
  <c r="I449" i="10"/>
  <c r="J448" i="10"/>
  <c r="P449" i="11"/>
  <c r="Q448" i="11"/>
  <c r="V448" i="11"/>
  <c r="U448" i="11"/>
  <c r="T448" i="11"/>
  <c r="S448" i="11"/>
  <c r="R448" i="11"/>
  <c r="AJ448" i="6"/>
  <c r="AI448" i="6"/>
  <c r="AK448" i="6"/>
  <c r="AH448" i="6"/>
  <c r="AG448" i="6"/>
  <c r="AF449" i="6"/>
  <c r="AB448" i="6"/>
  <c r="AA448" i="6"/>
  <c r="AC448" i="6"/>
  <c r="Z448" i="6"/>
  <c r="Y448" i="6"/>
  <c r="X449" i="6"/>
  <c r="F448" i="7"/>
  <c r="E448" i="7"/>
  <c r="G448" i="7"/>
  <c r="B449" i="7"/>
  <c r="D448" i="7"/>
  <c r="C448" i="7"/>
  <c r="AB448" i="8"/>
  <c r="AA448" i="8"/>
  <c r="AC448" i="8"/>
  <c r="Z448" i="8"/>
  <c r="Y448" i="8"/>
  <c r="X449" i="8"/>
  <c r="G448" i="8"/>
  <c r="F448" i="8"/>
  <c r="B449" i="8"/>
  <c r="C448" i="8"/>
  <c r="E448" i="8"/>
  <c r="D448" i="8"/>
  <c r="V448" i="10"/>
  <c r="U448" i="10"/>
  <c r="T448" i="10"/>
  <c r="S448" i="10"/>
  <c r="R448" i="10"/>
  <c r="P449" i="10"/>
  <c r="Q448" i="10"/>
  <c r="AC448" i="12"/>
  <c r="AB448" i="12"/>
  <c r="AA448" i="12"/>
  <c r="Z448" i="12"/>
  <c r="X449" i="12"/>
  <c r="Y448" i="12"/>
  <c r="E448" i="9"/>
  <c r="D448" i="9"/>
  <c r="G448" i="9"/>
  <c r="F448" i="9"/>
  <c r="C448" i="9"/>
  <c r="B449" i="9"/>
  <c r="P449" i="3"/>
  <c r="Q448" i="3"/>
  <c r="V448" i="3"/>
  <c r="T448" i="3"/>
  <c r="S448" i="3"/>
  <c r="R448" i="3"/>
  <c r="U448" i="3"/>
  <c r="AF449" i="5"/>
  <c r="AG448" i="5"/>
  <c r="AJ448" i="5"/>
  <c r="AI448" i="5"/>
  <c r="AH448" i="5"/>
  <c r="AK448" i="5"/>
  <c r="I449" i="3"/>
  <c r="J448" i="3"/>
  <c r="M448" i="3"/>
  <c r="L448" i="3"/>
  <c r="K448" i="3"/>
  <c r="N448" i="3"/>
  <c r="G449" i="13"/>
  <c r="F449" i="13"/>
  <c r="E449" i="13"/>
  <c r="D449" i="13"/>
  <c r="B450" i="13"/>
  <c r="C449" i="13"/>
  <c r="R448" i="15"/>
  <c r="P449" i="15"/>
  <c r="Q448" i="15"/>
  <c r="V448" i="15"/>
  <c r="U448" i="15"/>
  <c r="T448" i="15"/>
  <c r="S448" i="15"/>
  <c r="P449" i="16"/>
  <c r="Q448" i="16"/>
  <c r="V448" i="16"/>
  <c r="T448" i="16"/>
  <c r="S448" i="16"/>
  <c r="U448" i="16"/>
  <c r="R448" i="16"/>
  <c r="AI448" i="7"/>
  <c r="AH448" i="7"/>
  <c r="AK448" i="7"/>
  <c r="AJ448" i="7"/>
  <c r="AG448" i="7"/>
  <c r="AF449" i="7"/>
  <c r="R448" i="5"/>
  <c r="P449" i="5"/>
  <c r="Q448" i="5"/>
  <c r="U448" i="5"/>
  <c r="T448" i="5"/>
  <c r="S448" i="5"/>
  <c r="V448" i="5"/>
  <c r="G448" i="6"/>
  <c r="F448" i="6"/>
  <c r="B449" i="6"/>
  <c r="C448" i="6"/>
  <c r="E448" i="6"/>
  <c r="D448" i="6"/>
  <c r="AK449" i="13"/>
  <c r="AJ449" i="13"/>
  <c r="AI449" i="13"/>
  <c r="AH449" i="13"/>
  <c r="AF450" i="13"/>
  <c r="AG449" i="13"/>
  <c r="L449" i="16" l="1"/>
  <c r="I450" i="16"/>
  <c r="N449" i="16"/>
  <c r="M449" i="16"/>
  <c r="K449" i="16"/>
  <c r="J449" i="16"/>
  <c r="B450" i="16"/>
  <c r="D449" i="16"/>
  <c r="E449" i="16"/>
  <c r="C449" i="16"/>
  <c r="F449" i="16"/>
  <c r="G449" i="16"/>
  <c r="B450" i="5"/>
  <c r="C449" i="5"/>
  <c r="F449" i="5"/>
  <c r="E449" i="5"/>
  <c r="D449" i="5"/>
  <c r="G449" i="5"/>
  <c r="X450" i="9"/>
  <c r="Y449" i="9"/>
  <c r="AA449" i="9"/>
  <c r="Z449" i="9"/>
  <c r="AC449" i="9"/>
  <c r="AB449" i="9"/>
  <c r="T449" i="8"/>
  <c r="S449" i="8"/>
  <c r="V449" i="8"/>
  <c r="U449" i="8"/>
  <c r="P450" i="8"/>
  <c r="R449" i="8"/>
  <c r="Q449" i="8"/>
  <c r="AJ449" i="12"/>
  <c r="AI449" i="12"/>
  <c r="AH449" i="12"/>
  <c r="AF450" i="12"/>
  <c r="AG449" i="12"/>
  <c r="AK449" i="12"/>
  <c r="AJ449" i="10"/>
  <c r="AI449" i="10"/>
  <c r="AH449" i="10"/>
  <c r="AF450" i="10"/>
  <c r="AG449" i="10"/>
  <c r="AK449" i="10"/>
  <c r="AB449" i="10"/>
  <c r="AA449" i="10"/>
  <c r="Z449" i="10"/>
  <c r="X450" i="10"/>
  <c r="Y449" i="10"/>
  <c r="AC449" i="10"/>
  <c r="AB450" i="13"/>
  <c r="AA450" i="13"/>
  <c r="Z450" i="13"/>
  <c r="X451" i="13"/>
  <c r="Y450" i="13"/>
  <c r="AC450" i="13"/>
  <c r="U450" i="13"/>
  <c r="T450" i="13"/>
  <c r="S450" i="13"/>
  <c r="R450" i="13"/>
  <c r="P451" i="13"/>
  <c r="Q450" i="13"/>
  <c r="V450" i="13"/>
  <c r="AJ450" i="13"/>
  <c r="AI450" i="13"/>
  <c r="AH450" i="13"/>
  <c r="AF451" i="13"/>
  <c r="AG450" i="13"/>
  <c r="AK450" i="13"/>
  <c r="AH449" i="7"/>
  <c r="AF450" i="7"/>
  <c r="AG449" i="7"/>
  <c r="AJ449" i="7"/>
  <c r="AI449" i="7"/>
  <c r="AK449" i="7"/>
  <c r="P450" i="15"/>
  <c r="Q449" i="15"/>
  <c r="V449" i="15"/>
  <c r="U449" i="15"/>
  <c r="T449" i="15"/>
  <c r="S449" i="15"/>
  <c r="R449" i="15"/>
  <c r="E449" i="7"/>
  <c r="D449" i="7"/>
  <c r="G449" i="7"/>
  <c r="F449" i="7"/>
  <c r="B450" i="7"/>
  <c r="C449" i="7"/>
  <c r="N449" i="10"/>
  <c r="M449" i="10"/>
  <c r="L449" i="10"/>
  <c r="K449" i="10"/>
  <c r="I450" i="10"/>
  <c r="J449" i="10"/>
  <c r="AK449" i="11"/>
  <c r="AJ449" i="11"/>
  <c r="AI449" i="11"/>
  <c r="AH449" i="11"/>
  <c r="AF450" i="11"/>
  <c r="AG449" i="11"/>
  <c r="K449" i="9"/>
  <c r="I450" i="9"/>
  <c r="J449" i="9"/>
  <c r="M449" i="9"/>
  <c r="L449" i="9"/>
  <c r="N449" i="9"/>
  <c r="Z449" i="7"/>
  <c r="X450" i="7"/>
  <c r="Y449" i="7"/>
  <c r="AB449" i="7"/>
  <c r="AA449" i="7"/>
  <c r="AC449" i="7"/>
  <c r="B450" i="15"/>
  <c r="C449" i="15"/>
  <c r="G449" i="15"/>
  <c r="F449" i="15"/>
  <c r="E449" i="15"/>
  <c r="D449" i="15"/>
  <c r="I450" i="15"/>
  <c r="J449" i="15"/>
  <c r="N449" i="15"/>
  <c r="M449" i="15"/>
  <c r="L449" i="15"/>
  <c r="K449" i="15"/>
  <c r="AI449" i="8"/>
  <c r="AH449" i="8"/>
  <c r="AK449" i="8"/>
  <c r="AJ449" i="8"/>
  <c r="AG449" i="8"/>
  <c r="AF450" i="8"/>
  <c r="N449" i="3"/>
  <c r="L449" i="3"/>
  <c r="K449" i="3"/>
  <c r="I450" i="3"/>
  <c r="J449" i="3"/>
  <c r="M449" i="3"/>
  <c r="AK449" i="5"/>
  <c r="AI449" i="5"/>
  <c r="AH449" i="5"/>
  <c r="AF450" i="5"/>
  <c r="AG449" i="5"/>
  <c r="AJ449" i="5"/>
  <c r="F449" i="8"/>
  <c r="E449" i="8"/>
  <c r="G449" i="8"/>
  <c r="D449" i="8"/>
  <c r="C449" i="8"/>
  <c r="B450" i="8"/>
  <c r="R449" i="9"/>
  <c r="P450" i="9"/>
  <c r="Q449" i="9"/>
  <c r="T449" i="9"/>
  <c r="S449" i="9"/>
  <c r="U449" i="9"/>
  <c r="V449" i="9"/>
  <c r="N449" i="12"/>
  <c r="M449" i="12"/>
  <c r="L449" i="12"/>
  <c r="K449" i="12"/>
  <c r="I450" i="12"/>
  <c r="J449" i="12"/>
  <c r="AC449" i="11"/>
  <c r="AB449" i="11"/>
  <c r="AA449" i="11"/>
  <c r="Z449" i="11"/>
  <c r="X450" i="11"/>
  <c r="Y449" i="11"/>
  <c r="G449" i="10"/>
  <c r="F449" i="10"/>
  <c r="E449" i="10"/>
  <c r="D449" i="10"/>
  <c r="B450" i="10"/>
  <c r="C449" i="10"/>
  <c r="G449" i="12"/>
  <c r="F449" i="12"/>
  <c r="E449" i="12"/>
  <c r="D449" i="12"/>
  <c r="B450" i="12"/>
  <c r="C449" i="12"/>
  <c r="N450" i="13"/>
  <c r="M450" i="13"/>
  <c r="L450" i="13"/>
  <c r="K450" i="13"/>
  <c r="I451" i="13"/>
  <c r="J450" i="13"/>
  <c r="L449" i="7"/>
  <c r="K449" i="7"/>
  <c r="N449" i="7"/>
  <c r="M449" i="7"/>
  <c r="J449" i="7"/>
  <c r="I450" i="7"/>
  <c r="AK449" i="16"/>
  <c r="AI449" i="16"/>
  <c r="AH449" i="16"/>
  <c r="AF450" i="16"/>
  <c r="AJ449" i="16"/>
  <c r="AG449" i="16"/>
  <c r="AC449" i="16"/>
  <c r="AB449" i="16"/>
  <c r="Y449" i="16"/>
  <c r="Z449" i="16"/>
  <c r="X450" i="16"/>
  <c r="AA449" i="16"/>
  <c r="V449" i="16"/>
  <c r="T449" i="16"/>
  <c r="Q449" i="16"/>
  <c r="U449" i="16"/>
  <c r="S449" i="16"/>
  <c r="R449" i="16"/>
  <c r="P450" i="16"/>
  <c r="F449" i="6"/>
  <c r="E449" i="6"/>
  <c r="G449" i="6"/>
  <c r="B450" i="6"/>
  <c r="D449" i="6"/>
  <c r="C449" i="6"/>
  <c r="V449" i="3"/>
  <c r="U449" i="3"/>
  <c r="S449" i="3"/>
  <c r="R449" i="3"/>
  <c r="P450" i="3"/>
  <c r="Q449" i="3"/>
  <c r="T449" i="3"/>
  <c r="AC449" i="3"/>
  <c r="AB449" i="3"/>
  <c r="Z449" i="3"/>
  <c r="X450" i="3"/>
  <c r="Y449" i="3"/>
  <c r="AA449" i="3"/>
  <c r="AK449" i="3"/>
  <c r="AJ449" i="3"/>
  <c r="AH449" i="3"/>
  <c r="AF450" i="3"/>
  <c r="AG449" i="3"/>
  <c r="AI449" i="3"/>
  <c r="AC449" i="5"/>
  <c r="AA449" i="5"/>
  <c r="Z449" i="5"/>
  <c r="X450" i="5"/>
  <c r="Y449" i="5"/>
  <c r="AB449" i="5"/>
  <c r="G449" i="3"/>
  <c r="E449" i="3"/>
  <c r="D449" i="3"/>
  <c r="B450" i="3"/>
  <c r="C449" i="3"/>
  <c r="F449" i="3"/>
  <c r="G450" i="13"/>
  <c r="F450" i="13"/>
  <c r="E450" i="13"/>
  <c r="D450" i="13"/>
  <c r="B451" i="13"/>
  <c r="C450" i="13"/>
  <c r="D449" i="9"/>
  <c r="B450" i="9"/>
  <c r="C449" i="9"/>
  <c r="F449" i="9"/>
  <c r="E449" i="9"/>
  <c r="G449" i="9"/>
  <c r="I450" i="5"/>
  <c r="J449" i="5"/>
  <c r="M449" i="5"/>
  <c r="L449" i="5"/>
  <c r="K449" i="5"/>
  <c r="N449" i="5"/>
  <c r="M449" i="8"/>
  <c r="L449" i="8"/>
  <c r="N449" i="8"/>
  <c r="K449" i="8"/>
  <c r="J449" i="8"/>
  <c r="I450" i="8"/>
  <c r="M449" i="6"/>
  <c r="L449" i="6"/>
  <c r="N449" i="6"/>
  <c r="K449" i="6"/>
  <c r="J449" i="6"/>
  <c r="I450" i="6"/>
  <c r="S449" i="7"/>
  <c r="R449" i="7"/>
  <c r="U449" i="7"/>
  <c r="T449" i="7"/>
  <c r="V449" i="7"/>
  <c r="Q449" i="7"/>
  <c r="P450" i="7"/>
  <c r="G449" i="11"/>
  <c r="F449" i="11"/>
  <c r="E449" i="11"/>
  <c r="D449" i="11"/>
  <c r="B450" i="11"/>
  <c r="C449" i="11"/>
  <c r="N449" i="11"/>
  <c r="M449" i="11"/>
  <c r="L449" i="11"/>
  <c r="K449" i="11"/>
  <c r="I450" i="11"/>
  <c r="J449" i="11"/>
  <c r="AK449" i="15"/>
  <c r="AJ449" i="15"/>
  <c r="AI449" i="15"/>
  <c r="AH449" i="15"/>
  <c r="AF450" i="15"/>
  <c r="AG449" i="15"/>
  <c r="AC449" i="15"/>
  <c r="AB449" i="15"/>
  <c r="AA449" i="15"/>
  <c r="Z449" i="15"/>
  <c r="X450" i="15"/>
  <c r="Y449" i="15"/>
  <c r="P450" i="5"/>
  <c r="Q449" i="5"/>
  <c r="V449" i="5"/>
  <c r="T449" i="5"/>
  <c r="S449" i="5"/>
  <c r="R449" i="5"/>
  <c r="U449" i="5"/>
  <c r="AB449" i="12"/>
  <c r="AA449" i="12"/>
  <c r="Z449" i="12"/>
  <c r="X450" i="12"/>
  <c r="Y449" i="12"/>
  <c r="AC449" i="12"/>
  <c r="U449" i="10"/>
  <c r="T449" i="10"/>
  <c r="S449" i="10"/>
  <c r="R449" i="10"/>
  <c r="P450" i="10"/>
  <c r="Q449" i="10"/>
  <c r="V449" i="10"/>
  <c r="AA449" i="8"/>
  <c r="Z449" i="8"/>
  <c r="AC449" i="8"/>
  <c r="AB449" i="8"/>
  <c r="Y449" i="8"/>
  <c r="X450" i="8"/>
  <c r="AA449" i="6"/>
  <c r="Z449" i="6"/>
  <c r="AC449" i="6"/>
  <c r="AB449" i="6"/>
  <c r="X450" i="6"/>
  <c r="Y449" i="6"/>
  <c r="AI449" i="6"/>
  <c r="AH449" i="6"/>
  <c r="AK449" i="6"/>
  <c r="AJ449" i="6"/>
  <c r="AG449" i="6"/>
  <c r="AF450" i="6"/>
  <c r="V449" i="11"/>
  <c r="U449" i="11"/>
  <c r="T449" i="11"/>
  <c r="S449" i="11"/>
  <c r="R449" i="11"/>
  <c r="P450" i="11"/>
  <c r="Q449" i="11"/>
  <c r="AF450" i="9"/>
  <c r="AG449" i="9"/>
  <c r="AI449" i="9"/>
  <c r="AH449" i="9"/>
  <c r="AK449" i="9"/>
  <c r="AJ449" i="9"/>
  <c r="T449" i="6"/>
  <c r="S449" i="6"/>
  <c r="V449" i="6"/>
  <c r="U449" i="6"/>
  <c r="R449" i="6"/>
  <c r="Q449" i="6"/>
  <c r="P450" i="6"/>
  <c r="U449" i="12"/>
  <c r="T449" i="12"/>
  <c r="S449" i="12"/>
  <c r="R449" i="12"/>
  <c r="P450" i="12"/>
  <c r="Q449" i="12"/>
  <c r="V449" i="12"/>
  <c r="S450" i="6" l="1"/>
  <c r="R450" i="6"/>
  <c r="U450" i="6"/>
  <c r="T450" i="6"/>
  <c r="V450" i="6"/>
  <c r="Q450" i="6"/>
  <c r="P451" i="6"/>
  <c r="AA450" i="12"/>
  <c r="Z450" i="12"/>
  <c r="X451" i="12"/>
  <c r="Y450" i="12"/>
  <c r="AC450" i="12"/>
  <c r="AB450" i="12"/>
  <c r="AC450" i="15"/>
  <c r="AB450" i="15"/>
  <c r="AA450" i="15"/>
  <c r="Z450" i="15"/>
  <c r="X451" i="15"/>
  <c r="Y450" i="15"/>
  <c r="AK450" i="15"/>
  <c r="AJ450" i="15"/>
  <c r="AI450" i="15"/>
  <c r="AH450" i="15"/>
  <c r="AF451" i="15"/>
  <c r="AG450" i="15"/>
  <c r="N450" i="11"/>
  <c r="M450" i="11"/>
  <c r="L450" i="11"/>
  <c r="K450" i="11"/>
  <c r="I451" i="11"/>
  <c r="J450" i="11"/>
  <c r="G450" i="11"/>
  <c r="F450" i="11"/>
  <c r="E450" i="11"/>
  <c r="D450" i="11"/>
  <c r="B451" i="11"/>
  <c r="C450" i="11"/>
  <c r="L450" i="6"/>
  <c r="K450" i="6"/>
  <c r="N450" i="6"/>
  <c r="M450" i="6"/>
  <c r="I451" i="6"/>
  <c r="J450" i="6"/>
  <c r="L450" i="8"/>
  <c r="K450" i="8"/>
  <c r="N450" i="8"/>
  <c r="M450" i="8"/>
  <c r="J450" i="8"/>
  <c r="I451" i="8"/>
  <c r="AI451" i="13"/>
  <c r="AH451" i="13"/>
  <c r="AF452" i="13"/>
  <c r="AG451" i="13"/>
  <c r="AK451" i="13"/>
  <c r="AJ451" i="13"/>
  <c r="T451" i="13"/>
  <c r="S451" i="13"/>
  <c r="R451" i="13"/>
  <c r="P452" i="13"/>
  <c r="Q451" i="13"/>
  <c r="V451" i="13"/>
  <c r="U451" i="13"/>
  <c r="F451" i="13"/>
  <c r="E451" i="13"/>
  <c r="D451" i="13"/>
  <c r="B452" i="13"/>
  <c r="C451" i="13"/>
  <c r="G451" i="13"/>
  <c r="U450" i="16"/>
  <c r="P451" i="16"/>
  <c r="R450" i="16"/>
  <c r="S450" i="16"/>
  <c r="Q450" i="16"/>
  <c r="T450" i="16"/>
  <c r="V450" i="16"/>
  <c r="P451" i="9"/>
  <c r="Q450" i="9"/>
  <c r="V450" i="9"/>
  <c r="S450" i="9"/>
  <c r="R450" i="9"/>
  <c r="U450" i="9"/>
  <c r="T450" i="9"/>
  <c r="X451" i="7"/>
  <c r="Y450" i="7"/>
  <c r="AA450" i="7"/>
  <c r="Z450" i="7"/>
  <c r="AB450" i="7"/>
  <c r="AC450" i="7"/>
  <c r="I451" i="9"/>
  <c r="J450" i="9"/>
  <c r="L450" i="9"/>
  <c r="K450" i="9"/>
  <c r="N450" i="9"/>
  <c r="M450" i="9"/>
  <c r="AA451" i="13"/>
  <c r="Z451" i="13"/>
  <c r="X452" i="13"/>
  <c r="Y451" i="13"/>
  <c r="AC451" i="13"/>
  <c r="AB451" i="13"/>
  <c r="AA450" i="10"/>
  <c r="Z450" i="10"/>
  <c r="X451" i="10"/>
  <c r="Y450" i="10"/>
  <c r="AC450" i="10"/>
  <c r="AB450" i="10"/>
  <c r="AI450" i="10"/>
  <c r="AH450" i="10"/>
  <c r="AF451" i="10"/>
  <c r="AG450" i="10"/>
  <c r="AK450" i="10"/>
  <c r="AJ450" i="10"/>
  <c r="AI450" i="12"/>
  <c r="AH450" i="12"/>
  <c r="AF451" i="12"/>
  <c r="AG450" i="12"/>
  <c r="AK450" i="12"/>
  <c r="AJ450" i="12"/>
  <c r="S450" i="8"/>
  <c r="R450" i="8"/>
  <c r="U450" i="8"/>
  <c r="T450" i="8"/>
  <c r="Q450" i="8"/>
  <c r="P451" i="8"/>
  <c r="V450" i="8"/>
  <c r="G450" i="3"/>
  <c r="F450" i="3"/>
  <c r="D450" i="3"/>
  <c r="B451" i="3"/>
  <c r="C450" i="3"/>
  <c r="E450" i="3"/>
  <c r="AC450" i="5"/>
  <c r="AB450" i="5"/>
  <c r="Z450" i="5"/>
  <c r="X451" i="5"/>
  <c r="Y450" i="5"/>
  <c r="AA450" i="5"/>
  <c r="AJ450" i="3"/>
  <c r="AI450" i="3"/>
  <c r="AH450" i="3"/>
  <c r="AF451" i="3"/>
  <c r="AG450" i="3"/>
  <c r="AK450" i="3"/>
  <c r="AB450" i="3"/>
  <c r="AA450" i="3"/>
  <c r="Z450" i="3"/>
  <c r="X451" i="3"/>
  <c r="Y450" i="3"/>
  <c r="AC450" i="3"/>
  <c r="U450" i="3"/>
  <c r="T450" i="3"/>
  <c r="S450" i="3"/>
  <c r="R450" i="3"/>
  <c r="P451" i="3"/>
  <c r="Q450" i="3"/>
  <c r="V450" i="3"/>
  <c r="K450" i="7"/>
  <c r="I451" i="7"/>
  <c r="J450" i="7"/>
  <c r="M450" i="7"/>
  <c r="L450" i="7"/>
  <c r="N450" i="7"/>
  <c r="N450" i="15"/>
  <c r="M450" i="15"/>
  <c r="L450" i="15"/>
  <c r="K450" i="15"/>
  <c r="I451" i="15"/>
  <c r="J450" i="15"/>
  <c r="G450" i="15"/>
  <c r="F450" i="15"/>
  <c r="E450" i="15"/>
  <c r="D450" i="15"/>
  <c r="B451" i="15"/>
  <c r="C450" i="15"/>
  <c r="AF451" i="7"/>
  <c r="AG450" i="7"/>
  <c r="AI450" i="7"/>
  <c r="AH450" i="7"/>
  <c r="AK450" i="7"/>
  <c r="AJ450" i="7"/>
  <c r="AK450" i="9"/>
  <c r="AH450" i="9"/>
  <c r="AF451" i="9"/>
  <c r="AG450" i="9"/>
  <c r="AJ450" i="9"/>
  <c r="AI450" i="9"/>
  <c r="T450" i="12"/>
  <c r="S450" i="12"/>
  <c r="R450" i="12"/>
  <c r="P451" i="12"/>
  <c r="Q450" i="12"/>
  <c r="V450" i="12"/>
  <c r="U450" i="12"/>
  <c r="U450" i="11"/>
  <c r="T450" i="11"/>
  <c r="S450" i="11"/>
  <c r="R450" i="11"/>
  <c r="P451" i="11"/>
  <c r="Q450" i="11"/>
  <c r="V450" i="11"/>
  <c r="Z450" i="8"/>
  <c r="X451" i="8"/>
  <c r="Y450" i="8"/>
  <c r="AB450" i="8"/>
  <c r="AA450" i="8"/>
  <c r="AC450" i="8"/>
  <c r="E450" i="6"/>
  <c r="D450" i="6"/>
  <c r="G450" i="6"/>
  <c r="F450" i="6"/>
  <c r="C450" i="6"/>
  <c r="B451" i="6"/>
  <c r="AB450" i="16"/>
  <c r="X451" i="16"/>
  <c r="Z450" i="16"/>
  <c r="AC450" i="16"/>
  <c r="AA450" i="16"/>
  <c r="Y450" i="16"/>
  <c r="M451" i="13"/>
  <c r="L451" i="13"/>
  <c r="K451" i="13"/>
  <c r="I452" i="13"/>
  <c r="J451" i="13"/>
  <c r="N451" i="13"/>
  <c r="F450" i="12"/>
  <c r="E450" i="12"/>
  <c r="D450" i="12"/>
  <c r="B451" i="12"/>
  <c r="C450" i="12"/>
  <c r="G450" i="12"/>
  <c r="F450" i="10"/>
  <c r="E450" i="10"/>
  <c r="D450" i="10"/>
  <c r="B451" i="10"/>
  <c r="C450" i="10"/>
  <c r="G450" i="10"/>
  <c r="AB450" i="11"/>
  <c r="AA450" i="11"/>
  <c r="Z450" i="11"/>
  <c r="X451" i="11"/>
  <c r="Y450" i="11"/>
  <c r="AC450" i="11"/>
  <c r="M450" i="12"/>
  <c r="L450" i="12"/>
  <c r="K450" i="12"/>
  <c r="I451" i="12"/>
  <c r="J450" i="12"/>
  <c r="N450" i="12"/>
  <c r="E450" i="8"/>
  <c r="D450" i="8"/>
  <c r="G450" i="8"/>
  <c r="F450" i="8"/>
  <c r="B451" i="8"/>
  <c r="C450" i="8"/>
  <c r="AH450" i="8"/>
  <c r="AF451" i="8"/>
  <c r="AG450" i="8"/>
  <c r="AJ450" i="8"/>
  <c r="AI450" i="8"/>
  <c r="AK450" i="8"/>
  <c r="V450" i="15"/>
  <c r="U450" i="15"/>
  <c r="T450" i="15"/>
  <c r="S450" i="15"/>
  <c r="R450" i="15"/>
  <c r="P451" i="15"/>
  <c r="Q450" i="15"/>
  <c r="Z450" i="6"/>
  <c r="X451" i="6"/>
  <c r="Y450" i="6"/>
  <c r="AB450" i="6"/>
  <c r="AA450" i="6"/>
  <c r="AC450" i="6"/>
  <c r="V450" i="5"/>
  <c r="U450" i="5"/>
  <c r="S450" i="5"/>
  <c r="R450" i="5"/>
  <c r="P451" i="5"/>
  <c r="Q450" i="5"/>
  <c r="T450" i="5"/>
  <c r="B451" i="9"/>
  <c r="C450" i="9"/>
  <c r="E450" i="9"/>
  <c r="D450" i="9"/>
  <c r="F450" i="9"/>
  <c r="G450" i="9"/>
  <c r="AJ450" i="16"/>
  <c r="AI450" i="16"/>
  <c r="AF451" i="16"/>
  <c r="AK450" i="16"/>
  <c r="AH450" i="16"/>
  <c r="AG450" i="16"/>
  <c r="AJ450" i="11"/>
  <c r="AI450" i="11"/>
  <c r="AH450" i="11"/>
  <c r="AF451" i="11"/>
  <c r="AG450" i="11"/>
  <c r="AK450" i="11"/>
  <c r="M450" i="10"/>
  <c r="L450" i="10"/>
  <c r="K450" i="10"/>
  <c r="I451" i="10"/>
  <c r="J450" i="10"/>
  <c r="N450" i="10"/>
  <c r="D450" i="7"/>
  <c r="B451" i="7"/>
  <c r="C450" i="7"/>
  <c r="F450" i="7"/>
  <c r="E450" i="7"/>
  <c r="G450" i="7"/>
  <c r="N450" i="16"/>
  <c r="J450" i="16"/>
  <c r="K450" i="16"/>
  <c r="I451" i="16"/>
  <c r="M450" i="16"/>
  <c r="L450" i="16"/>
  <c r="AH450" i="6"/>
  <c r="AF451" i="6"/>
  <c r="AG450" i="6"/>
  <c r="AJ450" i="6"/>
  <c r="AI450" i="6"/>
  <c r="AK450" i="6"/>
  <c r="T450" i="10"/>
  <c r="S450" i="10"/>
  <c r="R450" i="10"/>
  <c r="P451" i="10"/>
  <c r="Q450" i="10"/>
  <c r="V450" i="10"/>
  <c r="U450" i="10"/>
  <c r="R450" i="7"/>
  <c r="P451" i="7"/>
  <c r="Q450" i="7"/>
  <c r="T450" i="7"/>
  <c r="S450" i="7"/>
  <c r="V450" i="7"/>
  <c r="U450" i="7"/>
  <c r="N450" i="5"/>
  <c r="L450" i="5"/>
  <c r="K450" i="5"/>
  <c r="I451" i="5"/>
  <c r="J450" i="5"/>
  <c r="M450" i="5"/>
  <c r="AK450" i="5"/>
  <c r="AJ450" i="5"/>
  <c r="AH450" i="5"/>
  <c r="AF451" i="5"/>
  <c r="AG450" i="5"/>
  <c r="AI450" i="5"/>
  <c r="N450" i="3"/>
  <c r="M450" i="3"/>
  <c r="K450" i="3"/>
  <c r="I451" i="3"/>
  <c r="J450" i="3"/>
  <c r="L450" i="3"/>
  <c r="AC450" i="9"/>
  <c r="Z450" i="9"/>
  <c r="X451" i="9"/>
  <c r="Y450" i="9"/>
  <c r="AA450" i="9"/>
  <c r="AB450" i="9"/>
  <c r="G450" i="5"/>
  <c r="E450" i="5"/>
  <c r="D450" i="5"/>
  <c r="B451" i="5"/>
  <c r="C450" i="5"/>
  <c r="F450" i="5"/>
  <c r="G450" i="16"/>
  <c r="B451" i="16"/>
  <c r="F450" i="16"/>
  <c r="E450" i="16"/>
  <c r="D450" i="16"/>
  <c r="C450" i="16"/>
  <c r="AF452" i="6" l="1"/>
  <c r="AG451" i="6"/>
  <c r="AI451" i="6"/>
  <c r="AH451" i="6"/>
  <c r="AK451" i="6"/>
  <c r="AJ451" i="6"/>
  <c r="B452" i="7"/>
  <c r="C451" i="7"/>
  <c r="E451" i="7"/>
  <c r="D451" i="7"/>
  <c r="G451" i="7"/>
  <c r="F451" i="7"/>
  <c r="L451" i="12"/>
  <c r="K451" i="12"/>
  <c r="I452" i="12"/>
  <c r="J451" i="12"/>
  <c r="N451" i="12"/>
  <c r="M451" i="12"/>
  <c r="AA451" i="11"/>
  <c r="Z451" i="11"/>
  <c r="X452" i="11"/>
  <c r="Y451" i="11"/>
  <c r="AC451" i="11"/>
  <c r="AB451" i="11"/>
  <c r="E451" i="10"/>
  <c r="D451" i="10"/>
  <c r="B452" i="10"/>
  <c r="C451" i="10"/>
  <c r="G451" i="10"/>
  <c r="F451" i="10"/>
  <c r="E451" i="12"/>
  <c r="D451" i="12"/>
  <c r="B452" i="12"/>
  <c r="C451" i="12"/>
  <c r="G451" i="12"/>
  <c r="F451" i="12"/>
  <c r="L452" i="13"/>
  <c r="K452" i="13"/>
  <c r="I453" i="13"/>
  <c r="J452" i="13"/>
  <c r="N452" i="13"/>
  <c r="M452" i="13"/>
  <c r="T451" i="11"/>
  <c r="S451" i="11"/>
  <c r="R451" i="11"/>
  <c r="P452" i="11"/>
  <c r="Q451" i="11"/>
  <c r="V451" i="11"/>
  <c r="U451" i="11"/>
  <c r="E452" i="13"/>
  <c r="D452" i="13"/>
  <c r="B453" i="13"/>
  <c r="C452" i="13"/>
  <c r="G452" i="13"/>
  <c r="F452" i="13"/>
  <c r="K451" i="6"/>
  <c r="I452" i="6"/>
  <c r="J451" i="6"/>
  <c r="M451" i="6"/>
  <c r="L451" i="6"/>
  <c r="N451" i="6"/>
  <c r="F451" i="11"/>
  <c r="E451" i="11"/>
  <c r="D451" i="11"/>
  <c r="B452" i="11"/>
  <c r="C451" i="11"/>
  <c r="G451" i="11"/>
  <c r="M451" i="11"/>
  <c r="L451" i="11"/>
  <c r="K451" i="11"/>
  <c r="I452" i="11"/>
  <c r="J451" i="11"/>
  <c r="N451" i="11"/>
  <c r="AJ451" i="15"/>
  <c r="AI451" i="15"/>
  <c r="AH451" i="15"/>
  <c r="AF452" i="15"/>
  <c r="AG451" i="15"/>
  <c r="AK451" i="15"/>
  <c r="AB451" i="15"/>
  <c r="AA451" i="15"/>
  <c r="Z451" i="15"/>
  <c r="X452" i="15"/>
  <c r="Y451" i="15"/>
  <c r="AC451" i="15"/>
  <c r="G451" i="9"/>
  <c r="D451" i="9"/>
  <c r="B452" i="9"/>
  <c r="C451" i="9"/>
  <c r="F451" i="9"/>
  <c r="E451" i="9"/>
  <c r="X452" i="6"/>
  <c r="Y451" i="6"/>
  <c r="AA451" i="6"/>
  <c r="Z451" i="6"/>
  <c r="AC451" i="6"/>
  <c r="AB451" i="6"/>
  <c r="G451" i="15"/>
  <c r="F451" i="15"/>
  <c r="E451" i="15"/>
  <c r="D451" i="15"/>
  <c r="B452" i="15"/>
  <c r="C451" i="15"/>
  <c r="N451" i="15"/>
  <c r="M451" i="15"/>
  <c r="L451" i="15"/>
  <c r="K451" i="15"/>
  <c r="I452" i="15"/>
  <c r="J451" i="15"/>
  <c r="N451" i="9"/>
  <c r="K451" i="9"/>
  <c r="I452" i="9"/>
  <c r="J451" i="9"/>
  <c r="L451" i="9"/>
  <c r="M451" i="9"/>
  <c r="AC451" i="7"/>
  <c r="Z451" i="7"/>
  <c r="X452" i="7"/>
  <c r="Y451" i="7"/>
  <c r="AB451" i="7"/>
  <c r="AA451" i="7"/>
  <c r="S452" i="13"/>
  <c r="R452" i="13"/>
  <c r="P453" i="13"/>
  <c r="Q452" i="13"/>
  <c r="V452" i="13"/>
  <c r="U452" i="13"/>
  <c r="T452" i="13"/>
  <c r="M451" i="3"/>
  <c r="L451" i="3"/>
  <c r="K451" i="3"/>
  <c r="I452" i="3"/>
  <c r="J451" i="3"/>
  <c r="N451" i="3"/>
  <c r="AJ451" i="5"/>
  <c r="AI451" i="5"/>
  <c r="AF452" i="5"/>
  <c r="AG451" i="5"/>
  <c r="AK451" i="5"/>
  <c r="AH451" i="5"/>
  <c r="N451" i="5"/>
  <c r="M451" i="5"/>
  <c r="K451" i="5"/>
  <c r="I452" i="5"/>
  <c r="J451" i="5"/>
  <c r="L451" i="5"/>
  <c r="AF452" i="8"/>
  <c r="AG451" i="8"/>
  <c r="AI451" i="8"/>
  <c r="AH451" i="8"/>
  <c r="AK451" i="8"/>
  <c r="AJ451" i="8"/>
  <c r="AA451" i="16"/>
  <c r="Y451" i="16"/>
  <c r="AC451" i="16"/>
  <c r="AB451" i="16"/>
  <c r="Z451" i="16"/>
  <c r="X452" i="16"/>
  <c r="X452" i="8"/>
  <c r="Y451" i="8"/>
  <c r="AA451" i="8"/>
  <c r="Z451" i="8"/>
  <c r="AC451" i="8"/>
  <c r="AB451" i="8"/>
  <c r="S451" i="12"/>
  <c r="R451" i="12"/>
  <c r="P452" i="12"/>
  <c r="Q451" i="12"/>
  <c r="V451" i="12"/>
  <c r="U451" i="12"/>
  <c r="T451" i="12"/>
  <c r="T451" i="3"/>
  <c r="S451" i="3"/>
  <c r="R451" i="3"/>
  <c r="P452" i="3"/>
  <c r="Q451" i="3"/>
  <c r="V451" i="3"/>
  <c r="U451" i="3"/>
  <c r="R451" i="8"/>
  <c r="P452" i="8"/>
  <c r="Q451" i="8"/>
  <c r="T451" i="8"/>
  <c r="S451" i="8"/>
  <c r="V451" i="8"/>
  <c r="U451" i="8"/>
  <c r="V451" i="9"/>
  <c r="U451" i="9"/>
  <c r="R451" i="9"/>
  <c r="P452" i="9"/>
  <c r="Q451" i="9"/>
  <c r="T451" i="9"/>
  <c r="S451" i="9"/>
  <c r="T451" i="16"/>
  <c r="V451" i="16"/>
  <c r="P452" i="16"/>
  <c r="U451" i="16"/>
  <c r="S451" i="16"/>
  <c r="R451" i="16"/>
  <c r="Q451" i="16"/>
  <c r="AH452" i="13"/>
  <c r="AF453" i="13"/>
  <c r="AG452" i="13"/>
  <c r="AK452" i="13"/>
  <c r="AJ452" i="13"/>
  <c r="AI452" i="13"/>
  <c r="Z451" i="12"/>
  <c r="X452" i="12"/>
  <c r="Y451" i="12"/>
  <c r="AC451" i="12"/>
  <c r="AB451" i="12"/>
  <c r="AA451" i="12"/>
  <c r="G451" i="5"/>
  <c r="F451" i="5"/>
  <c r="D451" i="5"/>
  <c r="B452" i="5"/>
  <c r="C451" i="5"/>
  <c r="E451" i="5"/>
  <c r="AC451" i="9"/>
  <c r="AB451" i="9"/>
  <c r="X452" i="9"/>
  <c r="Y451" i="9"/>
  <c r="AA451" i="9"/>
  <c r="Z451" i="9"/>
  <c r="AK451" i="9"/>
  <c r="AJ451" i="9"/>
  <c r="AF452" i="9"/>
  <c r="AG451" i="9"/>
  <c r="AH451" i="9"/>
  <c r="AI451" i="9"/>
  <c r="AA451" i="3"/>
  <c r="Z451" i="3"/>
  <c r="X452" i="3"/>
  <c r="Y451" i="3"/>
  <c r="AC451" i="3"/>
  <c r="AB451" i="3"/>
  <c r="AI451" i="3"/>
  <c r="AH451" i="3"/>
  <c r="AF452" i="3"/>
  <c r="AG451" i="3"/>
  <c r="AK451" i="3"/>
  <c r="AJ451" i="3"/>
  <c r="AB451" i="5"/>
  <c r="AA451" i="5"/>
  <c r="X452" i="5"/>
  <c r="Y451" i="5"/>
  <c r="AC451" i="5"/>
  <c r="Z451" i="5"/>
  <c r="F451" i="3"/>
  <c r="E451" i="3"/>
  <c r="D451" i="3"/>
  <c r="B452" i="3"/>
  <c r="C451" i="3"/>
  <c r="G451" i="3"/>
  <c r="S451" i="10"/>
  <c r="R451" i="10"/>
  <c r="P452" i="10"/>
  <c r="Q451" i="10"/>
  <c r="V451" i="10"/>
  <c r="U451" i="10"/>
  <c r="T451" i="10"/>
  <c r="M451" i="16"/>
  <c r="L451" i="16"/>
  <c r="K451" i="16"/>
  <c r="I452" i="16"/>
  <c r="N451" i="16"/>
  <c r="J451" i="16"/>
  <c r="L451" i="10"/>
  <c r="K451" i="10"/>
  <c r="I452" i="10"/>
  <c r="J451" i="10"/>
  <c r="N451" i="10"/>
  <c r="M451" i="10"/>
  <c r="AI451" i="11"/>
  <c r="AH451" i="11"/>
  <c r="AF452" i="11"/>
  <c r="AG451" i="11"/>
  <c r="AK451" i="11"/>
  <c r="AJ451" i="11"/>
  <c r="U451" i="5"/>
  <c r="T451" i="5"/>
  <c r="R451" i="5"/>
  <c r="P452" i="5"/>
  <c r="Q451" i="5"/>
  <c r="V451" i="5"/>
  <c r="S451" i="5"/>
  <c r="U451" i="15"/>
  <c r="T451" i="15"/>
  <c r="S451" i="15"/>
  <c r="R451" i="15"/>
  <c r="P452" i="15"/>
  <c r="Q451" i="15"/>
  <c r="V451" i="15"/>
  <c r="D451" i="6"/>
  <c r="B452" i="6"/>
  <c r="C451" i="6"/>
  <c r="F451" i="6"/>
  <c r="E451" i="6"/>
  <c r="G451" i="6"/>
  <c r="I452" i="7"/>
  <c r="J451" i="7"/>
  <c r="L451" i="7"/>
  <c r="K451" i="7"/>
  <c r="M451" i="7"/>
  <c r="N451" i="7"/>
  <c r="F451" i="16"/>
  <c r="G451" i="16"/>
  <c r="C451" i="16"/>
  <c r="D451" i="16"/>
  <c r="E451" i="16"/>
  <c r="B452" i="16"/>
  <c r="P452" i="7"/>
  <c r="Q451" i="7"/>
  <c r="V451" i="7"/>
  <c r="S451" i="7"/>
  <c r="R451" i="7"/>
  <c r="U451" i="7"/>
  <c r="T451" i="7"/>
  <c r="AI451" i="16"/>
  <c r="AG451" i="16"/>
  <c r="AH451" i="16"/>
  <c r="AJ451" i="16"/>
  <c r="AF452" i="16"/>
  <c r="AK451" i="16"/>
  <c r="D451" i="8"/>
  <c r="B452" i="8"/>
  <c r="C451" i="8"/>
  <c r="F451" i="8"/>
  <c r="E451" i="8"/>
  <c r="G451" i="8"/>
  <c r="AK451" i="7"/>
  <c r="AH451" i="7"/>
  <c r="AF452" i="7"/>
  <c r="AG451" i="7"/>
  <c r="AI451" i="7"/>
  <c r="AJ451" i="7"/>
  <c r="AH451" i="12"/>
  <c r="AF452" i="12"/>
  <c r="AG451" i="12"/>
  <c r="AK451" i="12"/>
  <c r="AJ451" i="12"/>
  <c r="AI451" i="12"/>
  <c r="AH451" i="10"/>
  <c r="AF452" i="10"/>
  <c r="AG451" i="10"/>
  <c r="AK451" i="10"/>
  <c r="AJ451" i="10"/>
  <c r="AI451" i="10"/>
  <c r="Z451" i="10"/>
  <c r="X452" i="10"/>
  <c r="Y451" i="10"/>
  <c r="AC451" i="10"/>
  <c r="AB451" i="10"/>
  <c r="AA451" i="10"/>
  <c r="Z452" i="13"/>
  <c r="X453" i="13"/>
  <c r="Y452" i="13"/>
  <c r="AC452" i="13"/>
  <c r="AB452" i="13"/>
  <c r="AA452" i="13"/>
  <c r="K451" i="8"/>
  <c r="I452" i="8"/>
  <c r="J451" i="8"/>
  <c r="M451" i="8"/>
  <c r="L451" i="8"/>
  <c r="N451" i="8"/>
  <c r="R451" i="6"/>
  <c r="P452" i="6"/>
  <c r="Q451" i="6"/>
  <c r="T451" i="6"/>
  <c r="S451" i="6"/>
  <c r="V451" i="6"/>
  <c r="U451" i="6"/>
  <c r="B453" i="6" l="1"/>
  <c r="C452" i="6"/>
  <c r="E452" i="6"/>
  <c r="D452" i="6"/>
  <c r="G452" i="6"/>
  <c r="F452" i="6"/>
  <c r="T452" i="5"/>
  <c r="S452" i="5"/>
  <c r="P453" i="5"/>
  <c r="Q452" i="5"/>
  <c r="V452" i="5"/>
  <c r="U452" i="5"/>
  <c r="R452" i="5"/>
  <c r="L452" i="16"/>
  <c r="M452" i="16"/>
  <c r="I453" i="16"/>
  <c r="N452" i="16"/>
  <c r="K452" i="16"/>
  <c r="J452" i="16"/>
  <c r="P453" i="8"/>
  <c r="Q452" i="8"/>
  <c r="V452" i="8"/>
  <c r="S452" i="8"/>
  <c r="R452" i="8"/>
  <c r="U452" i="8"/>
  <c r="T452" i="8"/>
  <c r="M452" i="5"/>
  <c r="L452" i="5"/>
  <c r="I453" i="5"/>
  <c r="J452" i="5"/>
  <c r="N452" i="5"/>
  <c r="K452" i="5"/>
  <c r="L452" i="3"/>
  <c r="K452" i="3"/>
  <c r="I453" i="3"/>
  <c r="J452" i="3"/>
  <c r="N452" i="3"/>
  <c r="M452" i="3"/>
  <c r="M452" i="15"/>
  <c r="L452" i="15"/>
  <c r="K452" i="15"/>
  <c r="I453" i="15"/>
  <c r="J452" i="15"/>
  <c r="N452" i="15"/>
  <c r="F452" i="15"/>
  <c r="E452" i="15"/>
  <c r="D452" i="15"/>
  <c r="B453" i="15"/>
  <c r="C452" i="15"/>
  <c r="G452" i="15"/>
  <c r="V452" i="7"/>
  <c r="U452" i="7"/>
  <c r="R452" i="7"/>
  <c r="P453" i="7"/>
  <c r="Q452" i="7"/>
  <c r="S452" i="7"/>
  <c r="T452" i="7"/>
  <c r="N452" i="7"/>
  <c r="K452" i="7"/>
  <c r="I453" i="7"/>
  <c r="J452" i="7"/>
  <c r="M452" i="7"/>
  <c r="L452" i="7"/>
  <c r="AH452" i="11"/>
  <c r="AF453" i="11"/>
  <c r="AG452" i="11"/>
  <c r="AK452" i="11"/>
  <c r="AJ452" i="11"/>
  <c r="AI452" i="11"/>
  <c r="K452" i="10"/>
  <c r="I453" i="10"/>
  <c r="J452" i="10"/>
  <c r="N452" i="10"/>
  <c r="M452" i="10"/>
  <c r="L452" i="10"/>
  <c r="E452" i="3"/>
  <c r="D452" i="3"/>
  <c r="B453" i="3"/>
  <c r="C452" i="3"/>
  <c r="G452" i="3"/>
  <c r="F452" i="3"/>
  <c r="F452" i="5"/>
  <c r="E452" i="5"/>
  <c r="B453" i="5"/>
  <c r="C452" i="5"/>
  <c r="G452" i="5"/>
  <c r="D452" i="5"/>
  <c r="R452" i="12"/>
  <c r="P453" i="12"/>
  <c r="Q452" i="12"/>
  <c r="V452" i="12"/>
  <c r="U452" i="12"/>
  <c r="T452" i="12"/>
  <c r="S452" i="12"/>
  <c r="AI452" i="5"/>
  <c r="AH452" i="5"/>
  <c r="AK452" i="5"/>
  <c r="AJ452" i="5"/>
  <c r="AG452" i="5"/>
  <c r="AF453" i="5"/>
  <c r="AA452" i="15"/>
  <c r="Z452" i="15"/>
  <c r="X453" i="15"/>
  <c r="Y452" i="15"/>
  <c r="AC452" i="15"/>
  <c r="AB452" i="15"/>
  <c r="AI452" i="15"/>
  <c r="AH452" i="15"/>
  <c r="AF453" i="15"/>
  <c r="AG452" i="15"/>
  <c r="AK452" i="15"/>
  <c r="AJ452" i="15"/>
  <c r="L452" i="11"/>
  <c r="K452" i="11"/>
  <c r="I453" i="11"/>
  <c r="J452" i="11"/>
  <c r="N452" i="11"/>
  <c r="M452" i="11"/>
  <c r="E452" i="11"/>
  <c r="D452" i="11"/>
  <c r="B453" i="11"/>
  <c r="C452" i="11"/>
  <c r="G452" i="11"/>
  <c r="F452" i="11"/>
  <c r="AH452" i="16"/>
  <c r="AF453" i="16"/>
  <c r="AK452" i="16"/>
  <c r="AJ452" i="16"/>
  <c r="AI452" i="16"/>
  <c r="AG452" i="16"/>
  <c r="E452" i="16"/>
  <c r="B453" i="16"/>
  <c r="D452" i="16"/>
  <c r="G452" i="16"/>
  <c r="F452" i="16"/>
  <c r="C452" i="16"/>
  <c r="R452" i="10"/>
  <c r="P453" i="10"/>
  <c r="Q452" i="10"/>
  <c r="V452" i="10"/>
  <c r="U452" i="10"/>
  <c r="T452" i="10"/>
  <c r="S452" i="10"/>
  <c r="AA452" i="5"/>
  <c r="Z452" i="5"/>
  <c r="AC452" i="5"/>
  <c r="AB452" i="5"/>
  <c r="Y452" i="5"/>
  <c r="X453" i="5"/>
  <c r="AH452" i="3"/>
  <c r="AF453" i="3"/>
  <c r="AG452" i="3"/>
  <c r="AK452" i="3"/>
  <c r="AJ452" i="3"/>
  <c r="AI452" i="3"/>
  <c r="Z452" i="3"/>
  <c r="X453" i="3"/>
  <c r="Y452" i="3"/>
  <c r="AC452" i="3"/>
  <c r="AB452" i="3"/>
  <c r="AA452" i="3"/>
  <c r="AJ452" i="9"/>
  <c r="AI452" i="9"/>
  <c r="AK452" i="9"/>
  <c r="AH452" i="9"/>
  <c r="AG452" i="9"/>
  <c r="AF453" i="9"/>
  <c r="AB452" i="9"/>
  <c r="AA452" i="9"/>
  <c r="AC452" i="9"/>
  <c r="X453" i="9"/>
  <c r="Z452" i="9"/>
  <c r="Y452" i="9"/>
  <c r="R453" i="13"/>
  <c r="P454" i="13"/>
  <c r="Q453" i="13"/>
  <c r="V453" i="13"/>
  <c r="U453" i="13"/>
  <c r="T453" i="13"/>
  <c r="S453" i="13"/>
  <c r="AC452" i="7"/>
  <c r="AB452" i="7"/>
  <c r="X453" i="7"/>
  <c r="Y452" i="7"/>
  <c r="AA452" i="7"/>
  <c r="Z452" i="7"/>
  <c r="N452" i="9"/>
  <c r="M452" i="9"/>
  <c r="I453" i="9"/>
  <c r="J452" i="9"/>
  <c r="L452" i="9"/>
  <c r="K452" i="9"/>
  <c r="G452" i="9"/>
  <c r="F452" i="9"/>
  <c r="B453" i="9"/>
  <c r="C452" i="9"/>
  <c r="E452" i="9"/>
  <c r="D452" i="9"/>
  <c r="D453" i="13"/>
  <c r="B454" i="13"/>
  <c r="C453" i="13"/>
  <c r="G453" i="13"/>
  <c r="F453" i="13"/>
  <c r="E453" i="13"/>
  <c r="S452" i="11"/>
  <c r="R452" i="11"/>
  <c r="P453" i="11"/>
  <c r="Q452" i="11"/>
  <c r="V452" i="11"/>
  <c r="U452" i="11"/>
  <c r="T452" i="11"/>
  <c r="X453" i="12"/>
  <c r="Y452" i="12"/>
  <c r="AC452" i="12"/>
  <c r="AB452" i="12"/>
  <c r="AA452" i="12"/>
  <c r="Z452" i="12"/>
  <c r="AF454" i="13"/>
  <c r="AG453" i="13"/>
  <c r="AK453" i="13"/>
  <c r="AJ453" i="13"/>
  <c r="AI453" i="13"/>
  <c r="AH453" i="13"/>
  <c r="S452" i="16"/>
  <c r="U452" i="16"/>
  <c r="Q452" i="16"/>
  <c r="R452" i="16"/>
  <c r="P453" i="16"/>
  <c r="V452" i="16"/>
  <c r="T452" i="16"/>
  <c r="U452" i="9"/>
  <c r="T452" i="9"/>
  <c r="P453" i="9"/>
  <c r="Q452" i="9"/>
  <c r="V452" i="9"/>
  <c r="R452" i="9"/>
  <c r="S452" i="9"/>
  <c r="AC452" i="8"/>
  <c r="Z452" i="8"/>
  <c r="X453" i="8"/>
  <c r="Y452" i="8"/>
  <c r="AB452" i="8"/>
  <c r="AA452" i="8"/>
  <c r="AK452" i="8"/>
  <c r="AH452" i="8"/>
  <c r="AF453" i="8"/>
  <c r="AG452" i="8"/>
  <c r="AJ452" i="8"/>
  <c r="AI452" i="8"/>
  <c r="I453" i="6"/>
  <c r="J452" i="6"/>
  <c r="L452" i="6"/>
  <c r="K452" i="6"/>
  <c r="N452" i="6"/>
  <c r="M452" i="6"/>
  <c r="K453" i="13"/>
  <c r="I454" i="13"/>
  <c r="J453" i="13"/>
  <c r="N453" i="13"/>
  <c r="M453" i="13"/>
  <c r="L453" i="13"/>
  <c r="D452" i="12"/>
  <c r="B453" i="12"/>
  <c r="C452" i="12"/>
  <c r="G452" i="12"/>
  <c r="F452" i="12"/>
  <c r="E452" i="12"/>
  <c r="D452" i="10"/>
  <c r="B453" i="10"/>
  <c r="C452" i="10"/>
  <c r="G452" i="10"/>
  <c r="F452" i="10"/>
  <c r="E452" i="10"/>
  <c r="Z452" i="11"/>
  <c r="X453" i="11"/>
  <c r="Y452" i="11"/>
  <c r="AC452" i="11"/>
  <c r="AB452" i="11"/>
  <c r="AA452" i="11"/>
  <c r="K452" i="12"/>
  <c r="I453" i="12"/>
  <c r="J452" i="12"/>
  <c r="N452" i="12"/>
  <c r="M452" i="12"/>
  <c r="L452" i="12"/>
  <c r="AK452" i="7"/>
  <c r="AJ452" i="7"/>
  <c r="AF453" i="7"/>
  <c r="AG452" i="7"/>
  <c r="AI452" i="7"/>
  <c r="AH452" i="7"/>
  <c r="T452" i="15"/>
  <c r="S452" i="15"/>
  <c r="R452" i="15"/>
  <c r="P453" i="15"/>
  <c r="Q452" i="15"/>
  <c r="V452" i="15"/>
  <c r="U452" i="15"/>
  <c r="Z452" i="16"/>
  <c r="AC452" i="16"/>
  <c r="AA452" i="16"/>
  <c r="Y452" i="16"/>
  <c r="AB452" i="16"/>
  <c r="X453" i="16"/>
  <c r="AC452" i="6"/>
  <c r="Z452" i="6"/>
  <c r="X453" i="6"/>
  <c r="Y452" i="6"/>
  <c r="AB452" i="6"/>
  <c r="AA452" i="6"/>
  <c r="P453" i="6"/>
  <c r="Q452" i="6"/>
  <c r="V452" i="6"/>
  <c r="S452" i="6"/>
  <c r="R452" i="6"/>
  <c r="U452" i="6"/>
  <c r="T452" i="6"/>
  <c r="I453" i="8"/>
  <c r="J452" i="8"/>
  <c r="L452" i="8"/>
  <c r="K452" i="8"/>
  <c r="N452" i="8"/>
  <c r="M452" i="8"/>
  <c r="X454" i="13"/>
  <c r="Y453" i="13"/>
  <c r="AC453" i="13"/>
  <c r="AB453" i="13"/>
  <c r="AA453" i="13"/>
  <c r="Z453" i="13"/>
  <c r="X453" i="10"/>
  <c r="Y452" i="10"/>
  <c r="AC452" i="10"/>
  <c r="AB452" i="10"/>
  <c r="AA452" i="10"/>
  <c r="Z452" i="10"/>
  <c r="AF453" i="10"/>
  <c r="AG452" i="10"/>
  <c r="AK452" i="10"/>
  <c r="AJ452" i="10"/>
  <c r="AI452" i="10"/>
  <c r="AH452" i="10"/>
  <c r="AF453" i="12"/>
  <c r="AG452" i="12"/>
  <c r="AK452" i="12"/>
  <c r="AJ452" i="12"/>
  <c r="AI452" i="12"/>
  <c r="AH452" i="12"/>
  <c r="B453" i="8"/>
  <c r="C452" i="8"/>
  <c r="E452" i="8"/>
  <c r="D452" i="8"/>
  <c r="G452" i="8"/>
  <c r="F452" i="8"/>
  <c r="S452" i="3"/>
  <c r="R452" i="3"/>
  <c r="P453" i="3"/>
  <c r="Q452" i="3"/>
  <c r="V452" i="3"/>
  <c r="U452" i="3"/>
  <c r="T452" i="3"/>
  <c r="G452" i="7"/>
  <c r="D452" i="7"/>
  <c r="B453" i="7"/>
  <c r="C452" i="7"/>
  <c r="F452" i="7"/>
  <c r="E452" i="7"/>
  <c r="AK452" i="6"/>
  <c r="AH452" i="6"/>
  <c r="AF453" i="6"/>
  <c r="AG452" i="6"/>
  <c r="AJ452" i="6"/>
  <c r="AI452" i="6"/>
  <c r="G453" i="8" l="1"/>
  <c r="D453" i="8"/>
  <c r="B454" i="8"/>
  <c r="C453" i="8"/>
  <c r="F453" i="8"/>
  <c r="E453" i="8"/>
  <c r="AK453" i="12"/>
  <c r="AJ453" i="12"/>
  <c r="AI453" i="12"/>
  <c r="AH453" i="12"/>
  <c r="AF454" i="12"/>
  <c r="AG453" i="12"/>
  <c r="AK453" i="10"/>
  <c r="AJ453" i="10"/>
  <c r="AI453" i="10"/>
  <c r="AH453" i="10"/>
  <c r="AF454" i="10"/>
  <c r="AG453" i="10"/>
  <c r="AC453" i="10"/>
  <c r="AB453" i="10"/>
  <c r="AA453" i="10"/>
  <c r="Z453" i="10"/>
  <c r="X454" i="10"/>
  <c r="Y453" i="10"/>
  <c r="AC454" i="13"/>
  <c r="AB454" i="13"/>
  <c r="AA454" i="13"/>
  <c r="Z454" i="13"/>
  <c r="X455" i="13"/>
  <c r="Y454" i="13"/>
  <c r="N453" i="8"/>
  <c r="K453" i="8"/>
  <c r="I454" i="8"/>
  <c r="J453" i="8"/>
  <c r="M453" i="8"/>
  <c r="L453" i="8"/>
  <c r="AJ453" i="7"/>
  <c r="AI453" i="7"/>
  <c r="AK453" i="7"/>
  <c r="AF454" i="7"/>
  <c r="AH453" i="7"/>
  <c r="AG453" i="7"/>
  <c r="AK453" i="8"/>
  <c r="AJ453" i="8"/>
  <c r="AF454" i="8"/>
  <c r="AG453" i="8"/>
  <c r="AI453" i="8"/>
  <c r="AH453" i="8"/>
  <c r="AC453" i="8"/>
  <c r="AB453" i="8"/>
  <c r="X454" i="8"/>
  <c r="Y453" i="8"/>
  <c r="AA453" i="8"/>
  <c r="Z453" i="8"/>
  <c r="R453" i="16"/>
  <c r="P454" i="16"/>
  <c r="S453" i="16"/>
  <c r="U453" i="16"/>
  <c r="T453" i="16"/>
  <c r="V453" i="16"/>
  <c r="Q453" i="16"/>
  <c r="P454" i="10"/>
  <c r="Q453" i="10"/>
  <c r="V453" i="10"/>
  <c r="U453" i="10"/>
  <c r="T453" i="10"/>
  <c r="S453" i="10"/>
  <c r="R453" i="10"/>
  <c r="D453" i="16"/>
  <c r="C453" i="16"/>
  <c r="B454" i="16"/>
  <c r="G453" i="16"/>
  <c r="F453" i="16"/>
  <c r="E453" i="16"/>
  <c r="AF454" i="16"/>
  <c r="AG453" i="16"/>
  <c r="AJ453" i="16"/>
  <c r="AI453" i="16"/>
  <c r="AH453" i="16"/>
  <c r="AK453" i="16"/>
  <c r="E453" i="5"/>
  <c r="D453" i="5"/>
  <c r="G453" i="5"/>
  <c r="F453" i="5"/>
  <c r="C453" i="5"/>
  <c r="B454" i="5"/>
  <c r="D453" i="3"/>
  <c r="B454" i="3"/>
  <c r="C453" i="3"/>
  <c r="G453" i="3"/>
  <c r="F453" i="3"/>
  <c r="E453" i="3"/>
  <c r="N453" i="7"/>
  <c r="M453" i="7"/>
  <c r="I454" i="7"/>
  <c r="J453" i="7"/>
  <c r="L453" i="7"/>
  <c r="K453" i="7"/>
  <c r="U453" i="7"/>
  <c r="T453" i="7"/>
  <c r="P454" i="7"/>
  <c r="Q453" i="7"/>
  <c r="V453" i="7"/>
  <c r="S453" i="7"/>
  <c r="R453" i="7"/>
  <c r="E453" i="15"/>
  <c r="D453" i="15"/>
  <c r="B454" i="15"/>
  <c r="C453" i="15"/>
  <c r="G453" i="15"/>
  <c r="F453" i="15"/>
  <c r="L453" i="15"/>
  <c r="K453" i="15"/>
  <c r="I454" i="15"/>
  <c r="J453" i="15"/>
  <c r="N453" i="15"/>
  <c r="M453" i="15"/>
  <c r="V453" i="6"/>
  <c r="U453" i="6"/>
  <c r="R453" i="6"/>
  <c r="P454" i="6"/>
  <c r="Q453" i="6"/>
  <c r="T453" i="6"/>
  <c r="S453" i="6"/>
  <c r="I454" i="12"/>
  <c r="J453" i="12"/>
  <c r="N453" i="12"/>
  <c r="M453" i="12"/>
  <c r="L453" i="12"/>
  <c r="K453" i="12"/>
  <c r="X454" i="11"/>
  <c r="Y453" i="11"/>
  <c r="AC453" i="11"/>
  <c r="AB453" i="11"/>
  <c r="AA453" i="11"/>
  <c r="Z453" i="11"/>
  <c r="B454" i="10"/>
  <c r="C453" i="10"/>
  <c r="G453" i="10"/>
  <c r="F453" i="10"/>
  <c r="E453" i="10"/>
  <c r="D453" i="10"/>
  <c r="B454" i="12"/>
  <c r="C453" i="12"/>
  <c r="G453" i="12"/>
  <c r="F453" i="12"/>
  <c r="E453" i="12"/>
  <c r="D453" i="12"/>
  <c r="I455" i="13"/>
  <c r="J454" i="13"/>
  <c r="N454" i="13"/>
  <c r="M454" i="13"/>
  <c r="L454" i="13"/>
  <c r="K454" i="13"/>
  <c r="T453" i="9"/>
  <c r="S453" i="9"/>
  <c r="V453" i="9"/>
  <c r="U453" i="9"/>
  <c r="R453" i="9"/>
  <c r="Q453" i="9"/>
  <c r="P454" i="9"/>
  <c r="AI453" i="9"/>
  <c r="AH453" i="9"/>
  <c r="AK453" i="9"/>
  <c r="AJ453" i="9"/>
  <c r="AG453" i="9"/>
  <c r="AF454" i="9"/>
  <c r="Z453" i="5"/>
  <c r="X454" i="5"/>
  <c r="Y453" i="5"/>
  <c r="AC453" i="5"/>
  <c r="AB453" i="5"/>
  <c r="AA453" i="5"/>
  <c r="P454" i="12"/>
  <c r="Q453" i="12"/>
  <c r="V453" i="12"/>
  <c r="U453" i="12"/>
  <c r="T453" i="12"/>
  <c r="S453" i="12"/>
  <c r="R453" i="12"/>
  <c r="I454" i="10"/>
  <c r="J453" i="10"/>
  <c r="N453" i="10"/>
  <c r="M453" i="10"/>
  <c r="L453" i="10"/>
  <c r="K453" i="10"/>
  <c r="AF454" i="11"/>
  <c r="AG453" i="11"/>
  <c r="AK453" i="11"/>
  <c r="AJ453" i="11"/>
  <c r="AI453" i="11"/>
  <c r="AH453" i="11"/>
  <c r="K453" i="3"/>
  <c r="I454" i="3"/>
  <c r="J453" i="3"/>
  <c r="N453" i="3"/>
  <c r="M453" i="3"/>
  <c r="L453" i="3"/>
  <c r="L453" i="5"/>
  <c r="K453" i="5"/>
  <c r="N453" i="5"/>
  <c r="M453" i="5"/>
  <c r="J453" i="5"/>
  <c r="I454" i="5"/>
  <c r="X454" i="16"/>
  <c r="Y453" i="16"/>
  <c r="AA453" i="16"/>
  <c r="AC453" i="16"/>
  <c r="AB453" i="16"/>
  <c r="Z453" i="16"/>
  <c r="N453" i="6"/>
  <c r="K453" i="6"/>
  <c r="I454" i="6"/>
  <c r="J453" i="6"/>
  <c r="M453" i="6"/>
  <c r="L453" i="6"/>
  <c r="AH453" i="5"/>
  <c r="AF454" i="5"/>
  <c r="AG453" i="5"/>
  <c r="AK453" i="5"/>
  <c r="AJ453" i="5"/>
  <c r="AI453" i="5"/>
  <c r="K453" i="16"/>
  <c r="J453" i="16"/>
  <c r="L453" i="16"/>
  <c r="I454" i="16"/>
  <c r="M453" i="16"/>
  <c r="N453" i="16"/>
  <c r="AK453" i="6"/>
  <c r="AJ453" i="6"/>
  <c r="AF454" i="6"/>
  <c r="AG453" i="6"/>
  <c r="AI453" i="6"/>
  <c r="AH453" i="6"/>
  <c r="R453" i="11"/>
  <c r="P454" i="11"/>
  <c r="Q453" i="11"/>
  <c r="V453" i="11"/>
  <c r="U453" i="11"/>
  <c r="T453" i="11"/>
  <c r="S453" i="11"/>
  <c r="F453" i="9"/>
  <c r="E453" i="9"/>
  <c r="G453" i="9"/>
  <c r="C453" i="9"/>
  <c r="B454" i="9"/>
  <c r="D453" i="9"/>
  <c r="M453" i="9"/>
  <c r="L453" i="9"/>
  <c r="N453" i="9"/>
  <c r="I454" i="9"/>
  <c r="K453" i="9"/>
  <c r="J453" i="9"/>
  <c r="AB453" i="7"/>
  <c r="AA453" i="7"/>
  <c r="AC453" i="7"/>
  <c r="Y453" i="7"/>
  <c r="X454" i="7"/>
  <c r="Z453" i="7"/>
  <c r="AA453" i="9"/>
  <c r="Z453" i="9"/>
  <c r="AC453" i="9"/>
  <c r="AB453" i="9"/>
  <c r="X454" i="9"/>
  <c r="Y453" i="9"/>
  <c r="S453" i="5"/>
  <c r="R453" i="5"/>
  <c r="V453" i="5"/>
  <c r="U453" i="5"/>
  <c r="T453" i="5"/>
  <c r="P454" i="5"/>
  <c r="Q453" i="5"/>
  <c r="AK454" i="13"/>
  <c r="AJ454" i="13"/>
  <c r="AI454" i="13"/>
  <c r="AH454" i="13"/>
  <c r="AF455" i="13"/>
  <c r="AG454" i="13"/>
  <c r="AC453" i="12"/>
  <c r="AB453" i="12"/>
  <c r="AA453" i="12"/>
  <c r="Z453" i="12"/>
  <c r="X454" i="12"/>
  <c r="Y453" i="12"/>
  <c r="B455" i="13"/>
  <c r="C454" i="13"/>
  <c r="G454" i="13"/>
  <c r="F454" i="13"/>
  <c r="E454" i="13"/>
  <c r="D454" i="13"/>
  <c r="V453" i="8"/>
  <c r="U453" i="8"/>
  <c r="R453" i="8"/>
  <c r="P454" i="8"/>
  <c r="Q453" i="8"/>
  <c r="T453" i="8"/>
  <c r="S453" i="8"/>
  <c r="G453" i="7"/>
  <c r="F453" i="7"/>
  <c r="B454" i="7"/>
  <c r="C453" i="7"/>
  <c r="D453" i="7"/>
  <c r="E453" i="7"/>
  <c r="R453" i="3"/>
  <c r="P454" i="3"/>
  <c r="Q453" i="3"/>
  <c r="V453" i="3"/>
  <c r="U453" i="3"/>
  <c r="T453" i="3"/>
  <c r="S453" i="3"/>
  <c r="AC453" i="6"/>
  <c r="AB453" i="6"/>
  <c r="X454" i="6"/>
  <c r="Y453" i="6"/>
  <c r="AA453" i="6"/>
  <c r="Z453" i="6"/>
  <c r="S453" i="15"/>
  <c r="R453" i="15"/>
  <c r="P454" i="15"/>
  <c r="Q453" i="15"/>
  <c r="V453" i="15"/>
  <c r="U453" i="15"/>
  <c r="T453" i="15"/>
  <c r="P455" i="13"/>
  <c r="Q454" i="13"/>
  <c r="V454" i="13"/>
  <c r="U454" i="13"/>
  <c r="T454" i="13"/>
  <c r="S454" i="13"/>
  <c r="R454" i="13"/>
  <c r="X454" i="3"/>
  <c r="Y453" i="3"/>
  <c r="AC453" i="3"/>
  <c r="AB453" i="3"/>
  <c r="AA453" i="3"/>
  <c r="Z453" i="3"/>
  <c r="AF454" i="3"/>
  <c r="AG453" i="3"/>
  <c r="AK453" i="3"/>
  <c r="AJ453" i="3"/>
  <c r="AI453" i="3"/>
  <c r="AH453" i="3"/>
  <c r="D453" i="11"/>
  <c r="B454" i="11"/>
  <c r="C453" i="11"/>
  <c r="G453" i="11"/>
  <c r="F453" i="11"/>
  <c r="E453" i="11"/>
  <c r="K453" i="11"/>
  <c r="I454" i="11"/>
  <c r="J453" i="11"/>
  <c r="N453" i="11"/>
  <c r="M453" i="11"/>
  <c r="L453" i="11"/>
  <c r="AH453" i="15"/>
  <c r="AF454" i="15"/>
  <c r="AG453" i="15"/>
  <c r="AK453" i="15"/>
  <c r="AJ453" i="15"/>
  <c r="AI453" i="15"/>
  <c r="Z453" i="15"/>
  <c r="X454" i="15"/>
  <c r="Y453" i="15"/>
  <c r="AC453" i="15"/>
  <c r="AB453" i="15"/>
  <c r="AA453" i="15"/>
  <c r="G453" i="6"/>
  <c r="D453" i="6"/>
  <c r="B454" i="6"/>
  <c r="C453" i="6"/>
  <c r="F453" i="6"/>
  <c r="E453" i="6"/>
  <c r="F454" i="7" l="1"/>
  <c r="E454" i="7"/>
  <c r="G454" i="7"/>
  <c r="D454" i="7"/>
  <c r="C454" i="7"/>
  <c r="B455" i="7"/>
  <c r="U454" i="8"/>
  <c r="T454" i="8"/>
  <c r="P455" i="8"/>
  <c r="Q454" i="8"/>
  <c r="V454" i="8"/>
  <c r="S454" i="8"/>
  <c r="R454" i="8"/>
  <c r="Z454" i="9"/>
  <c r="X455" i="9"/>
  <c r="Y454" i="9"/>
  <c r="AB454" i="9"/>
  <c r="AA454" i="9"/>
  <c r="AC454" i="9"/>
  <c r="AA454" i="7"/>
  <c r="Z454" i="7"/>
  <c r="AC454" i="7"/>
  <c r="AB454" i="7"/>
  <c r="Y454" i="7"/>
  <c r="X455" i="7"/>
  <c r="E454" i="9"/>
  <c r="D454" i="9"/>
  <c r="G454" i="9"/>
  <c r="F454" i="9"/>
  <c r="C454" i="9"/>
  <c r="B455" i="9"/>
  <c r="K454" i="5"/>
  <c r="I455" i="5"/>
  <c r="J454" i="5"/>
  <c r="N454" i="5"/>
  <c r="M454" i="5"/>
  <c r="L454" i="5"/>
  <c r="V454" i="12"/>
  <c r="U454" i="12"/>
  <c r="T454" i="12"/>
  <c r="S454" i="12"/>
  <c r="R454" i="12"/>
  <c r="P455" i="12"/>
  <c r="Q454" i="12"/>
  <c r="K454" i="15"/>
  <c r="I455" i="15"/>
  <c r="J454" i="15"/>
  <c r="N454" i="15"/>
  <c r="M454" i="15"/>
  <c r="L454" i="15"/>
  <c r="D454" i="15"/>
  <c r="B455" i="15"/>
  <c r="C454" i="15"/>
  <c r="G454" i="15"/>
  <c r="F454" i="15"/>
  <c r="E454" i="15"/>
  <c r="V455" i="13"/>
  <c r="U455" i="13"/>
  <c r="T455" i="13"/>
  <c r="S455" i="13"/>
  <c r="R455" i="13"/>
  <c r="P456" i="13"/>
  <c r="Q455" i="13"/>
  <c r="P455" i="3"/>
  <c r="Q454" i="3"/>
  <c r="V454" i="3"/>
  <c r="U454" i="3"/>
  <c r="T454" i="3"/>
  <c r="S454" i="3"/>
  <c r="R454" i="3"/>
  <c r="L454" i="9"/>
  <c r="K454" i="9"/>
  <c r="N454" i="9"/>
  <c r="M454" i="9"/>
  <c r="I455" i="9"/>
  <c r="J454" i="9"/>
  <c r="AH454" i="9"/>
  <c r="AF455" i="9"/>
  <c r="AG454" i="9"/>
  <c r="AJ454" i="9"/>
  <c r="AI454" i="9"/>
  <c r="AK454" i="9"/>
  <c r="S454" i="9"/>
  <c r="R454" i="9"/>
  <c r="U454" i="9"/>
  <c r="T454" i="9"/>
  <c r="V454" i="9"/>
  <c r="Q454" i="9"/>
  <c r="P455" i="9"/>
  <c r="N455" i="13"/>
  <c r="M455" i="13"/>
  <c r="L455" i="13"/>
  <c r="K455" i="13"/>
  <c r="I456" i="13"/>
  <c r="J455" i="13"/>
  <c r="G454" i="12"/>
  <c r="F454" i="12"/>
  <c r="E454" i="12"/>
  <c r="D454" i="12"/>
  <c r="B455" i="12"/>
  <c r="C454" i="12"/>
  <c r="G454" i="10"/>
  <c r="F454" i="10"/>
  <c r="E454" i="10"/>
  <c r="D454" i="10"/>
  <c r="B455" i="10"/>
  <c r="C454" i="10"/>
  <c r="AC454" i="11"/>
  <c r="AB454" i="11"/>
  <c r="AA454" i="11"/>
  <c r="Z454" i="11"/>
  <c r="X455" i="11"/>
  <c r="Y454" i="11"/>
  <c r="N454" i="12"/>
  <c r="M454" i="12"/>
  <c r="L454" i="12"/>
  <c r="K454" i="12"/>
  <c r="I455" i="12"/>
  <c r="J454" i="12"/>
  <c r="T454" i="7"/>
  <c r="S454" i="7"/>
  <c r="V454" i="7"/>
  <c r="U454" i="7"/>
  <c r="P455" i="7"/>
  <c r="R454" i="7"/>
  <c r="Q454" i="7"/>
  <c r="M454" i="7"/>
  <c r="L454" i="7"/>
  <c r="N454" i="7"/>
  <c r="J454" i="7"/>
  <c r="I455" i="7"/>
  <c r="K454" i="7"/>
  <c r="B455" i="16"/>
  <c r="C454" i="16"/>
  <c r="G454" i="16"/>
  <c r="E454" i="16"/>
  <c r="D454" i="16"/>
  <c r="F454" i="16"/>
  <c r="AC455" i="13"/>
  <c r="AB455" i="13"/>
  <c r="AA455" i="13"/>
  <c r="Z455" i="13"/>
  <c r="X456" i="13"/>
  <c r="Y455" i="13"/>
  <c r="AC454" i="10"/>
  <c r="AB454" i="10"/>
  <c r="AA454" i="10"/>
  <c r="Z454" i="10"/>
  <c r="X455" i="10"/>
  <c r="Y454" i="10"/>
  <c r="AK454" i="10"/>
  <c r="AJ454" i="10"/>
  <c r="AI454" i="10"/>
  <c r="AH454" i="10"/>
  <c r="AF455" i="10"/>
  <c r="AG454" i="10"/>
  <c r="AK454" i="12"/>
  <c r="AJ454" i="12"/>
  <c r="AI454" i="12"/>
  <c r="AH454" i="12"/>
  <c r="AF455" i="12"/>
  <c r="AG454" i="12"/>
  <c r="I455" i="16"/>
  <c r="J454" i="16"/>
  <c r="N454" i="16"/>
  <c r="M454" i="16"/>
  <c r="K454" i="16"/>
  <c r="L454" i="16"/>
  <c r="B455" i="3"/>
  <c r="C454" i="3"/>
  <c r="G454" i="3"/>
  <c r="F454" i="3"/>
  <c r="E454" i="3"/>
  <c r="D454" i="3"/>
  <c r="AI454" i="7"/>
  <c r="AH454" i="7"/>
  <c r="AK454" i="7"/>
  <c r="AJ454" i="7"/>
  <c r="AF455" i="7"/>
  <c r="AG454" i="7"/>
  <c r="G454" i="6"/>
  <c r="F454" i="6"/>
  <c r="B455" i="6"/>
  <c r="C454" i="6"/>
  <c r="E454" i="6"/>
  <c r="D454" i="6"/>
  <c r="G455" i="13"/>
  <c r="F455" i="13"/>
  <c r="E455" i="13"/>
  <c r="D455" i="13"/>
  <c r="B456" i="13"/>
  <c r="C455" i="13"/>
  <c r="AJ454" i="6"/>
  <c r="AI454" i="6"/>
  <c r="AK454" i="6"/>
  <c r="AF455" i="6"/>
  <c r="AH454" i="6"/>
  <c r="AG454" i="6"/>
  <c r="N454" i="6"/>
  <c r="M454" i="6"/>
  <c r="I455" i="6"/>
  <c r="J454" i="6"/>
  <c r="L454" i="6"/>
  <c r="K454" i="6"/>
  <c r="AF455" i="16"/>
  <c r="AH454" i="16"/>
  <c r="AJ454" i="16"/>
  <c r="AI454" i="16"/>
  <c r="AK454" i="16"/>
  <c r="AG454" i="16"/>
  <c r="AB454" i="8"/>
  <c r="AA454" i="8"/>
  <c r="AC454" i="8"/>
  <c r="X455" i="8"/>
  <c r="Z454" i="8"/>
  <c r="Y454" i="8"/>
  <c r="AJ454" i="8"/>
  <c r="AI454" i="8"/>
  <c r="AK454" i="8"/>
  <c r="AH454" i="8"/>
  <c r="AG454" i="8"/>
  <c r="AF455" i="8"/>
  <c r="N454" i="8"/>
  <c r="M454" i="8"/>
  <c r="I455" i="8"/>
  <c r="J454" i="8"/>
  <c r="L454" i="8"/>
  <c r="K454" i="8"/>
  <c r="G454" i="8"/>
  <c r="F454" i="8"/>
  <c r="B455" i="8"/>
  <c r="C454" i="8"/>
  <c r="E454" i="8"/>
  <c r="D454" i="8"/>
  <c r="X455" i="15"/>
  <c r="Y454" i="15"/>
  <c r="AC454" i="15"/>
  <c r="AB454" i="15"/>
  <c r="AA454" i="15"/>
  <c r="Z454" i="15"/>
  <c r="AF455" i="15"/>
  <c r="AG454" i="15"/>
  <c r="AK454" i="15"/>
  <c r="AJ454" i="15"/>
  <c r="AI454" i="15"/>
  <c r="AH454" i="15"/>
  <c r="I455" i="11"/>
  <c r="J454" i="11"/>
  <c r="N454" i="11"/>
  <c r="M454" i="11"/>
  <c r="L454" i="11"/>
  <c r="K454" i="11"/>
  <c r="B455" i="11"/>
  <c r="C454" i="11"/>
  <c r="G454" i="11"/>
  <c r="F454" i="11"/>
  <c r="E454" i="11"/>
  <c r="D454" i="11"/>
  <c r="P455" i="11"/>
  <c r="Q454" i="11"/>
  <c r="V454" i="11"/>
  <c r="U454" i="11"/>
  <c r="T454" i="11"/>
  <c r="S454" i="11"/>
  <c r="R454" i="11"/>
  <c r="AF455" i="5"/>
  <c r="AG454" i="5"/>
  <c r="AJ454" i="5"/>
  <c r="AI454" i="5"/>
  <c r="AH454" i="5"/>
  <c r="AK454" i="5"/>
  <c r="I455" i="3"/>
  <c r="J454" i="3"/>
  <c r="N454" i="3"/>
  <c r="M454" i="3"/>
  <c r="L454" i="3"/>
  <c r="K454" i="3"/>
  <c r="D454" i="5"/>
  <c r="B455" i="5"/>
  <c r="C454" i="5"/>
  <c r="G454" i="5"/>
  <c r="F454" i="5"/>
  <c r="E454" i="5"/>
  <c r="V454" i="10"/>
  <c r="U454" i="10"/>
  <c r="T454" i="10"/>
  <c r="S454" i="10"/>
  <c r="R454" i="10"/>
  <c r="P455" i="10"/>
  <c r="Q454" i="10"/>
  <c r="P455" i="16"/>
  <c r="Q454" i="16"/>
  <c r="V454" i="16"/>
  <c r="S454" i="16"/>
  <c r="R454" i="16"/>
  <c r="U454" i="16"/>
  <c r="T454" i="16"/>
  <c r="AK454" i="3"/>
  <c r="AJ454" i="3"/>
  <c r="AI454" i="3"/>
  <c r="AH454" i="3"/>
  <c r="AF455" i="3"/>
  <c r="AG454" i="3"/>
  <c r="AC454" i="3"/>
  <c r="AB454" i="3"/>
  <c r="AA454" i="3"/>
  <c r="Z454" i="3"/>
  <c r="X455" i="3"/>
  <c r="Y454" i="3"/>
  <c r="R454" i="15"/>
  <c r="P455" i="15"/>
  <c r="Q454" i="15"/>
  <c r="V454" i="15"/>
  <c r="U454" i="15"/>
  <c r="T454" i="15"/>
  <c r="S454" i="15"/>
  <c r="AB454" i="6"/>
  <c r="AA454" i="6"/>
  <c r="AC454" i="6"/>
  <c r="Z454" i="6"/>
  <c r="Y454" i="6"/>
  <c r="X455" i="6"/>
  <c r="AC454" i="12"/>
  <c r="AB454" i="12"/>
  <c r="AA454" i="12"/>
  <c r="Z454" i="12"/>
  <c r="X455" i="12"/>
  <c r="Y454" i="12"/>
  <c r="AK455" i="13"/>
  <c r="AJ455" i="13"/>
  <c r="AI455" i="13"/>
  <c r="AH455" i="13"/>
  <c r="AF456" i="13"/>
  <c r="AG455" i="13"/>
  <c r="R454" i="5"/>
  <c r="P455" i="5"/>
  <c r="Q454" i="5"/>
  <c r="U454" i="5"/>
  <c r="T454" i="5"/>
  <c r="S454" i="5"/>
  <c r="V454" i="5"/>
  <c r="Y454" i="16"/>
  <c r="Z454" i="16"/>
  <c r="X455" i="16"/>
  <c r="AB454" i="16"/>
  <c r="AA454" i="16"/>
  <c r="AC454" i="16"/>
  <c r="AK454" i="11"/>
  <c r="AJ454" i="11"/>
  <c r="AI454" i="11"/>
  <c r="AH454" i="11"/>
  <c r="AF455" i="11"/>
  <c r="AG454" i="11"/>
  <c r="N454" i="10"/>
  <c r="M454" i="10"/>
  <c r="L454" i="10"/>
  <c r="K454" i="10"/>
  <c r="I455" i="10"/>
  <c r="J454" i="10"/>
  <c r="X455" i="5"/>
  <c r="Y454" i="5"/>
  <c r="AB454" i="5"/>
  <c r="AA454" i="5"/>
  <c r="Z454" i="5"/>
  <c r="AC454" i="5"/>
  <c r="U454" i="6"/>
  <c r="T454" i="6"/>
  <c r="P455" i="6"/>
  <c r="Q454" i="6"/>
  <c r="V454" i="6"/>
  <c r="S454" i="6"/>
  <c r="R454" i="6"/>
  <c r="AC455" i="5" l="1"/>
  <c r="AA455" i="5"/>
  <c r="Z455" i="5"/>
  <c r="X456" i="5"/>
  <c r="Y455" i="5"/>
  <c r="AB455" i="5"/>
  <c r="P456" i="5"/>
  <c r="Q455" i="5"/>
  <c r="V455" i="5"/>
  <c r="T455" i="5"/>
  <c r="S455" i="5"/>
  <c r="R455" i="5"/>
  <c r="U455" i="5"/>
  <c r="AI455" i="8"/>
  <c r="AH455" i="8"/>
  <c r="AK455" i="8"/>
  <c r="AJ455" i="8"/>
  <c r="AF456" i="8"/>
  <c r="AG455" i="8"/>
  <c r="AF456" i="9"/>
  <c r="AG455" i="9"/>
  <c r="AI455" i="9"/>
  <c r="AH455" i="9"/>
  <c r="AJ455" i="9"/>
  <c r="AK455" i="9"/>
  <c r="E455" i="7"/>
  <c r="D455" i="7"/>
  <c r="G455" i="7"/>
  <c r="F455" i="7"/>
  <c r="C455" i="7"/>
  <c r="B456" i="7"/>
  <c r="P456" i="15"/>
  <c r="Q455" i="15"/>
  <c r="V455" i="15"/>
  <c r="U455" i="15"/>
  <c r="T455" i="15"/>
  <c r="S455" i="15"/>
  <c r="R455" i="15"/>
  <c r="G456" i="13"/>
  <c r="F456" i="13"/>
  <c r="E456" i="13"/>
  <c r="D456" i="13"/>
  <c r="B457" i="13"/>
  <c r="C456" i="13"/>
  <c r="AH455" i="7"/>
  <c r="AF456" i="7"/>
  <c r="AG455" i="7"/>
  <c r="AJ455" i="7"/>
  <c r="AI455" i="7"/>
  <c r="AK455" i="7"/>
  <c r="AJ455" i="12"/>
  <c r="AI455" i="12"/>
  <c r="AH455" i="12"/>
  <c r="AF456" i="12"/>
  <c r="AG455" i="12"/>
  <c r="AK455" i="12"/>
  <c r="AJ455" i="10"/>
  <c r="AI455" i="10"/>
  <c r="AH455" i="10"/>
  <c r="AF456" i="10"/>
  <c r="AG455" i="10"/>
  <c r="AK455" i="10"/>
  <c r="AB455" i="10"/>
  <c r="AA455" i="10"/>
  <c r="Z455" i="10"/>
  <c r="X456" i="10"/>
  <c r="Y455" i="10"/>
  <c r="AC455" i="10"/>
  <c r="AB456" i="13"/>
  <c r="AA456" i="13"/>
  <c r="Z456" i="13"/>
  <c r="X457" i="13"/>
  <c r="Y456" i="13"/>
  <c r="AC456" i="13"/>
  <c r="L455" i="7"/>
  <c r="K455" i="7"/>
  <c r="N455" i="7"/>
  <c r="M455" i="7"/>
  <c r="J455" i="7"/>
  <c r="I456" i="7"/>
  <c r="R455" i="9"/>
  <c r="P456" i="9"/>
  <c r="Q455" i="9"/>
  <c r="T455" i="9"/>
  <c r="S455" i="9"/>
  <c r="V455" i="9"/>
  <c r="U455" i="9"/>
  <c r="N455" i="10"/>
  <c r="M455" i="10"/>
  <c r="L455" i="10"/>
  <c r="K455" i="10"/>
  <c r="I456" i="10"/>
  <c r="J455" i="10"/>
  <c r="AK455" i="11"/>
  <c r="AJ455" i="11"/>
  <c r="AI455" i="11"/>
  <c r="AH455" i="11"/>
  <c r="AF456" i="11"/>
  <c r="AG455" i="11"/>
  <c r="AA455" i="6"/>
  <c r="Z455" i="6"/>
  <c r="AC455" i="6"/>
  <c r="AB455" i="6"/>
  <c r="Y455" i="6"/>
  <c r="X456" i="6"/>
  <c r="AA455" i="8"/>
  <c r="Z455" i="8"/>
  <c r="AC455" i="8"/>
  <c r="AB455" i="8"/>
  <c r="Y455" i="8"/>
  <c r="X456" i="8"/>
  <c r="AI455" i="6"/>
  <c r="AH455" i="6"/>
  <c r="AK455" i="6"/>
  <c r="AJ455" i="6"/>
  <c r="AG455" i="6"/>
  <c r="AF456" i="6"/>
  <c r="S455" i="7"/>
  <c r="R455" i="7"/>
  <c r="U455" i="7"/>
  <c r="T455" i="7"/>
  <c r="P456" i="7"/>
  <c r="V455" i="7"/>
  <c r="Q455" i="7"/>
  <c r="N455" i="12"/>
  <c r="M455" i="12"/>
  <c r="L455" i="12"/>
  <c r="K455" i="12"/>
  <c r="I456" i="12"/>
  <c r="J455" i="12"/>
  <c r="AC455" i="11"/>
  <c r="AB455" i="11"/>
  <c r="AA455" i="11"/>
  <c r="Z455" i="11"/>
  <c r="X456" i="11"/>
  <c r="Y455" i="11"/>
  <c r="G455" i="10"/>
  <c r="F455" i="10"/>
  <c r="E455" i="10"/>
  <c r="D455" i="10"/>
  <c r="B456" i="10"/>
  <c r="C455" i="10"/>
  <c r="G455" i="12"/>
  <c r="F455" i="12"/>
  <c r="E455" i="12"/>
  <c r="D455" i="12"/>
  <c r="B456" i="12"/>
  <c r="C455" i="12"/>
  <c r="N456" i="13"/>
  <c r="M456" i="13"/>
  <c r="L456" i="13"/>
  <c r="K456" i="13"/>
  <c r="I457" i="13"/>
  <c r="J456" i="13"/>
  <c r="V455" i="3"/>
  <c r="U455" i="3"/>
  <c r="T455" i="3"/>
  <c r="S455" i="3"/>
  <c r="R455" i="3"/>
  <c r="P456" i="3"/>
  <c r="Q455" i="3"/>
  <c r="B456" i="15"/>
  <c r="C455" i="15"/>
  <c r="G455" i="15"/>
  <c r="F455" i="15"/>
  <c r="E455" i="15"/>
  <c r="D455" i="15"/>
  <c r="I456" i="15"/>
  <c r="J455" i="15"/>
  <c r="N455" i="15"/>
  <c r="M455" i="15"/>
  <c r="L455" i="15"/>
  <c r="K455" i="15"/>
  <c r="AJ456" i="13"/>
  <c r="AI456" i="13"/>
  <c r="AH456" i="13"/>
  <c r="AF457" i="13"/>
  <c r="AG456" i="13"/>
  <c r="AK456" i="13"/>
  <c r="AB455" i="12"/>
  <c r="AA455" i="12"/>
  <c r="Z455" i="12"/>
  <c r="X456" i="12"/>
  <c r="Y455" i="12"/>
  <c r="AC455" i="12"/>
  <c r="V455" i="16"/>
  <c r="U455" i="16"/>
  <c r="S455" i="16"/>
  <c r="R455" i="16"/>
  <c r="P456" i="16"/>
  <c r="T455" i="16"/>
  <c r="Q455" i="16"/>
  <c r="B456" i="5"/>
  <c r="C455" i="5"/>
  <c r="F455" i="5"/>
  <c r="E455" i="5"/>
  <c r="D455" i="5"/>
  <c r="G455" i="5"/>
  <c r="F455" i="8"/>
  <c r="E455" i="8"/>
  <c r="G455" i="8"/>
  <c r="D455" i="8"/>
  <c r="C455" i="8"/>
  <c r="B456" i="8"/>
  <c r="M455" i="8"/>
  <c r="L455" i="8"/>
  <c r="N455" i="8"/>
  <c r="I456" i="8"/>
  <c r="K455" i="8"/>
  <c r="J455" i="8"/>
  <c r="M455" i="6"/>
  <c r="L455" i="6"/>
  <c r="N455" i="6"/>
  <c r="K455" i="6"/>
  <c r="J455" i="6"/>
  <c r="I456" i="6"/>
  <c r="F455" i="6"/>
  <c r="E455" i="6"/>
  <c r="G455" i="6"/>
  <c r="D455" i="6"/>
  <c r="C455" i="6"/>
  <c r="B456" i="6"/>
  <c r="K455" i="9"/>
  <c r="I456" i="9"/>
  <c r="J455" i="9"/>
  <c r="M455" i="9"/>
  <c r="L455" i="9"/>
  <c r="N455" i="9"/>
  <c r="I456" i="5"/>
  <c r="J455" i="5"/>
  <c r="M455" i="5"/>
  <c r="L455" i="5"/>
  <c r="K455" i="5"/>
  <c r="N455" i="5"/>
  <c r="X456" i="9"/>
  <c r="Y455" i="9"/>
  <c r="AA455" i="9"/>
  <c r="Z455" i="9"/>
  <c r="AC455" i="9"/>
  <c r="AB455" i="9"/>
  <c r="T455" i="8"/>
  <c r="S455" i="8"/>
  <c r="V455" i="8"/>
  <c r="U455" i="8"/>
  <c r="R455" i="8"/>
  <c r="Q455" i="8"/>
  <c r="P456" i="8"/>
  <c r="T455" i="6"/>
  <c r="S455" i="6"/>
  <c r="V455" i="6"/>
  <c r="U455" i="6"/>
  <c r="P456" i="6"/>
  <c r="R455" i="6"/>
  <c r="Q455" i="6"/>
  <c r="AC455" i="3"/>
  <c r="AB455" i="3"/>
  <c r="AA455" i="3"/>
  <c r="Z455" i="3"/>
  <c r="X456" i="3"/>
  <c r="Y455" i="3"/>
  <c r="AK455" i="3"/>
  <c r="AJ455" i="3"/>
  <c r="AI455" i="3"/>
  <c r="AH455" i="3"/>
  <c r="AF456" i="3"/>
  <c r="AG455" i="3"/>
  <c r="N455" i="3"/>
  <c r="M455" i="3"/>
  <c r="L455" i="3"/>
  <c r="K455" i="3"/>
  <c r="I456" i="3"/>
  <c r="J455" i="3"/>
  <c r="AK455" i="5"/>
  <c r="AI455" i="5"/>
  <c r="AH455" i="5"/>
  <c r="AF456" i="5"/>
  <c r="AG455" i="5"/>
  <c r="AJ455" i="5"/>
  <c r="U456" i="13"/>
  <c r="T456" i="13"/>
  <c r="S456" i="13"/>
  <c r="R456" i="13"/>
  <c r="P457" i="13"/>
  <c r="Q456" i="13"/>
  <c r="V456" i="13"/>
  <c r="AC455" i="16"/>
  <c r="X456" i="16"/>
  <c r="AB455" i="16"/>
  <c r="AA455" i="16"/>
  <c r="Y455" i="16"/>
  <c r="Z455" i="16"/>
  <c r="U455" i="10"/>
  <c r="T455" i="10"/>
  <c r="S455" i="10"/>
  <c r="R455" i="10"/>
  <c r="P456" i="10"/>
  <c r="Q455" i="10"/>
  <c r="V455" i="10"/>
  <c r="V455" i="11"/>
  <c r="U455" i="11"/>
  <c r="T455" i="11"/>
  <c r="S455" i="11"/>
  <c r="R455" i="11"/>
  <c r="P456" i="11"/>
  <c r="Q455" i="11"/>
  <c r="G455" i="11"/>
  <c r="F455" i="11"/>
  <c r="E455" i="11"/>
  <c r="D455" i="11"/>
  <c r="B456" i="11"/>
  <c r="C455" i="11"/>
  <c r="N455" i="11"/>
  <c r="M455" i="11"/>
  <c r="L455" i="11"/>
  <c r="K455" i="11"/>
  <c r="I456" i="11"/>
  <c r="J455" i="11"/>
  <c r="AK455" i="15"/>
  <c r="AJ455" i="15"/>
  <c r="AI455" i="15"/>
  <c r="AH455" i="15"/>
  <c r="AF456" i="15"/>
  <c r="AG455" i="15"/>
  <c r="AC455" i="15"/>
  <c r="AB455" i="15"/>
  <c r="AA455" i="15"/>
  <c r="Z455" i="15"/>
  <c r="X456" i="15"/>
  <c r="Y455" i="15"/>
  <c r="AK455" i="16"/>
  <c r="AI455" i="16"/>
  <c r="AH455" i="16"/>
  <c r="AG455" i="16"/>
  <c r="AJ455" i="16"/>
  <c r="AF456" i="16"/>
  <c r="G455" i="3"/>
  <c r="F455" i="3"/>
  <c r="E455" i="3"/>
  <c r="D455" i="3"/>
  <c r="B456" i="3"/>
  <c r="C455" i="3"/>
  <c r="M455" i="16"/>
  <c r="J455" i="16"/>
  <c r="I456" i="16"/>
  <c r="L455" i="16"/>
  <c r="K455" i="16"/>
  <c r="N455" i="16"/>
  <c r="E455" i="16"/>
  <c r="B456" i="16"/>
  <c r="G455" i="16"/>
  <c r="C455" i="16"/>
  <c r="D455" i="16"/>
  <c r="F455" i="16"/>
  <c r="U455" i="12"/>
  <c r="T455" i="12"/>
  <c r="S455" i="12"/>
  <c r="R455" i="12"/>
  <c r="P456" i="12"/>
  <c r="Q455" i="12"/>
  <c r="V455" i="12"/>
  <c r="D455" i="9"/>
  <c r="B456" i="9"/>
  <c r="C455" i="9"/>
  <c r="F455" i="9"/>
  <c r="E455" i="9"/>
  <c r="G455" i="9"/>
  <c r="Z455" i="7"/>
  <c r="X456" i="7"/>
  <c r="Y455" i="7"/>
  <c r="AB455" i="7"/>
  <c r="AA455" i="7"/>
  <c r="AC455" i="7"/>
  <c r="AK456" i="5" l="1"/>
  <c r="AJ456" i="5"/>
  <c r="AH456" i="5"/>
  <c r="AF457" i="5"/>
  <c r="AG456" i="5"/>
  <c r="AI456" i="5"/>
  <c r="S456" i="6"/>
  <c r="R456" i="6"/>
  <c r="U456" i="6"/>
  <c r="T456" i="6"/>
  <c r="Q456" i="6"/>
  <c r="P457" i="6"/>
  <c r="V456" i="6"/>
  <c r="E456" i="6"/>
  <c r="D456" i="6"/>
  <c r="G456" i="6"/>
  <c r="F456" i="6"/>
  <c r="B457" i="6"/>
  <c r="C456" i="6"/>
  <c r="L456" i="6"/>
  <c r="K456" i="6"/>
  <c r="N456" i="6"/>
  <c r="M456" i="6"/>
  <c r="J456" i="6"/>
  <c r="I457" i="6"/>
  <c r="E456" i="8"/>
  <c r="D456" i="8"/>
  <c r="G456" i="8"/>
  <c r="F456" i="8"/>
  <c r="C456" i="8"/>
  <c r="B457" i="8"/>
  <c r="N456" i="15"/>
  <c r="M456" i="15"/>
  <c r="L456" i="15"/>
  <c r="K456" i="15"/>
  <c r="I457" i="15"/>
  <c r="J456" i="15"/>
  <c r="G456" i="15"/>
  <c r="F456" i="15"/>
  <c r="E456" i="15"/>
  <c r="D456" i="15"/>
  <c r="B457" i="15"/>
  <c r="C456" i="15"/>
  <c r="AA457" i="13"/>
  <c r="Z457" i="13"/>
  <c r="X458" i="13"/>
  <c r="Y457" i="13"/>
  <c r="AC457" i="13"/>
  <c r="AB457" i="13"/>
  <c r="AA456" i="10"/>
  <c r="Z456" i="10"/>
  <c r="X457" i="10"/>
  <c r="Y456" i="10"/>
  <c r="AC456" i="10"/>
  <c r="AB456" i="10"/>
  <c r="AI456" i="10"/>
  <c r="AH456" i="10"/>
  <c r="AF457" i="10"/>
  <c r="AG456" i="10"/>
  <c r="AK456" i="10"/>
  <c r="AJ456" i="10"/>
  <c r="AI456" i="12"/>
  <c r="AH456" i="12"/>
  <c r="AF457" i="12"/>
  <c r="AG456" i="12"/>
  <c r="AK456" i="12"/>
  <c r="AJ456" i="12"/>
  <c r="AH456" i="8"/>
  <c r="AF457" i="8"/>
  <c r="AG456" i="8"/>
  <c r="AJ456" i="8"/>
  <c r="AI456" i="8"/>
  <c r="AK456" i="8"/>
  <c r="AJ456" i="16"/>
  <c r="AK456" i="16"/>
  <c r="AF457" i="16"/>
  <c r="AH456" i="16"/>
  <c r="AG456" i="16"/>
  <c r="AI456" i="16"/>
  <c r="AB456" i="16"/>
  <c r="AA456" i="16"/>
  <c r="X457" i="16"/>
  <c r="AC456" i="16"/>
  <c r="Z456" i="16"/>
  <c r="Y456" i="16"/>
  <c r="AC456" i="15"/>
  <c r="AB456" i="15"/>
  <c r="AA456" i="15"/>
  <c r="Z456" i="15"/>
  <c r="X457" i="15"/>
  <c r="Y456" i="15"/>
  <c r="AK456" i="15"/>
  <c r="AJ456" i="15"/>
  <c r="AI456" i="15"/>
  <c r="AH456" i="15"/>
  <c r="AF457" i="15"/>
  <c r="AG456" i="15"/>
  <c r="N456" i="11"/>
  <c r="M456" i="11"/>
  <c r="L456" i="11"/>
  <c r="K456" i="11"/>
  <c r="I457" i="11"/>
  <c r="J456" i="11"/>
  <c r="G456" i="11"/>
  <c r="F456" i="11"/>
  <c r="E456" i="11"/>
  <c r="D456" i="11"/>
  <c r="B457" i="11"/>
  <c r="C456" i="11"/>
  <c r="U456" i="11"/>
  <c r="T456" i="11"/>
  <c r="S456" i="11"/>
  <c r="R456" i="11"/>
  <c r="P457" i="11"/>
  <c r="Q456" i="11"/>
  <c r="V456" i="11"/>
  <c r="L456" i="8"/>
  <c r="K456" i="8"/>
  <c r="N456" i="8"/>
  <c r="M456" i="8"/>
  <c r="J456" i="8"/>
  <c r="I457" i="8"/>
  <c r="U456" i="16"/>
  <c r="S456" i="16"/>
  <c r="P457" i="16"/>
  <c r="V456" i="16"/>
  <c r="R456" i="16"/>
  <c r="Q456" i="16"/>
  <c r="T456" i="16"/>
  <c r="U456" i="3"/>
  <c r="T456" i="3"/>
  <c r="S456" i="3"/>
  <c r="R456" i="3"/>
  <c r="P457" i="3"/>
  <c r="Q456" i="3"/>
  <c r="V456" i="3"/>
  <c r="P457" i="9"/>
  <c r="Q456" i="9"/>
  <c r="V456" i="9"/>
  <c r="S456" i="9"/>
  <c r="R456" i="9"/>
  <c r="T456" i="9"/>
  <c r="U456" i="9"/>
  <c r="AF457" i="7"/>
  <c r="AG456" i="7"/>
  <c r="AI456" i="7"/>
  <c r="AH456" i="7"/>
  <c r="AK456" i="7"/>
  <c r="AJ456" i="7"/>
  <c r="AC456" i="5"/>
  <c r="AB456" i="5"/>
  <c r="Z456" i="5"/>
  <c r="X457" i="5"/>
  <c r="Y456" i="5"/>
  <c r="AA456" i="5"/>
  <c r="AA456" i="12"/>
  <c r="Z456" i="12"/>
  <c r="X457" i="12"/>
  <c r="Y456" i="12"/>
  <c r="AC456" i="12"/>
  <c r="AB456" i="12"/>
  <c r="AI457" i="13"/>
  <c r="AH457" i="13"/>
  <c r="AF458" i="13"/>
  <c r="AG457" i="13"/>
  <c r="AK457" i="13"/>
  <c r="AJ457" i="13"/>
  <c r="M457" i="13"/>
  <c r="L457" i="13"/>
  <c r="K457" i="13"/>
  <c r="I458" i="13"/>
  <c r="J457" i="13"/>
  <c r="N457" i="13"/>
  <c r="F456" i="12"/>
  <c r="E456" i="12"/>
  <c r="D456" i="12"/>
  <c r="B457" i="12"/>
  <c r="C456" i="12"/>
  <c r="G456" i="12"/>
  <c r="F456" i="10"/>
  <c r="E456" i="10"/>
  <c r="D456" i="10"/>
  <c r="B457" i="10"/>
  <c r="C456" i="10"/>
  <c r="G456" i="10"/>
  <c r="AB456" i="11"/>
  <c r="AA456" i="11"/>
  <c r="Z456" i="11"/>
  <c r="X457" i="11"/>
  <c r="Y456" i="11"/>
  <c r="AC456" i="11"/>
  <c r="M456" i="12"/>
  <c r="L456" i="12"/>
  <c r="K456" i="12"/>
  <c r="I457" i="12"/>
  <c r="J456" i="12"/>
  <c r="N456" i="12"/>
  <c r="AH456" i="6"/>
  <c r="AF457" i="6"/>
  <c r="AG456" i="6"/>
  <c r="AJ456" i="6"/>
  <c r="AI456" i="6"/>
  <c r="AK456" i="6"/>
  <c r="Z456" i="8"/>
  <c r="X457" i="8"/>
  <c r="Y456" i="8"/>
  <c r="AB456" i="8"/>
  <c r="AA456" i="8"/>
  <c r="AC456" i="8"/>
  <c r="Z456" i="6"/>
  <c r="X457" i="6"/>
  <c r="Y456" i="6"/>
  <c r="AB456" i="6"/>
  <c r="AA456" i="6"/>
  <c r="AC456" i="6"/>
  <c r="T456" i="12"/>
  <c r="S456" i="12"/>
  <c r="R456" i="12"/>
  <c r="P457" i="12"/>
  <c r="Q456" i="12"/>
  <c r="V456" i="12"/>
  <c r="U456" i="12"/>
  <c r="G456" i="3"/>
  <c r="F456" i="3"/>
  <c r="E456" i="3"/>
  <c r="D456" i="3"/>
  <c r="B457" i="3"/>
  <c r="C456" i="3"/>
  <c r="X457" i="7"/>
  <c r="Y456" i="7"/>
  <c r="AA456" i="7"/>
  <c r="Z456" i="7"/>
  <c r="AC456" i="7"/>
  <c r="AB456" i="7"/>
  <c r="B457" i="9"/>
  <c r="C456" i="9"/>
  <c r="E456" i="9"/>
  <c r="D456" i="9"/>
  <c r="G456" i="9"/>
  <c r="F456" i="9"/>
  <c r="N456" i="16"/>
  <c r="I457" i="16"/>
  <c r="K456" i="16"/>
  <c r="M456" i="16"/>
  <c r="L456" i="16"/>
  <c r="J456" i="16"/>
  <c r="T456" i="10"/>
  <c r="S456" i="10"/>
  <c r="R456" i="10"/>
  <c r="P457" i="10"/>
  <c r="Q456" i="10"/>
  <c r="V456" i="10"/>
  <c r="U456" i="10"/>
  <c r="I457" i="9"/>
  <c r="J456" i="9"/>
  <c r="L456" i="9"/>
  <c r="K456" i="9"/>
  <c r="N456" i="9"/>
  <c r="M456" i="9"/>
  <c r="R456" i="7"/>
  <c r="P457" i="7"/>
  <c r="Q456" i="7"/>
  <c r="T456" i="7"/>
  <c r="S456" i="7"/>
  <c r="U456" i="7"/>
  <c r="V456" i="7"/>
  <c r="AJ456" i="11"/>
  <c r="AI456" i="11"/>
  <c r="AH456" i="11"/>
  <c r="AF457" i="11"/>
  <c r="AG456" i="11"/>
  <c r="AK456" i="11"/>
  <c r="M456" i="10"/>
  <c r="L456" i="10"/>
  <c r="K456" i="10"/>
  <c r="I457" i="10"/>
  <c r="J456" i="10"/>
  <c r="N456" i="10"/>
  <c r="K456" i="7"/>
  <c r="I457" i="7"/>
  <c r="J456" i="7"/>
  <c r="M456" i="7"/>
  <c r="L456" i="7"/>
  <c r="N456" i="7"/>
  <c r="V456" i="15"/>
  <c r="U456" i="15"/>
  <c r="T456" i="15"/>
  <c r="S456" i="15"/>
  <c r="R456" i="15"/>
  <c r="P457" i="15"/>
  <c r="Q456" i="15"/>
  <c r="AK456" i="9"/>
  <c r="AH456" i="9"/>
  <c r="AF457" i="9"/>
  <c r="AG456" i="9"/>
  <c r="AJ456" i="9"/>
  <c r="AI456" i="9"/>
  <c r="G456" i="16"/>
  <c r="C456" i="16"/>
  <c r="D456" i="16"/>
  <c r="B457" i="16"/>
  <c r="F456" i="16"/>
  <c r="E456" i="16"/>
  <c r="T457" i="13"/>
  <c r="S457" i="13"/>
  <c r="R457" i="13"/>
  <c r="P458" i="13"/>
  <c r="Q457" i="13"/>
  <c r="V457" i="13"/>
  <c r="U457" i="13"/>
  <c r="N456" i="3"/>
  <c r="M456" i="3"/>
  <c r="L456" i="3"/>
  <c r="K456" i="3"/>
  <c r="I457" i="3"/>
  <c r="J456" i="3"/>
  <c r="AJ456" i="3"/>
  <c r="AI456" i="3"/>
  <c r="AH456" i="3"/>
  <c r="AF457" i="3"/>
  <c r="AG456" i="3"/>
  <c r="AK456" i="3"/>
  <c r="AB456" i="3"/>
  <c r="AA456" i="3"/>
  <c r="Z456" i="3"/>
  <c r="X457" i="3"/>
  <c r="Y456" i="3"/>
  <c r="AC456" i="3"/>
  <c r="S456" i="8"/>
  <c r="R456" i="8"/>
  <c r="U456" i="8"/>
  <c r="T456" i="8"/>
  <c r="P457" i="8"/>
  <c r="V456" i="8"/>
  <c r="Q456" i="8"/>
  <c r="AC456" i="9"/>
  <c r="Z456" i="9"/>
  <c r="X457" i="9"/>
  <c r="Y456" i="9"/>
  <c r="AB456" i="9"/>
  <c r="AA456" i="9"/>
  <c r="N456" i="5"/>
  <c r="L456" i="5"/>
  <c r="K456" i="5"/>
  <c r="I457" i="5"/>
  <c r="J456" i="5"/>
  <c r="M456" i="5"/>
  <c r="G456" i="5"/>
  <c r="E456" i="5"/>
  <c r="D456" i="5"/>
  <c r="B457" i="5"/>
  <c r="C456" i="5"/>
  <c r="F456" i="5"/>
  <c r="F457" i="13"/>
  <c r="E457" i="13"/>
  <c r="D457" i="13"/>
  <c r="B458" i="13"/>
  <c r="C457" i="13"/>
  <c r="G457" i="13"/>
  <c r="D456" i="7"/>
  <c r="B457" i="7"/>
  <c r="C456" i="7"/>
  <c r="F456" i="7"/>
  <c r="E456" i="7"/>
  <c r="G456" i="7"/>
  <c r="V456" i="5"/>
  <c r="U456" i="5"/>
  <c r="S456" i="5"/>
  <c r="R456" i="5"/>
  <c r="P457" i="5"/>
  <c r="Q456" i="5"/>
  <c r="T456" i="5"/>
  <c r="AK457" i="9" l="1"/>
  <c r="AJ457" i="9"/>
  <c r="AF458" i="9"/>
  <c r="AG457" i="9"/>
  <c r="AI457" i="9"/>
  <c r="AH457" i="9"/>
  <c r="L457" i="10"/>
  <c r="K457" i="10"/>
  <c r="I458" i="10"/>
  <c r="J457" i="10"/>
  <c r="N457" i="10"/>
  <c r="M457" i="10"/>
  <c r="AI457" i="11"/>
  <c r="AH457" i="11"/>
  <c r="AF458" i="11"/>
  <c r="AG457" i="11"/>
  <c r="AK457" i="11"/>
  <c r="AJ457" i="11"/>
  <c r="AK457" i="7"/>
  <c r="AH457" i="7"/>
  <c r="AF458" i="7"/>
  <c r="AG457" i="7"/>
  <c r="AJ457" i="7"/>
  <c r="AI457" i="7"/>
  <c r="T457" i="11"/>
  <c r="S457" i="11"/>
  <c r="R457" i="11"/>
  <c r="P458" i="11"/>
  <c r="Q457" i="11"/>
  <c r="V457" i="11"/>
  <c r="U457" i="11"/>
  <c r="F457" i="11"/>
  <c r="E457" i="11"/>
  <c r="D457" i="11"/>
  <c r="B458" i="11"/>
  <c r="C457" i="11"/>
  <c r="G457" i="11"/>
  <c r="M457" i="11"/>
  <c r="L457" i="11"/>
  <c r="K457" i="11"/>
  <c r="I458" i="11"/>
  <c r="J457" i="11"/>
  <c r="N457" i="11"/>
  <c r="AJ457" i="15"/>
  <c r="AI457" i="15"/>
  <c r="AH457" i="15"/>
  <c r="AF458" i="15"/>
  <c r="AG457" i="15"/>
  <c r="AK457" i="15"/>
  <c r="AB457" i="15"/>
  <c r="AA457" i="15"/>
  <c r="Z457" i="15"/>
  <c r="X458" i="15"/>
  <c r="Y457" i="15"/>
  <c r="AC457" i="15"/>
  <c r="G457" i="15"/>
  <c r="F457" i="15"/>
  <c r="E457" i="15"/>
  <c r="D457" i="15"/>
  <c r="B458" i="15"/>
  <c r="C457" i="15"/>
  <c r="N457" i="15"/>
  <c r="M457" i="15"/>
  <c r="L457" i="15"/>
  <c r="K457" i="15"/>
  <c r="I458" i="15"/>
  <c r="J457" i="15"/>
  <c r="D457" i="6"/>
  <c r="B458" i="6"/>
  <c r="C457" i="6"/>
  <c r="F457" i="6"/>
  <c r="E457" i="6"/>
  <c r="G457" i="6"/>
  <c r="R457" i="6"/>
  <c r="P458" i="6"/>
  <c r="Q457" i="6"/>
  <c r="T457" i="6"/>
  <c r="S457" i="6"/>
  <c r="V457" i="6"/>
  <c r="U457" i="6"/>
  <c r="F457" i="3"/>
  <c r="E457" i="3"/>
  <c r="D457" i="3"/>
  <c r="B458" i="3"/>
  <c r="C457" i="3"/>
  <c r="G457" i="3"/>
  <c r="V457" i="9"/>
  <c r="U457" i="9"/>
  <c r="R457" i="9"/>
  <c r="P458" i="9"/>
  <c r="Q457" i="9"/>
  <c r="T457" i="9"/>
  <c r="S457" i="9"/>
  <c r="V457" i="16"/>
  <c r="T457" i="16"/>
  <c r="Q457" i="16"/>
  <c r="R457" i="16"/>
  <c r="P458" i="16"/>
  <c r="U457" i="16"/>
  <c r="S457" i="16"/>
  <c r="U457" i="5"/>
  <c r="T457" i="5"/>
  <c r="R457" i="5"/>
  <c r="P458" i="5"/>
  <c r="Q457" i="5"/>
  <c r="V457" i="5"/>
  <c r="S457" i="5"/>
  <c r="I458" i="7"/>
  <c r="J457" i="7"/>
  <c r="L457" i="7"/>
  <c r="K457" i="7"/>
  <c r="N457" i="7"/>
  <c r="M457" i="7"/>
  <c r="S457" i="10"/>
  <c r="R457" i="10"/>
  <c r="P458" i="10"/>
  <c r="Q457" i="10"/>
  <c r="V457" i="10"/>
  <c r="U457" i="10"/>
  <c r="T457" i="10"/>
  <c r="AC457" i="16"/>
  <c r="AB457" i="16"/>
  <c r="Z457" i="16"/>
  <c r="AA457" i="16"/>
  <c r="X458" i="16"/>
  <c r="Y457" i="16"/>
  <c r="AK457" i="16"/>
  <c r="AF458" i="16"/>
  <c r="AJ457" i="16"/>
  <c r="AI457" i="16"/>
  <c r="AH457" i="16"/>
  <c r="AG457" i="16"/>
  <c r="AH457" i="12"/>
  <c r="AF458" i="12"/>
  <c r="AG457" i="12"/>
  <c r="AK457" i="12"/>
  <c r="AJ457" i="12"/>
  <c r="AI457" i="12"/>
  <c r="AH457" i="10"/>
  <c r="AF458" i="10"/>
  <c r="AG457" i="10"/>
  <c r="AK457" i="10"/>
  <c r="AJ457" i="10"/>
  <c r="AI457" i="10"/>
  <c r="Z457" i="10"/>
  <c r="X458" i="10"/>
  <c r="Y457" i="10"/>
  <c r="AC457" i="10"/>
  <c r="AB457" i="10"/>
  <c r="AA457" i="10"/>
  <c r="Z458" i="13"/>
  <c r="X459" i="13"/>
  <c r="Y458" i="13"/>
  <c r="AC458" i="13"/>
  <c r="AB458" i="13"/>
  <c r="AA458" i="13"/>
  <c r="AJ457" i="5"/>
  <c r="AI457" i="5"/>
  <c r="AF458" i="5"/>
  <c r="AG457" i="5"/>
  <c r="AK457" i="5"/>
  <c r="AH457" i="5"/>
  <c r="N457" i="5"/>
  <c r="M457" i="5"/>
  <c r="K457" i="5"/>
  <c r="I458" i="5"/>
  <c r="J457" i="5"/>
  <c r="L457" i="5"/>
  <c r="R457" i="8"/>
  <c r="P458" i="8"/>
  <c r="Q457" i="8"/>
  <c r="T457" i="8"/>
  <c r="S457" i="8"/>
  <c r="V457" i="8"/>
  <c r="U457" i="8"/>
  <c r="M457" i="3"/>
  <c r="L457" i="3"/>
  <c r="K457" i="3"/>
  <c r="I458" i="3"/>
  <c r="J457" i="3"/>
  <c r="N457" i="3"/>
  <c r="P458" i="7"/>
  <c r="Q457" i="7"/>
  <c r="V457" i="7"/>
  <c r="S457" i="7"/>
  <c r="R457" i="7"/>
  <c r="U457" i="7"/>
  <c r="T457" i="7"/>
  <c r="S457" i="12"/>
  <c r="R457" i="12"/>
  <c r="P458" i="12"/>
  <c r="Q457" i="12"/>
  <c r="V457" i="12"/>
  <c r="U457" i="12"/>
  <c r="T457" i="12"/>
  <c r="L457" i="12"/>
  <c r="K457" i="12"/>
  <c r="I458" i="12"/>
  <c r="J457" i="12"/>
  <c r="N457" i="12"/>
  <c r="M457" i="12"/>
  <c r="AA457" i="11"/>
  <c r="Z457" i="11"/>
  <c r="X458" i="11"/>
  <c r="Y457" i="11"/>
  <c r="AC457" i="11"/>
  <c r="AB457" i="11"/>
  <c r="E457" i="10"/>
  <c r="D457" i="10"/>
  <c r="B458" i="10"/>
  <c r="C457" i="10"/>
  <c r="G457" i="10"/>
  <c r="F457" i="10"/>
  <c r="E457" i="12"/>
  <c r="D457" i="12"/>
  <c r="B458" i="12"/>
  <c r="C457" i="12"/>
  <c r="G457" i="12"/>
  <c r="F457" i="12"/>
  <c r="L458" i="13"/>
  <c r="K458" i="13"/>
  <c r="I459" i="13"/>
  <c r="J458" i="13"/>
  <c r="N458" i="13"/>
  <c r="M458" i="13"/>
  <c r="AB457" i="5"/>
  <c r="AA457" i="5"/>
  <c r="X458" i="5"/>
  <c r="Y457" i="5"/>
  <c r="AC457" i="5"/>
  <c r="Z457" i="5"/>
  <c r="AF458" i="8"/>
  <c r="AG457" i="8"/>
  <c r="AI457" i="8"/>
  <c r="AH457" i="8"/>
  <c r="AK457" i="8"/>
  <c r="AJ457" i="8"/>
  <c r="G457" i="5"/>
  <c r="F457" i="5"/>
  <c r="D457" i="5"/>
  <c r="B458" i="5"/>
  <c r="C457" i="5"/>
  <c r="E457" i="5"/>
  <c r="AC457" i="9"/>
  <c r="AB457" i="9"/>
  <c r="X458" i="9"/>
  <c r="Y457" i="9"/>
  <c r="Z457" i="9"/>
  <c r="AA457" i="9"/>
  <c r="U457" i="15"/>
  <c r="T457" i="15"/>
  <c r="S457" i="15"/>
  <c r="R457" i="15"/>
  <c r="P458" i="15"/>
  <c r="Q457" i="15"/>
  <c r="V457" i="15"/>
  <c r="N457" i="9"/>
  <c r="K457" i="9"/>
  <c r="I458" i="9"/>
  <c r="J457" i="9"/>
  <c r="M457" i="9"/>
  <c r="L457" i="9"/>
  <c r="M457" i="16"/>
  <c r="L457" i="16"/>
  <c r="I458" i="16"/>
  <c r="K457" i="16"/>
  <c r="J457" i="16"/>
  <c r="N457" i="16"/>
  <c r="AH458" i="13"/>
  <c r="AF459" i="13"/>
  <c r="AG458" i="13"/>
  <c r="AK458" i="13"/>
  <c r="AJ458" i="13"/>
  <c r="AI458" i="13"/>
  <c r="Z457" i="12"/>
  <c r="X458" i="12"/>
  <c r="Y457" i="12"/>
  <c r="AC457" i="12"/>
  <c r="AB457" i="12"/>
  <c r="AA457" i="12"/>
  <c r="T457" i="3"/>
  <c r="S457" i="3"/>
  <c r="R457" i="3"/>
  <c r="P458" i="3"/>
  <c r="Q457" i="3"/>
  <c r="V457" i="3"/>
  <c r="U457" i="3"/>
  <c r="K457" i="8"/>
  <c r="I458" i="8"/>
  <c r="J457" i="8"/>
  <c r="M457" i="8"/>
  <c r="L457" i="8"/>
  <c r="N457" i="8"/>
  <c r="E458" i="13"/>
  <c r="D458" i="13"/>
  <c r="B459" i="13"/>
  <c r="C458" i="13"/>
  <c r="G458" i="13"/>
  <c r="F458" i="13"/>
  <c r="AA457" i="3"/>
  <c r="Z457" i="3"/>
  <c r="X458" i="3"/>
  <c r="Y457" i="3"/>
  <c r="AC457" i="3"/>
  <c r="AB457" i="3"/>
  <c r="AI457" i="3"/>
  <c r="AH457" i="3"/>
  <c r="AF458" i="3"/>
  <c r="AG457" i="3"/>
  <c r="AK457" i="3"/>
  <c r="AJ457" i="3"/>
  <c r="B458" i="7"/>
  <c r="C457" i="7"/>
  <c r="E457" i="7"/>
  <c r="D457" i="7"/>
  <c r="F457" i="7"/>
  <c r="G457" i="7"/>
  <c r="S458" i="13"/>
  <c r="R458" i="13"/>
  <c r="P459" i="13"/>
  <c r="Q458" i="13"/>
  <c r="V458" i="13"/>
  <c r="U458" i="13"/>
  <c r="T458" i="13"/>
  <c r="B458" i="16"/>
  <c r="F457" i="16"/>
  <c r="G457" i="16"/>
  <c r="E457" i="16"/>
  <c r="C457" i="16"/>
  <c r="D457" i="16"/>
  <c r="G457" i="9"/>
  <c r="D457" i="9"/>
  <c r="B458" i="9"/>
  <c r="C457" i="9"/>
  <c r="E457" i="9"/>
  <c r="F457" i="9"/>
  <c r="AC457" i="7"/>
  <c r="Z457" i="7"/>
  <c r="X458" i="7"/>
  <c r="Y457" i="7"/>
  <c r="AA457" i="7"/>
  <c r="AB457" i="7"/>
  <c r="X458" i="6"/>
  <c r="Y457" i="6"/>
  <c r="AA457" i="6"/>
  <c r="Z457" i="6"/>
  <c r="AC457" i="6"/>
  <c r="AB457" i="6"/>
  <c r="X458" i="8"/>
  <c r="Y457" i="8"/>
  <c r="AA457" i="8"/>
  <c r="Z457" i="8"/>
  <c r="AC457" i="8"/>
  <c r="AB457" i="8"/>
  <c r="AF458" i="6"/>
  <c r="AG457" i="6"/>
  <c r="AI457" i="6"/>
  <c r="AH457" i="6"/>
  <c r="AK457" i="6"/>
  <c r="AJ457" i="6"/>
  <c r="D457" i="8"/>
  <c r="B458" i="8"/>
  <c r="C457" i="8"/>
  <c r="F457" i="8"/>
  <c r="E457" i="8"/>
  <c r="G457" i="8"/>
  <c r="K457" i="6"/>
  <c r="I458" i="6"/>
  <c r="J457" i="6"/>
  <c r="M457" i="6"/>
  <c r="L457" i="6"/>
  <c r="N457" i="6"/>
  <c r="G458" i="7" l="1"/>
  <c r="D458" i="7"/>
  <c r="B459" i="7"/>
  <c r="C458" i="7"/>
  <c r="F458" i="7"/>
  <c r="E458" i="7"/>
  <c r="X459" i="12"/>
  <c r="Y458" i="12"/>
  <c r="AC458" i="12"/>
  <c r="AB458" i="12"/>
  <c r="AA458" i="12"/>
  <c r="Z458" i="12"/>
  <c r="AF460" i="13"/>
  <c r="AG459" i="13"/>
  <c r="AK459" i="13"/>
  <c r="AJ459" i="13"/>
  <c r="AI459" i="13"/>
  <c r="AH459" i="13"/>
  <c r="AB458" i="9"/>
  <c r="AA458" i="9"/>
  <c r="AC458" i="9"/>
  <c r="Z458" i="9"/>
  <c r="Y458" i="9"/>
  <c r="X459" i="9"/>
  <c r="AA458" i="5"/>
  <c r="Z458" i="5"/>
  <c r="AC458" i="5"/>
  <c r="AB458" i="5"/>
  <c r="Y458" i="5"/>
  <c r="X459" i="5"/>
  <c r="K459" i="13"/>
  <c r="I460" i="13"/>
  <c r="J459" i="13"/>
  <c r="N459" i="13"/>
  <c r="M459" i="13"/>
  <c r="L459" i="13"/>
  <c r="D458" i="12"/>
  <c r="B459" i="12"/>
  <c r="C458" i="12"/>
  <c r="G458" i="12"/>
  <c r="F458" i="12"/>
  <c r="E458" i="12"/>
  <c r="D458" i="10"/>
  <c r="B459" i="10"/>
  <c r="C458" i="10"/>
  <c r="G458" i="10"/>
  <c r="F458" i="10"/>
  <c r="E458" i="10"/>
  <c r="Z458" i="11"/>
  <c r="X459" i="11"/>
  <c r="Y458" i="11"/>
  <c r="AC458" i="11"/>
  <c r="AB458" i="11"/>
  <c r="AA458" i="11"/>
  <c r="K458" i="12"/>
  <c r="I459" i="12"/>
  <c r="J458" i="12"/>
  <c r="N458" i="12"/>
  <c r="M458" i="12"/>
  <c r="L458" i="12"/>
  <c r="N458" i="7"/>
  <c r="K458" i="7"/>
  <c r="I459" i="7"/>
  <c r="J458" i="7"/>
  <c r="L458" i="7"/>
  <c r="M458" i="7"/>
  <c r="U458" i="9"/>
  <c r="T458" i="9"/>
  <c r="P459" i="9"/>
  <c r="Q458" i="9"/>
  <c r="V458" i="9"/>
  <c r="S458" i="9"/>
  <c r="R458" i="9"/>
  <c r="E458" i="3"/>
  <c r="D458" i="3"/>
  <c r="B459" i="3"/>
  <c r="C458" i="3"/>
  <c r="G458" i="3"/>
  <c r="F458" i="3"/>
  <c r="M458" i="15"/>
  <c r="L458" i="15"/>
  <c r="K458" i="15"/>
  <c r="I459" i="15"/>
  <c r="J458" i="15"/>
  <c r="N458" i="15"/>
  <c r="F458" i="15"/>
  <c r="E458" i="15"/>
  <c r="D458" i="15"/>
  <c r="B459" i="15"/>
  <c r="C458" i="15"/>
  <c r="G458" i="15"/>
  <c r="R458" i="12"/>
  <c r="P459" i="12"/>
  <c r="Q458" i="12"/>
  <c r="V458" i="12"/>
  <c r="U458" i="12"/>
  <c r="T458" i="12"/>
  <c r="S458" i="12"/>
  <c r="L458" i="3"/>
  <c r="K458" i="3"/>
  <c r="I459" i="3"/>
  <c r="J458" i="3"/>
  <c r="N458" i="3"/>
  <c r="M458" i="3"/>
  <c r="AB458" i="16"/>
  <c r="X459" i="16"/>
  <c r="Z458" i="16"/>
  <c r="AC458" i="16"/>
  <c r="AA458" i="16"/>
  <c r="Y458" i="16"/>
  <c r="AA458" i="15"/>
  <c r="Z458" i="15"/>
  <c r="X459" i="15"/>
  <c r="Y458" i="15"/>
  <c r="AC458" i="15"/>
  <c r="AB458" i="15"/>
  <c r="AI458" i="15"/>
  <c r="AH458" i="15"/>
  <c r="AF459" i="15"/>
  <c r="AG458" i="15"/>
  <c r="AK458" i="15"/>
  <c r="AJ458" i="15"/>
  <c r="L458" i="11"/>
  <c r="K458" i="11"/>
  <c r="I459" i="11"/>
  <c r="J458" i="11"/>
  <c r="N458" i="11"/>
  <c r="M458" i="11"/>
  <c r="E458" i="11"/>
  <c r="D458" i="11"/>
  <c r="B459" i="11"/>
  <c r="C458" i="11"/>
  <c r="G458" i="11"/>
  <c r="F458" i="11"/>
  <c r="AK458" i="8"/>
  <c r="AH458" i="8"/>
  <c r="AF459" i="8"/>
  <c r="AG458" i="8"/>
  <c r="AJ458" i="8"/>
  <c r="AI458" i="8"/>
  <c r="M458" i="5"/>
  <c r="L458" i="5"/>
  <c r="I459" i="5"/>
  <c r="J458" i="5"/>
  <c r="N458" i="5"/>
  <c r="K458" i="5"/>
  <c r="S458" i="11"/>
  <c r="R458" i="11"/>
  <c r="P459" i="11"/>
  <c r="Q458" i="11"/>
  <c r="V458" i="11"/>
  <c r="U458" i="11"/>
  <c r="T458" i="11"/>
  <c r="G458" i="9"/>
  <c r="F458" i="9"/>
  <c r="B459" i="9"/>
  <c r="C458" i="9"/>
  <c r="E458" i="9"/>
  <c r="D458" i="9"/>
  <c r="AI458" i="5"/>
  <c r="AH458" i="5"/>
  <c r="AK458" i="5"/>
  <c r="AJ458" i="5"/>
  <c r="AG458" i="5"/>
  <c r="AF459" i="5"/>
  <c r="P459" i="6"/>
  <c r="Q458" i="6"/>
  <c r="V458" i="6"/>
  <c r="S458" i="6"/>
  <c r="R458" i="6"/>
  <c r="U458" i="6"/>
  <c r="T458" i="6"/>
  <c r="B459" i="6"/>
  <c r="C458" i="6"/>
  <c r="E458" i="6"/>
  <c r="D458" i="6"/>
  <c r="G458" i="6"/>
  <c r="F458" i="6"/>
  <c r="AK458" i="7"/>
  <c r="AJ458" i="7"/>
  <c r="AF459" i="7"/>
  <c r="AG458" i="7"/>
  <c r="AH458" i="7"/>
  <c r="AI458" i="7"/>
  <c r="AH458" i="11"/>
  <c r="AF459" i="11"/>
  <c r="AG458" i="11"/>
  <c r="AK458" i="11"/>
  <c r="AJ458" i="11"/>
  <c r="AI458" i="11"/>
  <c r="K458" i="10"/>
  <c r="I459" i="10"/>
  <c r="J458" i="10"/>
  <c r="N458" i="10"/>
  <c r="M458" i="10"/>
  <c r="L458" i="10"/>
  <c r="AJ458" i="9"/>
  <c r="AI458" i="9"/>
  <c r="AK458" i="9"/>
  <c r="AG458" i="9"/>
  <c r="AF459" i="9"/>
  <c r="AH458" i="9"/>
  <c r="Z458" i="3"/>
  <c r="X459" i="3"/>
  <c r="Y458" i="3"/>
  <c r="AC458" i="3"/>
  <c r="AB458" i="3"/>
  <c r="AA458" i="3"/>
  <c r="D459" i="13"/>
  <c r="B460" i="13"/>
  <c r="C459" i="13"/>
  <c r="G459" i="13"/>
  <c r="F459" i="13"/>
  <c r="E459" i="13"/>
  <c r="S458" i="3"/>
  <c r="R458" i="3"/>
  <c r="P459" i="3"/>
  <c r="Q458" i="3"/>
  <c r="V458" i="3"/>
  <c r="U458" i="3"/>
  <c r="T458" i="3"/>
  <c r="T458" i="15"/>
  <c r="S458" i="15"/>
  <c r="R458" i="15"/>
  <c r="P459" i="15"/>
  <c r="Q458" i="15"/>
  <c r="V458" i="15"/>
  <c r="U458" i="15"/>
  <c r="V458" i="7"/>
  <c r="U458" i="7"/>
  <c r="R458" i="7"/>
  <c r="P459" i="7"/>
  <c r="Q458" i="7"/>
  <c r="T458" i="7"/>
  <c r="S458" i="7"/>
  <c r="P459" i="8"/>
  <c r="Q458" i="8"/>
  <c r="V458" i="8"/>
  <c r="S458" i="8"/>
  <c r="R458" i="8"/>
  <c r="U458" i="8"/>
  <c r="T458" i="8"/>
  <c r="X460" i="13"/>
  <c r="Y459" i="13"/>
  <c r="AC459" i="13"/>
  <c r="AB459" i="13"/>
  <c r="AA459" i="13"/>
  <c r="Z459" i="13"/>
  <c r="X459" i="10"/>
  <c r="Y458" i="10"/>
  <c r="AC458" i="10"/>
  <c r="AB458" i="10"/>
  <c r="AA458" i="10"/>
  <c r="Z458" i="10"/>
  <c r="AF459" i="10"/>
  <c r="AG458" i="10"/>
  <c r="AK458" i="10"/>
  <c r="AJ458" i="10"/>
  <c r="AI458" i="10"/>
  <c r="AH458" i="10"/>
  <c r="AF459" i="12"/>
  <c r="AG458" i="12"/>
  <c r="AK458" i="12"/>
  <c r="AJ458" i="12"/>
  <c r="AI458" i="12"/>
  <c r="AH458" i="12"/>
  <c r="AJ458" i="16"/>
  <c r="AI458" i="16"/>
  <c r="AK458" i="16"/>
  <c r="AH458" i="16"/>
  <c r="AF459" i="16"/>
  <c r="AG458" i="16"/>
  <c r="R458" i="10"/>
  <c r="P459" i="10"/>
  <c r="Q458" i="10"/>
  <c r="V458" i="10"/>
  <c r="U458" i="10"/>
  <c r="T458" i="10"/>
  <c r="S458" i="10"/>
  <c r="T458" i="5"/>
  <c r="S458" i="5"/>
  <c r="P459" i="5"/>
  <c r="Q458" i="5"/>
  <c r="V458" i="5"/>
  <c r="U458" i="5"/>
  <c r="R458" i="5"/>
  <c r="U458" i="16"/>
  <c r="P459" i="16"/>
  <c r="R458" i="16"/>
  <c r="T458" i="16"/>
  <c r="Q458" i="16"/>
  <c r="V458" i="16"/>
  <c r="S458" i="16"/>
  <c r="AC458" i="7"/>
  <c r="AB458" i="7"/>
  <c r="X459" i="7"/>
  <c r="Y458" i="7"/>
  <c r="AA458" i="7"/>
  <c r="Z458" i="7"/>
  <c r="I459" i="6"/>
  <c r="J458" i="6"/>
  <c r="L458" i="6"/>
  <c r="K458" i="6"/>
  <c r="N458" i="6"/>
  <c r="M458" i="6"/>
  <c r="B459" i="8"/>
  <c r="C458" i="8"/>
  <c r="E458" i="8"/>
  <c r="D458" i="8"/>
  <c r="G458" i="8"/>
  <c r="F458" i="8"/>
  <c r="R459" i="13"/>
  <c r="P460" i="13"/>
  <c r="Q459" i="13"/>
  <c r="V459" i="13"/>
  <c r="U459" i="13"/>
  <c r="T459" i="13"/>
  <c r="S459" i="13"/>
  <c r="AH458" i="3"/>
  <c r="AF459" i="3"/>
  <c r="AG458" i="3"/>
  <c r="AK458" i="3"/>
  <c r="AJ458" i="3"/>
  <c r="AI458" i="3"/>
  <c r="AK458" i="6"/>
  <c r="AH458" i="6"/>
  <c r="AF459" i="6"/>
  <c r="AG458" i="6"/>
  <c r="AJ458" i="6"/>
  <c r="AI458" i="6"/>
  <c r="AC458" i="8"/>
  <c r="Z458" i="8"/>
  <c r="X459" i="8"/>
  <c r="Y458" i="8"/>
  <c r="AB458" i="8"/>
  <c r="AA458" i="8"/>
  <c r="AC458" i="6"/>
  <c r="Z458" i="6"/>
  <c r="X459" i="6"/>
  <c r="Y458" i="6"/>
  <c r="AB458" i="6"/>
  <c r="AA458" i="6"/>
  <c r="G458" i="16"/>
  <c r="E458" i="16"/>
  <c r="D458" i="16"/>
  <c r="F458" i="16"/>
  <c r="C458" i="16"/>
  <c r="B459" i="16"/>
  <c r="I459" i="8"/>
  <c r="J458" i="8"/>
  <c r="L458" i="8"/>
  <c r="K458" i="8"/>
  <c r="N458" i="8"/>
  <c r="M458" i="8"/>
  <c r="N458" i="16"/>
  <c r="J458" i="16"/>
  <c r="K458" i="16"/>
  <c r="L458" i="16"/>
  <c r="I459" i="16"/>
  <c r="M458" i="16"/>
  <c r="N458" i="9"/>
  <c r="M458" i="9"/>
  <c r="I459" i="9"/>
  <c r="J458" i="9"/>
  <c r="K458" i="9"/>
  <c r="L458" i="9"/>
  <c r="F458" i="5"/>
  <c r="E458" i="5"/>
  <c r="B459" i="5"/>
  <c r="C458" i="5"/>
  <c r="G458" i="5"/>
  <c r="D458" i="5"/>
  <c r="F459" i="16" l="1"/>
  <c r="G459" i="16"/>
  <c r="D459" i="16"/>
  <c r="E459" i="16"/>
  <c r="C459" i="16"/>
  <c r="B460" i="16"/>
  <c r="G459" i="8"/>
  <c r="D459" i="8"/>
  <c r="B460" i="8"/>
  <c r="C459" i="8"/>
  <c r="F459" i="8"/>
  <c r="E459" i="8"/>
  <c r="N459" i="6"/>
  <c r="K459" i="6"/>
  <c r="I460" i="6"/>
  <c r="J459" i="6"/>
  <c r="M459" i="6"/>
  <c r="L459" i="6"/>
  <c r="T459" i="16"/>
  <c r="R459" i="16"/>
  <c r="P460" i="16"/>
  <c r="Q459" i="16"/>
  <c r="V459" i="16"/>
  <c r="U459" i="16"/>
  <c r="S459" i="16"/>
  <c r="S459" i="5"/>
  <c r="R459" i="5"/>
  <c r="V459" i="5"/>
  <c r="U459" i="5"/>
  <c r="T459" i="5"/>
  <c r="Q459" i="5"/>
  <c r="P460" i="5"/>
  <c r="B461" i="13"/>
  <c r="C460" i="13"/>
  <c r="G460" i="13"/>
  <c r="F460" i="13"/>
  <c r="E460" i="13"/>
  <c r="D460" i="13"/>
  <c r="X460" i="3"/>
  <c r="Y459" i="3"/>
  <c r="AC459" i="3"/>
  <c r="AB459" i="3"/>
  <c r="AA459" i="3"/>
  <c r="Z459" i="3"/>
  <c r="I460" i="10"/>
  <c r="J459" i="10"/>
  <c r="N459" i="10"/>
  <c r="M459" i="10"/>
  <c r="L459" i="10"/>
  <c r="K459" i="10"/>
  <c r="AF460" i="11"/>
  <c r="AG459" i="11"/>
  <c r="AK459" i="11"/>
  <c r="AJ459" i="11"/>
  <c r="AI459" i="11"/>
  <c r="AH459" i="11"/>
  <c r="F459" i="9"/>
  <c r="E459" i="9"/>
  <c r="G459" i="9"/>
  <c r="B460" i="9"/>
  <c r="D459" i="9"/>
  <c r="C459" i="9"/>
  <c r="Z459" i="5"/>
  <c r="X460" i="5"/>
  <c r="Y459" i="5"/>
  <c r="AC459" i="5"/>
  <c r="AB459" i="5"/>
  <c r="AA459" i="5"/>
  <c r="AA459" i="9"/>
  <c r="Z459" i="9"/>
  <c r="AC459" i="9"/>
  <c r="AB459" i="9"/>
  <c r="X460" i="9"/>
  <c r="Y459" i="9"/>
  <c r="M459" i="16"/>
  <c r="I460" i="16"/>
  <c r="N459" i="16"/>
  <c r="K459" i="16"/>
  <c r="J459" i="16"/>
  <c r="L459" i="16"/>
  <c r="G459" i="6"/>
  <c r="D459" i="6"/>
  <c r="B460" i="6"/>
  <c r="C459" i="6"/>
  <c r="F459" i="6"/>
  <c r="E459" i="6"/>
  <c r="R459" i="11"/>
  <c r="P460" i="11"/>
  <c r="Q459" i="11"/>
  <c r="V459" i="11"/>
  <c r="U459" i="11"/>
  <c r="T459" i="11"/>
  <c r="S459" i="11"/>
  <c r="L459" i="5"/>
  <c r="K459" i="5"/>
  <c r="N459" i="5"/>
  <c r="M459" i="5"/>
  <c r="I460" i="5"/>
  <c r="J459" i="5"/>
  <c r="AK459" i="8"/>
  <c r="AJ459" i="8"/>
  <c r="AF460" i="8"/>
  <c r="AG459" i="8"/>
  <c r="AI459" i="8"/>
  <c r="AH459" i="8"/>
  <c r="D459" i="11"/>
  <c r="B460" i="11"/>
  <c r="C459" i="11"/>
  <c r="G459" i="11"/>
  <c r="F459" i="11"/>
  <c r="E459" i="11"/>
  <c r="K459" i="11"/>
  <c r="I460" i="11"/>
  <c r="J459" i="11"/>
  <c r="N459" i="11"/>
  <c r="M459" i="11"/>
  <c r="L459" i="11"/>
  <c r="AH459" i="15"/>
  <c r="AF460" i="15"/>
  <c r="AG459" i="15"/>
  <c r="AK459" i="15"/>
  <c r="AJ459" i="15"/>
  <c r="AI459" i="15"/>
  <c r="Z459" i="15"/>
  <c r="X460" i="15"/>
  <c r="Y459" i="15"/>
  <c r="AC459" i="15"/>
  <c r="AB459" i="15"/>
  <c r="AA459" i="15"/>
  <c r="K459" i="3"/>
  <c r="I460" i="3"/>
  <c r="J459" i="3"/>
  <c r="N459" i="3"/>
  <c r="M459" i="3"/>
  <c r="L459" i="3"/>
  <c r="E459" i="15"/>
  <c r="D459" i="15"/>
  <c r="B460" i="15"/>
  <c r="C459" i="15"/>
  <c r="G459" i="15"/>
  <c r="F459" i="15"/>
  <c r="L459" i="15"/>
  <c r="K459" i="15"/>
  <c r="I460" i="15"/>
  <c r="J459" i="15"/>
  <c r="N459" i="15"/>
  <c r="M459" i="15"/>
  <c r="P460" i="10"/>
  <c r="Q459" i="10"/>
  <c r="V459" i="10"/>
  <c r="U459" i="10"/>
  <c r="T459" i="10"/>
  <c r="S459" i="10"/>
  <c r="R459" i="10"/>
  <c r="U459" i="7"/>
  <c r="T459" i="7"/>
  <c r="P460" i="7"/>
  <c r="Q459" i="7"/>
  <c r="V459" i="7"/>
  <c r="R459" i="7"/>
  <c r="S459" i="7"/>
  <c r="V459" i="6"/>
  <c r="U459" i="6"/>
  <c r="R459" i="6"/>
  <c r="P460" i="6"/>
  <c r="Q459" i="6"/>
  <c r="T459" i="6"/>
  <c r="S459" i="6"/>
  <c r="AA459" i="16"/>
  <c r="Y459" i="16"/>
  <c r="AC459" i="16"/>
  <c r="AB459" i="16"/>
  <c r="X460" i="16"/>
  <c r="Z459" i="16"/>
  <c r="D459" i="3"/>
  <c r="B460" i="3"/>
  <c r="C459" i="3"/>
  <c r="G459" i="3"/>
  <c r="F459" i="3"/>
  <c r="E459" i="3"/>
  <c r="M459" i="9"/>
  <c r="L459" i="9"/>
  <c r="N459" i="9"/>
  <c r="K459" i="9"/>
  <c r="J459" i="9"/>
  <c r="I460" i="9"/>
  <c r="AC459" i="8"/>
  <c r="AB459" i="8"/>
  <c r="X460" i="8"/>
  <c r="Y459" i="8"/>
  <c r="AA459" i="8"/>
  <c r="Z459" i="8"/>
  <c r="AK459" i="6"/>
  <c r="AJ459" i="6"/>
  <c r="AF460" i="6"/>
  <c r="AG459" i="6"/>
  <c r="AI459" i="6"/>
  <c r="AH459" i="6"/>
  <c r="AK459" i="12"/>
  <c r="AJ459" i="12"/>
  <c r="AI459" i="12"/>
  <c r="AH459" i="12"/>
  <c r="AF460" i="12"/>
  <c r="AG459" i="12"/>
  <c r="AK459" i="10"/>
  <c r="AJ459" i="10"/>
  <c r="AI459" i="10"/>
  <c r="AH459" i="10"/>
  <c r="AF460" i="10"/>
  <c r="AG459" i="10"/>
  <c r="AC459" i="10"/>
  <c r="AB459" i="10"/>
  <c r="AA459" i="10"/>
  <c r="Z459" i="10"/>
  <c r="X460" i="10"/>
  <c r="Y459" i="10"/>
  <c r="AC460" i="13"/>
  <c r="AB460" i="13"/>
  <c r="AA460" i="13"/>
  <c r="Z460" i="13"/>
  <c r="X461" i="13"/>
  <c r="Y460" i="13"/>
  <c r="S459" i="15"/>
  <c r="R459" i="15"/>
  <c r="P460" i="15"/>
  <c r="Q459" i="15"/>
  <c r="V459" i="15"/>
  <c r="U459" i="15"/>
  <c r="T459" i="15"/>
  <c r="AI459" i="9"/>
  <c r="AH459" i="9"/>
  <c r="AK459" i="9"/>
  <c r="AJ459" i="9"/>
  <c r="AF460" i="9"/>
  <c r="AG459" i="9"/>
  <c r="AH459" i="5"/>
  <c r="AF460" i="5"/>
  <c r="AG459" i="5"/>
  <c r="AK459" i="5"/>
  <c r="AJ459" i="5"/>
  <c r="AI459" i="5"/>
  <c r="P460" i="12"/>
  <c r="Q459" i="12"/>
  <c r="V459" i="12"/>
  <c r="U459" i="12"/>
  <c r="T459" i="12"/>
  <c r="S459" i="12"/>
  <c r="R459" i="12"/>
  <c r="T459" i="9"/>
  <c r="S459" i="9"/>
  <c r="P460" i="9"/>
  <c r="V459" i="9"/>
  <c r="U459" i="9"/>
  <c r="Q459" i="9"/>
  <c r="R459" i="9"/>
  <c r="N459" i="7"/>
  <c r="M459" i="7"/>
  <c r="I460" i="7"/>
  <c r="J459" i="7"/>
  <c r="L459" i="7"/>
  <c r="K459" i="7"/>
  <c r="G459" i="7"/>
  <c r="F459" i="7"/>
  <c r="B460" i="7"/>
  <c r="C459" i="7"/>
  <c r="E459" i="7"/>
  <c r="D459" i="7"/>
  <c r="E459" i="5"/>
  <c r="D459" i="5"/>
  <c r="G459" i="5"/>
  <c r="F459" i="5"/>
  <c r="C459" i="5"/>
  <c r="B460" i="5"/>
  <c r="AC459" i="6"/>
  <c r="AB459" i="6"/>
  <c r="X460" i="6"/>
  <c r="Y459" i="6"/>
  <c r="AA459" i="6"/>
  <c r="Z459" i="6"/>
  <c r="AF460" i="3"/>
  <c r="AG459" i="3"/>
  <c r="AK459" i="3"/>
  <c r="AJ459" i="3"/>
  <c r="AI459" i="3"/>
  <c r="AH459" i="3"/>
  <c r="AB459" i="7"/>
  <c r="AA459" i="7"/>
  <c r="AC459" i="7"/>
  <c r="X460" i="7"/>
  <c r="Z459" i="7"/>
  <c r="Y459" i="7"/>
  <c r="V459" i="8"/>
  <c r="U459" i="8"/>
  <c r="R459" i="8"/>
  <c r="P460" i="8"/>
  <c r="Q459" i="8"/>
  <c r="T459" i="8"/>
  <c r="S459" i="8"/>
  <c r="I460" i="12"/>
  <c r="J459" i="12"/>
  <c r="N459" i="12"/>
  <c r="M459" i="12"/>
  <c r="L459" i="12"/>
  <c r="K459" i="12"/>
  <c r="X460" i="11"/>
  <c r="Y459" i="11"/>
  <c r="AC459" i="11"/>
  <c r="AB459" i="11"/>
  <c r="AA459" i="11"/>
  <c r="Z459" i="11"/>
  <c r="B460" i="10"/>
  <c r="C459" i="10"/>
  <c r="G459" i="10"/>
  <c r="F459" i="10"/>
  <c r="E459" i="10"/>
  <c r="D459" i="10"/>
  <c r="B460" i="12"/>
  <c r="C459" i="12"/>
  <c r="G459" i="12"/>
  <c r="F459" i="12"/>
  <c r="E459" i="12"/>
  <c r="D459" i="12"/>
  <c r="I461" i="13"/>
  <c r="J460" i="13"/>
  <c r="N460" i="13"/>
  <c r="M460" i="13"/>
  <c r="L460" i="13"/>
  <c r="K460" i="13"/>
  <c r="N459" i="8"/>
  <c r="K459" i="8"/>
  <c r="I460" i="8"/>
  <c r="J459" i="8"/>
  <c r="M459" i="8"/>
  <c r="L459" i="8"/>
  <c r="P461" i="13"/>
  <c r="Q460" i="13"/>
  <c r="V460" i="13"/>
  <c r="U460" i="13"/>
  <c r="T460" i="13"/>
  <c r="S460" i="13"/>
  <c r="R460" i="13"/>
  <c r="AI459" i="16"/>
  <c r="AG459" i="16"/>
  <c r="AJ459" i="16"/>
  <c r="AF460" i="16"/>
  <c r="AK459" i="16"/>
  <c r="AH459" i="16"/>
  <c r="R459" i="3"/>
  <c r="P460" i="3"/>
  <c r="Q459" i="3"/>
  <c r="V459" i="3"/>
  <c r="U459" i="3"/>
  <c r="T459" i="3"/>
  <c r="S459" i="3"/>
  <c r="AJ459" i="7"/>
  <c r="AI459" i="7"/>
  <c r="AK459" i="7"/>
  <c r="AH459" i="7"/>
  <c r="AG459" i="7"/>
  <c r="AF460" i="7"/>
  <c r="AK460" i="13"/>
  <c r="AJ460" i="13"/>
  <c r="AI460" i="13"/>
  <c r="AH460" i="13"/>
  <c r="AF461" i="13"/>
  <c r="AG460" i="13"/>
  <c r="AC459" i="12"/>
  <c r="AB459" i="12"/>
  <c r="AA459" i="12"/>
  <c r="Z459" i="12"/>
  <c r="X460" i="12"/>
  <c r="Y459" i="12"/>
  <c r="AB460" i="6" l="1"/>
  <c r="AA460" i="6"/>
  <c r="AC460" i="6"/>
  <c r="X461" i="6"/>
  <c r="Z460" i="6"/>
  <c r="Y460" i="6"/>
  <c r="F460" i="7"/>
  <c r="E460" i="7"/>
  <c r="G460" i="7"/>
  <c r="C460" i="7"/>
  <c r="B461" i="7"/>
  <c r="D460" i="7"/>
  <c r="M460" i="7"/>
  <c r="L460" i="7"/>
  <c r="N460" i="7"/>
  <c r="I461" i="7"/>
  <c r="K460" i="7"/>
  <c r="J460" i="7"/>
  <c r="AH460" i="9"/>
  <c r="AF461" i="9"/>
  <c r="AG460" i="9"/>
  <c r="AK460" i="9"/>
  <c r="AJ460" i="9"/>
  <c r="AI460" i="9"/>
  <c r="L460" i="9"/>
  <c r="K460" i="9"/>
  <c r="N460" i="9"/>
  <c r="M460" i="9"/>
  <c r="J460" i="9"/>
  <c r="I461" i="9"/>
  <c r="K460" i="15"/>
  <c r="I461" i="15"/>
  <c r="J460" i="15"/>
  <c r="N460" i="15"/>
  <c r="M460" i="15"/>
  <c r="L460" i="15"/>
  <c r="D460" i="15"/>
  <c r="B461" i="15"/>
  <c r="C460" i="15"/>
  <c r="G460" i="15"/>
  <c r="F460" i="15"/>
  <c r="E460" i="15"/>
  <c r="AJ460" i="8"/>
  <c r="AI460" i="8"/>
  <c r="AK460" i="8"/>
  <c r="AH460" i="8"/>
  <c r="AG460" i="8"/>
  <c r="AF461" i="8"/>
  <c r="E460" i="9"/>
  <c r="D460" i="9"/>
  <c r="G460" i="9"/>
  <c r="F460" i="9"/>
  <c r="B461" i="9"/>
  <c r="C460" i="9"/>
  <c r="E460" i="16"/>
  <c r="B461" i="16"/>
  <c r="D460" i="16"/>
  <c r="F460" i="16"/>
  <c r="C460" i="16"/>
  <c r="G460" i="16"/>
  <c r="AI460" i="7"/>
  <c r="AH460" i="7"/>
  <c r="AK460" i="7"/>
  <c r="AJ460" i="7"/>
  <c r="AG460" i="7"/>
  <c r="AF461" i="7"/>
  <c r="AC460" i="12"/>
  <c r="AB460" i="12"/>
  <c r="AA460" i="12"/>
  <c r="Z460" i="12"/>
  <c r="X461" i="12"/>
  <c r="Y460" i="12"/>
  <c r="V461" i="13"/>
  <c r="U461" i="13"/>
  <c r="T461" i="13"/>
  <c r="S461" i="13"/>
  <c r="R461" i="13"/>
  <c r="P462" i="13"/>
  <c r="Q461" i="13"/>
  <c r="G460" i="12"/>
  <c r="F460" i="12"/>
  <c r="E460" i="12"/>
  <c r="D460" i="12"/>
  <c r="B461" i="12"/>
  <c r="C460" i="12"/>
  <c r="G460" i="10"/>
  <c r="F460" i="10"/>
  <c r="E460" i="10"/>
  <c r="D460" i="10"/>
  <c r="B461" i="10"/>
  <c r="C460" i="10"/>
  <c r="AC460" i="11"/>
  <c r="AB460" i="11"/>
  <c r="AA460" i="11"/>
  <c r="Z460" i="11"/>
  <c r="X461" i="11"/>
  <c r="Y460" i="11"/>
  <c r="S460" i="9"/>
  <c r="R460" i="9"/>
  <c r="V460" i="9"/>
  <c r="U460" i="9"/>
  <c r="T460" i="9"/>
  <c r="Q460" i="9"/>
  <c r="P461" i="9"/>
  <c r="AC461" i="13"/>
  <c r="AB461" i="13"/>
  <c r="AA461" i="13"/>
  <c r="Z461" i="13"/>
  <c r="X462" i="13"/>
  <c r="Y461" i="13"/>
  <c r="AC460" i="10"/>
  <c r="AB460" i="10"/>
  <c r="AA460" i="10"/>
  <c r="Z460" i="10"/>
  <c r="X461" i="10"/>
  <c r="Y460" i="10"/>
  <c r="AK460" i="10"/>
  <c r="AJ460" i="10"/>
  <c r="AI460" i="10"/>
  <c r="AH460" i="10"/>
  <c r="AF461" i="10"/>
  <c r="AG460" i="10"/>
  <c r="AK460" i="12"/>
  <c r="AJ460" i="12"/>
  <c r="AI460" i="12"/>
  <c r="AH460" i="12"/>
  <c r="AF461" i="12"/>
  <c r="AG460" i="12"/>
  <c r="Z460" i="16"/>
  <c r="AC460" i="16"/>
  <c r="AB460" i="16"/>
  <c r="AA460" i="16"/>
  <c r="Y460" i="16"/>
  <c r="X461" i="16"/>
  <c r="I461" i="3"/>
  <c r="J460" i="3"/>
  <c r="N460" i="3"/>
  <c r="M460" i="3"/>
  <c r="L460" i="3"/>
  <c r="K460" i="3"/>
  <c r="X461" i="15"/>
  <c r="Y460" i="15"/>
  <c r="AC460" i="15"/>
  <c r="AB460" i="15"/>
  <c r="AA460" i="15"/>
  <c r="Z460" i="15"/>
  <c r="AF461" i="15"/>
  <c r="AG460" i="15"/>
  <c r="AK460" i="15"/>
  <c r="AJ460" i="15"/>
  <c r="AI460" i="15"/>
  <c r="AH460" i="15"/>
  <c r="I461" i="11"/>
  <c r="J460" i="11"/>
  <c r="N460" i="11"/>
  <c r="M460" i="11"/>
  <c r="L460" i="11"/>
  <c r="K460" i="11"/>
  <c r="B461" i="11"/>
  <c r="C460" i="11"/>
  <c r="G460" i="11"/>
  <c r="F460" i="11"/>
  <c r="E460" i="11"/>
  <c r="D460" i="11"/>
  <c r="G460" i="6"/>
  <c r="F460" i="6"/>
  <c r="B461" i="6"/>
  <c r="C460" i="6"/>
  <c r="E460" i="6"/>
  <c r="D460" i="6"/>
  <c r="N461" i="13"/>
  <c r="M461" i="13"/>
  <c r="L461" i="13"/>
  <c r="K461" i="13"/>
  <c r="I462" i="13"/>
  <c r="J461" i="13"/>
  <c r="N460" i="12"/>
  <c r="M460" i="12"/>
  <c r="L460" i="12"/>
  <c r="K460" i="12"/>
  <c r="I461" i="12"/>
  <c r="J460" i="12"/>
  <c r="AK460" i="3"/>
  <c r="AJ460" i="3"/>
  <c r="AI460" i="3"/>
  <c r="AH460" i="3"/>
  <c r="AF461" i="3"/>
  <c r="AG460" i="3"/>
  <c r="V460" i="10"/>
  <c r="U460" i="10"/>
  <c r="T460" i="10"/>
  <c r="S460" i="10"/>
  <c r="R460" i="10"/>
  <c r="P461" i="10"/>
  <c r="Q460" i="10"/>
  <c r="P461" i="11"/>
  <c r="Q460" i="11"/>
  <c r="V460" i="11"/>
  <c r="U460" i="11"/>
  <c r="T460" i="11"/>
  <c r="S460" i="11"/>
  <c r="R460" i="11"/>
  <c r="L460" i="16"/>
  <c r="M460" i="16"/>
  <c r="N460" i="16"/>
  <c r="K460" i="16"/>
  <c r="I461" i="16"/>
  <c r="J460" i="16"/>
  <c r="X461" i="5"/>
  <c r="Y460" i="5"/>
  <c r="AB460" i="5"/>
  <c r="AA460" i="5"/>
  <c r="Z460" i="5"/>
  <c r="AC460" i="5"/>
  <c r="AK461" i="13"/>
  <c r="AJ461" i="13"/>
  <c r="AI461" i="13"/>
  <c r="AH461" i="13"/>
  <c r="AF462" i="13"/>
  <c r="AG461" i="13"/>
  <c r="AH460" i="16"/>
  <c r="AK460" i="16"/>
  <c r="AJ460" i="16"/>
  <c r="AI460" i="16"/>
  <c r="AF461" i="16"/>
  <c r="AG460" i="16"/>
  <c r="D460" i="5"/>
  <c r="B461" i="5"/>
  <c r="C460" i="5"/>
  <c r="G460" i="5"/>
  <c r="F460" i="5"/>
  <c r="E460" i="5"/>
  <c r="AF461" i="5"/>
  <c r="AG460" i="5"/>
  <c r="AJ460" i="5"/>
  <c r="AI460" i="5"/>
  <c r="AH460" i="5"/>
  <c r="AK460" i="5"/>
  <c r="R460" i="15"/>
  <c r="P461" i="15"/>
  <c r="Q460" i="15"/>
  <c r="V460" i="15"/>
  <c r="U460" i="15"/>
  <c r="T460" i="15"/>
  <c r="S460" i="15"/>
  <c r="AJ460" i="6"/>
  <c r="AI460" i="6"/>
  <c r="AK460" i="6"/>
  <c r="AH460" i="6"/>
  <c r="AG460" i="6"/>
  <c r="AF461" i="6"/>
  <c r="AB460" i="8"/>
  <c r="AA460" i="8"/>
  <c r="AC460" i="8"/>
  <c r="Z460" i="8"/>
  <c r="Y460" i="8"/>
  <c r="X461" i="8"/>
  <c r="U460" i="6"/>
  <c r="T460" i="6"/>
  <c r="P461" i="6"/>
  <c r="Q460" i="6"/>
  <c r="V460" i="6"/>
  <c r="S460" i="6"/>
  <c r="R460" i="6"/>
  <c r="AK460" i="11"/>
  <c r="AJ460" i="11"/>
  <c r="AI460" i="11"/>
  <c r="AH460" i="11"/>
  <c r="AF461" i="11"/>
  <c r="AG460" i="11"/>
  <c r="N460" i="10"/>
  <c r="M460" i="10"/>
  <c r="L460" i="10"/>
  <c r="K460" i="10"/>
  <c r="I461" i="10"/>
  <c r="J460" i="10"/>
  <c r="AC460" i="3"/>
  <c r="AB460" i="3"/>
  <c r="AA460" i="3"/>
  <c r="Z460" i="3"/>
  <c r="X461" i="3"/>
  <c r="Y460" i="3"/>
  <c r="G461" i="13"/>
  <c r="F461" i="13"/>
  <c r="E461" i="13"/>
  <c r="D461" i="13"/>
  <c r="B462" i="13"/>
  <c r="C461" i="13"/>
  <c r="S460" i="16"/>
  <c r="U460" i="16"/>
  <c r="R460" i="16"/>
  <c r="Q460" i="16"/>
  <c r="P461" i="16"/>
  <c r="V460" i="16"/>
  <c r="T460" i="16"/>
  <c r="N460" i="6"/>
  <c r="M460" i="6"/>
  <c r="I461" i="6"/>
  <c r="J460" i="6"/>
  <c r="L460" i="6"/>
  <c r="K460" i="6"/>
  <c r="G460" i="8"/>
  <c r="F460" i="8"/>
  <c r="B461" i="8"/>
  <c r="C460" i="8"/>
  <c r="E460" i="8"/>
  <c r="D460" i="8"/>
  <c r="V460" i="12"/>
  <c r="U460" i="12"/>
  <c r="T460" i="12"/>
  <c r="S460" i="12"/>
  <c r="R460" i="12"/>
  <c r="P461" i="12"/>
  <c r="Q460" i="12"/>
  <c r="B461" i="3"/>
  <c r="C460" i="3"/>
  <c r="G460" i="3"/>
  <c r="F460" i="3"/>
  <c r="E460" i="3"/>
  <c r="D460" i="3"/>
  <c r="K460" i="5"/>
  <c r="I461" i="5"/>
  <c r="J460" i="5"/>
  <c r="N460" i="5"/>
  <c r="M460" i="5"/>
  <c r="L460" i="5"/>
  <c r="R460" i="5"/>
  <c r="P461" i="5"/>
  <c r="Q460" i="5"/>
  <c r="U460" i="5"/>
  <c r="T460" i="5"/>
  <c r="S460" i="5"/>
  <c r="V460" i="5"/>
  <c r="P461" i="3"/>
  <c r="Q460" i="3"/>
  <c r="V460" i="3"/>
  <c r="U460" i="3"/>
  <c r="T460" i="3"/>
  <c r="S460" i="3"/>
  <c r="R460" i="3"/>
  <c r="N460" i="8"/>
  <c r="M460" i="8"/>
  <c r="I461" i="8"/>
  <c r="J460" i="8"/>
  <c r="L460" i="8"/>
  <c r="K460" i="8"/>
  <c r="U460" i="8"/>
  <c r="T460" i="8"/>
  <c r="P461" i="8"/>
  <c r="Q460" i="8"/>
  <c r="V460" i="8"/>
  <c r="S460" i="8"/>
  <c r="R460" i="8"/>
  <c r="AA460" i="7"/>
  <c r="Z460" i="7"/>
  <c r="AC460" i="7"/>
  <c r="AB460" i="7"/>
  <c r="X461" i="7"/>
  <c r="Y460" i="7"/>
  <c r="T460" i="7"/>
  <c r="S460" i="7"/>
  <c r="V460" i="7"/>
  <c r="U460" i="7"/>
  <c r="R460" i="7"/>
  <c r="Q460" i="7"/>
  <c r="P461" i="7"/>
  <c r="Z460" i="9"/>
  <c r="X461" i="9"/>
  <c r="Y460" i="9"/>
  <c r="AC460" i="9"/>
  <c r="AB460" i="9"/>
  <c r="AA460" i="9"/>
  <c r="P462" i="15" l="1"/>
  <c r="Q461" i="15"/>
  <c r="V461" i="15"/>
  <c r="U461" i="15"/>
  <c r="T461" i="15"/>
  <c r="S461" i="15"/>
  <c r="R461" i="15"/>
  <c r="B462" i="5"/>
  <c r="C461" i="5"/>
  <c r="F461" i="5"/>
  <c r="E461" i="5"/>
  <c r="D461" i="5"/>
  <c r="G461" i="5"/>
  <c r="AC461" i="11"/>
  <c r="AB461" i="11"/>
  <c r="AA461" i="11"/>
  <c r="Z461" i="11"/>
  <c r="X462" i="11"/>
  <c r="Y461" i="11"/>
  <c r="G461" i="10"/>
  <c r="F461" i="10"/>
  <c r="E461" i="10"/>
  <c r="D461" i="10"/>
  <c r="B462" i="10"/>
  <c r="C461" i="10"/>
  <c r="G461" i="12"/>
  <c r="F461" i="12"/>
  <c r="E461" i="12"/>
  <c r="D461" i="12"/>
  <c r="B462" i="12"/>
  <c r="C461" i="12"/>
  <c r="U462" i="13"/>
  <c r="T462" i="13"/>
  <c r="S462" i="13"/>
  <c r="R462" i="13"/>
  <c r="P463" i="13"/>
  <c r="Q462" i="13"/>
  <c r="V462" i="13"/>
  <c r="AH461" i="7"/>
  <c r="AF462" i="7"/>
  <c r="AG461" i="7"/>
  <c r="AJ461" i="7"/>
  <c r="AI461" i="7"/>
  <c r="AK461" i="7"/>
  <c r="AI461" i="8"/>
  <c r="AH461" i="8"/>
  <c r="AK461" i="8"/>
  <c r="AJ461" i="8"/>
  <c r="AG461" i="8"/>
  <c r="AF462" i="8"/>
  <c r="K461" i="9"/>
  <c r="I462" i="9"/>
  <c r="J461" i="9"/>
  <c r="N461" i="9"/>
  <c r="M461" i="9"/>
  <c r="L461" i="9"/>
  <c r="S461" i="7"/>
  <c r="R461" i="7"/>
  <c r="U461" i="7"/>
  <c r="T461" i="7"/>
  <c r="V461" i="7"/>
  <c r="Q461" i="7"/>
  <c r="P462" i="7"/>
  <c r="R461" i="16"/>
  <c r="P462" i="16"/>
  <c r="S461" i="16"/>
  <c r="V461" i="16"/>
  <c r="Q461" i="16"/>
  <c r="U461" i="16"/>
  <c r="T461" i="16"/>
  <c r="G462" i="13"/>
  <c r="F462" i="13"/>
  <c r="E462" i="13"/>
  <c r="D462" i="13"/>
  <c r="B463" i="13"/>
  <c r="C462" i="13"/>
  <c r="AC461" i="3"/>
  <c r="AB461" i="3"/>
  <c r="AA461" i="3"/>
  <c r="Z461" i="3"/>
  <c r="X462" i="3"/>
  <c r="Y461" i="3"/>
  <c r="N461" i="10"/>
  <c r="M461" i="10"/>
  <c r="L461" i="10"/>
  <c r="K461" i="10"/>
  <c r="I462" i="10"/>
  <c r="J461" i="10"/>
  <c r="AK461" i="11"/>
  <c r="AJ461" i="11"/>
  <c r="AI461" i="11"/>
  <c r="AH461" i="11"/>
  <c r="AF462" i="11"/>
  <c r="AG461" i="11"/>
  <c r="AA461" i="8"/>
  <c r="Z461" i="8"/>
  <c r="AC461" i="8"/>
  <c r="AB461" i="8"/>
  <c r="X462" i="8"/>
  <c r="Y461" i="8"/>
  <c r="AI461" i="6"/>
  <c r="AH461" i="6"/>
  <c r="AK461" i="6"/>
  <c r="AJ461" i="6"/>
  <c r="AF462" i="6"/>
  <c r="AG461" i="6"/>
  <c r="AK461" i="5"/>
  <c r="AI461" i="5"/>
  <c r="AH461" i="5"/>
  <c r="AF462" i="5"/>
  <c r="AG461" i="5"/>
  <c r="AJ461" i="5"/>
  <c r="AC461" i="5"/>
  <c r="AA461" i="5"/>
  <c r="Z461" i="5"/>
  <c r="X462" i="5"/>
  <c r="Y461" i="5"/>
  <c r="AB461" i="5"/>
  <c r="F461" i="6"/>
  <c r="E461" i="6"/>
  <c r="G461" i="6"/>
  <c r="D461" i="6"/>
  <c r="C461" i="6"/>
  <c r="B462" i="6"/>
  <c r="AB461" i="12"/>
  <c r="AA461" i="12"/>
  <c r="Z461" i="12"/>
  <c r="X462" i="12"/>
  <c r="Y461" i="12"/>
  <c r="AC461" i="12"/>
  <c r="D461" i="9"/>
  <c r="B462" i="9"/>
  <c r="C461" i="9"/>
  <c r="G461" i="9"/>
  <c r="F461" i="9"/>
  <c r="E461" i="9"/>
  <c r="E461" i="7"/>
  <c r="D461" i="7"/>
  <c r="G461" i="7"/>
  <c r="F461" i="7"/>
  <c r="C461" i="7"/>
  <c r="B462" i="7"/>
  <c r="Z461" i="7"/>
  <c r="X462" i="7"/>
  <c r="Y461" i="7"/>
  <c r="AB461" i="7"/>
  <c r="AA461" i="7"/>
  <c r="AC461" i="7"/>
  <c r="V461" i="3"/>
  <c r="U461" i="3"/>
  <c r="T461" i="3"/>
  <c r="S461" i="3"/>
  <c r="R461" i="3"/>
  <c r="P462" i="3"/>
  <c r="Q461" i="3"/>
  <c r="P462" i="5"/>
  <c r="Q461" i="5"/>
  <c r="V461" i="5"/>
  <c r="T461" i="5"/>
  <c r="S461" i="5"/>
  <c r="R461" i="5"/>
  <c r="U461" i="5"/>
  <c r="I462" i="5"/>
  <c r="J461" i="5"/>
  <c r="M461" i="5"/>
  <c r="L461" i="5"/>
  <c r="K461" i="5"/>
  <c r="N461" i="5"/>
  <c r="F461" i="8"/>
  <c r="E461" i="8"/>
  <c r="G461" i="8"/>
  <c r="B462" i="8"/>
  <c r="D461" i="8"/>
  <c r="C461" i="8"/>
  <c r="M461" i="6"/>
  <c r="L461" i="6"/>
  <c r="N461" i="6"/>
  <c r="I462" i="6"/>
  <c r="K461" i="6"/>
  <c r="J461" i="6"/>
  <c r="V461" i="11"/>
  <c r="U461" i="11"/>
  <c r="T461" i="11"/>
  <c r="S461" i="11"/>
  <c r="R461" i="11"/>
  <c r="P462" i="11"/>
  <c r="Q461" i="11"/>
  <c r="L461" i="7"/>
  <c r="K461" i="7"/>
  <c r="N461" i="7"/>
  <c r="M461" i="7"/>
  <c r="I462" i="7"/>
  <c r="J461" i="7"/>
  <c r="AA461" i="6"/>
  <c r="Z461" i="6"/>
  <c r="AC461" i="6"/>
  <c r="AB461" i="6"/>
  <c r="Y461" i="6"/>
  <c r="X462" i="6"/>
  <c r="G461" i="3"/>
  <c r="F461" i="3"/>
  <c r="E461" i="3"/>
  <c r="D461" i="3"/>
  <c r="B462" i="3"/>
  <c r="C461" i="3"/>
  <c r="AF462" i="16"/>
  <c r="AG461" i="16"/>
  <c r="AJ461" i="16"/>
  <c r="AH461" i="16"/>
  <c r="AK461" i="16"/>
  <c r="AI461" i="16"/>
  <c r="AJ462" i="13"/>
  <c r="AI462" i="13"/>
  <c r="AH462" i="13"/>
  <c r="AF463" i="13"/>
  <c r="AG462" i="13"/>
  <c r="AK462" i="13"/>
  <c r="K461" i="16"/>
  <c r="J461" i="16"/>
  <c r="M461" i="16"/>
  <c r="N461" i="16"/>
  <c r="L461" i="16"/>
  <c r="I462" i="16"/>
  <c r="G461" i="11"/>
  <c r="F461" i="11"/>
  <c r="E461" i="11"/>
  <c r="D461" i="11"/>
  <c r="B462" i="11"/>
  <c r="C461" i="11"/>
  <c r="N461" i="11"/>
  <c r="M461" i="11"/>
  <c r="L461" i="11"/>
  <c r="K461" i="11"/>
  <c r="I462" i="11"/>
  <c r="J461" i="11"/>
  <c r="AK461" i="15"/>
  <c r="AJ461" i="15"/>
  <c r="AI461" i="15"/>
  <c r="AH461" i="15"/>
  <c r="AF462" i="15"/>
  <c r="AG461" i="15"/>
  <c r="AC461" i="15"/>
  <c r="AB461" i="15"/>
  <c r="AA461" i="15"/>
  <c r="Z461" i="15"/>
  <c r="X462" i="15"/>
  <c r="Y461" i="15"/>
  <c r="N461" i="3"/>
  <c r="M461" i="3"/>
  <c r="L461" i="3"/>
  <c r="K461" i="3"/>
  <c r="I462" i="3"/>
  <c r="J461" i="3"/>
  <c r="X462" i="9"/>
  <c r="Y461" i="9"/>
  <c r="AB461" i="9"/>
  <c r="AA461" i="9"/>
  <c r="Z461" i="9"/>
  <c r="AC461" i="9"/>
  <c r="T461" i="6"/>
  <c r="S461" i="6"/>
  <c r="V461" i="6"/>
  <c r="U461" i="6"/>
  <c r="R461" i="6"/>
  <c r="Q461" i="6"/>
  <c r="P462" i="6"/>
  <c r="U461" i="10"/>
  <c r="T461" i="10"/>
  <c r="S461" i="10"/>
  <c r="R461" i="10"/>
  <c r="P462" i="10"/>
  <c r="Q461" i="10"/>
  <c r="V461" i="10"/>
  <c r="X462" i="16"/>
  <c r="Y461" i="16"/>
  <c r="AA461" i="16"/>
  <c r="AC461" i="16"/>
  <c r="AB461" i="16"/>
  <c r="Z461" i="16"/>
  <c r="R461" i="9"/>
  <c r="P462" i="9"/>
  <c r="Q461" i="9"/>
  <c r="U461" i="9"/>
  <c r="T461" i="9"/>
  <c r="S461" i="9"/>
  <c r="V461" i="9"/>
  <c r="D461" i="16"/>
  <c r="C461" i="16"/>
  <c r="F461" i="16"/>
  <c r="E461" i="16"/>
  <c r="B462" i="16"/>
  <c r="G461" i="16"/>
  <c r="B462" i="15"/>
  <c r="C461" i="15"/>
  <c r="G461" i="15"/>
  <c r="F461" i="15"/>
  <c r="E461" i="15"/>
  <c r="D461" i="15"/>
  <c r="I462" i="15"/>
  <c r="J461" i="15"/>
  <c r="N461" i="15"/>
  <c r="M461" i="15"/>
  <c r="L461" i="15"/>
  <c r="K461" i="15"/>
  <c r="AF462" i="9"/>
  <c r="AG461" i="9"/>
  <c r="AJ461" i="9"/>
  <c r="AI461" i="9"/>
  <c r="AH461" i="9"/>
  <c r="AK461" i="9"/>
  <c r="T461" i="8"/>
  <c r="S461" i="8"/>
  <c r="V461" i="8"/>
  <c r="U461" i="8"/>
  <c r="R461" i="8"/>
  <c r="Q461" i="8"/>
  <c r="P462" i="8"/>
  <c r="M461" i="8"/>
  <c r="L461" i="8"/>
  <c r="N461" i="8"/>
  <c r="K461" i="8"/>
  <c r="J461" i="8"/>
  <c r="I462" i="8"/>
  <c r="U461" i="12"/>
  <c r="T461" i="12"/>
  <c r="S461" i="12"/>
  <c r="R461" i="12"/>
  <c r="P462" i="12"/>
  <c r="Q461" i="12"/>
  <c r="V461" i="12"/>
  <c r="AK461" i="3"/>
  <c r="AJ461" i="3"/>
  <c r="AI461" i="3"/>
  <c r="AH461" i="3"/>
  <c r="AF462" i="3"/>
  <c r="AG461" i="3"/>
  <c r="N461" i="12"/>
  <c r="M461" i="12"/>
  <c r="L461" i="12"/>
  <c r="K461" i="12"/>
  <c r="I462" i="12"/>
  <c r="J461" i="12"/>
  <c r="N462" i="13"/>
  <c r="M462" i="13"/>
  <c r="L462" i="13"/>
  <c r="K462" i="13"/>
  <c r="I463" i="13"/>
  <c r="J462" i="13"/>
  <c r="AJ461" i="12"/>
  <c r="AI461" i="12"/>
  <c r="AH461" i="12"/>
  <c r="AF462" i="12"/>
  <c r="AG461" i="12"/>
  <c r="AK461" i="12"/>
  <c r="AJ461" i="10"/>
  <c r="AI461" i="10"/>
  <c r="AH461" i="10"/>
  <c r="AF462" i="10"/>
  <c r="AG461" i="10"/>
  <c r="AK461" i="10"/>
  <c r="AB461" i="10"/>
  <c r="AA461" i="10"/>
  <c r="Z461" i="10"/>
  <c r="X462" i="10"/>
  <c r="Y461" i="10"/>
  <c r="AC461" i="10"/>
  <c r="AB462" i="13"/>
  <c r="AA462" i="13"/>
  <c r="Z462" i="13"/>
  <c r="X463" i="13"/>
  <c r="Y462" i="13"/>
  <c r="AC462" i="13"/>
  <c r="N462" i="3" l="1"/>
  <c r="M462" i="3"/>
  <c r="L462" i="3"/>
  <c r="K462" i="3"/>
  <c r="I463" i="3"/>
  <c r="J462" i="3"/>
  <c r="AC462" i="15"/>
  <c r="AB462" i="15"/>
  <c r="AA462" i="15"/>
  <c r="Z462" i="15"/>
  <c r="X463" i="15"/>
  <c r="Y462" i="15"/>
  <c r="AK462" i="15"/>
  <c r="AJ462" i="15"/>
  <c r="AI462" i="15"/>
  <c r="AH462" i="15"/>
  <c r="AF463" i="15"/>
  <c r="AG462" i="15"/>
  <c r="N462" i="11"/>
  <c r="M462" i="11"/>
  <c r="L462" i="11"/>
  <c r="K462" i="11"/>
  <c r="I463" i="11"/>
  <c r="J462" i="11"/>
  <c r="G462" i="11"/>
  <c r="F462" i="11"/>
  <c r="E462" i="11"/>
  <c r="D462" i="11"/>
  <c r="B463" i="11"/>
  <c r="C462" i="11"/>
  <c r="G462" i="3"/>
  <c r="F462" i="3"/>
  <c r="E462" i="3"/>
  <c r="D462" i="3"/>
  <c r="B463" i="3"/>
  <c r="C462" i="3"/>
  <c r="K462" i="7"/>
  <c r="I463" i="7"/>
  <c r="J462" i="7"/>
  <c r="M462" i="7"/>
  <c r="L462" i="7"/>
  <c r="N462" i="7"/>
  <c r="U462" i="11"/>
  <c r="T462" i="11"/>
  <c r="S462" i="11"/>
  <c r="R462" i="11"/>
  <c r="P463" i="11"/>
  <c r="Q462" i="11"/>
  <c r="V462" i="11"/>
  <c r="V462" i="5"/>
  <c r="U462" i="5"/>
  <c r="S462" i="5"/>
  <c r="R462" i="5"/>
  <c r="P463" i="5"/>
  <c r="Q462" i="5"/>
  <c r="T462" i="5"/>
  <c r="X463" i="7"/>
  <c r="Y462" i="7"/>
  <c r="AA462" i="7"/>
  <c r="Z462" i="7"/>
  <c r="AC462" i="7"/>
  <c r="AB462" i="7"/>
  <c r="B463" i="9"/>
  <c r="C462" i="9"/>
  <c r="F462" i="9"/>
  <c r="E462" i="9"/>
  <c r="D462" i="9"/>
  <c r="G462" i="9"/>
  <c r="T463" i="13"/>
  <c r="S463" i="13"/>
  <c r="R463" i="13"/>
  <c r="P464" i="13"/>
  <c r="Q463" i="13"/>
  <c r="V463" i="13"/>
  <c r="U463" i="13"/>
  <c r="F462" i="12"/>
  <c r="E462" i="12"/>
  <c r="D462" i="12"/>
  <c r="B463" i="12"/>
  <c r="C462" i="12"/>
  <c r="G462" i="12"/>
  <c r="F462" i="10"/>
  <c r="E462" i="10"/>
  <c r="D462" i="10"/>
  <c r="B463" i="10"/>
  <c r="C462" i="10"/>
  <c r="G462" i="10"/>
  <c r="AB462" i="11"/>
  <c r="AA462" i="11"/>
  <c r="Z462" i="11"/>
  <c r="X463" i="11"/>
  <c r="Y462" i="11"/>
  <c r="AC462" i="11"/>
  <c r="M463" i="13"/>
  <c r="L463" i="13"/>
  <c r="K463" i="13"/>
  <c r="I464" i="13"/>
  <c r="J463" i="13"/>
  <c r="N463" i="13"/>
  <c r="AJ462" i="3"/>
  <c r="AI462" i="3"/>
  <c r="AH462" i="3"/>
  <c r="AF463" i="3"/>
  <c r="AG462" i="3"/>
  <c r="AK462" i="3"/>
  <c r="L462" i="8"/>
  <c r="K462" i="8"/>
  <c r="N462" i="8"/>
  <c r="M462" i="8"/>
  <c r="I463" i="8"/>
  <c r="J462" i="8"/>
  <c r="S462" i="8"/>
  <c r="R462" i="8"/>
  <c r="U462" i="8"/>
  <c r="T462" i="8"/>
  <c r="V462" i="8"/>
  <c r="Q462" i="8"/>
  <c r="P463" i="8"/>
  <c r="AK462" i="9"/>
  <c r="AI462" i="9"/>
  <c r="AH462" i="9"/>
  <c r="AF463" i="9"/>
  <c r="AG462" i="9"/>
  <c r="AJ462" i="9"/>
  <c r="N462" i="15"/>
  <c r="M462" i="15"/>
  <c r="L462" i="15"/>
  <c r="K462" i="15"/>
  <c r="I463" i="15"/>
  <c r="J462" i="15"/>
  <c r="G462" i="15"/>
  <c r="F462" i="15"/>
  <c r="E462" i="15"/>
  <c r="D462" i="15"/>
  <c r="B463" i="15"/>
  <c r="C462" i="15"/>
  <c r="P463" i="9"/>
  <c r="Q462" i="9"/>
  <c r="V462" i="9"/>
  <c r="T462" i="9"/>
  <c r="S462" i="9"/>
  <c r="R462" i="9"/>
  <c r="U462" i="9"/>
  <c r="AI463" i="13"/>
  <c r="AH463" i="13"/>
  <c r="AF464" i="13"/>
  <c r="AG463" i="13"/>
  <c r="AK463" i="13"/>
  <c r="AJ463" i="13"/>
  <c r="P463" i="16"/>
  <c r="Q462" i="16"/>
  <c r="R462" i="16"/>
  <c r="S462" i="16"/>
  <c r="V462" i="16"/>
  <c r="U462" i="16"/>
  <c r="T462" i="16"/>
  <c r="M462" i="12"/>
  <c r="L462" i="12"/>
  <c r="K462" i="12"/>
  <c r="I463" i="12"/>
  <c r="J462" i="12"/>
  <c r="N462" i="12"/>
  <c r="AA463" i="13"/>
  <c r="Z463" i="13"/>
  <c r="X464" i="13"/>
  <c r="Y463" i="13"/>
  <c r="AC463" i="13"/>
  <c r="AB463" i="13"/>
  <c r="AA462" i="10"/>
  <c r="Z462" i="10"/>
  <c r="X463" i="10"/>
  <c r="Y462" i="10"/>
  <c r="AC462" i="10"/>
  <c r="AB462" i="10"/>
  <c r="AI462" i="10"/>
  <c r="AH462" i="10"/>
  <c r="AF463" i="10"/>
  <c r="AG462" i="10"/>
  <c r="AK462" i="10"/>
  <c r="AJ462" i="10"/>
  <c r="AI462" i="12"/>
  <c r="AH462" i="12"/>
  <c r="AF463" i="12"/>
  <c r="AG462" i="12"/>
  <c r="AK462" i="12"/>
  <c r="AJ462" i="12"/>
  <c r="T462" i="12"/>
  <c r="S462" i="12"/>
  <c r="R462" i="12"/>
  <c r="P463" i="12"/>
  <c r="Q462" i="12"/>
  <c r="V462" i="12"/>
  <c r="U462" i="12"/>
  <c r="Y462" i="16"/>
  <c r="AA462" i="16"/>
  <c r="AC462" i="16"/>
  <c r="AB462" i="16"/>
  <c r="Z462" i="16"/>
  <c r="X463" i="16"/>
  <c r="L462" i="6"/>
  <c r="K462" i="6"/>
  <c r="N462" i="6"/>
  <c r="M462" i="6"/>
  <c r="J462" i="6"/>
  <c r="I463" i="6"/>
  <c r="E462" i="8"/>
  <c r="D462" i="8"/>
  <c r="G462" i="8"/>
  <c r="F462" i="8"/>
  <c r="C462" i="8"/>
  <c r="B463" i="8"/>
  <c r="U462" i="3"/>
  <c r="T462" i="3"/>
  <c r="S462" i="3"/>
  <c r="R462" i="3"/>
  <c r="P463" i="3"/>
  <c r="Q462" i="3"/>
  <c r="V462" i="3"/>
  <c r="D462" i="7"/>
  <c r="B463" i="7"/>
  <c r="C462" i="7"/>
  <c r="F462" i="7"/>
  <c r="E462" i="7"/>
  <c r="G462" i="7"/>
  <c r="E462" i="6"/>
  <c r="D462" i="6"/>
  <c r="G462" i="6"/>
  <c r="F462" i="6"/>
  <c r="C462" i="6"/>
  <c r="B463" i="6"/>
  <c r="I463" i="9"/>
  <c r="J462" i="9"/>
  <c r="M462" i="9"/>
  <c r="L462" i="9"/>
  <c r="K462" i="9"/>
  <c r="N462" i="9"/>
  <c r="AF463" i="7"/>
  <c r="AG462" i="7"/>
  <c r="AI462" i="7"/>
  <c r="AH462" i="7"/>
  <c r="AJ462" i="7"/>
  <c r="AK462" i="7"/>
  <c r="B463" i="16"/>
  <c r="C462" i="16"/>
  <c r="G462" i="16"/>
  <c r="F462" i="16"/>
  <c r="E462" i="16"/>
  <c r="D462" i="16"/>
  <c r="AH462" i="6"/>
  <c r="AF463" i="6"/>
  <c r="AG462" i="6"/>
  <c r="AJ462" i="6"/>
  <c r="AI462" i="6"/>
  <c r="AK462" i="6"/>
  <c r="Z462" i="8"/>
  <c r="X463" i="8"/>
  <c r="Y462" i="8"/>
  <c r="AB462" i="8"/>
  <c r="AA462" i="8"/>
  <c r="AC462" i="8"/>
  <c r="AJ462" i="11"/>
  <c r="AI462" i="11"/>
  <c r="AH462" i="11"/>
  <c r="AF463" i="11"/>
  <c r="AG462" i="11"/>
  <c r="AK462" i="11"/>
  <c r="M462" i="10"/>
  <c r="L462" i="10"/>
  <c r="K462" i="10"/>
  <c r="I463" i="10"/>
  <c r="J462" i="10"/>
  <c r="N462" i="10"/>
  <c r="AB462" i="3"/>
  <c r="AA462" i="3"/>
  <c r="Z462" i="3"/>
  <c r="X463" i="3"/>
  <c r="Y462" i="3"/>
  <c r="AC462" i="3"/>
  <c r="F463" i="13"/>
  <c r="E463" i="13"/>
  <c r="D463" i="13"/>
  <c r="B464" i="13"/>
  <c r="C463" i="13"/>
  <c r="G463" i="13"/>
  <c r="R462" i="7"/>
  <c r="P463" i="7"/>
  <c r="Q462" i="7"/>
  <c r="T462" i="7"/>
  <c r="S462" i="7"/>
  <c r="V462" i="7"/>
  <c r="U462" i="7"/>
  <c r="S462" i="6"/>
  <c r="R462" i="6"/>
  <c r="U462" i="6"/>
  <c r="T462" i="6"/>
  <c r="P463" i="6"/>
  <c r="V462" i="6"/>
  <c r="Q462" i="6"/>
  <c r="AC462" i="9"/>
  <c r="AA462" i="9"/>
  <c r="Z462" i="9"/>
  <c r="X463" i="9"/>
  <c r="Y462" i="9"/>
  <c r="AB462" i="9"/>
  <c r="AF463" i="16"/>
  <c r="AH462" i="16"/>
  <c r="AK462" i="16"/>
  <c r="AJ462" i="16"/>
  <c r="AI462" i="16"/>
  <c r="AG462" i="16"/>
  <c r="AA462" i="12"/>
  <c r="Z462" i="12"/>
  <c r="X463" i="12"/>
  <c r="Y462" i="12"/>
  <c r="AC462" i="12"/>
  <c r="AB462" i="12"/>
  <c r="AC462" i="5"/>
  <c r="AB462" i="5"/>
  <c r="Z462" i="5"/>
  <c r="X463" i="5"/>
  <c r="Y462" i="5"/>
  <c r="AA462" i="5"/>
  <c r="AK462" i="5"/>
  <c r="AJ462" i="5"/>
  <c r="AH462" i="5"/>
  <c r="AF463" i="5"/>
  <c r="AG462" i="5"/>
  <c r="AI462" i="5"/>
  <c r="AH462" i="8"/>
  <c r="AF463" i="8"/>
  <c r="AG462" i="8"/>
  <c r="AJ462" i="8"/>
  <c r="AI462" i="8"/>
  <c r="AK462" i="8"/>
  <c r="G462" i="5"/>
  <c r="E462" i="5"/>
  <c r="D462" i="5"/>
  <c r="B463" i="5"/>
  <c r="C462" i="5"/>
  <c r="F462" i="5"/>
  <c r="T462" i="10"/>
  <c r="S462" i="10"/>
  <c r="R462" i="10"/>
  <c r="P463" i="10"/>
  <c r="Q462" i="10"/>
  <c r="V462" i="10"/>
  <c r="U462" i="10"/>
  <c r="I463" i="16"/>
  <c r="J462" i="16"/>
  <c r="N462" i="16"/>
  <c r="M462" i="16"/>
  <c r="L462" i="16"/>
  <c r="K462" i="16"/>
  <c r="Z462" i="6"/>
  <c r="X463" i="6"/>
  <c r="Y462" i="6"/>
  <c r="AB462" i="6"/>
  <c r="AA462" i="6"/>
  <c r="AC462" i="6"/>
  <c r="N462" i="5"/>
  <c r="L462" i="5"/>
  <c r="K462" i="5"/>
  <c r="I463" i="5"/>
  <c r="J462" i="5"/>
  <c r="M462" i="5"/>
  <c r="V462" i="15"/>
  <c r="U462" i="15"/>
  <c r="T462" i="15"/>
  <c r="S462" i="15"/>
  <c r="R462" i="15"/>
  <c r="P463" i="15"/>
  <c r="Q462" i="15"/>
  <c r="E464" i="13" l="1"/>
  <c r="D464" i="13"/>
  <c r="B465" i="13"/>
  <c r="C464" i="13"/>
  <c r="G464" i="13"/>
  <c r="F464" i="13"/>
  <c r="AA463" i="3"/>
  <c r="Z463" i="3"/>
  <c r="X464" i="3"/>
  <c r="Y463" i="3"/>
  <c r="AC463" i="3"/>
  <c r="AB463" i="3"/>
  <c r="L463" i="10"/>
  <c r="K463" i="10"/>
  <c r="I464" i="10"/>
  <c r="J463" i="10"/>
  <c r="N463" i="10"/>
  <c r="M463" i="10"/>
  <c r="AI463" i="11"/>
  <c r="AH463" i="11"/>
  <c r="AF464" i="11"/>
  <c r="AG463" i="11"/>
  <c r="AK463" i="11"/>
  <c r="AJ463" i="11"/>
  <c r="T463" i="3"/>
  <c r="S463" i="3"/>
  <c r="R463" i="3"/>
  <c r="P464" i="3"/>
  <c r="Q463" i="3"/>
  <c r="V463" i="3"/>
  <c r="U463" i="3"/>
  <c r="V463" i="16"/>
  <c r="U463" i="16"/>
  <c r="P464" i="16"/>
  <c r="T463" i="16"/>
  <c r="R463" i="16"/>
  <c r="Q463" i="16"/>
  <c r="S463" i="16"/>
  <c r="S464" i="13"/>
  <c r="R464" i="13"/>
  <c r="P465" i="13"/>
  <c r="Q464" i="13"/>
  <c r="V464" i="13"/>
  <c r="U464" i="13"/>
  <c r="T464" i="13"/>
  <c r="U463" i="5"/>
  <c r="T463" i="5"/>
  <c r="R463" i="5"/>
  <c r="P464" i="5"/>
  <c r="Q463" i="5"/>
  <c r="V463" i="5"/>
  <c r="S463" i="5"/>
  <c r="U463" i="15"/>
  <c r="T463" i="15"/>
  <c r="S463" i="15"/>
  <c r="R463" i="15"/>
  <c r="P464" i="15"/>
  <c r="Q463" i="15"/>
  <c r="V463" i="15"/>
  <c r="AK463" i="16"/>
  <c r="AG463" i="16"/>
  <c r="AF464" i="16"/>
  <c r="AJ463" i="16"/>
  <c r="AI463" i="16"/>
  <c r="AH463" i="16"/>
  <c r="V463" i="9"/>
  <c r="U463" i="9"/>
  <c r="S463" i="9"/>
  <c r="R463" i="9"/>
  <c r="P464" i="9"/>
  <c r="Q463" i="9"/>
  <c r="T463" i="9"/>
  <c r="T463" i="11"/>
  <c r="S463" i="11"/>
  <c r="R463" i="11"/>
  <c r="P464" i="11"/>
  <c r="Q463" i="11"/>
  <c r="V463" i="11"/>
  <c r="U463" i="11"/>
  <c r="F463" i="3"/>
  <c r="E463" i="3"/>
  <c r="D463" i="3"/>
  <c r="B464" i="3"/>
  <c r="C463" i="3"/>
  <c r="G463" i="3"/>
  <c r="F463" i="11"/>
  <c r="E463" i="11"/>
  <c r="D463" i="11"/>
  <c r="B464" i="11"/>
  <c r="C463" i="11"/>
  <c r="G463" i="11"/>
  <c r="M463" i="11"/>
  <c r="L463" i="11"/>
  <c r="K463" i="11"/>
  <c r="I464" i="11"/>
  <c r="J463" i="11"/>
  <c r="N463" i="11"/>
  <c r="AJ463" i="15"/>
  <c r="AI463" i="15"/>
  <c r="AH463" i="15"/>
  <c r="AF464" i="15"/>
  <c r="AG463" i="15"/>
  <c r="AK463" i="15"/>
  <c r="AB463" i="15"/>
  <c r="AA463" i="15"/>
  <c r="Z463" i="15"/>
  <c r="X464" i="15"/>
  <c r="Y463" i="15"/>
  <c r="AC463" i="15"/>
  <c r="M463" i="3"/>
  <c r="L463" i="3"/>
  <c r="K463" i="3"/>
  <c r="I464" i="3"/>
  <c r="J463" i="3"/>
  <c r="N463" i="3"/>
  <c r="AF464" i="8"/>
  <c r="AG463" i="8"/>
  <c r="AI463" i="8"/>
  <c r="AH463" i="8"/>
  <c r="AK463" i="8"/>
  <c r="AJ463" i="8"/>
  <c r="P464" i="7"/>
  <c r="Q463" i="7"/>
  <c r="V463" i="7"/>
  <c r="S463" i="7"/>
  <c r="R463" i="7"/>
  <c r="T463" i="7"/>
  <c r="U463" i="7"/>
  <c r="X464" i="8"/>
  <c r="Y463" i="8"/>
  <c r="AA463" i="8"/>
  <c r="Z463" i="8"/>
  <c r="AC463" i="8"/>
  <c r="AB463" i="8"/>
  <c r="AF464" i="6"/>
  <c r="AG463" i="6"/>
  <c r="AI463" i="6"/>
  <c r="AH463" i="6"/>
  <c r="AK463" i="6"/>
  <c r="AJ463" i="6"/>
  <c r="B464" i="7"/>
  <c r="C463" i="7"/>
  <c r="E463" i="7"/>
  <c r="D463" i="7"/>
  <c r="G463" i="7"/>
  <c r="F463" i="7"/>
  <c r="S463" i="12"/>
  <c r="R463" i="12"/>
  <c r="P464" i="12"/>
  <c r="Q463" i="12"/>
  <c r="V463" i="12"/>
  <c r="U463" i="12"/>
  <c r="T463" i="12"/>
  <c r="L463" i="12"/>
  <c r="K463" i="12"/>
  <c r="I464" i="12"/>
  <c r="J463" i="12"/>
  <c r="N463" i="12"/>
  <c r="M463" i="12"/>
  <c r="R463" i="8"/>
  <c r="P464" i="8"/>
  <c r="Q463" i="8"/>
  <c r="T463" i="8"/>
  <c r="S463" i="8"/>
  <c r="V463" i="8"/>
  <c r="U463" i="8"/>
  <c r="E463" i="16"/>
  <c r="F463" i="16"/>
  <c r="D463" i="16"/>
  <c r="B464" i="16"/>
  <c r="C463" i="16"/>
  <c r="G463" i="16"/>
  <c r="AK463" i="7"/>
  <c r="AH463" i="7"/>
  <c r="AF464" i="7"/>
  <c r="AG463" i="7"/>
  <c r="AJ463" i="7"/>
  <c r="AI463" i="7"/>
  <c r="N463" i="9"/>
  <c r="L463" i="9"/>
  <c r="K463" i="9"/>
  <c r="I464" i="9"/>
  <c r="J463" i="9"/>
  <c r="M463" i="9"/>
  <c r="AH463" i="12"/>
  <c r="AF464" i="12"/>
  <c r="AG463" i="12"/>
  <c r="AK463" i="12"/>
  <c r="AJ463" i="12"/>
  <c r="AI463" i="12"/>
  <c r="AH463" i="10"/>
  <c r="AF464" i="10"/>
  <c r="AG463" i="10"/>
  <c r="AK463" i="10"/>
  <c r="AJ463" i="10"/>
  <c r="AI463" i="10"/>
  <c r="Z463" i="10"/>
  <c r="X464" i="10"/>
  <c r="Y463" i="10"/>
  <c r="AC463" i="10"/>
  <c r="AB463" i="10"/>
  <c r="AA463" i="10"/>
  <c r="Z464" i="13"/>
  <c r="X465" i="13"/>
  <c r="Y464" i="13"/>
  <c r="AC464" i="13"/>
  <c r="AB464" i="13"/>
  <c r="AA464" i="13"/>
  <c r="G463" i="15"/>
  <c r="F463" i="15"/>
  <c r="E463" i="15"/>
  <c r="D463" i="15"/>
  <c r="B464" i="15"/>
  <c r="C463" i="15"/>
  <c r="N463" i="15"/>
  <c r="M463" i="15"/>
  <c r="L463" i="15"/>
  <c r="K463" i="15"/>
  <c r="I464" i="15"/>
  <c r="J463" i="15"/>
  <c r="G463" i="9"/>
  <c r="E463" i="9"/>
  <c r="D463" i="9"/>
  <c r="B464" i="9"/>
  <c r="C463" i="9"/>
  <c r="F463" i="9"/>
  <c r="AC463" i="7"/>
  <c r="Z463" i="7"/>
  <c r="X464" i="7"/>
  <c r="Y463" i="7"/>
  <c r="AB463" i="7"/>
  <c r="AA463" i="7"/>
  <c r="S463" i="10"/>
  <c r="R463" i="10"/>
  <c r="P464" i="10"/>
  <c r="Q463" i="10"/>
  <c r="V463" i="10"/>
  <c r="U463" i="10"/>
  <c r="T463" i="10"/>
  <c r="G463" i="5"/>
  <c r="F463" i="5"/>
  <c r="D463" i="5"/>
  <c r="B464" i="5"/>
  <c r="C463" i="5"/>
  <c r="E463" i="5"/>
  <c r="AB463" i="5"/>
  <c r="AA463" i="5"/>
  <c r="X464" i="5"/>
  <c r="Y463" i="5"/>
  <c r="AC463" i="5"/>
  <c r="Z463" i="5"/>
  <c r="AC463" i="9"/>
  <c r="AB463" i="9"/>
  <c r="Z463" i="9"/>
  <c r="X464" i="9"/>
  <c r="Y463" i="9"/>
  <c r="AA463" i="9"/>
  <c r="R463" i="6"/>
  <c r="P464" i="6"/>
  <c r="Q463" i="6"/>
  <c r="T463" i="6"/>
  <c r="S463" i="6"/>
  <c r="V463" i="6"/>
  <c r="U463" i="6"/>
  <c r="D463" i="6"/>
  <c r="B464" i="6"/>
  <c r="C463" i="6"/>
  <c r="F463" i="6"/>
  <c r="E463" i="6"/>
  <c r="G463" i="6"/>
  <c r="AH464" i="13"/>
  <c r="AF465" i="13"/>
  <c r="AG464" i="13"/>
  <c r="AK464" i="13"/>
  <c r="AJ464" i="13"/>
  <c r="AI464" i="13"/>
  <c r="AK463" i="9"/>
  <c r="AJ463" i="9"/>
  <c r="AH463" i="9"/>
  <c r="AF464" i="9"/>
  <c r="AG463" i="9"/>
  <c r="AI463" i="9"/>
  <c r="K463" i="8"/>
  <c r="I464" i="8"/>
  <c r="J463" i="8"/>
  <c r="M463" i="8"/>
  <c r="L463" i="8"/>
  <c r="N463" i="8"/>
  <c r="I464" i="7"/>
  <c r="J463" i="7"/>
  <c r="L463" i="7"/>
  <c r="K463" i="7"/>
  <c r="N463" i="7"/>
  <c r="M463" i="7"/>
  <c r="M463" i="16"/>
  <c r="K463" i="16"/>
  <c r="N463" i="16"/>
  <c r="L463" i="16"/>
  <c r="J463" i="16"/>
  <c r="I464" i="16"/>
  <c r="N463" i="5"/>
  <c r="M463" i="5"/>
  <c r="K463" i="5"/>
  <c r="I464" i="5"/>
  <c r="J463" i="5"/>
  <c r="L463" i="5"/>
  <c r="AJ463" i="5"/>
  <c r="AI463" i="5"/>
  <c r="AF464" i="5"/>
  <c r="AG463" i="5"/>
  <c r="AK463" i="5"/>
  <c r="AH463" i="5"/>
  <c r="X464" i="6"/>
  <c r="Y463" i="6"/>
  <c r="AA463" i="6"/>
  <c r="Z463" i="6"/>
  <c r="AC463" i="6"/>
  <c r="AB463" i="6"/>
  <c r="Z463" i="12"/>
  <c r="X464" i="12"/>
  <c r="Y463" i="12"/>
  <c r="AC463" i="12"/>
  <c r="AB463" i="12"/>
  <c r="AA463" i="12"/>
  <c r="D463" i="8"/>
  <c r="B464" i="8"/>
  <c r="C463" i="8"/>
  <c r="F463" i="8"/>
  <c r="E463" i="8"/>
  <c r="G463" i="8"/>
  <c r="K463" i="6"/>
  <c r="I464" i="6"/>
  <c r="J463" i="6"/>
  <c r="M463" i="6"/>
  <c r="L463" i="6"/>
  <c r="N463" i="6"/>
  <c r="AC463" i="16"/>
  <c r="AB463" i="16"/>
  <c r="AA463" i="16"/>
  <c r="Z463" i="16"/>
  <c r="X464" i="16"/>
  <c r="Y463" i="16"/>
  <c r="AI463" i="3"/>
  <c r="AH463" i="3"/>
  <c r="AF464" i="3"/>
  <c r="AG463" i="3"/>
  <c r="AK463" i="3"/>
  <c r="AJ463" i="3"/>
  <c r="L464" i="13"/>
  <c r="K464" i="13"/>
  <c r="I465" i="13"/>
  <c r="J464" i="13"/>
  <c r="N464" i="13"/>
  <c r="M464" i="13"/>
  <c r="AA463" i="11"/>
  <c r="Z463" i="11"/>
  <c r="X464" i="11"/>
  <c r="Y463" i="11"/>
  <c r="AC463" i="11"/>
  <c r="AB463" i="11"/>
  <c r="E463" i="10"/>
  <c r="D463" i="10"/>
  <c r="B464" i="10"/>
  <c r="C463" i="10"/>
  <c r="G463" i="10"/>
  <c r="F463" i="10"/>
  <c r="E463" i="12"/>
  <c r="D463" i="12"/>
  <c r="B464" i="12"/>
  <c r="C463" i="12"/>
  <c r="G463" i="12"/>
  <c r="F463" i="12"/>
  <c r="N464" i="16" l="1"/>
  <c r="I465" i="16"/>
  <c r="K464" i="16"/>
  <c r="M464" i="16"/>
  <c r="L464" i="16"/>
  <c r="J464" i="16"/>
  <c r="X466" i="13"/>
  <c r="Y465" i="13"/>
  <c r="AC465" i="13"/>
  <c r="AB465" i="13"/>
  <c r="AA465" i="13"/>
  <c r="Z465" i="13"/>
  <c r="X465" i="10"/>
  <c r="Y464" i="10"/>
  <c r="AC464" i="10"/>
  <c r="AB464" i="10"/>
  <c r="AA464" i="10"/>
  <c r="Z464" i="10"/>
  <c r="AF465" i="10"/>
  <c r="AG464" i="10"/>
  <c r="AK464" i="10"/>
  <c r="AJ464" i="10"/>
  <c r="AI464" i="10"/>
  <c r="AH464" i="10"/>
  <c r="AF465" i="12"/>
  <c r="AG464" i="12"/>
  <c r="AK464" i="12"/>
  <c r="AJ464" i="12"/>
  <c r="AI464" i="12"/>
  <c r="AH464" i="12"/>
  <c r="K464" i="12"/>
  <c r="I465" i="12"/>
  <c r="J464" i="12"/>
  <c r="N464" i="12"/>
  <c r="M464" i="12"/>
  <c r="L464" i="12"/>
  <c r="P465" i="8"/>
  <c r="Q464" i="8"/>
  <c r="V464" i="8"/>
  <c r="S464" i="8"/>
  <c r="R464" i="8"/>
  <c r="U464" i="8"/>
  <c r="T464" i="8"/>
  <c r="R464" i="12"/>
  <c r="P465" i="12"/>
  <c r="Q464" i="12"/>
  <c r="V464" i="12"/>
  <c r="U464" i="12"/>
  <c r="T464" i="12"/>
  <c r="S464" i="12"/>
  <c r="L464" i="3"/>
  <c r="K464" i="3"/>
  <c r="I465" i="3"/>
  <c r="J464" i="3"/>
  <c r="N464" i="3"/>
  <c r="M464" i="3"/>
  <c r="AA464" i="15"/>
  <c r="Z464" i="15"/>
  <c r="X465" i="15"/>
  <c r="Y464" i="15"/>
  <c r="AC464" i="15"/>
  <c r="AB464" i="15"/>
  <c r="AI464" i="15"/>
  <c r="AH464" i="15"/>
  <c r="AF465" i="15"/>
  <c r="AG464" i="15"/>
  <c r="AK464" i="15"/>
  <c r="AJ464" i="15"/>
  <c r="L464" i="11"/>
  <c r="K464" i="11"/>
  <c r="I465" i="11"/>
  <c r="J464" i="11"/>
  <c r="N464" i="11"/>
  <c r="M464" i="11"/>
  <c r="E464" i="11"/>
  <c r="D464" i="11"/>
  <c r="B465" i="11"/>
  <c r="C464" i="11"/>
  <c r="G464" i="11"/>
  <c r="F464" i="11"/>
  <c r="E464" i="3"/>
  <c r="D464" i="3"/>
  <c r="B465" i="3"/>
  <c r="C464" i="3"/>
  <c r="G464" i="3"/>
  <c r="F464" i="3"/>
  <c r="R465" i="13"/>
  <c r="P466" i="13"/>
  <c r="Q465" i="13"/>
  <c r="V465" i="13"/>
  <c r="U465" i="13"/>
  <c r="T465" i="13"/>
  <c r="S465" i="13"/>
  <c r="AB464" i="16"/>
  <c r="AA464" i="16"/>
  <c r="Y464" i="16"/>
  <c r="AC464" i="16"/>
  <c r="Z464" i="16"/>
  <c r="X465" i="16"/>
  <c r="M464" i="5"/>
  <c r="L464" i="5"/>
  <c r="I465" i="5"/>
  <c r="J464" i="5"/>
  <c r="N464" i="5"/>
  <c r="K464" i="5"/>
  <c r="AJ464" i="9"/>
  <c r="AI464" i="9"/>
  <c r="AF465" i="9"/>
  <c r="AG464" i="9"/>
  <c r="AK464" i="9"/>
  <c r="AH464" i="9"/>
  <c r="S464" i="11"/>
  <c r="R464" i="11"/>
  <c r="P465" i="11"/>
  <c r="Q464" i="11"/>
  <c r="V464" i="11"/>
  <c r="U464" i="11"/>
  <c r="T464" i="11"/>
  <c r="U464" i="9"/>
  <c r="T464" i="9"/>
  <c r="R464" i="9"/>
  <c r="P465" i="9"/>
  <c r="Q464" i="9"/>
  <c r="V464" i="9"/>
  <c r="S464" i="9"/>
  <c r="U464" i="16"/>
  <c r="S464" i="16"/>
  <c r="R464" i="16"/>
  <c r="P465" i="16"/>
  <c r="Q464" i="16"/>
  <c r="V464" i="16"/>
  <c r="T464" i="16"/>
  <c r="S464" i="3"/>
  <c r="R464" i="3"/>
  <c r="P465" i="3"/>
  <c r="Q464" i="3"/>
  <c r="V464" i="3"/>
  <c r="U464" i="3"/>
  <c r="T464" i="3"/>
  <c r="Z464" i="11"/>
  <c r="X465" i="11"/>
  <c r="Y464" i="11"/>
  <c r="AC464" i="11"/>
  <c r="AB464" i="11"/>
  <c r="AA464" i="11"/>
  <c r="AH464" i="3"/>
  <c r="AF465" i="3"/>
  <c r="AG464" i="3"/>
  <c r="AK464" i="3"/>
  <c r="AJ464" i="3"/>
  <c r="AI464" i="3"/>
  <c r="AI464" i="5"/>
  <c r="AH464" i="5"/>
  <c r="AK464" i="5"/>
  <c r="AJ464" i="5"/>
  <c r="AG464" i="5"/>
  <c r="AF465" i="5"/>
  <c r="AB464" i="9"/>
  <c r="AA464" i="9"/>
  <c r="X465" i="9"/>
  <c r="Y464" i="9"/>
  <c r="AC464" i="9"/>
  <c r="Z464" i="9"/>
  <c r="F464" i="5"/>
  <c r="E464" i="5"/>
  <c r="B465" i="5"/>
  <c r="C464" i="5"/>
  <c r="G464" i="5"/>
  <c r="D464" i="5"/>
  <c r="M464" i="15"/>
  <c r="L464" i="15"/>
  <c r="K464" i="15"/>
  <c r="I465" i="15"/>
  <c r="J464" i="15"/>
  <c r="N464" i="15"/>
  <c r="F464" i="15"/>
  <c r="E464" i="15"/>
  <c r="D464" i="15"/>
  <c r="B465" i="15"/>
  <c r="C464" i="15"/>
  <c r="G464" i="15"/>
  <c r="G464" i="7"/>
  <c r="D464" i="7"/>
  <c r="B465" i="7"/>
  <c r="C464" i="7"/>
  <c r="E464" i="7"/>
  <c r="F464" i="7"/>
  <c r="AK464" i="6"/>
  <c r="AH464" i="6"/>
  <c r="AF465" i="6"/>
  <c r="AG464" i="6"/>
  <c r="AJ464" i="6"/>
  <c r="AI464" i="6"/>
  <c r="AC464" i="8"/>
  <c r="Z464" i="8"/>
  <c r="X465" i="8"/>
  <c r="Y464" i="8"/>
  <c r="AB464" i="8"/>
  <c r="AA464" i="8"/>
  <c r="T464" i="15"/>
  <c r="S464" i="15"/>
  <c r="R464" i="15"/>
  <c r="P465" i="15"/>
  <c r="Q464" i="15"/>
  <c r="V464" i="15"/>
  <c r="U464" i="15"/>
  <c r="AH464" i="11"/>
  <c r="AF465" i="11"/>
  <c r="AG464" i="11"/>
  <c r="AK464" i="11"/>
  <c r="AJ464" i="11"/>
  <c r="AI464" i="11"/>
  <c r="K464" i="10"/>
  <c r="I465" i="10"/>
  <c r="J464" i="10"/>
  <c r="N464" i="10"/>
  <c r="M464" i="10"/>
  <c r="L464" i="10"/>
  <c r="Z464" i="3"/>
  <c r="X465" i="3"/>
  <c r="Y464" i="3"/>
  <c r="AC464" i="3"/>
  <c r="AB464" i="3"/>
  <c r="AA464" i="3"/>
  <c r="D465" i="13"/>
  <c r="B466" i="13"/>
  <c r="C465" i="13"/>
  <c r="G465" i="13"/>
  <c r="F465" i="13"/>
  <c r="E465" i="13"/>
  <c r="D464" i="10"/>
  <c r="B465" i="10"/>
  <c r="C464" i="10"/>
  <c r="G464" i="10"/>
  <c r="F464" i="10"/>
  <c r="E464" i="10"/>
  <c r="I465" i="6"/>
  <c r="J464" i="6"/>
  <c r="L464" i="6"/>
  <c r="K464" i="6"/>
  <c r="N464" i="6"/>
  <c r="M464" i="6"/>
  <c r="B465" i="8"/>
  <c r="C464" i="8"/>
  <c r="E464" i="8"/>
  <c r="D464" i="8"/>
  <c r="G464" i="8"/>
  <c r="F464" i="8"/>
  <c r="X465" i="12"/>
  <c r="Y464" i="12"/>
  <c r="AC464" i="12"/>
  <c r="AB464" i="12"/>
  <c r="AA464" i="12"/>
  <c r="Z464" i="12"/>
  <c r="I465" i="8"/>
  <c r="J464" i="8"/>
  <c r="L464" i="8"/>
  <c r="K464" i="8"/>
  <c r="N464" i="8"/>
  <c r="M464" i="8"/>
  <c r="AF466" i="13"/>
  <c r="AG465" i="13"/>
  <c r="AK465" i="13"/>
  <c r="AJ465" i="13"/>
  <c r="AI465" i="13"/>
  <c r="AH465" i="13"/>
  <c r="B465" i="6"/>
  <c r="C464" i="6"/>
  <c r="E464" i="6"/>
  <c r="D464" i="6"/>
  <c r="G464" i="6"/>
  <c r="F464" i="6"/>
  <c r="AA464" i="5"/>
  <c r="Z464" i="5"/>
  <c r="AC464" i="5"/>
  <c r="AB464" i="5"/>
  <c r="Y464" i="5"/>
  <c r="X465" i="5"/>
  <c r="G464" i="9"/>
  <c r="F464" i="9"/>
  <c r="D464" i="9"/>
  <c r="B465" i="9"/>
  <c r="C464" i="9"/>
  <c r="E464" i="9"/>
  <c r="N464" i="9"/>
  <c r="M464" i="9"/>
  <c r="K464" i="9"/>
  <c r="I465" i="9"/>
  <c r="J464" i="9"/>
  <c r="L464" i="9"/>
  <c r="G464" i="16"/>
  <c r="C464" i="16"/>
  <c r="E464" i="16"/>
  <c r="F464" i="16"/>
  <c r="D464" i="16"/>
  <c r="B465" i="16"/>
  <c r="V464" i="7"/>
  <c r="U464" i="7"/>
  <c r="R464" i="7"/>
  <c r="P465" i="7"/>
  <c r="Q464" i="7"/>
  <c r="T464" i="7"/>
  <c r="S464" i="7"/>
  <c r="AK464" i="8"/>
  <c r="AH464" i="8"/>
  <c r="AF465" i="8"/>
  <c r="AG464" i="8"/>
  <c r="AJ464" i="8"/>
  <c r="AI464" i="8"/>
  <c r="AJ464" i="16"/>
  <c r="AK464" i="16"/>
  <c r="AI464" i="16"/>
  <c r="AF465" i="16"/>
  <c r="AH464" i="16"/>
  <c r="AG464" i="16"/>
  <c r="D464" i="12"/>
  <c r="B465" i="12"/>
  <c r="C464" i="12"/>
  <c r="G464" i="12"/>
  <c r="F464" i="12"/>
  <c r="E464" i="12"/>
  <c r="K465" i="13"/>
  <c r="I466" i="13"/>
  <c r="J465" i="13"/>
  <c r="N465" i="13"/>
  <c r="M465" i="13"/>
  <c r="L465" i="13"/>
  <c r="AC464" i="6"/>
  <c r="Z464" i="6"/>
  <c r="X465" i="6"/>
  <c r="Y464" i="6"/>
  <c r="AB464" i="6"/>
  <c r="AA464" i="6"/>
  <c r="N464" i="7"/>
  <c r="K464" i="7"/>
  <c r="I465" i="7"/>
  <c r="J464" i="7"/>
  <c r="M464" i="7"/>
  <c r="L464" i="7"/>
  <c r="P465" i="6"/>
  <c r="Q464" i="6"/>
  <c r="V464" i="6"/>
  <c r="S464" i="6"/>
  <c r="R464" i="6"/>
  <c r="U464" i="6"/>
  <c r="T464" i="6"/>
  <c r="R464" i="10"/>
  <c r="P465" i="10"/>
  <c r="Q464" i="10"/>
  <c r="V464" i="10"/>
  <c r="U464" i="10"/>
  <c r="T464" i="10"/>
  <c r="S464" i="10"/>
  <c r="AC464" i="7"/>
  <c r="AB464" i="7"/>
  <c r="X465" i="7"/>
  <c r="Y464" i="7"/>
  <c r="Z464" i="7"/>
  <c r="AA464" i="7"/>
  <c r="AK464" i="7"/>
  <c r="AJ464" i="7"/>
  <c r="AF465" i="7"/>
  <c r="AG464" i="7"/>
  <c r="AI464" i="7"/>
  <c r="AH464" i="7"/>
  <c r="T464" i="5"/>
  <c r="S464" i="5"/>
  <c r="P465" i="5"/>
  <c r="Q464" i="5"/>
  <c r="V464" i="5"/>
  <c r="U464" i="5"/>
  <c r="R464" i="5"/>
  <c r="P466" i="10" l="1"/>
  <c r="Q465" i="10"/>
  <c r="V465" i="10"/>
  <c r="U465" i="10"/>
  <c r="T465" i="10"/>
  <c r="S465" i="10"/>
  <c r="R465" i="10"/>
  <c r="N465" i="7"/>
  <c r="M465" i="7"/>
  <c r="I466" i="7"/>
  <c r="J465" i="7"/>
  <c r="K465" i="7"/>
  <c r="L465" i="7"/>
  <c r="AC465" i="6"/>
  <c r="AB465" i="6"/>
  <c r="X466" i="6"/>
  <c r="Y465" i="6"/>
  <c r="AA465" i="6"/>
  <c r="Z465" i="6"/>
  <c r="AK465" i="8"/>
  <c r="AJ465" i="8"/>
  <c r="AF466" i="8"/>
  <c r="AG465" i="8"/>
  <c r="AI465" i="8"/>
  <c r="AH465" i="8"/>
  <c r="U465" i="7"/>
  <c r="T465" i="7"/>
  <c r="P466" i="7"/>
  <c r="Q465" i="7"/>
  <c r="V465" i="7"/>
  <c r="S465" i="7"/>
  <c r="R465" i="7"/>
  <c r="M465" i="9"/>
  <c r="L465" i="9"/>
  <c r="I466" i="9"/>
  <c r="J465" i="9"/>
  <c r="N465" i="9"/>
  <c r="K465" i="9"/>
  <c r="F465" i="9"/>
  <c r="E465" i="9"/>
  <c r="B466" i="9"/>
  <c r="C465" i="9"/>
  <c r="G465" i="9"/>
  <c r="D465" i="9"/>
  <c r="R465" i="11"/>
  <c r="P466" i="11"/>
  <c r="Q465" i="11"/>
  <c r="V465" i="11"/>
  <c r="U465" i="11"/>
  <c r="T465" i="11"/>
  <c r="S465" i="11"/>
  <c r="AI465" i="9"/>
  <c r="AH465" i="9"/>
  <c r="AK465" i="9"/>
  <c r="AJ465" i="9"/>
  <c r="AG465" i="9"/>
  <c r="AF466" i="9"/>
  <c r="L465" i="5"/>
  <c r="K465" i="5"/>
  <c r="N465" i="5"/>
  <c r="M465" i="5"/>
  <c r="J465" i="5"/>
  <c r="I466" i="5"/>
  <c r="I467" i="13"/>
  <c r="J466" i="13"/>
  <c r="N466" i="13"/>
  <c r="M466" i="13"/>
  <c r="L466" i="13"/>
  <c r="K466" i="13"/>
  <c r="B466" i="12"/>
  <c r="C465" i="12"/>
  <c r="G465" i="12"/>
  <c r="F465" i="12"/>
  <c r="E465" i="12"/>
  <c r="D465" i="12"/>
  <c r="S465" i="15"/>
  <c r="R465" i="15"/>
  <c r="P466" i="15"/>
  <c r="Q465" i="15"/>
  <c r="V465" i="15"/>
  <c r="U465" i="15"/>
  <c r="T465" i="15"/>
  <c r="E465" i="15"/>
  <c r="D465" i="15"/>
  <c r="B466" i="15"/>
  <c r="C465" i="15"/>
  <c r="G465" i="15"/>
  <c r="F465" i="15"/>
  <c r="L465" i="15"/>
  <c r="K465" i="15"/>
  <c r="I466" i="15"/>
  <c r="J465" i="15"/>
  <c r="N465" i="15"/>
  <c r="M465" i="15"/>
  <c r="D465" i="3"/>
  <c r="B466" i="3"/>
  <c r="C465" i="3"/>
  <c r="G465" i="3"/>
  <c r="F465" i="3"/>
  <c r="E465" i="3"/>
  <c r="D465" i="11"/>
  <c r="B466" i="11"/>
  <c r="C465" i="11"/>
  <c r="G465" i="11"/>
  <c r="F465" i="11"/>
  <c r="E465" i="11"/>
  <c r="K465" i="11"/>
  <c r="I466" i="11"/>
  <c r="J465" i="11"/>
  <c r="N465" i="11"/>
  <c r="M465" i="11"/>
  <c r="L465" i="11"/>
  <c r="AH465" i="15"/>
  <c r="AF466" i="15"/>
  <c r="AG465" i="15"/>
  <c r="AK465" i="15"/>
  <c r="AJ465" i="15"/>
  <c r="AI465" i="15"/>
  <c r="Z465" i="15"/>
  <c r="X466" i="15"/>
  <c r="Y465" i="15"/>
  <c r="AC465" i="15"/>
  <c r="AB465" i="15"/>
  <c r="AA465" i="15"/>
  <c r="K465" i="3"/>
  <c r="I466" i="3"/>
  <c r="J465" i="3"/>
  <c r="N465" i="3"/>
  <c r="M465" i="3"/>
  <c r="L465" i="3"/>
  <c r="V465" i="6"/>
  <c r="U465" i="6"/>
  <c r="R465" i="6"/>
  <c r="P466" i="6"/>
  <c r="Q465" i="6"/>
  <c r="T465" i="6"/>
  <c r="S465" i="6"/>
  <c r="B466" i="10"/>
  <c r="C465" i="10"/>
  <c r="G465" i="10"/>
  <c r="F465" i="10"/>
  <c r="E465" i="10"/>
  <c r="D465" i="10"/>
  <c r="B467" i="13"/>
  <c r="C466" i="13"/>
  <c r="G466" i="13"/>
  <c r="F466" i="13"/>
  <c r="E466" i="13"/>
  <c r="D466" i="13"/>
  <c r="X466" i="3"/>
  <c r="Y465" i="3"/>
  <c r="AC465" i="3"/>
  <c r="AB465" i="3"/>
  <c r="AA465" i="3"/>
  <c r="Z465" i="3"/>
  <c r="I466" i="10"/>
  <c r="J465" i="10"/>
  <c r="N465" i="10"/>
  <c r="M465" i="10"/>
  <c r="L465" i="10"/>
  <c r="K465" i="10"/>
  <c r="AF466" i="11"/>
  <c r="AG465" i="11"/>
  <c r="AK465" i="11"/>
  <c r="AJ465" i="11"/>
  <c r="AI465" i="11"/>
  <c r="AH465" i="11"/>
  <c r="AC465" i="8"/>
  <c r="AB465" i="8"/>
  <c r="X466" i="8"/>
  <c r="Y465" i="8"/>
  <c r="AA465" i="8"/>
  <c r="Z465" i="8"/>
  <c r="AK465" i="6"/>
  <c r="AJ465" i="6"/>
  <c r="AF466" i="6"/>
  <c r="AG465" i="6"/>
  <c r="AI465" i="6"/>
  <c r="AH465" i="6"/>
  <c r="G465" i="7"/>
  <c r="F465" i="7"/>
  <c r="B466" i="7"/>
  <c r="C465" i="7"/>
  <c r="E465" i="7"/>
  <c r="D465" i="7"/>
  <c r="E465" i="5"/>
  <c r="D465" i="5"/>
  <c r="G465" i="5"/>
  <c r="F465" i="5"/>
  <c r="B466" i="5"/>
  <c r="C465" i="5"/>
  <c r="AA465" i="9"/>
  <c r="Z465" i="9"/>
  <c r="AC465" i="9"/>
  <c r="AB465" i="9"/>
  <c r="X466" i="9"/>
  <c r="Y465" i="9"/>
  <c r="P467" i="13"/>
  <c r="Q466" i="13"/>
  <c r="V466" i="13"/>
  <c r="U466" i="13"/>
  <c r="T466" i="13"/>
  <c r="S466" i="13"/>
  <c r="R466" i="13"/>
  <c r="G465" i="6"/>
  <c r="D465" i="6"/>
  <c r="B466" i="6"/>
  <c r="C465" i="6"/>
  <c r="F465" i="6"/>
  <c r="E465" i="6"/>
  <c r="AK466" i="13"/>
  <c r="AJ466" i="13"/>
  <c r="AI466" i="13"/>
  <c r="AH466" i="13"/>
  <c r="AF467" i="13"/>
  <c r="AG466" i="13"/>
  <c r="N465" i="8"/>
  <c r="K465" i="8"/>
  <c r="I466" i="8"/>
  <c r="J465" i="8"/>
  <c r="M465" i="8"/>
  <c r="L465" i="8"/>
  <c r="AC465" i="12"/>
  <c r="AB465" i="12"/>
  <c r="AA465" i="12"/>
  <c r="Z465" i="12"/>
  <c r="X466" i="12"/>
  <c r="Y465" i="12"/>
  <c r="G465" i="8"/>
  <c r="D465" i="8"/>
  <c r="B466" i="8"/>
  <c r="C465" i="8"/>
  <c r="F465" i="8"/>
  <c r="E465" i="8"/>
  <c r="N465" i="6"/>
  <c r="K465" i="6"/>
  <c r="I466" i="6"/>
  <c r="J465" i="6"/>
  <c r="M465" i="6"/>
  <c r="L465" i="6"/>
  <c r="AF466" i="3"/>
  <c r="AG465" i="3"/>
  <c r="AK465" i="3"/>
  <c r="AJ465" i="3"/>
  <c r="AI465" i="3"/>
  <c r="AH465" i="3"/>
  <c r="X466" i="11"/>
  <c r="Y465" i="11"/>
  <c r="AC465" i="11"/>
  <c r="AB465" i="11"/>
  <c r="AA465" i="11"/>
  <c r="Z465" i="11"/>
  <c r="R465" i="3"/>
  <c r="P466" i="3"/>
  <c r="Q465" i="3"/>
  <c r="V465" i="3"/>
  <c r="U465" i="3"/>
  <c r="T465" i="3"/>
  <c r="S465" i="3"/>
  <c r="T465" i="16"/>
  <c r="Q465" i="16"/>
  <c r="S465" i="16"/>
  <c r="R465" i="16"/>
  <c r="P466" i="16"/>
  <c r="V465" i="16"/>
  <c r="U465" i="16"/>
  <c r="AA465" i="16"/>
  <c r="Y465" i="16"/>
  <c r="X466" i="16"/>
  <c r="AC465" i="16"/>
  <c r="AB465" i="16"/>
  <c r="Z465" i="16"/>
  <c r="P466" i="12"/>
  <c r="Q465" i="12"/>
  <c r="V465" i="12"/>
  <c r="U465" i="12"/>
  <c r="T465" i="12"/>
  <c r="S465" i="12"/>
  <c r="R465" i="12"/>
  <c r="S465" i="5"/>
  <c r="R465" i="5"/>
  <c r="V465" i="5"/>
  <c r="U465" i="5"/>
  <c r="T465" i="5"/>
  <c r="Q465" i="5"/>
  <c r="P466" i="5"/>
  <c r="AJ465" i="7"/>
  <c r="AI465" i="7"/>
  <c r="AK465" i="7"/>
  <c r="AG465" i="7"/>
  <c r="AF466" i="7"/>
  <c r="AH465" i="7"/>
  <c r="AB465" i="7"/>
  <c r="AA465" i="7"/>
  <c r="AC465" i="7"/>
  <c r="Z465" i="7"/>
  <c r="Y465" i="7"/>
  <c r="X466" i="7"/>
  <c r="F465" i="16"/>
  <c r="E465" i="16"/>
  <c r="D465" i="16"/>
  <c r="B466" i="16"/>
  <c r="C465" i="16"/>
  <c r="G465" i="16"/>
  <c r="Z465" i="5"/>
  <c r="X466" i="5"/>
  <c r="Y465" i="5"/>
  <c r="AC465" i="5"/>
  <c r="AB465" i="5"/>
  <c r="AA465" i="5"/>
  <c r="T465" i="9"/>
  <c r="S465" i="9"/>
  <c r="P466" i="9"/>
  <c r="Q465" i="9"/>
  <c r="V465" i="9"/>
  <c r="U465" i="9"/>
  <c r="R465" i="9"/>
  <c r="I466" i="12"/>
  <c r="J465" i="12"/>
  <c r="N465" i="12"/>
  <c r="M465" i="12"/>
  <c r="L465" i="12"/>
  <c r="K465" i="12"/>
  <c r="M465" i="16"/>
  <c r="J465" i="16"/>
  <c r="N465" i="16"/>
  <c r="L465" i="16"/>
  <c r="K465" i="16"/>
  <c r="I466" i="16"/>
  <c r="AI465" i="16"/>
  <c r="AF466" i="16"/>
  <c r="AH465" i="16"/>
  <c r="AK465" i="16"/>
  <c r="AJ465" i="16"/>
  <c r="AG465" i="16"/>
  <c r="AH465" i="5"/>
  <c r="AF466" i="5"/>
  <c r="AG465" i="5"/>
  <c r="AK465" i="5"/>
  <c r="AJ465" i="5"/>
  <c r="AI465" i="5"/>
  <c r="V465" i="8"/>
  <c r="U465" i="8"/>
  <c r="R465" i="8"/>
  <c r="P466" i="8"/>
  <c r="Q465" i="8"/>
  <c r="T465" i="8"/>
  <c r="S465" i="8"/>
  <c r="AK465" i="12"/>
  <c r="AJ465" i="12"/>
  <c r="AI465" i="12"/>
  <c r="AH465" i="12"/>
  <c r="AF466" i="12"/>
  <c r="AG465" i="12"/>
  <c r="AK465" i="10"/>
  <c r="AJ465" i="10"/>
  <c r="AI465" i="10"/>
  <c r="AH465" i="10"/>
  <c r="AF466" i="10"/>
  <c r="AG465" i="10"/>
  <c r="AC465" i="10"/>
  <c r="AB465" i="10"/>
  <c r="AA465" i="10"/>
  <c r="Z465" i="10"/>
  <c r="X466" i="10"/>
  <c r="Y465" i="10"/>
  <c r="AC466" i="13"/>
  <c r="AB466" i="13"/>
  <c r="AA466" i="13"/>
  <c r="Z466" i="13"/>
  <c r="X467" i="13"/>
  <c r="Y466" i="13"/>
  <c r="N466" i="12" l="1"/>
  <c r="M466" i="12"/>
  <c r="L466" i="12"/>
  <c r="K466" i="12"/>
  <c r="I467" i="12"/>
  <c r="J466" i="12"/>
  <c r="X467" i="5"/>
  <c r="Y466" i="5"/>
  <c r="AB466" i="5"/>
  <c r="AA466" i="5"/>
  <c r="Z466" i="5"/>
  <c r="AC466" i="5"/>
  <c r="S466" i="16"/>
  <c r="V466" i="16"/>
  <c r="R466" i="16"/>
  <c r="P467" i="16"/>
  <c r="Q466" i="16"/>
  <c r="U466" i="16"/>
  <c r="T466" i="16"/>
  <c r="V467" i="13"/>
  <c r="U467" i="13"/>
  <c r="T467" i="13"/>
  <c r="S467" i="13"/>
  <c r="R467" i="13"/>
  <c r="P468" i="13"/>
  <c r="Q467" i="13"/>
  <c r="AK466" i="11"/>
  <c r="AJ466" i="11"/>
  <c r="AI466" i="11"/>
  <c r="AH466" i="11"/>
  <c r="AF467" i="11"/>
  <c r="AG466" i="11"/>
  <c r="N466" i="10"/>
  <c r="M466" i="10"/>
  <c r="L466" i="10"/>
  <c r="K466" i="10"/>
  <c r="I467" i="10"/>
  <c r="J466" i="10"/>
  <c r="AC466" i="3"/>
  <c r="AB466" i="3"/>
  <c r="AA466" i="3"/>
  <c r="Z466" i="3"/>
  <c r="X467" i="3"/>
  <c r="Y466" i="3"/>
  <c r="G467" i="13"/>
  <c r="F467" i="13"/>
  <c r="E467" i="13"/>
  <c r="D467" i="13"/>
  <c r="B468" i="13"/>
  <c r="C467" i="13"/>
  <c r="G466" i="10"/>
  <c r="F466" i="10"/>
  <c r="E466" i="10"/>
  <c r="D466" i="10"/>
  <c r="B467" i="10"/>
  <c r="C466" i="10"/>
  <c r="I467" i="3"/>
  <c r="J466" i="3"/>
  <c r="N466" i="3"/>
  <c r="M466" i="3"/>
  <c r="L466" i="3"/>
  <c r="K466" i="3"/>
  <c r="X467" i="15"/>
  <c r="Y466" i="15"/>
  <c r="AC466" i="15"/>
  <c r="AB466" i="15"/>
  <c r="AA466" i="15"/>
  <c r="Z466" i="15"/>
  <c r="AF467" i="15"/>
  <c r="AG466" i="15"/>
  <c r="AK466" i="15"/>
  <c r="AJ466" i="15"/>
  <c r="AI466" i="15"/>
  <c r="AH466" i="15"/>
  <c r="I467" i="11"/>
  <c r="J466" i="11"/>
  <c r="N466" i="11"/>
  <c r="M466" i="11"/>
  <c r="L466" i="11"/>
  <c r="K466" i="11"/>
  <c r="B467" i="11"/>
  <c r="C466" i="11"/>
  <c r="G466" i="11"/>
  <c r="F466" i="11"/>
  <c r="E466" i="11"/>
  <c r="D466" i="11"/>
  <c r="B467" i="3"/>
  <c r="C466" i="3"/>
  <c r="G466" i="3"/>
  <c r="F466" i="3"/>
  <c r="E466" i="3"/>
  <c r="D466" i="3"/>
  <c r="R466" i="15"/>
  <c r="P467" i="15"/>
  <c r="Q466" i="15"/>
  <c r="V466" i="15"/>
  <c r="U466" i="15"/>
  <c r="T466" i="15"/>
  <c r="S466" i="15"/>
  <c r="AC467" i="13"/>
  <c r="AB467" i="13"/>
  <c r="AA467" i="13"/>
  <c r="Z467" i="13"/>
  <c r="X468" i="13"/>
  <c r="Y467" i="13"/>
  <c r="AK466" i="12"/>
  <c r="AJ466" i="12"/>
  <c r="AI466" i="12"/>
  <c r="AH466" i="12"/>
  <c r="AF467" i="12"/>
  <c r="AG466" i="12"/>
  <c r="Z466" i="16"/>
  <c r="AC466" i="16"/>
  <c r="AB466" i="16"/>
  <c r="AA466" i="16"/>
  <c r="X467" i="16"/>
  <c r="Y466" i="16"/>
  <c r="AC466" i="12"/>
  <c r="AB466" i="12"/>
  <c r="AA466" i="12"/>
  <c r="Z466" i="12"/>
  <c r="X467" i="12"/>
  <c r="Y466" i="12"/>
  <c r="AK467" i="13"/>
  <c r="AJ467" i="13"/>
  <c r="AI467" i="13"/>
  <c r="AH467" i="13"/>
  <c r="AF468" i="13"/>
  <c r="AG467" i="13"/>
  <c r="E466" i="9"/>
  <c r="D466" i="9"/>
  <c r="G466" i="9"/>
  <c r="F466" i="9"/>
  <c r="C466" i="9"/>
  <c r="B467" i="9"/>
  <c r="L466" i="9"/>
  <c r="K466" i="9"/>
  <c r="N466" i="9"/>
  <c r="M466" i="9"/>
  <c r="J466" i="9"/>
  <c r="I467" i="9"/>
  <c r="AK466" i="10"/>
  <c r="AJ466" i="10"/>
  <c r="AI466" i="10"/>
  <c r="AH466" i="10"/>
  <c r="AF467" i="10"/>
  <c r="AG466" i="10"/>
  <c r="L466" i="16"/>
  <c r="N466" i="16"/>
  <c r="M466" i="16"/>
  <c r="K466" i="16"/>
  <c r="J466" i="16"/>
  <c r="I467" i="16"/>
  <c r="AA466" i="7"/>
  <c r="Z466" i="7"/>
  <c r="AC466" i="7"/>
  <c r="AB466" i="7"/>
  <c r="Y466" i="7"/>
  <c r="X467" i="7"/>
  <c r="R466" i="5"/>
  <c r="P467" i="5"/>
  <c r="Q466" i="5"/>
  <c r="U466" i="5"/>
  <c r="T466" i="5"/>
  <c r="S466" i="5"/>
  <c r="V466" i="5"/>
  <c r="Z466" i="9"/>
  <c r="X467" i="9"/>
  <c r="Y466" i="9"/>
  <c r="AC466" i="9"/>
  <c r="AB466" i="9"/>
  <c r="AA466" i="9"/>
  <c r="D466" i="5"/>
  <c r="B467" i="5"/>
  <c r="C466" i="5"/>
  <c r="G466" i="5"/>
  <c r="F466" i="5"/>
  <c r="E466" i="5"/>
  <c r="G466" i="12"/>
  <c r="F466" i="12"/>
  <c r="E466" i="12"/>
  <c r="D466" i="12"/>
  <c r="B467" i="12"/>
  <c r="C466" i="12"/>
  <c r="N467" i="13"/>
  <c r="M467" i="13"/>
  <c r="L467" i="13"/>
  <c r="K467" i="13"/>
  <c r="I468" i="13"/>
  <c r="J467" i="13"/>
  <c r="P467" i="11"/>
  <c r="Q466" i="11"/>
  <c r="V466" i="11"/>
  <c r="U466" i="11"/>
  <c r="T466" i="11"/>
  <c r="S466" i="11"/>
  <c r="R466" i="11"/>
  <c r="T466" i="7"/>
  <c r="S466" i="7"/>
  <c r="V466" i="7"/>
  <c r="U466" i="7"/>
  <c r="Q466" i="7"/>
  <c r="P467" i="7"/>
  <c r="R466" i="7"/>
  <c r="AJ466" i="8"/>
  <c r="AI466" i="8"/>
  <c r="AK466" i="8"/>
  <c r="AF467" i="8"/>
  <c r="AH466" i="8"/>
  <c r="AG466" i="8"/>
  <c r="AB466" i="6"/>
  <c r="AA466" i="6"/>
  <c r="X467" i="6"/>
  <c r="AC466" i="6"/>
  <c r="Z466" i="6"/>
  <c r="Y466" i="6"/>
  <c r="M466" i="7"/>
  <c r="L466" i="7"/>
  <c r="N466" i="7"/>
  <c r="K466" i="7"/>
  <c r="J466" i="7"/>
  <c r="I467" i="7"/>
  <c r="AI466" i="7"/>
  <c r="AH466" i="7"/>
  <c r="AK466" i="7"/>
  <c r="AJ466" i="7"/>
  <c r="AG466" i="7"/>
  <c r="AF467" i="7"/>
  <c r="V466" i="12"/>
  <c r="U466" i="12"/>
  <c r="T466" i="12"/>
  <c r="S466" i="12"/>
  <c r="R466" i="12"/>
  <c r="P467" i="12"/>
  <c r="Q466" i="12"/>
  <c r="N466" i="6"/>
  <c r="M466" i="6"/>
  <c r="I467" i="6"/>
  <c r="J466" i="6"/>
  <c r="L466" i="6"/>
  <c r="K466" i="6"/>
  <c r="G466" i="8"/>
  <c r="F466" i="8"/>
  <c r="B467" i="8"/>
  <c r="C466" i="8"/>
  <c r="E466" i="8"/>
  <c r="D466" i="8"/>
  <c r="N466" i="8"/>
  <c r="M466" i="8"/>
  <c r="I467" i="8"/>
  <c r="J466" i="8"/>
  <c r="L466" i="8"/>
  <c r="K466" i="8"/>
  <c r="G466" i="6"/>
  <c r="F466" i="6"/>
  <c r="B467" i="6"/>
  <c r="C466" i="6"/>
  <c r="E466" i="6"/>
  <c r="D466" i="6"/>
  <c r="K466" i="5"/>
  <c r="I467" i="5"/>
  <c r="J466" i="5"/>
  <c r="N466" i="5"/>
  <c r="M466" i="5"/>
  <c r="L466" i="5"/>
  <c r="AH466" i="9"/>
  <c r="AF467" i="9"/>
  <c r="AG466" i="9"/>
  <c r="AK466" i="9"/>
  <c r="AJ466" i="9"/>
  <c r="AI466" i="9"/>
  <c r="U466" i="8"/>
  <c r="T466" i="8"/>
  <c r="P467" i="8"/>
  <c r="Q466" i="8"/>
  <c r="V466" i="8"/>
  <c r="S466" i="8"/>
  <c r="R466" i="8"/>
  <c r="E466" i="16"/>
  <c r="F466" i="16"/>
  <c r="C466" i="16"/>
  <c r="G466" i="16"/>
  <c r="D466" i="16"/>
  <c r="B467" i="16"/>
  <c r="P467" i="3"/>
  <c r="Q466" i="3"/>
  <c r="V466" i="3"/>
  <c r="U466" i="3"/>
  <c r="T466" i="3"/>
  <c r="S466" i="3"/>
  <c r="R466" i="3"/>
  <c r="F466" i="7"/>
  <c r="E466" i="7"/>
  <c r="G466" i="7"/>
  <c r="B467" i="7"/>
  <c r="D466" i="7"/>
  <c r="C466" i="7"/>
  <c r="AJ466" i="6"/>
  <c r="AI466" i="6"/>
  <c r="AF467" i="6"/>
  <c r="AK466" i="6"/>
  <c r="AH466" i="6"/>
  <c r="AG466" i="6"/>
  <c r="AB466" i="8"/>
  <c r="AA466" i="8"/>
  <c r="AC466" i="8"/>
  <c r="Z466" i="8"/>
  <c r="Y466" i="8"/>
  <c r="X467" i="8"/>
  <c r="U466" i="6"/>
  <c r="T466" i="6"/>
  <c r="P467" i="6"/>
  <c r="Q466" i="6"/>
  <c r="V466" i="6"/>
  <c r="S466" i="6"/>
  <c r="R466" i="6"/>
  <c r="AC466" i="10"/>
  <c r="AB466" i="10"/>
  <c r="AA466" i="10"/>
  <c r="Z466" i="10"/>
  <c r="X467" i="10"/>
  <c r="Y466" i="10"/>
  <c r="AF467" i="5"/>
  <c r="AG466" i="5"/>
  <c r="AJ466" i="5"/>
  <c r="AI466" i="5"/>
  <c r="AH466" i="5"/>
  <c r="AK466" i="5"/>
  <c r="AH466" i="16"/>
  <c r="AI466" i="16"/>
  <c r="AF467" i="16"/>
  <c r="AK466" i="16"/>
  <c r="AJ466" i="16"/>
  <c r="AG466" i="16"/>
  <c r="S466" i="9"/>
  <c r="R466" i="9"/>
  <c r="V466" i="9"/>
  <c r="U466" i="9"/>
  <c r="T466" i="9"/>
  <c r="Q466" i="9"/>
  <c r="P467" i="9"/>
  <c r="AC466" i="11"/>
  <c r="AB466" i="11"/>
  <c r="AA466" i="11"/>
  <c r="Z466" i="11"/>
  <c r="X467" i="11"/>
  <c r="Y466" i="11"/>
  <c r="AK466" i="3"/>
  <c r="AJ466" i="3"/>
  <c r="AI466" i="3"/>
  <c r="AH466" i="3"/>
  <c r="AF467" i="3"/>
  <c r="AG466" i="3"/>
  <c r="K466" i="15"/>
  <c r="I467" i="15"/>
  <c r="J466" i="15"/>
  <c r="N466" i="15"/>
  <c r="M466" i="15"/>
  <c r="L466" i="15"/>
  <c r="D466" i="15"/>
  <c r="B467" i="15"/>
  <c r="C466" i="15"/>
  <c r="G466" i="15"/>
  <c r="F466" i="15"/>
  <c r="E466" i="15"/>
  <c r="V466" i="10"/>
  <c r="U466" i="10"/>
  <c r="T466" i="10"/>
  <c r="S466" i="10"/>
  <c r="R466" i="10"/>
  <c r="P467" i="10"/>
  <c r="Q466" i="10"/>
  <c r="T467" i="6" l="1"/>
  <c r="S467" i="6"/>
  <c r="P468" i="6"/>
  <c r="V467" i="6"/>
  <c r="U467" i="6"/>
  <c r="R467" i="6"/>
  <c r="Q467" i="6"/>
  <c r="AI467" i="6"/>
  <c r="AH467" i="6"/>
  <c r="AK467" i="6"/>
  <c r="AJ467" i="6"/>
  <c r="AG467" i="6"/>
  <c r="AF468" i="6"/>
  <c r="U467" i="12"/>
  <c r="T467" i="12"/>
  <c r="S467" i="12"/>
  <c r="R467" i="12"/>
  <c r="P468" i="12"/>
  <c r="Q467" i="12"/>
  <c r="V467" i="12"/>
  <c r="AH467" i="7"/>
  <c r="AF468" i="7"/>
  <c r="AG467" i="7"/>
  <c r="AJ467" i="7"/>
  <c r="AI467" i="7"/>
  <c r="AK467" i="7"/>
  <c r="L467" i="7"/>
  <c r="K467" i="7"/>
  <c r="N467" i="7"/>
  <c r="M467" i="7"/>
  <c r="J467" i="7"/>
  <c r="I468" i="7"/>
  <c r="B468" i="5"/>
  <c r="C467" i="5"/>
  <c r="F467" i="5"/>
  <c r="E467" i="5"/>
  <c r="D467" i="5"/>
  <c r="G467" i="5"/>
  <c r="X468" i="9"/>
  <c r="Y467" i="9"/>
  <c r="AB467" i="9"/>
  <c r="AA467" i="9"/>
  <c r="Z467" i="9"/>
  <c r="AC467" i="9"/>
  <c r="R467" i="9"/>
  <c r="P468" i="9"/>
  <c r="Q467" i="9"/>
  <c r="U467" i="9"/>
  <c r="T467" i="9"/>
  <c r="S467" i="9"/>
  <c r="V467" i="9"/>
  <c r="AK467" i="5"/>
  <c r="AI467" i="5"/>
  <c r="AH467" i="5"/>
  <c r="AF468" i="5"/>
  <c r="AG467" i="5"/>
  <c r="AJ467" i="5"/>
  <c r="S467" i="7"/>
  <c r="R467" i="7"/>
  <c r="U467" i="7"/>
  <c r="T467" i="7"/>
  <c r="V467" i="7"/>
  <c r="Q467" i="7"/>
  <c r="P468" i="7"/>
  <c r="V467" i="11"/>
  <c r="U467" i="11"/>
  <c r="T467" i="11"/>
  <c r="S467" i="11"/>
  <c r="R467" i="11"/>
  <c r="P468" i="11"/>
  <c r="Q467" i="11"/>
  <c r="P468" i="5"/>
  <c r="Q467" i="5"/>
  <c r="V467" i="5"/>
  <c r="T467" i="5"/>
  <c r="S467" i="5"/>
  <c r="R467" i="5"/>
  <c r="U467" i="5"/>
  <c r="N467" i="12"/>
  <c r="M467" i="12"/>
  <c r="L467" i="12"/>
  <c r="K467" i="12"/>
  <c r="I468" i="12"/>
  <c r="J467" i="12"/>
  <c r="U467" i="10"/>
  <c r="T467" i="10"/>
  <c r="S467" i="10"/>
  <c r="R467" i="10"/>
  <c r="P468" i="10"/>
  <c r="Q467" i="10"/>
  <c r="V467" i="10"/>
  <c r="AK467" i="3"/>
  <c r="AJ467" i="3"/>
  <c r="AI467" i="3"/>
  <c r="AH467" i="3"/>
  <c r="AF468" i="3"/>
  <c r="AG467" i="3"/>
  <c r="AC467" i="11"/>
  <c r="AB467" i="11"/>
  <c r="AA467" i="11"/>
  <c r="Z467" i="11"/>
  <c r="X468" i="11"/>
  <c r="Y467" i="11"/>
  <c r="T467" i="8"/>
  <c r="S467" i="8"/>
  <c r="V467" i="8"/>
  <c r="U467" i="8"/>
  <c r="P468" i="8"/>
  <c r="R467" i="8"/>
  <c r="Q467" i="8"/>
  <c r="F467" i="6"/>
  <c r="E467" i="6"/>
  <c r="B468" i="6"/>
  <c r="G467" i="6"/>
  <c r="D467" i="6"/>
  <c r="C467" i="6"/>
  <c r="M467" i="8"/>
  <c r="L467" i="8"/>
  <c r="N467" i="8"/>
  <c r="K467" i="8"/>
  <c r="J467" i="8"/>
  <c r="I468" i="8"/>
  <c r="F467" i="8"/>
  <c r="E467" i="8"/>
  <c r="G467" i="8"/>
  <c r="D467" i="8"/>
  <c r="C467" i="8"/>
  <c r="B468" i="8"/>
  <c r="M467" i="6"/>
  <c r="L467" i="6"/>
  <c r="I468" i="6"/>
  <c r="N467" i="6"/>
  <c r="K467" i="6"/>
  <c r="J467" i="6"/>
  <c r="AI467" i="8"/>
  <c r="AH467" i="8"/>
  <c r="AK467" i="8"/>
  <c r="AJ467" i="8"/>
  <c r="AG467" i="8"/>
  <c r="AF468" i="8"/>
  <c r="P468" i="15"/>
  <c r="Q467" i="15"/>
  <c r="V467" i="15"/>
  <c r="U467" i="15"/>
  <c r="T467" i="15"/>
  <c r="S467" i="15"/>
  <c r="R467" i="15"/>
  <c r="R467" i="16"/>
  <c r="T467" i="16"/>
  <c r="Q467" i="16"/>
  <c r="S467" i="16"/>
  <c r="P468" i="16"/>
  <c r="V467" i="16"/>
  <c r="U467" i="16"/>
  <c r="AB467" i="10"/>
  <c r="AA467" i="10"/>
  <c r="Z467" i="10"/>
  <c r="X468" i="10"/>
  <c r="Y467" i="10"/>
  <c r="AC467" i="10"/>
  <c r="AA467" i="8"/>
  <c r="Z467" i="8"/>
  <c r="AC467" i="8"/>
  <c r="AB467" i="8"/>
  <c r="Y467" i="8"/>
  <c r="X468" i="8"/>
  <c r="V467" i="3"/>
  <c r="U467" i="3"/>
  <c r="T467" i="3"/>
  <c r="S467" i="3"/>
  <c r="R467" i="3"/>
  <c r="P468" i="3"/>
  <c r="Q467" i="3"/>
  <c r="AF468" i="9"/>
  <c r="AG467" i="9"/>
  <c r="AJ467" i="9"/>
  <c r="AI467" i="9"/>
  <c r="AH467" i="9"/>
  <c r="AK467" i="9"/>
  <c r="I468" i="5"/>
  <c r="J467" i="5"/>
  <c r="M467" i="5"/>
  <c r="L467" i="5"/>
  <c r="K467" i="5"/>
  <c r="N467" i="5"/>
  <c r="AA467" i="6"/>
  <c r="Z467" i="6"/>
  <c r="AC467" i="6"/>
  <c r="AB467" i="6"/>
  <c r="X468" i="6"/>
  <c r="Y467" i="6"/>
  <c r="N468" i="13"/>
  <c r="M468" i="13"/>
  <c r="L468" i="13"/>
  <c r="K468" i="13"/>
  <c r="I469" i="13"/>
  <c r="J468" i="13"/>
  <c r="G467" i="12"/>
  <c r="F467" i="12"/>
  <c r="E467" i="12"/>
  <c r="D467" i="12"/>
  <c r="B468" i="12"/>
  <c r="C467" i="12"/>
  <c r="Z467" i="7"/>
  <c r="X468" i="7"/>
  <c r="Y467" i="7"/>
  <c r="AB467" i="7"/>
  <c r="AA467" i="7"/>
  <c r="AC467" i="7"/>
  <c r="K467" i="16"/>
  <c r="I468" i="16"/>
  <c r="L467" i="16"/>
  <c r="N467" i="16"/>
  <c r="M467" i="16"/>
  <c r="J467" i="16"/>
  <c r="K467" i="9"/>
  <c r="I468" i="9"/>
  <c r="J467" i="9"/>
  <c r="N467" i="9"/>
  <c r="M467" i="9"/>
  <c r="L467" i="9"/>
  <c r="D467" i="9"/>
  <c r="B468" i="9"/>
  <c r="C467" i="9"/>
  <c r="G467" i="9"/>
  <c r="F467" i="9"/>
  <c r="E467" i="9"/>
  <c r="G467" i="3"/>
  <c r="F467" i="3"/>
  <c r="E467" i="3"/>
  <c r="D467" i="3"/>
  <c r="B468" i="3"/>
  <c r="C467" i="3"/>
  <c r="G467" i="11"/>
  <c r="F467" i="11"/>
  <c r="E467" i="11"/>
  <c r="D467" i="11"/>
  <c r="B468" i="11"/>
  <c r="C467" i="11"/>
  <c r="N467" i="11"/>
  <c r="M467" i="11"/>
  <c r="L467" i="11"/>
  <c r="K467" i="11"/>
  <c r="I468" i="11"/>
  <c r="J467" i="11"/>
  <c r="AK467" i="15"/>
  <c r="AJ467" i="15"/>
  <c r="AI467" i="15"/>
  <c r="AH467" i="15"/>
  <c r="AF468" i="15"/>
  <c r="AG467" i="15"/>
  <c r="AC467" i="15"/>
  <c r="AB467" i="15"/>
  <c r="AA467" i="15"/>
  <c r="Z467" i="15"/>
  <c r="X468" i="15"/>
  <c r="Y467" i="15"/>
  <c r="N467" i="3"/>
  <c r="M467" i="3"/>
  <c r="L467" i="3"/>
  <c r="K467" i="3"/>
  <c r="I468" i="3"/>
  <c r="J467" i="3"/>
  <c r="D467" i="16"/>
  <c r="C467" i="16"/>
  <c r="B468" i="16"/>
  <c r="G467" i="16"/>
  <c r="F467" i="16"/>
  <c r="E467" i="16"/>
  <c r="AJ467" i="10"/>
  <c r="AI467" i="10"/>
  <c r="AH467" i="10"/>
  <c r="AF468" i="10"/>
  <c r="AG467" i="10"/>
  <c r="AK467" i="10"/>
  <c r="AJ468" i="13"/>
  <c r="AI468" i="13"/>
  <c r="AH468" i="13"/>
  <c r="AF469" i="13"/>
  <c r="AG468" i="13"/>
  <c r="AK468" i="13"/>
  <c r="AB467" i="12"/>
  <c r="AA467" i="12"/>
  <c r="Z467" i="12"/>
  <c r="X468" i="12"/>
  <c r="Y467" i="12"/>
  <c r="AC467" i="12"/>
  <c r="X468" i="16"/>
  <c r="Y467" i="16"/>
  <c r="AB467" i="16"/>
  <c r="AA467" i="16"/>
  <c r="AC467" i="16"/>
  <c r="Z467" i="16"/>
  <c r="AJ467" i="12"/>
  <c r="AI467" i="12"/>
  <c r="AH467" i="12"/>
  <c r="AF468" i="12"/>
  <c r="AG467" i="12"/>
  <c r="AK467" i="12"/>
  <c r="AB468" i="13"/>
  <c r="AA468" i="13"/>
  <c r="Z468" i="13"/>
  <c r="X469" i="13"/>
  <c r="Y468" i="13"/>
  <c r="AC468" i="13"/>
  <c r="B468" i="15"/>
  <c r="C467" i="15"/>
  <c r="G467" i="15"/>
  <c r="F467" i="15"/>
  <c r="E467" i="15"/>
  <c r="D467" i="15"/>
  <c r="I468" i="15"/>
  <c r="J467" i="15"/>
  <c r="N467" i="15"/>
  <c r="M467" i="15"/>
  <c r="L467" i="15"/>
  <c r="K467" i="15"/>
  <c r="AF468" i="16"/>
  <c r="AG467" i="16"/>
  <c r="AK467" i="16"/>
  <c r="AJ467" i="16"/>
  <c r="AI467" i="16"/>
  <c r="AH467" i="16"/>
  <c r="E467" i="7"/>
  <c r="D467" i="7"/>
  <c r="G467" i="7"/>
  <c r="F467" i="7"/>
  <c r="B468" i="7"/>
  <c r="C467" i="7"/>
  <c r="G467" i="10"/>
  <c r="F467" i="10"/>
  <c r="E467" i="10"/>
  <c r="D467" i="10"/>
  <c r="B468" i="10"/>
  <c r="C467" i="10"/>
  <c r="G468" i="13"/>
  <c r="F468" i="13"/>
  <c r="E468" i="13"/>
  <c r="D468" i="13"/>
  <c r="B469" i="13"/>
  <c r="C468" i="13"/>
  <c r="AC467" i="3"/>
  <c r="AB467" i="3"/>
  <c r="AA467" i="3"/>
  <c r="Z467" i="3"/>
  <c r="X468" i="3"/>
  <c r="Y467" i="3"/>
  <c r="N467" i="10"/>
  <c r="M467" i="10"/>
  <c r="L467" i="10"/>
  <c r="K467" i="10"/>
  <c r="I468" i="10"/>
  <c r="J467" i="10"/>
  <c r="AK467" i="11"/>
  <c r="AJ467" i="11"/>
  <c r="AI467" i="11"/>
  <c r="AH467" i="11"/>
  <c r="AF468" i="11"/>
  <c r="AG467" i="11"/>
  <c r="U468" i="13"/>
  <c r="T468" i="13"/>
  <c r="S468" i="13"/>
  <c r="R468" i="13"/>
  <c r="P469" i="13"/>
  <c r="Q468" i="13"/>
  <c r="V468" i="13"/>
  <c r="AC467" i="5"/>
  <c r="AA467" i="5"/>
  <c r="Z467" i="5"/>
  <c r="X468" i="5"/>
  <c r="Y467" i="5"/>
  <c r="AB467" i="5"/>
  <c r="AI468" i="16" l="1"/>
  <c r="AG468" i="16"/>
  <c r="AF469" i="16"/>
  <c r="AK468" i="16"/>
  <c r="AJ468" i="16"/>
  <c r="AH468" i="16"/>
  <c r="N468" i="15"/>
  <c r="M468" i="15"/>
  <c r="L468" i="15"/>
  <c r="K468" i="15"/>
  <c r="I469" i="15"/>
  <c r="J468" i="15"/>
  <c r="G468" i="15"/>
  <c r="F468" i="15"/>
  <c r="E468" i="15"/>
  <c r="D468" i="15"/>
  <c r="B469" i="15"/>
  <c r="C468" i="15"/>
  <c r="X469" i="16"/>
  <c r="Z468" i="16"/>
  <c r="AC468" i="16"/>
  <c r="Y468" i="16"/>
  <c r="AB468" i="16"/>
  <c r="AA468" i="16"/>
  <c r="N468" i="5"/>
  <c r="L468" i="5"/>
  <c r="K468" i="5"/>
  <c r="I469" i="5"/>
  <c r="J468" i="5"/>
  <c r="M468" i="5"/>
  <c r="AK468" i="9"/>
  <c r="AI468" i="9"/>
  <c r="AH468" i="9"/>
  <c r="AF469" i="9"/>
  <c r="AG468" i="9"/>
  <c r="AJ468" i="9"/>
  <c r="S468" i="8"/>
  <c r="R468" i="8"/>
  <c r="U468" i="8"/>
  <c r="T468" i="8"/>
  <c r="Q468" i="8"/>
  <c r="P469" i="8"/>
  <c r="V468" i="8"/>
  <c r="AB468" i="11"/>
  <c r="AA468" i="11"/>
  <c r="Z468" i="11"/>
  <c r="X469" i="11"/>
  <c r="Y468" i="11"/>
  <c r="AC468" i="11"/>
  <c r="AJ468" i="3"/>
  <c r="AI468" i="3"/>
  <c r="AH468" i="3"/>
  <c r="AF469" i="3"/>
  <c r="AG468" i="3"/>
  <c r="AK468" i="3"/>
  <c r="V468" i="5"/>
  <c r="U468" i="5"/>
  <c r="S468" i="5"/>
  <c r="R468" i="5"/>
  <c r="P469" i="5"/>
  <c r="Q468" i="5"/>
  <c r="T468" i="5"/>
  <c r="T468" i="12"/>
  <c r="S468" i="12"/>
  <c r="R468" i="12"/>
  <c r="P469" i="12"/>
  <c r="Q468" i="12"/>
  <c r="V468" i="12"/>
  <c r="U468" i="12"/>
  <c r="L468" i="6"/>
  <c r="K468" i="6"/>
  <c r="N468" i="6"/>
  <c r="M468" i="6"/>
  <c r="J468" i="6"/>
  <c r="I469" i="6"/>
  <c r="E468" i="6"/>
  <c r="D468" i="6"/>
  <c r="G468" i="6"/>
  <c r="F468" i="6"/>
  <c r="C468" i="6"/>
  <c r="B469" i="6"/>
  <c r="T468" i="10"/>
  <c r="S468" i="10"/>
  <c r="R468" i="10"/>
  <c r="P469" i="10"/>
  <c r="Q468" i="10"/>
  <c r="V468" i="10"/>
  <c r="U468" i="10"/>
  <c r="M468" i="12"/>
  <c r="L468" i="12"/>
  <c r="K468" i="12"/>
  <c r="I469" i="12"/>
  <c r="J468" i="12"/>
  <c r="N468" i="12"/>
  <c r="AJ468" i="11"/>
  <c r="AI468" i="11"/>
  <c r="AH468" i="11"/>
  <c r="AF469" i="11"/>
  <c r="AG468" i="11"/>
  <c r="AK468" i="11"/>
  <c r="M468" i="10"/>
  <c r="L468" i="10"/>
  <c r="K468" i="10"/>
  <c r="I469" i="10"/>
  <c r="J468" i="10"/>
  <c r="N468" i="10"/>
  <c r="AB468" i="3"/>
  <c r="AA468" i="3"/>
  <c r="Z468" i="3"/>
  <c r="X469" i="3"/>
  <c r="Y468" i="3"/>
  <c r="AC468" i="3"/>
  <c r="F469" i="13"/>
  <c r="E469" i="13"/>
  <c r="D469" i="13"/>
  <c r="B470" i="13"/>
  <c r="C469" i="13"/>
  <c r="G469" i="13"/>
  <c r="F468" i="10"/>
  <c r="E468" i="10"/>
  <c r="D468" i="10"/>
  <c r="B469" i="10"/>
  <c r="C468" i="10"/>
  <c r="G468" i="10"/>
  <c r="D468" i="7"/>
  <c r="B469" i="7"/>
  <c r="C468" i="7"/>
  <c r="F468" i="7"/>
  <c r="E468" i="7"/>
  <c r="G468" i="7"/>
  <c r="N468" i="3"/>
  <c r="M468" i="3"/>
  <c r="L468" i="3"/>
  <c r="K468" i="3"/>
  <c r="I469" i="3"/>
  <c r="J468" i="3"/>
  <c r="X469" i="15"/>
  <c r="AC468" i="15"/>
  <c r="AB468" i="15"/>
  <c r="AA468" i="15"/>
  <c r="Z468" i="15"/>
  <c r="Y468" i="15"/>
  <c r="AK468" i="15"/>
  <c r="AF469" i="15"/>
  <c r="AJ468" i="15"/>
  <c r="AI468" i="15"/>
  <c r="AH468" i="15"/>
  <c r="AG468" i="15"/>
  <c r="N468" i="11"/>
  <c r="M468" i="11"/>
  <c r="L468" i="11"/>
  <c r="K468" i="11"/>
  <c r="I469" i="11"/>
  <c r="J468" i="11"/>
  <c r="G468" i="11"/>
  <c r="F468" i="11"/>
  <c r="E468" i="11"/>
  <c r="D468" i="11"/>
  <c r="B469" i="11"/>
  <c r="C468" i="11"/>
  <c r="G468" i="3"/>
  <c r="F468" i="3"/>
  <c r="E468" i="3"/>
  <c r="D468" i="3"/>
  <c r="B469" i="3"/>
  <c r="C468" i="3"/>
  <c r="F468" i="12"/>
  <c r="E468" i="12"/>
  <c r="D468" i="12"/>
  <c r="B469" i="12"/>
  <c r="C468" i="12"/>
  <c r="G468" i="12"/>
  <c r="M469" i="13"/>
  <c r="L469" i="13"/>
  <c r="K469" i="13"/>
  <c r="I470" i="13"/>
  <c r="J469" i="13"/>
  <c r="N469" i="13"/>
  <c r="Z468" i="6"/>
  <c r="X469" i="6"/>
  <c r="Y468" i="6"/>
  <c r="AC468" i="6"/>
  <c r="AB468" i="6"/>
  <c r="AA468" i="6"/>
  <c r="U468" i="3"/>
  <c r="T468" i="3"/>
  <c r="S468" i="3"/>
  <c r="R468" i="3"/>
  <c r="P469" i="3"/>
  <c r="Q468" i="3"/>
  <c r="V468" i="3"/>
  <c r="Z468" i="8"/>
  <c r="X469" i="8"/>
  <c r="Y468" i="8"/>
  <c r="AB468" i="8"/>
  <c r="AA468" i="8"/>
  <c r="AC468" i="8"/>
  <c r="U468" i="11"/>
  <c r="T468" i="11"/>
  <c r="S468" i="11"/>
  <c r="R468" i="11"/>
  <c r="P469" i="11"/>
  <c r="Q468" i="11"/>
  <c r="V468" i="11"/>
  <c r="R468" i="7"/>
  <c r="P469" i="7"/>
  <c r="Q468" i="7"/>
  <c r="T468" i="7"/>
  <c r="S468" i="7"/>
  <c r="V468" i="7"/>
  <c r="U468" i="7"/>
  <c r="P469" i="9"/>
  <c r="Q468" i="9"/>
  <c r="V468" i="9"/>
  <c r="T468" i="9"/>
  <c r="S468" i="9"/>
  <c r="R468" i="9"/>
  <c r="U468" i="9"/>
  <c r="AF469" i="7"/>
  <c r="AG468" i="7"/>
  <c r="AI468" i="7"/>
  <c r="AH468" i="7"/>
  <c r="AK468" i="7"/>
  <c r="AJ468" i="7"/>
  <c r="T469" i="13"/>
  <c r="S469" i="13"/>
  <c r="R469" i="13"/>
  <c r="P470" i="13"/>
  <c r="Q469" i="13"/>
  <c r="V469" i="13"/>
  <c r="U469" i="13"/>
  <c r="AA469" i="13"/>
  <c r="Z469" i="13"/>
  <c r="X470" i="13"/>
  <c r="Y469" i="13"/>
  <c r="AC469" i="13"/>
  <c r="AB469" i="13"/>
  <c r="AI469" i="13"/>
  <c r="AH469" i="13"/>
  <c r="AF470" i="13"/>
  <c r="AG469" i="13"/>
  <c r="AK469" i="13"/>
  <c r="AJ469" i="13"/>
  <c r="AI468" i="10"/>
  <c r="AH468" i="10"/>
  <c r="AF469" i="10"/>
  <c r="AG468" i="10"/>
  <c r="AK468" i="10"/>
  <c r="AJ468" i="10"/>
  <c r="P469" i="15"/>
  <c r="V468" i="15"/>
  <c r="U468" i="15"/>
  <c r="T468" i="15"/>
  <c r="S468" i="15"/>
  <c r="R468" i="15"/>
  <c r="Q468" i="15"/>
  <c r="AC468" i="9"/>
  <c r="AA468" i="9"/>
  <c r="Z468" i="9"/>
  <c r="X469" i="9"/>
  <c r="Y468" i="9"/>
  <c r="AB468" i="9"/>
  <c r="G468" i="5"/>
  <c r="E468" i="5"/>
  <c r="D468" i="5"/>
  <c r="B469" i="5"/>
  <c r="C468" i="5"/>
  <c r="F468" i="5"/>
  <c r="S468" i="6"/>
  <c r="R468" i="6"/>
  <c r="V468" i="6"/>
  <c r="U468" i="6"/>
  <c r="T468" i="6"/>
  <c r="Q468" i="6"/>
  <c r="P469" i="6"/>
  <c r="AI468" i="12"/>
  <c r="AH468" i="12"/>
  <c r="AF469" i="12"/>
  <c r="AG468" i="12"/>
  <c r="AK468" i="12"/>
  <c r="AJ468" i="12"/>
  <c r="AA468" i="12"/>
  <c r="Z468" i="12"/>
  <c r="X469" i="12"/>
  <c r="Y468" i="12"/>
  <c r="AC468" i="12"/>
  <c r="AB468" i="12"/>
  <c r="B469" i="16"/>
  <c r="C468" i="16"/>
  <c r="G468" i="16"/>
  <c r="F468" i="16"/>
  <c r="E468" i="16"/>
  <c r="D468" i="16"/>
  <c r="AA468" i="10"/>
  <c r="Z468" i="10"/>
  <c r="X469" i="10"/>
  <c r="Y468" i="10"/>
  <c r="AC468" i="10"/>
  <c r="AB468" i="10"/>
  <c r="P469" i="16"/>
  <c r="Q468" i="16"/>
  <c r="R468" i="16"/>
  <c r="T468" i="16"/>
  <c r="U468" i="16"/>
  <c r="V468" i="16"/>
  <c r="S468" i="16"/>
  <c r="AH468" i="8"/>
  <c r="AF469" i="8"/>
  <c r="AG468" i="8"/>
  <c r="AJ468" i="8"/>
  <c r="AI468" i="8"/>
  <c r="AK468" i="8"/>
  <c r="E468" i="8"/>
  <c r="D468" i="8"/>
  <c r="G468" i="8"/>
  <c r="F468" i="8"/>
  <c r="B469" i="8"/>
  <c r="C468" i="8"/>
  <c r="L468" i="8"/>
  <c r="K468" i="8"/>
  <c r="N468" i="8"/>
  <c r="M468" i="8"/>
  <c r="J468" i="8"/>
  <c r="I469" i="8"/>
  <c r="K468" i="7"/>
  <c r="I469" i="7"/>
  <c r="J468" i="7"/>
  <c r="M468" i="7"/>
  <c r="L468" i="7"/>
  <c r="N468" i="7"/>
  <c r="AC468" i="5"/>
  <c r="AB468" i="5"/>
  <c r="Z468" i="5"/>
  <c r="X469" i="5"/>
  <c r="Y468" i="5"/>
  <c r="AA468" i="5"/>
  <c r="B469" i="9"/>
  <c r="C468" i="9"/>
  <c r="F468" i="9"/>
  <c r="E468" i="9"/>
  <c r="D468" i="9"/>
  <c r="G468" i="9"/>
  <c r="I469" i="9"/>
  <c r="J468" i="9"/>
  <c r="M468" i="9"/>
  <c r="L468" i="9"/>
  <c r="K468" i="9"/>
  <c r="N468" i="9"/>
  <c r="I469" i="16"/>
  <c r="J468" i="16"/>
  <c r="K468" i="16"/>
  <c r="L468" i="16"/>
  <c r="N468" i="16"/>
  <c r="M468" i="16"/>
  <c r="X469" i="7"/>
  <c r="Y468" i="7"/>
  <c r="AA468" i="7"/>
  <c r="Z468" i="7"/>
  <c r="AB468" i="7"/>
  <c r="AC468" i="7"/>
  <c r="AK468" i="5"/>
  <c r="AJ468" i="5"/>
  <c r="AH468" i="5"/>
  <c r="AF469" i="5"/>
  <c r="AG468" i="5"/>
  <c r="AI468" i="5"/>
  <c r="AH468" i="6"/>
  <c r="AF469" i="6"/>
  <c r="AG468" i="6"/>
  <c r="AK468" i="6"/>
  <c r="AJ468" i="6"/>
  <c r="AI468" i="6"/>
  <c r="K469" i="8" l="1"/>
  <c r="I470" i="8"/>
  <c r="J469" i="8"/>
  <c r="M469" i="8"/>
  <c r="L469" i="8"/>
  <c r="N469" i="8"/>
  <c r="V469" i="16"/>
  <c r="Q469" i="16"/>
  <c r="S469" i="16"/>
  <c r="R469" i="16"/>
  <c r="U469" i="16"/>
  <c r="P470" i="16"/>
  <c r="T469" i="16"/>
  <c r="F469" i="16"/>
  <c r="D469" i="16"/>
  <c r="E469" i="16"/>
  <c r="C469" i="16"/>
  <c r="B470" i="16"/>
  <c r="G469" i="16"/>
  <c r="AH469" i="10"/>
  <c r="AF470" i="10"/>
  <c r="AG469" i="10"/>
  <c r="AK469" i="10"/>
  <c r="AJ469" i="10"/>
  <c r="AI469" i="10"/>
  <c r="AH470" i="13"/>
  <c r="AF471" i="13"/>
  <c r="AG470" i="13"/>
  <c r="AK470" i="13"/>
  <c r="AJ470" i="13"/>
  <c r="AI470" i="13"/>
  <c r="Z470" i="13"/>
  <c r="X471" i="13"/>
  <c r="Y470" i="13"/>
  <c r="AC470" i="13"/>
  <c r="AB470" i="13"/>
  <c r="AA470" i="13"/>
  <c r="S470" i="13"/>
  <c r="R470" i="13"/>
  <c r="P471" i="13"/>
  <c r="Q470" i="13"/>
  <c r="V470" i="13"/>
  <c r="U470" i="13"/>
  <c r="T470" i="13"/>
  <c r="X470" i="6"/>
  <c r="Y469" i="6"/>
  <c r="AB469" i="6"/>
  <c r="AA469" i="6"/>
  <c r="Z469" i="6"/>
  <c r="AC469" i="6"/>
  <c r="AI469" i="15"/>
  <c r="AG469" i="15"/>
  <c r="AK469" i="15"/>
  <c r="AJ469" i="15"/>
  <c r="AF470" i="15"/>
  <c r="AH469" i="15"/>
  <c r="B470" i="7"/>
  <c r="C469" i="7"/>
  <c r="E469" i="7"/>
  <c r="D469" i="7"/>
  <c r="G469" i="7"/>
  <c r="F469" i="7"/>
  <c r="S469" i="12"/>
  <c r="R469" i="12"/>
  <c r="P470" i="12"/>
  <c r="Q469" i="12"/>
  <c r="V469" i="12"/>
  <c r="U469" i="12"/>
  <c r="T469" i="12"/>
  <c r="U469" i="5"/>
  <c r="T469" i="5"/>
  <c r="R469" i="5"/>
  <c r="P470" i="5"/>
  <c r="Q469" i="5"/>
  <c r="V469" i="5"/>
  <c r="S469" i="5"/>
  <c r="R469" i="8"/>
  <c r="P470" i="8"/>
  <c r="Q469" i="8"/>
  <c r="T469" i="8"/>
  <c r="S469" i="8"/>
  <c r="V469" i="8"/>
  <c r="U469" i="8"/>
  <c r="R469" i="6"/>
  <c r="P470" i="6"/>
  <c r="Q469" i="6"/>
  <c r="U469" i="6"/>
  <c r="T469" i="6"/>
  <c r="S469" i="6"/>
  <c r="V469" i="6"/>
  <c r="AA469" i="15"/>
  <c r="AC469" i="15"/>
  <c r="AB469" i="15"/>
  <c r="X470" i="15"/>
  <c r="Z469" i="15"/>
  <c r="Y469" i="15"/>
  <c r="AI469" i="3"/>
  <c r="AH469" i="3"/>
  <c r="AF470" i="3"/>
  <c r="AG469" i="3"/>
  <c r="AK469" i="3"/>
  <c r="AJ469" i="3"/>
  <c r="AA469" i="11"/>
  <c r="Z469" i="11"/>
  <c r="X470" i="11"/>
  <c r="Y469" i="11"/>
  <c r="AC469" i="11"/>
  <c r="AB469" i="11"/>
  <c r="G469" i="15"/>
  <c r="F469" i="15"/>
  <c r="B470" i="15"/>
  <c r="E469" i="15"/>
  <c r="D469" i="15"/>
  <c r="C469" i="15"/>
  <c r="M469" i="15"/>
  <c r="N469" i="15"/>
  <c r="L469" i="15"/>
  <c r="I470" i="15"/>
  <c r="K469" i="15"/>
  <c r="J469" i="15"/>
  <c r="D469" i="8"/>
  <c r="B470" i="8"/>
  <c r="C469" i="8"/>
  <c r="F469" i="8"/>
  <c r="E469" i="8"/>
  <c r="G469" i="8"/>
  <c r="AJ469" i="5"/>
  <c r="AI469" i="5"/>
  <c r="AF470" i="5"/>
  <c r="AG469" i="5"/>
  <c r="AK469" i="5"/>
  <c r="AH469" i="5"/>
  <c r="AB469" i="5"/>
  <c r="AA469" i="5"/>
  <c r="X470" i="5"/>
  <c r="Y469" i="5"/>
  <c r="AC469" i="5"/>
  <c r="Z469" i="5"/>
  <c r="T469" i="15"/>
  <c r="V469" i="15"/>
  <c r="U469" i="15"/>
  <c r="S469" i="15"/>
  <c r="P470" i="15"/>
  <c r="R469" i="15"/>
  <c r="Q469" i="15"/>
  <c r="T469" i="11"/>
  <c r="S469" i="11"/>
  <c r="R469" i="11"/>
  <c r="P470" i="11"/>
  <c r="Q469" i="11"/>
  <c r="V469" i="11"/>
  <c r="U469" i="11"/>
  <c r="AK469" i="9"/>
  <c r="AJ469" i="9"/>
  <c r="AH469" i="9"/>
  <c r="AF470" i="9"/>
  <c r="AG469" i="9"/>
  <c r="AI469" i="9"/>
  <c r="N469" i="5"/>
  <c r="M469" i="5"/>
  <c r="K469" i="5"/>
  <c r="I470" i="5"/>
  <c r="J469" i="5"/>
  <c r="L469" i="5"/>
  <c r="AK469" i="7"/>
  <c r="AH469" i="7"/>
  <c r="AF470" i="7"/>
  <c r="AG469" i="7"/>
  <c r="AI469" i="7"/>
  <c r="AJ469" i="7"/>
  <c r="T469" i="3"/>
  <c r="S469" i="3"/>
  <c r="R469" i="3"/>
  <c r="P470" i="3"/>
  <c r="Q469" i="3"/>
  <c r="V469" i="3"/>
  <c r="U469" i="3"/>
  <c r="F469" i="3"/>
  <c r="E469" i="3"/>
  <c r="D469" i="3"/>
  <c r="B470" i="3"/>
  <c r="C469" i="3"/>
  <c r="G469" i="3"/>
  <c r="F469" i="11"/>
  <c r="E469" i="11"/>
  <c r="D469" i="11"/>
  <c r="B470" i="11"/>
  <c r="C469" i="11"/>
  <c r="G469" i="11"/>
  <c r="M469" i="11"/>
  <c r="L469" i="11"/>
  <c r="K469" i="11"/>
  <c r="I470" i="11"/>
  <c r="J469" i="11"/>
  <c r="N469" i="11"/>
  <c r="M469" i="3"/>
  <c r="L469" i="3"/>
  <c r="K469" i="3"/>
  <c r="I470" i="3"/>
  <c r="J469" i="3"/>
  <c r="N469" i="3"/>
  <c r="D469" i="6"/>
  <c r="B470" i="6"/>
  <c r="C469" i="6"/>
  <c r="G469" i="6"/>
  <c r="F469" i="6"/>
  <c r="E469" i="6"/>
  <c r="K469" i="6"/>
  <c r="I470" i="6"/>
  <c r="J469" i="6"/>
  <c r="N469" i="6"/>
  <c r="M469" i="6"/>
  <c r="L469" i="6"/>
  <c r="AK469" i="16"/>
  <c r="AG469" i="16"/>
  <c r="AI469" i="16"/>
  <c r="AF470" i="16"/>
  <c r="AJ469" i="16"/>
  <c r="AH469" i="16"/>
  <c r="AF470" i="6"/>
  <c r="AG469" i="6"/>
  <c r="AJ469" i="6"/>
  <c r="AI469" i="6"/>
  <c r="AH469" i="6"/>
  <c r="AK469" i="6"/>
  <c r="I470" i="7"/>
  <c r="J469" i="7"/>
  <c r="L469" i="7"/>
  <c r="K469" i="7"/>
  <c r="M469" i="7"/>
  <c r="N469" i="7"/>
  <c r="AF470" i="8"/>
  <c r="AG469" i="8"/>
  <c r="AI469" i="8"/>
  <c r="AH469" i="8"/>
  <c r="AK469" i="8"/>
  <c r="AJ469" i="8"/>
  <c r="Z469" i="10"/>
  <c r="X470" i="10"/>
  <c r="Y469" i="10"/>
  <c r="AC469" i="10"/>
  <c r="AB469" i="10"/>
  <c r="AA469" i="10"/>
  <c r="Z469" i="12"/>
  <c r="X470" i="12"/>
  <c r="Y469" i="12"/>
  <c r="AC469" i="12"/>
  <c r="AB469" i="12"/>
  <c r="AA469" i="12"/>
  <c r="AH469" i="12"/>
  <c r="AF470" i="12"/>
  <c r="AG469" i="12"/>
  <c r="AK469" i="12"/>
  <c r="AJ469" i="12"/>
  <c r="AI469" i="12"/>
  <c r="G469" i="5"/>
  <c r="F469" i="5"/>
  <c r="D469" i="5"/>
  <c r="B470" i="5"/>
  <c r="C469" i="5"/>
  <c r="E469" i="5"/>
  <c r="AC469" i="9"/>
  <c r="AB469" i="9"/>
  <c r="Z469" i="9"/>
  <c r="X470" i="9"/>
  <c r="Y469" i="9"/>
  <c r="AA469" i="9"/>
  <c r="V469" i="9"/>
  <c r="U469" i="9"/>
  <c r="S469" i="9"/>
  <c r="R469" i="9"/>
  <c r="P470" i="9"/>
  <c r="Q469" i="9"/>
  <c r="T469" i="9"/>
  <c r="P470" i="7"/>
  <c r="Q469" i="7"/>
  <c r="V469" i="7"/>
  <c r="S469" i="7"/>
  <c r="R469" i="7"/>
  <c r="U469" i="7"/>
  <c r="T469" i="7"/>
  <c r="L470" i="13"/>
  <c r="K470" i="13"/>
  <c r="I471" i="13"/>
  <c r="J470" i="13"/>
  <c r="N470" i="13"/>
  <c r="M470" i="13"/>
  <c r="E469" i="12"/>
  <c r="D469" i="12"/>
  <c r="B470" i="12"/>
  <c r="C469" i="12"/>
  <c r="G469" i="12"/>
  <c r="F469" i="12"/>
  <c r="E469" i="10"/>
  <c r="D469" i="10"/>
  <c r="B470" i="10"/>
  <c r="C469" i="10"/>
  <c r="G469" i="10"/>
  <c r="F469" i="10"/>
  <c r="E470" i="13"/>
  <c r="D470" i="13"/>
  <c r="B471" i="13"/>
  <c r="C470" i="13"/>
  <c r="G470" i="13"/>
  <c r="F470" i="13"/>
  <c r="AA469" i="3"/>
  <c r="Z469" i="3"/>
  <c r="X470" i="3"/>
  <c r="Y469" i="3"/>
  <c r="AC469" i="3"/>
  <c r="AB469" i="3"/>
  <c r="L469" i="10"/>
  <c r="K469" i="10"/>
  <c r="I470" i="10"/>
  <c r="J469" i="10"/>
  <c r="N469" i="10"/>
  <c r="M469" i="10"/>
  <c r="AI469" i="11"/>
  <c r="AH469" i="11"/>
  <c r="AF470" i="11"/>
  <c r="AG469" i="11"/>
  <c r="AK469" i="11"/>
  <c r="AJ469" i="11"/>
  <c r="L469" i="12"/>
  <c r="K469" i="12"/>
  <c r="I470" i="12"/>
  <c r="J469" i="12"/>
  <c r="N469" i="12"/>
  <c r="M469" i="12"/>
  <c r="AC469" i="7"/>
  <c r="Z469" i="7"/>
  <c r="X470" i="7"/>
  <c r="Y469" i="7"/>
  <c r="AB469" i="7"/>
  <c r="AA469" i="7"/>
  <c r="N469" i="16"/>
  <c r="I470" i="16"/>
  <c r="M469" i="16"/>
  <c r="L469" i="16"/>
  <c r="K469" i="16"/>
  <c r="J469" i="16"/>
  <c r="N469" i="9"/>
  <c r="L469" i="9"/>
  <c r="K469" i="9"/>
  <c r="I470" i="9"/>
  <c r="J469" i="9"/>
  <c r="M469" i="9"/>
  <c r="G469" i="9"/>
  <c r="E469" i="9"/>
  <c r="D469" i="9"/>
  <c r="B470" i="9"/>
  <c r="C469" i="9"/>
  <c r="F469" i="9"/>
  <c r="X470" i="8"/>
  <c r="Y469" i="8"/>
  <c r="AA469" i="8"/>
  <c r="Z469" i="8"/>
  <c r="AC469" i="8"/>
  <c r="AB469" i="8"/>
  <c r="S469" i="10"/>
  <c r="R469" i="10"/>
  <c r="P470" i="10"/>
  <c r="Q469" i="10"/>
  <c r="V469" i="10"/>
  <c r="U469" i="10"/>
  <c r="T469" i="10"/>
  <c r="AC469" i="16"/>
  <c r="Y469" i="16"/>
  <c r="Z469" i="16"/>
  <c r="X470" i="16"/>
  <c r="AB469" i="16"/>
  <c r="AA469" i="16"/>
  <c r="S470" i="3" l="1"/>
  <c r="R470" i="3"/>
  <c r="P471" i="3"/>
  <c r="Q470" i="3"/>
  <c r="V470" i="3"/>
  <c r="U470" i="3"/>
  <c r="T470" i="3"/>
  <c r="M470" i="5"/>
  <c r="L470" i="5"/>
  <c r="I471" i="5"/>
  <c r="J470" i="5"/>
  <c r="N470" i="5"/>
  <c r="K470" i="5"/>
  <c r="AJ470" i="9"/>
  <c r="AI470" i="9"/>
  <c r="AF471" i="9"/>
  <c r="AG470" i="9"/>
  <c r="AK470" i="9"/>
  <c r="AH470" i="9"/>
  <c r="P471" i="8"/>
  <c r="Q470" i="8"/>
  <c r="V470" i="8"/>
  <c r="S470" i="8"/>
  <c r="R470" i="8"/>
  <c r="U470" i="8"/>
  <c r="T470" i="8"/>
  <c r="G470" i="16"/>
  <c r="B471" i="16"/>
  <c r="D470" i="16"/>
  <c r="F470" i="16"/>
  <c r="E470" i="16"/>
  <c r="C470" i="16"/>
  <c r="U470" i="16"/>
  <c r="T470" i="16"/>
  <c r="P471" i="16"/>
  <c r="R470" i="16"/>
  <c r="S470" i="16"/>
  <c r="V470" i="16"/>
  <c r="Q470" i="16"/>
  <c r="AC470" i="8"/>
  <c r="Z470" i="8"/>
  <c r="X471" i="8"/>
  <c r="Y470" i="8"/>
  <c r="AB470" i="8"/>
  <c r="AA470" i="8"/>
  <c r="V470" i="7"/>
  <c r="U470" i="7"/>
  <c r="R470" i="7"/>
  <c r="P471" i="7"/>
  <c r="Q470" i="7"/>
  <c r="S470" i="7"/>
  <c r="T470" i="7"/>
  <c r="AF471" i="12"/>
  <c r="AG470" i="12"/>
  <c r="AK470" i="12"/>
  <c r="AJ470" i="12"/>
  <c r="AI470" i="12"/>
  <c r="AH470" i="12"/>
  <c r="X471" i="12"/>
  <c r="Y470" i="12"/>
  <c r="AC470" i="12"/>
  <c r="AB470" i="12"/>
  <c r="AA470" i="12"/>
  <c r="Z470" i="12"/>
  <c r="X471" i="10"/>
  <c r="Y470" i="10"/>
  <c r="AC470" i="10"/>
  <c r="AB470" i="10"/>
  <c r="AA470" i="10"/>
  <c r="Z470" i="10"/>
  <c r="I471" i="6"/>
  <c r="J470" i="6"/>
  <c r="M470" i="6"/>
  <c r="L470" i="6"/>
  <c r="K470" i="6"/>
  <c r="N470" i="6"/>
  <c r="B471" i="6"/>
  <c r="C470" i="6"/>
  <c r="F470" i="6"/>
  <c r="E470" i="6"/>
  <c r="D470" i="6"/>
  <c r="G470" i="6"/>
  <c r="AK470" i="7"/>
  <c r="AJ470" i="7"/>
  <c r="AF471" i="7"/>
  <c r="AG470" i="7"/>
  <c r="AI470" i="7"/>
  <c r="AH470" i="7"/>
  <c r="S470" i="11"/>
  <c r="R470" i="11"/>
  <c r="P471" i="11"/>
  <c r="Q470" i="11"/>
  <c r="V470" i="11"/>
  <c r="U470" i="11"/>
  <c r="T470" i="11"/>
  <c r="S470" i="15"/>
  <c r="U470" i="15"/>
  <c r="T470" i="15"/>
  <c r="P471" i="15"/>
  <c r="R470" i="15"/>
  <c r="Q470" i="15"/>
  <c r="V470" i="15"/>
  <c r="R470" i="12"/>
  <c r="P471" i="12"/>
  <c r="Q470" i="12"/>
  <c r="V470" i="12"/>
  <c r="U470" i="12"/>
  <c r="T470" i="12"/>
  <c r="S470" i="12"/>
  <c r="AK470" i="8"/>
  <c r="AH470" i="8"/>
  <c r="AF471" i="8"/>
  <c r="AG470" i="8"/>
  <c r="AJ470" i="8"/>
  <c r="AI470" i="8"/>
  <c r="N470" i="7"/>
  <c r="K470" i="7"/>
  <c r="I471" i="7"/>
  <c r="J470" i="7"/>
  <c r="M470" i="7"/>
  <c r="L470" i="7"/>
  <c r="AK470" i="6"/>
  <c r="AI470" i="6"/>
  <c r="AH470" i="6"/>
  <c r="AF471" i="6"/>
  <c r="AG470" i="6"/>
  <c r="AJ470" i="6"/>
  <c r="L470" i="15"/>
  <c r="M470" i="15"/>
  <c r="I471" i="15"/>
  <c r="K470" i="15"/>
  <c r="J470" i="15"/>
  <c r="N470" i="15"/>
  <c r="Z470" i="15"/>
  <c r="AC470" i="15"/>
  <c r="AB470" i="15"/>
  <c r="X471" i="15"/>
  <c r="AA470" i="15"/>
  <c r="Y470" i="15"/>
  <c r="R471" i="13"/>
  <c r="P472" i="13"/>
  <c r="Q471" i="13"/>
  <c r="V471" i="13"/>
  <c r="U471" i="13"/>
  <c r="T471" i="13"/>
  <c r="S471" i="13"/>
  <c r="AA470" i="5"/>
  <c r="Z470" i="5"/>
  <c r="AC470" i="5"/>
  <c r="AB470" i="5"/>
  <c r="Y470" i="5"/>
  <c r="X471" i="5"/>
  <c r="AI470" i="5"/>
  <c r="AH470" i="5"/>
  <c r="AK470" i="5"/>
  <c r="AJ470" i="5"/>
  <c r="AF471" i="5"/>
  <c r="AG470" i="5"/>
  <c r="E470" i="15"/>
  <c r="B471" i="15"/>
  <c r="D470" i="15"/>
  <c r="C470" i="15"/>
  <c r="G470" i="15"/>
  <c r="F470" i="15"/>
  <c r="Z470" i="11"/>
  <c r="X471" i="11"/>
  <c r="Y470" i="11"/>
  <c r="AC470" i="11"/>
  <c r="AB470" i="11"/>
  <c r="AA470" i="11"/>
  <c r="AH470" i="3"/>
  <c r="AF471" i="3"/>
  <c r="AG470" i="3"/>
  <c r="AK470" i="3"/>
  <c r="AJ470" i="3"/>
  <c r="AI470" i="3"/>
  <c r="G470" i="7"/>
  <c r="D470" i="7"/>
  <c r="B471" i="7"/>
  <c r="C470" i="7"/>
  <c r="F470" i="7"/>
  <c r="E470" i="7"/>
  <c r="AC470" i="6"/>
  <c r="AA470" i="6"/>
  <c r="Z470" i="6"/>
  <c r="X471" i="6"/>
  <c r="Y470" i="6"/>
  <c r="AB470" i="6"/>
  <c r="X472" i="13"/>
  <c r="Y471" i="13"/>
  <c r="AC471" i="13"/>
  <c r="AB471" i="13"/>
  <c r="AA471" i="13"/>
  <c r="Z471" i="13"/>
  <c r="AF472" i="13"/>
  <c r="AG471" i="13"/>
  <c r="AK471" i="13"/>
  <c r="AJ471" i="13"/>
  <c r="AI471" i="13"/>
  <c r="AH471" i="13"/>
  <c r="AF471" i="10"/>
  <c r="AG470" i="10"/>
  <c r="AK470" i="10"/>
  <c r="AJ470" i="10"/>
  <c r="AI470" i="10"/>
  <c r="AH470" i="10"/>
  <c r="R470" i="10"/>
  <c r="P471" i="10"/>
  <c r="Q470" i="10"/>
  <c r="V470" i="10"/>
  <c r="U470" i="10"/>
  <c r="T470" i="10"/>
  <c r="S470" i="10"/>
  <c r="AC470" i="7"/>
  <c r="AB470" i="7"/>
  <c r="X471" i="7"/>
  <c r="Y470" i="7"/>
  <c r="AA470" i="7"/>
  <c r="Z470" i="7"/>
  <c r="K470" i="12"/>
  <c r="I471" i="12"/>
  <c r="J470" i="12"/>
  <c r="N470" i="12"/>
  <c r="M470" i="12"/>
  <c r="L470" i="12"/>
  <c r="AH470" i="11"/>
  <c r="AF471" i="11"/>
  <c r="AG470" i="11"/>
  <c r="AK470" i="11"/>
  <c r="AJ470" i="11"/>
  <c r="AI470" i="11"/>
  <c r="K470" i="10"/>
  <c r="I471" i="10"/>
  <c r="J470" i="10"/>
  <c r="N470" i="10"/>
  <c r="M470" i="10"/>
  <c r="L470" i="10"/>
  <c r="Z470" i="3"/>
  <c r="X471" i="3"/>
  <c r="Y470" i="3"/>
  <c r="AC470" i="3"/>
  <c r="AB470" i="3"/>
  <c r="AA470" i="3"/>
  <c r="D471" i="13"/>
  <c r="B472" i="13"/>
  <c r="C471" i="13"/>
  <c r="G471" i="13"/>
  <c r="F471" i="13"/>
  <c r="E471" i="13"/>
  <c r="D470" i="10"/>
  <c r="B471" i="10"/>
  <c r="C470" i="10"/>
  <c r="G470" i="10"/>
  <c r="F470" i="10"/>
  <c r="E470" i="10"/>
  <c r="D470" i="12"/>
  <c r="B471" i="12"/>
  <c r="C470" i="12"/>
  <c r="G470" i="12"/>
  <c r="F470" i="12"/>
  <c r="E470" i="12"/>
  <c r="K471" i="13"/>
  <c r="I472" i="13"/>
  <c r="J471" i="13"/>
  <c r="N471" i="13"/>
  <c r="M471" i="13"/>
  <c r="L471" i="13"/>
  <c r="U470" i="9"/>
  <c r="T470" i="9"/>
  <c r="R470" i="9"/>
  <c r="P471" i="9"/>
  <c r="Q470" i="9"/>
  <c r="V470" i="9"/>
  <c r="S470" i="9"/>
  <c r="B471" i="8"/>
  <c r="C470" i="8"/>
  <c r="E470" i="8"/>
  <c r="D470" i="8"/>
  <c r="G470" i="8"/>
  <c r="F470" i="8"/>
  <c r="I471" i="8"/>
  <c r="J470" i="8"/>
  <c r="L470" i="8"/>
  <c r="K470" i="8"/>
  <c r="N470" i="8"/>
  <c r="M470" i="8"/>
  <c r="AB470" i="16"/>
  <c r="AC470" i="16"/>
  <c r="AA470" i="16"/>
  <c r="Z470" i="16"/>
  <c r="X471" i="16"/>
  <c r="Y470" i="16"/>
  <c r="G470" i="9"/>
  <c r="F470" i="9"/>
  <c r="D470" i="9"/>
  <c r="B471" i="9"/>
  <c r="C470" i="9"/>
  <c r="E470" i="9"/>
  <c r="N470" i="9"/>
  <c r="M470" i="9"/>
  <c r="K470" i="9"/>
  <c r="I471" i="9"/>
  <c r="J470" i="9"/>
  <c r="L470" i="9"/>
  <c r="N470" i="16"/>
  <c r="I471" i="16"/>
  <c r="L470" i="16"/>
  <c r="J470" i="16"/>
  <c r="M470" i="16"/>
  <c r="K470" i="16"/>
  <c r="AB470" i="9"/>
  <c r="AA470" i="9"/>
  <c r="X471" i="9"/>
  <c r="Y470" i="9"/>
  <c r="AC470" i="9"/>
  <c r="Z470" i="9"/>
  <c r="F470" i="5"/>
  <c r="E470" i="5"/>
  <c r="B471" i="5"/>
  <c r="C470" i="5"/>
  <c r="G470" i="5"/>
  <c r="D470" i="5"/>
  <c r="AJ470" i="16"/>
  <c r="AK470" i="16"/>
  <c r="AF471" i="16"/>
  <c r="AI470" i="16"/>
  <c r="AH470" i="16"/>
  <c r="AG470" i="16"/>
  <c r="L470" i="3"/>
  <c r="K470" i="3"/>
  <c r="I471" i="3"/>
  <c r="J470" i="3"/>
  <c r="N470" i="3"/>
  <c r="M470" i="3"/>
  <c r="L470" i="11"/>
  <c r="K470" i="11"/>
  <c r="I471" i="11"/>
  <c r="J470" i="11"/>
  <c r="N470" i="11"/>
  <c r="M470" i="11"/>
  <c r="E470" i="11"/>
  <c r="D470" i="11"/>
  <c r="B471" i="11"/>
  <c r="C470" i="11"/>
  <c r="G470" i="11"/>
  <c r="F470" i="11"/>
  <c r="E470" i="3"/>
  <c r="D470" i="3"/>
  <c r="B471" i="3"/>
  <c r="C470" i="3"/>
  <c r="G470" i="3"/>
  <c r="F470" i="3"/>
  <c r="P471" i="6"/>
  <c r="Q470" i="6"/>
  <c r="V470" i="6"/>
  <c r="T470" i="6"/>
  <c r="S470" i="6"/>
  <c r="R470" i="6"/>
  <c r="U470" i="6"/>
  <c r="T470" i="5"/>
  <c r="S470" i="5"/>
  <c r="P471" i="5"/>
  <c r="Q470" i="5"/>
  <c r="V470" i="5"/>
  <c r="U470" i="5"/>
  <c r="R470" i="5"/>
  <c r="AH470" i="15"/>
  <c r="AK470" i="15"/>
  <c r="AJ470" i="15"/>
  <c r="AF471" i="15"/>
  <c r="AI470" i="15"/>
  <c r="AG470" i="15"/>
  <c r="M471" i="16" l="1"/>
  <c r="J471" i="16"/>
  <c r="I472" i="16"/>
  <c r="K471" i="16"/>
  <c r="N471" i="16"/>
  <c r="L471" i="16"/>
  <c r="AB471" i="7"/>
  <c r="AA471" i="7"/>
  <c r="AC471" i="7"/>
  <c r="Y471" i="7"/>
  <c r="X472" i="7"/>
  <c r="Z471" i="7"/>
  <c r="AC471" i="6"/>
  <c r="AB471" i="6"/>
  <c r="Z471" i="6"/>
  <c r="X472" i="6"/>
  <c r="Y471" i="6"/>
  <c r="AA471" i="6"/>
  <c r="AC471" i="8"/>
  <c r="AB471" i="8"/>
  <c r="X472" i="8"/>
  <c r="Y471" i="8"/>
  <c r="AA471" i="8"/>
  <c r="Z471" i="8"/>
  <c r="N471" i="8"/>
  <c r="K471" i="8"/>
  <c r="I472" i="8"/>
  <c r="J471" i="8"/>
  <c r="M471" i="8"/>
  <c r="L471" i="8"/>
  <c r="G471" i="8"/>
  <c r="D471" i="8"/>
  <c r="B472" i="8"/>
  <c r="C471" i="8"/>
  <c r="F471" i="8"/>
  <c r="E471" i="8"/>
  <c r="I473" i="13"/>
  <c r="J472" i="13"/>
  <c r="N472" i="13"/>
  <c r="M472" i="13"/>
  <c r="L472" i="13"/>
  <c r="K472" i="13"/>
  <c r="B472" i="12"/>
  <c r="C471" i="12"/>
  <c r="G471" i="12"/>
  <c r="F471" i="12"/>
  <c r="E471" i="12"/>
  <c r="D471" i="12"/>
  <c r="B472" i="10"/>
  <c r="C471" i="10"/>
  <c r="G471" i="10"/>
  <c r="F471" i="10"/>
  <c r="E471" i="10"/>
  <c r="D471" i="10"/>
  <c r="B473" i="13"/>
  <c r="C472" i="13"/>
  <c r="G472" i="13"/>
  <c r="F472" i="13"/>
  <c r="E472" i="13"/>
  <c r="D472" i="13"/>
  <c r="X472" i="3"/>
  <c r="Y471" i="3"/>
  <c r="AC471" i="3"/>
  <c r="AB471" i="3"/>
  <c r="AA471" i="3"/>
  <c r="Z471" i="3"/>
  <c r="I472" i="10"/>
  <c r="J471" i="10"/>
  <c r="N471" i="10"/>
  <c r="M471" i="10"/>
  <c r="L471" i="10"/>
  <c r="K471" i="10"/>
  <c r="AF472" i="11"/>
  <c r="AG471" i="11"/>
  <c r="AK471" i="11"/>
  <c r="AJ471" i="11"/>
  <c r="AI471" i="11"/>
  <c r="AH471" i="11"/>
  <c r="I472" i="12"/>
  <c r="J471" i="12"/>
  <c r="N471" i="12"/>
  <c r="M471" i="12"/>
  <c r="L471" i="12"/>
  <c r="K471" i="12"/>
  <c r="G471" i="7"/>
  <c r="F471" i="7"/>
  <c r="B472" i="7"/>
  <c r="C471" i="7"/>
  <c r="D471" i="7"/>
  <c r="E471" i="7"/>
  <c r="X472" i="15"/>
  <c r="Y471" i="15"/>
  <c r="AA471" i="15"/>
  <c r="Z471" i="15"/>
  <c r="AC471" i="15"/>
  <c r="AB471" i="15"/>
  <c r="AK471" i="6"/>
  <c r="AJ471" i="6"/>
  <c r="AH471" i="6"/>
  <c r="AF472" i="6"/>
  <c r="AG471" i="6"/>
  <c r="AI471" i="6"/>
  <c r="G471" i="6"/>
  <c r="E471" i="6"/>
  <c r="D471" i="6"/>
  <c r="B472" i="6"/>
  <c r="C471" i="6"/>
  <c r="F471" i="6"/>
  <c r="N471" i="6"/>
  <c r="L471" i="6"/>
  <c r="K471" i="6"/>
  <c r="I472" i="6"/>
  <c r="J471" i="6"/>
  <c r="M471" i="6"/>
  <c r="AC471" i="10"/>
  <c r="AB471" i="10"/>
  <c r="AA471" i="10"/>
  <c r="Z471" i="10"/>
  <c r="X472" i="10"/>
  <c r="Y471" i="10"/>
  <c r="AC471" i="12"/>
  <c r="AB471" i="12"/>
  <c r="AA471" i="12"/>
  <c r="Z471" i="12"/>
  <c r="X472" i="12"/>
  <c r="Y471" i="12"/>
  <c r="AK471" i="12"/>
  <c r="AJ471" i="12"/>
  <c r="AI471" i="12"/>
  <c r="AH471" i="12"/>
  <c r="AF472" i="12"/>
  <c r="AG471" i="12"/>
  <c r="T471" i="16"/>
  <c r="Q471" i="16"/>
  <c r="P472" i="16"/>
  <c r="R471" i="16"/>
  <c r="S471" i="16"/>
  <c r="V471" i="16"/>
  <c r="U471" i="16"/>
  <c r="V471" i="6"/>
  <c r="U471" i="6"/>
  <c r="S471" i="6"/>
  <c r="R471" i="6"/>
  <c r="P472" i="6"/>
  <c r="Q471" i="6"/>
  <c r="T471" i="6"/>
  <c r="AF472" i="15"/>
  <c r="AG471" i="15"/>
  <c r="AJ471" i="15"/>
  <c r="AI471" i="15"/>
  <c r="AH471" i="15"/>
  <c r="AK471" i="15"/>
  <c r="P472" i="10"/>
  <c r="Q471" i="10"/>
  <c r="V471" i="10"/>
  <c r="U471" i="10"/>
  <c r="T471" i="10"/>
  <c r="S471" i="10"/>
  <c r="R471" i="10"/>
  <c r="AF472" i="3"/>
  <c r="AG471" i="3"/>
  <c r="AK471" i="3"/>
  <c r="AJ471" i="3"/>
  <c r="AI471" i="3"/>
  <c r="AH471" i="3"/>
  <c r="X472" i="11"/>
  <c r="Y471" i="11"/>
  <c r="AC471" i="11"/>
  <c r="AB471" i="11"/>
  <c r="AA471" i="11"/>
  <c r="Z471" i="11"/>
  <c r="D471" i="15"/>
  <c r="G471" i="15"/>
  <c r="F471" i="15"/>
  <c r="B472" i="15"/>
  <c r="E471" i="15"/>
  <c r="C471" i="15"/>
  <c r="K471" i="15"/>
  <c r="J471" i="15"/>
  <c r="N471" i="15"/>
  <c r="M471" i="15"/>
  <c r="I472" i="15"/>
  <c r="L471" i="15"/>
  <c r="N471" i="7"/>
  <c r="M471" i="7"/>
  <c r="I472" i="7"/>
  <c r="J471" i="7"/>
  <c r="L471" i="7"/>
  <c r="K471" i="7"/>
  <c r="AK471" i="8"/>
  <c r="AJ471" i="8"/>
  <c r="AF472" i="8"/>
  <c r="AG471" i="8"/>
  <c r="AI471" i="8"/>
  <c r="AH471" i="8"/>
  <c r="F471" i="16"/>
  <c r="D471" i="16"/>
  <c r="E471" i="16"/>
  <c r="G471" i="16"/>
  <c r="C471" i="16"/>
  <c r="B472" i="16"/>
  <c r="AI471" i="9"/>
  <c r="AH471" i="9"/>
  <c r="AK471" i="9"/>
  <c r="AJ471" i="9"/>
  <c r="AG471" i="9"/>
  <c r="AF472" i="9"/>
  <c r="L471" i="5"/>
  <c r="K471" i="5"/>
  <c r="N471" i="5"/>
  <c r="M471" i="5"/>
  <c r="J471" i="5"/>
  <c r="I472" i="5"/>
  <c r="AK471" i="10"/>
  <c r="AJ471" i="10"/>
  <c r="AI471" i="10"/>
  <c r="AH471" i="10"/>
  <c r="AF472" i="10"/>
  <c r="AG471" i="10"/>
  <c r="AK472" i="13"/>
  <c r="AJ472" i="13"/>
  <c r="AI472" i="13"/>
  <c r="AH472" i="13"/>
  <c r="AF473" i="13"/>
  <c r="AG472" i="13"/>
  <c r="AC472" i="13"/>
  <c r="AB472" i="13"/>
  <c r="AA472" i="13"/>
  <c r="Z472" i="13"/>
  <c r="X473" i="13"/>
  <c r="Y472" i="13"/>
  <c r="P473" i="13"/>
  <c r="Q472" i="13"/>
  <c r="V472" i="13"/>
  <c r="U472" i="13"/>
  <c r="T472" i="13"/>
  <c r="S472" i="13"/>
  <c r="R472" i="13"/>
  <c r="R471" i="15"/>
  <c r="P472" i="15"/>
  <c r="S471" i="15"/>
  <c r="Q471" i="15"/>
  <c r="V471" i="15"/>
  <c r="U471" i="15"/>
  <c r="T471" i="15"/>
  <c r="R471" i="3"/>
  <c r="P472" i="3"/>
  <c r="Q471" i="3"/>
  <c r="V471" i="3"/>
  <c r="U471" i="3"/>
  <c r="T471" i="3"/>
  <c r="S471" i="3"/>
  <c r="AA471" i="16"/>
  <c r="Y471" i="16"/>
  <c r="X472" i="16"/>
  <c r="Z471" i="16"/>
  <c r="AC471" i="16"/>
  <c r="AB471" i="16"/>
  <c r="S471" i="5"/>
  <c r="R471" i="5"/>
  <c r="V471" i="5"/>
  <c r="U471" i="5"/>
  <c r="T471" i="5"/>
  <c r="Q471" i="5"/>
  <c r="P472" i="5"/>
  <c r="M471" i="9"/>
  <c r="L471" i="9"/>
  <c r="I472" i="9"/>
  <c r="J471" i="9"/>
  <c r="N471" i="9"/>
  <c r="K471" i="9"/>
  <c r="F471" i="9"/>
  <c r="E471" i="9"/>
  <c r="B472" i="9"/>
  <c r="C471" i="9"/>
  <c r="G471" i="9"/>
  <c r="D471" i="9"/>
  <c r="Z471" i="5"/>
  <c r="X472" i="5"/>
  <c r="Y471" i="5"/>
  <c r="AC471" i="5"/>
  <c r="AB471" i="5"/>
  <c r="AA471" i="5"/>
  <c r="P472" i="12"/>
  <c r="Q471" i="12"/>
  <c r="V471" i="12"/>
  <c r="U471" i="12"/>
  <c r="T471" i="12"/>
  <c r="S471" i="12"/>
  <c r="R471" i="12"/>
  <c r="V471" i="8"/>
  <c r="U471" i="8"/>
  <c r="R471" i="8"/>
  <c r="P472" i="8"/>
  <c r="Q471" i="8"/>
  <c r="T471" i="8"/>
  <c r="S471" i="8"/>
  <c r="D471" i="3"/>
  <c r="B472" i="3"/>
  <c r="C471" i="3"/>
  <c r="G471" i="3"/>
  <c r="F471" i="3"/>
  <c r="E471" i="3"/>
  <c r="D471" i="11"/>
  <c r="B472" i="11"/>
  <c r="C471" i="11"/>
  <c r="G471" i="11"/>
  <c r="F471" i="11"/>
  <c r="E471" i="11"/>
  <c r="K471" i="11"/>
  <c r="I472" i="11"/>
  <c r="J471" i="11"/>
  <c r="N471" i="11"/>
  <c r="M471" i="11"/>
  <c r="L471" i="11"/>
  <c r="K471" i="3"/>
  <c r="I472" i="3"/>
  <c r="J471" i="3"/>
  <c r="N471" i="3"/>
  <c r="M471" i="3"/>
  <c r="L471" i="3"/>
  <c r="AI471" i="16"/>
  <c r="AF472" i="16"/>
  <c r="AH471" i="16"/>
  <c r="AJ471" i="16"/>
  <c r="AK471" i="16"/>
  <c r="AG471" i="16"/>
  <c r="E471" i="5"/>
  <c r="D471" i="5"/>
  <c r="G471" i="5"/>
  <c r="F471" i="5"/>
  <c r="C471" i="5"/>
  <c r="B472" i="5"/>
  <c r="AA471" i="9"/>
  <c r="Z471" i="9"/>
  <c r="AC471" i="9"/>
  <c r="AB471" i="9"/>
  <c r="Y471" i="9"/>
  <c r="X472" i="9"/>
  <c r="T471" i="9"/>
  <c r="S471" i="9"/>
  <c r="P472" i="9"/>
  <c r="Q471" i="9"/>
  <c r="V471" i="9"/>
  <c r="U471" i="9"/>
  <c r="R471" i="9"/>
  <c r="AH471" i="5"/>
  <c r="AF472" i="5"/>
  <c r="AG471" i="5"/>
  <c r="AK471" i="5"/>
  <c r="AJ471" i="5"/>
  <c r="AI471" i="5"/>
  <c r="R471" i="11"/>
  <c r="P472" i="11"/>
  <c r="Q471" i="11"/>
  <c r="V471" i="11"/>
  <c r="U471" i="11"/>
  <c r="T471" i="11"/>
  <c r="S471" i="11"/>
  <c r="AJ471" i="7"/>
  <c r="AI471" i="7"/>
  <c r="AK471" i="7"/>
  <c r="AF472" i="7"/>
  <c r="AH471" i="7"/>
  <c r="AG471" i="7"/>
  <c r="U471" i="7"/>
  <c r="T471" i="7"/>
  <c r="P472" i="7"/>
  <c r="Q471" i="7"/>
  <c r="V471" i="7"/>
  <c r="S471" i="7"/>
  <c r="R471" i="7"/>
  <c r="U472" i="8" l="1"/>
  <c r="T472" i="8"/>
  <c r="P473" i="8"/>
  <c r="Q472" i="8"/>
  <c r="V472" i="8"/>
  <c r="S472" i="8"/>
  <c r="R472" i="8"/>
  <c r="P473" i="15"/>
  <c r="Q472" i="15"/>
  <c r="V472" i="15"/>
  <c r="U472" i="15"/>
  <c r="T472" i="15"/>
  <c r="S472" i="15"/>
  <c r="R472" i="15"/>
  <c r="AJ472" i="8"/>
  <c r="AI472" i="8"/>
  <c r="AK472" i="8"/>
  <c r="AH472" i="8"/>
  <c r="AG472" i="8"/>
  <c r="AF473" i="8"/>
  <c r="M472" i="7"/>
  <c r="L472" i="7"/>
  <c r="N472" i="7"/>
  <c r="J472" i="7"/>
  <c r="I473" i="7"/>
  <c r="K472" i="7"/>
  <c r="U472" i="6"/>
  <c r="T472" i="6"/>
  <c r="R472" i="6"/>
  <c r="P473" i="6"/>
  <c r="Q472" i="6"/>
  <c r="V472" i="6"/>
  <c r="S472" i="6"/>
  <c r="AF473" i="5"/>
  <c r="AG472" i="5"/>
  <c r="AJ472" i="5"/>
  <c r="AI472" i="5"/>
  <c r="AH472" i="5"/>
  <c r="AK472" i="5"/>
  <c r="B473" i="11"/>
  <c r="C472" i="11"/>
  <c r="G472" i="11"/>
  <c r="F472" i="11"/>
  <c r="E472" i="11"/>
  <c r="D472" i="11"/>
  <c r="AK472" i="12"/>
  <c r="AJ472" i="12"/>
  <c r="AI472" i="12"/>
  <c r="AH472" i="12"/>
  <c r="AF473" i="12"/>
  <c r="AG472" i="12"/>
  <c r="AC472" i="12"/>
  <c r="AB472" i="12"/>
  <c r="AA472" i="12"/>
  <c r="Z472" i="12"/>
  <c r="X473" i="12"/>
  <c r="Y472" i="12"/>
  <c r="AC472" i="10"/>
  <c r="AB472" i="10"/>
  <c r="AA472" i="10"/>
  <c r="Z472" i="10"/>
  <c r="X473" i="10"/>
  <c r="Y472" i="10"/>
  <c r="AA472" i="7"/>
  <c r="Z472" i="7"/>
  <c r="AC472" i="7"/>
  <c r="AB472" i="7"/>
  <c r="Y472" i="7"/>
  <c r="X473" i="7"/>
  <c r="S472" i="9"/>
  <c r="R472" i="9"/>
  <c r="V472" i="9"/>
  <c r="U472" i="9"/>
  <c r="T472" i="9"/>
  <c r="Q472" i="9"/>
  <c r="P473" i="9"/>
  <c r="AH472" i="16"/>
  <c r="AG472" i="16"/>
  <c r="AI472" i="16"/>
  <c r="AF473" i="16"/>
  <c r="AK472" i="16"/>
  <c r="AJ472" i="16"/>
  <c r="B473" i="3"/>
  <c r="C472" i="3"/>
  <c r="G472" i="3"/>
  <c r="F472" i="3"/>
  <c r="E472" i="3"/>
  <c r="D472" i="3"/>
  <c r="E472" i="9"/>
  <c r="D472" i="9"/>
  <c r="G472" i="9"/>
  <c r="F472" i="9"/>
  <c r="C472" i="9"/>
  <c r="B473" i="9"/>
  <c r="L472" i="9"/>
  <c r="K472" i="9"/>
  <c r="N472" i="9"/>
  <c r="M472" i="9"/>
  <c r="J472" i="9"/>
  <c r="I473" i="9"/>
  <c r="V473" i="13"/>
  <c r="U473" i="13"/>
  <c r="T473" i="13"/>
  <c r="S473" i="13"/>
  <c r="R473" i="13"/>
  <c r="P474" i="13"/>
  <c r="Q473" i="13"/>
  <c r="AC472" i="11"/>
  <c r="AB472" i="11"/>
  <c r="AA472" i="11"/>
  <c r="Z472" i="11"/>
  <c r="X473" i="11"/>
  <c r="Y472" i="11"/>
  <c r="AK472" i="3"/>
  <c r="AJ472" i="3"/>
  <c r="AI472" i="3"/>
  <c r="AH472" i="3"/>
  <c r="AF473" i="3"/>
  <c r="AG472" i="3"/>
  <c r="N472" i="6"/>
  <c r="M472" i="6"/>
  <c r="K472" i="6"/>
  <c r="I473" i="6"/>
  <c r="J472" i="6"/>
  <c r="L472" i="6"/>
  <c r="G472" i="6"/>
  <c r="F472" i="6"/>
  <c r="D472" i="6"/>
  <c r="B473" i="6"/>
  <c r="C472" i="6"/>
  <c r="E472" i="6"/>
  <c r="AJ472" i="6"/>
  <c r="AI472" i="6"/>
  <c r="AF473" i="6"/>
  <c r="AG472" i="6"/>
  <c r="AK472" i="6"/>
  <c r="AH472" i="6"/>
  <c r="AB472" i="6"/>
  <c r="AA472" i="6"/>
  <c r="X473" i="6"/>
  <c r="Y472" i="6"/>
  <c r="AC472" i="6"/>
  <c r="Z472" i="6"/>
  <c r="P473" i="11"/>
  <c r="Q472" i="11"/>
  <c r="V472" i="11"/>
  <c r="U472" i="11"/>
  <c r="T472" i="11"/>
  <c r="S472" i="11"/>
  <c r="R472" i="11"/>
  <c r="I473" i="11"/>
  <c r="J472" i="11"/>
  <c r="N472" i="11"/>
  <c r="M472" i="11"/>
  <c r="L472" i="11"/>
  <c r="K472" i="11"/>
  <c r="Z472" i="9"/>
  <c r="X473" i="9"/>
  <c r="Y472" i="9"/>
  <c r="AC472" i="9"/>
  <c r="AB472" i="9"/>
  <c r="AA472" i="9"/>
  <c r="X473" i="5"/>
  <c r="Y472" i="5"/>
  <c r="AB472" i="5"/>
  <c r="AA472" i="5"/>
  <c r="Z472" i="5"/>
  <c r="AC472" i="5"/>
  <c r="Z472" i="16"/>
  <c r="AC472" i="16"/>
  <c r="X473" i="16"/>
  <c r="AB472" i="16"/>
  <c r="AA472" i="16"/>
  <c r="Y472" i="16"/>
  <c r="K472" i="5"/>
  <c r="I473" i="5"/>
  <c r="J472" i="5"/>
  <c r="N472" i="5"/>
  <c r="M472" i="5"/>
  <c r="L472" i="5"/>
  <c r="AH472" i="9"/>
  <c r="AF473" i="9"/>
  <c r="AG472" i="9"/>
  <c r="AK472" i="9"/>
  <c r="AJ472" i="9"/>
  <c r="AI472" i="9"/>
  <c r="E472" i="16"/>
  <c r="F472" i="16"/>
  <c r="G472" i="16"/>
  <c r="D472" i="16"/>
  <c r="C472" i="16"/>
  <c r="B473" i="16"/>
  <c r="V472" i="10"/>
  <c r="U472" i="10"/>
  <c r="T472" i="10"/>
  <c r="S472" i="10"/>
  <c r="R472" i="10"/>
  <c r="P473" i="10"/>
  <c r="Q472" i="10"/>
  <c r="AF473" i="15"/>
  <c r="AH472" i="15"/>
  <c r="AG472" i="15"/>
  <c r="AK472" i="15"/>
  <c r="AJ472" i="15"/>
  <c r="AI472" i="15"/>
  <c r="S472" i="16"/>
  <c r="V472" i="16"/>
  <c r="R472" i="16"/>
  <c r="T472" i="16"/>
  <c r="U472" i="16"/>
  <c r="Q472" i="16"/>
  <c r="P473" i="16"/>
  <c r="F472" i="7"/>
  <c r="E472" i="7"/>
  <c r="G472" i="7"/>
  <c r="D472" i="7"/>
  <c r="C472" i="7"/>
  <c r="B473" i="7"/>
  <c r="G472" i="8"/>
  <c r="F472" i="8"/>
  <c r="B473" i="8"/>
  <c r="C472" i="8"/>
  <c r="E472" i="8"/>
  <c r="D472" i="8"/>
  <c r="N472" i="8"/>
  <c r="M472" i="8"/>
  <c r="I473" i="8"/>
  <c r="J472" i="8"/>
  <c r="L472" i="8"/>
  <c r="K472" i="8"/>
  <c r="AB472" i="8"/>
  <c r="AA472" i="8"/>
  <c r="AC472" i="8"/>
  <c r="X473" i="8"/>
  <c r="Z472" i="8"/>
  <c r="Y472" i="8"/>
  <c r="L472" i="16"/>
  <c r="N472" i="16"/>
  <c r="I473" i="16"/>
  <c r="K472" i="16"/>
  <c r="J472" i="16"/>
  <c r="M472" i="16"/>
  <c r="V472" i="12"/>
  <c r="U472" i="12"/>
  <c r="T472" i="12"/>
  <c r="S472" i="12"/>
  <c r="R472" i="12"/>
  <c r="P473" i="12"/>
  <c r="Q472" i="12"/>
  <c r="AC473" i="13"/>
  <c r="AB473" i="13"/>
  <c r="AA473" i="13"/>
  <c r="Z473" i="13"/>
  <c r="X474" i="13"/>
  <c r="Y473" i="13"/>
  <c r="AK473" i="13"/>
  <c r="AJ473" i="13"/>
  <c r="AI473" i="13"/>
  <c r="AH473" i="13"/>
  <c r="AF474" i="13"/>
  <c r="AG473" i="13"/>
  <c r="AK472" i="10"/>
  <c r="AJ472" i="10"/>
  <c r="AI472" i="10"/>
  <c r="AH472" i="10"/>
  <c r="AF473" i="10"/>
  <c r="AG472" i="10"/>
  <c r="I473" i="15"/>
  <c r="J472" i="15"/>
  <c r="N472" i="15"/>
  <c r="M472" i="15"/>
  <c r="L472" i="15"/>
  <c r="K472" i="15"/>
  <c r="I473" i="3"/>
  <c r="J472" i="3"/>
  <c r="N472" i="3"/>
  <c r="M472" i="3"/>
  <c r="L472" i="3"/>
  <c r="K472" i="3"/>
  <c r="AI472" i="7"/>
  <c r="AH472" i="7"/>
  <c r="AK472" i="7"/>
  <c r="AJ472" i="7"/>
  <c r="AF473" i="7"/>
  <c r="AG472" i="7"/>
  <c r="D472" i="5"/>
  <c r="B473" i="5"/>
  <c r="C472" i="5"/>
  <c r="G472" i="5"/>
  <c r="F472" i="5"/>
  <c r="E472" i="5"/>
  <c r="T472" i="7"/>
  <c r="S472" i="7"/>
  <c r="V472" i="7"/>
  <c r="U472" i="7"/>
  <c r="P473" i="7"/>
  <c r="R472" i="7"/>
  <c r="Q472" i="7"/>
  <c r="R472" i="5"/>
  <c r="P473" i="5"/>
  <c r="Q472" i="5"/>
  <c r="U472" i="5"/>
  <c r="T472" i="5"/>
  <c r="S472" i="5"/>
  <c r="V472" i="5"/>
  <c r="P473" i="3"/>
  <c r="Q472" i="3"/>
  <c r="V472" i="3"/>
  <c r="U472" i="3"/>
  <c r="T472" i="3"/>
  <c r="S472" i="3"/>
  <c r="R472" i="3"/>
  <c r="B473" i="15"/>
  <c r="C472" i="15"/>
  <c r="G472" i="15"/>
  <c r="F472" i="15"/>
  <c r="E472" i="15"/>
  <c r="D472" i="15"/>
  <c r="Y472" i="15"/>
  <c r="AC472" i="15"/>
  <c r="AB472" i="15"/>
  <c r="AA472" i="15"/>
  <c r="X473" i="15"/>
  <c r="Z472" i="15"/>
  <c r="N472" i="12"/>
  <c r="M472" i="12"/>
  <c r="L472" i="12"/>
  <c r="K472" i="12"/>
  <c r="I473" i="12"/>
  <c r="J472" i="12"/>
  <c r="AK472" i="11"/>
  <c r="AJ472" i="11"/>
  <c r="AI472" i="11"/>
  <c r="AH472" i="11"/>
  <c r="AF473" i="11"/>
  <c r="AG472" i="11"/>
  <c r="N472" i="10"/>
  <c r="M472" i="10"/>
  <c r="L472" i="10"/>
  <c r="K472" i="10"/>
  <c r="I473" i="10"/>
  <c r="J472" i="10"/>
  <c r="AC472" i="3"/>
  <c r="AB472" i="3"/>
  <c r="AA472" i="3"/>
  <c r="Z472" i="3"/>
  <c r="X473" i="3"/>
  <c r="Y472" i="3"/>
  <c r="G473" i="13"/>
  <c r="F473" i="13"/>
  <c r="E473" i="13"/>
  <c r="D473" i="13"/>
  <c r="B474" i="13"/>
  <c r="C473" i="13"/>
  <c r="G472" i="10"/>
  <c r="F472" i="10"/>
  <c r="E472" i="10"/>
  <c r="D472" i="10"/>
  <c r="B473" i="10"/>
  <c r="C472" i="10"/>
  <c r="G472" i="12"/>
  <c r="F472" i="12"/>
  <c r="E472" i="12"/>
  <c r="D472" i="12"/>
  <c r="B473" i="12"/>
  <c r="C472" i="12"/>
  <c r="N473" i="13"/>
  <c r="M473" i="13"/>
  <c r="L473" i="13"/>
  <c r="K473" i="13"/>
  <c r="I474" i="13"/>
  <c r="J473" i="13"/>
  <c r="G474" i="13" l="1"/>
  <c r="F474" i="13"/>
  <c r="E474" i="13"/>
  <c r="D474" i="13"/>
  <c r="B475" i="13"/>
  <c r="C474" i="13"/>
  <c r="AC473" i="15"/>
  <c r="AB473" i="15"/>
  <c r="AA473" i="15"/>
  <c r="X474" i="15"/>
  <c r="Z473" i="15"/>
  <c r="Y473" i="15"/>
  <c r="V473" i="3"/>
  <c r="U473" i="3"/>
  <c r="T473" i="3"/>
  <c r="S473" i="3"/>
  <c r="R473" i="3"/>
  <c r="P474" i="3"/>
  <c r="Q473" i="3"/>
  <c r="P474" i="5"/>
  <c r="Q473" i="5"/>
  <c r="V473" i="5"/>
  <c r="T473" i="5"/>
  <c r="S473" i="5"/>
  <c r="R473" i="5"/>
  <c r="U473" i="5"/>
  <c r="AA473" i="8"/>
  <c r="Z473" i="8"/>
  <c r="AC473" i="8"/>
  <c r="AB473" i="8"/>
  <c r="Y473" i="8"/>
  <c r="X474" i="8"/>
  <c r="U473" i="10"/>
  <c r="T473" i="10"/>
  <c r="S473" i="10"/>
  <c r="R473" i="10"/>
  <c r="P474" i="10"/>
  <c r="Q473" i="10"/>
  <c r="V473" i="10"/>
  <c r="D473" i="16"/>
  <c r="C473" i="16"/>
  <c r="B474" i="16"/>
  <c r="E473" i="16"/>
  <c r="G473" i="16"/>
  <c r="F473" i="16"/>
  <c r="V473" i="11"/>
  <c r="U473" i="11"/>
  <c r="T473" i="11"/>
  <c r="S473" i="11"/>
  <c r="R473" i="11"/>
  <c r="P474" i="11"/>
  <c r="Q473" i="11"/>
  <c r="T473" i="6"/>
  <c r="S473" i="6"/>
  <c r="P474" i="6"/>
  <c r="Q473" i="6"/>
  <c r="V473" i="6"/>
  <c r="U473" i="6"/>
  <c r="R473" i="6"/>
  <c r="G473" i="10"/>
  <c r="F473" i="10"/>
  <c r="E473" i="10"/>
  <c r="D473" i="10"/>
  <c r="B474" i="10"/>
  <c r="C473" i="10"/>
  <c r="N473" i="12"/>
  <c r="M473" i="12"/>
  <c r="L473" i="12"/>
  <c r="K473" i="12"/>
  <c r="I474" i="12"/>
  <c r="J473" i="12"/>
  <c r="B474" i="5"/>
  <c r="C473" i="5"/>
  <c r="F473" i="5"/>
  <c r="E473" i="5"/>
  <c r="D473" i="5"/>
  <c r="G473" i="5"/>
  <c r="M473" i="8"/>
  <c r="L473" i="8"/>
  <c r="N473" i="8"/>
  <c r="I474" i="8"/>
  <c r="K473" i="8"/>
  <c r="J473" i="8"/>
  <c r="F473" i="8"/>
  <c r="E473" i="8"/>
  <c r="G473" i="8"/>
  <c r="D473" i="8"/>
  <c r="C473" i="8"/>
  <c r="B474" i="8"/>
  <c r="G473" i="3"/>
  <c r="F473" i="3"/>
  <c r="E473" i="3"/>
  <c r="D473" i="3"/>
  <c r="B474" i="3"/>
  <c r="C473" i="3"/>
  <c r="G473" i="12"/>
  <c r="F473" i="12"/>
  <c r="E473" i="12"/>
  <c r="D473" i="12"/>
  <c r="B474" i="12"/>
  <c r="C473" i="12"/>
  <c r="AK473" i="11"/>
  <c r="AJ473" i="11"/>
  <c r="AI473" i="11"/>
  <c r="AH473" i="11"/>
  <c r="AF474" i="11"/>
  <c r="AG473" i="11"/>
  <c r="K473" i="16"/>
  <c r="I474" i="16"/>
  <c r="L473" i="16"/>
  <c r="M473" i="16"/>
  <c r="N473" i="16"/>
  <c r="J473" i="16"/>
  <c r="N473" i="3"/>
  <c r="M473" i="3"/>
  <c r="L473" i="3"/>
  <c r="K473" i="3"/>
  <c r="I474" i="3"/>
  <c r="J473" i="3"/>
  <c r="M473" i="15"/>
  <c r="L473" i="15"/>
  <c r="I474" i="15"/>
  <c r="K473" i="15"/>
  <c r="J473" i="15"/>
  <c r="N473" i="15"/>
  <c r="AK473" i="3"/>
  <c r="AJ473" i="3"/>
  <c r="AI473" i="3"/>
  <c r="AH473" i="3"/>
  <c r="AF474" i="3"/>
  <c r="AG473" i="3"/>
  <c r="AC473" i="11"/>
  <c r="AB473" i="11"/>
  <c r="AA473" i="11"/>
  <c r="Z473" i="11"/>
  <c r="X474" i="11"/>
  <c r="Y473" i="11"/>
  <c r="U474" i="13"/>
  <c r="T474" i="13"/>
  <c r="S474" i="13"/>
  <c r="R474" i="13"/>
  <c r="P475" i="13"/>
  <c r="Q474" i="13"/>
  <c r="V474" i="13"/>
  <c r="K473" i="9"/>
  <c r="I474" i="9"/>
  <c r="J473" i="9"/>
  <c r="N473" i="9"/>
  <c r="M473" i="9"/>
  <c r="L473" i="9"/>
  <c r="D473" i="9"/>
  <c r="B474" i="9"/>
  <c r="C473" i="9"/>
  <c r="G473" i="9"/>
  <c r="F473" i="9"/>
  <c r="E473" i="9"/>
  <c r="R473" i="9"/>
  <c r="P474" i="9"/>
  <c r="Q473" i="9"/>
  <c r="U473" i="9"/>
  <c r="T473" i="9"/>
  <c r="S473" i="9"/>
  <c r="V473" i="9"/>
  <c r="G473" i="11"/>
  <c r="F473" i="11"/>
  <c r="E473" i="11"/>
  <c r="D473" i="11"/>
  <c r="B474" i="11"/>
  <c r="C473" i="11"/>
  <c r="AK473" i="5"/>
  <c r="AI473" i="5"/>
  <c r="AH473" i="5"/>
  <c r="AF474" i="5"/>
  <c r="AG473" i="5"/>
  <c r="AJ473" i="5"/>
  <c r="N473" i="10"/>
  <c r="M473" i="10"/>
  <c r="L473" i="10"/>
  <c r="K473" i="10"/>
  <c r="I474" i="10"/>
  <c r="J473" i="10"/>
  <c r="X474" i="16"/>
  <c r="Y473" i="16"/>
  <c r="AB473" i="16"/>
  <c r="AA473" i="16"/>
  <c r="AC473" i="16"/>
  <c r="Z473" i="16"/>
  <c r="F473" i="6"/>
  <c r="E473" i="6"/>
  <c r="B474" i="6"/>
  <c r="C473" i="6"/>
  <c r="G473" i="6"/>
  <c r="D473" i="6"/>
  <c r="M473" i="6"/>
  <c r="L473" i="6"/>
  <c r="I474" i="6"/>
  <c r="J473" i="6"/>
  <c r="N473" i="6"/>
  <c r="K473" i="6"/>
  <c r="Z473" i="7"/>
  <c r="X474" i="7"/>
  <c r="Y473" i="7"/>
  <c r="AB473" i="7"/>
  <c r="AA473" i="7"/>
  <c r="AC473" i="7"/>
  <c r="T473" i="8"/>
  <c r="S473" i="8"/>
  <c r="V473" i="8"/>
  <c r="U473" i="8"/>
  <c r="R473" i="8"/>
  <c r="Q473" i="8"/>
  <c r="P474" i="8"/>
  <c r="N474" i="13"/>
  <c r="M474" i="13"/>
  <c r="L474" i="13"/>
  <c r="K474" i="13"/>
  <c r="I475" i="13"/>
  <c r="J474" i="13"/>
  <c r="AC473" i="3"/>
  <c r="AB473" i="3"/>
  <c r="AA473" i="3"/>
  <c r="Z473" i="3"/>
  <c r="X474" i="3"/>
  <c r="Y473" i="3"/>
  <c r="S473" i="7"/>
  <c r="R473" i="7"/>
  <c r="U473" i="7"/>
  <c r="T473" i="7"/>
  <c r="P474" i="7"/>
  <c r="V473" i="7"/>
  <c r="Q473" i="7"/>
  <c r="AH473" i="7"/>
  <c r="AF474" i="7"/>
  <c r="AG473" i="7"/>
  <c r="AJ473" i="7"/>
  <c r="AI473" i="7"/>
  <c r="AK473" i="7"/>
  <c r="AJ473" i="10"/>
  <c r="AI473" i="10"/>
  <c r="AH473" i="10"/>
  <c r="AF474" i="10"/>
  <c r="AG473" i="10"/>
  <c r="AK473" i="10"/>
  <c r="AJ474" i="13"/>
  <c r="AI474" i="13"/>
  <c r="AH474" i="13"/>
  <c r="AF475" i="13"/>
  <c r="AG474" i="13"/>
  <c r="AK474" i="13"/>
  <c r="AB474" i="13"/>
  <c r="AA474" i="13"/>
  <c r="Z474" i="13"/>
  <c r="X475" i="13"/>
  <c r="Y474" i="13"/>
  <c r="AC474" i="13"/>
  <c r="U473" i="12"/>
  <c r="T473" i="12"/>
  <c r="S473" i="12"/>
  <c r="R473" i="12"/>
  <c r="P474" i="12"/>
  <c r="Q473" i="12"/>
  <c r="V473" i="12"/>
  <c r="E473" i="7"/>
  <c r="D473" i="7"/>
  <c r="G473" i="7"/>
  <c r="F473" i="7"/>
  <c r="C473" i="7"/>
  <c r="B474" i="7"/>
  <c r="R473" i="16"/>
  <c r="T473" i="16"/>
  <c r="P474" i="16"/>
  <c r="S473" i="16"/>
  <c r="U473" i="16"/>
  <c r="V473" i="16"/>
  <c r="Q473" i="16"/>
  <c r="AK473" i="15"/>
  <c r="AJ473" i="15"/>
  <c r="AI473" i="15"/>
  <c r="AF474" i="15"/>
  <c r="AH473" i="15"/>
  <c r="AG473" i="15"/>
  <c r="AF474" i="9"/>
  <c r="AG473" i="9"/>
  <c r="AJ473" i="9"/>
  <c r="AI473" i="9"/>
  <c r="AH473" i="9"/>
  <c r="AK473" i="9"/>
  <c r="I474" i="5"/>
  <c r="J473" i="5"/>
  <c r="M473" i="5"/>
  <c r="L473" i="5"/>
  <c r="K473" i="5"/>
  <c r="N473" i="5"/>
  <c r="X474" i="9"/>
  <c r="Y473" i="9"/>
  <c r="AB473" i="9"/>
  <c r="AA473" i="9"/>
  <c r="Z473" i="9"/>
  <c r="AC473" i="9"/>
  <c r="AA473" i="6"/>
  <c r="Z473" i="6"/>
  <c r="AC473" i="6"/>
  <c r="AB473" i="6"/>
  <c r="Y473" i="6"/>
  <c r="X474" i="6"/>
  <c r="AI473" i="6"/>
  <c r="AH473" i="6"/>
  <c r="AK473" i="6"/>
  <c r="AJ473" i="6"/>
  <c r="AG473" i="6"/>
  <c r="AF474" i="6"/>
  <c r="AF474" i="16"/>
  <c r="AG473" i="16"/>
  <c r="AK473" i="16"/>
  <c r="AJ473" i="16"/>
  <c r="AI473" i="16"/>
  <c r="AH473" i="16"/>
  <c r="AB473" i="10"/>
  <c r="AA473" i="10"/>
  <c r="Z473" i="10"/>
  <c r="X474" i="10"/>
  <c r="Y473" i="10"/>
  <c r="AC473" i="10"/>
  <c r="AB473" i="12"/>
  <c r="AA473" i="12"/>
  <c r="Z473" i="12"/>
  <c r="X474" i="12"/>
  <c r="Y473" i="12"/>
  <c r="AC473" i="12"/>
  <c r="AJ473" i="12"/>
  <c r="AI473" i="12"/>
  <c r="AH473" i="12"/>
  <c r="AF474" i="12"/>
  <c r="AG473" i="12"/>
  <c r="AK473" i="12"/>
  <c r="AI473" i="8"/>
  <c r="AH473" i="8"/>
  <c r="AK473" i="8"/>
  <c r="AJ473" i="8"/>
  <c r="AF474" i="8"/>
  <c r="AG473" i="8"/>
  <c r="V473" i="15"/>
  <c r="U473" i="15"/>
  <c r="T473" i="15"/>
  <c r="S473" i="15"/>
  <c r="P474" i="15"/>
  <c r="R473" i="15"/>
  <c r="Q473" i="15"/>
  <c r="E473" i="15"/>
  <c r="B474" i="15"/>
  <c r="D473" i="15"/>
  <c r="C473" i="15"/>
  <c r="G473" i="15"/>
  <c r="F473" i="15"/>
  <c r="AC473" i="5"/>
  <c r="AA473" i="5"/>
  <c r="Z473" i="5"/>
  <c r="X474" i="5"/>
  <c r="Y473" i="5"/>
  <c r="AB473" i="5"/>
  <c r="N473" i="11"/>
  <c r="M473" i="11"/>
  <c r="L473" i="11"/>
  <c r="K473" i="11"/>
  <c r="I474" i="11"/>
  <c r="J473" i="11"/>
  <c r="L473" i="7"/>
  <c r="K473" i="7"/>
  <c r="N473" i="7"/>
  <c r="M473" i="7"/>
  <c r="J473" i="7"/>
  <c r="I474" i="7"/>
  <c r="AI474" i="16" l="1"/>
  <c r="AF475" i="16"/>
  <c r="AH474" i="16"/>
  <c r="AJ474" i="16"/>
  <c r="AK474" i="16"/>
  <c r="AG474" i="16"/>
  <c r="AC474" i="9"/>
  <c r="AA474" i="9"/>
  <c r="Z474" i="9"/>
  <c r="X475" i="9"/>
  <c r="Y474" i="9"/>
  <c r="AB474" i="9"/>
  <c r="N474" i="5"/>
  <c r="L474" i="5"/>
  <c r="K474" i="5"/>
  <c r="I475" i="5"/>
  <c r="J474" i="5"/>
  <c r="M474" i="5"/>
  <c r="AK474" i="9"/>
  <c r="AI474" i="9"/>
  <c r="AH474" i="9"/>
  <c r="AF475" i="9"/>
  <c r="AG474" i="9"/>
  <c r="AJ474" i="9"/>
  <c r="M474" i="10"/>
  <c r="L474" i="10"/>
  <c r="K474" i="10"/>
  <c r="I475" i="10"/>
  <c r="J474" i="10"/>
  <c r="N474" i="10"/>
  <c r="G474" i="11"/>
  <c r="F474" i="11"/>
  <c r="E474" i="11"/>
  <c r="D474" i="11"/>
  <c r="B475" i="11"/>
  <c r="C474" i="11"/>
  <c r="G474" i="5"/>
  <c r="E474" i="5"/>
  <c r="D474" i="5"/>
  <c r="B475" i="5"/>
  <c r="C474" i="5"/>
  <c r="F474" i="5"/>
  <c r="B475" i="16"/>
  <c r="C474" i="16"/>
  <c r="G474" i="16"/>
  <c r="D474" i="16"/>
  <c r="E474" i="16"/>
  <c r="F474" i="16"/>
  <c r="U474" i="3"/>
  <c r="T474" i="3"/>
  <c r="S474" i="3"/>
  <c r="R474" i="3"/>
  <c r="P475" i="3"/>
  <c r="Q474" i="3"/>
  <c r="V474" i="3"/>
  <c r="Z474" i="6"/>
  <c r="X475" i="6"/>
  <c r="Y474" i="6"/>
  <c r="AC474" i="6"/>
  <c r="AB474" i="6"/>
  <c r="AA474" i="6"/>
  <c r="AF475" i="7"/>
  <c r="AG474" i="7"/>
  <c r="AI474" i="7"/>
  <c r="AH474" i="7"/>
  <c r="AK474" i="7"/>
  <c r="AJ474" i="7"/>
  <c r="AK474" i="5"/>
  <c r="AJ474" i="5"/>
  <c r="AH474" i="5"/>
  <c r="AF475" i="5"/>
  <c r="AG474" i="5"/>
  <c r="AI474" i="5"/>
  <c r="E474" i="8"/>
  <c r="D474" i="8"/>
  <c r="G474" i="8"/>
  <c r="F474" i="8"/>
  <c r="C474" i="8"/>
  <c r="B475" i="8"/>
  <c r="F475" i="13"/>
  <c r="E475" i="13"/>
  <c r="D475" i="13"/>
  <c r="B476" i="13"/>
  <c r="C475" i="13"/>
  <c r="G475" i="13"/>
  <c r="K474" i="7"/>
  <c r="I475" i="7"/>
  <c r="J474" i="7"/>
  <c r="M474" i="7"/>
  <c r="L474" i="7"/>
  <c r="N474" i="7"/>
  <c r="N474" i="11"/>
  <c r="M474" i="11"/>
  <c r="L474" i="11"/>
  <c r="K474" i="11"/>
  <c r="I475" i="11"/>
  <c r="J474" i="11"/>
  <c r="AH474" i="6"/>
  <c r="AF475" i="6"/>
  <c r="AG474" i="6"/>
  <c r="AK474" i="6"/>
  <c r="AJ474" i="6"/>
  <c r="AI474" i="6"/>
  <c r="AC474" i="5"/>
  <c r="AB474" i="5"/>
  <c r="Z474" i="5"/>
  <c r="X475" i="5"/>
  <c r="Y474" i="5"/>
  <c r="AA474" i="5"/>
  <c r="U474" i="15"/>
  <c r="S474" i="15"/>
  <c r="P475" i="15"/>
  <c r="R474" i="15"/>
  <c r="Q474" i="15"/>
  <c r="V474" i="15"/>
  <c r="T474" i="15"/>
  <c r="AH474" i="8"/>
  <c r="AF475" i="8"/>
  <c r="AG474" i="8"/>
  <c r="AJ474" i="8"/>
  <c r="AI474" i="8"/>
  <c r="AK474" i="8"/>
  <c r="D474" i="7"/>
  <c r="B475" i="7"/>
  <c r="C474" i="7"/>
  <c r="F474" i="7"/>
  <c r="E474" i="7"/>
  <c r="G474" i="7"/>
  <c r="L474" i="6"/>
  <c r="K474" i="6"/>
  <c r="N474" i="6"/>
  <c r="M474" i="6"/>
  <c r="J474" i="6"/>
  <c r="I475" i="6"/>
  <c r="E474" i="6"/>
  <c r="D474" i="6"/>
  <c r="G474" i="6"/>
  <c r="F474" i="6"/>
  <c r="C474" i="6"/>
  <c r="B475" i="6"/>
  <c r="T475" i="13"/>
  <c r="S475" i="13"/>
  <c r="R475" i="13"/>
  <c r="P476" i="13"/>
  <c r="Q475" i="13"/>
  <c r="V475" i="13"/>
  <c r="U475" i="13"/>
  <c r="AB474" i="11"/>
  <c r="AA474" i="11"/>
  <c r="Z474" i="11"/>
  <c r="X475" i="11"/>
  <c r="Y474" i="11"/>
  <c r="AC474" i="11"/>
  <c r="AJ474" i="3"/>
  <c r="AI474" i="3"/>
  <c r="AH474" i="3"/>
  <c r="AF475" i="3"/>
  <c r="AG474" i="3"/>
  <c r="AK474" i="3"/>
  <c r="N474" i="3"/>
  <c r="M474" i="3"/>
  <c r="L474" i="3"/>
  <c r="K474" i="3"/>
  <c r="I475" i="3"/>
  <c r="J474" i="3"/>
  <c r="AJ474" i="11"/>
  <c r="AI474" i="11"/>
  <c r="AH474" i="11"/>
  <c r="AF475" i="11"/>
  <c r="AG474" i="11"/>
  <c r="AK474" i="11"/>
  <c r="F474" i="12"/>
  <c r="E474" i="12"/>
  <c r="D474" i="12"/>
  <c r="B475" i="12"/>
  <c r="C474" i="12"/>
  <c r="G474" i="12"/>
  <c r="G474" i="3"/>
  <c r="F474" i="3"/>
  <c r="E474" i="3"/>
  <c r="D474" i="3"/>
  <c r="B475" i="3"/>
  <c r="C474" i="3"/>
  <c r="M474" i="12"/>
  <c r="L474" i="12"/>
  <c r="K474" i="12"/>
  <c r="I475" i="12"/>
  <c r="J474" i="12"/>
  <c r="N474" i="12"/>
  <c r="F474" i="10"/>
  <c r="E474" i="10"/>
  <c r="D474" i="10"/>
  <c r="B475" i="10"/>
  <c r="C474" i="10"/>
  <c r="G474" i="10"/>
  <c r="AB474" i="15"/>
  <c r="AA474" i="15"/>
  <c r="X475" i="15"/>
  <c r="Z474" i="15"/>
  <c r="Y474" i="15"/>
  <c r="AC474" i="15"/>
  <c r="AJ474" i="15"/>
  <c r="AK474" i="15"/>
  <c r="AI474" i="15"/>
  <c r="AH474" i="15"/>
  <c r="AF475" i="15"/>
  <c r="AG474" i="15"/>
  <c r="X475" i="7"/>
  <c r="Y474" i="7"/>
  <c r="AA474" i="7"/>
  <c r="Z474" i="7"/>
  <c r="AC474" i="7"/>
  <c r="AB474" i="7"/>
  <c r="L474" i="8"/>
  <c r="K474" i="8"/>
  <c r="N474" i="8"/>
  <c r="M474" i="8"/>
  <c r="J474" i="8"/>
  <c r="I475" i="8"/>
  <c r="U474" i="11"/>
  <c r="T474" i="11"/>
  <c r="S474" i="11"/>
  <c r="R474" i="11"/>
  <c r="P475" i="11"/>
  <c r="Q474" i="11"/>
  <c r="V474" i="11"/>
  <c r="AI474" i="12"/>
  <c r="AH474" i="12"/>
  <c r="AF475" i="12"/>
  <c r="AG474" i="12"/>
  <c r="AK474" i="12"/>
  <c r="AJ474" i="12"/>
  <c r="AA474" i="10"/>
  <c r="Z474" i="10"/>
  <c r="X475" i="10"/>
  <c r="Y474" i="10"/>
  <c r="AC474" i="10"/>
  <c r="AB474" i="10"/>
  <c r="G474" i="15"/>
  <c r="C474" i="15"/>
  <c r="F474" i="15"/>
  <c r="E474" i="15"/>
  <c r="B475" i="15"/>
  <c r="D474" i="15"/>
  <c r="T474" i="12"/>
  <c r="S474" i="12"/>
  <c r="R474" i="12"/>
  <c r="P475" i="12"/>
  <c r="Q474" i="12"/>
  <c r="V474" i="12"/>
  <c r="U474" i="12"/>
  <c r="S474" i="8"/>
  <c r="R474" i="8"/>
  <c r="U474" i="8"/>
  <c r="T474" i="8"/>
  <c r="P475" i="8"/>
  <c r="V474" i="8"/>
  <c r="Q474" i="8"/>
  <c r="X475" i="16"/>
  <c r="Z474" i="16"/>
  <c r="Y474" i="16"/>
  <c r="AA474" i="16"/>
  <c r="AB474" i="16"/>
  <c r="AC474" i="16"/>
  <c r="P475" i="9"/>
  <c r="Q474" i="9"/>
  <c r="V474" i="9"/>
  <c r="T474" i="9"/>
  <c r="S474" i="9"/>
  <c r="R474" i="9"/>
  <c r="U474" i="9"/>
  <c r="B475" i="9"/>
  <c r="C474" i="9"/>
  <c r="F474" i="9"/>
  <c r="E474" i="9"/>
  <c r="D474" i="9"/>
  <c r="G474" i="9"/>
  <c r="I475" i="9"/>
  <c r="J474" i="9"/>
  <c r="M474" i="9"/>
  <c r="L474" i="9"/>
  <c r="K474" i="9"/>
  <c r="N474" i="9"/>
  <c r="N474" i="15"/>
  <c r="I475" i="15"/>
  <c r="K474" i="15"/>
  <c r="J474" i="15"/>
  <c r="M474" i="15"/>
  <c r="L474" i="15"/>
  <c r="Z474" i="8"/>
  <c r="X475" i="8"/>
  <c r="Y474" i="8"/>
  <c r="AB474" i="8"/>
  <c r="AA474" i="8"/>
  <c r="AC474" i="8"/>
  <c r="V474" i="5"/>
  <c r="U474" i="5"/>
  <c r="S474" i="5"/>
  <c r="R474" i="5"/>
  <c r="P475" i="5"/>
  <c r="Q474" i="5"/>
  <c r="T474" i="5"/>
  <c r="AA474" i="12"/>
  <c r="Z474" i="12"/>
  <c r="X475" i="12"/>
  <c r="Y474" i="12"/>
  <c r="AC474" i="12"/>
  <c r="AB474" i="12"/>
  <c r="P475" i="16"/>
  <c r="Q474" i="16"/>
  <c r="R474" i="16"/>
  <c r="S474" i="16"/>
  <c r="T474" i="16"/>
  <c r="U474" i="16"/>
  <c r="V474" i="16"/>
  <c r="AA475" i="13"/>
  <c r="Z475" i="13"/>
  <c r="X476" i="13"/>
  <c r="Y475" i="13"/>
  <c r="AC475" i="13"/>
  <c r="AB475" i="13"/>
  <c r="AI475" i="13"/>
  <c r="AH475" i="13"/>
  <c r="AF476" i="13"/>
  <c r="AG475" i="13"/>
  <c r="AK475" i="13"/>
  <c r="AJ475" i="13"/>
  <c r="AI474" i="10"/>
  <c r="AH474" i="10"/>
  <c r="AF475" i="10"/>
  <c r="AG474" i="10"/>
  <c r="AK474" i="10"/>
  <c r="AJ474" i="10"/>
  <c r="R474" i="7"/>
  <c r="P475" i="7"/>
  <c r="Q474" i="7"/>
  <c r="T474" i="7"/>
  <c r="S474" i="7"/>
  <c r="U474" i="7"/>
  <c r="V474" i="7"/>
  <c r="AB474" i="3"/>
  <c r="AA474" i="3"/>
  <c r="Z474" i="3"/>
  <c r="X475" i="3"/>
  <c r="Y474" i="3"/>
  <c r="AC474" i="3"/>
  <c r="M475" i="13"/>
  <c r="L475" i="13"/>
  <c r="K475" i="13"/>
  <c r="I476" i="13"/>
  <c r="J475" i="13"/>
  <c r="N475" i="13"/>
  <c r="I475" i="16"/>
  <c r="J474" i="16"/>
  <c r="K474" i="16"/>
  <c r="N474" i="16"/>
  <c r="M474" i="16"/>
  <c r="L474" i="16"/>
  <c r="S474" i="6"/>
  <c r="R474" i="6"/>
  <c r="V474" i="6"/>
  <c r="U474" i="6"/>
  <c r="T474" i="6"/>
  <c r="Q474" i="6"/>
  <c r="P475" i="6"/>
  <c r="T474" i="10"/>
  <c r="S474" i="10"/>
  <c r="R474" i="10"/>
  <c r="P475" i="10"/>
  <c r="Q474" i="10"/>
  <c r="V474" i="10"/>
  <c r="U474" i="10"/>
  <c r="AH475" i="10" l="1"/>
  <c r="AF476" i="10"/>
  <c r="AG475" i="10"/>
  <c r="AK475" i="10"/>
  <c r="AJ475" i="10"/>
  <c r="AI475" i="10"/>
  <c r="AH476" i="13"/>
  <c r="AF477" i="13"/>
  <c r="AG476" i="13"/>
  <c r="AK476" i="13"/>
  <c r="AJ476" i="13"/>
  <c r="AI476" i="13"/>
  <c r="Z476" i="13"/>
  <c r="X477" i="13"/>
  <c r="Y476" i="13"/>
  <c r="AC476" i="13"/>
  <c r="AB476" i="13"/>
  <c r="AA476" i="13"/>
  <c r="U475" i="5"/>
  <c r="T475" i="5"/>
  <c r="R475" i="5"/>
  <c r="P476" i="5"/>
  <c r="Q475" i="5"/>
  <c r="V475" i="5"/>
  <c r="S475" i="5"/>
  <c r="AA475" i="15"/>
  <c r="Z475" i="15"/>
  <c r="Y475" i="15"/>
  <c r="X476" i="15"/>
  <c r="AC475" i="15"/>
  <c r="AB475" i="15"/>
  <c r="S476" i="13"/>
  <c r="R476" i="13"/>
  <c r="P477" i="13"/>
  <c r="Q476" i="13"/>
  <c r="V476" i="13"/>
  <c r="U476" i="13"/>
  <c r="T476" i="13"/>
  <c r="M475" i="11"/>
  <c r="L475" i="11"/>
  <c r="K475" i="11"/>
  <c r="I476" i="11"/>
  <c r="J475" i="11"/>
  <c r="N475" i="11"/>
  <c r="R475" i="6"/>
  <c r="P476" i="6"/>
  <c r="Q475" i="6"/>
  <c r="U475" i="6"/>
  <c r="T475" i="6"/>
  <c r="S475" i="6"/>
  <c r="V475" i="6"/>
  <c r="N475" i="16"/>
  <c r="M475" i="16"/>
  <c r="L475" i="16"/>
  <c r="K475" i="16"/>
  <c r="J475" i="16"/>
  <c r="I476" i="16"/>
  <c r="P476" i="7"/>
  <c r="Q475" i="7"/>
  <c r="V475" i="7"/>
  <c r="S475" i="7"/>
  <c r="R475" i="7"/>
  <c r="U475" i="7"/>
  <c r="T475" i="7"/>
  <c r="Z475" i="12"/>
  <c r="X476" i="12"/>
  <c r="Y475" i="12"/>
  <c r="AC475" i="12"/>
  <c r="AB475" i="12"/>
  <c r="AA475" i="12"/>
  <c r="AB475" i="5"/>
  <c r="AA475" i="5"/>
  <c r="X476" i="5"/>
  <c r="Y475" i="5"/>
  <c r="AC475" i="5"/>
  <c r="Z475" i="5"/>
  <c r="E476" i="13"/>
  <c r="D476" i="13"/>
  <c r="B477" i="13"/>
  <c r="C476" i="13"/>
  <c r="G476" i="13"/>
  <c r="F476" i="13"/>
  <c r="AJ475" i="5"/>
  <c r="AI475" i="5"/>
  <c r="AF476" i="5"/>
  <c r="AG475" i="5"/>
  <c r="AK475" i="5"/>
  <c r="AH475" i="5"/>
  <c r="T475" i="3"/>
  <c r="S475" i="3"/>
  <c r="R475" i="3"/>
  <c r="P476" i="3"/>
  <c r="Q475" i="3"/>
  <c r="V475" i="3"/>
  <c r="U475" i="3"/>
  <c r="F475" i="11"/>
  <c r="E475" i="11"/>
  <c r="D475" i="11"/>
  <c r="B476" i="11"/>
  <c r="C475" i="11"/>
  <c r="G475" i="11"/>
  <c r="R475" i="8"/>
  <c r="P476" i="8"/>
  <c r="Q475" i="8"/>
  <c r="T475" i="8"/>
  <c r="S475" i="8"/>
  <c r="V475" i="8"/>
  <c r="U475" i="8"/>
  <c r="AC475" i="7"/>
  <c r="Z475" i="7"/>
  <c r="X476" i="7"/>
  <c r="Y475" i="7"/>
  <c r="AA475" i="7"/>
  <c r="AB475" i="7"/>
  <c r="B476" i="7"/>
  <c r="C475" i="7"/>
  <c r="E475" i="7"/>
  <c r="D475" i="7"/>
  <c r="F475" i="7"/>
  <c r="G475" i="7"/>
  <c r="AF476" i="8"/>
  <c r="AG475" i="8"/>
  <c r="AI475" i="8"/>
  <c r="AH475" i="8"/>
  <c r="AK475" i="8"/>
  <c r="AJ475" i="8"/>
  <c r="T475" i="15"/>
  <c r="Q475" i="15"/>
  <c r="V475" i="15"/>
  <c r="P476" i="15"/>
  <c r="U475" i="15"/>
  <c r="S475" i="15"/>
  <c r="R475" i="15"/>
  <c r="G475" i="5"/>
  <c r="F475" i="5"/>
  <c r="D475" i="5"/>
  <c r="B476" i="5"/>
  <c r="C475" i="5"/>
  <c r="E475" i="5"/>
  <c r="L475" i="10"/>
  <c r="K475" i="10"/>
  <c r="I476" i="10"/>
  <c r="J475" i="10"/>
  <c r="N475" i="10"/>
  <c r="M475" i="10"/>
  <c r="AK475" i="9"/>
  <c r="AJ475" i="9"/>
  <c r="AH475" i="9"/>
  <c r="AF476" i="9"/>
  <c r="AG475" i="9"/>
  <c r="AI475" i="9"/>
  <c r="N475" i="5"/>
  <c r="M475" i="5"/>
  <c r="K475" i="5"/>
  <c r="I476" i="5"/>
  <c r="J475" i="5"/>
  <c r="L475" i="5"/>
  <c r="AC475" i="9"/>
  <c r="AB475" i="9"/>
  <c r="Z475" i="9"/>
  <c r="X476" i="9"/>
  <c r="Y475" i="9"/>
  <c r="AA475" i="9"/>
  <c r="S475" i="10"/>
  <c r="R475" i="10"/>
  <c r="P476" i="10"/>
  <c r="Q475" i="10"/>
  <c r="V475" i="10"/>
  <c r="U475" i="10"/>
  <c r="T475" i="10"/>
  <c r="V475" i="16"/>
  <c r="U475" i="16"/>
  <c r="Q475" i="16"/>
  <c r="P476" i="16"/>
  <c r="R475" i="16"/>
  <c r="S475" i="16"/>
  <c r="T475" i="16"/>
  <c r="X476" i="8"/>
  <c r="Y475" i="8"/>
  <c r="AA475" i="8"/>
  <c r="Z475" i="8"/>
  <c r="AC475" i="8"/>
  <c r="AB475" i="8"/>
  <c r="M475" i="15"/>
  <c r="I476" i="15"/>
  <c r="N475" i="15"/>
  <c r="L475" i="15"/>
  <c r="K475" i="15"/>
  <c r="J475" i="15"/>
  <c r="F475" i="15"/>
  <c r="G475" i="15"/>
  <c r="E475" i="15"/>
  <c r="D475" i="15"/>
  <c r="C475" i="15"/>
  <c r="B476" i="15"/>
  <c r="K475" i="8"/>
  <c r="I476" i="8"/>
  <c r="J475" i="8"/>
  <c r="M475" i="8"/>
  <c r="L475" i="8"/>
  <c r="N475" i="8"/>
  <c r="AF476" i="6"/>
  <c r="AG475" i="6"/>
  <c r="AJ475" i="6"/>
  <c r="AI475" i="6"/>
  <c r="AH475" i="6"/>
  <c r="AK475" i="6"/>
  <c r="I476" i="7"/>
  <c r="J475" i="7"/>
  <c r="L475" i="7"/>
  <c r="K475" i="7"/>
  <c r="N475" i="7"/>
  <c r="M475" i="7"/>
  <c r="X476" i="6"/>
  <c r="Y475" i="6"/>
  <c r="AB475" i="6"/>
  <c r="AA475" i="6"/>
  <c r="Z475" i="6"/>
  <c r="AC475" i="6"/>
  <c r="L476" i="13"/>
  <c r="K476" i="13"/>
  <c r="I477" i="13"/>
  <c r="J476" i="13"/>
  <c r="N476" i="13"/>
  <c r="M476" i="13"/>
  <c r="AA475" i="3"/>
  <c r="Z475" i="3"/>
  <c r="X476" i="3"/>
  <c r="Y475" i="3"/>
  <c r="AC475" i="3"/>
  <c r="AB475" i="3"/>
  <c r="N475" i="9"/>
  <c r="L475" i="9"/>
  <c r="K475" i="9"/>
  <c r="I476" i="9"/>
  <c r="J475" i="9"/>
  <c r="M475" i="9"/>
  <c r="G475" i="9"/>
  <c r="E475" i="9"/>
  <c r="D475" i="9"/>
  <c r="B476" i="9"/>
  <c r="C475" i="9"/>
  <c r="F475" i="9"/>
  <c r="S475" i="12"/>
  <c r="R475" i="12"/>
  <c r="P476" i="12"/>
  <c r="Q475" i="12"/>
  <c r="V475" i="12"/>
  <c r="U475" i="12"/>
  <c r="T475" i="12"/>
  <c r="T475" i="11"/>
  <c r="S475" i="11"/>
  <c r="R475" i="11"/>
  <c r="P476" i="11"/>
  <c r="Q475" i="11"/>
  <c r="V475" i="11"/>
  <c r="U475" i="11"/>
  <c r="AI475" i="15"/>
  <c r="AH475" i="15"/>
  <c r="AF476" i="15"/>
  <c r="AK475" i="15"/>
  <c r="AJ475" i="15"/>
  <c r="AG475" i="15"/>
  <c r="F475" i="3"/>
  <c r="E475" i="3"/>
  <c r="D475" i="3"/>
  <c r="B476" i="3"/>
  <c r="C475" i="3"/>
  <c r="G475" i="3"/>
  <c r="M475" i="3"/>
  <c r="L475" i="3"/>
  <c r="K475" i="3"/>
  <c r="I476" i="3"/>
  <c r="J475" i="3"/>
  <c r="N475" i="3"/>
  <c r="D475" i="6"/>
  <c r="B476" i="6"/>
  <c r="C475" i="6"/>
  <c r="G475" i="6"/>
  <c r="F475" i="6"/>
  <c r="E475" i="6"/>
  <c r="K475" i="6"/>
  <c r="I476" i="6"/>
  <c r="J475" i="6"/>
  <c r="N475" i="6"/>
  <c r="M475" i="6"/>
  <c r="L475" i="6"/>
  <c r="AK475" i="7"/>
  <c r="AI475" i="7"/>
  <c r="AH475" i="7"/>
  <c r="AF476" i="7"/>
  <c r="AG475" i="7"/>
  <c r="AJ475" i="7"/>
  <c r="AK475" i="16"/>
  <c r="AG475" i="16"/>
  <c r="AF476" i="16"/>
  <c r="AH475" i="16"/>
  <c r="AI475" i="16"/>
  <c r="AJ475" i="16"/>
  <c r="V475" i="9"/>
  <c r="U475" i="9"/>
  <c r="S475" i="9"/>
  <c r="R475" i="9"/>
  <c r="P476" i="9"/>
  <c r="Q475" i="9"/>
  <c r="T475" i="9"/>
  <c r="AC475" i="16"/>
  <c r="Y475" i="16"/>
  <c r="X476" i="16"/>
  <c r="AB475" i="16"/>
  <c r="AA475" i="16"/>
  <c r="Z475" i="16"/>
  <c r="Z475" i="10"/>
  <c r="X476" i="10"/>
  <c r="Y475" i="10"/>
  <c r="AC475" i="10"/>
  <c r="AB475" i="10"/>
  <c r="AA475" i="10"/>
  <c r="AH475" i="12"/>
  <c r="AF476" i="12"/>
  <c r="AG475" i="12"/>
  <c r="AK475" i="12"/>
  <c r="AJ475" i="12"/>
  <c r="AI475" i="12"/>
  <c r="E475" i="10"/>
  <c r="D475" i="10"/>
  <c r="B476" i="10"/>
  <c r="C475" i="10"/>
  <c r="G475" i="10"/>
  <c r="F475" i="10"/>
  <c r="L475" i="12"/>
  <c r="K475" i="12"/>
  <c r="I476" i="12"/>
  <c r="J475" i="12"/>
  <c r="N475" i="12"/>
  <c r="M475" i="12"/>
  <c r="E475" i="12"/>
  <c r="D475" i="12"/>
  <c r="B476" i="12"/>
  <c r="C475" i="12"/>
  <c r="G475" i="12"/>
  <c r="F475" i="12"/>
  <c r="AI475" i="11"/>
  <c r="AH475" i="11"/>
  <c r="AF476" i="11"/>
  <c r="AG475" i="11"/>
  <c r="AK475" i="11"/>
  <c r="AJ475" i="11"/>
  <c r="AI475" i="3"/>
  <c r="AH475" i="3"/>
  <c r="AF476" i="3"/>
  <c r="AG475" i="3"/>
  <c r="AK475" i="3"/>
  <c r="AJ475" i="3"/>
  <c r="AA475" i="11"/>
  <c r="Z475" i="11"/>
  <c r="X476" i="11"/>
  <c r="Y475" i="11"/>
  <c r="AC475" i="11"/>
  <c r="AB475" i="11"/>
  <c r="D475" i="8"/>
  <c r="B476" i="8"/>
  <c r="C475" i="8"/>
  <c r="F475" i="8"/>
  <c r="E475" i="8"/>
  <c r="G475" i="8"/>
  <c r="F475" i="16"/>
  <c r="E475" i="16"/>
  <c r="G475" i="16"/>
  <c r="C475" i="16"/>
  <c r="B476" i="16"/>
  <c r="D475" i="16"/>
  <c r="R476" i="12" l="1"/>
  <c r="P477" i="12"/>
  <c r="Q476" i="12"/>
  <c r="V476" i="12"/>
  <c r="U476" i="12"/>
  <c r="T476" i="12"/>
  <c r="S476" i="12"/>
  <c r="Z476" i="3"/>
  <c r="X477" i="3"/>
  <c r="Y476" i="3"/>
  <c r="AC476" i="3"/>
  <c r="AB476" i="3"/>
  <c r="AA476" i="3"/>
  <c r="K477" i="13"/>
  <c r="I478" i="13"/>
  <c r="J477" i="13"/>
  <c r="N477" i="13"/>
  <c r="M477" i="13"/>
  <c r="L477" i="13"/>
  <c r="U476" i="16"/>
  <c r="T476" i="16"/>
  <c r="S476" i="16"/>
  <c r="V476" i="16"/>
  <c r="Q476" i="16"/>
  <c r="P477" i="16"/>
  <c r="R476" i="16"/>
  <c r="X477" i="12"/>
  <c r="Y476" i="12"/>
  <c r="AC476" i="12"/>
  <c r="AB476" i="12"/>
  <c r="AA476" i="12"/>
  <c r="Z476" i="12"/>
  <c r="L476" i="11"/>
  <c r="K476" i="11"/>
  <c r="I477" i="11"/>
  <c r="J476" i="11"/>
  <c r="N476" i="11"/>
  <c r="M476" i="11"/>
  <c r="I477" i="8"/>
  <c r="J476" i="8"/>
  <c r="L476" i="8"/>
  <c r="K476" i="8"/>
  <c r="N476" i="8"/>
  <c r="M476" i="8"/>
  <c r="L476" i="15"/>
  <c r="K476" i="15"/>
  <c r="J476" i="15"/>
  <c r="I477" i="15"/>
  <c r="N476" i="15"/>
  <c r="M476" i="15"/>
  <c r="AB476" i="9"/>
  <c r="AA476" i="9"/>
  <c r="X477" i="9"/>
  <c r="Y476" i="9"/>
  <c r="AC476" i="9"/>
  <c r="Z476" i="9"/>
  <c r="M476" i="5"/>
  <c r="L476" i="5"/>
  <c r="I477" i="5"/>
  <c r="J476" i="5"/>
  <c r="N476" i="5"/>
  <c r="K476" i="5"/>
  <c r="AJ476" i="9"/>
  <c r="AI476" i="9"/>
  <c r="AF477" i="9"/>
  <c r="AG476" i="9"/>
  <c r="AK476" i="9"/>
  <c r="AH476" i="9"/>
  <c r="F476" i="5"/>
  <c r="E476" i="5"/>
  <c r="B477" i="5"/>
  <c r="C476" i="5"/>
  <c r="G476" i="5"/>
  <c r="D476" i="5"/>
  <c r="Z476" i="15"/>
  <c r="X477" i="15"/>
  <c r="Y476" i="15"/>
  <c r="AC476" i="15"/>
  <c r="AB476" i="15"/>
  <c r="AA476" i="15"/>
  <c r="U476" i="9"/>
  <c r="T476" i="9"/>
  <c r="R476" i="9"/>
  <c r="P477" i="9"/>
  <c r="Q476" i="9"/>
  <c r="V476" i="9"/>
  <c r="S476" i="9"/>
  <c r="AC476" i="6"/>
  <c r="AA476" i="6"/>
  <c r="Z476" i="6"/>
  <c r="X477" i="6"/>
  <c r="Y476" i="6"/>
  <c r="AB476" i="6"/>
  <c r="N476" i="7"/>
  <c r="L476" i="7"/>
  <c r="K476" i="7"/>
  <c r="I477" i="7"/>
  <c r="J476" i="7"/>
  <c r="M476" i="7"/>
  <c r="AK476" i="6"/>
  <c r="AI476" i="6"/>
  <c r="AH476" i="6"/>
  <c r="AF477" i="6"/>
  <c r="AG476" i="6"/>
  <c r="AJ476" i="6"/>
  <c r="AC476" i="8"/>
  <c r="Z476" i="8"/>
  <c r="X477" i="8"/>
  <c r="Y476" i="8"/>
  <c r="AB476" i="8"/>
  <c r="AA476" i="8"/>
  <c r="R476" i="10"/>
  <c r="P477" i="10"/>
  <c r="Q476" i="10"/>
  <c r="V476" i="10"/>
  <c r="U476" i="10"/>
  <c r="T476" i="10"/>
  <c r="S476" i="10"/>
  <c r="K476" i="10"/>
  <c r="I477" i="10"/>
  <c r="J476" i="10"/>
  <c r="N476" i="10"/>
  <c r="M476" i="10"/>
  <c r="L476" i="10"/>
  <c r="S476" i="15"/>
  <c r="R476" i="15"/>
  <c r="P477" i="15"/>
  <c r="U476" i="15"/>
  <c r="T476" i="15"/>
  <c r="Q476" i="15"/>
  <c r="V476" i="15"/>
  <c r="V476" i="7"/>
  <c r="U476" i="7"/>
  <c r="S476" i="7"/>
  <c r="R476" i="7"/>
  <c r="P477" i="7"/>
  <c r="Q476" i="7"/>
  <c r="T476" i="7"/>
  <c r="P477" i="6"/>
  <c r="Q476" i="6"/>
  <c r="V476" i="6"/>
  <c r="T476" i="6"/>
  <c r="S476" i="6"/>
  <c r="R476" i="6"/>
  <c r="U476" i="6"/>
  <c r="R477" i="13"/>
  <c r="P478" i="13"/>
  <c r="Q477" i="13"/>
  <c r="V477" i="13"/>
  <c r="U477" i="13"/>
  <c r="T477" i="13"/>
  <c r="S477" i="13"/>
  <c r="T476" i="5"/>
  <c r="S476" i="5"/>
  <c r="P477" i="5"/>
  <c r="Q476" i="5"/>
  <c r="V476" i="5"/>
  <c r="U476" i="5"/>
  <c r="R476" i="5"/>
  <c r="Z476" i="11"/>
  <c r="X477" i="11"/>
  <c r="Y476" i="11"/>
  <c r="AC476" i="11"/>
  <c r="AB476" i="11"/>
  <c r="AA476" i="11"/>
  <c r="AH476" i="11"/>
  <c r="AF477" i="11"/>
  <c r="AG476" i="11"/>
  <c r="AK476" i="11"/>
  <c r="AJ476" i="11"/>
  <c r="AI476" i="11"/>
  <c r="D476" i="12"/>
  <c r="B477" i="12"/>
  <c r="C476" i="12"/>
  <c r="G476" i="12"/>
  <c r="F476" i="12"/>
  <c r="E476" i="12"/>
  <c r="K476" i="12"/>
  <c r="I477" i="12"/>
  <c r="J476" i="12"/>
  <c r="N476" i="12"/>
  <c r="M476" i="12"/>
  <c r="L476" i="12"/>
  <c r="D476" i="10"/>
  <c r="B477" i="10"/>
  <c r="C476" i="10"/>
  <c r="G476" i="10"/>
  <c r="F476" i="10"/>
  <c r="E476" i="10"/>
  <c r="AB476" i="16"/>
  <c r="AC476" i="16"/>
  <c r="AA476" i="16"/>
  <c r="Z476" i="16"/>
  <c r="Y476" i="16"/>
  <c r="X477" i="16"/>
  <c r="AK476" i="7"/>
  <c r="AJ476" i="7"/>
  <c r="AH476" i="7"/>
  <c r="AF477" i="7"/>
  <c r="AG476" i="7"/>
  <c r="AI476" i="7"/>
  <c r="L476" i="3"/>
  <c r="K476" i="3"/>
  <c r="I477" i="3"/>
  <c r="J476" i="3"/>
  <c r="N476" i="3"/>
  <c r="M476" i="3"/>
  <c r="E476" i="3"/>
  <c r="D476" i="3"/>
  <c r="B477" i="3"/>
  <c r="C476" i="3"/>
  <c r="G476" i="3"/>
  <c r="F476" i="3"/>
  <c r="E476" i="15"/>
  <c r="D476" i="15"/>
  <c r="B477" i="15"/>
  <c r="G476" i="15"/>
  <c r="F476" i="15"/>
  <c r="C476" i="15"/>
  <c r="AC476" i="7"/>
  <c r="AB476" i="7"/>
  <c r="Z476" i="7"/>
  <c r="X477" i="7"/>
  <c r="Y476" i="7"/>
  <c r="AA476" i="7"/>
  <c r="E476" i="11"/>
  <c r="D476" i="11"/>
  <c r="B477" i="11"/>
  <c r="C476" i="11"/>
  <c r="G476" i="11"/>
  <c r="F476" i="11"/>
  <c r="N476" i="16"/>
  <c r="L476" i="16"/>
  <c r="I477" i="16"/>
  <c r="K476" i="16"/>
  <c r="M476" i="16"/>
  <c r="J476" i="16"/>
  <c r="AH476" i="3"/>
  <c r="AF477" i="3"/>
  <c r="AG476" i="3"/>
  <c r="AK476" i="3"/>
  <c r="AJ476" i="3"/>
  <c r="AI476" i="3"/>
  <c r="AF477" i="12"/>
  <c r="AG476" i="12"/>
  <c r="AK476" i="12"/>
  <c r="AJ476" i="12"/>
  <c r="AI476" i="12"/>
  <c r="AH476" i="12"/>
  <c r="X477" i="10"/>
  <c r="Y476" i="10"/>
  <c r="AC476" i="10"/>
  <c r="AB476" i="10"/>
  <c r="AA476" i="10"/>
  <c r="Z476" i="10"/>
  <c r="AJ476" i="16"/>
  <c r="AK476" i="16"/>
  <c r="AG476" i="16"/>
  <c r="AF477" i="16"/>
  <c r="AH476" i="16"/>
  <c r="AI476" i="16"/>
  <c r="AH476" i="15"/>
  <c r="AF477" i="15"/>
  <c r="AG476" i="15"/>
  <c r="AK476" i="15"/>
  <c r="AJ476" i="15"/>
  <c r="AI476" i="15"/>
  <c r="S476" i="11"/>
  <c r="R476" i="11"/>
  <c r="P477" i="11"/>
  <c r="Q476" i="11"/>
  <c r="V476" i="11"/>
  <c r="U476" i="11"/>
  <c r="T476" i="11"/>
  <c r="S476" i="3"/>
  <c r="R476" i="3"/>
  <c r="P477" i="3"/>
  <c r="Q476" i="3"/>
  <c r="V476" i="3"/>
  <c r="U476" i="3"/>
  <c r="T476" i="3"/>
  <c r="X478" i="13"/>
  <c r="Y477" i="13"/>
  <c r="AC477" i="13"/>
  <c r="AB477" i="13"/>
  <c r="AA477" i="13"/>
  <c r="Z477" i="13"/>
  <c r="AF478" i="13"/>
  <c r="AG477" i="13"/>
  <c r="AK477" i="13"/>
  <c r="AJ477" i="13"/>
  <c r="AI477" i="13"/>
  <c r="AH477" i="13"/>
  <c r="AF477" i="10"/>
  <c r="AG476" i="10"/>
  <c r="AK476" i="10"/>
  <c r="AJ476" i="10"/>
  <c r="AI476" i="10"/>
  <c r="AH476" i="10"/>
  <c r="G476" i="16"/>
  <c r="B477" i="16"/>
  <c r="D476" i="16"/>
  <c r="C476" i="16"/>
  <c r="E476" i="16"/>
  <c r="F476" i="16"/>
  <c r="B477" i="8"/>
  <c r="C476" i="8"/>
  <c r="E476" i="8"/>
  <c r="D476" i="8"/>
  <c r="G476" i="8"/>
  <c r="F476" i="8"/>
  <c r="I477" i="6"/>
  <c r="J476" i="6"/>
  <c r="M476" i="6"/>
  <c r="L476" i="6"/>
  <c r="K476" i="6"/>
  <c r="N476" i="6"/>
  <c r="B477" i="6"/>
  <c r="C476" i="6"/>
  <c r="F476" i="6"/>
  <c r="E476" i="6"/>
  <c r="D476" i="6"/>
  <c r="G476" i="6"/>
  <c r="G476" i="9"/>
  <c r="F476" i="9"/>
  <c r="D476" i="9"/>
  <c r="B477" i="9"/>
  <c r="C476" i="9"/>
  <c r="E476" i="9"/>
  <c r="N476" i="9"/>
  <c r="M476" i="9"/>
  <c r="K476" i="9"/>
  <c r="I477" i="9"/>
  <c r="J476" i="9"/>
  <c r="L476" i="9"/>
  <c r="AK476" i="8"/>
  <c r="AH476" i="8"/>
  <c r="AF477" i="8"/>
  <c r="AG476" i="8"/>
  <c r="AJ476" i="8"/>
  <c r="AI476" i="8"/>
  <c r="G476" i="7"/>
  <c r="E476" i="7"/>
  <c r="D476" i="7"/>
  <c r="B477" i="7"/>
  <c r="C476" i="7"/>
  <c r="F476" i="7"/>
  <c r="P477" i="8"/>
  <c r="Q476" i="8"/>
  <c r="V476" i="8"/>
  <c r="S476" i="8"/>
  <c r="R476" i="8"/>
  <c r="U476" i="8"/>
  <c r="T476" i="8"/>
  <c r="AI476" i="5"/>
  <c r="AH476" i="5"/>
  <c r="AK476" i="5"/>
  <c r="AJ476" i="5"/>
  <c r="AG476" i="5"/>
  <c r="AF477" i="5"/>
  <c r="D477" i="13"/>
  <c r="B478" i="13"/>
  <c r="C477" i="13"/>
  <c r="G477" i="13"/>
  <c r="F477" i="13"/>
  <c r="E477" i="13"/>
  <c r="AA476" i="5"/>
  <c r="Z476" i="5"/>
  <c r="AC476" i="5"/>
  <c r="AB476" i="5"/>
  <c r="X477" i="5"/>
  <c r="Y476" i="5"/>
  <c r="AK477" i="10" l="1"/>
  <c r="AJ477" i="10"/>
  <c r="AI477" i="10"/>
  <c r="AH477" i="10"/>
  <c r="AF478" i="10"/>
  <c r="AG477" i="10"/>
  <c r="AK478" i="13"/>
  <c r="AJ478" i="13"/>
  <c r="AI478" i="13"/>
  <c r="AH478" i="13"/>
  <c r="AF479" i="13"/>
  <c r="AG478" i="13"/>
  <c r="AC478" i="13"/>
  <c r="AB478" i="13"/>
  <c r="AA478" i="13"/>
  <c r="Z478" i="13"/>
  <c r="X479" i="13"/>
  <c r="Y478" i="13"/>
  <c r="R477" i="11"/>
  <c r="P478" i="11"/>
  <c r="Q477" i="11"/>
  <c r="V477" i="11"/>
  <c r="U477" i="11"/>
  <c r="T477" i="11"/>
  <c r="S477" i="11"/>
  <c r="M477" i="16"/>
  <c r="J477" i="16"/>
  <c r="I478" i="16"/>
  <c r="K477" i="16"/>
  <c r="L477" i="16"/>
  <c r="N477" i="16"/>
  <c r="D477" i="11"/>
  <c r="B478" i="11"/>
  <c r="C477" i="11"/>
  <c r="G477" i="11"/>
  <c r="F477" i="11"/>
  <c r="E477" i="11"/>
  <c r="D477" i="15"/>
  <c r="B478" i="15"/>
  <c r="C477" i="15"/>
  <c r="F477" i="15"/>
  <c r="E477" i="15"/>
  <c r="G477" i="15"/>
  <c r="D477" i="3"/>
  <c r="B478" i="3"/>
  <c r="C477" i="3"/>
  <c r="G477" i="3"/>
  <c r="F477" i="3"/>
  <c r="E477" i="3"/>
  <c r="K477" i="3"/>
  <c r="I478" i="3"/>
  <c r="J477" i="3"/>
  <c r="N477" i="3"/>
  <c r="M477" i="3"/>
  <c r="L477" i="3"/>
  <c r="I478" i="10"/>
  <c r="J477" i="10"/>
  <c r="N477" i="10"/>
  <c r="M477" i="10"/>
  <c r="L477" i="10"/>
  <c r="K477" i="10"/>
  <c r="AC477" i="8"/>
  <c r="AB477" i="8"/>
  <c r="X478" i="8"/>
  <c r="Y477" i="8"/>
  <c r="AA477" i="8"/>
  <c r="Z477" i="8"/>
  <c r="T477" i="9"/>
  <c r="S477" i="9"/>
  <c r="P478" i="9"/>
  <c r="Q477" i="9"/>
  <c r="V477" i="9"/>
  <c r="U477" i="9"/>
  <c r="R477" i="9"/>
  <c r="K477" i="15"/>
  <c r="I478" i="15"/>
  <c r="J477" i="15"/>
  <c r="N477" i="15"/>
  <c r="M477" i="15"/>
  <c r="L477" i="15"/>
  <c r="AH477" i="5"/>
  <c r="AF478" i="5"/>
  <c r="AG477" i="5"/>
  <c r="AK477" i="5"/>
  <c r="AJ477" i="5"/>
  <c r="AI477" i="5"/>
  <c r="AF478" i="15"/>
  <c r="AG477" i="15"/>
  <c r="AK477" i="15"/>
  <c r="AJ477" i="15"/>
  <c r="AI477" i="15"/>
  <c r="AH477" i="15"/>
  <c r="AF478" i="3"/>
  <c r="AG477" i="3"/>
  <c r="AK477" i="3"/>
  <c r="AJ477" i="3"/>
  <c r="AI477" i="3"/>
  <c r="AH477" i="3"/>
  <c r="B478" i="10"/>
  <c r="C477" i="10"/>
  <c r="G477" i="10"/>
  <c r="F477" i="10"/>
  <c r="E477" i="10"/>
  <c r="D477" i="10"/>
  <c r="I478" i="12"/>
  <c r="J477" i="12"/>
  <c r="N477" i="12"/>
  <c r="M477" i="12"/>
  <c r="L477" i="12"/>
  <c r="K477" i="12"/>
  <c r="B478" i="12"/>
  <c r="C477" i="12"/>
  <c r="G477" i="12"/>
  <c r="F477" i="12"/>
  <c r="E477" i="12"/>
  <c r="D477" i="12"/>
  <c r="AF478" i="11"/>
  <c r="AG477" i="11"/>
  <c r="AK477" i="11"/>
  <c r="AJ477" i="11"/>
  <c r="AI477" i="11"/>
  <c r="AH477" i="11"/>
  <c r="X478" i="11"/>
  <c r="Y477" i="11"/>
  <c r="AC477" i="11"/>
  <c r="AB477" i="11"/>
  <c r="AA477" i="11"/>
  <c r="Z477" i="11"/>
  <c r="S477" i="5"/>
  <c r="R477" i="5"/>
  <c r="V477" i="5"/>
  <c r="U477" i="5"/>
  <c r="T477" i="5"/>
  <c r="Q477" i="5"/>
  <c r="P478" i="5"/>
  <c r="P478" i="10"/>
  <c r="Q477" i="10"/>
  <c r="V477" i="10"/>
  <c r="U477" i="10"/>
  <c r="T477" i="10"/>
  <c r="S477" i="10"/>
  <c r="R477" i="10"/>
  <c r="E477" i="5"/>
  <c r="D477" i="5"/>
  <c r="G477" i="5"/>
  <c r="F477" i="5"/>
  <c r="C477" i="5"/>
  <c r="B478" i="5"/>
  <c r="AI477" i="9"/>
  <c r="AH477" i="9"/>
  <c r="AK477" i="9"/>
  <c r="AJ477" i="9"/>
  <c r="AG477" i="9"/>
  <c r="AF478" i="9"/>
  <c r="L477" i="5"/>
  <c r="K477" i="5"/>
  <c r="N477" i="5"/>
  <c r="M477" i="5"/>
  <c r="J477" i="5"/>
  <c r="I478" i="5"/>
  <c r="AA477" i="9"/>
  <c r="Z477" i="9"/>
  <c r="AC477" i="9"/>
  <c r="AB477" i="9"/>
  <c r="Y477" i="9"/>
  <c r="X478" i="9"/>
  <c r="K477" i="11"/>
  <c r="I478" i="11"/>
  <c r="J477" i="11"/>
  <c r="N477" i="11"/>
  <c r="M477" i="11"/>
  <c r="L477" i="11"/>
  <c r="Z477" i="5"/>
  <c r="X478" i="5"/>
  <c r="Y477" i="5"/>
  <c r="AC477" i="5"/>
  <c r="AB477" i="5"/>
  <c r="AA477" i="5"/>
  <c r="AC477" i="10"/>
  <c r="AB477" i="10"/>
  <c r="AA477" i="10"/>
  <c r="Z477" i="10"/>
  <c r="X478" i="10"/>
  <c r="Y477" i="10"/>
  <c r="AK477" i="12"/>
  <c r="AJ477" i="12"/>
  <c r="AI477" i="12"/>
  <c r="AH477" i="12"/>
  <c r="AF478" i="12"/>
  <c r="AG477" i="12"/>
  <c r="U477" i="7"/>
  <c r="T477" i="7"/>
  <c r="R477" i="7"/>
  <c r="P478" i="7"/>
  <c r="Q477" i="7"/>
  <c r="V477" i="7"/>
  <c r="S477" i="7"/>
  <c r="X478" i="15"/>
  <c r="Y477" i="15"/>
  <c r="AA477" i="15"/>
  <c r="Z477" i="15"/>
  <c r="AC477" i="15"/>
  <c r="AB477" i="15"/>
  <c r="G477" i="6"/>
  <c r="E477" i="6"/>
  <c r="D477" i="6"/>
  <c r="B478" i="6"/>
  <c r="C477" i="6"/>
  <c r="F477" i="6"/>
  <c r="G477" i="7"/>
  <c r="F477" i="7"/>
  <c r="D477" i="7"/>
  <c r="B478" i="7"/>
  <c r="C477" i="7"/>
  <c r="E477" i="7"/>
  <c r="M477" i="9"/>
  <c r="L477" i="9"/>
  <c r="I478" i="9"/>
  <c r="J477" i="9"/>
  <c r="N477" i="9"/>
  <c r="K477" i="9"/>
  <c r="F477" i="9"/>
  <c r="E477" i="9"/>
  <c r="B478" i="9"/>
  <c r="C477" i="9"/>
  <c r="G477" i="9"/>
  <c r="D477" i="9"/>
  <c r="AA477" i="16"/>
  <c r="X478" i="16"/>
  <c r="Z477" i="16"/>
  <c r="Y477" i="16"/>
  <c r="AB477" i="16"/>
  <c r="AC477" i="16"/>
  <c r="P479" i="13"/>
  <c r="Q478" i="13"/>
  <c r="V478" i="13"/>
  <c r="U478" i="13"/>
  <c r="T478" i="13"/>
  <c r="S478" i="13"/>
  <c r="R478" i="13"/>
  <c r="N477" i="8"/>
  <c r="K477" i="8"/>
  <c r="I478" i="8"/>
  <c r="J477" i="8"/>
  <c r="M477" i="8"/>
  <c r="L477" i="8"/>
  <c r="AC477" i="12"/>
  <c r="AB477" i="12"/>
  <c r="AA477" i="12"/>
  <c r="Z477" i="12"/>
  <c r="X478" i="12"/>
  <c r="Y477" i="12"/>
  <c r="I479" i="13"/>
  <c r="J478" i="13"/>
  <c r="N478" i="13"/>
  <c r="M478" i="13"/>
  <c r="L478" i="13"/>
  <c r="K478" i="13"/>
  <c r="X478" i="3"/>
  <c r="Y477" i="3"/>
  <c r="AC477" i="3"/>
  <c r="AB477" i="3"/>
  <c r="AA477" i="3"/>
  <c r="Z477" i="3"/>
  <c r="N477" i="6"/>
  <c r="L477" i="6"/>
  <c r="K477" i="6"/>
  <c r="I478" i="6"/>
  <c r="J477" i="6"/>
  <c r="M477" i="6"/>
  <c r="B479" i="13"/>
  <c r="C478" i="13"/>
  <c r="G478" i="13"/>
  <c r="F478" i="13"/>
  <c r="E478" i="13"/>
  <c r="D478" i="13"/>
  <c r="AK477" i="8"/>
  <c r="AJ477" i="8"/>
  <c r="AF478" i="8"/>
  <c r="AG477" i="8"/>
  <c r="AI477" i="8"/>
  <c r="AH477" i="8"/>
  <c r="P478" i="12"/>
  <c r="Q477" i="12"/>
  <c r="V477" i="12"/>
  <c r="U477" i="12"/>
  <c r="T477" i="12"/>
  <c r="S477" i="12"/>
  <c r="R477" i="12"/>
  <c r="V477" i="8"/>
  <c r="U477" i="8"/>
  <c r="R477" i="8"/>
  <c r="P478" i="8"/>
  <c r="Q477" i="8"/>
  <c r="T477" i="8"/>
  <c r="S477" i="8"/>
  <c r="G477" i="8"/>
  <c r="D477" i="8"/>
  <c r="B478" i="8"/>
  <c r="C477" i="8"/>
  <c r="F477" i="8"/>
  <c r="E477" i="8"/>
  <c r="F477" i="16"/>
  <c r="C477" i="16"/>
  <c r="B478" i="16"/>
  <c r="G477" i="16"/>
  <c r="E477" i="16"/>
  <c r="D477" i="16"/>
  <c r="R477" i="3"/>
  <c r="P478" i="3"/>
  <c r="Q477" i="3"/>
  <c r="V477" i="3"/>
  <c r="U477" i="3"/>
  <c r="T477" i="3"/>
  <c r="S477" i="3"/>
  <c r="AI477" i="16"/>
  <c r="AJ477" i="16"/>
  <c r="AF478" i="16"/>
  <c r="AH477" i="16"/>
  <c r="AK477" i="16"/>
  <c r="AG477" i="16"/>
  <c r="AB477" i="7"/>
  <c r="AA477" i="7"/>
  <c r="X478" i="7"/>
  <c r="Y477" i="7"/>
  <c r="AC477" i="7"/>
  <c r="Z477" i="7"/>
  <c r="AJ477" i="7"/>
  <c r="AI477" i="7"/>
  <c r="AF478" i="7"/>
  <c r="AG477" i="7"/>
  <c r="AK477" i="7"/>
  <c r="AH477" i="7"/>
  <c r="V477" i="6"/>
  <c r="U477" i="6"/>
  <c r="S477" i="6"/>
  <c r="R477" i="6"/>
  <c r="P478" i="6"/>
  <c r="Q477" i="6"/>
  <c r="T477" i="6"/>
  <c r="R477" i="15"/>
  <c r="P478" i="15"/>
  <c r="Q477" i="15"/>
  <c r="V477" i="15"/>
  <c r="U477" i="15"/>
  <c r="T477" i="15"/>
  <c r="S477" i="15"/>
  <c r="AK477" i="6"/>
  <c r="AJ477" i="6"/>
  <c r="AH477" i="6"/>
  <c r="AF478" i="6"/>
  <c r="AG477" i="6"/>
  <c r="AI477" i="6"/>
  <c r="N477" i="7"/>
  <c r="M477" i="7"/>
  <c r="K477" i="7"/>
  <c r="I478" i="7"/>
  <c r="J477" i="7"/>
  <c r="L477" i="7"/>
  <c r="AC477" i="6"/>
  <c r="AB477" i="6"/>
  <c r="Z477" i="6"/>
  <c r="X478" i="6"/>
  <c r="Y477" i="6"/>
  <c r="AA477" i="6"/>
  <c r="T477" i="16"/>
  <c r="P478" i="16"/>
  <c r="R477" i="16"/>
  <c r="Q477" i="16"/>
  <c r="S477" i="16"/>
  <c r="U477" i="16"/>
  <c r="V477" i="16"/>
  <c r="P479" i="15" l="1"/>
  <c r="Q478" i="15"/>
  <c r="V478" i="15"/>
  <c r="U478" i="15"/>
  <c r="T478" i="15"/>
  <c r="S478" i="15"/>
  <c r="R478" i="15"/>
  <c r="AI478" i="7"/>
  <c r="AH478" i="7"/>
  <c r="AK478" i="7"/>
  <c r="AJ478" i="7"/>
  <c r="AG478" i="7"/>
  <c r="AF479" i="7"/>
  <c r="AA478" i="7"/>
  <c r="Z478" i="7"/>
  <c r="AC478" i="7"/>
  <c r="AB478" i="7"/>
  <c r="Y478" i="7"/>
  <c r="X479" i="7"/>
  <c r="AH478" i="16"/>
  <c r="AG478" i="16"/>
  <c r="AI478" i="16"/>
  <c r="AJ478" i="16"/>
  <c r="AF479" i="16"/>
  <c r="AK478" i="16"/>
  <c r="V479" i="13"/>
  <c r="U479" i="13"/>
  <c r="T479" i="13"/>
  <c r="S479" i="13"/>
  <c r="R479" i="13"/>
  <c r="P480" i="13"/>
  <c r="Q479" i="13"/>
  <c r="AC478" i="15"/>
  <c r="X479" i="15"/>
  <c r="AB478" i="15"/>
  <c r="AA478" i="15"/>
  <c r="Z478" i="15"/>
  <c r="Y478" i="15"/>
  <c r="X479" i="5"/>
  <c r="Y478" i="5"/>
  <c r="AB478" i="5"/>
  <c r="AA478" i="5"/>
  <c r="Z478" i="5"/>
  <c r="AC478" i="5"/>
  <c r="I479" i="11"/>
  <c r="J478" i="11"/>
  <c r="N478" i="11"/>
  <c r="M478" i="11"/>
  <c r="L478" i="11"/>
  <c r="K478" i="11"/>
  <c r="E478" i="16"/>
  <c r="G478" i="16"/>
  <c r="F478" i="16"/>
  <c r="D478" i="16"/>
  <c r="C478" i="16"/>
  <c r="B479" i="16"/>
  <c r="G478" i="8"/>
  <c r="F478" i="8"/>
  <c r="B479" i="8"/>
  <c r="C478" i="8"/>
  <c r="E478" i="8"/>
  <c r="D478" i="8"/>
  <c r="U478" i="8"/>
  <c r="T478" i="8"/>
  <c r="P479" i="8"/>
  <c r="Q478" i="8"/>
  <c r="V478" i="8"/>
  <c r="S478" i="8"/>
  <c r="R478" i="8"/>
  <c r="AC478" i="12"/>
  <c r="AB478" i="12"/>
  <c r="AA478" i="12"/>
  <c r="Z478" i="12"/>
  <c r="X479" i="12"/>
  <c r="Y478" i="12"/>
  <c r="AC479" i="13"/>
  <c r="AB479" i="13"/>
  <c r="AA479" i="13"/>
  <c r="Z479" i="13"/>
  <c r="X480" i="13"/>
  <c r="Y479" i="13"/>
  <c r="AK479" i="13"/>
  <c r="AJ479" i="13"/>
  <c r="AI479" i="13"/>
  <c r="AH479" i="13"/>
  <c r="AF480" i="13"/>
  <c r="AG479" i="13"/>
  <c r="AK478" i="10"/>
  <c r="AJ478" i="10"/>
  <c r="AI478" i="10"/>
  <c r="AH478" i="10"/>
  <c r="AF479" i="10"/>
  <c r="AG478" i="10"/>
  <c r="P479" i="3"/>
  <c r="Q478" i="3"/>
  <c r="V478" i="3"/>
  <c r="U478" i="3"/>
  <c r="T478" i="3"/>
  <c r="S478" i="3"/>
  <c r="R478" i="3"/>
  <c r="N478" i="6"/>
  <c r="M478" i="6"/>
  <c r="K478" i="6"/>
  <c r="I479" i="6"/>
  <c r="J478" i="6"/>
  <c r="L478" i="6"/>
  <c r="Z478" i="9"/>
  <c r="X479" i="9"/>
  <c r="Y478" i="9"/>
  <c r="AC478" i="9"/>
  <c r="AB478" i="9"/>
  <c r="AA478" i="9"/>
  <c r="K478" i="5"/>
  <c r="I479" i="5"/>
  <c r="J478" i="5"/>
  <c r="N478" i="5"/>
  <c r="M478" i="5"/>
  <c r="L478" i="5"/>
  <c r="AH478" i="9"/>
  <c r="AF479" i="9"/>
  <c r="AG478" i="9"/>
  <c r="AK478" i="9"/>
  <c r="AJ478" i="9"/>
  <c r="AI478" i="9"/>
  <c r="D478" i="5"/>
  <c r="B479" i="5"/>
  <c r="C478" i="5"/>
  <c r="G478" i="5"/>
  <c r="F478" i="5"/>
  <c r="E478" i="5"/>
  <c r="V478" i="10"/>
  <c r="U478" i="10"/>
  <c r="T478" i="10"/>
  <c r="S478" i="10"/>
  <c r="R478" i="10"/>
  <c r="P479" i="10"/>
  <c r="Q478" i="10"/>
  <c r="AF479" i="5"/>
  <c r="AG478" i="5"/>
  <c r="AJ478" i="5"/>
  <c r="AI478" i="5"/>
  <c r="AH478" i="5"/>
  <c r="AK478" i="5"/>
  <c r="I479" i="15"/>
  <c r="J478" i="15"/>
  <c r="L478" i="15"/>
  <c r="K478" i="15"/>
  <c r="N478" i="15"/>
  <c r="M478" i="15"/>
  <c r="S478" i="9"/>
  <c r="R478" i="9"/>
  <c r="V478" i="9"/>
  <c r="U478" i="9"/>
  <c r="T478" i="9"/>
  <c r="P479" i="9"/>
  <c r="Q478" i="9"/>
  <c r="AB478" i="8"/>
  <c r="AA478" i="8"/>
  <c r="AC478" i="8"/>
  <c r="Z478" i="8"/>
  <c r="Y478" i="8"/>
  <c r="X479" i="8"/>
  <c r="L478" i="16"/>
  <c r="N478" i="16"/>
  <c r="J478" i="16"/>
  <c r="I479" i="16"/>
  <c r="K478" i="16"/>
  <c r="M478" i="16"/>
  <c r="AB478" i="6"/>
  <c r="AA478" i="6"/>
  <c r="X479" i="6"/>
  <c r="Y478" i="6"/>
  <c r="AC478" i="6"/>
  <c r="Z478" i="6"/>
  <c r="M478" i="7"/>
  <c r="L478" i="7"/>
  <c r="I479" i="7"/>
  <c r="J478" i="7"/>
  <c r="N478" i="7"/>
  <c r="K478" i="7"/>
  <c r="AJ478" i="6"/>
  <c r="AI478" i="6"/>
  <c r="AF479" i="6"/>
  <c r="AG478" i="6"/>
  <c r="AK478" i="6"/>
  <c r="AH478" i="6"/>
  <c r="AJ478" i="8"/>
  <c r="AI478" i="8"/>
  <c r="AK478" i="8"/>
  <c r="AH478" i="8"/>
  <c r="AG478" i="8"/>
  <c r="AF479" i="8"/>
  <c r="N478" i="8"/>
  <c r="M478" i="8"/>
  <c r="I479" i="8"/>
  <c r="J478" i="8"/>
  <c r="L478" i="8"/>
  <c r="K478" i="8"/>
  <c r="F478" i="7"/>
  <c r="E478" i="7"/>
  <c r="B479" i="7"/>
  <c r="C478" i="7"/>
  <c r="G478" i="7"/>
  <c r="D478" i="7"/>
  <c r="G478" i="6"/>
  <c r="F478" i="6"/>
  <c r="D478" i="6"/>
  <c r="B479" i="6"/>
  <c r="C478" i="6"/>
  <c r="E478" i="6"/>
  <c r="AK478" i="12"/>
  <c r="AJ478" i="12"/>
  <c r="AI478" i="12"/>
  <c r="AH478" i="12"/>
  <c r="AF479" i="12"/>
  <c r="AG478" i="12"/>
  <c r="AC478" i="10"/>
  <c r="AB478" i="10"/>
  <c r="AA478" i="10"/>
  <c r="Z478" i="10"/>
  <c r="X479" i="10"/>
  <c r="Y478" i="10"/>
  <c r="R478" i="5"/>
  <c r="P479" i="5"/>
  <c r="Q478" i="5"/>
  <c r="U478" i="5"/>
  <c r="T478" i="5"/>
  <c r="S478" i="5"/>
  <c r="V478" i="5"/>
  <c r="AC478" i="11"/>
  <c r="AB478" i="11"/>
  <c r="AA478" i="11"/>
  <c r="Z478" i="11"/>
  <c r="X479" i="11"/>
  <c r="Y478" i="11"/>
  <c r="AK478" i="11"/>
  <c r="AJ478" i="11"/>
  <c r="AI478" i="11"/>
  <c r="AH478" i="11"/>
  <c r="AF479" i="11"/>
  <c r="AG478" i="11"/>
  <c r="G478" i="12"/>
  <c r="F478" i="12"/>
  <c r="E478" i="12"/>
  <c r="D478" i="12"/>
  <c r="B479" i="12"/>
  <c r="C478" i="12"/>
  <c r="N478" i="12"/>
  <c r="M478" i="12"/>
  <c r="L478" i="12"/>
  <c r="K478" i="12"/>
  <c r="I479" i="12"/>
  <c r="J478" i="12"/>
  <c r="G478" i="10"/>
  <c r="F478" i="10"/>
  <c r="E478" i="10"/>
  <c r="D478" i="10"/>
  <c r="B479" i="10"/>
  <c r="C478" i="10"/>
  <c r="AK478" i="3"/>
  <c r="AJ478" i="3"/>
  <c r="AI478" i="3"/>
  <c r="AH478" i="3"/>
  <c r="AF479" i="3"/>
  <c r="AG478" i="3"/>
  <c r="AK478" i="15"/>
  <c r="AI478" i="15"/>
  <c r="AH478" i="15"/>
  <c r="AG478" i="15"/>
  <c r="AF479" i="15"/>
  <c r="AJ478" i="15"/>
  <c r="I479" i="3"/>
  <c r="J478" i="3"/>
  <c r="N478" i="3"/>
  <c r="M478" i="3"/>
  <c r="L478" i="3"/>
  <c r="K478" i="3"/>
  <c r="B479" i="3"/>
  <c r="C478" i="3"/>
  <c r="G478" i="3"/>
  <c r="F478" i="3"/>
  <c r="E478" i="3"/>
  <c r="D478" i="3"/>
  <c r="B479" i="15"/>
  <c r="C478" i="15"/>
  <c r="G478" i="15"/>
  <c r="F478" i="15"/>
  <c r="E478" i="15"/>
  <c r="D478" i="15"/>
  <c r="B479" i="11"/>
  <c r="C478" i="11"/>
  <c r="G478" i="11"/>
  <c r="F478" i="11"/>
  <c r="E478" i="11"/>
  <c r="D478" i="11"/>
  <c r="E478" i="9"/>
  <c r="D478" i="9"/>
  <c r="G478" i="9"/>
  <c r="F478" i="9"/>
  <c r="C478" i="9"/>
  <c r="B479" i="9"/>
  <c r="L478" i="9"/>
  <c r="K478" i="9"/>
  <c r="N478" i="9"/>
  <c r="M478" i="9"/>
  <c r="J478" i="9"/>
  <c r="I479" i="9"/>
  <c r="T478" i="7"/>
  <c r="S478" i="7"/>
  <c r="P479" i="7"/>
  <c r="Q478" i="7"/>
  <c r="V478" i="7"/>
  <c r="U478" i="7"/>
  <c r="R478" i="7"/>
  <c r="N478" i="10"/>
  <c r="M478" i="10"/>
  <c r="L478" i="10"/>
  <c r="K478" i="10"/>
  <c r="I479" i="10"/>
  <c r="J478" i="10"/>
  <c r="P479" i="11"/>
  <c r="Q478" i="11"/>
  <c r="V478" i="11"/>
  <c r="U478" i="11"/>
  <c r="T478" i="11"/>
  <c r="S478" i="11"/>
  <c r="R478" i="11"/>
  <c r="U478" i="6"/>
  <c r="T478" i="6"/>
  <c r="R478" i="6"/>
  <c r="P479" i="6"/>
  <c r="Q478" i="6"/>
  <c r="V478" i="6"/>
  <c r="S478" i="6"/>
  <c r="S478" i="16"/>
  <c r="V478" i="16"/>
  <c r="P479" i="16"/>
  <c r="Q478" i="16"/>
  <c r="U478" i="16"/>
  <c r="T478" i="16"/>
  <c r="R478" i="16"/>
  <c r="V478" i="12"/>
  <c r="U478" i="12"/>
  <c r="T478" i="12"/>
  <c r="S478" i="12"/>
  <c r="R478" i="12"/>
  <c r="P479" i="12"/>
  <c r="Q478" i="12"/>
  <c r="G479" i="13"/>
  <c r="F479" i="13"/>
  <c r="E479" i="13"/>
  <c r="D479" i="13"/>
  <c r="B480" i="13"/>
  <c r="C479" i="13"/>
  <c r="AC478" i="3"/>
  <c r="AB478" i="3"/>
  <c r="AA478" i="3"/>
  <c r="Z478" i="3"/>
  <c r="X479" i="3"/>
  <c r="Y478" i="3"/>
  <c r="N479" i="13"/>
  <c r="M479" i="13"/>
  <c r="L479" i="13"/>
  <c r="K479" i="13"/>
  <c r="I480" i="13"/>
  <c r="J479" i="13"/>
  <c r="Z478" i="16"/>
  <c r="X479" i="16"/>
  <c r="Y478" i="16"/>
  <c r="AA478" i="16"/>
  <c r="AB478" i="16"/>
  <c r="AC478" i="16"/>
  <c r="AK479" i="15" l="1"/>
  <c r="AJ479" i="15"/>
  <c r="AH479" i="15"/>
  <c r="AF480" i="15"/>
  <c r="AI479" i="15"/>
  <c r="AG479" i="15"/>
  <c r="AK479" i="3"/>
  <c r="AJ479" i="3"/>
  <c r="AI479" i="3"/>
  <c r="AH479" i="3"/>
  <c r="AF480" i="3"/>
  <c r="AG479" i="3"/>
  <c r="G479" i="10"/>
  <c r="F479" i="10"/>
  <c r="E479" i="10"/>
  <c r="D479" i="10"/>
  <c r="B480" i="10"/>
  <c r="C479" i="10"/>
  <c r="N479" i="12"/>
  <c r="M479" i="12"/>
  <c r="L479" i="12"/>
  <c r="K479" i="12"/>
  <c r="I480" i="12"/>
  <c r="J479" i="12"/>
  <c r="G479" i="12"/>
  <c r="F479" i="12"/>
  <c r="E479" i="12"/>
  <c r="D479" i="12"/>
  <c r="B480" i="12"/>
  <c r="C479" i="12"/>
  <c r="AK479" i="11"/>
  <c r="AJ479" i="11"/>
  <c r="AI479" i="11"/>
  <c r="AH479" i="11"/>
  <c r="AF480" i="11"/>
  <c r="AG479" i="11"/>
  <c r="AC479" i="11"/>
  <c r="AB479" i="11"/>
  <c r="AA479" i="11"/>
  <c r="Z479" i="11"/>
  <c r="X480" i="11"/>
  <c r="Y479" i="11"/>
  <c r="AI479" i="8"/>
  <c r="AH479" i="8"/>
  <c r="AK479" i="8"/>
  <c r="AJ479" i="8"/>
  <c r="AG479" i="8"/>
  <c r="AF480" i="8"/>
  <c r="AA479" i="8"/>
  <c r="Z479" i="8"/>
  <c r="AC479" i="8"/>
  <c r="AB479" i="8"/>
  <c r="X480" i="8"/>
  <c r="Y479" i="8"/>
  <c r="N479" i="15"/>
  <c r="L479" i="15"/>
  <c r="K479" i="15"/>
  <c r="J479" i="15"/>
  <c r="I480" i="15"/>
  <c r="M479" i="15"/>
  <c r="AK479" i="5"/>
  <c r="AI479" i="5"/>
  <c r="AH479" i="5"/>
  <c r="AF480" i="5"/>
  <c r="AG479" i="5"/>
  <c r="AJ479" i="5"/>
  <c r="B480" i="5"/>
  <c r="C479" i="5"/>
  <c r="F479" i="5"/>
  <c r="E479" i="5"/>
  <c r="D479" i="5"/>
  <c r="G479" i="5"/>
  <c r="AF480" i="9"/>
  <c r="AG479" i="9"/>
  <c r="AJ479" i="9"/>
  <c r="AI479" i="9"/>
  <c r="AH479" i="9"/>
  <c r="AK479" i="9"/>
  <c r="I480" i="5"/>
  <c r="J479" i="5"/>
  <c r="M479" i="5"/>
  <c r="L479" i="5"/>
  <c r="K479" i="5"/>
  <c r="N479" i="5"/>
  <c r="X480" i="9"/>
  <c r="Y479" i="9"/>
  <c r="AB479" i="9"/>
  <c r="AA479" i="9"/>
  <c r="Z479" i="9"/>
  <c r="AC479" i="9"/>
  <c r="AF480" i="16"/>
  <c r="AG479" i="16"/>
  <c r="AK479" i="16"/>
  <c r="AI479" i="16"/>
  <c r="AH479" i="16"/>
  <c r="AJ479" i="16"/>
  <c r="N480" i="13"/>
  <c r="M480" i="13"/>
  <c r="L480" i="13"/>
  <c r="K480" i="13"/>
  <c r="I481" i="13"/>
  <c r="J480" i="13"/>
  <c r="AC479" i="3"/>
  <c r="AB479" i="3"/>
  <c r="AA479" i="3"/>
  <c r="Z479" i="3"/>
  <c r="X480" i="3"/>
  <c r="Y479" i="3"/>
  <c r="G480" i="13"/>
  <c r="F480" i="13"/>
  <c r="E480" i="13"/>
  <c r="D480" i="13"/>
  <c r="B481" i="13"/>
  <c r="C480" i="13"/>
  <c r="U479" i="12"/>
  <c r="T479" i="12"/>
  <c r="S479" i="12"/>
  <c r="R479" i="12"/>
  <c r="P480" i="12"/>
  <c r="Q479" i="12"/>
  <c r="V479" i="12"/>
  <c r="AB479" i="10"/>
  <c r="AA479" i="10"/>
  <c r="Z479" i="10"/>
  <c r="X480" i="10"/>
  <c r="Y479" i="10"/>
  <c r="AC479" i="10"/>
  <c r="AJ479" i="12"/>
  <c r="AI479" i="12"/>
  <c r="AH479" i="12"/>
  <c r="AF480" i="12"/>
  <c r="AG479" i="12"/>
  <c r="AK479" i="12"/>
  <c r="R479" i="9"/>
  <c r="P480" i="9"/>
  <c r="Q479" i="9"/>
  <c r="U479" i="9"/>
  <c r="T479" i="9"/>
  <c r="S479" i="9"/>
  <c r="V479" i="9"/>
  <c r="T479" i="8"/>
  <c r="S479" i="8"/>
  <c r="V479" i="8"/>
  <c r="U479" i="8"/>
  <c r="R479" i="8"/>
  <c r="Q479" i="8"/>
  <c r="P480" i="8"/>
  <c r="F479" i="8"/>
  <c r="E479" i="8"/>
  <c r="G479" i="8"/>
  <c r="B480" i="8"/>
  <c r="D479" i="8"/>
  <c r="C479" i="8"/>
  <c r="S479" i="7"/>
  <c r="R479" i="7"/>
  <c r="V479" i="7"/>
  <c r="U479" i="7"/>
  <c r="T479" i="7"/>
  <c r="Q479" i="7"/>
  <c r="P480" i="7"/>
  <c r="F479" i="6"/>
  <c r="E479" i="6"/>
  <c r="B480" i="6"/>
  <c r="C479" i="6"/>
  <c r="G479" i="6"/>
  <c r="D479" i="6"/>
  <c r="K479" i="16"/>
  <c r="I480" i="16"/>
  <c r="L479" i="16"/>
  <c r="N479" i="16"/>
  <c r="M479" i="16"/>
  <c r="J479" i="16"/>
  <c r="U479" i="10"/>
  <c r="T479" i="10"/>
  <c r="S479" i="10"/>
  <c r="R479" i="10"/>
  <c r="P480" i="10"/>
  <c r="Q479" i="10"/>
  <c r="V479" i="10"/>
  <c r="V479" i="3"/>
  <c r="U479" i="3"/>
  <c r="T479" i="3"/>
  <c r="S479" i="3"/>
  <c r="R479" i="3"/>
  <c r="P480" i="3"/>
  <c r="Q479" i="3"/>
  <c r="AC479" i="15"/>
  <c r="AB479" i="15"/>
  <c r="Z479" i="15"/>
  <c r="Y479" i="15"/>
  <c r="X480" i="15"/>
  <c r="AA479" i="15"/>
  <c r="V479" i="11"/>
  <c r="U479" i="11"/>
  <c r="T479" i="11"/>
  <c r="S479" i="11"/>
  <c r="R479" i="11"/>
  <c r="P480" i="11"/>
  <c r="Q479" i="11"/>
  <c r="E479" i="7"/>
  <c r="D479" i="7"/>
  <c r="G479" i="7"/>
  <c r="F479" i="7"/>
  <c r="C479" i="7"/>
  <c r="B480" i="7"/>
  <c r="M479" i="8"/>
  <c r="L479" i="8"/>
  <c r="N479" i="8"/>
  <c r="K479" i="8"/>
  <c r="J479" i="8"/>
  <c r="I480" i="8"/>
  <c r="AI479" i="6"/>
  <c r="AH479" i="6"/>
  <c r="AK479" i="6"/>
  <c r="AJ479" i="6"/>
  <c r="AG479" i="6"/>
  <c r="AF480" i="6"/>
  <c r="L479" i="7"/>
  <c r="K479" i="7"/>
  <c r="N479" i="7"/>
  <c r="M479" i="7"/>
  <c r="I480" i="7"/>
  <c r="J479" i="7"/>
  <c r="AA479" i="6"/>
  <c r="Z479" i="6"/>
  <c r="AC479" i="6"/>
  <c r="AB479" i="6"/>
  <c r="Y479" i="6"/>
  <c r="X480" i="6"/>
  <c r="N479" i="11"/>
  <c r="M479" i="11"/>
  <c r="L479" i="11"/>
  <c r="K479" i="11"/>
  <c r="I480" i="11"/>
  <c r="J479" i="11"/>
  <c r="AC479" i="5"/>
  <c r="AA479" i="5"/>
  <c r="Z479" i="5"/>
  <c r="X480" i="5"/>
  <c r="Y479" i="5"/>
  <c r="AB479" i="5"/>
  <c r="G479" i="11"/>
  <c r="F479" i="11"/>
  <c r="E479" i="11"/>
  <c r="D479" i="11"/>
  <c r="B480" i="11"/>
  <c r="C479" i="11"/>
  <c r="G479" i="15"/>
  <c r="E479" i="15"/>
  <c r="B480" i="15"/>
  <c r="F479" i="15"/>
  <c r="D479" i="15"/>
  <c r="C479" i="15"/>
  <c r="G479" i="3"/>
  <c r="F479" i="3"/>
  <c r="E479" i="3"/>
  <c r="D479" i="3"/>
  <c r="B480" i="3"/>
  <c r="C479" i="3"/>
  <c r="N479" i="3"/>
  <c r="M479" i="3"/>
  <c r="L479" i="3"/>
  <c r="K479" i="3"/>
  <c r="I480" i="3"/>
  <c r="J479" i="3"/>
  <c r="P480" i="5"/>
  <c r="Q479" i="5"/>
  <c r="V479" i="5"/>
  <c r="T479" i="5"/>
  <c r="S479" i="5"/>
  <c r="R479" i="5"/>
  <c r="U479" i="5"/>
  <c r="M479" i="6"/>
  <c r="L479" i="6"/>
  <c r="I480" i="6"/>
  <c r="J479" i="6"/>
  <c r="N479" i="6"/>
  <c r="K479" i="6"/>
  <c r="AJ479" i="10"/>
  <c r="AI479" i="10"/>
  <c r="AH479" i="10"/>
  <c r="AF480" i="10"/>
  <c r="AG479" i="10"/>
  <c r="AK479" i="10"/>
  <c r="AJ480" i="13"/>
  <c r="AI480" i="13"/>
  <c r="AH480" i="13"/>
  <c r="AF481" i="13"/>
  <c r="AG480" i="13"/>
  <c r="AK480" i="13"/>
  <c r="AB480" i="13"/>
  <c r="AA480" i="13"/>
  <c r="Z480" i="13"/>
  <c r="X481" i="13"/>
  <c r="Y480" i="13"/>
  <c r="AC480" i="13"/>
  <c r="AB479" i="12"/>
  <c r="AA479" i="12"/>
  <c r="Z479" i="12"/>
  <c r="X480" i="12"/>
  <c r="Y479" i="12"/>
  <c r="AC479" i="12"/>
  <c r="D479" i="16"/>
  <c r="E479" i="16"/>
  <c r="C479" i="16"/>
  <c r="F479" i="16"/>
  <c r="G479" i="16"/>
  <c r="B480" i="16"/>
  <c r="X480" i="16"/>
  <c r="Y479" i="16"/>
  <c r="AB479" i="16"/>
  <c r="Z479" i="16"/>
  <c r="AA479" i="16"/>
  <c r="AC479" i="16"/>
  <c r="R479" i="16"/>
  <c r="T479" i="16"/>
  <c r="P480" i="16"/>
  <c r="V479" i="16"/>
  <c r="U479" i="16"/>
  <c r="S479" i="16"/>
  <c r="Q479" i="16"/>
  <c r="T479" i="6"/>
  <c r="S479" i="6"/>
  <c r="P480" i="6"/>
  <c r="Q479" i="6"/>
  <c r="V479" i="6"/>
  <c r="U479" i="6"/>
  <c r="R479" i="6"/>
  <c r="N479" i="10"/>
  <c r="M479" i="10"/>
  <c r="L479" i="10"/>
  <c r="K479" i="10"/>
  <c r="I480" i="10"/>
  <c r="J479" i="10"/>
  <c r="K479" i="9"/>
  <c r="I480" i="9"/>
  <c r="J479" i="9"/>
  <c r="N479" i="9"/>
  <c r="M479" i="9"/>
  <c r="L479" i="9"/>
  <c r="D479" i="9"/>
  <c r="B480" i="9"/>
  <c r="C479" i="9"/>
  <c r="G479" i="9"/>
  <c r="F479" i="9"/>
  <c r="E479" i="9"/>
  <c r="U480" i="13"/>
  <c r="T480" i="13"/>
  <c r="S480" i="13"/>
  <c r="R480" i="13"/>
  <c r="P481" i="13"/>
  <c r="Q480" i="13"/>
  <c r="V480" i="13"/>
  <c r="Z479" i="7"/>
  <c r="X480" i="7"/>
  <c r="Y479" i="7"/>
  <c r="AC479" i="7"/>
  <c r="AB479" i="7"/>
  <c r="AA479" i="7"/>
  <c r="AH479" i="7"/>
  <c r="AF480" i="7"/>
  <c r="AG479" i="7"/>
  <c r="AK479" i="7"/>
  <c r="AJ479" i="7"/>
  <c r="AI479" i="7"/>
  <c r="V479" i="15"/>
  <c r="U479" i="15"/>
  <c r="S479" i="15"/>
  <c r="P480" i="15"/>
  <c r="T479" i="15"/>
  <c r="R479" i="15"/>
  <c r="Q479" i="15"/>
  <c r="B481" i="9" l="1"/>
  <c r="C480" i="9"/>
  <c r="F480" i="9"/>
  <c r="E480" i="9"/>
  <c r="D480" i="9"/>
  <c r="G480" i="9"/>
  <c r="I481" i="9"/>
  <c r="J480" i="9"/>
  <c r="M480" i="9"/>
  <c r="L480" i="9"/>
  <c r="K480" i="9"/>
  <c r="N480" i="9"/>
  <c r="S480" i="6"/>
  <c r="R480" i="6"/>
  <c r="V480" i="6"/>
  <c r="U480" i="6"/>
  <c r="T480" i="6"/>
  <c r="P481" i="6"/>
  <c r="Q480" i="6"/>
  <c r="AA480" i="12"/>
  <c r="Z480" i="12"/>
  <c r="X481" i="12"/>
  <c r="Y480" i="12"/>
  <c r="AC480" i="12"/>
  <c r="AB480" i="12"/>
  <c r="AA481" i="13"/>
  <c r="Z481" i="13"/>
  <c r="X482" i="13"/>
  <c r="Y481" i="13"/>
  <c r="AC481" i="13"/>
  <c r="AB481" i="13"/>
  <c r="AI481" i="13"/>
  <c r="AH481" i="13"/>
  <c r="AF482" i="13"/>
  <c r="AG481" i="13"/>
  <c r="AK481" i="13"/>
  <c r="AJ481" i="13"/>
  <c r="AI480" i="10"/>
  <c r="AH480" i="10"/>
  <c r="AF481" i="10"/>
  <c r="AG480" i="10"/>
  <c r="AK480" i="10"/>
  <c r="AJ480" i="10"/>
  <c r="N480" i="3"/>
  <c r="M480" i="3"/>
  <c r="L480" i="3"/>
  <c r="K480" i="3"/>
  <c r="I481" i="3"/>
  <c r="J480" i="3"/>
  <c r="G480" i="3"/>
  <c r="F480" i="3"/>
  <c r="E480" i="3"/>
  <c r="D480" i="3"/>
  <c r="B481" i="3"/>
  <c r="C480" i="3"/>
  <c r="G480" i="11"/>
  <c r="F480" i="11"/>
  <c r="E480" i="11"/>
  <c r="D480" i="11"/>
  <c r="B481" i="11"/>
  <c r="C480" i="11"/>
  <c r="N480" i="11"/>
  <c r="M480" i="11"/>
  <c r="L480" i="11"/>
  <c r="K480" i="11"/>
  <c r="I481" i="11"/>
  <c r="J480" i="11"/>
  <c r="K480" i="7"/>
  <c r="I481" i="7"/>
  <c r="J480" i="7"/>
  <c r="N480" i="7"/>
  <c r="M480" i="7"/>
  <c r="L480" i="7"/>
  <c r="U480" i="11"/>
  <c r="T480" i="11"/>
  <c r="S480" i="11"/>
  <c r="R480" i="11"/>
  <c r="P481" i="11"/>
  <c r="Q480" i="11"/>
  <c r="V480" i="11"/>
  <c r="I481" i="16"/>
  <c r="J480" i="16"/>
  <c r="K480" i="16"/>
  <c r="L480" i="16"/>
  <c r="M480" i="16"/>
  <c r="N480" i="16"/>
  <c r="AH480" i="8"/>
  <c r="AF481" i="8"/>
  <c r="AG480" i="8"/>
  <c r="AJ480" i="8"/>
  <c r="AI480" i="8"/>
  <c r="AK480" i="8"/>
  <c r="P481" i="16"/>
  <c r="Q480" i="16"/>
  <c r="R480" i="16"/>
  <c r="S480" i="16"/>
  <c r="T480" i="16"/>
  <c r="U480" i="16"/>
  <c r="V480" i="16"/>
  <c r="L480" i="6"/>
  <c r="K480" i="6"/>
  <c r="N480" i="6"/>
  <c r="M480" i="6"/>
  <c r="J480" i="6"/>
  <c r="I481" i="6"/>
  <c r="AC480" i="5"/>
  <c r="AB480" i="5"/>
  <c r="Z480" i="5"/>
  <c r="X481" i="5"/>
  <c r="Y480" i="5"/>
  <c r="AA480" i="5"/>
  <c r="AB480" i="15"/>
  <c r="AA480" i="15"/>
  <c r="X481" i="15"/>
  <c r="Y480" i="15"/>
  <c r="AC480" i="15"/>
  <c r="Z480" i="15"/>
  <c r="U480" i="3"/>
  <c r="T480" i="3"/>
  <c r="S480" i="3"/>
  <c r="R480" i="3"/>
  <c r="P481" i="3"/>
  <c r="Q480" i="3"/>
  <c r="V480" i="3"/>
  <c r="AI480" i="12"/>
  <c r="AH480" i="12"/>
  <c r="AF481" i="12"/>
  <c r="AG480" i="12"/>
  <c r="AK480" i="12"/>
  <c r="AJ480" i="12"/>
  <c r="AA480" i="10"/>
  <c r="Z480" i="10"/>
  <c r="X481" i="10"/>
  <c r="Y480" i="10"/>
  <c r="AC480" i="10"/>
  <c r="AB480" i="10"/>
  <c r="T480" i="12"/>
  <c r="S480" i="12"/>
  <c r="R480" i="12"/>
  <c r="P481" i="12"/>
  <c r="Q480" i="12"/>
  <c r="V480" i="12"/>
  <c r="U480" i="12"/>
  <c r="F481" i="13"/>
  <c r="E481" i="13"/>
  <c r="D481" i="13"/>
  <c r="B482" i="13"/>
  <c r="C481" i="13"/>
  <c r="G481" i="13"/>
  <c r="AB480" i="3"/>
  <c r="AA480" i="3"/>
  <c r="Z480" i="3"/>
  <c r="X481" i="3"/>
  <c r="Y480" i="3"/>
  <c r="AC480" i="3"/>
  <c r="M481" i="13"/>
  <c r="L481" i="13"/>
  <c r="K481" i="13"/>
  <c r="I482" i="13"/>
  <c r="J481" i="13"/>
  <c r="N481" i="13"/>
  <c r="N480" i="15"/>
  <c r="M480" i="15"/>
  <c r="K480" i="15"/>
  <c r="I481" i="15"/>
  <c r="L480" i="15"/>
  <c r="J480" i="15"/>
  <c r="Z480" i="8"/>
  <c r="X481" i="8"/>
  <c r="Y480" i="8"/>
  <c r="AB480" i="8"/>
  <c r="AA480" i="8"/>
  <c r="AC480" i="8"/>
  <c r="AB480" i="11"/>
  <c r="AA480" i="11"/>
  <c r="Z480" i="11"/>
  <c r="X481" i="11"/>
  <c r="Y480" i="11"/>
  <c r="AC480" i="11"/>
  <c r="AJ480" i="11"/>
  <c r="AI480" i="11"/>
  <c r="AH480" i="11"/>
  <c r="AF481" i="11"/>
  <c r="AG480" i="11"/>
  <c r="AK480" i="11"/>
  <c r="F480" i="12"/>
  <c r="E480" i="12"/>
  <c r="D480" i="12"/>
  <c r="B481" i="12"/>
  <c r="C480" i="12"/>
  <c r="G480" i="12"/>
  <c r="M480" i="12"/>
  <c r="L480" i="12"/>
  <c r="K480" i="12"/>
  <c r="I481" i="12"/>
  <c r="J480" i="12"/>
  <c r="N480" i="12"/>
  <c r="F480" i="10"/>
  <c r="E480" i="10"/>
  <c r="D480" i="10"/>
  <c r="B481" i="10"/>
  <c r="C480" i="10"/>
  <c r="G480" i="10"/>
  <c r="AJ480" i="3"/>
  <c r="AI480" i="3"/>
  <c r="AH480" i="3"/>
  <c r="AF481" i="3"/>
  <c r="AG480" i="3"/>
  <c r="AK480" i="3"/>
  <c r="G480" i="15"/>
  <c r="F480" i="15"/>
  <c r="D480" i="15"/>
  <c r="C480" i="15"/>
  <c r="B481" i="15"/>
  <c r="E480" i="15"/>
  <c r="R480" i="7"/>
  <c r="P481" i="7"/>
  <c r="Q480" i="7"/>
  <c r="U480" i="7"/>
  <c r="T480" i="7"/>
  <c r="S480" i="7"/>
  <c r="V480" i="7"/>
  <c r="AK480" i="5"/>
  <c r="AJ480" i="5"/>
  <c r="AH480" i="5"/>
  <c r="AF481" i="5"/>
  <c r="AG480" i="5"/>
  <c r="AI480" i="5"/>
  <c r="AJ480" i="15"/>
  <c r="AI480" i="15"/>
  <c r="AF481" i="15"/>
  <c r="AG480" i="15"/>
  <c r="AK480" i="15"/>
  <c r="AH480" i="15"/>
  <c r="U480" i="15"/>
  <c r="T480" i="15"/>
  <c r="R480" i="15"/>
  <c r="Q480" i="15"/>
  <c r="P481" i="15"/>
  <c r="V480" i="15"/>
  <c r="S480" i="15"/>
  <c r="T481" i="13"/>
  <c r="S481" i="13"/>
  <c r="R481" i="13"/>
  <c r="P482" i="13"/>
  <c r="Q481" i="13"/>
  <c r="V481" i="13"/>
  <c r="U481" i="13"/>
  <c r="M480" i="10"/>
  <c r="L480" i="10"/>
  <c r="K480" i="10"/>
  <c r="I481" i="10"/>
  <c r="J480" i="10"/>
  <c r="N480" i="10"/>
  <c r="X481" i="16"/>
  <c r="Z480" i="16"/>
  <c r="AB480" i="16"/>
  <c r="AA480" i="16"/>
  <c r="AC480" i="16"/>
  <c r="Y480" i="16"/>
  <c r="T480" i="10"/>
  <c r="S480" i="10"/>
  <c r="R480" i="10"/>
  <c r="P481" i="10"/>
  <c r="Q480" i="10"/>
  <c r="V480" i="10"/>
  <c r="U480" i="10"/>
  <c r="S480" i="8"/>
  <c r="R480" i="8"/>
  <c r="U480" i="8"/>
  <c r="T480" i="8"/>
  <c r="V480" i="8"/>
  <c r="Q480" i="8"/>
  <c r="P481" i="8"/>
  <c r="P481" i="9"/>
  <c r="Q480" i="9"/>
  <c r="V480" i="9"/>
  <c r="T480" i="9"/>
  <c r="S480" i="9"/>
  <c r="R480" i="9"/>
  <c r="U480" i="9"/>
  <c r="B481" i="16"/>
  <c r="C480" i="16"/>
  <c r="G480" i="16"/>
  <c r="F480" i="16"/>
  <c r="E480" i="16"/>
  <c r="D480" i="16"/>
  <c r="V480" i="5"/>
  <c r="U480" i="5"/>
  <c r="S480" i="5"/>
  <c r="R480" i="5"/>
  <c r="P481" i="5"/>
  <c r="Q480" i="5"/>
  <c r="T480" i="5"/>
  <c r="AF481" i="7"/>
  <c r="AG480" i="7"/>
  <c r="AJ480" i="7"/>
  <c r="AI480" i="7"/>
  <c r="AH480" i="7"/>
  <c r="AK480" i="7"/>
  <c r="X481" i="7"/>
  <c r="Y480" i="7"/>
  <c r="AB480" i="7"/>
  <c r="AA480" i="7"/>
  <c r="Z480" i="7"/>
  <c r="AC480" i="7"/>
  <c r="Z480" i="6"/>
  <c r="X481" i="6"/>
  <c r="Y480" i="6"/>
  <c r="AC480" i="6"/>
  <c r="AB480" i="6"/>
  <c r="AA480" i="6"/>
  <c r="AH480" i="6"/>
  <c r="AF481" i="6"/>
  <c r="AG480" i="6"/>
  <c r="AK480" i="6"/>
  <c r="AJ480" i="6"/>
  <c r="AI480" i="6"/>
  <c r="L480" i="8"/>
  <c r="K480" i="8"/>
  <c r="N480" i="8"/>
  <c r="M480" i="8"/>
  <c r="I481" i="8"/>
  <c r="J480" i="8"/>
  <c r="D480" i="7"/>
  <c r="B481" i="7"/>
  <c r="C480" i="7"/>
  <c r="G480" i="7"/>
  <c r="F480" i="7"/>
  <c r="E480" i="7"/>
  <c r="E480" i="6"/>
  <c r="D480" i="6"/>
  <c r="G480" i="6"/>
  <c r="F480" i="6"/>
  <c r="C480" i="6"/>
  <c r="B481" i="6"/>
  <c r="E480" i="8"/>
  <c r="D480" i="8"/>
  <c r="G480" i="8"/>
  <c r="F480" i="8"/>
  <c r="C480" i="8"/>
  <c r="B481" i="8"/>
  <c r="AI480" i="16"/>
  <c r="AF481" i="16"/>
  <c r="AK480" i="16"/>
  <c r="AG480" i="16"/>
  <c r="AH480" i="16"/>
  <c r="AJ480" i="16"/>
  <c r="AC480" i="9"/>
  <c r="AA480" i="9"/>
  <c r="Z480" i="9"/>
  <c r="X481" i="9"/>
  <c r="Y480" i="9"/>
  <c r="AB480" i="9"/>
  <c r="N480" i="5"/>
  <c r="L480" i="5"/>
  <c r="K480" i="5"/>
  <c r="I481" i="5"/>
  <c r="J480" i="5"/>
  <c r="M480" i="5"/>
  <c r="AK480" i="9"/>
  <c r="AI480" i="9"/>
  <c r="AH480" i="9"/>
  <c r="AF481" i="9"/>
  <c r="AG480" i="9"/>
  <c r="AJ480" i="9"/>
  <c r="G480" i="5"/>
  <c r="E480" i="5"/>
  <c r="D480" i="5"/>
  <c r="B481" i="5"/>
  <c r="C480" i="5"/>
  <c r="F480" i="5"/>
  <c r="AC481" i="7" l="1"/>
  <c r="AA481" i="7"/>
  <c r="Z481" i="7"/>
  <c r="X482" i="7"/>
  <c r="Y481" i="7"/>
  <c r="AB481" i="7"/>
  <c r="D481" i="8"/>
  <c r="B482" i="8"/>
  <c r="C481" i="8"/>
  <c r="F481" i="8"/>
  <c r="E481" i="8"/>
  <c r="G481" i="8"/>
  <c r="D481" i="6"/>
  <c r="B482" i="6"/>
  <c r="C481" i="6"/>
  <c r="G481" i="6"/>
  <c r="F481" i="6"/>
  <c r="E481" i="6"/>
  <c r="F481" i="16"/>
  <c r="C481" i="16"/>
  <c r="D481" i="16"/>
  <c r="B482" i="16"/>
  <c r="G481" i="16"/>
  <c r="E481" i="16"/>
  <c r="S481" i="10"/>
  <c r="R481" i="10"/>
  <c r="P482" i="10"/>
  <c r="Q481" i="10"/>
  <c r="V481" i="10"/>
  <c r="U481" i="10"/>
  <c r="T481" i="10"/>
  <c r="L481" i="10"/>
  <c r="K481" i="10"/>
  <c r="I482" i="10"/>
  <c r="J481" i="10"/>
  <c r="N481" i="10"/>
  <c r="M481" i="10"/>
  <c r="AA481" i="15"/>
  <c r="Z481" i="15"/>
  <c r="X482" i="15"/>
  <c r="AC481" i="15"/>
  <c r="AB481" i="15"/>
  <c r="Y481" i="15"/>
  <c r="T481" i="11"/>
  <c r="S481" i="11"/>
  <c r="R481" i="11"/>
  <c r="P482" i="11"/>
  <c r="Q481" i="11"/>
  <c r="V481" i="11"/>
  <c r="U481" i="11"/>
  <c r="M481" i="11"/>
  <c r="L481" i="11"/>
  <c r="K481" i="11"/>
  <c r="I482" i="11"/>
  <c r="J481" i="11"/>
  <c r="N481" i="11"/>
  <c r="F481" i="11"/>
  <c r="E481" i="11"/>
  <c r="D481" i="11"/>
  <c r="B482" i="11"/>
  <c r="C481" i="11"/>
  <c r="G481" i="11"/>
  <c r="F481" i="3"/>
  <c r="E481" i="3"/>
  <c r="D481" i="3"/>
  <c r="B482" i="3"/>
  <c r="C481" i="3"/>
  <c r="G481" i="3"/>
  <c r="M481" i="3"/>
  <c r="L481" i="3"/>
  <c r="K481" i="3"/>
  <c r="I482" i="3"/>
  <c r="J481" i="3"/>
  <c r="N481" i="3"/>
  <c r="R481" i="6"/>
  <c r="P482" i="6"/>
  <c r="Q481" i="6"/>
  <c r="U481" i="6"/>
  <c r="T481" i="6"/>
  <c r="S481" i="6"/>
  <c r="V481" i="6"/>
  <c r="K481" i="8"/>
  <c r="I482" i="8"/>
  <c r="J481" i="8"/>
  <c r="M481" i="8"/>
  <c r="L481" i="8"/>
  <c r="N481" i="8"/>
  <c r="V481" i="9"/>
  <c r="U481" i="9"/>
  <c r="S481" i="9"/>
  <c r="R481" i="9"/>
  <c r="P482" i="9"/>
  <c r="Q481" i="9"/>
  <c r="T481" i="9"/>
  <c r="S482" i="13"/>
  <c r="R482" i="13"/>
  <c r="P483" i="13"/>
  <c r="Q482" i="13"/>
  <c r="V482" i="13"/>
  <c r="U482" i="13"/>
  <c r="T482" i="13"/>
  <c r="T481" i="15"/>
  <c r="S481" i="15"/>
  <c r="P482" i="15"/>
  <c r="Q481" i="15"/>
  <c r="V481" i="15"/>
  <c r="U481" i="15"/>
  <c r="R481" i="15"/>
  <c r="P482" i="7"/>
  <c r="Q481" i="7"/>
  <c r="V481" i="7"/>
  <c r="T481" i="7"/>
  <c r="S481" i="7"/>
  <c r="R481" i="7"/>
  <c r="U481" i="7"/>
  <c r="AH481" i="12"/>
  <c r="AF482" i="12"/>
  <c r="AG481" i="12"/>
  <c r="AK481" i="12"/>
  <c r="AJ481" i="12"/>
  <c r="AI481" i="12"/>
  <c r="AC481" i="9"/>
  <c r="AB481" i="9"/>
  <c r="Z481" i="9"/>
  <c r="X482" i="9"/>
  <c r="Y481" i="9"/>
  <c r="AA481" i="9"/>
  <c r="U481" i="5"/>
  <c r="T481" i="5"/>
  <c r="R481" i="5"/>
  <c r="P482" i="5"/>
  <c r="Q481" i="5"/>
  <c r="V481" i="5"/>
  <c r="S481" i="5"/>
  <c r="R481" i="8"/>
  <c r="P482" i="8"/>
  <c r="Q481" i="8"/>
  <c r="T481" i="8"/>
  <c r="S481" i="8"/>
  <c r="V481" i="8"/>
  <c r="U481" i="8"/>
  <c r="AJ481" i="5"/>
  <c r="AI481" i="5"/>
  <c r="AF482" i="5"/>
  <c r="AG481" i="5"/>
  <c r="AK481" i="5"/>
  <c r="AH481" i="5"/>
  <c r="F481" i="15"/>
  <c r="E481" i="15"/>
  <c r="B482" i="15"/>
  <c r="C481" i="15"/>
  <c r="G481" i="15"/>
  <c r="D481" i="15"/>
  <c r="AF482" i="8"/>
  <c r="AG481" i="8"/>
  <c r="AI481" i="8"/>
  <c r="AH481" i="8"/>
  <c r="AK481" i="8"/>
  <c r="AJ481" i="8"/>
  <c r="AH481" i="10"/>
  <c r="AF482" i="10"/>
  <c r="AG481" i="10"/>
  <c r="AK481" i="10"/>
  <c r="AJ481" i="10"/>
  <c r="AI481" i="10"/>
  <c r="AH482" i="13"/>
  <c r="AF483" i="13"/>
  <c r="AG482" i="13"/>
  <c r="AK482" i="13"/>
  <c r="AJ482" i="13"/>
  <c r="AI482" i="13"/>
  <c r="Z482" i="13"/>
  <c r="X483" i="13"/>
  <c r="Y482" i="13"/>
  <c r="AC482" i="13"/>
  <c r="AB482" i="13"/>
  <c r="AA482" i="13"/>
  <c r="Z481" i="12"/>
  <c r="X482" i="12"/>
  <c r="Y481" i="12"/>
  <c r="AC481" i="12"/>
  <c r="AB481" i="12"/>
  <c r="AA481" i="12"/>
  <c r="AK481" i="7"/>
  <c r="AI481" i="7"/>
  <c r="AH481" i="7"/>
  <c r="AF482" i="7"/>
  <c r="AG481" i="7"/>
  <c r="AJ481" i="7"/>
  <c r="Z481" i="10"/>
  <c r="X482" i="10"/>
  <c r="Y481" i="10"/>
  <c r="AC481" i="10"/>
  <c r="AB481" i="10"/>
  <c r="AA481" i="10"/>
  <c r="AB481" i="5"/>
  <c r="AA481" i="5"/>
  <c r="X482" i="5"/>
  <c r="Y481" i="5"/>
  <c r="AC481" i="5"/>
  <c r="Z481" i="5"/>
  <c r="G481" i="5"/>
  <c r="F481" i="5"/>
  <c r="D481" i="5"/>
  <c r="B482" i="5"/>
  <c r="C481" i="5"/>
  <c r="E481" i="5"/>
  <c r="AK481" i="9"/>
  <c r="AJ481" i="9"/>
  <c r="AH481" i="9"/>
  <c r="AF482" i="9"/>
  <c r="AG481" i="9"/>
  <c r="AI481" i="9"/>
  <c r="N481" i="5"/>
  <c r="M481" i="5"/>
  <c r="K481" i="5"/>
  <c r="I482" i="5"/>
  <c r="J481" i="5"/>
  <c r="L481" i="5"/>
  <c r="AC481" i="16"/>
  <c r="Y481" i="16"/>
  <c r="AB481" i="16"/>
  <c r="X482" i="16"/>
  <c r="AA481" i="16"/>
  <c r="Z481" i="16"/>
  <c r="AI481" i="15"/>
  <c r="AH481" i="15"/>
  <c r="AK481" i="15"/>
  <c r="AJ481" i="15"/>
  <c r="AG481" i="15"/>
  <c r="AF482" i="15"/>
  <c r="AI481" i="3"/>
  <c r="AH481" i="3"/>
  <c r="AF482" i="3"/>
  <c r="AG481" i="3"/>
  <c r="AK481" i="3"/>
  <c r="AJ481" i="3"/>
  <c r="E481" i="10"/>
  <c r="D481" i="10"/>
  <c r="B482" i="10"/>
  <c r="C481" i="10"/>
  <c r="G481" i="10"/>
  <c r="F481" i="10"/>
  <c r="L481" i="12"/>
  <c r="K481" i="12"/>
  <c r="I482" i="12"/>
  <c r="J481" i="12"/>
  <c r="N481" i="12"/>
  <c r="M481" i="12"/>
  <c r="E481" i="12"/>
  <c r="D481" i="12"/>
  <c r="B482" i="12"/>
  <c r="C481" i="12"/>
  <c r="G481" i="12"/>
  <c r="F481" i="12"/>
  <c r="AI481" i="11"/>
  <c r="AH481" i="11"/>
  <c r="AF482" i="11"/>
  <c r="AG481" i="11"/>
  <c r="AK481" i="11"/>
  <c r="AJ481" i="11"/>
  <c r="AA481" i="11"/>
  <c r="Z481" i="11"/>
  <c r="X482" i="11"/>
  <c r="Y481" i="11"/>
  <c r="AC481" i="11"/>
  <c r="AB481" i="11"/>
  <c r="M481" i="15"/>
  <c r="L481" i="15"/>
  <c r="I482" i="15"/>
  <c r="J481" i="15"/>
  <c r="N481" i="15"/>
  <c r="K481" i="15"/>
  <c r="L482" i="13"/>
  <c r="K482" i="13"/>
  <c r="I483" i="13"/>
  <c r="J482" i="13"/>
  <c r="N482" i="13"/>
  <c r="M482" i="13"/>
  <c r="AA481" i="3"/>
  <c r="Z481" i="3"/>
  <c r="X482" i="3"/>
  <c r="Y481" i="3"/>
  <c r="AC481" i="3"/>
  <c r="AB481" i="3"/>
  <c r="E482" i="13"/>
  <c r="D482" i="13"/>
  <c r="B483" i="13"/>
  <c r="C482" i="13"/>
  <c r="G482" i="13"/>
  <c r="F482" i="13"/>
  <c r="K481" i="6"/>
  <c r="I482" i="6"/>
  <c r="J481" i="6"/>
  <c r="N481" i="6"/>
  <c r="M481" i="6"/>
  <c r="L481" i="6"/>
  <c r="V481" i="16"/>
  <c r="U481" i="16"/>
  <c r="P482" i="16"/>
  <c r="T481" i="16"/>
  <c r="Q481" i="16"/>
  <c r="R481" i="16"/>
  <c r="S481" i="16"/>
  <c r="N481" i="16"/>
  <c r="L481" i="16"/>
  <c r="K481" i="16"/>
  <c r="I482" i="16"/>
  <c r="M481" i="16"/>
  <c r="J481" i="16"/>
  <c r="I482" i="7"/>
  <c r="J481" i="7"/>
  <c r="M481" i="7"/>
  <c r="L481" i="7"/>
  <c r="K481" i="7"/>
  <c r="N481" i="7"/>
  <c r="X482" i="8"/>
  <c r="Y481" i="8"/>
  <c r="AA481" i="8"/>
  <c r="Z481" i="8"/>
  <c r="AC481" i="8"/>
  <c r="AB481" i="8"/>
  <c r="AK481" i="16"/>
  <c r="AG481" i="16"/>
  <c r="AH481" i="16"/>
  <c r="AI481" i="16"/>
  <c r="AJ481" i="16"/>
  <c r="AF482" i="16"/>
  <c r="B482" i="7"/>
  <c r="C481" i="7"/>
  <c r="F481" i="7"/>
  <c r="E481" i="7"/>
  <c r="D481" i="7"/>
  <c r="G481" i="7"/>
  <c r="AF482" i="6"/>
  <c r="AG481" i="6"/>
  <c r="AJ481" i="6"/>
  <c r="AI481" i="6"/>
  <c r="AH481" i="6"/>
  <c r="AK481" i="6"/>
  <c r="X482" i="6"/>
  <c r="Y481" i="6"/>
  <c r="AB481" i="6"/>
  <c r="AA481" i="6"/>
  <c r="Z481" i="6"/>
  <c r="AC481" i="6"/>
  <c r="S481" i="12"/>
  <c r="R481" i="12"/>
  <c r="P482" i="12"/>
  <c r="Q481" i="12"/>
  <c r="V481" i="12"/>
  <c r="U481" i="12"/>
  <c r="T481" i="12"/>
  <c r="T481" i="3"/>
  <c r="S481" i="3"/>
  <c r="R481" i="3"/>
  <c r="P482" i="3"/>
  <c r="Q481" i="3"/>
  <c r="V481" i="3"/>
  <c r="U481" i="3"/>
  <c r="N481" i="9"/>
  <c r="L481" i="9"/>
  <c r="K481" i="9"/>
  <c r="I482" i="9"/>
  <c r="J481" i="9"/>
  <c r="M481" i="9"/>
  <c r="G481" i="9"/>
  <c r="E481" i="9"/>
  <c r="D481" i="9"/>
  <c r="B482" i="9"/>
  <c r="C481" i="9"/>
  <c r="F481" i="9"/>
  <c r="Z482" i="3" l="1"/>
  <c r="X483" i="3"/>
  <c r="Y482" i="3"/>
  <c r="AC482" i="3"/>
  <c r="AB482" i="3"/>
  <c r="AA482" i="3"/>
  <c r="D482" i="12"/>
  <c r="B483" i="12"/>
  <c r="C482" i="12"/>
  <c r="G482" i="12"/>
  <c r="F482" i="12"/>
  <c r="E482" i="12"/>
  <c r="AI482" i="5"/>
  <c r="AH482" i="5"/>
  <c r="AK482" i="5"/>
  <c r="AJ482" i="5"/>
  <c r="AG482" i="5"/>
  <c r="AF483" i="5"/>
  <c r="L482" i="11"/>
  <c r="K482" i="11"/>
  <c r="I483" i="11"/>
  <c r="J482" i="11"/>
  <c r="N482" i="11"/>
  <c r="M482" i="11"/>
  <c r="AC482" i="6"/>
  <c r="AA482" i="6"/>
  <c r="Z482" i="6"/>
  <c r="X483" i="6"/>
  <c r="Y482" i="6"/>
  <c r="AB482" i="6"/>
  <c r="AK482" i="6"/>
  <c r="AI482" i="6"/>
  <c r="AH482" i="6"/>
  <c r="AF483" i="6"/>
  <c r="AG482" i="6"/>
  <c r="AJ482" i="6"/>
  <c r="G482" i="7"/>
  <c r="E482" i="7"/>
  <c r="D482" i="7"/>
  <c r="B483" i="7"/>
  <c r="C482" i="7"/>
  <c r="F482" i="7"/>
  <c r="AC482" i="8"/>
  <c r="Z482" i="8"/>
  <c r="X483" i="8"/>
  <c r="Y482" i="8"/>
  <c r="AB482" i="8"/>
  <c r="AA482" i="8"/>
  <c r="N482" i="7"/>
  <c r="L482" i="7"/>
  <c r="K482" i="7"/>
  <c r="I483" i="7"/>
  <c r="J482" i="7"/>
  <c r="M482" i="7"/>
  <c r="I483" i="6"/>
  <c r="J482" i="6"/>
  <c r="M482" i="6"/>
  <c r="L482" i="6"/>
  <c r="K482" i="6"/>
  <c r="N482" i="6"/>
  <c r="X483" i="10"/>
  <c r="Y482" i="10"/>
  <c r="AC482" i="10"/>
  <c r="AB482" i="10"/>
  <c r="AA482" i="10"/>
  <c r="Z482" i="10"/>
  <c r="X483" i="12"/>
  <c r="Y482" i="12"/>
  <c r="AC482" i="12"/>
  <c r="AB482" i="12"/>
  <c r="AA482" i="12"/>
  <c r="Z482" i="12"/>
  <c r="X484" i="13"/>
  <c r="Y483" i="13"/>
  <c r="AC483" i="13"/>
  <c r="AB483" i="13"/>
  <c r="AA483" i="13"/>
  <c r="Z483" i="13"/>
  <c r="AF484" i="13"/>
  <c r="AG483" i="13"/>
  <c r="AK483" i="13"/>
  <c r="AJ483" i="13"/>
  <c r="AI483" i="13"/>
  <c r="AH483" i="13"/>
  <c r="AF483" i="10"/>
  <c r="AG482" i="10"/>
  <c r="AK482" i="10"/>
  <c r="AJ482" i="10"/>
  <c r="AI482" i="10"/>
  <c r="AH482" i="10"/>
  <c r="T482" i="5"/>
  <c r="S482" i="5"/>
  <c r="P483" i="5"/>
  <c r="Q482" i="5"/>
  <c r="V482" i="5"/>
  <c r="U482" i="5"/>
  <c r="R482" i="5"/>
  <c r="AB482" i="9"/>
  <c r="AA482" i="9"/>
  <c r="X483" i="9"/>
  <c r="Y482" i="9"/>
  <c r="AC482" i="9"/>
  <c r="Z482" i="9"/>
  <c r="I483" i="8"/>
  <c r="J482" i="8"/>
  <c r="L482" i="8"/>
  <c r="K482" i="8"/>
  <c r="N482" i="8"/>
  <c r="M482" i="8"/>
  <c r="S482" i="11"/>
  <c r="R482" i="11"/>
  <c r="P483" i="11"/>
  <c r="Q482" i="11"/>
  <c r="V482" i="11"/>
  <c r="U482" i="11"/>
  <c r="T482" i="11"/>
  <c r="D483" i="13"/>
  <c r="B484" i="13"/>
  <c r="C483" i="13"/>
  <c r="G483" i="13"/>
  <c r="F483" i="13"/>
  <c r="E483" i="13"/>
  <c r="AH482" i="11"/>
  <c r="AF483" i="11"/>
  <c r="AG482" i="11"/>
  <c r="AK482" i="11"/>
  <c r="AJ482" i="11"/>
  <c r="AI482" i="11"/>
  <c r="D482" i="10"/>
  <c r="B483" i="10"/>
  <c r="C482" i="10"/>
  <c r="G482" i="10"/>
  <c r="F482" i="10"/>
  <c r="E482" i="10"/>
  <c r="L482" i="3"/>
  <c r="K482" i="3"/>
  <c r="I483" i="3"/>
  <c r="J482" i="3"/>
  <c r="N482" i="3"/>
  <c r="M482" i="3"/>
  <c r="G482" i="9"/>
  <c r="F482" i="9"/>
  <c r="D482" i="9"/>
  <c r="B483" i="9"/>
  <c r="C482" i="9"/>
  <c r="E482" i="9"/>
  <c r="AJ482" i="16"/>
  <c r="AK482" i="16"/>
  <c r="AI482" i="16"/>
  <c r="AF483" i="16"/>
  <c r="AH482" i="16"/>
  <c r="AG482" i="16"/>
  <c r="AK482" i="8"/>
  <c r="AH482" i="8"/>
  <c r="AF483" i="8"/>
  <c r="AG482" i="8"/>
  <c r="AJ482" i="8"/>
  <c r="AI482" i="8"/>
  <c r="P483" i="8"/>
  <c r="Q482" i="8"/>
  <c r="V482" i="8"/>
  <c r="S482" i="8"/>
  <c r="R482" i="8"/>
  <c r="U482" i="8"/>
  <c r="T482" i="8"/>
  <c r="P483" i="6"/>
  <c r="Q482" i="6"/>
  <c r="V482" i="6"/>
  <c r="T482" i="6"/>
  <c r="S482" i="6"/>
  <c r="R482" i="6"/>
  <c r="U482" i="6"/>
  <c r="Z482" i="15"/>
  <c r="X483" i="15"/>
  <c r="Y482" i="15"/>
  <c r="AC482" i="15"/>
  <c r="AB482" i="15"/>
  <c r="AA482" i="15"/>
  <c r="K482" i="10"/>
  <c r="I483" i="10"/>
  <c r="J482" i="10"/>
  <c r="N482" i="10"/>
  <c r="M482" i="10"/>
  <c r="L482" i="10"/>
  <c r="G482" i="16"/>
  <c r="B483" i="16"/>
  <c r="D482" i="16"/>
  <c r="F482" i="16"/>
  <c r="E482" i="16"/>
  <c r="C482" i="16"/>
  <c r="AC482" i="7"/>
  <c r="AB482" i="7"/>
  <c r="Z482" i="7"/>
  <c r="X483" i="7"/>
  <c r="Y482" i="7"/>
  <c r="AA482" i="7"/>
  <c r="U482" i="16"/>
  <c r="P483" i="16"/>
  <c r="T482" i="16"/>
  <c r="Q482" i="16"/>
  <c r="R482" i="16"/>
  <c r="S482" i="16"/>
  <c r="V482" i="16"/>
  <c r="L482" i="15"/>
  <c r="K482" i="15"/>
  <c r="N482" i="15"/>
  <c r="M482" i="15"/>
  <c r="J482" i="15"/>
  <c r="I483" i="15"/>
  <c r="AH482" i="3"/>
  <c r="AF483" i="3"/>
  <c r="AG482" i="3"/>
  <c r="AK482" i="3"/>
  <c r="AJ482" i="3"/>
  <c r="AI482" i="3"/>
  <c r="AA482" i="5"/>
  <c r="Z482" i="5"/>
  <c r="AC482" i="5"/>
  <c r="AB482" i="5"/>
  <c r="Y482" i="5"/>
  <c r="X483" i="5"/>
  <c r="E482" i="15"/>
  <c r="D482" i="15"/>
  <c r="B483" i="15"/>
  <c r="G482" i="15"/>
  <c r="F482" i="15"/>
  <c r="C482" i="15"/>
  <c r="E482" i="3"/>
  <c r="D482" i="3"/>
  <c r="B483" i="3"/>
  <c r="C482" i="3"/>
  <c r="G482" i="3"/>
  <c r="F482" i="3"/>
  <c r="AH482" i="15"/>
  <c r="AF483" i="15"/>
  <c r="AG482" i="15"/>
  <c r="AK482" i="15"/>
  <c r="AJ482" i="15"/>
  <c r="AI482" i="15"/>
  <c r="AF483" i="12"/>
  <c r="AG482" i="12"/>
  <c r="AK482" i="12"/>
  <c r="AJ482" i="12"/>
  <c r="AI482" i="12"/>
  <c r="AH482" i="12"/>
  <c r="R482" i="10"/>
  <c r="P483" i="10"/>
  <c r="Q482" i="10"/>
  <c r="V482" i="10"/>
  <c r="U482" i="10"/>
  <c r="T482" i="10"/>
  <c r="S482" i="10"/>
  <c r="K483" i="13"/>
  <c r="I484" i="13"/>
  <c r="J483" i="13"/>
  <c r="N483" i="13"/>
  <c r="M483" i="13"/>
  <c r="L483" i="13"/>
  <c r="K482" i="12"/>
  <c r="I483" i="12"/>
  <c r="J482" i="12"/>
  <c r="N482" i="12"/>
  <c r="M482" i="12"/>
  <c r="L482" i="12"/>
  <c r="S482" i="3"/>
  <c r="R482" i="3"/>
  <c r="P483" i="3"/>
  <c r="Q482" i="3"/>
  <c r="V482" i="3"/>
  <c r="U482" i="3"/>
  <c r="T482" i="3"/>
  <c r="N482" i="16"/>
  <c r="I483" i="16"/>
  <c r="L482" i="16"/>
  <c r="J482" i="16"/>
  <c r="M482" i="16"/>
  <c r="K482" i="16"/>
  <c r="S482" i="15"/>
  <c r="R482" i="15"/>
  <c r="V482" i="15"/>
  <c r="P483" i="15"/>
  <c r="U482" i="15"/>
  <c r="T482" i="15"/>
  <c r="Q482" i="15"/>
  <c r="U482" i="9"/>
  <c r="T482" i="9"/>
  <c r="R482" i="9"/>
  <c r="P483" i="9"/>
  <c r="Q482" i="9"/>
  <c r="V482" i="9"/>
  <c r="S482" i="9"/>
  <c r="B483" i="6"/>
  <c r="C482" i="6"/>
  <c r="F482" i="6"/>
  <c r="E482" i="6"/>
  <c r="D482" i="6"/>
  <c r="G482" i="6"/>
  <c r="B483" i="8"/>
  <c r="C482" i="8"/>
  <c r="E482" i="8"/>
  <c r="D482" i="8"/>
  <c r="G482" i="8"/>
  <c r="F482" i="8"/>
  <c r="Z482" i="11"/>
  <c r="X483" i="11"/>
  <c r="Y482" i="11"/>
  <c r="AC482" i="11"/>
  <c r="AB482" i="11"/>
  <c r="AA482" i="11"/>
  <c r="E482" i="11"/>
  <c r="D482" i="11"/>
  <c r="B483" i="11"/>
  <c r="C482" i="11"/>
  <c r="G482" i="11"/>
  <c r="F482" i="11"/>
  <c r="N482" i="9"/>
  <c r="M482" i="9"/>
  <c r="K482" i="9"/>
  <c r="I483" i="9"/>
  <c r="J482" i="9"/>
  <c r="L482" i="9"/>
  <c r="R482" i="12"/>
  <c r="P483" i="12"/>
  <c r="Q482" i="12"/>
  <c r="V482" i="12"/>
  <c r="U482" i="12"/>
  <c r="T482" i="12"/>
  <c r="S482" i="12"/>
  <c r="AB482" i="16"/>
  <c r="AC482" i="16"/>
  <c r="Z482" i="16"/>
  <c r="X483" i="16"/>
  <c r="Y482" i="16"/>
  <c r="AA482" i="16"/>
  <c r="M482" i="5"/>
  <c r="L482" i="5"/>
  <c r="I483" i="5"/>
  <c r="J482" i="5"/>
  <c r="N482" i="5"/>
  <c r="K482" i="5"/>
  <c r="AJ482" i="9"/>
  <c r="AI482" i="9"/>
  <c r="AF483" i="9"/>
  <c r="AG482" i="9"/>
  <c r="AK482" i="9"/>
  <c r="AH482" i="9"/>
  <c r="F482" i="5"/>
  <c r="E482" i="5"/>
  <c r="B483" i="5"/>
  <c r="C482" i="5"/>
  <c r="G482" i="5"/>
  <c r="D482" i="5"/>
  <c r="AK482" i="7"/>
  <c r="AJ482" i="7"/>
  <c r="AH482" i="7"/>
  <c r="AF483" i="7"/>
  <c r="AG482" i="7"/>
  <c r="AI482" i="7"/>
  <c r="V482" i="7"/>
  <c r="U482" i="7"/>
  <c r="S482" i="7"/>
  <c r="R482" i="7"/>
  <c r="P483" i="7"/>
  <c r="Q482" i="7"/>
  <c r="T482" i="7"/>
  <c r="R483" i="13"/>
  <c r="P484" i="13"/>
  <c r="Q483" i="13"/>
  <c r="V483" i="13"/>
  <c r="U483" i="13"/>
  <c r="T483" i="13"/>
  <c r="S483" i="13"/>
  <c r="AK483" i="12" l="1"/>
  <c r="AJ483" i="12"/>
  <c r="AI483" i="12"/>
  <c r="AH483" i="12"/>
  <c r="AF484" i="12"/>
  <c r="AG483" i="12"/>
  <c r="X484" i="15"/>
  <c r="Y483" i="15"/>
  <c r="AB483" i="15"/>
  <c r="AA483" i="15"/>
  <c r="Z483" i="15"/>
  <c r="AC483" i="15"/>
  <c r="P484" i="12"/>
  <c r="Q483" i="12"/>
  <c r="V483" i="12"/>
  <c r="U483" i="12"/>
  <c r="T483" i="12"/>
  <c r="S483" i="12"/>
  <c r="R483" i="12"/>
  <c r="X484" i="11"/>
  <c r="Y483" i="11"/>
  <c r="AC483" i="11"/>
  <c r="AB483" i="11"/>
  <c r="AA483" i="11"/>
  <c r="Z483" i="11"/>
  <c r="R483" i="15"/>
  <c r="P484" i="15"/>
  <c r="Q483" i="15"/>
  <c r="U483" i="15"/>
  <c r="T483" i="15"/>
  <c r="V483" i="15"/>
  <c r="S483" i="15"/>
  <c r="Z483" i="5"/>
  <c r="X484" i="5"/>
  <c r="Y483" i="5"/>
  <c r="AC483" i="5"/>
  <c r="AB483" i="5"/>
  <c r="AA483" i="5"/>
  <c r="K483" i="15"/>
  <c r="I484" i="15"/>
  <c r="J483" i="15"/>
  <c r="N483" i="15"/>
  <c r="M483" i="15"/>
  <c r="L483" i="15"/>
  <c r="AK483" i="8"/>
  <c r="AJ483" i="8"/>
  <c r="AF484" i="8"/>
  <c r="AG483" i="8"/>
  <c r="AI483" i="8"/>
  <c r="AH483" i="8"/>
  <c r="K483" i="3"/>
  <c r="I484" i="3"/>
  <c r="J483" i="3"/>
  <c r="N483" i="3"/>
  <c r="M483" i="3"/>
  <c r="L483" i="3"/>
  <c r="T483" i="9"/>
  <c r="S483" i="9"/>
  <c r="P484" i="9"/>
  <c r="Q483" i="9"/>
  <c r="V483" i="9"/>
  <c r="U483" i="9"/>
  <c r="R483" i="9"/>
  <c r="T483" i="16"/>
  <c r="V483" i="16"/>
  <c r="U483" i="16"/>
  <c r="P484" i="16"/>
  <c r="S483" i="16"/>
  <c r="R483" i="16"/>
  <c r="Q483" i="16"/>
  <c r="I484" i="10"/>
  <c r="J483" i="10"/>
  <c r="N483" i="10"/>
  <c r="M483" i="10"/>
  <c r="L483" i="10"/>
  <c r="K483" i="10"/>
  <c r="AI483" i="16"/>
  <c r="AK483" i="16"/>
  <c r="AG483" i="16"/>
  <c r="AJ483" i="16"/>
  <c r="AH483" i="16"/>
  <c r="AF484" i="16"/>
  <c r="G483" i="8"/>
  <c r="D483" i="8"/>
  <c r="B484" i="8"/>
  <c r="C483" i="8"/>
  <c r="F483" i="8"/>
  <c r="E483" i="8"/>
  <c r="G483" i="6"/>
  <c r="E483" i="6"/>
  <c r="D483" i="6"/>
  <c r="B484" i="6"/>
  <c r="C483" i="6"/>
  <c r="F483" i="6"/>
  <c r="V483" i="6"/>
  <c r="U483" i="6"/>
  <c r="S483" i="6"/>
  <c r="R483" i="6"/>
  <c r="P484" i="6"/>
  <c r="Q483" i="6"/>
  <c r="T483" i="6"/>
  <c r="B484" i="10"/>
  <c r="C483" i="10"/>
  <c r="G483" i="10"/>
  <c r="F483" i="10"/>
  <c r="E483" i="10"/>
  <c r="D483" i="10"/>
  <c r="AF484" i="11"/>
  <c r="AG483" i="11"/>
  <c r="AK483" i="11"/>
  <c r="AJ483" i="11"/>
  <c r="AI483" i="11"/>
  <c r="AH483" i="11"/>
  <c r="B485" i="13"/>
  <c r="C484" i="13"/>
  <c r="G484" i="13"/>
  <c r="F484" i="13"/>
  <c r="E484" i="13"/>
  <c r="D484" i="13"/>
  <c r="R483" i="11"/>
  <c r="P484" i="11"/>
  <c r="Q483" i="11"/>
  <c r="V483" i="11"/>
  <c r="U483" i="11"/>
  <c r="T483" i="11"/>
  <c r="S483" i="11"/>
  <c r="AA483" i="9"/>
  <c r="Z483" i="9"/>
  <c r="AC483" i="9"/>
  <c r="AB483" i="9"/>
  <c r="Y483" i="9"/>
  <c r="X484" i="9"/>
  <c r="N483" i="7"/>
  <c r="M483" i="7"/>
  <c r="K483" i="7"/>
  <c r="I484" i="7"/>
  <c r="J483" i="7"/>
  <c r="L483" i="7"/>
  <c r="G483" i="7"/>
  <c r="F483" i="7"/>
  <c r="D483" i="7"/>
  <c r="B484" i="7"/>
  <c r="C483" i="7"/>
  <c r="E483" i="7"/>
  <c r="AK483" i="6"/>
  <c r="AJ483" i="6"/>
  <c r="AH483" i="6"/>
  <c r="AF484" i="6"/>
  <c r="AG483" i="6"/>
  <c r="AI483" i="6"/>
  <c r="AC483" i="6"/>
  <c r="AB483" i="6"/>
  <c r="Z483" i="6"/>
  <c r="X484" i="6"/>
  <c r="Y483" i="6"/>
  <c r="AA483" i="6"/>
  <c r="F483" i="9"/>
  <c r="E483" i="9"/>
  <c r="B484" i="9"/>
  <c r="C483" i="9"/>
  <c r="G483" i="9"/>
  <c r="D483" i="9"/>
  <c r="AH483" i="5"/>
  <c r="AF484" i="5"/>
  <c r="AG483" i="5"/>
  <c r="AK483" i="5"/>
  <c r="AJ483" i="5"/>
  <c r="AI483" i="5"/>
  <c r="U483" i="7"/>
  <c r="T483" i="7"/>
  <c r="R483" i="7"/>
  <c r="P484" i="7"/>
  <c r="Q483" i="7"/>
  <c r="V483" i="7"/>
  <c r="S483" i="7"/>
  <c r="M483" i="16"/>
  <c r="K483" i="16"/>
  <c r="L483" i="16"/>
  <c r="J483" i="16"/>
  <c r="N483" i="16"/>
  <c r="I484" i="16"/>
  <c r="R483" i="3"/>
  <c r="P484" i="3"/>
  <c r="Q483" i="3"/>
  <c r="V483" i="3"/>
  <c r="U483" i="3"/>
  <c r="T483" i="3"/>
  <c r="S483" i="3"/>
  <c r="V483" i="8"/>
  <c r="U483" i="8"/>
  <c r="R483" i="8"/>
  <c r="P484" i="8"/>
  <c r="Q483" i="8"/>
  <c r="T483" i="8"/>
  <c r="S483" i="8"/>
  <c r="S483" i="5"/>
  <c r="R483" i="5"/>
  <c r="V483" i="5"/>
  <c r="U483" i="5"/>
  <c r="T483" i="5"/>
  <c r="Q483" i="5"/>
  <c r="P484" i="5"/>
  <c r="AC483" i="8"/>
  <c r="AB483" i="8"/>
  <c r="X484" i="8"/>
  <c r="Y483" i="8"/>
  <c r="AA483" i="8"/>
  <c r="Z483" i="8"/>
  <c r="K483" i="11"/>
  <c r="I484" i="11"/>
  <c r="J483" i="11"/>
  <c r="N483" i="11"/>
  <c r="M483" i="11"/>
  <c r="L483" i="11"/>
  <c r="F483" i="16"/>
  <c r="B484" i="16"/>
  <c r="C483" i="16"/>
  <c r="D483" i="16"/>
  <c r="E483" i="16"/>
  <c r="G483" i="16"/>
  <c r="AJ483" i="7"/>
  <c r="AI483" i="7"/>
  <c r="AF484" i="7"/>
  <c r="AG483" i="7"/>
  <c r="AK483" i="7"/>
  <c r="AH483" i="7"/>
  <c r="AA483" i="16"/>
  <c r="AC483" i="16"/>
  <c r="Y483" i="16"/>
  <c r="X484" i="16"/>
  <c r="Z483" i="16"/>
  <c r="AB483" i="16"/>
  <c r="I484" i="12"/>
  <c r="J483" i="12"/>
  <c r="N483" i="12"/>
  <c r="M483" i="12"/>
  <c r="L483" i="12"/>
  <c r="K483" i="12"/>
  <c r="I485" i="13"/>
  <c r="J484" i="13"/>
  <c r="N484" i="13"/>
  <c r="M484" i="13"/>
  <c r="L484" i="13"/>
  <c r="K484" i="13"/>
  <c r="D483" i="3"/>
  <c r="B484" i="3"/>
  <c r="C483" i="3"/>
  <c r="G483" i="3"/>
  <c r="F483" i="3"/>
  <c r="E483" i="3"/>
  <c r="D483" i="15"/>
  <c r="B484" i="15"/>
  <c r="C483" i="15"/>
  <c r="G483" i="15"/>
  <c r="F483" i="15"/>
  <c r="E483" i="15"/>
  <c r="AB483" i="7"/>
  <c r="AA483" i="7"/>
  <c r="X484" i="7"/>
  <c r="Y483" i="7"/>
  <c r="AC483" i="7"/>
  <c r="Z483" i="7"/>
  <c r="N483" i="8"/>
  <c r="K483" i="8"/>
  <c r="I484" i="8"/>
  <c r="J483" i="8"/>
  <c r="M483" i="8"/>
  <c r="L483" i="8"/>
  <c r="B484" i="12"/>
  <c r="C483" i="12"/>
  <c r="G483" i="12"/>
  <c r="F483" i="12"/>
  <c r="E483" i="12"/>
  <c r="D483" i="12"/>
  <c r="X484" i="3"/>
  <c r="Y483" i="3"/>
  <c r="AC483" i="3"/>
  <c r="AB483" i="3"/>
  <c r="AA483" i="3"/>
  <c r="Z483" i="3"/>
  <c r="D483" i="11"/>
  <c r="B484" i="11"/>
  <c r="C483" i="11"/>
  <c r="G483" i="11"/>
  <c r="F483" i="11"/>
  <c r="E483" i="11"/>
  <c r="P485" i="13"/>
  <c r="Q484" i="13"/>
  <c r="V484" i="13"/>
  <c r="U484" i="13"/>
  <c r="T484" i="13"/>
  <c r="S484" i="13"/>
  <c r="R484" i="13"/>
  <c r="E483" i="5"/>
  <c r="D483" i="5"/>
  <c r="G483" i="5"/>
  <c r="F483" i="5"/>
  <c r="C483" i="5"/>
  <c r="B484" i="5"/>
  <c r="AI483" i="9"/>
  <c r="AH483" i="9"/>
  <c r="AK483" i="9"/>
  <c r="AJ483" i="9"/>
  <c r="AG483" i="9"/>
  <c r="AF484" i="9"/>
  <c r="L483" i="5"/>
  <c r="K483" i="5"/>
  <c r="N483" i="5"/>
  <c r="M483" i="5"/>
  <c r="J483" i="5"/>
  <c r="I484" i="5"/>
  <c r="M483" i="9"/>
  <c r="L483" i="9"/>
  <c r="I484" i="9"/>
  <c r="J483" i="9"/>
  <c r="N483" i="9"/>
  <c r="K483" i="9"/>
  <c r="P484" i="10"/>
  <c r="Q483" i="10"/>
  <c r="V483" i="10"/>
  <c r="U483" i="10"/>
  <c r="T483" i="10"/>
  <c r="S483" i="10"/>
  <c r="R483" i="10"/>
  <c r="AF484" i="15"/>
  <c r="AG483" i="15"/>
  <c r="AJ483" i="15"/>
  <c r="AI483" i="15"/>
  <c r="AK483" i="15"/>
  <c r="AH483" i="15"/>
  <c r="AF484" i="3"/>
  <c r="AG483" i="3"/>
  <c r="AK483" i="3"/>
  <c r="AJ483" i="3"/>
  <c r="AI483" i="3"/>
  <c r="AH483" i="3"/>
  <c r="AK483" i="10"/>
  <c r="AJ483" i="10"/>
  <c r="AI483" i="10"/>
  <c r="AH483" i="10"/>
  <c r="AF484" i="10"/>
  <c r="AG483" i="10"/>
  <c r="AK484" i="13"/>
  <c r="AJ484" i="13"/>
  <c r="AI484" i="13"/>
  <c r="AH484" i="13"/>
  <c r="AF485" i="13"/>
  <c r="AG484" i="13"/>
  <c r="AC484" i="13"/>
  <c r="AB484" i="13"/>
  <c r="AA484" i="13"/>
  <c r="Z484" i="13"/>
  <c r="X485" i="13"/>
  <c r="Y484" i="13"/>
  <c r="AC483" i="12"/>
  <c r="AB483" i="12"/>
  <c r="AA483" i="12"/>
  <c r="Z483" i="12"/>
  <c r="X484" i="12"/>
  <c r="Y483" i="12"/>
  <c r="AC483" i="10"/>
  <c r="AB483" i="10"/>
  <c r="AA483" i="10"/>
  <c r="Z483" i="10"/>
  <c r="X484" i="10"/>
  <c r="Y483" i="10"/>
  <c r="N483" i="6"/>
  <c r="L483" i="6"/>
  <c r="K483" i="6"/>
  <c r="I484" i="6"/>
  <c r="J483" i="6"/>
  <c r="M483" i="6"/>
  <c r="B485" i="15" l="1"/>
  <c r="C484" i="15"/>
  <c r="F484" i="15"/>
  <c r="E484" i="15"/>
  <c r="G484" i="15"/>
  <c r="D484" i="15"/>
  <c r="I485" i="11"/>
  <c r="J484" i="11"/>
  <c r="N484" i="11"/>
  <c r="M484" i="11"/>
  <c r="L484" i="11"/>
  <c r="K484" i="11"/>
  <c r="Z484" i="9"/>
  <c r="X485" i="9"/>
  <c r="Y484" i="9"/>
  <c r="AC484" i="9"/>
  <c r="AB484" i="9"/>
  <c r="AA484" i="9"/>
  <c r="AK484" i="11"/>
  <c r="AJ484" i="11"/>
  <c r="AI484" i="11"/>
  <c r="AH484" i="11"/>
  <c r="AF485" i="11"/>
  <c r="AG484" i="11"/>
  <c r="G484" i="10"/>
  <c r="F484" i="10"/>
  <c r="E484" i="10"/>
  <c r="D484" i="10"/>
  <c r="B485" i="10"/>
  <c r="C484" i="10"/>
  <c r="AC484" i="10"/>
  <c r="AB484" i="10"/>
  <c r="AA484" i="10"/>
  <c r="Z484" i="10"/>
  <c r="X485" i="10"/>
  <c r="Y484" i="10"/>
  <c r="AC484" i="12"/>
  <c r="AB484" i="12"/>
  <c r="AA484" i="12"/>
  <c r="Z484" i="12"/>
  <c r="X485" i="12"/>
  <c r="Y484" i="12"/>
  <c r="AC485" i="13"/>
  <c r="AB485" i="13"/>
  <c r="AA485" i="13"/>
  <c r="Z485" i="13"/>
  <c r="X486" i="13"/>
  <c r="Y485" i="13"/>
  <c r="AK485" i="13"/>
  <c r="AJ485" i="13"/>
  <c r="AI485" i="13"/>
  <c r="AH485" i="13"/>
  <c r="AF486" i="13"/>
  <c r="AG485" i="13"/>
  <c r="AK484" i="10"/>
  <c r="AJ484" i="10"/>
  <c r="AI484" i="10"/>
  <c r="AH484" i="10"/>
  <c r="AF485" i="10"/>
  <c r="AG484" i="10"/>
  <c r="K484" i="5"/>
  <c r="I485" i="5"/>
  <c r="J484" i="5"/>
  <c r="N484" i="5"/>
  <c r="M484" i="5"/>
  <c r="L484" i="5"/>
  <c r="AH484" i="9"/>
  <c r="AF485" i="9"/>
  <c r="AG484" i="9"/>
  <c r="AK484" i="9"/>
  <c r="AJ484" i="9"/>
  <c r="AI484" i="9"/>
  <c r="D484" i="5"/>
  <c r="B485" i="5"/>
  <c r="C484" i="5"/>
  <c r="G484" i="5"/>
  <c r="F484" i="5"/>
  <c r="E484" i="5"/>
  <c r="V485" i="13"/>
  <c r="U485" i="13"/>
  <c r="T485" i="13"/>
  <c r="S485" i="13"/>
  <c r="R485" i="13"/>
  <c r="P486" i="13"/>
  <c r="Q485" i="13"/>
  <c r="AC484" i="3"/>
  <c r="AB484" i="3"/>
  <c r="AA484" i="3"/>
  <c r="Z484" i="3"/>
  <c r="X485" i="3"/>
  <c r="Y484" i="3"/>
  <c r="G484" i="12"/>
  <c r="F484" i="12"/>
  <c r="E484" i="12"/>
  <c r="D484" i="12"/>
  <c r="B485" i="12"/>
  <c r="C484" i="12"/>
  <c r="N485" i="13"/>
  <c r="M485" i="13"/>
  <c r="L485" i="13"/>
  <c r="K485" i="13"/>
  <c r="I486" i="13"/>
  <c r="J485" i="13"/>
  <c r="N484" i="12"/>
  <c r="M484" i="12"/>
  <c r="L484" i="12"/>
  <c r="K484" i="12"/>
  <c r="I485" i="12"/>
  <c r="J484" i="12"/>
  <c r="N484" i="10"/>
  <c r="M484" i="10"/>
  <c r="L484" i="10"/>
  <c r="K484" i="10"/>
  <c r="I485" i="10"/>
  <c r="J484" i="10"/>
  <c r="S484" i="9"/>
  <c r="R484" i="9"/>
  <c r="V484" i="9"/>
  <c r="U484" i="9"/>
  <c r="T484" i="9"/>
  <c r="Q484" i="9"/>
  <c r="P485" i="9"/>
  <c r="AJ484" i="8"/>
  <c r="AI484" i="8"/>
  <c r="AK484" i="8"/>
  <c r="AF485" i="8"/>
  <c r="AH484" i="8"/>
  <c r="AG484" i="8"/>
  <c r="AK484" i="12"/>
  <c r="AJ484" i="12"/>
  <c r="AI484" i="12"/>
  <c r="AH484" i="12"/>
  <c r="AF485" i="12"/>
  <c r="AG484" i="12"/>
  <c r="V484" i="10"/>
  <c r="U484" i="10"/>
  <c r="T484" i="10"/>
  <c r="S484" i="10"/>
  <c r="R484" i="10"/>
  <c r="P485" i="10"/>
  <c r="Q484" i="10"/>
  <c r="B485" i="11"/>
  <c r="C484" i="11"/>
  <c r="G484" i="11"/>
  <c r="F484" i="11"/>
  <c r="E484" i="11"/>
  <c r="D484" i="11"/>
  <c r="R484" i="5"/>
  <c r="P485" i="5"/>
  <c r="Q484" i="5"/>
  <c r="U484" i="5"/>
  <c r="T484" i="5"/>
  <c r="S484" i="5"/>
  <c r="V484" i="5"/>
  <c r="T484" i="7"/>
  <c r="S484" i="7"/>
  <c r="P485" i="7"/>
  <c r="Q484" i="7"/>
  <c r="V484" i="7"/>
  <c r="U484" i="7"/>
  <c r="R484" i="7"/>
  <c r="AB484" i="6"/>
  <c r="AA484" i="6"/>
  <c r="X485" i="6"/>
  <c r="Y484" i="6"/>
  <c r="AC484" i="6"/>
  <c r="Z484" i="6"/>
  <c r="AJ484" i="6"/>
  <c r="AI484" i="6"/>
  <c r="AF485" i="6"/>
  <c r="AG484" i="6"/>
  <c r="AK484" i="6"/>
  <c r="AH484" i="6"/>
  <c r="F484" i="7"/>
  <c r="E484" i="7"/>
  <c r="B485" i="7"/>
  <c r="C484" i="7"/>
  <c r="G484" i="7"/>
  <c r="D484" i="7"/>
  <c r="M484" i="7"/>
  <c r="L484" i="7"/>
  <c r="I485" i="7"/>
  <c r="J484" i="7"/>
  <c r="N484" i="7"/>
  <c r="K484" i="7"/>
  <c r="AH484" i="16"/>
  <c r="AJ484" i="16"/>
  <c r="AK484" i="16"/>
  <c r="AF485" i="16"/>
  <c r="AI484" i="16"/>
  <c r="AG484" i="16"/>
  <c r="I485" i="3"/>
  <c r="J484" i="3"/>
  <c r="N484" i="3"/>
  <c r="M484" i="3"/>
  <c r="L484" i="3"/>
  <c r="K484" i="3"/>
  <c r="I485" i="15"/>
  <c r="J484" i="15"/>
  <c r="M484" i="15"/>
  <c r="L484" i="15"/>
  <c r="K484" i="15"/>
  <c r="N484" i="15"/>
  <c r="X485" i="5"/>
  <c r="Y484" i="5"/>
  <c r="AB484" i="5"/>
  <c r="AA484" i="5"/>
  <c r="Z484" i="5"/>
  <c r="AC484" i="5"/>
  <c r="U484" i="8"/>
  <c r="T484" i="8"/>
  <c r="P485" i="8"/>
  <c r="Q484" i="8"/>
  <c r="V484" i="8"/>
  <c r="S484" i="8"/>
  <c r="R484" i="8"/>
  <c r="G485" i="13"/>
  <c r="F485" i="13"/>
  <c r="E485" i="13"/>
  <c r="D485" i="13"/>
  <c r="B486" i="13"/>
  <c r="C485" i="13"/>
  <c r="P485" i="3"/>
  <c r="Q484" i="3"/>
  <c r="V484" i="3"/>
  <c r="U484" i="3"/>
  <c r="T484" i="3"/>
  <c r="S484" i="3"/>
  <c r="R484" i="3"/>
  <c r="E484" i="9"/>
  <c r="D484" i="9"/>
  <c r="G484" i="9"/>
  <c r="F484" i="9"/>
  <c r="C484" i="9"/>
  <c r="B485" i="9"/>
  <c r="U484" i="6"/>
  <c r="T484" i="6"/>
  <c r="R484" i="6"/>
  <c r="P485" i="6"/>
  <c r="Q484" i="6"/>
  <c r="V484" i="6"/>
  <c r="S484" i="6"/>
  <c r="P485" i="15"/>
  <c r="Q484" i="15"/>
  <c r="V484" i="15"/>
  <c r="T484" i="15"/>
  <c r="S484" i="15"/>
  <c r="U484" i="15"/>
  <c r="R484" i="15"/>
  <c r="B485" i="3"/>
  <c r="C484" i="3"/>
  <c r="G484" i="3"/>
  <c r="F484" i="3"/>
  <c r="E484" i="3"/>
  <c r="D484" i="3"/>
  <c r="N484" i="6"/>
  <c r="M484" i="6"/>
  <c r="K484" i="6"/>
  <c r="I485" i="6"/>
  <c r="J484" i="6"/>
  <c r="L484" i="6"/>
  <c r="L484" i="9"/>
  <c r="K484" i="9"/>
  <c r="N484" i="9"/>
  <c r="M484" i="9"/>
  <c r="I485" i="9"/>
  <c r="J484" i="9"/>
  <c r="Z484" i="16"/>
  <c r="AB484" i="16"/>
  <c r="AA484" i="16"/>
  <c r="Y484" i="16"/>
  <c r="AC484" i="16"/>
  <c r="X485" i="16"/>
  <c r="AF485" i="5"/>
  <c r="AG484" i="5"/>
  <c r="AJ484" i="5"/>
  <c r="AI484" i="5"/>
  <c r="AH484" i="5"/>
  <c r="AK484" i="5"/>
  <c r="G484" i="6"/>
  <c r="F484" i="6"/>
  <c r="D484" i="6"/>
  <c r="B485" i="6"/>
  <c r="C484" i="6"/>
  <c r="E484" i="6"/>
  <c r="AC484" i="11"/>
  <c r="AB484" i="11"/>
  <c r="AA484" i="11"/>
  <c r="Z484" i="11"/>
  <c r="X485" i="11"/>
  <c r="Y484" i="11"/>
  <c r="E484" i="16"/>
  <c r="G484" i="16"/>
  <c r="B485" i="16"/>
  <c r="F484" i="16"/>
  <c r="C484" i="16"/>
  <c r="D484" i="16"/>
  <c r="AK484" i="3"/>
  <c r="AJ484" i="3"/>
  <c r="AI484" i="3"/>
  <c r="AH484" i="3"/>
  <c r="AF485" i="3"/>
  <c r="AG484" i="3"/>
  <c r="AK484" i="15"/>
  <c r="AI484" i="15"/>
  <c r="AH484" i="15"/>
  <c r="AF485" i="15"/>
  <c r="AG484" i="15"/>
  <c r="AJ484" i="15"/>
  <c r="N484" i="8"/>
  <c r="M484" i="8"/>
  <c r="I485" i="8"/>
  <c r="J484" i="8"/>
  <c r="L484" i="8"/>
  <c r="K484" i="8"/>
  <c r="AA484" i="7"/>
  <c r="Z484" i="7"/>
  <c r="AC484" i="7"/>
  <c r="AB484" i="7"/>
  <c r="Y484" i="7"/>
  <c r="X485" i="7"/>
  <c r="AI484" i="7"/>
  <c r="AH484" i="7"/>
  <c r="AK484" i="7"/>
  <c r="AJ484" i="7"/>
  <c r="AG484" i="7"/>
  <c r="AF485" i="7"/>
  <c r="AB484" i="8"/>
  <c r="AA484" i="8"/>
  <c r="AC484" i="8"/>
  <c r="Z484" i="8"/>
  <c r="Y484" i="8"/>
  <c r="X485" i="8"/>
  <c r="L484" i="16"/>
  <c r="N484" i="16"/>
  <c r="M484" i="16"/>
  <c r="K484" i="16"/>
  <c r="I485" i="16"/>
  <c r="J484" i="16"/>
  <c r="P485" i="11"/>
  <c r="Q484" i="11"/>
  <c r="V484" i="11"/>
  <c r="U484" i="11"/>
  <c r="T484" i="11"/>
  <c r="S484" i="11"/>
  <c r="R484" i="11"/>
  <c r="G484" i="8"/>
  <c r="F484" i="8"/>
  <c r="B485" i="8"/>
  <c r="C484" i="8"/>
  <c r="E484" i="8"/>
  <c r="D484" i="8"/>
  <c r="S484" i="16"/>
  <c r="U484" i="16"/>
  <c r="Q484" i="16"/>
  <c r="P485" i="16"/>
  <c r="R484" i="16"/>
  <c r="V484" i="16"/>
  <c r="T484" i="16"/>
  <c r="V484" i="12"/>
  <c r="U484" i="12"/>
  <c r="T484" i="12"/>
  <c r="S484" i="12"/>
  <c r="R484" i="12"/>
  <c r="P485" i="12"/>
  <c r="Q484" i="12"/>
  <c r="AC484" i="15"/>
  <c r="AA484" i="15"/>
  <c r="Z484" i="15"/>
  <c r="X485" i="15"/>
  <c r="AB484" i="15"/>
  <c r="Y484" i="15"/>
  <c r="N485" i="3" l="1"/>
  <c r="M485" i="3"/>
  <c r="L485" i="3"/>
  <c r="K485" i="3"/>
  <c r="I486" i="3"/>
  <c r="J485" i="3"/>
  <c r="AI485" i="8"/>
  <c r="AH485" i="8"/>
  <c r="AK485" i="8"/>
  <c r="AJ485" i="8"/>
  <c r="AG485" i="8"/>
  <c r="AF486" i="8"/>
  <c r="N485" i="10"/>
  <c r="M485" i="10"/>
  <c r="L485" i="10"/>
  <c r="K485" i="10"/>
  <c r="I486" i="10"/>
  <c r="J485" i="10"/>
  <c r="U485" i="12"/>
  <c r="T485" i="12"/>
  <c r="S485" i="12"/>
  <c r="R485" i="12"/>
  <c r="P486" i="12"/>
  <c r="Q485" i="12"/>
  <c r="V485" i="12"/>
  <c r="T485" i="6"/>
  <c r="S485" i="6"/>
  <c r="P486" i="6"/>
  <c r="Q485" i="6"/>
  <c r="V485" i="6"/>
  <c r="U485" i="6"/>
  <c r="R485" i="6"/>
  <c r="G486" i="13"/>
  <c r="F486" i="13"/>
  <c r="E486" i="13"/>
  <c r="D486" i="13"/>
  <c r="B487" i="13"/>
  <c r="C486" i="13"/>
  <c r="P486" i="5"/>
  <c r="Q485" i="5"/>
  <c r="V485" i="5"/>
  <c r="T485" i="5"/>
  <c r="S485" i="5"/>
  <c r="R485" i="5"/>
  <c r="U485" i="5"/>
  <c r="AJ485" i="10"/>
  <c r="AI485" i="10"/>
  <c r="AH485" i="10"/>
  <c r="AF486" i="10"/>
  <c r="AG485" i="10"/>
  <c r="AK485" i="10"/>
  <c r="AJ486" i="13"/>
  <c r="AI486" i="13"/>
  <c r="AH486" i="13"/>
  <c r="AF487" i="13"/>
  <c r="AG486" i="13"/>
  <c r="AK486" i="13"/>
  <c r="AB486" i="13"/>
  <c r="AA486" i="13"/>
  <c r="Z486" i="13"/>
  <c r="X487" i="13"/>
  <c r="Y486" i="13"/>
  <c r="AC486" i="13"/>
  <c r="AB485" i="12"/>
  <c r="AA485" i="12"/>
  <c r="Z485" i="12"/>
  <c r="X486" i="12"/>
  <c r="Y485" i="12"/>
  <c r="AC485" i="12"/>
  <c r="AB485" i="10"/>
  <c r="AA485" i="10"/>
  <c r="Z485" i="10"/>
  <c r="X486" i="10"/>
  <c r="Y485" i="10"/>
  <c r="AC485" i="10"/>
  <c r="G485" i="10"/>
  <c r="F485" i="10"/>
  <c r="E485" i="10"/>
  <c r="D485" i="10"/>
  <c r="B486" i="10"/>
  <c r="C485" i="10"/>
  <c r="AK485" i="11"/>
  <c r="AJ485" i="11"/>
  <c r="AI485" i="11"/>
  <c r="AH485" i="11"/>
  <c r="AF486" i="11"/>
  <c r="AG485" i="11"/>
  <c r="AC485" i="3"/>
  <c r="AB485" i="3"/>
  <c r="AA485" i="3"/>
  <c r="Z485" i="3"/>
  <c r="X486" i="3"/>
  <c r="Y485" i="3"/>
  <c r="AC485" i="15"/>
  <c r="AB485" i="15"/>
  <c r="Z485" i="15"/>
  <c r="X486" i="15"/>
  <c r="Y485" i="15"/>
  <c r="AA485" i="15"/>
  <c r="V485" i="11"/>
  <c r="U485" i="11"/>
  <c r="T485" i="11"/>
  <c r="S485" i="11"/>
  <c r="R485" i="11"/>
  <c r="P486" i="11"/>
  <c r="Q485" i="11"/>
  <c r="AK485" i="5"/>
  <c r="AI485" i="5"/>
  <c r="AH485" i="5"/>
  <c r="AF486" i="5"/>
  <c r="AG485" i="5"/>
  <c r="AJ485" i="5"/>
  <c r="G485" i="3"/>
  <c r="F485" i="3"/>
  <c r="E485" i="3"/>
  <c r="D485" i="3"/>
  <c r="B486" i="3"/>
  <c r="C485" i="3"/>
  <c r="G485" i="11"/>
  <c r="F485" i="11"/>
  <c r="E485" i="11"/>
  <c r="D485" i="11"/>
  <c r="B486" i="11"/>
  <c r="C485" i="11"/>
  <c r="M485" i="8"/>
  <c r="L485" i="8"/>
  <c r="N485" i="8"/>
  <c r="K485" i="8"/>
  <c r="J485" i="8"/>
  <c r="I486" i="8"/>
  <c r="N485" i="12"/>
  <c r="M485" i="12"/>
  <c r="L485" i="12"/>
  <c r="K485" i="12"/>
  <c r="I486" i="12"/>
  <c r="J485" i="12"/>
  <c r="AH485" i="7"/>
  <c r="AF486" i="7"/>
  <c r="AG485" i="7"/>
  <c r="AK485" i="7"/>
  <c r="AJ485" i="7"/>
  <c r="AI485" i="7"/>
  <c r="Z485" i="7"/>
  <c r="X486" i="7"/>
  <c r="Y485" i="7"/>
  <c r="AC485" i="7"/>
  <c r="AB485" i="7"/>
  <c r="AA485" i="7"/>
  <c r="X486" i="16"/>
  <c r="Y485" i="16"/>
  <c r="AA485" i="16"/>
  <c r="AB485" i="16"/>
  <c r="Z485" i="16"/>
  <c r="AC485" i="16"/>
  <c r="V485" i="15"/>
  <c r="U485" i="15"/>
  <c r="S485" i="15"/>
  <c r="R485" i="15"/>
  <c r="P486" i="15"/>
  <c r="Q485" i="15"/>
  <c r="T485" i="15"/>
  <c r="AF486" i="16"/>
  <c r="AG485" i="16"/>
  <c r="AI485" i="16"/>
  <c r="AH485" i="16"/>
  <c r="AK485" i="16"/>
  <c r="AJ485" i="16"/>
  <c r="D485" i="16"/>
  <c r="F485" i="16"/>
  <c r="C485" i="16"/>
  <c r="B486" i="16"/>
  <c r="E485" i="16"/>
  <c r="G485" i="16"/>
  <c r="N485" i="15"/>
  <c r="L485" i="15"/>
  <c r="K485" i="15"/>
  <c r="I486" i="15"/>
  <c r="M485" i="15"/>
  <c r="J485" i="15"/>
  <c r="G485" i="12"/>
  <c r="F485" i="12"/>
  <c r="E485" i="12"/>
  <c r="D485" i="12"/>
  <c r="B486" i="12"/>
  <c r="C485" i="12"/>
  <c r="R485" i="16"/>
  <c r="T485" i="16"/>
  <c r="V485" i="16"/>
  <c r="P486" i="16"/>
  <c r="Q485" i="16"/>
  <c r="U485" i="16"/>
  <c r="S485" i="16"/>
  <c r="K485" i="16"/>
  <c r="M485" i="16"/>
  <c r="L485" i="16"/>
  <c r="N485" i="16"/>
  <c r="J485" i="16"/>
  <c r="I486" i="16"/>
  <c r="AK485" i="3"/>
  <c r="AJ485" i="3"/>
  <c r="AI485" i="3"/>
  <c r="AH485" i="3"/>
  <c r="AF486" i="3"/>
  <c r="AG485" i="3"/>
  <c r="AC485" i="11"/>
  <c r="AB485" i="11"/>
  <c r="AA485" i="11"/>
  <c r="Z485" i="11"/>
  <c r="X486" i="11"/>
  <c r="Y485" i="11"/>
  <c r="K485" i="9"/>
  <c r="I486" i="9"/>
  <c r="J485" i="9"/>
  <c r="N485" i="9"/>
  <c r="M485" i="9"/>
  <c r="L485" i="9"/>
  <c r="T485" i="8"/>
  <c r="S485" i="8"/>
  <c r="V485" i="8"/>
  <c r="U485" i="8"/>
  <c r="P486" i="8"/>
  <c r="R485" i="8"/>
  <c r="Q485" i="8"/>
  <c r="L485" i="7"/>
  <c r="K485" i="7"/>
  <c r="N485" i="7"/>
  <c r="M485" i="7"/>
  <c r="J485" i="7"/>
  <c r="I486" i="7"/>
  <c r="E485" i="7"/>
  <c r="D485" i="7"/>
  <c r="G485" i="7"/>
  <c r="F485" i="7"/>
  <c r="B486" i="7"/>
  <c r="C485" i="7"/>
  <c r="AI485" i="6"/>
  <c r="AH485" i="6"/>
  <c r="AK485" i="6"/>
  <c r="AJ485" i="6"/>
  <c r="AG485" i="6"/>
  <c r="AF486" i="6"/>
  <c r="AA485" i="6"/>
  <c r="Z485" i="6"/>
  <c r="AC485" i="6"/>
  <c r="AB485" i="6"/>
  <c r="Y485" i="6"/>
  <c r="X486" i="6"/>
  <c r="U485" i="10"/>
  <c r="T485" i="10"/>
  <c r="S485" i="10"/>
  <c r="R485" i="10"/>
  <c r="P486" i="10"/>
  <c r="Q485" i="10"/>
  <c r="V485" i="10"/>
  <c r="R485" i="9"/>
  <c r="P486" i="9"/>
  <c r="Q485" i="9"/>
  <c r="U485" i="9"/>
  <c r="T485" i="9"/>
  <c r="S485" i="9"/>
  <c r="V485" i="9"/>
  <c r="B486" i="5"/>
  <c r="C485" i="5"/>
  <c r="F485" i="5"/>
  <c r="E485" i="5"/>
  <c r="D485" i="5"/>
  <c r="G485" i="5"/>
  <c r="AF486" i="9"/>
  <c r="AG485" i="9"/>
  <c r="AJ485" i="9"/>
  <c r="AI485" i="9"/>
  <c r="AH485" i="9"/>
  <c r="AK485" i="9"/>
  <c r="I486" i="5"/>
  <c r="J485" i="5"/>
  <c r="M485" i="5"/>
  <c r="L485" i="5"/>
  <c r="K485" i="5"/>
  <c r="N485" i="5"/>
  <c r="X486" i="9"/>
  <c r="Y485" i="9"/>
  <c r="AB485" i="9"/>
  <c r="AA485" i="9"/>
  <c r="Z485" i="9"/>
  <c r="AC485" i="9"/>
  <c r="AC485" i="5"/>
  <c r="AA485" i="5"/>
  <c r="Z485" i="5"/>
  <c r="X486" i="5"/>
  <c r="Y485" i="5"/>
  <c r="AB485" i="5"/>
  <c r="N486" i="13"/>
  <c r="M486" i="13"/>
  <c r="L486" i="13"/>
  <c r="K486" i="13"/>
  <c r="I487" i="13"/>
  <c r="J486" i="13"/>
  <c r="U486" i="13"/>
  <c r="T486" i="13"/>
  <c r="S486" i="13"/>
  <c r="R486" i="13"/>
  <c r="P487" i="13"/>
  <c r="Q486" i="13"/>
  <c r="V486" i="13"/>
  <c r="AA485" i="8"/>
  <c r="Z485" i="8"/>
  <c r="AC485" i="8"/>
  <c r="AB485" i="8"/>
  <c r="Y485" i="8"/>
  <c r="X486" i="8"/>
  <c r="F485" i="8"/>
  <c r="E485" i="8"/>
  <c r="G485" i="8"/>
  <c r="D485" i="8"/>
  <c r="C485" i="8"/>
  <c r="B486" i="8"/>
  <c r="AK485" i="15"/>
  <c r="AJ485" i="15"/>
  <c r="AH485" i="15"/>
  <c r="AF486" i="15"/>
  <c r="AG485" i="15"/>
  <c r="AI485" i="15"/>
  <c r="F485" i="6"/>
  <c r="E485" i="6"/>
  <c r="B486" i="6"/>
  <c r="C485" i="6"/>
  <c r="G485" i="6"/>
  <c r="D485" i="6"/>
  <c r="M485" i="6"/>
  <c r="L485" i="6"/>
  <c r="I486" i="6"/>
  <c r="J485" i="6"/>
  <c r="N485" i="6"/>
  <c r="K485" i="6"/>
  <c r="D485" i="9"/>
  <c r="B486" i="9"/>
  <c r="C485" i="9"/>
  <c r="G485" i="9"/>
  <c r="F485" i="9"/>
  <c r="E485" i="9"/>
  <c r="V485" i="3"/>
  <c r="U485" i="3"/>
  <c r="T485" i="3"/>
  <c r="S485" i="3"/>
  <c r="R485" i="3"/>
  <c r="P486" i="3"/>
  <c r="Q485" i="3"/>
  <c r="S485" i="7"/>
  <c r="R485" i="7"/>
  <c r="V485" i="7"/>
  <c r="U485" i="7"/>
  <c r="T485" i="7"/>
  <c r="Q485" i="7"/>
  <c r="P486" i="7"/>
  <c r="AJ485" i="12"/>
  <c r="AI485" i="12"/>
  <c r="AH485" i="12"/>
  <c r="AF486" i="12"/>
  <c r="AG485" i="12"/>
  <c r="AK485" i="12"/>
  <c r="N485" i="11"/>
  <c r="M485" i="11"/>
  <c r="L485" i="11"/>
  <c r="K485" i="11"/>
  <c r="I486" i="11"/>
  <c r="J485" i="11"/>
  <c r="G485" i="15"/>
  <c r="E485" i="15"/>
  <c r="D485" i="15"/>
  <c r="B486" i="15"/>
  <c r="F485" i="15"/>
  <c r="C485" i="15"/>
  <c r="AF487" i="7" l="1"/>
  <c r="AG486" i="7"/>
  <c r="AJ486" i="7"/>
  <c r="AI486" i="7"/>
  <c r="AH486" i="7"/>
  <c r="AK486" i="7"/>
  <c r="N486" i="11"/>
  <c r="M486" i="11"/>
  <c r="L486" i="11"/>
  <c r="K486" i="11"/>
  <c r="I487" i="11"/>
  <c r="J486" i="11"/>
  <c r="S486" i="8"/>
  <c r="R486" i="8"/>
  <c r="U486" i="8"/>
  <c r="T486" i="8"/>
  <c r="Q486" i="8"/>
  <c r="P487" i="8"/>
  <c r="V486" i="8"/>
  <c r="AB486" i="11"/>
  <c r="AA486" i="11"/>
  <c r="Z486" i="11"/>
  <c r="X487" i="11"/>
  <c r="Y486" i="11"/>
  <c r="AC486" i="11"/>
  <c r="AJ486" i="3"/>
  <c r="AI486" i="3"/>
  <c r="AH486" i="3"/>
  <c r="AF487" i="3"/>
  <c r="AG486" i="3"/>
  <c r="AK486" i="3"/>
  <c r="X487" i="16"/>
  <c r="Z486" i="16"/>
  <c r="AB486" i="16"/>
  <c r="AC486" i="16"/>
  <c r="AA486" i="16"/>
  <c r="Y486" i="16"/>
  <c r="T486" i="12"/>
  <c r="S486" i="12"/>
  <c r="R486" i="12"/>
  <c r="P487" i="12"/>
  <c r="Q486" i="12"/>
  <c r="V486" i="12"/>
  <c r="U486" i="12"/>
  <c r="M486" i="10"/>
  <c r="L486" i="10"/>
  <c r="K486" i="10"/>
  <c r="I487" i="10"/>
  <c r="J486" i="10"/>
  <c r="N486" i="10"/>
  <c r="N486" i="3"/>
  <c r="M486" i="3"/>
  <c r="L486" i="3"/>
  <c r="K486" i="3"/>
  <c r="I487" i="3"/>
  <c r="J486" i="3"/>
  <c r="G486" i="15"/>
  <c r="F486" i="15"/>
  <c r="D486" i="15"/>
  <c r="B487" i="15"/>
  <c r="C486" i="15"/>
  <c r="E486" i="15"/>
  <c r="N486" i="5"/>
  <c r="L486" i="5"/>
  <c r="K486" i="5"/>
  <c r="I487" i="5"/>
  <c r="J486" i="5"/>
  <c r="M486" i="5"/>
  <c r="AK486" i="9"/>
  <c r="AI486" i="9"/>
  <c r="AH486" i="9"/>
  <c r="AF487" i="9"/>
  <c r="AG486" i="9"/>
  <c r="AJ486" i="9"/>
  <c r="G486" i="5"/>
  <c r="E486" i="5"/>
  <c r="D486" i="5"/>
  <c r="B487" i="5"/>
  <c r="C486" i="5"/>
  <c r="F486" i="5"/>
  <c r="P487" i="9"/>
  <c r="Q486" i="9"/>
  <c r="V486" i="9"/>
  <c r="T486" i="9"/>
  <c r="S486" i="9"/>
  <c r="R486" i="9"/>
  <c r="U486" i="9"/>
  <c r="F486" i="12"/>
  <c r="E486" i="12"/>
  <c r="D486" i="12"/>
  <c r="B487" i="12"/>
  <c r="C486" i="12"/>
  <c r="G486" i="12"/>
  <c r="L486" i="8"/>
  <c r="K486" i="8"/>
  <c r="N486" i="8"/>
  <c r="M486" i="8"/>
  <c r="J486" i="8"/>
  <c r="I487" i="8"/>
  <c r="S486" i="6"/>
  <c r="R486" i="6"/>
  <c r="V486" i="6"/>
  <c r="U486" i="6"/>
  <c r="T486" i="6"/>
  <c r="Q486" i="6"/>
  <c r="P487" i="6"/>
  <c r="B487" i="9"/>
  <c r="C486" i="9"/>
  <c r="F486" i="9"/>
  <c r="E486" i="9"/>
  <c r="D486" i="9"/>
  <c r="G486" i="9"/>
  <c r="D486" i="7"/>
  <c r="B487" i="7"/>
  <c r="C486" i="7"/>
  <c r="G486" i="7"/>
  <c r="F486" i="7"/>
  <c r="E486" i="7"/>
  <c r="J486" i="16"/>
  <c r="L486" i="16"/>
  <c r="I487" i="16"/>
  <c r="N486" i="16"/>
  <c r="M486" i="16"/>
  <c r="K486" i="16"/>
  <c r="AH486" i="8"/>
  <c r="AF487" i="8"/>
  <c r="AG486" i="8"/>
  <c r="AJ486" i="8"/>
  <c r="AI486" i="8"/>
  <c r="AK486" i="8"/>
  <c r="AI486" i="12"/>
  <c r="AH486" i="12"/>
  <c r="AF487" i="12"/>
  <c r="AG486" i="12"/>
  <c r="AK486" i="12"/>
  <c r="AJ486" i="12"/>
  <c r="E486" i="8"/>
  <c r="D486" i="8"/>
  <c r="G486" i="8"/>
  <c r="F486" i="8"/>
  <c r="B487" i="8"/>
  <c r="C486" i="8"/>
  <c r="Q486" i="16"/>
  <c r="S486" i="16"/>
  <c r="R486" i="16"/>
  <c r="T486" i="16"/>
  <c r="U486" i="16"/>
  <c r="P487" i="16"/>
  <c r="V486" i="16"/>
  <c r="N486" i="15"/>
  <c r="M486" i="15"/>
  <c r="K486" i="15"/>
  <c r="I487" i="15"/>
  <c r="J486" i="15"/>
  <c r="L486" i="15"/>
  <c r="C486" i="16"/>
  <c r="E486" i="16"/>
  <c r="G486" i="16"/>
  <c r="D486" i="16"/>
  <c r="F486" i="16"/>
  <c r="B487" i="16"/>
  <c r="U486" i="15"/>
  <c r="T486" i="15"/>
  <c r="R486" i="15"/>
  <c r="P487" i="15"/>
  <c r="Q486" i="15"/>
  <c r="V486" i="15"/>
  <c r="S486" i="15"/>
  <c r="M486" i="12"/>
  <c r="L486" i="12"/>
  <c r="K486" i="12"/>
  <c r="I487" i="12"/>
  <c r="J486" i="12"/>
  <c r="N486" i="12"/>
  <c r="G486" i="11"/>
  <c r="F486" i="11"/>
  <c r="E486" i="11"/>
  <c r="D486" i="11"/>
  <c r="B487" i="11"/>
  <c r="C486" i="11"/>
  <c r="G486" i="3"/>
  <c r="F486" i="3"/>
  <c r="E486" i="3"/>
  <c r="D486" i="3"/>
  <c r="B487" i="3"/>
  <c r="C486" i="3"/>
  <c r="U486" i="11"/>
  <c r="T486" i="11"/>
  <c r="S486" i="11"/>
  <c r="R486" i="11"/>
  <c r="P487" i="11"/>
  <c r="Q486" i="11"/>
  <c r="V486" i="11"/>
  <c r="V486" i="5"/>
  <c r="U486" i="5"/>
  <c r="S486" i="5"/>
  <c r="R486" i="5"/>
  <c r="P487" i="5"/>
  <c r="Q486" i="5"/>
  <c r="T486" i="5"/>
  <c r="R486" i="7"/>
  <c r="P487" i="7"/>
  <c r="Q486" i="7"/>
  <c r="U486" i="7"/>
  <c r="T486" i="7"/>
  <c r="S486" i="7"/>
  <c r="V486" i="7"/>
  <c r="T486" i="10"/>
  <c r="S486" i="10"/>
  <c r="R486" i="10"/>
  <c r="P487" i="10"/>
  <c r="Q486" i="10"/>
  <c r="V486" i="10"/>
  <c r="U486" i="10"/>
  <c r="AF487" i="16"/>
  <c r="AJ486" i="16"/>
  <c r="AH486" i="16"/>
  <c r="AG486" i="16"/>
  <c r="AK486" i="16"/>
  <c r="AI486" i="16"/>
  <c r="U486" i="3"/>
  <c r="T486" i="3"/>
  <c r="S486" i="3"/>
  <c r="R486" i="3"/>
  <c r="P487" i="3"/>
  <c r="Q486" i="3"/>
  <c r="V486" i="3"/>
  <c r="AJ486" i="15"/>
  <c r="AI486" i="15"/>
  <c r="AF487" i="15"/>
  <c r="AG486" i="15"/>
  <c r="AK486" i="15"/>
  <c r="AH486" i="15"/>
  <c r="T487" i="13"/>
  <c r="S487" i="13"/>
  <c r="R487" i="13"/>
  <c r="P488" i="13"/>
  <c r="Q487" i="13"/>
  <c r="V487" i="13"/>
  <c r="U487" i="13"/>
  <c r="M487" i="13"/>
  <c r="L487" i="13"/>
  <c r="K487" i="13"/>
  <c r="I488" i="13"/>
  <c r="J487" i="13"/>
  <c r="N487" i="13"/>
  <c r="I487" i="9"/>
  <c r="J486" i="9"/>
  <c r="M486" i="9"/>
  <c r="L486" i="9"/>
  <c r="K486" i="9"/>
  <c r="N486" i="9"/>
  <c r="AK486" i="5"/>
  <c r="AJ486" i="5"/>
  <c r="AH486" i="5"/>
  <c r="AF487" i="5"/>
  <c r="AG486" i="5"/>
  <c r="AI486" i="5"/>
  <c r="AB486" i="3"/>
  <c r="AA486" i="3"/>
  <c r="Z486" i="3"/>
  <c r="X487" i="3"/>
  <c r="Y486" i="3"/>
  <c r="AC486" i="3"/>
  <c r="AJ486" i="11"/>
  <c r="AI486" i="11"/>
  <c r="AH486" i="11"/>
  <c r="AF487" i="11"/>
  <c r="AG486" i="11"/>
  <c r="AK486" i="11"/>
  <c r="F486" i="10"/>
  <c r="E486" i="10"/>
  <c r="D486" i="10"/>
  <c r="B487" i="10"/>
  <c r="C486" i="10"/>
  <c r="G486" i="10"/>
  <c r="X487" i="7"/>
  <c r="Y486" i="7"/>
  <c r="AB486" i="7"/>
  <c r="AA486" i="7"/>
  <c r="Z486" i="7"/>
  <c r="AC486" i="7"/>
  <c r="Z486" i="8"/>
  <c r="X487" i="8"/>
  <c r="Y486" i="8"/>
  <c r="AB486" i="8"/>
  <c r="AA486" i="8"/>
  <c r="AC486" i="8"/>
  <c r="AC486" i="9"/>
  <c r="AA486" i="9"/>
  <c r="Z486" i="9"/>
  <c r="X487" i="9"/>
  <c r="Y486" i="9"/>
  <c r="AB486" i="9"/>
  <c r="L486" i="6"/>
  <c r="K486" i="6"/>
  <c r="N486" i="6"/>
  <c r="M486" i="6"/>
  <c r="I487" i="6"/>
  <c r="J486" i="6"/>
  <c r="E486" i="6"/>
  <c r="D486" i="6"/>
  <c r="G486" i="6"/>
  <c r="F486" i="6"/>
  <c r="C486" i="6"/>
  <c r="B487" i="6"/>
  <c r="AC486" i="5"/>
  <c r="AB486" i="5"/>
  <c r="Z486" i="5"/>
  <c r="X487" i="5"/>
  <c r="Y486" i="5"/>
  <c r="AA486" i="5"/>
  <c r="Z486" i="6"/>
  <c r="X487" i="6"/>
  <c r="Y486" i="6"/>
  <c r="AC486" i="6"/>
  <c r="AB486" i="6"/>
  <c r="AA486" i="6"/>
  <c r="AH486" i="6"/>
  <c r="AF487" i="6"/>
  <c r="AG486" i="6"/>
  <c r="AK486" i="6"/>
  <c r="AJ486" i="6"/>
  <c r="AI486" i="6"/>
  <c r="K486" i="7"/>
  <c r="I487" i="7"/>
  <c r="J486" i="7"/>
  <c r="N486" i="7"/>
  <c r="M486" i="7"/>
  <c r="L486" i="7"/>
  <c r="AB486" i="15"/>
  <c r="AA486" i="15"/>
  <c r="X487" i="15"/>
  <c r="Y486" i="15"/>
  <c r="AC486" i="15"/>
  <c r="Z486" i="15"/>
  <c r="AA486" i="10"/>
  <c r="Z486" i="10"/>
  <c r="X487" i="10"/>
  <c r="Y486" i="10"/>
  <c r="AC486" i="10"/>
  <c r="AB486" i="10"/>
  <c r="AA486" i="12"/>
  <c r="Z486" i="12"/>
  <c r="X487" i="12"/>
  <c r="Y486" i="12"/>
  <c r="AC486" i="12"/>
  <c r="AB486" i="12"/>
  <c r="AA487" i="13"/>
  <c r="Z487" i="13"/>
  <c r="X488" i="13"/>
  <c r="Y487" i="13"/>
  <c r="AC487" i="13"/>
  <c r="AB487" i="13"/>
  <c r="AI487" i="13"/>
  <c r="AH487" i="13"/>
  <c r="AF488" i="13"/>
  <c r="AG487" i="13"/>
  <c r="AK487" i="13"/>
  <c r="AJ487" i="13"/>
  <c r="AI486" i="10"/>
  <c r="AH486" i="10"/>
  <c r="AF487" i="10"/>
  <c r="AG486" i="10"/>
  <c r="AK486" i="10"/>
  <c r="AJ486" i="10"/>
  <c r="F487" i="13"/>
  <c r="E487" i="13"/>
  <c r="D487" i="13"/>
  <c r="B488" i="13"/>
  <c r="C487" i="13"/>
  <c r="G487" i="13"/>
  <c r="AK487" i="9" l="1"/>
  <c r="AJ487" i="9"/>
  <c r="AH487" i="9"/>
  <c r="AF488" i="9"/>
  <c r="AG487" i="9"/>
  <c r="AI487" i="9"/>
  <c r="K487" i="6"/>
  <c r="I488" i="6"/>
  <c r="J487" i="6"/>
  <c r="N487" i="6"/>
  <c r="M487" i="6"/>
  <c r="L487" i="6"/>
  <c r="AI487" i="16"/>
  <c r="AH487" i="16"/>
  <c r="AG487" i="16"/>
  <c r="AF488" i="16"/>
  <c r="AK487" i="16"/>
  <c r="AJ487" i="16"/>
  <c r="T487" i="11"/>
  <c r="S487" i="11"/>
  <c r="R487" i="11"/>
  <c r="P488" i="11"/>
  <c r="Q487" i="11"/>
  <c r="V487" i="11"/>
  <c r="U487" i="11"/>
  <c r="F487" i="3"/>
  <c r="E487" i="3"/>
  <c r="D487" i="3"/>
  <c r="B488" i="3"/>
  <c r="C487" i="3"/>
  <c r="G487" i="3"/>
  <c r="F487" i="11"/>
  <c r="E487" i="11"/>
  <c r="D487" i="11"/>
  <c r="B488" i="11"/>
  <c r="C487" i="11"/>
  <c r="G487" i="11"/>
  <c r="B488" i="16"/>
  <c r="F487" i="16"/>
  <c r="C487" i="16"/>
  <c r="E487" i="16"/>
  <c r="D487" i="16"/>
  <c r="G487" i="16"/>
  <c r="G487" i="9"/>
  <c r="E487" i="9"/>
  <c r="D487" i="9"/>
  <c r="B488" i="9"/>
  <c r="C487" i="9"/>
  <c r="F487" i="9"/>
  <c r="S487" i="12"/>
  <c r="R487" i="12"/>
  <c r="P488" i="12"/>
  <c r="Q487" i="12"/>
  <c r="V487" i="12"/>
  <c r="U487" i="12"/>
  <c r="T487" i="12"/>
  <c r="AI487" i="3"/>
  <c r="AH487" i="3"/>
  <c r="AF488" i="3"/>
  <c r="AG487" i="3"/>
  <c r="AK487" i="3"/>
  <c r="AJ487" i="3"/>
  <c r="AA487" i="11"/>
  <c r="Z487" i="11"/>
  <c r="X488" i="11"/>
  <c r="Y487" i="11"/>
  <c r="AC487" i="11"/>
  <c r="AB487" i="11"/>
  <c r="M487" i="11"/>
  <c r="L487" i="11"/>
  <c r="K487" i="11"/>
  <c r="I488" i="11"/>
  <c r="J487" i="11"/>
  <c r="N487" i="11"/>
  <c r="U487" i="5"/>
  <c r="T487" i="5"/>
  <c r="R487" i="5"/>
  <c r="P488" i="5"/>
  <c r="Q487" i="5"/>
  <c r="V487" i="5"/>
  <c r="S487" i="5"/>
  <c r="L487" i="10"/>
  <c r="K487" i="10"/>
  <c r="I488" i="10"/>
  <c r="J487" i="10"/>
  <c r="N487" i="10"/>
  <c r="M487" i="10"/>
  <c r="AB487" i="5"/>
  <c r="AA487" i="5"/>
  <c r="X488" i="5"/>
  <c r="Y487" i="5"/>
  <c r="AC487" i="5"/>
  <c r="Z487" i="5"/>
  <c r="AC487" i="9"/>
  <c r="AB487" i="9"/>
  <c r="Z487" i="9"/>
  <c r="X488" i="9"/>
  <c r="Y487" i="9"/>
  <c r="AA487" i="9"/>
  <c r="E487" i="10"/>
  <c r="D487" i="10"/>
  <c r="B488" i="10"/>
  <c r="C487" i="10"/>
  <c r="G487" i="10"/>
  <c r="F487" i="10"/>
  <c r="AI487" i="11"/>
  <c r="AH487" i="11"/>
  <c r="AF488" i="11"/>
  <c r="AG487" i="11"/>
  <c r="AK487" i="11"/>
  <c r="AJ487" i="11"/>
  <c r="AA487" i="3"/>
  <c r="Z487" i="3"/>
  <c r="X488" i="3"/>
  <c r="Y487" i="3"/>
  <c r="AC487" i="3"/>
  <c r="AB487" i="3"/>
  <c r="AJ487" i="5"/>
  <c r="AI487" i="5"/>
  <c r="AF488" i="5"/>
  <c r="AG487" i="5"/>
  <c r="AK487" i="5"/>
  <c r="AH487" i="5"/>
  <c r="L488" i="13"/>
  <c r="K488" i="13"/>
  <c r="I489" i="13"/>
  <c r="J488" i="13"/>
  <c r="N488" i="13"/>
  <c r="M488" i="13"/>
  <c r="P488" i="7"/>
  <c r="Q487" i="7"/>
  <c r="V487" i="7"/>
  <c r="T487" i="7"/>
  <c r="S487" i="7"/>
  <c r="R487" i="7"/>
  <c r="U487" i="7"/>
  <c r="L487" i="12"/>
  <c r="K487" i="12"/>
  <c r="I488" i="12"/>
  <c r="J487" i="12"/>
  <c r="N487" i="12"/>
  <c r="M487" i="12"/>
  <c r="P488" i="16"/>
  <c r="T487" i="16"/>
  <c r="S487" i="16"/>
  <c r="V487" i="16"/>
  <c r="Q487" i="16"/>
  <c r="U487" i="16"/>
  <c r="R487" i="16"/>
  <c r="R487" i="6"/>
  <c r="P488" i="6"/>
  <c r="Q487" i="6"/>
  <c r="U487" i="6"/>
  <c r="T487" i="6"/>
  <c r="S487" i="6"/>
  <c r="V487" i="6"/>
  <c r="D487" i="6"/>
  <c r="B488" i="6"/>
  <c r="C487" i="6"/>
  <c r="G487" i="6"/>
  <c r="F487" i="6"/>
  <c r="E487" i="6"/>
  <c r="G487" i="5"/>
  <c r="F487" i="5"/>
  <c r="D487" i="5"/>
  <c r="B488" i="5"/>
  <c r="C487" i="5"/>
  <c r="E487" i="5"/>
  <c r="F487" i="15"/>
  <c r="E487" i="15"/>
  <c r="B488" i="15"/>
  <c r="C487" i="15"/>
  <c r="G487" i="15"/>
  <c r="D487" i="15"/>
  <c r="AH488" i="13"/>
  <c r="AF489" i="13"/>
  <c r="AG488" i="13"/>
  <c r="AK488" i="13"/>
  <c r="AJ488" i="13"/>
  <c r="AI488" i="13"/>
  <c r="Z488" i="13"/>
  <c r="X489" i="13"/>
  <c r="Y488" i="13"/>
  <c r="AC488" i="13"/>
  <c r="AB488" i="13"/>
  <c r="AA488" i="13"/>
  <c r="Z487" i="10"/>
  <c r="X488" i="10"/>
  <c r="Y487" i="10"/>
  <c r="AC487" i="10"/>
  <c r="AB487" i="10"/>
  <c r="AA487" i="10"/>
  <c r="S488" i="13"/>
  <c r="R488" i="13"/>
  <c r="P489" i="13"/>
  <c r="Q488" i="13"/>
  <c r="V488" i="13"/>
  <c r="U488" i="13"/>
  <c r="T488" i="13"/>
  <c r="T487" i="3"/>
  <c r="S487" i="3"/>
  <c r="R487" i="3"/>
  <c r="P488" i="3"/>
  <c r="Q487" i="3"/>
  <c r="V487" i="3"/>
  <c r="U487" i="3"/>
  <c r="T487" i="15"/>
  <c r="S487" i="15"/>
  <c r="P488" i="15"/>
  <c r="Q487" i="15"/>
  <c r="V487" i="15"/>
  <c r="U487" i="15"/>
  <c r="R487" i="15"/>
  <c r="M487" i="15"/>
  <c r="L487" i="15"/>
  <c r="I488" i="15"/>
  <c r="J487" i="15"/>
  <c r="N487" i="15"/>
  <c r="K487" i="15"/>
  <c r="D487" i="8"/>
  <c r="B488" i="8"/>
  <c r="C487" i="8"/>
  <c r="F487" i="8"/>
  <c r="E487" i="8"/>
  <c r="G487" i="8"/>
  <c r="K487" i="8"/>
  <c r="I488" i="8"/>
  <c r="J487" i="8"/>
  <c r="M487" i="8"/>
  <c r="L487" i="8"/>
  <c r="N487" i="8"/>
  <c r="V487" i="9"/>
  <c r="U487" i="9"/>
  <c r="S487" i="9"/>
  <c r="R487" i="9"/>
  <c r="P488" i="9"/>
  <c r="Q487" i="9"/>
  <c r="T487" i="9"/>
  <c r="AF488" i="8"/>
  <c r="AG487" i="8"/>
  <c r="AI487" i="8"/>
  <c r="AH487" i="8"/>
  <c r="AK487" i="8"/>
  <c r="AJ487" i="8"/>
  <c r="N487" i="5"/>
  <c r="M487" i="5"/>
  <c r="K487" i="5"/>
  <c r="I488" i="5"/>
  <c r="J487" i="5"/>
  <c r="L487" i="5"/>
  <c r="R487" i="8"/>
  <c r="P488" i="8"/>
  <c r="Q487" i="8"/>
  <c r="T487" i="8"/>
  <c r="S487" i="8"/>
  <c r="V487" i="8"/>
  <c r="U487" i="8"/>
  <c r="E488" i="13"/>
  <c r="D488" i="13"/>
  <c r="B489" i="13"/>
  <c r="C488" i="13"/>
  <c r="G488" i="13"/>
  <c r="F488" i="13"/>
  <c r="AH487" i="10"/>
  <c r="AF488" i="10"/>
  <c r="AG487" i="10"/>
  <c r="AK487" i="10"/>
  <c r="AJ487" i="10"/>
  <c r="AI487" i="10"/>
  <c r="Z487" i="12"/>
  <c r="X488" i="12"/>
  <c r="Y487" i="12"/>
  <c r="AC487" i="12"/>
  <c r="AB487" i="12"/>
  <c r="AA487" i="12"/>
  <c r="AA487" i="15"/>
  <c r="Z487" i="15"/>
  <c r="AC487" i="15"/>
  <c r="AB487" i="15"/>
  <c r="Y487" i="15"/>
  <c r="X488" i="15"/>
  <c r="I488" i="7"/>
  <c r="J487" i="7"/>
  <c r="M487" i="7"/>
  <c r="L487" i="7"/>
  <c r="K487" i="7"/>
  <c r="N487" i="7"/>
  <c r="AF488" i="6"/>
  <c r="AG487" i="6"/>
  <c r="AJ487" i="6"/>
  <c r="AI487" i="6"/>
  <c r="AH487" i="6"/>
  <c r="AK487" i="6"/>
  <c r="X488" i="6"/>
  <c r="Y487" i="6"/>
  <c r="AB487" i="6"/>
  <c r="AA487" i="6"/>
  <c r="Z487" i="6"/>
  <c r="AC487" i="6"/>
  <c r="X488" i="8"/>
  <c r="Y487" i="8"/>
  <c r="AA487" i="8"/>
  <c r="Z487" i="8"/>
  <c r="AC487" i="8"/>
  <c r="AB487" i="8"/>
  <c r="AI487" i="15"/>
  <c r="AH487" i="15"/>
  <c r="AK487" i="15"/>
  <c r="AJ487" i="15"/>
  <c r="AG487" i="15"/>
  <c r="AF488" i="15"/>
  <c r="AA487" i="16"/>
  <c r="AC487" i="16"/>
  <c r="X488" i="16"/>
  <c r="Y487" i="16"/>
  <c r="Z487" i="16"/>
  <c r="AB487" i="16"/>
  <c r="B488" i="7"/>
  <c r="C487" i="7"/>
  <c r="F487" i="7"/>
  <c r="E487" i="7"/>
  <c r="D487" i="7"/>
  <c r="G487" i="7"/>
  <c r="AC487" i="7"/>
  <c r="AA487" i="7"/>
  <c r="Z487" i="7"/>
  <c r="X488" i="7"/>
  <c r="Y487" i="7"/>
  <c r="AB487" i="7"/>
  <c r="N487" i="9"/>
  <c r="L487" i="9"/>
  <c r="K487" i="9"/>
  <c r="I488" i="9"/>
  <c r="J487" i="9"/>
  <c r="M487" i="9"/>
  <c r="S487" i="10"/>
  <c r="R487" i="10"/>
  <c r="P488" i="10"/>
  <c r="Q487" i="10"/>
  <c r="V487" i="10"/>
  <c r="U487" i="10"/>
  <c r="T487" i="10"/>
  <c r="AH487" i="12"/>
  <c r="AF488" i="12"/>
  <c r="AG487" i="12"/>
  <c r="AK487" i="12"/>
  <c r="AJ487" i="12"/>
  <c r="AI487" i="12"/>
  <c r="I488" i="16"/>
  <c r="M487" i="16"/>
  <c r="K487" i="16"/>
  <c r="N487" i="16"/>
  <c r="J487" i="16"/>
  <c r="L487" i="16"/>
  <c r="E487" i="12"/>
  <c r="D487" i="12"/>
  <c r="B488" i="12"/>
  <c r="C487" i="12"/>
  <c r="G487" i="12"/>
  <c r="F487" i="12"/>
  <c r="M487" i="3"/>
  <c r="L487" i="3"/>
  <c r="K487" i="3"/>
  <c r="I488" i="3"/>
  <c r="J487" i="3"/>
  <c r="N487" i="3"/>
  <c r="AK487" i="7"/>
  <c r="AI487" i="7"/>
  <c r="AH487" i="7"/>
  <c r="AF488" i="7"/>
  <c r="AG487" i="7"/>
  <c r="AJ487" i="7"/>
  <c r="G488" i="7" l="1"/>
  <c r="E488" i="7"/>
  <c r="D488" i="7"/>
  <c r="B489" i="7"/>
  <c r="C488" i="7"/>
  <c r="F488" i="7"/>
  <c r="AC488" i="8"/>
  <c r="Z488" i="8"/>
  <c r="X489" i="8"/>
  <c r="Y488" i="8"/>
  <c r="AB488" i="8"/>
  <c r="AA488" i="8"/>
  <c r="K489" i="13"/>
  <c r="I490" i="13"/>
  <c r="J489" i="13"/>
  <c r="N489" i="13"/>
  <c r="M489" i="13"/>
  <c r="L489" i="13"/>
  <c r="K488" i="10"/>
  <c r="I489" i="10"/>
  <c r="J488" i="10"/>
  <c r="N488" i="10"/>
  <c r="M488" i="10"/>
  <c r="L488" i="10"/>
  <c r="AH488" i="15"/>
  <c r="AF489" i="15"/>
  <c r="AG488" i="15"/>
  <c r="AK488" i="15"/>
  <c r="AJ488" i="15"/>
  <c r="AI488" i="15"/>
  <c r="Z488" i="15"/>
  <c r="X489" i="15"/>
  <c r="Y488" i="15"/>
  <c r="AC488" i="15"/>
  <c r="AB488" i="15"/>
  <c r="AA488" i="15"/>
  <c r="AK488" i="8"/>
  <c r="AH488" i="8"/>
  <c r="AF489" i="8"/>
  <c r="AG488" i="8"/>
  <c r="AJ488" i="8"/>
  <c r="AI488" i="8"/>
  <c r="I489" i="8"/>
  <c r="J488" i="8"/>
  <c r="L488" i="8"/>
  <c r="K488" i="8"/>
  <c r="N488" i="8"/>
  <c r="M488" i="8"/>
  <c r="B489" i="8"/>
  <c r="C488" i="8"/>
  <c r="E488" i="8"/>
  <c r="D488" i="8"/>
  <c r="G488" i="8"/>
  <c r="F488" i="8"/>
  <c r="S488" i="15"/>
  <c r="R488" i="15"/>
  <c r="V488" i="15"/>
  <c r="U488" i="15"/>
  <c r="T488" i="15"/>
  <c r="Q488" i="15"/>
  <c r="P489" i="15"/>
  <c r="S488" i="3"/>
  <c r="R488" i="3"/>
  <c r="P489" i="3"/>
  <c r="Q488" i="3"/>
  <c r="V488" i="3"/>
  <c r="U488" i="3"/>
  <c r="T488" i="3"/>
  <c r="V488" i="16"/>
  <c r="S488" i="16"/>
  <c r="R488" i="16"/>
  <c r="U488" i="16"/>
  <c r="P489" i="16"/>
  <c r="T488" i="16"/>
  <c r="Q488" i="16"/>
  <c r="Z488" i="11"/>
  <c r="X489" i="11"/>
  <c r="Y488" i="11"/>
  <c r="AC488" i="11"/>
  <c r="AB488" i="11"/>
  <c r="AA488" i="11"/>
  <c r="AH488" i="3"/>
  <c r="AF489" i="3"/>
  <c r="AG488" i="3"/>
  <c r="AK488" i="3"/>
  <c r="AJ488" i="3"/>
  <c r="AI488" i="3"/>
  <c r="G488" i="9"/>
  <c r="F488" i="9"/>
  <c r="D488" i="9"/>
  <c r="B489" i="9"/>
  <c r="C488" i="9"/>
  <c r="E488" i="9"/>
  <c r="E488" i="11"/>
  <c r="D488" i="11"/>
  <c r="B489" i="11"/>
  <c r="C488" i="11"/>
  <c r="G488" i="11"/>
  <c r="F488" i="11"/>
  <c r="E488" i="3"/>
  <c r="D488" i="3"/>
  <c r="B489" i="3"/>
  <c r="C488" i="3"/>
  <c r="G488" i="3"/>
  <c r="F488" i="3"/>
  <c r="AK488" i="6"/>
  <c r="AI488" i="6"/>
  <c r="AH488" i="6"/>
  <c r="AF489" i="6"/>
  <c r="AG488" i="6"/>
  <c r="AJ488" i="6"/>
  <c r="L488" i="15"/>
  <c r="K488" i="15"/>
  <c r="N488" i="15"/>
  <c r="M488" i="15"/>
  <c r="J488" i="15"/>
  <c r="I489" i="15"/>
  <c r="Z488" i="3"/>
  <c r="X489" i="3"/>
  <c r="Y488" i="3"/>
  <c r="AC488" i="3"/>
  <c r="AB488" i="3"/>
  <c r="AA488" i="3"/>
  <c r="AA488" i="5"/>
  <c r="Z488" i="5"/>
  <c r="AC488" i="5"/>
  <c r="AB488" i="5"/>
  <c r="Y488" i="5"/>
  <c r="X489" i="5"/>
  <c r="L488" i="3"/>
  <c r="K488" i="3"/>
  <c r="I489" i="3"/>
  <c r="J488" i="3"/>
  <c r="N488" i="3"/>
  <c r="M488" i="3"/>
  <c r="F488" i="5"/>
  <c r="E488" i="5"/>
  <c r="B489" i="5"/>
  <c r="C488" i="5"/>
  <c r="G488" i="5"/>
  <c r="D488" i="5"/>
  <c r="V488" i="7"/>
  <c r="U488" i="7"/>
  <c r="S488" i="7"/>
  <c r="R488" i="7"/>
  <c r="P489" i="7"/>
  <c r="Q488" i="7"/>
  <c r="T488" i="7"/>
  <c r="R488" i="12"/>
  <c r="P489" i="12"/>
  <c r="Q488" i="12"/>
  <c r="V488" i="12"/>
  <c r="U488" i="12"/>
  <c r="T488" i="12"/>
  <c r="S488" i="12"/>
  <c r="S488" i="11"/>
  <c r="R488" i="11"/>
  <c r="P489" i="11"/>
  <c r="Q488" i="11"/>
  <c r="V488" i="11"/>
  <c r="U488" i="11"/>
  <c r="T488" i="11"/>
  <c r="AK488" i="16"/>
  <c r="AH488" i="16"/>
  <c r="AF489" i="16"/>
  <c r="AJ488" i="16"/>
  <c r="AI488" i="16"/>
  <c r="AG488" i="16"/>
  <c r="AJ488" i="9"/>
  <c r="AI488" i="9"/>
  <c r="AF489" i="9"/>
  <c r="AG488" i="9"/>
  <c r="AK488" i="9"/>
  <c r="AH488" i="9"/>
  <c r="P489" i="8"/>
  <c r="Q488" i="8"/>
  <c r="V488" i="8"/>
  <c r="S488" i="8"/>
  <c r="R488" i="8"/>
  <c r="U488" i="8"/>
  <c r="T488" i="8"/>
  <c r="AH488" i="11"/>
  <c r="AF489" i="11"/>
  <c r="AG488" i="11"/>
  <c r="AK488" i="11"/>
  <c r="AJ488" i="11"/>
  <c r="AI488" i="11"/>
  <c r="D488" i="12"/>
  <c r="B489" i="12"/>
  <c r="C488" i="12"/>
  <c r="G488" i="12"/>
  <c r="F488" i="12"/>
  <c r="E488" i="12"/>
  <c r="N488" i="9"/>
  <c r="M488" i="9"/>
  <c r="K488" i="9"/>
  <c r="I489" i="9"/>
  <c r="J488" i="9"/>
  <c r="L488" i="9"/>
  <c r="AC488" i="7"/>
  <c r="AB488" i="7"/>
  <c r="Z488" i="7"/>
  <c r="X489" i="7"/>
  <c r="Y488" i="7"/>
  <c r="AA488" i="7"/>
  <c r="R489" i="13"/>
  <c r="P490" i="13"/>
  <c r="Q489" i="13"/>
  <c r="V489" i="13"/>
  <c r="U489" i="13"/>
  <c r="T489" i="13"/>
  <c r="S489" i="13"/>
  <c r="E488" i="15"/>
  <c r="D488" i="15"/>
  <c r="G488" i="15"/>
  <c r="F488" i="15"/>
  <c r="B489" i="15"/>
  <c r="C488" i="15"/>
  <c r="AC488" i="6"/>
  <c r="AA488" i="6"/>
  <c r="Z488" i="6"/>
  <c r="X489" i="6"/>
  <c r="Y488" i="6"/>
  <c r="AB488" i="6"/>
  <c r="AI488" i="5"/>
  <c r="AH488" i="5"/>
  <c r="AK488" i="5"/>
  <c r="AJ488" i="5"/>
  <c r="AG488" i="5"/>
  <c r="AF489" i="5"/>
  <c r="L488" i="11"/>
  <c r="K488" i="11"/>
  <c r="I489" i="11"/>
  <c r="J488" i="11"/>
  <c r="N488" i="11"/>
  <c r="M488" i="11"/>
  <c r="AF489" i="12"/>
  <c r="AG488" i="12"/>
  <c r="AK488" i="12"/>
  <c r="AJ488" i="12"/>
  <c r="AI488" i="12"/>
  <c r="AH488" i="12"/>
  <c r="R488" i="10"/>
  <c r="P489" i="10"/>
  <c r="Q488" i="10"/>
  <c r="V488" i="10"/>
  <c r="U488" i="10"/>
  <c r="T488" i="10"/>
  <c r="S488" i="10"/>
  <c r="AC488" i="16"/>
  <c r="Z488" i="16"/>
  <c r="Y488" i="16"/>
  <c r="X489" i="16"/>
  <c r="AB488" i="16"/>
  <c r="AA488" i="16"/>
  <c r="D489" i="13"/>
  <c r="B490" i="13"/>
  <c r="C489" i="13"/>
  <c r="G489" i="13"/>
  <c r="F489" i="13"/>
  <c r="E489" i="13"/>
  <c r="M488" i="5"/>
  <c r="L488" i="5"/>
  <c r="I489" i="5"/>
  <c r="J488" i="5"/>
  <c r="N488" i="5"/>
  <c r="K488" i="5"/>
  <c r="U488" i="9"/>
  <c r="T488" i="9"/>
  <c r="R488" i="9"/>
  <c r="P489" i="9"/>
  <c r="Q488" i="9"/>
  <c r="V488" i="9"/>
  <c r="S488" i="9"/>
  <c r="X489" i="10"/>
  <c r="Y488" i="10"/>
  <c r="AC488" i="10"/>
  <c r="AB488" i="10"/>
  <c r="AA488" i="10"/>
  <c r="Z488" i="10"/>
  <c r="X490" i="13"/>
  <c r="Y489" i="13"/>
  <c r="AC489" i="13"/>
  <c r="AB489" i="13"/>
  <c r="AA489" i="13"/>
  <c r="Z489" i="13"/>
  <c r="AF490" i="13"/>
  <c r="AG489" i="13"/>
  <c r="AK489" i="13"/>
  <c r="AJ489" i="13"/>
  <c r="AI489" i="13"/>
  <c r="AH489" i="13"/>
  <c r="B489" i="6"/>
  <c r="C488" i="6"/>
  <c r="F488" i="6"/>
  <c r="E488" i="6"/>
  <c r="D488" i="6"/>
  <c r="G488" i="6"/>
  <c r="E488" i="16"/>
  <c r="D488" i="16"/>
  <c r="G488" i="16"/>
  <c r="F488" i="16"/>
  <c r="C488" i="16"/>
  <c r="B489" i="16"/>
  <c r="I489" i="6"/>
  <c r="J488" i="6"/>
  <c r="M488" i="6"/>
  <c r="L488" i="6"/>
  <c r="K488" i="6"/>
  <c r="N488" i="6"/>
  <c r="N488" i="7"/>
  <c r="L488" i="7"/>
  <c r="K488" i="7"/>
  <c r="I489" i="7"/>
  <c r="J488" i="7"/>
  <c r="M488" i="7"/>
  <c r="D488" i="10"/>
  <c r="B489" i="10"/>
  <c r="C488" i="10"/>
  <c r="G488" i="10"/>
  <c r="F488" i="10"/>
  <c r="E488" i="10"/>
  <c r="T488" i="5"/>
  <c r="S488" i="5"/>
  <c r="P489" i="5"/>
  <c r="Q488" i="5"/>
  <c r="V488" i="5"/>
  <c r="U488" i="5"/>
  <c r="R488" i="5"/>
  <c r="AK488" i="7"/>
  <c r="AJ488" i="7"/>
  <c r="AH488" i="7"/>
  <c r="AF489" i="7"/>
  <c r="AG488" i="7"/>
  <c r="AI488" i="7"/>
  <c r="L488" i="16"/>
  <c r="N488" i="16"/>
  <c r="K488" i="16"/>
  <c r="I489" i="16"/>
  <c r="J488" i="16"/>
  <c r="M488" i="16"/>
  <c r="X489" i="12"/>
  <c r="Y488" i="12"/>
  <c r="AC488" i="12"/>
  <c r="AB488" i="12"/>
  <c r="AA488" i="12"/>
  <c r="Z488" i="12"/>
  <c r="AF489" i="10"/>
  <c r="AG488" i="10"/>
  <c r="AK488" i="10"/>
  <c r="AJ488" i="10"/>
  <c r="AI488" i="10"/>
  <c r="AH488" i="10"/>
  <c r="P489" i="6"/>
  <c r="Q488" i="6"/>
  <c r="V488" i="6"/>
  <c r="T488" i="6"/>
  <c r="S488" i="6"/>
  <c r="R488" i="6"/>
  <c r="U488" i="6"/>
  <c r="K488" i="12"/>
  <c r="I489" i="12"/>
  <c r="J488" i="12"/>
  <c r="N488" i="12"/>
  <c r="M488" i="12"/>
  <c r="L488" i="12"/>
  <c r="AB488" i="9"/>
  <c r="AA488" i="9"/>
  <c r="X489" i="9"/>
  <c r="Y488" i="9"/>
  <c r="AC488" i="9"/>
  <c r="Z488" i="9"/>
  <c r="AC489" i="12" l="1"/>
  <c r="AB489" i="12"/>
  <c r="AA489" i="12"/>
  <c r="Z489" i="12"/>
  <c r="X490" i="12"/>
  <c r="Y489" i="12"/>
  <c r="L489" i="5"/>
  <c r="K489" i="5"/>
  <c r="N489" i="5"/>
  <c r="M489" i="5"/>
  <c r="J489" i="5"/>
  <c r="I490" i="5"/>
  <c r="N489" i="6"/>
  <c r="L489" i="6"/>
  <c r="K489" i="6"/>
  <c r="I490" i="6"/>
  <c r="J489" i="6"/>
  <c r="M489" i="6"/>
  <c r="G489" i="6"/>
  <c r="E489" i="6"/>
  <c r="D489" i="6"/>
  <c r="B490" i="6"/>
  <c r="C489" i="6"/>
  <c r="F489" i="6"/>
  <c r="AK490" i="13"/>
  <c r="AJ490" i="13"/>
  <c r="AI490" i="13"/>
  <c r="AH490" i="13"/>
  <c r="AF491" i="13"/>
  <c r="AG490" i="13"/>
  <c r="AC490" i="13"/>
  <c r="AB490" i="13"/>
  <c r="AA490" i="13"/>
  <c r="Z490" i="13"/>
  <c r="X491" i="13"/>
  <c r="Y490" i="13"/>
  <c r="AC489" i="10"/>
  <c r="AB489" i="10"/>
  <c r="AA489" i="10"/>
  <c r="Z489" i="10"/>
  <c r="X490" i="10"/>
  <c r="Y489" i="10"/>
  <c r="B491" i="13"/>
  <c r="C490" i="13"/>
  <c r="G490" i="13"/>
  <c r="F490" i="13"/>
  <c r="E490" i="13"/>
  <c r="D490" i="13"/>
  <c r="K489" i="11"/>
  <c r="I490" i="11"/>
  <c r="J489" i="11"/>
  <c r="N489" i="11"/>
  <c r="M489" i="11"/>
  <c r="L489" i="11"/>
  <c r="AB489" i="7"/>
  <c r="AA489" i="7"/>
  <c r="X490" i="7"/>
  <c r="Y489" i="7"/>
  <c r="AC489" i="7"/>
  <c r="Z489" i="7"/>
  <c r="M489" i="9"/>
  <c r="L489" i="9"/>
  <c r="I490" i="9"/>
  <c r="J489" i="9"/>
  <c r="N489" i="9"/>
  <c r="K489" i="9"/>
  <c r="X490" i="3"/>
  <c r="Y489" i="3"/>
  <c r="AC489" i="3"/>
  <c r="AB489" i="3"/>
  <c r="AA489" i="3"/>
  <c r="Z489" i="3"/>
  <c r="AF490" i="3"/>
  <c r="AG489" i="3"/>
  <c r="AK489" i="3"/>
  <c r="AJ489" i="3"/>
  <c r="AI489" i="3"/>
  <c r="AH489" i="3"/>
  <c r="X490" i="11"/>
  <c r="Y489" i="11"/>
  <c r="AC489" i="11"/>
  <c r="AB489" i="11"/>
  <c r="AA489" i="11"/>
  <c r="Z489" i="11"/>
  <c r="V489" i="6"/>
  <c r="U489" i="6"/>
  <c r="S489" i="6"/>
  <c r="R489" i="6"/>
  <c r="P490" i="6"/>
  <c r="Q489" i="6"/>
  <c r="T489" i="6"/>
  <c r="K489" i="3"/>
  <c r="I490" i="3"/>
  <c r="J489" i="3"/>
  <c r="N489" i="3"/>
  <c r="M489" i="3"/>
  <c r="L489" i="3"/>
  <c r="D489" i="11"/>
  <c r="B490" i="11"/>
  <c r="C489" i="11"/>
  <c r="G489" i="11"/>
  <c r="F489" i="11"/>
  <c r="E489" i="11"/>
  <c r="G489" i="16"/>
  <c r="D489" i="16"/>
  <c r="C489" i="16"/>
  <c r="B490" i="16"/>
  <c r="F489" i="16"/>
  <c r="E489" i="16"/>
  <c r="P490" i="10"/>
  <c r="Q489" i="10"/>
  <c r="V489" i="10"/>
  <c r="U489" i="10"/>
  <c r="T489" i="10"/>
  <c r="S489" i="10"/>
  <c r="R489" i="10"/>
  <c r="R489" i="3"/>
  <c r="P490" i="3"/>
  <c r="Q489" i="3"/>
  <c r="V489" i="3"/>
  <c r="U489" i="3"/>
  <c r="T489" i="3"/>
  <c r="S489" i="3"/>
  <c r="G489" i="7"/>
  <c r="F489" i="7"/>
  <c r="D489" i="7"/>
  <c r="B490" i="7"/>
  <c r="C489" i="7"/>
  <c r="E489" i="7"/>
  <c r="P490" i="12"/>
  <c r="Q489" i="12"/>
  <c r="V489" i="12"/>
  <c r="U489" i="12"/>
  <c r="T489" i="12"/>
  <c r="S489" i="12"/>
  <c r="R489" i="12"/>
  <c r="D489" i="3"/>
  <c r="B490" i="3"/>
  <c r="C489" i="3"/>
  <c r="G489" i="3"/>
  <c r="F489" i="3"/>
  <c r="E489" i="3"/>
  <c r="AA489" i="9"/>
  <c r="Z489" i="9"/>
  <c r="AC489" i="9"/>
  <c r="AB489" i="9"/>
  <c r="Y489" i="9"/>
  <c r="X490" i="9"/>
  <c r="AJ489" i="7"/>
  <c r="AI489" i="7"/>
  <c r="AF490" i="7"/>
  <c r="AG489" i="7"/>
  <c r="AK489" i="7"/>
  <c r="AH489" i="7"/>
  <c r="AK489" i="12"/>
  <c r="AJ489" i="12"/>
  <c r="AI489" i="12"/>
  <c r="AH489" i="12"/>
  <c r="AF490" i="12"/>
  <c r="AG489" i="12"/>
  <c r="P491" i="13"/>
  <c r="Q490" i="13"/>
  <c r="V490" i="13"/>
  <c r="U490" i="13"/>
  <c r="T490" i="13"/>
  <c r="S490" i="13"/>
  <c r="R490" i="13"/>
  <c r="B490" i="12"/>
  <c r="C489" i="12"/>
  <c r="G489" i="12"/>
  <c r="F489" i="12"/>
  <c r="E489" i="12"/>
  <c r="D489" i="12"/>
  <c r="AF490" i="11"/>
  <c r="AG489" i="11"/>
  <c r="AK489" i="11"/>
  <c r="AJ489" i="11"/>
  <c r="AI489" i="11"/>
  <c r="AH489" i="11"/>
  <c r="AI489" i="9"/>
  <c r="AH489" i="9"/>
  <c r="AK489" i="9"/>
  <c r="AJ489" i="9"/>
  <c r="AG489" i="9"/>
  <c r="AF490" i="9"/>
  <c r="AJ489" i="16"/>
  <c r="AF490" i="16"/>
  <c r="AG489" i="16"/>
  <c r="AI489" i="16"/>
  <c r="AK489" i="16"/>
  <c r="AH489" i="16"/>
  <c r="Z489" i="5"/>
  <c r="X490" i="5"/>
  <c r="Y489" i="5"/>
  <c r="AC489" i="5"/>
  <c r="AB489" i="5"/>
  <c r="AA489" i="5"/>
  <c r="K489" i="15"/>
  <c r="I490" i="15"/>
  <c r="J489" i="15"/>
  <c r="N489" i="15"/>
  <c r="M489" i="15"/>
  <c r="L489" i="15"/>
  <c r="AK489" i="8"/>
  <c r="AJ489" i="8"/>
  <c r="AF490" i="8"/>
  <c r="AG489" i="8"/>
  <c r="AI489" i="8"/>
  <c r="AH489" i="8"/>
  <c r="AC489" i="8"/>
  <c r="AB489" i="8"/>
  <c r="X490" i="8"/>
  <c r="Y489" i="8"/>
  <c r="AA489" i="8"/>
  <c r="Z489" i="8"/>
  <c r="AK489" i="10"/>
  <c r="AJ489" i="10"/>
  <c r="AI489" i="10"/>
  <c r="AH489" i="10"/>
  <c r="AF490" i="10"/>
  <c r="AG489" i="10"/>
  <c r="B490" i="10"/>
  <c r="C489" i="10"/>
  <c r="G489" i="10"/>
  <c r="F489" i="10"/>
  <c r="E489" i="10"/>
  <c r="D489" i="10"/>
  <c r="AC489" i="6"/>
  <c r="AB489" i="6"/>
  <c r="Z489" i="6"/>
  <c r="X490" i="6"/>
  <c r="Y489" i="6"/>
  <c r="AA489" i="6"/>
  <c r="E489" i="5"/>
  <c r="D489" i="5"/>
  <c r="G489" i="5"/>
  <c r="F489" i="5"/>
  <c r="C489" i="5"/>
  <c r="B490" i="5"/>
  <c r="N489" i="16"/>
  <c r="K489" i="16"/>
  <c r="J489" i="16"/>
  <c r="I490" i="16"/>
  <c r="M489" i="16"/>
  <c r="L489" i="16"/>
  <c r="I490" i="12"/>
  <c r="J489" i="12"/>
  <c r="N489" i="12"/>
  <c r="M489" i="12"/>
  <c r="L489" i="12"/>
  <c r="K489" i="12"/>
  <c r="N489" i="7"/>
  <c r="M489" i="7"/>
  <c r="K489" i="7"/>
  <c r="I490" i="7"/>
  <c r="J489" i="7"/>
  <c r="L489" i="7"/>
  <c r="AH489" i="5"/>
  <c r="AF490" i="5"/>
  <c r="AG489" i="5"/>
  <c r="AK489" i="5"/>
  <c r="AJ489" i="5"/>
  <c r="AI489" i="5"/>
  <c r="R489" i="11"/>
  <c r="P490" i="11"/>
  <c r="Q489" i="11"/>
  <c r="V489" i="11"/>
  <c r="U489" i="11"/>
  <c r="T489" i="11"/>
  <c r="S489" i="11"/>
  <c r="U489" i="7"/>
  <c r="T489" i="7"/>
  <c r="R489" i="7"/>
  <c r="P490" i="7"/>
  <c r="Q489" i="7"/>
  <c r="V489" i="7"/>
  <c r="S489" i="7"/>
  <c r="X490" i="15"/>
  <c r="Y489" i="15"/>
  <c r="AB489" i="15"/>
  <c r="AA489" i="15"/>
  <c r="Z489" i="15"/>
  <c r="AC489" i="15"/>
  <c r="AF490" i="15"/>
  <c r="AG489" i="15"/>
  <c r="AJ489" i="15"/>
  <c r="AI489" i="15"/>
  <c r="AH489" i="15"/>
  <c r="AK489" i="15"/>
  <c r="I490" i="10"/>
  <c r="J489" i="10"/>
  <c r="N489" i="10"/>
  <c r="M489" i="10"/>
  <c r="L489" i="10"/>
  <c r="K489" i="10"/>
  <c r="I491" i="13"/>
  <c r="J490" i="13"/>
  <c r="N490" i="13"/>
  <c r="M490" i="13"/>
  <c r="L490" i="13"/>
  <c r="K490" i="13"/>
  <c r="S489" i="5"/>
  <c r="R489" i="5"/>
  <c r="V489" i="5"/>
  <c r="U489" i="5"/>
  <c r="T489" i="5"/>
  <c r="P490" i="5"/>
  <c r="Q489" i="5"/>
  <c r="T489" i="9"/>
  <c r="S489" i="9"/>
  <c r="P490" i="9"/>
  <c r="Q489" i="9"/>
  <c r="V489" i="9"/>
  <c r="U489" i="9"/>
  <c r="R489" i="9"/>
  <c r="AB489" i="16"/>
  <c r="X490" i="16"/>
  <c r="Y489" i="16"/>
  <c r="AA489" i="16"/>
  <c r="Z489" i="16"/>
  <c r="AC489" i="16"/>
  <c r="D489" i="15"/>
  <c r="B490" i="15"/>
  <c r="C489" i="15"/>
  <c r="G489" i="15"/>
  <c r="F489" i="15"/>
  <c r="E489" i="15"/>
  <c r="V489" i="8"/>
  <c r="U489" i="8"/>
  <c r="R489" i="8"/>
  <c r="P490" i="8"/>
  <c r="Q489" i="8"/>
  <c r="T489" i="8"/>
  <c r="S489" i="8"/>
  <c r="AK489" i="6"/>
  <c r="AJ489" i="6"/>
  <c r="AH489" i="6"/>
  <c r="AF490" i="6"/>
  <c r="AG489" i="6"/>
  <c r="AI489" i="6"/>
  <c r="F489" i="9"/>
  <c r="E489" i="9"/>
  <c r="B490" i="9"/>
  <c r="C489" i="9"/>
  <c r="G489" i="9"/>
  <c r="D489" i="9"/>
  <c r="U489" i="16"/>
  <c r="R489" i="16"/>
  <c r="P490" i="16"/>
  <c r="T489" i="16"/>
  <c r="V489" i="16"/>
  <c r="S489" i="16"/>
  <c r="Q489" i="16"/>
  <c r="R489" i="15"/>
  <c r="P490" i="15"/>
  <c r="Q489" i="15"/>
  <c r="U489" i="15"/>
  <c r="T489" i="15"/>
  <c r="S489" i="15"/>
  <c r="V489" i="15"/>
  <c r="G489" i="8"/>
  <c r="D489" i="8"/>
  <c r="B490" i="8"/>
  <c r="C489" i="8"/>
  <c r="F489" i="8"/>
  <c r="E489" i="8"/>
  <c r="N489" i="8"/>
  <c r="K489" i="8"/>
  <c r="I490" i="8"/>
  <c r="J489" i="8"/>
  <c r="M489" i="8"/>
  <c r="L489" i="8"/>
  <c r="N490" i="12" l="1"/>
  <c r="M490" i="12"/>
  <c r="L490" i="12"/>
  <c r="K490" i="12"/>
  <c r="I491" i="12"/>
  <c r="J490" i="12"/>
  <c r="K490" i="5"/>
  <c r="I491" i="5"/>
  <c r="J490" i="5"/>
  <c r="N490" i="5"/>
  <c r="M490" i="5"/>
  <c r="L490" i="5"/>
  <c r="B491" i="15"/>
  <c r="C490" i="15"/>
  <c r="F490" i="15"/>
  <c r="E490" i="15"/>
  <c r="D490" i="15"/>
  <c r="G490" i="15"/>
  <c r="AA490" i="16"/>
  <c r="X491" i="16"/>
  <c r="Z490" i="16"/>
  <c r="AC490" i="16"/>
  <c r="AB490" i="16"/>
  <c r="Y490" i="16"/>
  <c r="S490" i="9"/>
  <c r="R490" i="9"/>
  <c r="V490" i="9"/>
  <c r="U490" i="9"/>
  <c r="T490" i="9"/>
  <c r="Q490" i="9"/>
  <c r="P491" i="9"/>
  <c r="D490" i="5"/>
  <c r="B491" i="5"/>
  <c r="C490" i="5"/>
  <c r="G490" i="5"/>
  <c r="F490" i="5"/>
  <c r="E490" i="5"/>
  <c r="AH490" i="9"/>
  <c r="AF491" i="9"/>
  <c r="AG490" i="9"/>
  <c r="AK490" i="9"/>
  <c r="AJ490" i="9"/>
  <c r="AI490" i="9"/>
  <c r="V491" i="13"/>
  <c r="V8" i="13" s="1"/>
  <c r="U491" i="13"/>
  <c r="T491" i="13"/>
  <c r="T492" i="13" s="1"/>
  <c r="S491" i="13"/>
  <c r="R491" i="13"/>
  <c r="Q491" i="13"/>
  <c r="F490" i="16"/>
  <c r="B491" i="16"/>
  <c r="C490" i="16"/>
  <c r="E490" i="16"/>
  <c r="G490" i="16"/>
  <c r="D490" i="16"/>
  <c r="U490" i="6"/>
  <c r="T490" i="6"/>
  <c r="R490" i="6"/>
  <c r="P491" i="6"/>
  <c r="Q490" i="6"/>
  <c r="V490" i="6"/>
  <c r="S490" i="6"/>
  <c r="AC490" i="10"/>
  <c r="AB490" i="10"/>
  <c r="AA490" i="10"/>
  <c r="Z490" i="10"/>
  <c r="X491" i="10"/>
  <c r="Y490" i="10"/>
  <c r="AC491" i="13"/>
  <c r="AB491" i="13"/>
  <c r="AA491" i="13"/>
  <c r="Z491" i="13"/>
  <c r="Y491" i="13"/>
  <c r="AK491" i="13"/>
  <c r="AJ491" i="13"/>
  <c r="AI491" i="13"/>
  <c r="AH491" i="13"/>
  <c r="AG491" i="13"/>
  <c r="AC490" i="12"/>
  <c r="AB490" i="12"/>
  <c r="AA490" i="12"/>
  <c r="Z490" i="12"/>
  <c r="X491" i="12"/>
  <c r="Y490" i="12"/>
  <c r="T490" i="7"/>
  <c r="S490" i="7"/>
  <c r="P491" i="7"/>
  <c r="Q490" i="7"/>
  <c r="V490" i="7"/>
  <c r="U490" i="7"/>
  <c r="R490" i="7"/>
  <c r="AK490" i="10"/>
  <c r="AJ490" i="10"/>
  <c r="AI490" i="10"/>
  <c r="AH490" i="10"/>
  <c r="AF491" i="10"/>
  <c r="AG490" i="10"/>
  <c r="Z490" i="9"/>
  <c r="X491" i="9"/>
  <c r="Y490" i="9"/>
  <c r="AC490" i="9"/>
  <c r="AB490" i="9"/>
  <c r="AA490" i="9"/>
  <c r="V490" i="12"/>
  <c r="U490" i="12"/>
  <c r="T490" i="12"/>
  <c r="S490" i="12"/>
  <c r="R490" i="12"/>
  <c r="P491" i="12"/>
  <c r="Q490" i="12"/>
  <c r="P491" i="3"/>
  <c r="Q490" i="3"/>
  <c r="V490" i="3"/>
  <c r="U490" i="3"/>
  <c r="T490" i="3"/>
  <c r="S490" i="3"/>
  <c r="R490" i="3"/>
  <c r="G490" i="6"/>
  <c r="F490" i="6"/>
  <c r="D490" i="6"/>
  <c r="B491" i="6"/>
  <c r="C490" i="6"/>
  <c r="E490" i="6"/>
  <c r="N490" i="6"/>
  <c r="M490" i="6"/>
  <c r="K490" i="6"/>
  <c r="I491" i="6"/>
  <c r="J490" i="6"/>
  <c r="L490" i="6"/>
  <c r="B491" i="3"/>
  <c r="C490" i="3"/>
  <c r="G490" i="3"/>
  <c r="F490" i="3"/>
  <c r="E490" i="3"/>
  <c r="D490" i="3"/>
  <c r="G490" i="8"/>
  <c r="F490" i="8"/>
  <c r="B491" i="8"/>
  <c r="C490" i="8"/>
  <c r="E490" i="8"/>
  <c r="D490" i="8"/>
  <c r="M490" i="7"/>
  <c r="L490" i="7"/>
  <c r="I491" i="7"/>
  <c r="J490" i="7"/>
  <c r="N490" i="7"/>
  <c r="K490" i="7"/>
  <c r="M490" i="16"/>
  <c r="I491" i="16"/>
  <c r="J490" i="16"/>
  <c r="K490" i="16"/>
  <c r="L490" i="16"/>
  <c r="N490" i="16"/>
  <c r="AB490" i="6"/>
  <c r="AA490" i="6"/>
  <c r="X491" i="6"/>
  <c r="Y490" i="6"/>
  <c r="AC490" i="6"/>
  <c r="Z490" i="6"/>
  <c r="AK490" i="12"/>
  <c r="AJ490" i="12"/>
  <c r="AI490" i="12"/>
  <c r="AH490" i="12"/>
  <c r="AF491" i="12"/>
  <c r="AG490" i="12"/>
  <c r="B491" i="11"/>
  <c r="C490" i="11"/>
  <c r="G490" i="11"/>
  <c r="F490" i="11"/>
  <c r="E490" i="11"/>
  <c r="D490" i="11"/>
  <c r="I491" i="3"/>
  <c r="J490" i="3"/>
  <c r="N490" i="3"/>
  <c r="M490" i="3"/>
  <c r="L490" i="3"/>
  <c r="K490" i="3"/>
  <c r="L490" i="9"/>
  <c r="K490" i="9"/>
  <c r="N490" i="9"/>
  <c r="M490" i="9"/>
  <c r="J490" i="9"/>
  <c r="I491" i="9"/>
  <c r="AA490" i="7"/>
  <c r="Z490" i="7"/>
  <c r="AC490" i="7"/>
  <c r="AB490" i="7"/>
  <c r="Y490" i="7"/>
  <c r="X491" i="7"/>
  <c r="G490" i="10"/>
  <c r="F490" i="10"/>
  <c r="E490" i="10"/>
  <c r="D490" i="10"/>
  <c r="B491" i="10"/>
  <c r="C490" i="10"/>
  <c r="AK490" i="11"/>
  <c r="AJ490" i="11"/>
  <c r="AI490" i="11"/>
  <c r="AH490" i="11"/>
  <c r="AF491" i="11"/>
  <c r="AG490" i="11"/>
  <c r="AJ490" i="6"/>
  <c r="AI490" i="6"/>
  <c r="AF491" i="6"/>
  <c r="AG490" i="6"/>
  <c r="AK490" i="6"/>
  <c r="AH490" i="6"/>
  <c r="N491" i="13"/>
  <c r="M491" i="13"/>
  <c r="L491" i="13"/>
  <c r="K491" i="13"/>
  <c r="J491" i="13"/>
  <c r="N490" i="10"/>
  <c r="M490" i="10"/>
  <c r="L490" i="10"/>
  <c r="K490" i="10"/>
  <c r="I491" i="10"/>
  <c r="J490" i="10"/>
  <c r="AK490" i="15"/>
  <c r="AI490" i="15"/>
  <c r="AH490" i="15"/>
  <c r="AF491" i="15"/>
  <c r="AG490" i="15"/>
  <c r="AJ490" i="15"/>
  <c r="AC490" i="15"/>
  <c r="AA490" i="15"/>
  <c r="Z490" i="15"/>
  <c r="X491" i="15"/>
  <c r="Y490" i="15"/>
  <c r="AB490" i="15"/>
  <c r="AB490" i="8"/>
  <c r="AA490" i="8"/>
  <c r="AC490" i="8"/>
  <c r="X491" i="8"/>
  <c r="Z490" i="8"/>
  <c r="Y490" i="8"/>
  <c r="AJ490" i="8"/>
  <c r="AI490" i="8"/>
  <c r="AK490" i="8"/>
  <c r="AH490" i="8"/>
  <c r="AG490" i="8"/>
  <c r="AF491" i="8"/>
  <c r="V490" i="10"/>
  <c r="U490" i="10"/>
  <c r="T490" i="10"/>
  <c r="S490" i="10"/>
  <c r="R490" i="10"/>
  <c r="P491" i="10"/>
  <c r="Q490" i="10"/>
  <c r="I491" i="11"/>
  <c r="J490" i="11"/>
  <c r="N490" i="11"/>
  <c r="M490" i="11"/>
  <c r="L490" i="11"/>
  <c r="K490" i="11"/>
  <c r="G490" i="12"/>
  <c r="F490" i="12"/>
  <c r="E490" i="12"/>
  <c r="D490" i="12"/>
  <c r="B491" i="12"/>
  <c r="C490" i="12"/>
  <c r="N490" i="8"/>
  <c r="M490" i="8"/>
  <c r="I491" i="8"/>
  <c r="J490" i="8"/>
  <c r="L490" i="8"/>
  <c r="K490" i="8"/>
  <c r="P491" i="15"/>
  <c r="Q490" i="15"/>
  <c r="V490" i="15"/>
  <c r="T490" i="15"/>
  <c r="S490" i="15"/>
  <c r="R490" i="15"/>
  <c r="U490" i="15"/>
  <c r="T490" i="16"/>
  <c r="P491" i="16"/>
  <c r="Q490" i="16"/>
  <c r="S490" i="16"/>
  <c r="R490" i="16"/>
  <c r="V490" i="16"/>
  <c r="U490" i="16"/>
  <c r="E490" i="9"/>
  <c r="D490" i="9"/>
  <c r="G490" i="9"/>
  <c r="F490" i="9"/>
  <c r="B491" i="9"/>
  <c r="C490" i="9"/>
  <c r="U490" i="8"/>
  <c r="T490" i="8"/>
  <c r="P491" i="8"/>
  <c r="Q490" i="8"/>
  <c r="V490" i="8"/>
  <c r="S490" i="8"/>
  <c r="R490" i="8"/>
  <c r="R490" i="5"/>
  <c r="P491" i="5"/>
  <c r="Q490" i="5"/>
  <c r="U490" i="5"/>
  <c r="T490" i="5"/>
  <c r="S490" i="5"/>
  <c r="V490" i="5"/>
  <c r="P491" i="11"/>
  <c r="Q490" i="11"/>
  <c r="V490" i="11"/>
  <c r="U490" i="11"/>
  <c r="T490" i="11"/>
  <c r="S490" i="11"/>
  <c r="R490" i="11"/>
  <c r="AF491" i="5"/>
  <c r="AG490" i="5"/>
  <c r="AJ490" i="5"/>
  <c r="AI490" i="5"/>
  <c r="AH490" i="5"/>
  <c r="AK490" i="5"/>
  <c r="I491" i="15"/>
  <c r="J490" i="15"/>
  <c r="M490" i="15"/>
  <c r="L490" i="15"/>
  <c r="K490" i="15"/>
  <c r="N490" i="15"/>
  <c r="X491" i="5"/>
  <c r="Y490" i="5"/>
  <c r="AB490" i="5"/>
  <c r="AA490" i="5"/>
  <c r="Z490" i="5"/>
  <c r="AC490" i="5"/>
  <c r="AI490" i="16"/>
  <c r="AK490" i="16"/>
  <c r="AH490" i="16"/>
  <c r="AF491" i="16"/>
  <c r="AG490" i="16"/>
  <c r="AJ490" i="16"/>
  <c r="AI490" i="7"/>
  <c r="AH490" i="7"/>
  <c r="AK490" i="7"/>
  <c r="AJ490" i="7"/>
  <c r="AF491" i="7"/>
  <c r="AG490" i="7"/>
  <c r="F490" i="7"/>
  <c r="E490" i="7"/>
  <c r="B491" i="7"/>
  <c r="C490" i="7"/>
  <c r="G490" i="7"/>
  <c r="D490" i="7"/>
  <c r="AC490" i="11"/>
  <c r="AB490" i="11"/>
  <c r="AA490" i="11"/>
  <c r="Z490" i="11"/>
  <c r="X491" i="11"/>
  <c r="Y490" i="11"/>
  <c r="AK490" i="3"/>
  <c r="AJ490" i="3"/>
  <c r="AI490" i="3"/>
  <c r="AH490" i="3"/>
  <c r="AF491" i="3"/>
  <c r="AG490" i="3"/>
  <c r="AC490" i="3"/>
  <c r="AB490" i="3"/>
  <c r="AA490" i="3"/>
  <c r="Z490" i="3"/>
  <c r="X491" i="3"/>
  <c r="Y490" i="3"/>
  <c r="G491" i="13"/>
  <c r="F491" i="13"/>
  <c r="E491" i="13"/>
  <c r="D491" i="13"/>
  <c r="C491" i="13"/>
  <c r="AH491" i="16" l="1"/>
  <c r="AG491" i="16"/>
  <c r="AK491" i="16"/>
  <c r="AI491" i="16"/>
  <c r="AJ491" i="16"/>
  <c r="AA491" i="6"/>
  <c r="Z491" i="6"/>
  <c r="AC491" i="6"/>
  <c r="AB491" i="6"/>
  <c r="Y491" i="6"/>
  <c r="F491" i="8"/>
  <c r="E491" i="8"/>
  <c r="G491" i="8"/>
  <c r="D491" i="8"/>
  <c r="C491" i="8"/>
  <c r="AJ491" i="10"/>
  <c r="AI491" i="10"/>
  <c r="AH491" i="10"/>
  <c r="AG491" i="10"/>
  <c r="AK491" i="10"/>
  <c r="E491" i="7"/>
  <c r="D491" i="7"/>
  <c r="G491" i="7"/>
  <c r="F491" i="7"/>
  <c r="C491" i="7"/>
  <c r="L491" i="16"/>
  <c r="K491" i="16"/>
  <c r="N491" i="16"/>
  <c r="M491" i="16"/>
  <c r="J491" i="16"/>
  <c r="AB491" i="12"/>
  <c r="AA491" i="12"/>
  <c r="Z491" i="12"/>
  <c r="Y491" i="12"/>
  <c r="AC491" i="12"/>
  <c r="T491" i="6"/>
  <c r="T492" i="6" s="1"/>
  <c r="S491" i="6"/>
  <c r="Q491" i="6"/>
  <c r="V491" i="6"/>
  <c r="V8" i="6" s="1"/>
  <c r="U491" i="6"/>
  <c r="R491" i="6"/>
  <c r="N491" i="12"/>
  <c r="M491" i="12"/>
  <c r="L491" i="12"/>
  <c r="K491" i="12"/>
  <c r="J491" i="12"/>
  <c r="L491" i="7"/>
  <c r="K491" i="7"/>
  <c r="N491" i="7"/>
  <c r="M491" i="7"/>
  <c r="J491" i="7"/>
  <c r="V491" i="15"/>
  <c r="V8" i="15" s="1"/>
  <c r="U491" i="15"/>
  <c r="S491" i="15"/>
  <c r="R491" i="15"/>
  <c r="Q491" i="15"/>
  <c r="T491" i="15"/>
  <c r="T492" i="15" s="1"/>
  <c r="N491" i="11"/>
  <c r="M491" i="11"/>
  <c r="L491" i="11"/>
  <c r="K491" i="11"/>
  <c r="J491" i="11"/>
  <c r="N491" i="3"/>
  <c r="M491" i="3"/>
  <c r="L491" i="3"/>
  <c r="K491" i="3"/>
  <c r="J491" i="3"/>
  <c r="G491" i="3"/>
  <c r="F491" i="3"/>
  <c r="E491" i="3"/>
  <c r="D491" i="3"/>
  <c r="C491" i="3"/>
  <c r="AA491" i="8"/>
  <c r="Z491" i="8"/>
  <c r="AC491" i="8"/>
  <c r="AB491" i="8"/>
  <c r="Y491" i="8"/>
  <c r="D491" i="9"/>
  <c r="C491" i="9"/>
  <c r="G491" i="9"/>
  <c r="F491" i="9"/>
  <c r="E491" i="9"/>
  <c r="G491" i="11"/>
  <c r="F491" i="11"/>
  <c r="E491" i="11"/>
  <c r="D491" i="11"/>
  <c r="C491" i="11"/>
  <c r="AC491" i="5"/>
  <c r="AA491" i="5"/>
  <c r="Z491" i="5"/>
  <c r="Y491" i="5"/>
  <c r="AB491" i="5"/>
  <c r="N491" i="15"/>
  <c r="L491" i="15"/>
  <c r="K491" i="15"/>
  <c r="J491" i="15"/>
  <c r="M491" i="15"/>
  <c r="AK491" i="5"/>
  <c r="AI491" i="5"/>
  <c r="AH491" i="5"/>
  <c r="AG491" i="5"/>
  <c r="AJ491" i="5"/>
  <c r="Z491" i="7"/>
  <c r="Y491" i="7"/>
  <c r="AC491" i="7"/>
  <c r="AB491" i="7"/>
  <c r="AA491" i="7"/>
  <c r="K491" i="9"/>
  <c r="J491" i="9"/>
  <c r="N491" i="9"/>
  <c r="M491" i="9"/>
  <c r="L491" i="9"/>
  <c r="V491" i="3"/>
  <c r="V8" i="3" s="1"/>
  <c r="U491" i="3"/>
  <c r="T491" i="3"/>
  <c r="T492" i="3" s="1"/>
  <c r="S491" i="3"/>
  <c r="R491" i="3"/>
  <c r="Q491" i="3"/>
  <c r="Y491" i="9"/>
  <c r="AB491" i="9"/>
  <c r="AA491" i="9"/>
  <c r="Z491" i="9"/>
  <c r="AC491" i="9"/>
  <c r="S491" i="7"/>
  <c r="R491" i="7"/>
  <c r="V491" i="7"/>
  <c r="V8" i="7" s="1"/>
  <c r="U491" i="7"/>
  <c r="T491" i="7"/>
  <c r="T492" i="7" s="1"/>
  <c r="Q491" i="7"/>
  <c r="E491" i="16"/>
  <c r="D491" i="16"/>
  <c r="G491" i="16"/>
  <c r="F491" i="16"/>
  <c r="C491" i="16"/>
  <c r="AG491" i="9"/>
  <c r="AJ491" i="9"/>
  <c r="AI491" i="9"/>
  <c r="AH491" i="9"/>
  <c r="AK491" i="9"/>
  <c r="C491" i="5"/>
  <c r="F491" i="5"/>
  <c r="E491" i="5"/>
  <c r="D491" i="5"/>
  <c r="G491" i="5"/>
  <c r="S491" i="16"/>
  <c r="R491" i="16"/>
  <c r="V491" i="16"/>
  <c r="V8" i="16" s="1"/>
  <c r="Q491" i="16"/>
  <c r="T491" i="16"/>
  <c r="T492" i="16" s="1"/>
  <c r="U491" i="16"/>
  <c r="M491" i="8"/>
  <c r="L491" i="8"/>
  <c r="N491" i="8"/>
  <c r="K491" i="8"/>
  <c r="J491" i="8"/>
  <c r="AC491" i="15"/>
  <c r="AB491" i="15"/>
  <c r="Z491" i="15"/>
  <c r="Y491" i="15"/>
  <c r="AA491" i="15"/>
  <c r="V491" i="11"/>
  <c r="V8" i="11" s="1"/>
  <c r="U491" i="11"/>
  <c r="T491" i="11"/>
  <c r="T492" i="11" s="1"/>
  <c r="S491" i="11"/>
  <c r="R491" i="11"/>
  <c r="Q491" i="11"/>
  <c r="Q491" i="5"/>
  <c r="V491" i="5"/>
  <c r="V8" i="5" s="1"/>
  <c r="T491" i="5"/>
  <c r="T492" i="5" s="1"/>
  <c r="S491" i="5"/>
  <c r="R491" i="5"/>
  <c r="U491" i="5"/>
  <c r="AI491" i="8"/>
  <c r="AH491" i="8"/>
  <c r="AK491" i="8"/>
  <c r="AJ491" i="8"/>
  <c r="AG491" i="8"/>
  <c r="AK491" i="11"/>
  <c r="AJ491" i="11"/>
  <c r="AI491" i="11"/>
  <c r="AH491" i="11"/>
  <c r="AG491" i="11"/>
  <c r="G491" i="10"/>
  <c r="F491" i="10"/>
  <c r="E491" i="10"/>
  <c r="D491" i="10"/>
  <c r="C491" i="10"/>
  <c r="Y11" i="13"/>
  <c r="AC11" i="13" s="1"/>
  <c r="Y12" i="13" s="1"/>
  <c r="J48" i="4"/>
  <c r="Z491" i="16"/>
  <c r="Y491" i="16"/>
  <c r="AC491" i="16"/>
  <c r="AB491" i="16"/>
  <c r="AA491" i="16"/>
  <c r="J491" i="5"/>
  <c r="M491" i="5"/>
  <c r="L491" i="5"/>
  <c r="K491" i="5"/>
  <c r="N491" i="5"/>
  <c r="AK491" i="15"/>
  <c r="AJ491" i="15"/>
  <c r="AH491" i="15"/>
  <c r="AG491" i="15"/>
  <c r="AI491" i="15"/>
  <c r="AI491" i="6"/>
  <c r="AH491" i="6"/>
  <c r="AK491" i="6"/>
  <c r="AJ491" i="6"/>
  <c r="AG491" i="6"/>
  <c r="T491" i="8"/>
  <c r="T492" i="8" s="1"/>
  <c r="S491" i="8"/>
  <c r="V491" i="8"/>
  <c r="V8" i="8" s="1"/>
  <c r="U491" i="8"/>
  <c r="R491" i="8"/>
  <c r="Q491" i="8"/>
  <c r="G491" i="12"/>
  <c r="F491" i="12"/>
  <c r="E491" i="12"/>
  <c r="D491" i="12"/>
  <c r="C491" i="12"/>
  <c r="U491" i="10"/>
  <c r="T491" i="10"/>
  <c r="T492" i="10" s="1"/>
  <c r="S491" i="10"/>
  <c r="R491" i="10"/>
  <c r="Q491" i="10"/>
  <c r="V491" i="10"/>
  <c r="V8" i="10" s="1"/>
  <c r="AJ491" i="12"/>
  <c r="AI491" i="12"/>
  <c r="AH491" i="12"/>
  <c r="AG491" i="12"/>
  <c r="AK491" i="12"/>
  <c r="AC491" i="3"/>
  <c r="AB491" i="3"/>
  <c r="AA491" i="3"/>
  <c r="Z491" i="3"/>
  <c r="Y491" i="3"/>
  <c r="AK491" i="3"/>
  <c r="AJ491" i="3"/>
  <c r="AI491" i="3"/>
  <c r="AH491" i="3"/>
  <c r="AG491" i="3"/>
  <c r="AC491" i="11"/>
  <c r="AB491" i="11"/>
  <c r="AA491" i="11"/>
  <c r="Z491" i="11"/>
  <c r="Y491" i="11"/>
  <c r="AH491" i="7"/>
  <c r="AG491" i="7"/>
  <c r="AK491" i="7"/>
  <c r="AJ491" i="7"/>
  <c r="AI491" i="7"/>
  <c r="N491" i="10"/>
  <c r="M491" i="10"/>
  <c r="L491" i="10"/>
  <c r="K491" i="10"/>
  <c r="J491" i="10"/>
  <c r="M491" i="6"/>
  <c r="L491" i="6"/>
  <c r="J491" i="6"/>
  <c r="N491" i="6"/>
  <c r="K491" i="6"/>
  <c r="F491" i="6"/>
  <c r="E491" i="6"/>
  <c r="C491" i="6"/>
  <c r="G491" i="6"/>
  <c r="D491" i="6"/>
  <c r="U491" i="12"/>
  <c r="T491" i="12"/>
  <c r="T492" i="12" s="1"/>
  <c r="S491" i="12"/>
  <c r="R491" i="12"/>
  <c r="Q491" i="12"/>
  <c r="V491" i="12"/>
  <c r="V8" i="12" s="1"/>
  <c r="AB491" i="10"/>
  <c r="AA491" i="10"/>
  <c r="Z491" i="10"/>
  <c r="Y491" i="10"/>
  <c r="AC491" i="10"/>
  <c r="R491" i="9"/>
  <c r="Q491" i="9"/>
  <c r="U491" i="9"/>
  <c r="T491" i="9"/>
  <c r="T492" i="9" s="1"/>
  <c r="S491" i="9"/>
  <c r="V491" i="9"/>
  <c r="V8" i="9" s="1"/>
  <c r="G491" i="15"/>
  <c r="E491" i="15"/>
  <c r="D491" i="15"/>
  <c r="C491" i="15"/>
  <c r="F491" i="15"/>
  <c r="Y11" i="10" l="1"/>
  <c r="AC11" i="10" s="1"/>
  <c r="Y12" i="10" s="1"/>
  <c r="J36" i="4"/>
  <c r="Y11" i="11"/>
  <c r="AC11" i="11" s="1"/>
  <c r="Y12" i="11" s="1"/>
  <c r="J37" i="4"/>
  <c r="J12" i="4"/>
  <c r="Y11" i="3"/>
  <c r="AC11" i="3" s="1"/>
  <c r="Y12" i="3" s="1"/>
  <c r="Y11" i="16"/>
  <c r="AC11" i="16" s="1"/>
  <c r="Y12" i="16" s="1"/>
  <c r="J50" i="4"/>
  <c r="Y11" i="15"/>
  <c r="AC11" i="15" s="1"/>
  <c r="Y12" i="15" s="1"/>
  <c r="J49" i="4"/>
  <c r="Y11" i="12"/>
  <c r="AC11" i="12" s="1"/>
  <c r="Y12" i="12" s="1"/>
  <c r="J38" i="4"/>
  <c r="Y11" i="8"/>
  <c r="AC11" i="8" s="1"/>
  <c r="Y12" i="8" s="1"/>
  <c r="J25" i="4"/>
  <c r="AB12" i="13"/>
  <c r="Y11" i="6"/>
  <c r="AC11" i="6" s="1"/>
  <c r="Y12" i="6" s="1"/>
  <c r="J14" i="4"/>
  <c r="Y11" i="9"/>
  <c r="AC11" i="9" s="1"/>
  <c r="Y12" i="9" s="1"/>
  <c r="J26" i="4"/>
  <c r="Y11" i="5"/>
  <c r="AC11" i="5" s="1"/>
  <c r="Y12" i="5" s="1"/>
  <c r="J13" i="4"/>
  <c r="Y11" i="7"/>
  <c r="AC11" i="7" s="1"/>
  <c r="Y12" i="7" s="1"/>
  <c r="J24" i="4"/>
  <c r="AB12" i="10" l="1"/>
  <c r="AB12" i="7"/>
  <c r="AB12" i="12"/>
  <c r="AB12" i="3"/>
  <c r="AB12" i="8"/>
  <c r="AB12" i="5"/>
  <c r="AB12" i="6"/>
  <c r="AB12" i="9"/>
  <c r="AA12" i="13"/>
  <c r="AC12" i="13" s="1"/>
  <c r="Y13" i="13" s="1"/>
  <c r="AB12" i="15"/>
  <c r="AB12" i="16"/>
  <c r="AB12" i="11"/>
  <c r="AA12" i="6" l="1"/>
  <c r="AC12" i="6" s="1"/>
  <c r="Y13" i="6" s="1"/>
  <c r="AA12" i="7"/>
  <c r="AC12" i="7" s="1"/>
  <c r="Y13" i="7" s="1"/>
  <c r="AA12" i="10"/>
  <c r="AC12" i="10" s="1"/>
  <c r="Y13" i="10" s="1"/>
  <c r="AA12" i="16"/>
  <c r="AC12" i="16" s="1"/>
  <c r="Y13" i="16" s="1"/>
  <c r="AA12" i="8"/>
  <c r="AC12" i="8" s="1"/>
  <c r="Y13" i="8" s="1"/>
  <c r="AA12" i="3"/>
  <c r="AC12" i="3" s="1"/>
  <c r="Y13" i="3" s="1"/>
  <c r="AA12" i="9"/>
  <c r="AC12" i="9" s="1"/>
  <c r="Y13" i="9" s="1"/>
  <c r="AA12" i="5"/>
  <c r="AC12" i="5" s="1"/>
  <c r="Y13" i="5" s="1"/>
  <c r="AA12" i="12"/>
  <c r="AC12" i="12" s="1"/>
  <c r="Y13" i="12" s="1"/>
  <c r="AA12" i="11"/>
  <c r="AC12" i="11" s="1"/>
  <c r="Y13" i="11" s="1"/>
  <c r="AA12" i="15"/>
  <c r="AC12" i="15" s="1"/>
  <c r="Y13" i="15" s="1"/>
  <c r="AB13" i="13"/>
  <c r="AB13" i="7" l="1"/>
  <c r="AB13" i="16"/>
  <c r="AB13" i="8"/>
  <c r="AB13" i="9"/>
  <c r="AB13" i="3"/>
  <c r="AB13" i="12"/>
  <c r="AB13" i="10"/>
  <c r="AB13" i="6"/>
  <c r="AB13" i="11"/>
  <c r="AA13" i="13"/>
  <c r="AC13" i="13" s="1"/>
  <c r="Y14" i="13" s="1"/>
  <c r="AB13" i="15"/>
  <c r="AB13" i="5"/>
  <c r="AA13" i="16" l="1"/>
  <c r="AC13" i="16" s="1"/>
  <c r="Y14" i="16" s="1"/>
  <c r="AA13" i="12"/>
  <c r="AC13" i="12" s="1"/>
  <c r="Y14" i="12" s="1"/>
  <c r="AA13" i="11"/>
  <c r="AC13" i="11" s="1"/>
  <c r="Y14" i="11" s="1"/>
  <c r="AA13" i="6"/>
  <c r="AC13" i="6" s="1"/>
  <c r="Y14" i="6" s="1"/>
  <c r="AA13" i="3"/>
  <c r="AC13" i="3" s="1"/>
  <c r="Y14" i="3" s="1"/>
  <c r="AA13" i="10"/>
  <c r="AC13" i="10" s="1"/>
  <c r="Y14" i="10" s="1"/>
  <c r="AA13" i="7"/>
  <c r="AC13" i="7" s="1"/>
  <c r="Y14" i="7" s="1"/>
  <c r="AA13" i="5"/>
  <c r="AC13" i="5" s="1"/>
  <c r="Y14" i="5" s="1"/>
  <c r="AA13" i="15"/>
  <c r="AC13" i="15" s="1"/>
  <c r="Y14" i="15" s="1"/>
  <c r="AA13" i="8"/>
  <c r="AC13" i="8" s="1"/>
  <c r="Y14" i="8" s="1"/>
  <c r="AB14" i="13"/>
  <c r="AA13" i="9"/>
  <c r="AC13" i="9" s="1"/>
  <c r="Y14" i="9" s="1"/>
  <c r="AB14" i="10" l="1"/>
  <c r="AB14" i="3"/>
  <c r="AB14" i="12"/>
  <c r="AB14" i="5"/>
  <c r="AB14" i="11"/>
  <c r="AB14" i="7"/>
  <c r="AB14" i="9"/>
  <c r="AB14" i="15"/>
  <c r="AB14" i="8"/>
  <c r="AA14" i="13"/>
  <c r="AC14" i="13" s="1"/>
  <c r="Y15" i="13" s="1"/>
  <c r="AB14" i="6"/>
  <c r="AB14" i="16"/>
  <c r="AA14" i="15" l="1"/>
  <c r="AC14" i="15" s="1"/>
  <c r="Y15" i="15" s="1"/>
  <c r="AA14" i="12"/>
  <c r="AC14" i="12" s="1"/>
  <c r="Y15" i="12" s="1"/>
  <c r="AA14" i="7"/>
  <c r="AC14" i="7" s="1"/>
  <c r="Y15" i="7" s="1"/>
  <c r="AA14" i="6"/>
  <c r="AC14" i="6" s="1"/>
  <c r="Y15" i="6" s="1"/>
  <c r="AA14" i="9"/>
  <c r="AC14" i="9" s="1"/>
  <c r="Y15" i="9" s="1"/>
  <c r="AA14" i="10"/>
  <c r="AC14" i="10" s="1"/>
  <c r="Y15" i="10" s="1"/>
  <c r="AA14" i="8"/>
  <c r="AC14" i="8" s="1"/>
  <c r="Y15" i="8" s="1"/>
  <c r="AA14" i="3"/>
  <c r="AC14" i="3" s="1"/>
  <c r="Y15" i="3" s="1"/>
  <c r="AA14" i="11"/>
  <c r="AC14" i="11" s="1"/>
  <c r="Y15" i="11" s="1"/>
  <c r="AA14" i="16"/>
  <c r="AC14" i="16" s="1"/>
  <c r="Y15" i="16" s="1"/>
  <c r="AB15" i="13"/>
  <c r="AA14" i="5"/>
  <c r="AC14" i="5" s="1"/>
  <c r="Y15" i="5" s="1"/>
  <c r="AB15" i="7" l="1"/>
  <c r="AB15" i="12"/>
  <c r="AB15" i="10"/>
  <c r="AB15" i="16"/>
  <c r="AB15" i="8"/>
  <c r="AB15" i="11"/>
  <c r="AB15" i="6"/>
  <c r="AA15" i="13"/>
  <c r="AC15" i="13" s="1"/>
  <c r="Y16" i="13" s="1"/>
  <c r="AB15" i="3"/>
  <c r="AB15" i="9"/>
  <c r="AB15" i="5"/>
  <c r="AB15" i="15"/>
  <c r="AA15" i="10" l="1"/>
  <c r="AC15" i="10" s="1"/>
  <c r="Y16" i="10" s="1"/>
  <c r="AB16" i="13"/>
  <c r="AA15" i="9"/>
  <c r="AC15" i="9" s="1"/>
  <c r="Y16" i="9" s="1"/>
  <c r="AA15" i="6"/>
  <c r="AC15" i="6" s="1"/>
  <c r="Y16" i="6" s="1"/>
  <c r="AA15" i="16"/>
  <c r="AC15" i="16" s="1"/>
  <c r="Y16" i="16" s="1"/>
  <c r="AA15" i="11"/>
  <c r="AC15" i="11" s="1"/>
  <c r="Y16" i="11" s="1"/>
  <c r="AA15" i="5"/>
  <c r="AC15" i="5" s="1"/>
  <c r="Y16" i="5" s="1"/>
  <c r="AA15" i="12"/>
  <c r="AC15" i="12" s="1"/>
  <c r="Y16" i="12" s="1"/>
  <c r="AA15" i="8"/>
  <c r="AC15" i="8" s="1"/>
  <c r="Y16" i="8" s="1"/>
  <c r="AA15" i="15"/>
  <c r="AC15" i="15" s="1"/>
  <c r="Y16" i="15" s="1"/>
  <c r="AA15" i="3"/>
  <c r="AC15" i="3" s="1"/>
  <c r="Y16" i="3" s="1"/>
  <c r="AA15" i="7"/>
  <c r="AC15" i="7" s="1"/>
  <c r="Y16" i="7" s="1"/>
  <c r="AB16" i="8" l="1"/>
  <c r="AB16" i="12"/>
  <c r="AB16" i="9"/>
  <c r="AA16" i="13"/>
  <c r="AC16" i="13" s="1"/>
  <c r="Y17" i="13" s="1"/>
  <c r="AB16" i="11"/>
  <c r="AB16" i="3"/>
  <c r="AB16" i="5"/>
  <c r="AB16" i="6"/>
  <c r="AB16" i="16"/>
  <c r="AB16" i="15"/>
  <c r="AB16" i="7"/>
  <c r="AB16" i="10"/>
  <c r="AA16" i="10" l="1"/>
  <c r="AC16" i="10" s="1"/>
  <c r="Y17" i="10" s="1"/>
  <c r="AA16" i="3"/>
  <c r="AC16" i="3" s="1"/>
  <c r="Y17" i="3" s="1"/>
  <c r="AA16" i="6"/>
  <c r="AC16" i="6" s="1"/>
  <c r="Y17" i="6" s="1"/>
  <c r="AA16" i="12"/>
  <c r="AC16" i="12" s="1"/>
  <c r="Y17" i="12" s="1"/>
  <c r="AA16" i="9"/>
  <c r="AC16" i="9" s="1"/>
  <c r="Y17" i="9" s="1"/>
  <c r="AA16" i="11"/>
  <c r="AC16" i="11" s="1"/>
  <c r="Y17" i="11" s="1"/>
  <c r="AA16" i="7"/>
  <c r="AC16" i="7" s="1"/>
  <c r="Y17" i="7" s="1"/>
  <c r="AA16" i="15"/>
  <c r="AC16" i="15" s="1"/>
  <c r="Y17" i="15" s="1"/>
  <c r="AA16" i="5"/>
  <c r="AC16" i="5" s="1"/>
  <c r="Y17" i="5" s="1"/>
  <c r="AA16" i="16"/>
  <c r="AC16" i="16" s="1"/>
  <c r="Y17" i="16" s="1"/>
  <c r="AC17" i="13"/>
  <c r="Y18" i="13" s="1"/>
  <c r="AB17" i="13"/>
  <c r="AA17" i="13" s="1"/>
  <c r="AA16" i="8"/>
  <c r="AC16" i="8" s="1"/>
  <c r="Y17" i="8" s="1"/>
  <c r="AB17" i="9" l="1"/>
  <c r="AA17" i="9" s="1"/>
  <c r="AC17" i="9"/>
  <c r="Y18" i="9" s="1"/>
  <c r="AB17" i="16"/>
  <c r="AA17" i="16" s="1"/>
  <c r="AC17" i="16"/>
  <c r="Y18" i="16" s="1"/>
  <c r="AB17" i="3"/>
  <c r="AA17" i="3" s="1"/>
  <c r="AC17" i="3" s="1"/>
  <c r="Y18" i="3" s="1"/>
  <c r="AB17" i="7"/>
  <c r="AA17" i="7" s="1"/>
  <c r="AC17" i="7"/>
  <c r="Y18" i="7" s="1"/>
  <c r="AB17" i="12"/>
  <c r="AA17" i="12" s="1"/>
  <c r="AC17" i="12"/>
  <c r="Y18" i="12" s="1"/>
  <c r="AB17" i="8"/>
  <c r="AA17" i="8" s="1"/>
  <c r="AC17" i="8"/>
  <c r="Y18" i="8" s="1"/>
  <c r="AB17" i="5"/>
  <c r="AA17" i="5" s="1"/>
  <c r="AC17" i="5" s="1"/>
  <c r="Y18" i="5" s="1"/>
  <c r="AB18" i="13"/>
  <c r="AA18" i="13" s="1"/>
  <c r="AC18" i="13"/>
  <c r="Y19" i="13" s="1"/>
  <c r="AB17" i="15"/>
  <c r="AA17" i="15" s="1"/>
  <c r="AC17" i="15" s="1"/>
  <c r="Y18" i="15" s="1"/>
  <c r="AB17" i="11"/>
  <c r="AA17" i="11" s="1"/>
  <c r="AC17" i="11" s="1"/>
  <c r="Y18" i="11" s="1"/>
  <c r="AB17" i="6"/>
  <c r="AA17" i="6" s="1"/>
  <c r="AC17" i="6"/>
  <c r="Y18" i="6" s="1"/>
  <c r="AB17" i="10"/>
  <c r="AA17" i="10" s="1"/>
  <c r="AC17" i="10"/>
  <c r="Y18" i="10" s="1"/>
  <c r="AB18" i="11" l="1"/>
  <c r="AA18" i="11" s="1"/>
  <c r="AC18" i="11" s="1"/>
  <c r="Y19" i="11" s="1"/>
  <c r="AB18" i="5"/>
  <c r="AA18" i="5" s="1"/>
  <c r="AC18" i="5" s="1"/>
  <c r="Y19" i="5" s="1"/>
  <c r="AB18" i="3"/>
  <c r="AA18" i="3" s="1"/>
  <c r="AC18" i="3"/>
  <c r="Y19" i="3" s="1"/>
  <c r="AB18" i="15"/>
  <c r="AA18" i="15" s="1"/>
  <c r="AC18" i="15" s="1"/>
  <c r="Y19" i="15" s="1"/>
  <c r="AB18" i="8"/>
  <c r="AA18" i="8" s="1"/>
  <c r="AC18" i="8" s="1"/>
  <c r="Y19" i="8" s="1"/>
  <c r="AB18" i="10"/>
  <c r="AA18" i="10" s="1"/>
  <c r="AC18" i="10" s="1"/>
  <c r="Y19" i="10" s="1"/>
  <c r="AB19" i="13"/>
  <c r="AA19" i="13" s="1"/>
  <c r="AC19" i="13"/>
  <c r="Y20" i="13" s="1"/>
  <c r="AB18" i="16"/>
  <c r="AA18" i="16" s="1"/>
  <c r="AC18" i="16" s="1"/>
  <c r="Y19" i="16" s="1"/>
  <c r="AB18" i="9"/>
  <c r="AA18" i="9" s="1"/>
  <c r="AC18" i="9"/>
  <c r="Y19" i="9" s="1"/>
  <c r="AB18" i="6"/>
  <c r="AA18" i="6" s="1"/>
  <c r="AC18" i="6" s="1"/>
  <c r="Y19" i="6" s="1"/>
  <c r="AB18" i="12"/>
  <c r="AA18" i="12" s="1"/>
  <c r="AC18" i="12" s="1"/>
  <c r="Y19" i="12" s="1"/>
  <c r="AB18" i="7"/>
  <c r="AA18" i="7" s="1"/>
  <c r="AC18" i="7"/>
  <c r="Y19" i="7" s="1"/>
  <c r="AB19" i="8" l="1"/>
  <c r="AA19" i="8" s="1"/>
  <c r="AC19" i="8"/>
  <c r="Y20" i="8" s="1"/>
  <c r="AB19" i="12"/>
  <c r="AA19" i="12" s="1"/>
  <c r="AC19" i="12" s="1"/>
  <c r="Y20" i="12" s="1"/>
  <c r="AB19" i="5"/>
  <c r="AA19" i="5" s="1"/>
  <c r="AC19" i="5" s="1"/>
  <c r="Y20" i="5" s="1"/>
  <c r="AB19" i="15"/>
  <c r="AA19" i="15" s="1"/>
  <c r="AC19" i="15" s="1"/>
  <c r="Y20" i="15" s="1"/>
  <c r="AB19" i="16"/>
  <c r="AA19" i="16" s="1"/>
  <c r="AC19" i="16" s="1"/>
  <c r="Y20" i="16" s="1"/>
  <c r="AB19" i="6"/>
  <c r="AA19" i="6" s="1"/>
  <c r="AC19" i="6" s="1"/>
  <c r="Y20" i="6" s="1"/>
  <c r="AB19" i="10"/>
  <c r="AA19" i="10" s="1"/>
  <c r="AC19" i="10" s="1"/>
  <c r="Y20" i="10" s="1"/>
  <c r="AB19" i="11"/>
  <c r="AA19" i="11" s="1"/>
  <c r="AC19" i="11" s="1"/>
  <c r="Y20" i="11" s="1"/>
  <c r="AB19" i="9"/>
  <c r="AA19" i="9" s="1"/>
  <c r="AC19" i="9" s="1"/>
  <c r="Y20" i="9" s="1"/>
  <c r="AB19" i="3"/>
  <c r="AA19" i="3" s="1"/>
  <c r="AC19" i="3"/>
  <c r="Y20" i="3" s="1"/>
  <c r="AB19" i="7"/>
  <c r="AA19" i="7" s="1"/>
  <c r="AC19" i="7" s="1"/>
  <c r="Y20" i="7" s="1"/>
  <c r="AB20" i="13"/>
  <c r="AA20" i="13" s="1"/>
  <c r="AC20" i="13" s="1"/>
  <c r="Y21" i="13" s="1"/>
  <c r="AB20" i="16" l="1"/>
  <c r="AA20" i="16" s="1"/>
  <c r="AC20" i="16" s="1"/>
  <c r="Y21" i="16" s="1"/>
  <c r="AB20" i="12"/>
  <c r="AA20" i="12" s="1"/>
  <c r="AC20" i="12" s="1"/>
  <c r="Y21" i="12" s="1"/>
  <c r="AB20" i="15"/>
  <c r="AA20" i="15" s="1"/>
  <c r="AC20" i="15"/>
  <c r="Y21" i="15" s="1"/>
  <c r="AB20" i="5"/>
  <c r="AA20" i="5" s="1"/>
  <c r="AC20" i="5" s="1"/>
  <c r="Y21" i="5" s="1"/>
  <c r="AB20" i="10"/>
  <c r="AA20" i="10" s="1"/>
  <c r="AC20" i="10" s="1"/>
  <c r="Y21" i="10" s="1"/>
  <c r="AB20" i="9"/>
  <c r="AA20" i="9" s="1"/>
  <c r="AC20" i="9" s="1"/>
  <c r="Y21" i="9" s="1"/>
  <c r="AB20" i="11"/>
  <c r="AA20" i="11" s="1"/>
  <c r="AC20" i="11" s="1"/>
  <c r="Y21" i="11" s="1"/>
  <c r="AB21" i="13"/>
  <c r="AA21" i="13" s="1"/>
  <c r="AC21" i="13" s="1"/>
  <c r="Y22" i="13" s="1"/>
  <c r="AB20" i="7"/>
  <c r="AA20" i="7" s="1"/>
  <c r="AC20" i="7" s="1"/>
  <c r="Y21" i="7" s="1"/>
  <c r="AB20" i="6"/>
  <c r="AA20" i="6" s="1"/>
  <c r="AC20" i="6" s="1"/>
  <c r="Y21" i="6" s="1"/>
  <c r="AB20" i="8"/>
  <c r="AA20" i="8" s="1"/>
  <c r="AC20" i="8" s="1"/>
  <c r="Y21" i="8" s="1"/>
  <c r="AB20" i="3"/>
  <c r="AA20" i="3" s="1"/>
  <c r="AC20" i="3"/>
  <c r="Y21" i="3" s="1"/>
  <c r="AB21" i="10" l="1"/>
  <c r="AA21" i="10" s="1"/>
  <c r="AC21" i="10" s="1"/>
  <c r="Y22" i="10" s="1"/>
  <c r="AB21" i="5"/>
  <c r="AA21" i="5" s="1"/>
  <c r="AC21" i="5" s="1"/>
  <c r="Y22" i="5" s="1"/>
  <c r="AB21" i="12"/>
  <c r="AA21" i="12" s="1"/>
  <c r="AC21" i="12" s="1"/>
  <c r="Y22" i="12" s="1"/>
  <c r="AB21" i="8"/>
  <c r="AA21" i="8" s="1"/>
  <c r="AC21" i="8" s="1"/>
  <c r="Y22" i="8" s="1"/>
  <c r="AB21" i="6"/>
  <c r="AA21" i="6" s="1"/>
  <c r="AC21" i="6"/>
  <c r="Y22" i="6" s="1"/>
  <c r="AB21" i="7"/>
  <c r="AA21" i="7" s="1"/>
  <c r="AC21" i="7"/>
  <c r="Y22" i="7" s="1"/>
  <c r="AB22" i="13"/>
  <c r="AA22" i="13" s="1"/>
  <c r="AC22" i="13" s="1"/>
  <c r="Y23" i="13" s="1"/>
  <c r="AB21" i="11"/>
  <c r="AA21" i="11" s="1"/>
  <c r="AC21" i="11" s="1"/>
  <c r="Y22" i="11" s="1"/>
  <c r="AB21" i="9"/>
  <c r="AA21" i="9" s="1"/>
  <c r="AC21" i="9"/>
  <c r="Y22" i="9" s="1"/>
  <c r="AB21" i="16"/>
  <c r="AA21" i="16" s="1"/>
  <c r="AC21" i="16"/>
  <c r="Y22" i="16" s="1"/>
  <c r="AB21" i="3"/>
  <c r="AA21" i="3" s="1"/>
  <c r="AC21" i="3"/>
  <c r="Y22" i="3" s="1"/>
  <c r="AB21" i="15"/>
  <c r="AA21" i="15" s="1"/>
  <c r="AC21" i="15"/>
  <c r="Y22" i="15" s="1"/>
  <c r="AB22" i="11" l="1"/>
  <c r="AA22" i="11" s="1"/>
  <c r="AC22" i="11" s="1"/>
  <c r="Y23" i="11" s="1"/>
  <c r="AB22" i="12"/>
  <c r="AA22" i="12" s="1"/>
  <c r="AC22" i="12" s="1"/>
  <c r="Y23" i="12" s="1"/>
  <c r="AB22" i="8"/>
  <c r="AA22" i="8" s="1"/>
  <c r="AC22" i="8"/>
  <c r="Y23" i="8" s="1"/>
  <c r="AB23" i="13"/>
  <c r="AB22" i="5"/>
  <c r="AA22" i="5" s="1"/>
  <c r="AC22" i="5" s="1"/>
  <c r="Y23" i="5" s="1"/>
  <c r="AB22" i="10"/>
  <c r="AA22" i="10" s="1"/>
  <c r="AC22" i="10" s="1"/>
  <c r="Y23" i="10" s="1"/>
  <c r="AB22" i="9"/>
  <c r="AA22" i="9" s="1"/>
  <c r="AC22" i="9"/>
  <c r="Y23" i="9" s="1"/>
  <c r="AB22" i="15"/>
  <c r="AA22" i="15" s="1"/>
  <c r="AC22" i="15" s="1"/>
  <c r="Y23" i="15" s="1"/>
  <c r="AB22" i="3"/>
  <c r="AA22" i="3" s="1"/>
  <c r="AC22" i="3"/>
  <c r="Y23" i="3" s="1"/>
  <c r="AB22" i="7"/>
  <c r="AA22" i="7" s="1"/>
  <c r="AC22" i="7" s="1"/>
  <c r="Y23" i="7" s="1"/>
  <c r="AB22" i="16"/>
  <c r="AA22" i="16" s="1"/>
  <c r="AC22" i="16"/>
  <c r="Y23" i="16" s="1"/>
  <c r="AB22" i="6"/>
  <c r="AA22" i="6" s="1"/>
  <c r="AC22" i="6" s="1"/>
  <c r="Y23" i="6" s="1"/>
  <c r="AB23" i="5" l="1"/>
  <c r="AA23" i="5" s="1"/>
  <c r="AC23" i="5" s="1"/>
  <c r="Y24" i="5" s="1"/>
  <c r="AB23" i="12"/>
  <c r="AA23" i="12" s="1"/>
  <c r="AC23" i="12" s="1"/>
  <c r="Y24" i="12" s="1"/>
  <c r="AB23" i="6"/>
  <c r="AA23" i="6" s="1"/>
  <c r="AC23" i="6" s="1"/>
  <c r="Y24" i="6" s="1"/>
  <c r="AB23" i="15"/>
  <c r="AA23" i="15" s="1"/>
  <c r="AC23" i="15"/>
  <c r="Y24" i="15" s="1"/>
  <c r="AB23" i="7"/>
  <c r="AB23" i="10"/>
  <c r="AB23" i="11"/>
  <c r="AA23" i="11" s="1"/>
  <c r="AC23" i="11" s="1"/>
  <c r="Y24" i="11" s="1"/>
  <c r="AB23" i="16"/>
  <c r="AA23" i="16" s="1"/>
  <c r="AC23" i="16" s="1"/>
  <c r="Y24" i="16" s="1"/>
  <c r="AB23" i="8"/>
  <c r="AA23" i="8" s="1"/>
  <c r="AC23" i="8" s="1"/>
  <c r="Y24" i="8" s="1"/>
  <c r="AB23" i="9"/>
  <c r="AA23" i="9" s="1"/>
  <c r="AC23" i="9" s="1"/>
  <c r="Y24" i="9" s="1"/>
  <c r="AB23" i="3"/>
  <c r="AA23" i="13"/>
  <c r="AC23" i="13" s="1"/>
  <c r="Y24" i="13" s="1"/>
  <c r="L48" i="4"/>
  <c r="M48" i="4" s="1"/>
  <c r="O48" i="4" s="1"/>
  <c r="AB24" i="8" l="1"/>
  <c r="AA24" i="8" s="1"/>
  <c r="AC24" i="8" s="1"/>
  <c r="Y25" i="8" s="1"/>
  <c r="AB24" i="12"/>
  <c r="AA24" i="12" s="1"/>
  <c r="AC24" i="12" s="1"/>
  <c r="Y25" i="12" s="1"/>
  <c r="AB24" i="9"/>
  <c r="AA24" i="9" s="1"/>
  <c r="AC24" i="9"/>
  <c r="Y25" i="9" s="1"/>
  <c r="AB24" i="16"/>
  <c r="AA24" i="16" s="1"/>
  <c r="AC24" i="16" s="1"/>
  <c r="Y25" i="16" s="1"/>
  <c r="AB24" i="6"/>
  <c r="AA24" i="6" s="1"/>
  <c r="AC24" i="6" s="1"/>
  <c r="Y25" i="6" s="1"/>
  <c r="AB24" i="11"/>
  <c r="AA24" i="11" s="1"/>
  <c r="AC24" i="11" s="1"/>
  <c r="Y25" i="11" s="1"/>
  <c r="AB24" i="5"/>
  <c r="AA24" i="5" s="1"/>
  <c r="AC24" i="5" s="1"/>
  <c r="Y25" i="5" s="1"/>
  <c r="D42" i="18"/>
  <c r="W48" i="4"/>
  <c r="AB24" i="13"/>
  <c r="AA23" i="3"/>
  <c r="AC23" i="3" s="1"/>
  <c r="Y24" i="3" s="1"/>
  <c r="L12" i="4"/>
  <c r="M12" i="4" s="1"/>
  <c r="O12" i="4" s="1"/>
  <c r="AA23" i="10"/>
  <c r="AC23" i="10" s="1"/>
  <c r="Y24" i="10" s="1"/>
  <c r="L36" i="4"/>
  <c r="M36" i="4" s="1"/>
  <c r="O36" i="4" s="1"/>
  <c r="AA23" i="7"/>
  <c r="AC23" i="7" s="1"/>
  <c r="Y24" i="7" s="1"/>
  <c r="L24" i="4"/>
  <c r="M24" i="4" s="1"/>
  <c r="O24" i="4" s="1"/>
  <c r="AB24" i="15"/>
  <c r="AA24" i="15" s="1"/>
  <c r="AC24" i="15" s="1"/>
  <c r="Y25" i="15" s="1"/>
  <c r="AB25" i="6" l="1"/>
  <c r="AA25" i="6" s="1"/>
  <c r="AC25" i="6"/>
  <c r="Y26" i="6" s="1"/>
  <c r="AB25" i="15"/>
  <c r="AA25" i="15" s="1"/>
  <c r="AC25" i="15"/>
  <c r="Y26" i="15" s="1"/>
  <c r="AB25" i="12"/>
  <c r="AA25" i="12" s="1"/>
  <c r="AC25" i="12" s="1"/>
  <c r="Y26" i="12" s="1"/>
  <c r="AB25" i="16"/>
  <c r="AA25" i="16" s="1"/>
  <c r="AC25" i="16" s="1"/>
  <c r="Y26" i="16" s="1"/>
  <c r="AB25" i="5"/>
  <c r="AA25" i="5" s="1"/>
  <c r="AC25" i="5"/>
  <c r="Y26" i="5" s="1"/>
  <c r="AB25" i="11"/>
  <c r="AA25" i="11" s="1"/>
  <c r="AC25" i="11" s="1"/>
  <c r="Y26" i="11" s="1"/>
  <c r="AB25" i="8"/>
  <c r="AA25" i="8" s="1"/>
  <c r="AC25" i="8" s="1"/>
  <c r="Y26" i="8" s="1"/>
  <c r="D18" i="18"/>
  <c r="W24" i="4"/>
  <c r="D30" i="18"/>
  <c r="W36" i="4"/>
  <c r="AB24" i="7"/>
  <c r="AB24" i="10"/>
  <c r="D45" i="18"/>
  <c r="AU68" i="19"/>
  <c r="J42" i="18"/>
  <c r="AA24" i="13"/>
  <c r="AC24" i="13" s="1"/>
  <c r="Y25" i="13" s="1"/>
  <c r="AB25" i="9"/>
  <c r="AA25" i="9" s="1"/>
  <c r="AC25" i="9"/>
  <c r="Y26" i="9" s="1"/>
  <c r="D6" i="18"/>
  <c r="W12" i="4"/>
  <c r="AB24" i="3"/>
  <c r="AB26" i="12" l="1"/>
  <c r="AA26" i="12" s="1"/>
  <c r="AC26" i="12" s="1"/>
  <c r="Y27" i="12" s="1"/>
  <c r="AB26" i="16"/>
  <c r="AA26" i="16" s="1"/>
  <c r="AC26" i="16" s="1"/>
  <c r="Y27" i="16" s="1"/>
  <c r="AB26" i="8"/>
  <c r="AA26" i="8" s="1"/>
  <c r="AC26" i="8" s="1"/>
  <c r="Y27" i="8" s="1"/>
  <c r="AB26" i="11"/>
  <c r="AA26" i="11" s="1"/>
  <c r="AC26" i="11" s="1"/>
  <c r="Y27" i="11" s="1"/>
  <c r="D9" i="18"/>
  <c r="AU11" i="19"/>
  <c r="J6" i="18"/>
  <c r="AC26" i="9"/>
  <c r="Y27" i="9" s="1"/>
  <c r="AB26" i="9"/>
  <c r="AA26" i="9" s="1"/>
  <c r="AB26" i="15"/>
  <c r="AA26" i="15" s="1"/>
  <c r="AC26" i="15" s="1"/>
  <c r="Y27" i="15" s="1"/>
  <c r="AB25" i="13"/>
  <c r="D33" i="18"/>
  <c r="J30" i="18"/>
  <c r="AU48" i="19"/>
  <c r="AA24" i="10"/>
  <c r="AC24" i="10" s="1"/>
  <c r="Y25" i="10" s="1"/>
  <c r="AB26" i="6"/>
  <c r="AA26" i="6" s="1"/>
  <c r="AC26" i="6" s="1"/>
  <c r="Y27" i="6" s="1"/>
  <c r="J45" i="18"/>
  <c r="D46" i="18"/>
  <c r="J46" i="18" s="1"/>
  <c r="AB26" i="5"/>
  <c r="AA26" i="5" s="1"/>
  <c r="AC26" i="5" s="1"/>
  <c r="Y27" i="5" s="1"/>
  <c r="J18" i="18"/>
  <c r="AU28" i="19"/>
  <c r="D21" i="18"/>
  <c r="AA24" i="3"/>
  <c r="AC24" i="3" s="1"/>
  <c r="Y25" i="3" s="1"/>
  <c r="AA24" i="7"/>
  <c r="AC24" i="7" s="1"/>
  <c r="Y25" i="7" s="1"/>
  <c r="AB27" i="8" l="1"/>
  <c r="AA27" i="8" s="1"/>
  <c r="AC27" i="8" s="1"/>
  <c r="Y28" i="8" s="1"/>
  <c r="AB27" i="6"/>
  <c r="AA27" i="6" s="1"/>
  <c r="AC27" i="6"/>
  <c r="Y28" i="6" s="1"/>
  <c r="AB27" i="16"/>
  <c r="AA27" i="16" s="1"/>
  <c r="AC27" i="16" s="1"/>
  <c r="Y28" i="16" s="1"/>
  <c r="AB27" i="15"/>
  <c r="AA27" i="15" s="1"/>
  <c r="AC27" i="15" s="1"/>
  <c r="Y28" i="15" s="1"/>
  <c r="AB27" i="11"/>
  <c r="AA27" i="11" s="1"/>
  <c r="AC27" i="11"/>
  <c r="Y28" i="11" s="1"/>
  <c r="AB27" i="5"/>
  <c r="AA27" i="5" s="1"/>
  <c r="AC27" i="5" s="1"/>
  <c r="Y28" i="5" s="1"/>
  <c r="AB27" i="12"/>
  <c r="AA27" i="12" s="1"/>
  <c r="AC27" i="12" s="1"/>
  <c r="Y28" i="12" s="1"/>
  <c r="AB25" i="7"/>
  <c r="D34" i="18"/>
  <c r="J34" i="18" s="1"/>
  <c r="D35" i="18"/>
  <c r="J33" i="18"/>
  <c r="AB25" i="10"/>
  <c r="AB27" i="9"/>
  <c r="AA27" i="9" s="1"/>
  <c r="AC27" i="9" s="1"/>
  <c r="Y28" i="9" s="1"/>
  <c r="AB25" i="3"/>
  <c r="J9" i="18"/>
  <c r="D10" i="18"/>
  <c r="J10" i="18" s="1"/>
  <c r="D22" i="18"/>
  <c r="J22" i="18" s="1"/>
  <c r="D23" i="18"/>
  <c r="J21" i="18"/>
  <c r="AA25" i="13"/>
  <c r="AC25" i="13" s="1"/>
  <c r="Y26" i="13" s="1"/>
  <c r="D47" i="18"/>
  <c r="AB28" i="9" l="1"/>
  <c r="AA28" i="9" s="1"/>
  <c r="AC28" i="9" s="1"/>
  <c r="Y29" i="9" s="1"/>
  <c r="AB28" i="15"/>
  <c r="AA28" i="15" s="1"/>
  <c r="AC28" i="15"/>
  <c r="Y29" i="15" s="1"/>
  <c r="AB28" i="5"/>
  <c r="AA28" i="5" s="1"/>
  <c r="AC28" i="5" s="1"/>
  <c r="Y29" i="5" s="1"/>
  <c r="AB28" i="16"/>
  <c r="AA28" i="16" s="1"/>
  <c r="AC28" i="16"/>
  <c r="Y29" i="16" s="1"/>
  <c r="AB28" i="12"/>
  <c r="AA28" i="12" s="1"/>
  <c r="AC28" i="12" s="1"/>
  <c r="Y29" i="12" s="1"/>
  <c r="AB28" i="8"/>
  <c r="AA28" i="8" s="1"/>
  <c r="AC28" i="8"/>
  <c r="Y29" i="8" s="1"/>
  <c r="AU53" i="19"/>
  <c r="D36" i="18"/>
  <c r="J35" i="18"/>
  <c r="AB28" i="6"/>
  <c r="AA28" i="6" s="1"/>
  <c r="AC28" i="6"/>
  <c r="Y29" i="6" s="1"/>
  <c r="D24" i="18"/>
  <c r="AU33" i="19"/>
  <c r="J23" i="18"/>
  <c r="AA25" i="7"/>
  <c r="AC25" i="7" s="1"/>
  <c r="Y26" i="7" s="1"/>
  <c r="AB26" i="13"/>
  <c r="J47" i="18"/>
  <c r="AU73" i="19"/>
  <c r="D48" i="18"/>
  <c r="AB28" i="11"/>
  <c r="AA28" i="11" s="1"/>
  <c r="AC28" i="11" s="1"/>
  <c r="Y29" i="11" s="1"/>
  <c r="AA25" i="10"/>
  <c r="AC25" i="10" s="1"/>
  <c r="Y26" i="10" s="1"/>
  <c r="D11" i="18"/>
  <c r="AA25" i="3"/>
  <c r="AC25" i="3" s="1"/>
  <c r="Y26" i="3" s="1"/>
  <c r="AB29" i="5" l="1"/>
  <c r="AA29" i="5" s="1"/>
  <c r="AC29" i="5" s="1"/>
  <c r="Y30" i="5" s="1"/>
  <c r="AB29" i="11"/>
  <c r="AA29" i="11" s="1"/>
  <c r="AC29" i="11" s="1"/>
  <c r="Y30" i="11" s="1"/>
  <c r="AB29" i="12"/>
  <c r="AA29" i="12" s="1"/>
  <c r="AC29" i="12" s="1"/>
  <c r="Y30" i="12" s="1"/>
  <c r="AB29" i="9"/>
  <c r="AA29" i="9" s="1"/>
  <c r="AC29" i="9" s="1"/>
  <c r="Y30" i="9" s="1"/>
  <c r="AB26" i="10"/>
  <c r="AB29" i="8"/>
  <c r="AA29" i="8" s="1"/>
  <c r="AC29" i="8"/>
  <c r="Y30" i="8" s="1"/>
  <c r="AB29" i="15"/>
  <c r="AA29" i="15" s="1"/>
  <c r="AC29" i="15" s="1"/>
  <c r="Y30" i="15" s="1"/>
  <c r="J24" i="18"/>
  <c r="AU38" i="19"/>
  <c r="AU78" i="19"/>
  <c r="J48" i="18"/>
  <c r="AA26" i="13"/>
  <c r="AC26" i="13" s="1"/>
  <c r="Y27" i="13" s="1"/>
  <c r="AB26" i="3"/>
  <c r="J36" i="18"/>
  <c r="AU58" i="19"/>
  <c r="AB29" i="16"/>
  <c r="AA29" i="16" s="1"/>
  <c r="AC29" i="16"/>
  <c r="Y30" i="16" s="1"/>
  <c r="AB29" i="6"/>
  <c r="AA29" i="6" s="1"/>
  <c r="AC29" i="6"/>
  <c r="Y30" i="6" s="1"/>
  <c r="AB26" i="7"/>
  <c r="J11" i="18"/>
  <c r="AU16" i="19"/>
  <c r="D12" i="18"/>
  <c r="AB30" i="12" l="1"/>
  <c r="AA30" i="12" s="1"/>
  <c r="AC30" i="12" s="1"/>
  <c r="Y31" i="12" s="1"/>
  <c r="AB30" i="11"/>
  <c r="AA30" i="11" s="1"/>
  <c r="AC30" i="11" s="1"/>
  <c r="Y31" i="11" s="1"/>
  <c r="AB30" i="9"/>
  <c r="AA30" i="9" s="1"/>
  <c r="AC30" i="9" s="1"/>
  <c r="Y31" i="9" s="1"/>
  <c r="AB30" i="15"/>
  <c r="AA30" i="15" s="1"/>
  <c r="AC30" i="15" s="1"/>
  <c r="Y31" i="15" s="1"/>
  <c r="AB30" i="5"/>
  <c r="AA30" i="5" s="1"/>
  <c r="AC30" i="5" s="1"/>
  <c r="Y31" i="5" s="1"/>
  <c r="AB30" i="8"/>
  <c r="AA30" i="8" s="1"/>
  <c r="AC30" i="8" s="1"/>
  <c r="Y31" i="8" s="1"/>
  <c r="AB30" i="6"/>
  <c r="AA30" i="6" s="1"/>
  <c r="AC30" i="6" s="1"/>
  <c r="Y31" i="6" s="1"/>
  <c r="AA26" i="3"/>
  <c r="AC26" i="3" s="1"/>
  <c r="Y27" i="3" s="1"/>
  <c r="AA26" i="10"/>
  <c r="AC26" i="10" s="1"/>
  <c r="Y27" i="10" s="1"/>
  <c r="AA26" i="7"/>
  <c r="AC26" i="7" s="1"/>
  <c r="Y27" i="7" s="1"/>
  <c r="J12" i="18"/>
  <c r="AU21" i="19"/>
  <c r="AB30" i="16"/>
  <c r="AA30" i="16" s="1"/>
  <c r="AC30" i="16" s="1"/>
  <c r="Y31" i="16" s="1"/>
  <c r="AB27" i="13"/>
  <c r="AB31" i="9" l="1"/>
  <c r="AA31" i="9" s="1"/>
  <c r="AC31" i="9" s="1"/>
  <c r="Y32" i="9" s="1"/>
  <c r="AB31" i="5"/>
  <c r="AA31" i="5" s="1"/>
  <c r="AC31" i="5" s="1"/>
  <c r="Y32" i="5" s="1"/>
  <c r="AB31" i="11"/>
  <c r="AA31" i="11" s="1"/>
  <c r="AC31" i="11"/>
  <c r="Y32" i="11" s="1"/>
  <c r="AB31" i="8"/>
  <c r="AA31" i="8" s="1"/>
  <c r="AC31" i="8" s="1"/>
  <c r="Y32" i="8" s="1"/>
  <c r="AB31" i="15"/>
  <c r="AA31" i="15" s="1"/>
  <c r="AC31" i="15" s="1"/>
  <c r="Y32" i="15" s="1"/>
  <c r="AB31" i="16"/>
  <c r="AA31" i="16" s="1"/>
  <c r="AC31" i="16" s="1"/>
  <c r="Y32" i="16" s="1"/>
  <c r="AB31" i="6"/>
  <c r="AA31" i="6" s="1"/>
  <c r="AC31" i="6" s="1"/>
  <c r="Y32" i="6" s="1"/>
  <c r="AB31" i="12"/>
  <c r="AA31" i="12" s="1"/>
  <c r="AC31" i="12" s="1"/>
  <c r="Y32" i="12" s="1"/>
  <c r="AB27" i="10"/>
  <c r="AB27" i="3"/>
  <c r="AA27" i="13"/>
  <c r="AC27" i="13" s="1"/>
  <c r="Y28" i="13" s="1"/>
  <c r="AB27" i="7"/>
  <c r="AB32" i="12" l="1"/>
  <c r="AA32" i="12" s="1"/>
  <c r="AC32" i="12" s="1"/>
  <c r="Y33" i="12" s="1"/>
  <c r="AB32" i="15"/>
  <c r="AA32" i="15" s="1"/>
  <c r="AC32" i="15" s="1"/>
  <c r="Y33" i="15" s="1"/>
  <c r="AB32" i="5"/>
  <c r="AA32" i="5" s="1"/>
  <c r="AC32" i="5" s="1"/>
  <c r="Y33" i="5" s="1"/>
  <c r="AB32" i="8"/>
  <c r="AA32" i="8" s="1"/>
  <c r="AC32" i="8" s="1"/>
  <c r="Y33" i="8" s="1"/>
  <c r="AB32" i="6"/>
  <c r="AA32" i="6" s="1"/>
  <c r="AC32" i="6" s="1"/>
  <c r="Y33" i="6" s="1"/>
  <c r="AB32" i="16"/>
  <c r="AA32" i="16" s="1"/>
  <c r="AC32" i="16" s="1"/>
  <c r="Y33" i="16" s="1"/>
  <c r="AB32" i="9"/>
  <c r="AA32" i="9" s="1"/>
  <c r="AC32" i="9"/>
  <c r="Y33" i="9" s="1"/>
  <c r="AB32" i="11"/>
  <c r="AA32" i="11" s="1"/>
  <c r="AC32" i="11"/>
  <c r="Y33" i="11" s="1"/>
  <c r="AA27" i="7"/>
  <c r="AC27" i="7" s="1"/>
  <c r="Y28" i="7" s="1"/>
  <c r="AA27" i="10"/>
  <c r="AC27" i="10" s="1"/>
  <c r="Y28" i="10" s="1"/>
  <c r="AB28" i="13"/>
  <c r="AA27" i="3"/>
  <c r="AC27" i="3" s="1"/>
  <c r="Y28" i="3" s="1"/>
  <c r="AB33" i="16" l="1"/>
  <c r="AA33" i="16" s="1"/>
  <c r="AC33" i="16" s="1"/>
  <c r="Y34" i="16" s="1"/>
  <c r="AB33" i="8"/>
  <c r="AA33" i="8" s="1"/>
  <c r="AC33" i="8" s="1"/>
  <c r="Y34" i="8" s="1"/>
  <c r="AB33" i="15"/>
  <c r="AA33" i="15" s="1"/>
  <c r="AC33" i="15" s="1"/>
  <c r="Y34" i="15" s="1"/>
  <c r="AB33" i="6"/>
  <c r="AA33" i="6" s="1"/>
  <c r="AC33" i="6"/>
  <c r="Y34" i="6" s="1"/>
  <c r="AB33" i="5"/>
  <c r="AA33" i="5" s="1"/>
  <c r="AC33" i="5" s="1"/>
  <c r="Y34" i="5" s="1"/>
  <c r="AB33" i="12"/>
  <c r="AA33" i="12" s="1"/>
  <c r="AC33" i="12" s="1"/>
  <c r="Y34" i="12" s="1"/>
  <c r="AB33" i="11"/>
  <c r="AA33" i="11" s="1"/>
  <c r="AC33" i="11" s="1"/>
  <c r="Y34" i="11" s="1"/>
  <c r="AB28" i="7"/>
  <c r="AB28" i="3"/>
  <c r="AA28" i="13"/>
  <c r="AC28" i="13" s="1"/>
  <c r="Y29" i="13" s="1"/>
  <c r="AB33" i="9"/>
  <c r="AA33" i="9" s="1"/>
  <c r="AC33" i="9" s="1"/>
  <c r="Y34" i="9" s="1"/>
  <c r="AB28" i="10"/>
  <c r="AB34" i="15" l="1"/>
  <c r="AA34" i="15" s="1"/>
  <c r="AC34" i="15" s="1"/>
  <c r="Y35" i="15" s="1"/>
  <c r="AB34" i="5"/>
  <c r="AA34" i="5" s="1"/>
  <c r="AC34" i="5" s="1"/>
  <c r="Y35" i="5" s="1"/>
  <c r="AB34" i="8"/>
  <c r="AA34" i="8" s="1"/>
  <c r="AC34" i="8" s="1"/>
  <c r="Y35" i="8" s="1"/>
  <c r="AB34" i="9"/>
  <c r="AA34" i="9" s="1"/>
  <c r="AC34" i="9"/>
  <c r="Y35" i="9" s="1"/>
  <c r="AB34" i="11"/>
  <c r="AA34" i="11" s="1"/>
  <c r="AC34" i="11" s="1"/>
  <c r="Y35" i="11" s="1"/>
  <c r="AB34" i="12"/>
  <c r="AA34" i="12" s="1"/>
  <c r="AC34" i="12" s="1"/>
  <c r="Y35" i="12" s="1"/>
  <c r="AB34" i="16"/>
  <c r="AA34" i="16" s="1"/>
  <c r="AC34" i="16" s="1"/>
  <c r="Y35" i="16" s="1"/>
  <c r="AA28" i="7"/>
  <c r="AC28" i="7" s="1"/>
  <c r="Y29" i="7" s="1"/>
  <c r="AA28" i="3"/>
  <c r="AC28" i="3" s="1"/>
  <c r="Y29" i="3" s="1"/>
  <c r="AA28" i="10"/>
  <c r="AC28" i="10" s="1"/>
  <c r="Y29" i="10" s="1"/>
  <c r="AB34" i="6"/>
  <c r="AA34" i="6" s="1"/>
  <c r="AC34" i="6"/>
  <c r="Y35" i="6" s="1"/>
  <c r="AB29" i="13"/>
  <c r="AA29" i="13" s="1"/>
  <c r="AC29" i="13"/>
  <c r="Y30" i="13" s="1"/>
  <c r="AB35" i="11" l="1"/>
  <c r="AA35" i="11" s="1"/>
  <c r="AC35" i="11" s="1"/>
  <c r="Y36" i="11" s="1"/>
  <c r="AB35" i="5"/>
  <c r="AA35" i="5" s="1"/>
  <c r="AC35" i="5" s="1"/>
  <c r="Y36" i="5" s="1"/>
  <c r="AB35" i="8"/>
  <c r="AA35" i="8" s="1"/>
  <c r="AC35" i="8"/>
  <c r="Y36" i="8" s="1"/>
  <c r="AB35" i="16"/>
  <c r="AA35" i="16" s="1"/>
  <c r="AC35" i="16"/>
  <c r="Y36" i="16" s="1"/>
  <c r="AB35" i="12"/>
  <c r="AA35" i="12" s="1"/>
  <c r="AC35" i="12" s="1"/>
  <c r="Y36" i="12" s="1"/>
  <c r="AB35" i="15"/>
  <c r="AA35" i="15" s="1"/>
  <c r="AC35" i="15" s="1"/>
  <c r="Y36" i="15" s="1"/>
  <c r="AB30" i="13"/>
  <c r="AA30" i="13" s="1"/>
  <c r="AC30" i="13"/>
  <c r="Y31" i="13" s="1"/>
  <c r="AB29" i="3"/>
  <c r="AA29" i="3" s="1"/>
  <c r="AC29" i="3"/>
  <c r="Y30" i="3" s="1"/>
  <c r="AB29" i="7"/>
  <c r="AA29" i="7" s="1"/>
  <c r="AC29" i="7" s="1"/>
  <c r="Y30" i="7" s="1"/>
  <c r="AB35" i="9"/>
  <c r="AA35" i="9" s="1"/>
  <c r="AC35" i="9" s="1"/>
  <c r="Y36" i="9" s="1"/>
  <c r="AB35" i="6"/>
  <c r="AA35" i="6" s="1"/>
  <c r="AC35" i="6" s="1"/>
  <c r="Y36" i="6" s="1"/>
  <c r="AB29" i="10"/>
  <c r="AA29" i="10" s="1"/>
  <c r="AC29" i="10" s="1"/>
  <c r="Y30" i="10" s="1"/>
  <c r="AB36" i="6" l="1"/>
  <c r="AA36" i="6" s="1"/>
  <c r="AC36" i="6" s="1"/>
  <c r="Y37" i="6" s="1"/>
  <c r="AB36" i="9"/>
  <c r="AA36" i="9" s="1"/>
  <c r="AC36" i="9" s="1"/>
  <c r="Y37" i="9" s="1"/>
  <c r="AB36" i="5"/>
  <c r="AA36" i="5" s="1"/>
  <c r="AC36" i="5" s="1"/>
  <c r="Y37" i="5" s="1"/>
  <c r="AB30" i="10"/>
  <c r="AA30" i="10" s="1"/>
  <c r="AC30" i="10" s="1"/>
  <c r="Y31" i="10" s="1"/>
  <c r="AB36" i="15"/>
  <c r="AA36" i="15" s="1"/>
  <c r="AC36" i="15" s="1"/>
  <c r="Y37" i="15" s="1"/>
  <c r="AB30" i="7"/>
  <c r="AA30" i="7" s="1"/>
  <c r="AC30" i="7"/>
  <c r="Y31" i="7" s="1"/>
  <c r="AB36" i="12"/>
  <c r="AA36" i="12" s="1"/>
  <c r="AC36" i="12" s="1"/>
  <c r="Y37" i="12" s="1"/>
  <c r="AB36" i="11"/>
  <c r="AA36" i="11" s="1"/>
  <c r="AC36" i="11" s="1"/>
  <c r="Y37" i="11" s="1"/>
  <c r="AB36" i="8"/>
  <c r="AA36" i="8" s="1"/>
  <c r="AC36" i="8" s="1"/>
  <c r="Y37" i="8" s="1"/>
  <c r="AB30" i="3"/>
  <c r="AA30" i="3" s="1"/>
  <c r="AC30" i="3" s="1"/>
  <c r="Y31" i="3" s="1"/>
  <c r="AB36" i="16"/>
  <c r="AA36" i="16" s="1"/>
  <c r="AC36" i="16" s="1"/>
  <c r="Y37" i="16" s="1"/>
  <c r="AB31" i="13"/>
  <c r="AA31" i="13" s="1"/>
  <c r="AC31" i="13" s="1"/>
  <c r="Y32" i="13" s="1"/>
  <c r="AB37" i="8" l="1"/>
  <c r="AA37" i="8" s="1"/>
  <c r="AC37" i="8" s="1"/>
  <c r="Y38" i="8" s="1"/>
  <c r="AB37" i="16"/>
  <c r="AA37" i="16" s="1"/>
  <c r="AC37" i="16"/>
  <c r="Y38" i="16" s="1"/>
  <c r="AB37" i="15"/>
  <c r="AA37" i="15" s="1"/>
  <c r="AC37" i="15" s="1"/>
  <c r="Y38" i="15" s="1"/>
  <c r="AB37" i="11"/>
  <c r="AA37" i="11" s="1"/>
  <c r="AC37" i="11"/>
  <c r="Y38" i="11" s="1"/>
  <c r="AB37" i="9"/>
  <c r="AA37" i="9" s="1"/>
  <c r="AC37" i="9" s="1"/>
  <c r="Y38" i="9" s="1"/>
  <c r="AB31" i="3"/>
  <c r="AA31" i="3" s="1"/>
  <c r="AC31" i="3"/>
  <c r="Y32" i="3" s="1"/>
  <c r="AB31" i="10"/>
  <c r="AA31" i="10" s="1"/>
  <c r="AC31" i="10" s="1"/>
  <c r="Y32" i="10" s="1"/>
  <c r="AB37" i="5"/>
  <c r="AA37" i="5" s="1"/>
  <c r="AC37" i="5" s="1"/>
  <c r="Y38" i="5" s="1"/>
  <c r="AB37" i="12"/>
  <c r="AA37" i="12" s="1"/>
  <c r="AC37" i="12" s="1"/>
  <c r="Y38" i="12" s="1"/>
  <c r="AB32" i="13"/>
  <c r="AA32" i="13" s="1"/>
  <c r="AC32" i="13" s="1"/>
  <c r="Y33" i="13" s="1"/>
  <c r="AB37" i="6"/>
  <c r="AA37" i="6" s="1"/>
  <c r="AC37" i="6" s="1"/>
  <c r="Y38" i="6" s="1"/>
  <c r="AB31" i="7"/>
  <c r="AA31" i="7" s="1"/>
  <c r="AC31" i="7" s="1"/>
  <c r="Y32" i="7" s="1"/>
  <c r="AB38" i="15" l="1"/>
  <c r="AA38" i="15" s="1"/>
  <c r="AC38" i="15"/>
  <c r="Y39" i="15" s="1"/>
  <c r="AB38" i="5"/>
  <c r="AA38" i="5" s="1"/>
  <c r="AC38" i="5"/>
  <c r="Y39" i="5" s="1"/>
  <c r="AB38" i="6"/>
  <c r="AA38" i="6" s="1"/>
  <c r="AC38" i="6" s="1"/>
  <c r="Y39" i="6" s="1"/>
  <c r="AB38" i="12"/>
  <c r="AA38" i="12" s="1"/>
  <c r="AC38" i="12"/>
  <c r="Y39" i="12" s="1"/>
  <c r="AB32" i="10"/>
  <c r="AA32" i="10" s="1"/>
  <c r="AC32" i="10" s="1"/>
  <c r="Y33" i="10" s="1"/>
  <c r="AB32" i="7"/>
  <c r="AA32" i="7" s="1"/>
  <c r="AC32" i="7" s="1"/>
  <c r="Y33" i="7" s="1"/>
  <c r="AB33" i="13"/>
  <c r="AA33" i="13" s="1"/>
  <c r="AC33" i="13" s="1"/>
  <c r="Y34" i="13" s="1"/>
  <c r="AB38" i="9"/>
  <c r="AA38" i="9" s="1"/>
  <c r="AC38" i="9"/>
  <c r="Y39" i="9" s="1"/>
  <c r="AB38" i="8"/>
  <c r="AA38" i="8" s="1"/>
  <c r="AC38" i="8" s="1"/>
  <c r="Y39" i="8" s="1"/>
  <c r="AB38" i="16"/>
  <c r="AA38" i="16" s="1"/>
  <c r="AC38" i="16" s="1"/>
  <c r="Y39" i="16" s="1"/>
  <c r="AB32" i="3"/>
  <c r="AA32" i="3" s="1"/>
  <c r="AC32" i="3" s="1"/>
  <c r="Y33" i="3" s="1"/>
  <c r="AB38" i="11"/>
  <c r="AA38" i="11" s="1"/>
  <c r="AC38" i="11"/>
  <c r="Y39" i="11" s="1"/>
  <c r="AB33" i="7" l="1"/>
  <c r="AA33" i="7" s="1"/>
  <c r="AC33" i="7" s="1"/>
  <c r="Y34" i="7" s="1"/>
  <c r="AB39" i="6"/>
  <c r="AA39" i="6" s="1"/>
  <c r="AC39" i="6" s="1"/>
  <c r="Y40" i="6" s="1"/>
  <c r="AB39" i="16"/>
  <c r="AA39" i="16" s="1"/>
  <c r="AC39" i="16" s="1"/>
  <c r="Y40" i="16" s="1"/>
  <c r="AB34" i="13"/>
  <c r="AA34" i="13" s="1"/>
  <c r="AC34" i="13" s="1"/>
  <c r="Y35" i="13" s="1"/>
  <c r="AB33" i="3"/>
  <c r="AA33" i="3" s="1"/>
  <c r="AC33" i="3"/>
  <c r="Y34" i="3" s="1"/>
  <c r="AB33" i="10"/>
  <c r="AA33" i="10" s="1"/>
  <c r="AC33" i="10"/>
  <c r="Y34" i="10" s="1"/>
  <c r="AB39" i="8"/>
  <c r="AA39" i="8" s="1"/>
  <c r="AC39" i="8" s="1"/>
  <c r="Y40" i="8" s="1"/>
  <c r="AB39" i="11"/>
  <c r="AA39" i="11" s="1"/>
  <c r="AC39" i="11"/>
  <c r="Y40" i="11" s="1"/>
  <c r="AB39" i="5"/>
  <c r="AA39" i="5" s="1"/>
  <c r="AC39" i="5" s="1"/>
  <c r="Y40" i="5" s="1"/>
  <c r="AB39" i="9"/>
  <c r="AA39" i="9" s="1"/>
  <c r="AC39" i="9" s="1"/>
  <c r="Y40" i="9" s="1"/>
  <c r="AB39" i="12"/>
  <c r="AA39" i="12" s="1"/>
  <c r="AC39" i="12" s="1"/>
  <c r="Y40" i="12" s="1"/>
  <c r="AB39" i="15"/>
  <c r="AA39" i="15" s="1"/>
  <c r="AC39" i="15" s="1"/>
  <c r="Y40" i="15" s="1"/>
  <c r="AB40" i="16" l="1"/>
  <c r="AA40" i="16" s="1"/>
  <c r="AC40" i="16" s="1"/>
  <c r="Y41" i="16" s="1"/>
  <c r="AB40" i="5"/>
  <c r="AA40" i="5" s="1"/>
  <c r="AC40" i="5"/>
  <c r="Y41" i="5" s="1"/>
  <c r="AB40" i="15"/>
  <c r="AA40" i="15" s="1"/>
  <c r="AC40" i="15"/>
  <c r="Y41" i="15" s="1"/>
  <c r="AB40" i="6"/>
  <c r="AA40" i="6" s="1"/>
  <c r="AC40" i="6" s="1"/>
  <c r="Y41" i="6" s="1"/>
  <c r="AB35" i="13"/>
  <c r="AB40" i="8"/>
  <c r="AA40" i="8" s="1"/>
  <c r="AC40" i="8"/>
  <c r="Y41" i="8" s="1"/>
  <c r="AB40" i="12"/>
  <c r="AA40" i="12" s="1"/>
  <c r="AC40" i="12" s="1"/>
  <c r="Y41" i="12" s="1"/>
  <c r="AB40" i="9"/>
  <c r="AA40" i="9" s="1"/>
  <c r="AC40" i="9"/>
  <c r="Y41" i="9" s="1"/>
  <c r="AB34" i="7"/>
  <c r="AA34" i="7" s="1"/>
  <c r="AC34" i="7"/>
  <c r="Y35" i="7" s="1"/>
  <c r="AB34" i="3"/>
  <c r="AA34" i="3" s="1"/>
  <c r="AC34" i="3"/>
  <c r="Y35" i="3" s="1"/>
  <c r="AB34" i="10"/>
  <c r="AA34" i="10" s="1"/>
  <c r="AC34" i="10" s="1"/>
  <c r="Y35" i="10" s="1"/>
  <c r="AB40" i="11"/>
  <c r="AA40" i="11" s="1"/>
  <c r="AC40" i="11" s="1"/>
  <c r="Y41" i="11" s="1"/>
  <c r="AB41" i="6" l="1"/>
  <c r="AA41" i="6" s="1"/>
  <c r="AC41" i="6"/>
  <c r="Y42" i="6" s="1"/>
  <c r="AB35" i="10"/>
  <c r="AB41" i="11"/>
  <c r="AA41" i="11" s="1"/>
  <c r="AC41" i="11" s="1"/>
  <c r="Y42" i="11" s="1"/>
  <c r="AB41" i="12"/>
  <c r="AA41" i="12" s="1"/>
  <c r="AC41" i="12" s="1"/>
  <c r="Y42" i="12" s="1"/>
  <c r="AB41" i="16"/>
  <c r="AA41" i="16" s="1"/>
  <c r="AC41" i="16"/>
  <c r="Y42" i="16" s="1"/>
  <c r="AB41" i="5"/>
  <c r="AA41" i="5" s="1"/>
  <c r="AC41" i="5" s="1"/>
  <c r="Y42" i="5" s="1"/>
  <c r="AB41" i="15"/>
  <c r="AA41" i="15" s="1"/>
  <c r="AC41" i="15"/>
  <c r="Y42" i="15" s="1"/>
  <c r="AB41" i="9"/>
  <c r="AA41" i="9" s="1"/>
  <c r="AC41" i="9" s="1"/>
  <c r="Y42" i="9" s="1"/>
  <c r="AA35" i="13"/>
  <c r="AC35" i="13" s="1"/>
  <c r="Y36" i="13" s="1"/>
  <c r="L49" i="4"/>
  <c r="M49" i="4" s="1"/>
  <c r="O49" i="4" s="1"/>
  <c r="AB35" i="7"/>
  <c r="AB35" i="3"/>
  <c r="AB41" i="8"/>
  <c r="AA41" i="8" s="1"/>
  <c r="AC41" i="8"/>
  <c r="Y42" i="8" s="1"/>
  <c r="AB42" i="9" l="1"/>
  <c r="AA42" i="9" s="1"/>
  <c r="AC42" i="9" s="1"/>
  <c r="Y43" i="9" s="1"/>
  <c r="AB42" i="12"/>
  <c r="AA42" i="12" s="1"/>
  <c r="AC42" i="12" s="1"/>
  <c r="Y43" i="12" s="1"/>
  <c r="AB42" i="11"/>
  <c r="AA42" i="11" s="1"/>
  <c r="AC42" i="11" s="1"/>
  <c r="Y43" i="11" s="1"/>
  <c r="AB42" i="5"/>
  <c r="AA42" i="5" s="1"/>
  <c r="AC42" i="5"/>
  <c r="Y43" i="5" s="1"/>
  <c r="AB42" i="8"/>
  <c r="AA42" i="8" s="1"/>
  <c r="AC42" i="8" s="1"/>
  <c r="Y43" i="8" s="1"/>
  <c r="E42" i="18"/>
  <c r="P49" i="4"/>
  <c r="W49" i="4"/>
  <c r="AA35" i="10"/>
  <c r="AC35" i="10" s="1"/>
  <c r="Y36" i="10" s="1"/>
  <c r="L37" i="4"/>
  <c r="M37" i="4" s="1"/>
  <c r="O37" i="4" s="1"/>
  <c r="AA35" i="3"/>
  <c r="AC35" i="3" s="1"/>
  <c r="Y36" i="3" s="1"/>
  <c r="L13" i="4"/>
  <c r="M13" i="4" s="1"/>
  <c r="O13" i="4" s="1"/>
  <c r="AC42" i="15"/>
  <c r="Y43" i="15" s="1"/>
  <c r="AB42" i="15"/>
  <c r="AA42" i="15" s="1"/>
  <c r="AB42" i="6"/>
  <c r="AA42" i="6" s="1"/>
  <c r="AC42" i="6" s="1"/>
  <c r="Y43" i="6" s="1"/>
  <c r="AB36" i="13"/>
  <c r="AB42" i="16"/>
  <c r="AA42" i="16" s="1"/>
  <c r="AC42" i="16" s="1"/>
  <c r="Y43" i="16" s="1"/>
  <c r="AA35" i="7"/>
  <c r="AC35" i="7" s="1"/>
  <c r="Y36" i="7" s="1"/>
  <c r="L25" i="4"/>
  <c r="M25" i="4" s="1"/>
  <c r="O25" i="4" s="1"/>
  <c r="AB43" i="11" l="1"/>
  <c r="AA43" i="11" s="1"/>
  <c r="AC43" i="11"/>
  <c r="Y44" i="11" s="1"/>
  <c r="AB43" i="16"/>
  <c r="AA43" i="16" s="1"/>
  <c r="AC43" i="16" s="1"/>
  <c r="Y44" i="16" s="1"/>
  <c r="AB43" i="12"/>
  <c r="AA43" i="12" s="1"/>
  <c r="AC43" i="12"/>
  <c r="Y44" i="12" s="1"/>
  <c r="AB43" i="8"/>
  <c r="AA43" i="8" s="1"/>
  <c r="AC43" i="8"/>
  <c r="Y44" i="8" s="1"/>
  <c r="AB43" i="6"/>
  <c r="AA43" i="6" s="1"/>
  <c r="AC43" i="6" s="1"/>
  <c r="Y44" i="6" s="1"/>
  <c r="AB43" i="9"/>
  <c r="AA43" i="9" s="1"/>
  <c r="AC43" i="9" s="1"/>
  <c r="Y44" i="9" s="1"/>
  <c r="E6" i="18"/>
  <c r="P13" i="4"/>
  <c r="W13" i="4"/>
  <c r="AB36" i="3"/>
  <c r="E30" i="18"/>
  <c r="W37" i="4"/>
  <c r="P37" i="4"/>
  <c r="AB43" i="15"/>
  <c r="AA43" i="15" s="1"/>
  <c r="AC43" i="15" s="1"/>
  <c r="Y44" i="15" s="1"/>
  <c r="E45" i="18"/>
  <c r="AV68" i="19"/>
  <c r="K42" i="18"/>
  <c r="AA36" i="13"/>
  <c r="AC36" i="13" s="1"/>
  <c r="Y37" i="13" s="1"/>
  <c r="AB36" i="7"/>
  <c r="AB36" i="10"/>
  <c r="AB43" i="5"/>
  <c r="AA43" i="5" s="1"/>
  <c r="AC43" i="5" s="1"/>
  <c r="Y44" i="5" s="1"/>
  <c r="E18" i="18"/>
  <c r="P25" i="4"/>
  <c r="W25" i="4"/>
  <c r="AB44" i="9" l="1"/>
  <c r="AA44" i="9" s="1"/>
  <c r="AC44" i="9"/>
  <c r="Y45" i="9" s="1"/>
  <c r="AB44" i="5"/>
  <c r="AA44" i="5" s="1"/>
  <c r="AC44" i="5"/>
  <c r="Y45" i="5" s="1"/>
  <c r="AB44" i="16"/>
  <c r="AA44" i="16" s="1"/>
  <c r="AC44" i="16" s="1"/>
  <c r="Y45" i="16" s="1"/>
  <c r="AB44" i="15"/>
  <c r="AA44" i="15" s="1"/>
  <c r="AC44" i="15" s="1"/>
  <c r="Y45" i="15" s="1"/>
  <c r="AB44" i="6"/>
  <c r="AA44" i="6" s="1"/>
  <c r="AC44" i="6" s="1"/>
  <c r="Y45" i="6" s="1"/>
  <c r="AB44" i="12"/>
  <c r="AA44" i="12" s="1"/>
  <c r="AC44" i="12" s="1"/>
  <c r="Y45" i="12" s="1"/>
  <c r="AA36" i="3"/>
  <c r="AC36" i="3" s="1"/>
  <c r="Y37" i="3" s="1"/>
  <c r="AA36" i="7"/>
  <c r="AC36" i="7" s="1"/>
  <c r="Y37" i="7" s="1"/>
  <c r="AB37" i="13"/>
  <c r="K45" i="18"/>
  <c r="E46" i="18"/>
  <c r="K46" i="18" s="1"/>
  <c r="AB44" i="8"/>
  <c r="AA44" i="8" s="1"/>
  <c r="AC44" i="8" s="1"/>
  <c r="Y45" i="8" s="1"/>
  <c r="AC44" i="11"/>
  <c r="Y45" i="11" s="1"/>
  <c r="AB44" i="11"/>
  <c r="AA44" i="11" s="1"/>
  <c r="K30" i="18"/>
  <c r="AV48" i="19"/>
  <c r="E33" i="18"/>
  <c r="AV28" i="19"/>
  <c r="E21" i="18"/>
  <c r="K18" i="18"/>
  <c r="AA36" i="10"/>
  <c r="AC36" i="10" s="1"/>
  <c r="Y37" i="10" s="1"/>
  <c r="E9" i="18"/>
  <c r="AV11" i="19"/>
  <c r="K6" i="18"/>
  <c r="AB45" i="16" l="1"/>
  <c r="AA45" i="16" s="1"/>
  <c r="AC45" i="16" s="1"/>
  <c r="Y46" i="16" s="1"/>
  <c r="AB45" i="12"/>
  <c r="AA45" i="12" s="1"/>
  <c r="AC45" i="12" s="1"/>
  <c r="Y46" i="12" s="1"/>
  <c r="AB45" i="15"/>
  <c r="AA45" i="15" s="1"/>
  <c r="AC45" i="15" s="1"/>
  <c r="Y46" i="15" s="1"/>
  <c r="AB45" i="8"/>
  <c r="AA45" i="8" s="1"/>
  <c r="AC45" i="8"/>
  <c r="Y46" i="8" s="1"/>
  <c r="AB45" i="6"/>
  <c r="AA45" i="6" s="1"/>
  <c r="AC45" i="6" s="1"/>
  <c r="Y46" i="6" s="1"/>
  <c r="E22" i="18"/>
  <c r="K22" i="18" s="1"/>
  <c r="E23" i="18"/>
  <c r="K21" i="18"/>
  <c r="AB45" i="5"/>
  <c r="AA45" i="5" s="1"/>
  <c r="AC45" i="5" s="1"/>
  <c r="Y46" i="5" s="1"/>
  <c r="K9" i="18"/>
  <c r="E10" i="18"/>
  <c r="K10" i="18" s="1"/>
  <c r="E34" i="18"/>
  <c r="K34" i="18" s="1"/>
  <c r="E35" i="18"/>
  <c r="K33" i="18"/>
  <c r="AA37" i="13"/>
  <c r="AC37" i="13" s="1"/>
  <c r="Y38" i="13" s="1"/>
  <c r="AB37" i="7"/>
  <c r="AB37" i="3"/>
  <c r="AB45" i="9"/>
  <c r="AA45" i="9" s="1"/>
  <c r="AC45" i="9" s="1"/>
  <c r="Y46" i="9" s="1"/>
  <c r="AC45" i="11"/>
  <c r="Y46" i="11" s="1"/>
  <c r="AB45" i="11"/>
  <c r="AA45" i="11" s="1"/>
  <c r="AB37" i="10"/>
  <c r="E47" i="18"/>
  <c r="AB46" i="15" l="1"/>
  <c r="AA46" i="15" s="1"/>
  <c r="AC46" i="15" s="1"/>
  <c r="Y47" i="15" s="1"/>
  <c r="AB46" i="12"/>
  <c r="AA46" i="12" s="1"/>
  <c r="AC46" i="12"/>
  <c r="Y47" i="12" s="1"/>
  <c r="AB46" i="6"/>
  <c r="AA46" i="6" s="1"/>
  <c r="AC46" i="6" s="1"/>
  <c r="Y47" i="6" s="1"/>
  <c r="AB46" i="5"/>
  <c r="AA46" i="5" s="1"/>
  <c r="AC46" i="5" s="1"/>
  <c r="Y47" i="5" s="1"/>
  <c r="AB46" i="9"/>
  <c r="AA46" i="9" s="1"/>
  <c r="AC46" i="9" s="1"/>
  <c r="Y47" i="9" s="1"/>
  <c r="AB46" i="16"/>
  <c r="AA46" i="16" s="1"/>
  <c r="AC46" i="16" s="1"/>
  <c r="Y47" i="16" s="1"/>
  <c r="AB38" i="13"/>
  <c r="AV33" i="19"/>
  <c r="K23" i="18"/>
  <c r="E24" i="18"/>
  <c r="E36" i="18"/>
  <c r="AV53" i="19"/>
  <c r="K35" i="18"/>
  <c r="AB46" i="8"/>
  <c r="AA46" i="8" s="1"/>
  <c r="AC46" i="8"/>
  <c r="Y47" i="8" s="1"/>
  <c r="AB46" i="11"/>
  <c r="AA46" i="11" s="1"/>
  <c r="AC46" i="11" s="1"/>
  <c r="Y47" i="11" s="1"/>
  <c r="K47" i="18"/>
  <c r="AV73" i="19"/>
  <c r="E48" i="18"/>
  <c r="E11" i="18"/>
  <c r="AA37" i="10"/>
  <c r="AC37" i="10" s="1"/>
  <c r="Y38" i="10" s="1"/>
  <c r="AA37" i="3"/>
  <c r="AC37" i="3" s="1"/>
  <c r="Y38" i="3" s="1"/>
  <c r="AA37" i="7"/>
  <c r="AC37" i="7" s="1"/>
  <c r="Y38" i="7" s="1"/>
  <c r="AB47" i="11" l="1"/>
  <c r="AA47" i="11" s="1"/>
  <c r="AC47" i="11"/>
  <c r="Y48" i="11" s="1"/>
  <c r="AB47" i="5"/>
  <c r="AA47" i="5" s="1"/>
  <c r="AC47" i="5" s="1"/>
  <c r="Y48" i="5" s="1"/>
  <c r="AB47" i="9"/>
  <c r="AA47" i="9" s="1"/>
  <c r="AC47" i="9"/>
  <c r="Y48" i="9" s="1"/>
  <c r="AB47" i="6"/>
  <c r="AA47" i="6" s="1"/>
  <c r="AC47" i="6" s="1"/>
  <c r="Y48" i="6" s="1"/>
  <c r="AB47" i="16"/>
  <c r="AA47" i="16" s="1"/>
  <c r="AC47" i="16"/>
  <c r="Y48" i="16" s="1"/>
  <c r="AB47" i="15"/>
  <c r="AA47" i="15" s="1"/>
  <c r="AC47" i="15"/>
  <c r="Y48" i="15" s="1"/>
  <c r="AV38" i="19"/>
  <c r="K24" i="18"/>
  <c r="K36" i="18"/>
  <c r="AV58" i="19"/>
  <c r="AB47" i="12"/>
  <c r="AA47" i="12" s="1"/>
  <c r="AC47" i="12"/>
  <c r="Y48" i="12" s="1"/>
  <c r="AB38" i="7"/>
  <c r="AV78" i="19"/>
  <c r="K48" i="18"/>
  <c r="AB38" i="10"/>
  <c r="K11" i="18"/>
  <c r="AV16" i="19"/>
  <c r="E12" i="18"/>
  <c r="AA38" i="13"/>
  <c r="AC38" i="13" s="1"/>
  <c r="Y39" i="13" s="1"/>
  <c r="AB47" i="8"/>
  <c r="AA47" i="8" s="1"/>
  <c r="AC47" i="8" s="1"/>
  <c r="Y48" i="8" s="1"/>
  <c r="AB38" i="3"/>
  <c r="AB48" i="5" l="1"/>
  <c r="AA48" i="5" s="1"/>
  <c r="AC48" i="5" s="1"/>
  <c r="Y49" i="5" s="1"/>
  <c r="AB48" i="6"/>
  <c r="AA48" i="6" s="1"/>
  <c r="AC48" i="6" s="1"/>
  <c r="Y49" i="6" s="1"/>
  <c r="AB48" i="8"/>
  <c r="AA48" i="8" s="1"/>
  <c r="AC48" i="8" s="1"/>
  <c r="Y49" i="8" s="1"/>
  <c r="AB48" i="9"/>
  <c r="AA48" i="9" s="1"/>
  <c r="AC48" i="9"/>
  <c r="Y49" i="9" s="1"/>
  <c r="AB39" i="13"/>
  <c r="AB48" i="15"/>
  <c r="AA48" i="15" s="1"/>
  <c r="AC48" i="15"/>
  <c r="Y49" i="15" s="1"/>
  <c r="AB48" i="16"/>
  <c r="AA48" i="16" s="1"/>
  <c r="AC48" i="16" s="1"/>
  <c r="Y49" i="16" s="1"/>
  <c r="AB48" i="11"/>
  <c r="AA48" i="11" s="1"/>
  <c r="AC48" i="11"/>
  <c r="Y49" i="11" s="1"/>
  <c r="AA38" i="10"/>
  <c r="AC38" i="10" s="1"/>
  <c r="Y39" i="10" s="1"/>
  <c r="AB48" i="12"/>
  <c r="AA48" i="12" s="1"/>
  <c r="AC48" i="12" s="1"/>
  <c r="Y49" i="12" s="1"/>
  <c r="AA38" i="3"/>
  <c r="AC38" i="3" s="1"/>
  <c r="Y39" i="3" s="1"/>
  <c r="AV21" i="19"/>
  <c r="K12" i="18"/>
  <c r="AA38" i="7"/>
  <c r="AC38" i="7" s="1"/>
  <c r="Y39" i="7" s="1"/>
  <c r="AB49" i="16" l="1"/>
  <c r="AA49" i="16" s="1"/>
  <c r="AC49" i="16"/>
  <c r="Y50" i="16" s="1"/>
  <c r="AB49" i="6"/>
  <c r="AA49" i="6" s="1"/>
  <c r="AC49" i="6" s="1"/>
  <c r="Y50" i="6" s="1"/>
  <c r="AB49" i="8"/>
  <c r="AA49" i="8" s="1"/>
  <c r="AC49" i="8"/>
  <c r="Y50" i="8" s="1"/>
  <c r="AB49" i="12"/>
  <c r="AA49" i="12" s="1"/>
  <c r="AC49" i="12" s="1"/>
  <c r="Y50" i="12" s="1"/>
  <c r="AB49" i="5"/>
  <c r="AA49" i="5" s="1"/>
  <c r="AC49" i="5" s="1"/>
  <c r="Y50" i="5" s="1"/>
  <c r="AA39" i="13"/>
  <c r="AC39" i="13" s="1"/>
  <c r="Y40" i="13" s="1"/>
  <c r="AB39" i="3"/>
  <c r="AB49" i="15"/>
  <c r="AA49" i="15" s="1"/>
  <c r="AC49" i="15"/>
  <c r="Y50" i="15" s="1"/>
  <c r="AB49" i="9"/>
  <c r="AA49" i="9" s="1"/>
  <c r="AC49" i="9" s="1"/>
  <c r="Y50" i="9" s="1"/>
  <c r="AB39" i="10"/>
  <c r="AB49" i="11"/>
  <c r="AA49" i="11" s="1"/>
  <c r="AC49" i="11"/>
  <c r="Y50" i="11" s="1"/>
  <c r="AB39" i="7"/>
  <c r="AB50" i="12" l="1"/>
  <c r="AA50" i="12" s="1"/>
  <c r="AC50" i="12" s="1"/>
  <c r="Y51" i="12" s="1"/>
  <c r="AB50" i="9"/>
  <c r="AA50" i="9" s="1"/>
  <c r="AC50" i="9"/>
  <c r="Y51" i="9" s="1"/>
  <c r="AB50" i="6"/>
  <c r="AA50" i="6" s="1"/>
  <c r="AC50" i="6" s="1"/>
  <c r="Y51" i="6" s="1"/>
  <c r="AB50" i="5"/>
  <c r="AA50" i="5" s="1"/>
  <c r="AC50" i="5"/>
  <c r="Y51" i="5" s="1"/>
  <c r="AB50" i="8"/>
  <c r="AA50" i="8" s="1"/>
  <c r="AC50" i="8" s="1"/>
  <c r="Y51" i="8" s="1"/>
  <c r="AB40" i="13"/>
  <c r="AB50" i="15"/>
  <c r="AA50" i="15" s="1"/>
  <c r="AC50" i="15" s="1"/>
  <c r="Y51" i="15" s="1"/>
  <c r="AA39" i="7"/>
  <c r="AC39" i="7" s="1"/>
  <c r="Y40" i="7" s="1"/>
  <c r="AB50" i="16"/>
  <c r="AA50" i="16" s="1"/>
  <c r="AC50" i="16" s="1"/>
  <c r="Y51" i="16" s="1"/>
  <c r="AB50" i="11"/>
  <c r="AA50" i="11" s="1"/>
  <c r="AC50" i="11" s="1"/>
  <c r="Y51" i="11" s="1"/>
  <c r="AA39" i="10"/>
  <c r="AC39" i="10" s="1"/>
  <c r="Y40" i="10" s="1"/>
  <c r="AA39" i="3"/>
  <c r="AC39" i="3" s="1"/>
  <c r="Y40" i="3" s="1"/>
  <c r="AB51" i="11" l="1"/>
  <c r="AA51" i="11" s="1"/>
  <c r="AC51" i="11" s="1"/>
  <c r="Y52" i="11" s="1"/>
  <c r="AB51" i="15"/>
  <c r="AA51" i="15" s="1"/>
  <c r="AC51" i="15" s="1"/>
  <c r="Y52" i="15" s="1"/>
  <c r="AB51" i="16"/>
  <c r="AA51" i="16" s="1"/>
  <c r="AC51" i="16" s="1"/>
  <c r="Y52" i="16" s="1"/>
  <c r="AB51" i="6"/>
  <c r="AA51" i="6" s="1"/>
  <c r="AC51" i="6" s="1"/>
  <c r="Y52" i="6" s="1"/>
  <c r="AB51" i="8"/>
  <c r="AA51" i="8" s="1"/>
  <c r="AC51" i="8" s="1"/>
  <c r="Y52" i="8" s="1"/>
  <c r="AB51" i="12"/>
  <c r="AA51" i="12" s="1"/>
  <c r="AC51" i="12" s="1"/>
  <c r="Y52" i="12" s="1"/>
  <c r="AB51" i="9"/>
  <c r="AA51" i="9" s="1"/>
  <c r="AC51" i="9" s="1"/>
  <c r="Y52" i="9" s="1"/>
  <c r="AA40" i="13"/>
  <c r="AC40" i="13" s="1"/>
  <c r="Y41" i="13" s="1"/>
  <c r="AB40" i="10"/>
  <c r="AB51" i="5"/>
  <c r="AA51" i="5" s="1"/>
  <c r="AC51" i="5" s="1"/>
  <c r="Y52" i="5" s="1"/>
  <c r="AB40" i="3"/>
  <c r="AB40" i="7"/>
  <c r="AB52" i="16" l="1"/>
  <c r="AA52" i="16" s="1"/>
  <c r="AC52" i="16"/>
  <c r="Y53" i="16" s="1"/>
  <c r="AB52" i="8"/>
  <c r="AA52" i="8" s="1"/>
  <c r="AC52" i="8" s="1"/>
  <c r="Y53" i="8" s="1"/>
  <c r="AB52" i="15"/>
  <c r="AA52" i="15" s="1"/>
  <c r="AC52" i="15" s="1"/>
  <c r="Y53" i="15" s="1"/>
  <c r="AB52" i="12"/>
  <c r="AA52" i="12" s="1"/>
  <c r="AC52" i="12" s="1"/>
  <c r="Y53" i="12" s="1"/>
  <c r="AB52" i="5"/>
  <c r="AA52" i="5" s="1"/>
  <c r="AC52" i="5" s="1"/>
  <c r="Y53" i="5" s="1"/>
  <c r="AB52" i="6"/>
  <c r="AA52" i="6" s="1"/>
  <c r="AC52" i="6"/>
  <c r="Y53" i="6" s="1"/>
  <c r="AB52" i="9"/>
  <c r="AA52" i="9" s="1"/>
  <c r="AC52" i="9" s="1"/>
  <c r="Y53" i="9" s="1"/>
  <c r="AB52" i="11"/>
  <c r="AA52" i="11" s="1"/>
  <c r="AC52" i="11"/>
  <c r="Y53" i="11" s="1"/>
  <c r="AA40" i="7"/>
  <c r="AC40" i="7" s="1"/>
  <c r="Y41" i="7" s="1"/>
  <c r="AA40" i="10"/>
  <c r="AC40" i="10" s="1"/>
  <c r="Y41" i="10" s="1"/>
  <c r="AA40" i="3"/>
  <c r="AC40" i="3" s="1"/>
  <c r="Y41" i="3" s="1"/>
  <c r="AB41" i="13"/>
  <c r="AA41" i="13" s="1"/>
  <c r="AC41" i="13"/>
  <c r="Y42" i="13" s="1"/>
  <c r="AB53" i="12" l="1"/>
  <c r="AA53" i="12" s="1"/>
  <c r="AC53" i="12" s="1"/>
  <c r="Y54" i="12" s="1"/>
  <c r="AB53" i="9"/>
  <c r="AA53" i="9" s="1"/>
  <c r="AC53" i="9" s="1"/>
  <c r="Y54" i="9" s="1"/>
  <c r="AB53" i="5"/>
  <c r="AA53" i="5" s="1"/>
  <c r="AC53" i="5" s="1"/>
  <c r="Y54" i="5" s="1"/>
  <c r="AB53" i="15"/>
  <c r="AA53" i="15" s="1"/>
  <c r="AC53" i="15" s="1"/>
  <c r="Y54" i="15" s="1"/>
  <c r="AB53" i="8"/>
  <c r="AA53" i="8" s="1"/>
  <c r="AC53" i="8"/>
  <c r="Y54" i="8" s="1"/>
  <c r="AB53" i="6"/>
  <c r="AA53" i="6" s="1"/>
  <c r="AC53" i="6"/>
  <c r="Y54" i="6" s="1"/>
  <c r="AB42" i="13"/>
  <c r="AA42" i="13" s="1"/>
  <c r="AC42" i="13"/>
  <c r="Y43" i="13" s="1"/>
  <c r="AB53" i="16"/>
  <c r="AA53" i="16" s="1"/>
  <c r="AC53" i="16"/>
  <c r="Y54" i="16" s="1"/>
  <c r="AB41" i="7"/>
  <c r="AA41" i="7" s="1"/>
  <c r="AC41" i="7"/>
  <c r="Y42" i="7" s="1"/>
  <c r="AB53" i="11"/>
  <c r="AA53" i="11" s="1"/>
  <c r="AC53" i="11" s="1"/>
  <c r="Y54" i="11" s="1"/>
  <c r="AB41" i="3"/>
  <c r="AA41" i="3" s="1"/>
  <c r="AC41" i="3" s="1"/>
  <c r="Y42" i="3" s="1"/>
  <c r="AB41" i="10"/>
  <c r="AA41" i="10" s="1"/>
  <c r="AC41" i="10" s="1"/>
  <c r="Y42" i="10" s="1"/>
  <c r="AB42" i="3" l="1"/>
  <c r="AA42" i="3" s="1"/>
  <c r="AC42" i="3" s="1"/>
  <c r="Y43" i="3" s="1"/>
  <c r="AB54" i="15"/>
  <c r="AA54" i="15" s="1"/>
  <c r="AC54" i="15"/>
  <c r="Y55" i="15" s="1"/>
  <c r="AB54" i="9"/>
  <c r="AA54" i="9" s="1"/>
  <c r="AC54" i="9"/>
  <c r="Y55" i="9" s="1"/>
  <c r="AB42" i="10"/>
  <c r="AA42" i="10" s="1"/>
  <c r="AC42" i="10"/>
  <c r="Y43" i="10" s="1"/>
  <c r="AB54" i="11"/>
  <c r="AA54" i="11" s="1"/>
  <c r="AC54" i="11" s="1"/>
  <c r="Y55" i="11" s="1"/>
  <c r="AB54" i="5"/>
  <c r="AA54" i="5" s="1"/>
  <c r="AC54" i="5"/>
  <c r="Y55" i="5" s="1"/>
  <c r="AB54" i="12"/>
  <c r="AA54" i="12" s="1"/>
  <c r="AC54" i="12" s="1"/>
  <c r="Y55" i="12" s="1"/>
  <c r="AB42" i="7"/>
  <c r="AA42" i="7" s="1"/>
  <c r="AC42" i="7" s="1"/>
  <c r="Y43" i="7" s="1"/>
  <c r="AB54" i="16"/>
  <c r="AA54" i="16" s="1"/>
  <c r="AC54" i="16" s="1"/>
  <c r="Y55" i="16" s="1"/>
  <c r="AB43" i="13"/>
  <c r="AA43" i="13" s="1"/>
  <c r="AC43" i="13"/>
  <c r="Y44" i="13" s="1"/>
  <c r="AB54" i="6"/>
  <c r="AA54" i="6" s="1"/>
  <c r="AC54" i="6" s="1"/>
  <c r="Y55" i="6" s="1"/>
  <c r="AB54" i="8"/>
  <c r="AA54" i="8" s="1"/>
  <c r="AC54" i="8" s="1"/>
  <c r="Y55" i="8" s="1"/>
  <c r="AB55" i="12" l="1"/>
  <c r="AA55" i="12" s="1"/>
  <c r="AC55" i="12"/>
  <c r="Y56" i="12" s="1"/>
  <c r="AB43" i="7"/>
  <c r="AA43" i="7" s="1"/>
  <c r="AC43" i="7" s="1"/>
  <c r="Y44" i="7" s="1"/>
  <c r="AB55" i="11"/>
  <c r="AA55" i="11" s="1"/>
  <c r="AC55" i="11"/>
  <c r="Y56" i="11" s="1"/>
  <c r="AB55" i="8"/>
  <c r="AA55" i="8" s="1"/>
  <c r="AC55" i="8" s="1"/>
  <c r="Y56" i="8" s="1"/>
  <c r="AB55" i="6"/>
  <c r="AA55" i="6" s="1"/>
  <c r="AC55" i="6" s="1"/>
  <c r="Y56" i="6" s="1"/>
  <c r="AB55" i="16"/>
  <c r="AA55" i="16" s="1"/>
  <c r="AC55" i="16"/>
  <c r="Y56" i="16" s="1"/>
  <c r="AB43" i="3"/>
  <c r="AA43" i="3" s="1"/>
  <c r="AC43" i="3" s="1"/>
  <c r="Y44" i="3" s="1"/>
  <c r="AB55" i="15"/>
  <c r="AA55" i="15" s="1"/>
  <c r="AC55" i="15" s="1"/>
  <c r="Y56" i="15" s="1"/>
  <c r="AB55" i="9"/>
  <c r="AA55" i="9" s="1"/>
  <c r="AC55" i="9"/>
  <c r="Y56" i="9" s="1"/>
  <c r="AB43" i="10"/>
  <c r="AA43" i="10" s="1"/>
  <c r="AC43" i="10" s="1"/>
  <c r="Y44" i="10" s="1"/>
  <c r="AB55" i="5"/>
  <c r="AA55" i="5" s="1"/>
  <c r="AC55" i="5" s="1"/>
  <c r="Y56" i="5" s="1"/>
  <c r="AB44" i="13"/>
  <c r="AA44" i="13" s="1"/>
  <c r="AC44" i="13"/>
  <c r="Y45" i="13" s="1"/>
  <c r="AB56" i="15" l="1"/>
  <c r="AA56" i="15" s="1"/>
  <c r="AC56" i="15"/>
  <c r="Y57" i="15" s="1"/>
  <c r="AB44" i="10"/>
  <c r="AA44" i="10" s="1"/>
  <c r="AC44" i="10" s="1"/>
  <c r="Y45" i="10" s="1"/>
  <c r="AB56" i="8"/>
  <c r="AA56" i="8" s="1"/>
  <c r="AC56" i="8" s="1"/>
  <c r="Y57" i="8" s="1"/>
  <c r="AB44" i="3"/>
  <c r="AA44" i="3" s="1"/>
  <c r="AC44" i="3"/>
  <c r="Y45" i="3" s="1"/>
  <c r="AB56" i="5"/>
  <c r="AA56" i="5" s="1"/>
  <c r="AC56" i="5" s="1"/>
  <c r="Y57" i="5" s="1"/>
  <c r="AB44" i="7"/>
  <c r="AA44" i="7" s="1"/>
  <c r="AC44" i="7"/>
  <c r="Y45" i="7" s="1"/>
  <c r="AB56" i="6"/>
  <c r="AA56" i="6" s="1"/>
  <c r="AC56" i="6" s="1"/>
  <c r="Y57" i="6" s="1"/>
  <c r="AB45" i="13"/>
  <c r="AA45" i="13" s="1"/>
  <c r="AC45" i="13" s="1"/>
  <c r="Y46" i="13" s="1"/>
  <c r="AB56" i="11"/>
  <c r="AA56" i="11" s="1"/>
  <c r="AC56" i="11" s="1"/>
  <c r="Y57" i="11" s="1"/>
  <c r="AB56" i="9"/>
  <c r="AA56" i="9" s="1"/>
  <c r="AC56" i="9" s="1"/>
  <c r="Y57" i="9" s="1"/>
  <c r="AB56" i="12"/>
  <c r="AA56" i="12" s="1"/>
  <c r="AC56" i="12" s="1"/>
  <c r="Y57" i="12" s="1"/>
  <c r="AB56" i="16"/>
  <c r="AA56" i="16" s="1"/>
  <c r="AC56" i="16"/>
  <c r="Y57" i="16" s="1"/>
  <c r="AB57" i="8" l="1"/>
  <c r="AA57" i="8" s="1"/>
  <c r="AC57" i="8"/>
  <c r="Y58" i="8" s="1"/>
  <c r="AB46" i="13"/>
  <c r="AA46" i="13" s="1"/>
  <c r="AC46" i="13" s="1"/>
  <c r="Y47" i="13" s="1"/>
  <c r="AB57" i="12"/>
  <c r="AA57" i="12" s="1"/>
  <c r="AC57" i="12" s="1"/>
  <c r="Y58" i="12" s="1"/>
  <c r="AB57" i="11"/>
  <c r="AA57" i="11" s="1"/>
  <c r="AC57" i="11" s="1"/>
  <c r="Y58" i="11" s="1"/>
  <c r="AB57" i="6"/>
  <c r="AA57" i="6" s="1"/>
  <c r="AC57" i="6" s="1"/>
  <c r="Y58" i="6" s="1"/>
  <c r="AB45" i="10"/>
  <c r="AA45" i="10" s="1"/>
  <c r="AC45" i="10" s="1"/>
  <c r="Y46" i="10" s="1"/>
  <c r="AB57" i="9"/>
  <c r="AA57" i="9" s="1"/>
  <c r="AC57" i="9" s="1"/>
  <c r="Y58" i="9" s="1"/>
  <c r="AB57" i="5"/>
  <c r="AA57" i="5" s="1"/>
  <c r="AC57" i="5" s="1"/>
  <c r="Y58" i="5" s="1"/>
  <c r="AB57" i="16"/>
  <c r="AA57" i="16" s="1"/>
  <c r="AC57" i="16" s="1"/>
  <c r="Y58" i="16" s="1"/>
  <c r="AB45" i="7"/>
  <c r="AA45" i="7" s="1"/>
  <c r="AC45" i="7"/>
  <c r="Y46" i="7" s="1"/>
  <c r="AB45" i="3"/>
  <c r="AA45" i="3" s="1"/>
  <c r="AC45" i="3"/>
  <c r="Y46" i="3" s="1"/>
  <c r="AC57" i="15"/>
  <c r="Y58" i="15" s="1"/>
  <c r="AB57" i="15"/>
  <c r="AA57" i="15" s="1"/>
  <c r="AB58" i="5" l="1"/>
  <c r="AA58" i="5" s="1"/>
  <c r="AC58" i="5" s="1"/>
  <c r="Y59" i="5" s="1"/>
  <c r="AB58" i="11"/>
  <c r="AA58" i="11" s="1"/>
  <c r="AC58" i="11" s="1"/>
  <c r="Y59" i="11" s="1"/>
  <c r="AB58" i="9"/>
  <c r="AA58" i="9" s="1"/>
  <c r="AC58" i="9" s="1"/>
  <c r="Y59" i="9" s="1"/>
  <c r="AB58" i="6"/>
  <c r="AA58" i="6" s="1"/>
  <c r="AC58" i="6" s="1"/>
  <c r="Y59" i="6" s="1"/>
  <c r="AB58" i="16"/>
  <c r="AA58" i="16" s="1"/>
  <c r="AC58" i="16" s="1"/>
  <c r="Y59" i="16" s="1"/>
  <c r="AB58" i="12"/>
  <c r="AA58" i="12" s="1"/>
  <c r="AC58" i="12" s="1"/>
  <c r="Y59" i="12" s="1"/>
  <c r="AB47" i="13"/>
  <c r="AB46" i="10"/>
  <c r="AA46" i="10" s="1"/>
  <c r="AC46" i="10" s="1"/>
  <c r="Y47" i="10" s="1"/>
  <c r="AB58" i="15"/>
  <c r="AA58" i="15" s="1"/>
  <c r="AC58" i="15"/>
  <c r="Y59" i="15" s="1"/>
  <c r="AB46" i="3"/>
  <c r="AA46" i="3" s="1"/>
  <c r="AC46" i="3" s="1"/>
  <c r="Y47" i="3" s="1"/>
  <c r="AB46" i="7"/>
  <c r="AA46" i="7" s="1"/>
  <c r="AC46" i="7" s="1"/>
  <c r="Y47" i="7" s="1"/>
  <c r="AB58" i="8"/>
  <c r="AA58" i="8" s="1"/>
  <c r="AC58" i="8" s="1"/>
  <c r="Y59" i="8" s="1"/>
  <c r="AB47" i="7" l="1"/>
  <c r="AB59" i="16"/>
  <c r="AA59" i="16" s="1"/>
  <c r="AC59" i="16" s="1"/>
  <c r="Y60" i="16" s="1"/>
  <c r="AB59" i="12"/>
  <c r="AA59" i="12" s="1"/>
  <c r="AC59" i="12" s="1"/>
  <c r="Y60" i="12" s="1"/>
  <c r="AB59" i="9"/>
  <c r="AA59" i="9" s="1"/>
  <c r="AC59" i="9"/>
  <c r="Y60" i="9" s="1"/>
  <c r="AB59" i="11"/>
  <c r="AA59" i="11" s="1"/>
  <c r="AC59" i="11"/>
  <c r="Y60" i="11" s="1"/>
  <c r="AB47" i="3"/>
  <c r="AB59" i="6"/>
  <c r="AA59" i="6" s="1"/>
  <c r="AC59" i="6" s="1"/>
  <c r="Y60" i="6" s="1"/>
  <c r="AB47" i="10"/>
  <c r="AB59" i="8"/>
  <c r="AA59" i="8" s="1"/>
  <c r="AC59" i="8" s="1"/>
  <c r="Y60" i="8" s="1"/>
  <c r="AB59" i="5"/>
  <c r="AA59" i="5" s="1"/>
  <c r="AC59" i="5" s="1"/>
  <c r="Y60" i="5" s="1"/>
  <c r="AB59" i="15"/>
  <c r="AA59" i="15" s="1"/>
  <c r="AC59" i="15" s="1"/>
  <c r="Y60" i="15" s="1"/>
  <c r="AA47" i="13"/>
  <c r="AC47" i="13" s="1"/>
  <c r="Y48" i="13" s="1"/>
  <c r="L50" i="4"/>
  <c r="M50" i="4" s="1"/>
  <c r="O50" i="4" s="1"/>
  <c r="AB60" i="6" l="1"/>
  <c r="AA60" i="6" s="1"/>
  <c r="AC60" i="6"/>
  <c r="Y61" i="6" s="1"/>
  <c r="AB60" i="5"/>
  <c r="AA60" i="5" s="1"/>
  <c r="AC60" i="5" s="1"/>
  <c r="Y61" i="5" s="1"/>
  <c r="AB60" i="16"/>
  <c r="AA60" i="16" s="1"/>
  <c r="AC60" i="16" s="1"/>
  <c r="Y61" i="16" s="1"/>
  <c r="AB60" i="8"/>
  <c r="AA60" i="8" s="1"/>
  <c r="AC60" i="8" s="1"/>
  <c r="Y61" i="8" s="1"/>
  <c r="AB60" i="12"/>
  <c r="AA60" i="12" s="1"/>
  <c r="AC60" i="12" s="1"/>
  <c r="Y61" i="12" s="1"/>
  <c r="AB60" i="15"/>
  <c r="AA60" i="15" s="1"/>
  <c r="AC60" i="15"/>
  <c r="Y61" i="15" s="1"/>
  <c r="AB60" i="11"/>
  <c r="AA60" i="11" s="1"/>
  <c r="AC60" i="11" s="1"/>
  <c r="Y61" i="11" s="1"/>
  <c r="F42" i="18"/>
  <c r="W50" i="4"/>
  <c r="P50" i="4"/>
  <c r="AC48" i="13"/>
  <c r="Y49" i="13" s="1"/>
  <c r="AB48" i="13"/>
  <c r="AA48" i="13" s="1"/>
  <c r="AA47" i="10"/>
  <c r="AC47" i="10" s="1"/>
  <c r="Y48" i="10" s="1"/>
  <c r="L38" i="4"/>
  <c r="M38" i="4" s="1"/>
  <c r="O38" i="4" s="1"/>
  <c r="AA47" i="7"/>
  <c r="AC47" i="7" s="1"/>
  <c r="Y48" i="7" s="1"/>
  <c r="L26" i="4"/>
  <c r="M26" i="4" s="1"/>
  <c r="O26" i="4" s="1"/>
  <c r="AA47" i="3"/>
  <c r="AC47" i="3" s="1"/>
  <c r="Y48" i="3" s="1"/>
  <c r="L14" i="4"/>
  <c r="M14" i="4" s="1"/>
  <c r="O14" i="4" s="1"/>
  <c r="AB60" i="9"/>
  <c r="AA60" i="9" s="1"/>
  <c r="AC60" i="9"/>
  <c r="Y61" i="9" s="1"/>
  <c r="AB61" i="12" l="1"/>
  <c r="AA61" i="12" s="1"/>
  <c r="AC61" i="12"/>
  <c r="Y62" i="12" s="1"/>
  <c r="AB61" i="11"/>
  <c r="AA61" i="11" s="1"/>
  <c r="AC61" i="11"/>
  <c r="Y62" i="11" s="1"/>
  <c r="AB61" i="8"/>
  <c r="AA61" i="8" s="1"/>
  <c r="AC61" i="8"/>
  <c r="Y62" i="8" s="1"/>
  <c r="AB61" i="16"/>
  <c r="AA61" i="16" s="1"/>
  <c r="AC61" i="16" s="1"/>
  <c r="Y62" i="16" s="1"/>
  <c r="AB61" i="5"/>
  <c r="AA61" i="5" s="1"/>
  <c r="AC61" i="5" s="1"/>
  <c r="Y62" i="5" s="1"/>
  <c r="F18" i="18"/>
  <c r="W26" i="4"/>
  <c r="P26" i="4"/>
  <c r="AB48" i="7"/>
  <c r="AA48" i="7" s="1"/>
  <c r="AC48" i="7"/>
  <c r="Y49" i="7" s="1"/>
  <c r="AB48" i="3"/>
  <c r="AA48" i="3" s="1"/>
  <c r="AC48" i="3"/>
  <c r="Y49" i="3" s="1"/>
  <c r="F30" i="18"/>
  <c r="W38" i="4"/>
  <c r="P38" i="4"/>
  <c r="AW68" i="19"/>
  <c r="F45" i="18"/>
  <c r="L42" i="18"/>
  <c r="AB49" i="13"/>
  <c r="AA49" i="13" s="1"/>
  <c r="AC49" i="13" s="1"/>
  <c r="Y50" i="13" s="1"/>
  <c r="AB48" i="10"/>
  <c r="AA48" i="10" s="1"/>
  <c r="AC48" i="10" s="1"/>
  <c r="Y49" i="10" s="1"/>
  <c r="AB61" i="6"/>
  <c r="AA61" i="6" s="1"/>
  <c r="AC61" i="6" s="1"/>
  <c r="Y62" i="6" s="1"/>
  <c r="AB61" i="15"/>
  <c r="AA61" i="15" s="1"/>
  <c r="AC61" i="15" s="1"/>
  <c r="Y62" i="15" s="1"/>
  <c r="AB61" i="9"/>
  <c r="AA61" i="9" s="1"/>
  <c r="AC61" i="9" s="1"/>
  <c r="Y62" i="9" s="1"/>
  <c r="F6" i="18"/>
  <c r="W14" i="4"/>
  <c r="P14" i="4"/>
  <c r="AB49" i="10" l="1"/>
  <c r="AA49" i="10" s="1"/>
  <c r="AC49" i="10" s="1"/>
  <c r="Y50" i="10" s="1"/>
  <c r="AB62" i="6"/>
  <c r="AA62" i="6" s="1"/>
  <c r="AC62" i="6" s="1"/>
  <c r="Y63" i="6" s="1"/>
  <c r="AB62" i="5"/>
  <c r="AA62" i="5" s="1"/>
  <c r="AC62" i="5" s="1"/>
  <c r="Y63" i="5" s="1"/>
  <c r="AB50" i="13"/>
  <c r="AA50" i="13" s="1"/>
  <c r="AC50" i="13" s="1"/>
  <c r="Y51" i="13" s="1"/>
  <c r="AB62" i="9"/>
  <c r="AA62" i="9" s="1"/>
  <c r="AC62" i="9" s="1"/>
  <c r="Y63" i="9" s="1"/>
  <c r="AB62" i="15"/>
  <c r="AA62" i="15" s="1"/>
  <c r="AC62" i="15" s="1"/>
  <c r="Y63" i="15" s="1"/>
  <c r="AB62" i="16"/>
  <c r="AA62" i="16" s="1"/>
  <c r="AC62" i="16"/>
  <c r="Y63" i="16" s="1"/>
  <c r="AB62" i="8"/>
  <c r="AA62" i="8" s="1"/>
  <c r="AC62" i="8" s="1"/>
  <c r="Y63" i="8" s="1"/>
  <c r="AB62" i="11"/>
  <c r="AA62" i="11" s="1"/>
  <c r="AC62" i="11" s="1"/>
  <c r="Y63" i="11" s="1"/>
  <c r="L30" i="18"/>
  <c r="AW48" i="19"/>
  <c r="F33" i="18"/>
  <c r="AB49" i="7"/>
  <c r="AA49" i="7" s="1"/>
  <c r="AC49" i="7" s="1"/>
  <c r="Y50" i="7" s="1"/>
  <c r="AC49" i="3"/>
  <c r="Y50" i="3" s="1"/>
  <c r="AB49" i="3"/>
  <c r="AA49" i="3" s="1"/>
  <c r="F46" i="18"/>
  <c r="L46" i="18" s="1"/>
  <c r="L45" i="18"/>
  <c r="AB62" i="12"/>
  <c r="AA62" i="12" s="1"/>
  <c r="AC62" i="12" s="1"/>
  <c r="Y63" i="12" s="1"/>
  <c r="F21" i="18"/>
  <c r="AW28" i="19"/>
  <c r="L18" i="18"/>
  <c r="F9" i="18"/>
  <c r="AW11" i="19"/>
  <c r="L6" i="18"/>
  <c r="AB63" i="5" l="1"/>
  <c r="AA63" i="5" s="1"/>
  <c r="AC63" i="5" s="1"/>
  <c r="Y64" i="5" s="1"/>
  <c r="AB63" i="9"/>
  <c r="AA63" i="9" s="1"/>
  <c r="AC63" i="9" s="1"/>
  <c r="Y64" i="9" s="1"/>
  <c r="AB63" i="11"/>
  <c r="AA63" i="11" s="1"/>
  <c r="AC63" i="11" s="1"/>
  <c r="Y64" i="11" s="1"/>
  <c r="AB50" i="7"/>
  <c r="AA50" i="7" s="1"/>
  <c r="AC50" i="7" s="1"/>
  <c r="Y51" i="7" s="1"/>
  <c r="AB63" i="6"/>
  <c r="AA63" i="6" s="1"/>
  <c r="AC63" i="6"/>
  <c r="Y64" i="6" s="1"/>
  <c r="AB63" i="15"/>
  <c r="AA63" i="15" s="1"/>
  <c r="AC63" i="15"/>
  <c r="Y64" i="15" s="1"/>
  <c r="AB51" i="13"/>
  <c r="AA51" i="13" s="1"/>
  <c r="AC51" i="13"/>
  <c r="Y52" i="13" s="1"/>
  <c r="AB63" i="8"/>
  <c r="AA63" i="8" s="1"/>
  <c r="AC63" i="8" s="1"/>
  <c r="Y64" i="8" s="1"/>
  <c r="AB63" i="12"/>
  <c r="AA63" i="12" s="1"/>
  <c r="AC63" i="12" s="1"/>
  <c r="Y64" i="12" s="1"/>
  <c r="AB50" i="10"/>
  <c r="AA50" i="10" s="1"/>
  <c r="AC50" i="10"/>
  <c r="Y51" i="10" s="1"/>
  <c r="F34" i="18"/>
  <c r="L34" i="18" s="1"/>
  <c r="F35" i="18"/>
  <c r="L33" i="18"/>
  <c r="AC63" i="16"/>
  <c r="Y64" i="16" s="1"/>
  <c r="AB63" i="16"/>
  <c r="AA63" i="16" s="1"/>
  <c r="AB50" i="3"/>
  <c r="AA50" i="3" s="1"/>
  <c r="AC50" i="3"/>
  <c r="Y51" i="3" s="1"/>
  <c r="F10" i="18"/>
  <c r="L10" i="18" s="1"/>
  <c r="L9" i="18"/>
  <c r="F47" i="18"/>
  <c r="L21" i="18"/>
  <c r="F22" i="18"/>
  <c r="L22" i="18" s="1"/>
  <c r="AB64" i="11" l="1"/>
  <c r="AA64" i="11" s="1"/>
  <c r="AC64" i="11" s="1"/>
  <c r="Y65" i="11" s="1"/>
  <c r="AB64" i="8"/>
  <c r="AA64" i="8" s="1"/>
  <c r="AC64" i="8" s="1"/>
  <c r="Y65" i="8" s="1"/>
  <c r="AB64" i="9"/>
  <c r="AA64" i="9" s="1"/>
  <c r="AC64" i="9" s="1"/>
  <c r="Y65" i="9" s="1"/>
  <c r="AB64" i="12"/>
  <c r="AA64" i="12" s="1"/>
  <c r="AC64" i="12"/>
  <c r="Y65" i="12" s="1"/>
  <c r="AB51" i="7"/>
  <c r="AA51" i="7" s="1"/>
  <c r="AC51" i="7" s="1"/>
  <c r="Y52" i="7" s="1"/>
  <c r="AB64" i="5"/>
  <c r="AA64" i="5" s="1"/>
  <c r="AC64" i="5"/>
  <c r="Y65" i="5" s="1"/>
  <c r="AB64" i="6"/>
  <c r="AA64" i="6" s="1"/>
  <c r="AC64" i="6" s="1"/>
  <c r="Y65" i="6" s="1"/>
  <c r="AB64" i="15"/>
  <c r="AA64" i="15" s="1"/>
  <c r="AC64" i="15" s="1"/>
  <c r="Y65" i="15" s="1"/>
  <c r="AB51" i="3"/>
  <c r="AA51" i="3" s="1"/>
  <c r="AC51" i="3" s="1"/>
  <c r="Y52" i="3" s="1"/>
  <c r="AB64" i="16"/>
  <c r="AA64" i="16" s="1"/>
  <c r="AC64" i="16" s="1"/>
  <c r="Y65" i="16" s="1"/>
  <c r="F36" i="18"/>
  <c r="AW53" i="19"/>
  <c r="L35" i="18"/>
  <c r="AC52" i="13"/>
  <c r="Y53" i="13" s="1"/>
  <c r="AB52" i="13"/>
  <c r="AA52" i="13" s="1"/>
  <c r="F11" i="18"/>
  <c r="F23" i="18"/>
  <c r="AB51" i="10"/>
  <c r="AA51" i="10" s="1"/>
  <c r="AC51" i="10" s="1"/>
  <c r="Y52" i="10" s="1"/>
  <c r="AW73" i="19"/>
  <c r="F48" i="18"/>
  <c r="L47" i="18"/>
  <c r="AB65" i="9" l="1"/>
  <c r="AA65" i="9" s="1"/>
  <c r="AC65" i="9"/>
  <c r="Y66" i="9" s="1"/>
  <c r="AB52" i="7"/>
  <c r="AA52" i="7" s="1"/>
  <c r="AC52" i="7" s="1"/>
  <c r="Y53" i="7" s="1"/>
  <c r="AB65" i="15"/>
  <c r="AA65" i="15" s="1"/>
  <c r="AC65" i="15"/>
  <c r="Y66" i="15" s="1"/>
  <c r="AB65" i="8"/>
  <c r="AA65" i="8" s="1"/>
  <c r="AC65" i="8" s="1"/>
  <c r="Y66" i="8" s="1"/>
  <c r="AB65" i="16"/>
  <c r="AA65" i="16" s="1"/>
  <c r="AC65" i="16" s="1"/>
  <c r="Y66" i="16" s="1"/>
  <c r="AB52" i="3"/>
  <c r="AA52" i="3" s="1"/>
  <c r="AC52" i="3" s="1"/>
  <c r="Y53" i="3" s="1"/>
  <c r="AB65" i="6"/>
  <c r="AA65" i="6" s="1"/>
  <c r="AC65" i="6" s="1"/>
  <c r="Y66" i="6" s="1"/>
  <c r="AB52" i="10"/>
  <c r="AA52" i="10" s="1"/>
  <c r="AC52" i="10" s="1"/>
  <c r="Y53" i="10" s="1"/>
  <c r="AB65" i="11"/>
  <c r="AA65" i="11" s="1"/>
  <c r="AC65" i="11" s="1"/>
  <c r="Y66" i="11" s="1"/>
  <c r="L23" i="18"/>
  <c r="AW33" i="19"/>
  <c r="F24" i="18"/>
  <c r="L36" i="18"/>
  <c r="AW58" i="19"/>
  <c r="AC53" i="13"/>
  <c r="Y54" i="13" s="1"/>
  <c r="AB53" i="13"/>
  <c r="AA53" i="13" s="1"/>
  <c r="AB65" i="12"/>
  <c r="AA65" i="12" s="1"/>
  <c r="AC65" i="12"/>
  <c r="Y66" i="12" s="1"/>
  <c r="AB65" i="5"/>
  <c r="AA65" i="5" s="1"/>
  <c r="AC65" i="5" s="1"/>
  <c r="Y66" i="5" s="1"/>
  <c r="AW16" i="19"/>
  <c r="L11" i="18"/>
  <c r="F12" i="18"/>
  <c r="AW78" i="19"/>
  <c r="L48" i="18"/>
  <c r="AB53" i="7" l="1"/>
  <c r="AA53" i="7" s="1"/>
  <c r="AC53" i="7"/>
  <c r="Y54" i="7" s="1"/>
  <c r="AB66" i="8"/>
  <c r="AA66" i="8" s="1"/>
  <c r="AC66" i="8" s="1"/>
  <c r="Y67" i="8" s="1"/>
  <c r="AB53" i="10"/>
  <c r="AA53" i="10" s="1"/>
  <c r="AC53" i="10" s="1"/>
  <c r="Y54" i="10" s="1"/>
  <c r="AB53" i="3"/>
  <c r="AA53" i="3" s="1"/>
  <c r="AC53" i="3" s="1"/>
  <c r="Y54" i="3" s="1"/>
  <c r="AB66" i="11"/>
  <c r="AA66" i="11" s="1"/>
  <c r="AC66" i="11" s="1"/>
  <c r="Y67" i="11" s="1"/>
  <c r="AB66" i="5"/>
  <c r="AA66" i="5" s="1"/>
  <c r="AC66" i="5" s="1"/>
  <c r="Y67" i="5" s="1"/>
  <c r="AB66" i="6"/>
  <c r="AA66" i="6" s="1"/>
  <c r="AC66" i="6" s="1"/>
  <c r="Y67" i="6" s="1"/>
  <c r="AB66" i="16"/>
  <c r="AA66" i="16" s="1"/>
  <c r="AC66" i="16" s="1"/>
  <c r="Y67" i="16" s="1"/>
  <c r="AB66" i="15"/>
  <c r="AA66" i="15" s="1"/>
  <c r="AC66" i="15" s="1"/>
  <c r="Y67" i="15" s="1"/>
  <c r="AB54" i="13"/>
  <c r="AA54" i="13" s="1"/>
  <c r="AC54" i="13" s="1"/>
  <c r="Y55" i="13" s="1"/>
  <c r="AB66" i="12"/>
  <c r="AA66" i="12" s="1"/>
  <c r="AC66" i="12"/>
  <c r="Y67" i="12" s="1"/>
  <c r="AW38" i="19"/>
  <c r="L24" i="18"/>
  <c r="AB66" i="9"/>
  <c r="AA66" i="9" s="1"/>
  <c r="AC66" i="9"/>
  <c r="Y67" i="9" s="1"/>
  <c r="L12" i="18"/>
  <c r="AW21" i="19"/>
  <c r="AB55" i="13" l="1"/>
  <c r="AA55" i="13" s="1"/>
  <c r="AC55" i="13" s="1"/>
  <c r="Y56" i="13" s="1"/>
  <c r="AB67" i="16"/>
  <c r="AA67" i="16" s="1"/>
  <c r="AC67" i="16" s="1"/>
  <c r="Y68" i="16" s="1"/>
  <c r="AB67" i="11"/>
  <c r="AA67" i="11" s="1"/>
  <c r="AC67" i="11"/>
  <c r="Y68" i="11" s="1"/>
  <c r="AB67" i="15"/>
  <c r="AA67" i="15" s="1"/>
  <c r="AC67" i="15" s="1"/>
  <c r="Y68" i="15" s="1"/>
  <c r="AB67" i="6"/>
  <c r="AA67" i="6" s="1"/>
  <c r="AC67" i="6" s="1"/>
  <c r="Y68" i="6" s="1"/>
  <c r="AB54" i="3"/>
  <c r="AA54" i="3" s="1"/>
  <c r="AC54" i="3" s="1"/>
  <c r="Y55" i="3" s="1"/>
  <c r="AB54" i="10"/>
  <c r="AA54" i="10" s="1"/>
  <c r="AC54" i="10"/>
  <c r="Y55" i="10" s="1"/>
  <c r="AB67" i="8"/>
  <c r="AA67" i="8" s="1"/>
  <c r="AC67" i="8" s="1"/>
  <c r="Y68" i="8" s="1"/>
  <c r="AB67" i="5"/>
  <c r="AA67" i="5" s="1"/>
  <c r="AC67" i="5"/>
  <c r="Y68" i="5" s="1"/>
  <c r="AB67" i="12"/>
  <c r="AA67" i="12" s="1"/>
  <c r="AC67" i="12"/>
  <c r="Y68" i="12" s="1"/>
  <c r="AB54" i="7"/>
  <c r="AA54" i="7" s="1"/>
  <c r="AC54" i="7" s="1"/>
  <c r="Y55" i="7" s="1"/>
  <c r="AB67" i="9"/>
  <c r="AA67" i="9" s="1"/>
  <c r="AC67" i="9" s="1"/>
  <c r="Y68" i="9" s="1"/>
  <c r="AB68" i="6" l="1"/>
  <c r="AA68" i="6" s="1"/>
  <c r="AC68" i="6" s="1"/>
  <c r="Y69" i="6" s="1"/>
  <c r="AB55" i="7"/>
  <c r="AA55" i="7" s="1"/>
  <c r="AC55" i="7"/>
  <c r="Y56" i="7" s="1"/>
  <c r="AB68" i="16"/>
  <c r="AA68" i="16" s="1"/>
  <c r="AC68" i="16"/>
  <c r="Y69" i="16" s="1"/>
  <c r="AB68" i="15"/>
  <c r="AA68" i="15" s="1"/>
  <c r="AC68" i="15"/>
  <c r="Y69" i="15" s="1"/>
  <c r="AB68" i="9"/>
  <c r="AA68" i="9" s="1"/>
  <c r="AC68" i="9" s="1"/>
  <c r="Y69" i="9" s="1"/>
  <c r="AB68" i="8"/>
  <c r="AA68" i="8" s="1"/>
  <c r="AC68" i="8" s="1"/>
  <c r="Y69" i="8" s="1"/>
  <c r="AB55" i="3"/>
  <c r="AA55" i="3" s="1"/>
  <c r="AC55" i="3" s="1"/>
  <c r="Y56" i="3" s="1"/>
  <c r="AB56" i="13"/>
  <c r="AA56" i="13" s="1"/>
  <c r="AC56" i="13" s="1"/>
  <c r="Y57" i="13" s="1"/>
  <c r="AB68" i="11"/>
  <c r="AA68" i="11" s="1"/>
  <c r="AC68" i="11"/>
  <c r="Y69" i="11" s="1"/>
  <c r="AB68" i="12"/>
  <c r="AA68" i="12" s="1"/>
  <c r="AC68" i="12" s="1"/>
  <c r="Y69" i="12" s="1"/>
  <c r="AB68" i="5"/>
  <c r="AA68" i="5" s="1"/>
  <c r="AC68" i="5" s="1"/>
  <c r="Y69" i="5" s="1"/>
  <c r="AB55" i="10"/>
  <c r="AA55" i="10" s="1"/>
  <c r="AC55" i="10" s="1"/>
  <c r="Y56" i="10" s="1"/>
  <c r="AB69" i="8" l="1"/>
  <c r="AA69" i="8" s="1"/>
  <c r="AC69" i="8" s="1"/>
  <c r="Y70" i="8" s="1"/>
  <c r="AB56" i="10"/>
  <c r="AA56" i="10" s="1"/>
  <c r="AC56" i="10" s="1"/>
  <c r="Y57" i="10" s="1"/>
  <c r="AB69" i="9"/>
  <c r="AA69" i="9" s="1"/>
  <c r="AC69" i="9" s="1"/>
  <c r="Y70" i="9" s="1"/>
  <c r="AB57" i="13"/>
  <c r="AA57" i="13" s="1"/>
  <c r="AC57" i="13" s="1"/>
  <c r="Y58" i="13" s="1"/>
  <c r="AB56" i="3"/>
  <c r="AA56" i="3" s="1"/>
  <c r="AC56" i="3" s="1"/>
  <c r="Y57" i="3" s="1"/>
  <c r="AB69" i="5"/>
  <c r="AA69" i="5" s="1"/>
  <c r="AC69" i="5" s="1"/>
  <c r="Y70" i="5" s="1"/>
  <c r="AB69" i="12"/>
  <c r="AA69" i="12" s="1"/>
  <c r="AC69" i="12" s="1"/>
  <c r="Y70" i="12" s="1"/>
  <c r="AB69" i="6"/>
  <c r="AA69" i="6" s="1"/>
  <c r="AC69" i="6"/>
  <c r="Y70" i="6" s="1"/>
  <c r="AB56" i="7"/>
  <c r="AA56" i="7" s="1"/>
  <c r="AC56" i="7"/>
  <c r="Y57" i="7" s="1"/>
  <c r="AB69" i="11"/>
  <c r="AA69" i="11" s="1"/>
  <c r="AC69" i="11"/>
  <c r="Y70" i="11" s="1"/>
  <c r="AB69" i="15"/>
  <c r="AA69" i="15" s="1"/>
  <c r="AC69" i="15" s="1"/>
  <c r="Y70" i="15" s="1"/>
  <c r="AB69" i="16"/>
  <c r="AA69" i="16" s="1"/>
  <c r="AC69" i="16" s="1"/>
  <c r="Y70" i="16" s="1"/>
  <c r="AB70" i="5" l="1"/>
  <c r="AA70" i="5" s="1"/>
  <c r="AC70" i="5"/>
  <c r="Y71" i="5" s="1"/>
  <c r="AB70" i="9"/>
  <c r="AA70" i="9" s="1"/>
  <c r="AC70" i="9" s="1"/>
  <c r="Y71" i="9" s="1"/>
  <c r="AB58" i="13"/>
  <c r="AA58" i="13" s="1"/>
  <c r="AC58" i="13" s="1"/>
  <c r="Y59" i="13" s="1"/>
  <c r="AB57" i="10"/>
  <c r="AA57" i="10" s="1"/>
  <c r="AC57" i="10" s="1"/>
  <c r="Y58" i="10" s="1"/>
  <c r="AB57" i="3"/>
  <c r="AA57" i="3" s="1"/>
  <c r="AC57" i="3"/>
  <c r="Y58" i="3" s="1"/>
  <c r="AB70" i="16"/>
  <c r="AA70" i="16" s="1"/>
  <c r="AC70" i="16"/>
  <c r="Y71" i="16" s="1"/>
  <c r="AB70" i="15"/>
  <c r="AA70" i="15" s="1"/>
  <c r="AC70" i="15" s="1"/>
  <c r="Y71" i="15" s="1"/>
  <c r="AB70" i="12"/>
  <c r="AA70" i="12" s="1"/>
  <c r="AC70" i="12" s="1"/>
  <c r="Y71" i="12" s="1"/>
  <c r="AB70" i="8"/>
  <c r="AA70" i="8" s="1"/>
  <c r="AC70" i="8" s="1"/>
  <c r="Y71" i="8" s="1"/>
  <c r="AB57" i="7"/>
  <c r="AA57" i="7" s="1"/>
  <c r="AC57" i="7" s="1"/>
  <c r="Y58" i="7" s="1"/>
  <c r="AB70" i="6"/>
  <c r="AA70" i="6" s="1"/>
  <c r="AC70" i="6"/>
  <c r="Y71" i="6" s="1"/>
  <c r="AB70" i="11"/>
  <c r="AA70" i="11" s="1"/>
  <c r="AC70" i="11"/>
  <c r="Y71" i="11" s="1"/>
  <c r="AB58" i="10" l="1"/>
  <c r="AA58" i="10" s="1"/>
  <c r="AC58" i="10" s="1"/>
  <c r="Y59" i="10" s="1"/>
  <c r="AB59" i="13"/>
  <c r="AA59" i="13" s="1"/>
  <c r="AC59" i="13" s="1"/>
  <c r="Y60" i="13" s="1"/>
  <c r="AB71" i="8"/>
  <c r="AA71" i="8" s="1"/>
  <c r="AC71" i="8"/>
  <c r="Y72" i="8" s="1"/>
  <c r="AB71" i="12"/>
  <c r="AA71" i="12" s="1"/>
  <c r="AC71" i="12" s="1"/>
  <c r="Y72" i="12" s="1"/>
  <c r="AB71" i="15"/>
  <c r="AA71" i="15" s="1"/>
  <c r="AC71" i="15"/>
  <c r="Y72" i="15" s="1"/>
  <c r="AB71" i="9"/>
  <c r="AA71" i="9" s="1"/>
  <c r="AC71" i="9"/>
  <c r="Y72" i="9" s="1"/>
  <c r="AB58" i="7"/>
  <c r="AA58" i="7" s="1"/>
  <c r="AC58" i="7" s="1"/>
  <c r="Y59" i="7" s="1"/>
  <c r="AB71" i="16"/>
  <c r="AA71" i="16" s="1"/>
  <c r="AC71" i="16"/>
  <c r="Y72" i="16" s="1"/>
  <c r="AB58" i="3"/>
  <c r="AA58" i="3" s="1"/>
  <c r="AC58" i="3" s="1"/>
  <c r="Y59" i="3" s="1"/>
  <c r="AB71" i="5"/>
  <c r="AA71" i="5" s="1"/>
  <c r="AC71" i="5" s="1"/>
  <c r="Y72" i="5" s="1"/>
  <c r="AB71" i="11"/>
  <c r="AA71" i="11" s="1"/>
  <c r="AC71" i="11" s="1"/>
  <c r="Y72" i="11" s="1"/>
  <c r="AB71" i="6"/>
  <c r="AA71" i="6" s="1"/>
  <c r="AC71" i="6" s="1"/>
  <c r="Y72" i="6" s="1"/>
  <c r="AB72" i="11" l="1"/>
  <c r="AA72" i="11" s="1"/>
  <c r="AC72" i="11"/>
  <c r="Y73" i="11" s="1"/>
  <c r="AB72" i="6"/>
  <c r="AA72" i="6" s="1"/>
  <c r="AC72" i="6" s="1"/>
  <c r="Y73" i="6" s="1"/>
  <c r="AB60" i="13"/>
  <c r="AA60" i="13" s="1"/>
  <c r="AC60" i="13" s="1"/>
  <c r="Y61" i="13" s="1"/>
  <c r="AB72" i="12"/>
  <c r="AA72" i="12" s="1"/>
  <c r="AC72" i="12" s="1"/>
  <c r="Y73" i="12" s="1"/>
  <c r="AB59" i="7"/>
  <c r="AA59" i="7" s="1"/>
  <c r="AC59" i="7" s="1"/>
  <c r="Y60" i="7" s="1"/>
  <c r="AB72" i="5"/>
  <c r="AA72" i="5" s="1"/>
  <c r="AC72" i="5" s="1"/>
  <c r="Y73" i="5" s="1"/>
  <c r="AB59" i="3"/>
  <c r="AA59" i="3" s="1"/>
  <c r="AC59" i="3"/>
  <c r="Y60" i="3" s="1"/>
  <c r="AB59" i="10"/>
  <c r="AA59" i="10" s="1"/>
  <c r="AC59" i="10" s="1"/>
  <c r="Y60" i="10" s="1"/>
  <c r="AC72" i="16"/>
  <c r="Y73" i="16" s="1"/>
  <c r="AB72" i="16"/>
  <c r="AA72" i="16" s="1"/>
  <c r="AB72" i="8"/>
  <c r="AA72" i="8" s="1"/>
  <c r="AC72" i="8" s="1"/>
  <c r="Y73" i="8" s="1"/>
  <c r="AB72" i="9"/>
  <c r="AA72" i="9" s="1"/>
  <c r="AC72" i="9"/>
  <c r="Y73" i="9" s="1"/>
  <c r="AB72" i="15"/>
  <c r="AA72" i="15" s="1"/>
  <c r="AC72" i="15" s="1"/>
  <c r="Y73" i="15" s="1"/>
  <c r="AB60" i="7" l="1"/>
  <c r="AA60" i="7" s="1"/>
  <c r="AC60" i="7"/>
  <c r="Y61" i="7" s="1"/>
  <c r="AB60" i="10"/>
  <c r="AA60" i="10" s="1"/>
  <c r="AC60" i="10" s="1"/>
  <c r="Y61" i="10" s="1"/>
  <c r="AB73" i="12"/>
  <c r="AA73" i="12" s="1"/>
  <c r="AC73" i="12" s="1"/>
  <c r="Y74" i="12" s="1"/>
  <c r="AB73" i="6"/>
  <c r="AA73" i="6" s="1"/>
  <c r="AC73" i="6" s="1"/>
  <c r="Y74" i="6" s="1"/>
  <c r="AB73" i="15"/>
  <c r="AA73" i="15" s="1"/>
  <c r="AC73" i="15" s="1"/>
  <c r="Y74" i="15" s="1"/>
  <c r="AB61" i="13"/>
  <c r="AA61" i="13" s="1"/>
  <c r="AC61" i="13" s="1"/>
  <c r="Y62" i="13" s="1"/>
  <c r="AB73" i="8"/>
  <c r="AA73" i="8" s="1"/>
  <c r="AC73" i="8" s="1"/>
  <c r="Y74" i="8" s="1"/>
  <c r="AB73" i="5"/>
  <c r="AA73" i="5" s="1"/>
  <c r="AC73" i="5"/>
  <c r="Y74" i="5" s="1"/>
  <c r="AB73" i="16"/>
  <c r="AA73" i="16" s="1"/>
  <c r="AC73" i="16"/>
  <c r="Y74" i="16" s="1"/>
  <c r="AB73" i="9"/>
  <c r="AA73" i="9" s="1"/>
  <c r="AC73" i="9"/>
  <c r="Y74" i="9" s="1"/>
  <c r="AB73" i="11"/>
  <c r="AA73" i="11" s="1"/>
  <c r="AC73" i="11"/>
  <c r="Y74" i="11" s="1"/>
  <c r="AB60" i="3"/>
  <c r="AA60" i="3" s="1"/>
  <c r="AC60" i="3" s="1"/>
  <c r="Y61" i="3" s="1"/>
  <c r="AB74" i="12" l="1"/>
  <c r="AA74" i="12" s="1"/>
  <c r="AC74" i="12" s="1"/>
  <c r="Y75" i="12" s="1"/>
  <c r="AB74" i="15"/>
  <c r="AA74" i="15" s="1"/>
  <c r="AC74" i="15"/>
  <c r="Y75" i="15" s="1"/>
  <c r="AB74" i="8"/>
  <c r="AA74" i="8" s="1"/>
  <c r="AC74" i="8"/>
  <c r="Y75" i="8" s="1"/>
  <c r="AB61" i="3"/>
  <c r="AA61" i="3" s="1"/>
  <c r="AC61" i="3" s="1"/>
  <c r="Y62" i="3" s="1"/>
  <c r="AB74" i="6"/>
  <c r="AA74" i="6" s="1"/>
  <c r="AC74" i="6" s="1"/>
  <c r="Y75" i="6" s="1"/>
  <c r="AB61" i="10"/>
  <c r="AA61" i="10" s="1"/>
  <c r="AC61" i="10" s="1"/>
  <c r="Y62" i="10" s="1"/>
  <c r="AB62" i="13"/>
  <c r="AA62" i="13" s="1"/>
  <c r="AC62" i="13" s="1"/>
  <c r="Y63" i="13" s="1"/>
  <c r="AB74" i="16"/>
  <c r="AA74" i="16" s="1"/>
  <c r="AC74" i="16" s="1"/>
  <c r="Y75" i="16" s="1"/>
  <c r="AB74" i="5"/>
  <c r="AA74" i="5" s="1"/>
  <c r="AC74" i="5" s="1"/>
  <c r="Y75" i="5" s="1"/>
  <c r="AB61" i="7"/>
  <c r="AA61" i="7" s="1"/>
  <c r="AC61" i="7" s="1"/>
  <c r="Y62" i="7" s="1"/>
  <c r="AB74" i="11"/>
  <c r="AA74" i="11" s="1"/>
  <c r="AC74" i="11"/>
  <c r="Y75" i="11" s="1"/>
  <c r="AB74" i="9"/>
  <c r="AA74" i="9" s="1"/>
  <c r="AC74" i="9"/>
  <c r="Y75" i="9" s="1"/>
  <c r="AB63" i="13" l="1"/>
  <c r="AA63" i="13" s="1"/>
  <c r="AC63" i="13"/>
  <c r="Y64" i="13" s="1"/>
  <c r="AB62" i="3"/>
  <c r="AA62" i="3" s="1"/>
  <c r="AC62" i="3" s="1"/>
  <c r="Y63" i="3" s="1"/>
  <c r="AB62" i="10"/>
  <c r="AA62" i="10" s="1"/>
  <c r="AC62" i="10" s="1"/>
  <c r="Y63" i="10" s="1"/>
  <c r="AB62" i="7"/>
  <c r="AA62" i="7" s="1"/>
  <c r="AC62" i="7" s="1"/>
  <c r="Y63" i="7" s="1"/>
  <c r="AB75" i="5"/>
  <c r="AA75" i="5" s="1"/>
  <c r="AC75" i="5" s="1"/>
  <c r="Y76" i="5" s="1"/>
  <c r="AB75" i="16"/>
  <c r="AA75" i="16" s="1"/>
  <c r="AC75" i="16" s="1"/>
  <c r="Y76" i="16" s="1"/>
  <c r="AB75" i="6"/>
  <c r="AA75" i="6" s="1"/>
  <c r="AC75" i="6" s="1"/>
  <c r="Y76" i="6" s="1"/>
  <c r="AB75" i="12"/>
  <c r="AA75" i="12" s="1"/>
  <c r="AC75" i="12" s="1"/>
  <c r="Y76" i="12" s="1"/>
  <c r="AB75" i="9"/>
  <c r="AA75" i="9" s="1"/>
  <c r="AC75" i="9" s="1"/>
  <c r="Y76" i="9" s="1"/>
  <c r="AB75" i="15"/>
  <c r="AA75" i="15" s="1"/>
  <c r="AC75" i="15"/>
  <c r="Y76" i="15" s="1"/>
  <c r="AB75" i="8"/>
  <c r="AA75" i="8" s="1"/>
  <c r="AC75" i="8" s="1"/>
  <c r="Y76" i="8" s="1"/>
  <c r="AB75" i="11"/>
  <c r="AA75" i="11" s="1"/>
  <c r="AC75" i="11" s="1"/>
  <c r="Y76" i="11" s="1"/>
  <c r="AB63" i="3" l="1"/>
  <c r="AA63" i="3" s="1"/>
  <c r="AC63" i="3"/>
  <c r="Y64" i="3" s="1"/>
  <c r="AB76" i="5"/>
  <c r="AA76" i="5" s="1"/>
  <c r="AC76" i="5" s="1"/>
  <c r="Y77" i="5" s="1"/>
  <c r="AB63" i="10"/>
  <c r="AA63" i="10" s="1"/>
  <c r="AC63" i="10" s="1"/>
  <c r="Y64" i="10" s="1"/>
  <c r="AB76" i="6"/>
  <c r="AA76" i="6" s="1"/>
  <c r="AC76" i="6" s="1"/>
  <c r="Y77" i="6" s="1"/>
  <c r="AB63" i="7"/>
  <c r="AA63" i="7" s="1"/>
  <c r="AC63" i="7" s="1"/>
  <c r="Y64" i="7" s="1"/>
  <c r="AB76" i="9"/>
  <c r="AA76" i="9" s="1"/>
  <c r="AC76" i="9" s="1"/>
  <c r="Y77" i="9" s="1"/>
  <c r="AB76" i="12"/>
  <c r="AA76" i="12" s="1"/>
  <c r="AC76" i="12" s="1"/>
  <c r="Y77" i="12" s="1"/>
  <c r="AB76" i="11"/>
  <c r="AA76" i="11" s="1"/>
  <c r="AC76" i="11" s="1"/>
  <c r="Y77" i="11" s="1"/>
  <c r="AB76" i="8"/>
  <c r="AA76" i="8" s="1"/>
  <c r="AC76" i="8" s="1"/>
  <c r="Y77" i="8" s="1"/>
  <c r="AB76" i="16"/>
  <c r="AA76" i="16" s="1"/>
  <c r="AC76" i="16"/>
  <c r="Y77" i="16" s="1"/>
  <c r="AB64" i="13"/>
  <c r="AA64" i="13" s="1"/>
  <c r="AC64" i="13" s="1"/>
  <c r="Y65" i="13" s="1"/>
  <c r="AB76" i="15"/>
  <c r="AA76" i="15" s="1"/>
  <c r="AC76" i="15"/>
  <c r="Y77" i="15" s="1"/>
  <c r="AB77" i="6" l="1"/>
  <c r="AA77" i="6" s="1"/>
  <c r="AC77" i="6" s="1"/>
  <c r="Y78" i="6" s="1"/>
  <c r="AB77" i="5"/>
  <c r="AA77" i="5" s="1"/>
  <c r="AC77" i="5" s="1"/>
  <c r="Y78" i="5" s="1"/>
  <c r="AB77" i="8"/>
  <c r="AA77" i="8" s="1"/>
  <c r="AC77" i="8"/>
  <c r="Y78" i="8" s="1"/>
  <c r="AB77" i="12"/>
  <c r="AA77" i="12" s="1"/>
  <c r="AC77" i="12"/>
  <c r="Y78" i="12" s="1"/>
  <c r="AB64" i="7"/>
  <c r="AA64" i="7" s="1"/>
  <c r="AC64" i="7" s="1"/>
  <c r="Y65" i="7" s="1"/>
  <c r="AB64" i="10"/>
  <c r="AA64" i="10" s="1"/>
  <c r="AC64" i="10"/>
  <c r="Y65" i="10" s="1"/>
  <c r="AB77" i="11"/>
  <c r="AA77" i="11" s="1"/>
  <c r="AC77" i="11"/>
  <c r="Y78" i="11" s="1"/>
  <c r="AB65" i="13"/>
  <c r="AA65" i="13" s="1"/>
  <c r="AC65" i="13" s="1"/>
  <c r="Y66" i="13" s="1"/>
  <c r="AB77" i="9"/>
  <c r="AA77" i="9" s="1"/>
  <c r="AC77" i="9"/>
  <c r="Y78" i="9" s="1"/>
  <c r="AB64" i="3"/>
  <c r="AA64" i="3" s="1"/>
  <c r="AC64" i="3"/>
  <c r="Y65" i="3" s="1"/>
  <c r="AB77" i="15"/>
  <c r="AA77" i="15" s="1"/>
  <c r="AC77" i="15"/>
  <c r="Y78" i="15" s="1"/>
  <c r="AB77" i="16"/>
  <c r="AA77" i="16" s="1"/>
  <c r="AC77" i="16" s="1"/>
  <c r="Y78" i="16" s="1"/>
  <c r="AB66" i="13" l="1"/>
  <c r="AA66" i="13" s="1"/>
  <c r="AC66" i="13"/>
  <c r="Y67" i="13" s="1"/>
  <c r="AB78" i="5"/>
  <c r="AA78" i="5" s="1"/>
  <c r="AC78" i="5" s="1"/>
  <c r="Y79" i="5" s="1"/>
  <c r="AB78" i="16"/>
  <c r="AA78" i="16" s="1"/>
  <c r="AC78" i="16" s="1"/>
  <c r="Y79" i="16" s="1"/>
  <c r="AB65" i="7"/>
  <c r="AA65" i="7" s="1"/>
  <c r="AC65" i="7" s="1"/>
  <c r="Y66" i="7" s="1"/>
  <c r="AB78" i="6"/>
  <c r="AA78" i="6" s="1"/>
  <c r="AC78" i="6" s="1"/>
  <c r="Y79" i="6" s="1"/>
  <c r="AB65" i="10"/>
  <c r="AA65" i="10" s="1"/>
  <c r="AC65" i="10" s="1"/>
  <c r="Y66" i="10" s="1"/>
  <c r="AB78" i="8"/>
  <c r="AA78" i="8" s="1"/>
  <c r="AC78" i="8" s="1"/>
  <c r="Y79" i="8" s="1"/>
  <c r="AB78" i="9"/>
  <c r="AA78" i="9" s="1"/>
  <c r="AC78" i="9"/>
  <c r="Y79" i="9" s="1"/>
  <c r="AB65" i="3"/>
  <c r="AA65" i="3" s="1"/>
  <c r="AC65" i="3" s="1"/>
  <c r="Y66" i="3" s="1"/>
  <c r="AB78" i="12"/>
  <c r="AA78" i="12" s="1"/>
  <c r="AC78" i="12" s="1"/>
  <c r="Y79" i="12" s="1"/>
  <c r="AB78" i="15"/>
  <c r="AA78" i="15" s="1"/>
  <c r="AC78" i="15" s="1"/>
  <c r="Y79" i="15" s="1"/>
  <c r="AB78" i="11"/>
  <c r="AA78" i="11" s="1"/>
  <c r="AC78" i="11" s="1"/>
  <c r="Y79" i="11" s="1"/>
  <c r="AB79" i="6" l="1"/>
  <c r="AA79" i="6" s="1"/>
  <c r="AC79" i="6" s="1"/>
  <c r="Y80" i="6" s="1"/>
  <c r="AB79" i="5"/>
  <c r="AA79" i="5" s="1"/>
  <c r="AC79" i="5" s="1"/>
  <c r="Y80" i="5" s="1"/>
  <c r="AB66" i="7"/>
  <c r="AA66" i="7" s="1"/>
  <c r="AC66" i="7"/>
  <c r="Y67" i="7" s="1"/>
  <c r="AB79" i="8"/>
  <c r="AA79" i="8" s="1"/>
  <c r="AC79" i="8" s="1"/>
  <c r="Y80" i="8" s="1"/>
  <c r="AB79" i="12"/>
  <c r="AA79" i="12" s="1"/>
  <c r="AC79" i="12" s="1"/>
  <c r="Y80" i="12" s="1"/>
  <c r="AB66" i="3"/>
  <c r="AA66" i="3" s="1"/>
  <c r="AC66" i="3" s="1"/>
  <c r="Y67" i="3" s="1"/>
  <c r="AB79" i="16"/>
  <c r="AA79" i="16" s="1"/>
  <c r="AC79" i="16" s="1"/>
  <c r="Y80" i="16" s="1"/>
  <c r="AB79" i="11"/>
  <c r="AA79" i="11" s="1"/>
  <c r="AC79" i="11" s="1"/>
  <c r="Y80" i="11" s="1"/>
  <c r="AB79" i="15"/>
  <c r="AA79" i="15" s="1"/>
  <c r="AC79" i="15" s="1"/>
  <c r="Y80" i="15" s="1"/>
  <c r="AB66" i="10"/>
  <c r="AA66" i="10" s="1"/>
  <c r="AC66" i="10" s="1"/>
  <c r="Y67" i="10" s="1"/>
  <c r="AB79" i="9"/>
  <c r="AA79" i="9" s="1"/>
  <c r="AC79" i="9" s="1"/>
  <c r="Y80" i="9" s="1"/>
  <c r="AB67" i="13"/>
  <c r="AA67" i="13" s="1"/>
  <c r="AC67" i="13"/>
  <c r="Y68" i="13" s="1"/>
  <c r="AB80" i="12" l="1"/>
  <c r="AA80" i="12" s="1"/>
  <c r="AC80" i="12" s="1"/>
  <c r="Y81" i="12" s="1"/>
  <c r="AB80" i="11"/>
  <c r="AA80" i="11" s="1"/>
  <c r="AC80" i="11"/>
  <c r="Y81" i="11" s="1"/>
  <c r="AB80" i="9"/>
  <c r="AA80" i="9" s="1"/>
  <c r="AC80" i="9" s="1"/>
  <c r="Y81" i="9" s="1"/>
  <c r="AB80" i="8"/>
  <c r="AA80" i="8" s="1"/>
  <c r="AC80" i="8" s="1"/>
  <c r="Y81" i="8" s="1"/>
  <c r="AB80" i="5"/>
  <c r="AA80" i="5" s="1"/>
  <c r="AC80" i="5" s="1"/>
  <c r="Y81" i="5" s="1"/>
  <c r="AB67" i="10"/>
  <c r="AA67" i="10" s="1"/>
  <c r="AC67" i="10"/>
  <c r="Y68" i="10" s="1"/>
  <c r="AB80" i="15"/>
  <c r="AA80" i="15" s="1"/>
  <c r="AC80" i="15" s="1"/>
  <c r="Y81" i="15" s="1"/>
  <c r="AB80" i="16"/>
  <c r="AA80" i="16" s="1"/>
  <c r="AC80" i="16"/>
  <c r="Y81" i="16" s="1"/>
  <c r="AB67" i="3"/>
  <c r="AA67" i="3" s="1"/>
  <c r="AC67" i="3" s="1"/>
  <c r="Y68" i="3" s="1"/>
  <c r="AB80" i="6"/>
  <c r="AA80" i="6" s="1"/>
  <c r="AC80" i="6" s="1"/>
  <c r="Y81" i="6" s="1"/>
  <c r="AB68" i="13"/>
  <c r="AA68" i="13" s="1"/>
  <c r="AC68" i="13" s="1"/>
  <c r="Y69" i="13" s="1"/>
  <c r="AB67" i="7"/>
  <c r="AA67" i="7" s="1"/>
  <c r="AC67" i="7" s="1"/>
  <c r="Y68" i="7" s="1"/>
  <c r="AB81" i="5" l="1"/>
  <c r="AA81" i="5" s="1"/>
  <c r="AC81" i="5" s="1"/>
  <c r="Y82" i="5" s="1"/>
  <c r="AB81" i="15"/>
  <c r="AA81" i="15" s="1"/>
  <c r="AC81" i="15" s="1"/>
  <c r="Y82" i="15" s="1"/>
  <c r="AB81" i="8"/>
  <c r="AA81" i="8" s="1"/>
  <c r="AC81" i="8" s="1"/>
  <c r="Y82" i="8" s="1"/>
  <c r="AB69" i="13"/>
  <c r="AA69" i="13" s="1"/>
  <c r="AC69" i="13" s="1"/>
  <c r="Y70" i="13" s="1"/>
  <c r="AB68" i="3"/>
  <c r="AA68" i="3" s="1"/>
  <c r="AC68" i="3"/>
  <c r="Y69" i="3" s="1"/>
  <c r="AB81" i="9"/>
  <c r="AA81" i="9" s="1"/>
  <c r="AC81" i="9" s="1"/>
  <c r="Y82" i="9" s="1"/>
  <c r="AB68" i="7"/>
  <c r="AA68" i="7" s="1"/>
  <c r="AC68" i="7"/>
  <c r="Y69" i="7" s="1"/>
  <c r="AB81" i="6"/>
  <c r="AA81" i="6" s="1"/>
  <c r="AC81" i="6" s="1"/>
  <c r="Y82" i="6" s="1"/>
  <c r="AB81" i="12"/>
  <c r="AA81" i="12" s="1"/>
  <c r="AC81" i="12" s="1"/>
  <c r="Y82" i="12" s="1"/>
  <c r="AB81" i="11"/>
  <c r="AA81" i="11" s="1"/>
  <c r="AC81" i="11"/>
  <c r="Y82" i="11" s="1"/>
  <c r="AB81" i="16"/>
  <c r="AA81" i="16" s="1"/>
  <c r="AC81" i="16"/>
  <c r="Y82" i="16" s="1"/>
  <c r="AB68" i="10"/>
  <c r="AA68" i="10" s="1"/>
  <c r="AC68" i="10" s="1"/>
  <c r="Y69" i="10" s="1"/>
  <c r="AB82" i="12" l="1"/>
  <c r="AA82" i="12" s="1"/>
  <c r="AC82" i="12"/>
  <c r="Y83" i="12" s="1"/>
  <c r="AB82" i="8"/>
  <c r="AA82" i="8" s="1"/>
  <c r="AC82" i="8" s="1"/>
  <c r="Y83" i="8" s="1"/>
  <c r="AB69" i="10"/>
  <c r="AA69" i="10" s="1"/>
  <c r="AC69" i="10" s="1"/>
  <c r="Y70" i="10" s="1"/>
  <c r="AB82" i="15"/>
  <c r="AA82" i="15" s="1"/>
  <c r="AC82" i="15" s="1"/>
  <c r="Y83" i="15" s="1"/>
  <c r="AB82" i="6"/>
  <c r="AA82" i="6" s="1"/>
  <c r="AC82" i="6" s="1"/>
  <c r="Y83" i="6" s="1"/>
  <c r="AB70" i="13"/>
  <c r="AA70" i="13" s="1"/>
  <c r="AC70" i="13" s="1"/>
  <c r="Y71" i="13" s="1"/>
  <c r="AB82" i="9"/>
  <c r="AA82" i="9" s="1"/>
  <c r="AC82" i="9" s="1"/>
  <c r="Y83" i="9" s="1"/>
  <c r="AB82" i="5"/>
  <c r="AA82" i="5" s="1"/>
  <c r="AC82" i="5" s="1"/>
  <c r="Y83" i="5" s="1"/>
  <c r="AB82" i="11"/>
  <c r="AA82" i="11" s="1"/>
  <c r="AC82" i="11"/>
  <c r="Y83" i="11" s="1"/>
  <c r="AB82" i="16"/>
  <c r="AA82" i="16" s="1"/>
  <c r="AC82" i="16" s="1"/>
  <c r="Y83" i="16" s="1"/>
  <c r="AB69" i="3"/>
  <c r="AA69" i="3" s="1"/>
  <c r="AC69" i="3" s="1"/>
  <c r="Y70" i="3" s="1"/>
  <c r="AB69" i="7"/>
  <c r="AA69" i="7" s="1"/>
  <c r="AC69" i="7" s="1"/>
  <c r="Y70" i="7" s="1"/>
  <c r="AB83" i="16" l="1"/>
  <c r="AA83" i="16" s="1"/>
  <c r="AC83" i="16" s="1"/>
  <c r="Y84" i="16" s="1"/>
  <c r="AB83" i="8"/>
  <c r="AA83" i="8" s="1"/>
  <c r="AC83" i="8"/>
  <c r="Y84" i="8" s="1"/>
  <c r="AB83" i="15"/>
  <c r="AA83" i="15" s="1"/>
  <c r="AC83" i="15"/>
  <c r="Y84" i="15" s="1"/>
  <c r="AB83" i="5"/>
  <c r="AA83" i="5" s="1"/>
  <c r="AC83" i="5"/>
  <c r="Y84" i="5" s="1"/>
  <c r="AB83" i="9"/>
  <c r="AA83" i="9" s="1"/>
  <c r="AC83" i="9"/>
  <c r="Y84" i="9" s="1"/>
  <c r="AB83" i="6"/>
  <c r="AA83" i="6" s="1"/>
  <c r="AC83" i="6" s="1"/>
  <c r="Y84" i="6" s="1"/>
  <c r="AB70" i="10"/>
  <c r="AA70" i="10" s="1"/>
  <c r="AC70" i="10" s="1"/>
  <c r="Y71" i="10" s="1"/>
  <c r="AB70" i="7"/>
  <c r="AA70" i="7" s="1"/>
  <c r="AC70" i="7" s="1"/>
  <c r="Y71" i="7" s="1"/>
  <c r="AB70" i="3"/>
  <c r="AA70" i="3" s="1"/>
  <c r="AC70" i="3" s="1"/>
  <c r="Y71" i="3" s="1"/>
  <c r="AB71" i="13"/>
  <c r="AA71" i="13" s="1"/>
  <c r="AC71" i="13" s="1"/>
  <c r="Y72" i="13" s="1"/>
  <c r="AB83" i="11"/>
  <c r="AA83" i="11" s="1"/>
  <c r="AC83" i="11"/>
  <c r="Y84" i="11" s="1"/>
  <c r="AB83" i="12"/>
  <c r="AA83" i="12" s="1"/>
  <c r="AC83" i="12" s="1"/>
  <c r="Y84" i="12" s="1"/>
  <c r="AB71" i="10" l="1"/>
  <c r="AA71" i="10" s="1"/>
  <c r="AC71" i="10" s="1"/>
  <c r="Y72" i="10" s="1"/>
  <c r="AB71" i="7"/>
  <c r="AA71" i="7" s="1"/>
  <c r="AC71" i="7" s="1"/>
  <c r="Y72" i="7" s="1"/>
  <c r="AB72" i="13"/>
  <c r="AA72" i="13" s="1"/>
  <c r="AC72" i="13"/>
  <c r="Y73" i="13" s="1"/>
  <c r="AB84" i="12"/>
  <c r="AA84" i="12" s="1"/>
  <c r="AC84" i="12" s="1"/>
  <c r="Y85" i="12" s="1"/>
  <c r="AB84" i="6"/>
  <c r="AA84" i="6" s="1"/>
  <c r="AC84" i="6" s="1"/>
  <c r="Y85" i="6" s="1"/>
  <c r="AB71" i="3"/>
  <c r="AA71" i="3" s="1"/>
  <c r="AC71" i="3" s="1"/>
  <c r="Y72" i="3" s="1"/>
  <c r="AB84" i="16"/>
  <c r="AA84" i="16" s="1"/>
  <c r="AC84" i="16" s="1"/>
  <c r="Y85" i="16" s="1"/>
  <c r="AB84" i="15"/>
  <c r="AA84" i="15" s="1"/>
  <c r="AC84" i="15" s="1"/>
  <c r="Y85" i="15" s="1"/>
  <c r="AB84" i="8"/>
  <c r="AA84" i="8" s="1"/>
  <c r="AC84" i="8" s="1"/>
  <c r="Y85" i="8" s="1"/>
  <c r="AB84" i="11"/>
  <c r="AA84" i="11" s="1"/>
  <c r="AC84" i="11"/>
  <c r="Y85" i="11" s="1"/>
  <c r="AB84" i="9"/>
  <c r="AA84" i="9" s="1"/>
  <c r="AC84" i="9"/>
  <c r="Y85" i="9" s="1"/>
  <c r="AB84" i="5"/>
  <c r="AA84" i="5" s="1"/>
  <c r="AC84" i="5" s="1"/>
  <c r="Y85" i="5" s="1"/>
  <c r="AB85" i="15" l="1"/>
  <c r="AA85" i="15" s="1"/>
  <c r="AC85" i="15" s="1"/>
  <c r="Y86" i="15" s="1"/>
  <c r="AB85" i="6"/>
  <c r="AA85" i="6" s="1"/>
  <c r="AC85" i="6"/>
  <c r="Y86" i="6" s="1"/>
  <c r="AB85" i="8"/>
  <c r="AA85" i="8" s="1"/>
  <c r="AC85" i="8" s="1"/>
  <c r="Y86" i="8" s="1"/>
  <c r="AB72" i="7"/>
  <c r="AA72" i="7" s="1"/>
  <c r="AC72" i="7" s="1"/>
  <c r="Y73" i="7" s="1"/>
  <c r="AB85" i="12"/>
  <c r="AA85" i="12" s="1"/>
  <c r="AC85" i="12"/>
  <c r="Y86" i="12" s="1"/>
  <c r="AB85" i="5"/>
  <c r="AA85" i="5" s="1"/>
  <c r="AC85" i="5" s="1"/>
  <c r="Y86" i="5" s="1"/>
  <c r="AB85" i="16"/>
  <c r="AA85" i="16" s="1"/>
  <c r="AC85" i="16" s="1"/>
  <c r="Y86" i="16" s="1"/>
  <c r="AB72" i="3"/>
  <c r="AA72" i="3" s="1"/>
  <c r="AC72" i="3" s="1"/>
  <c r="Y73" i="3" s="1"/>
  <c r="AB72" i="10"/>
  <c r="AA72" i="10" s="1"/>
  <c r="AC72" i="10" s="1"/>
  <c r="Y73" i="10" s="1"/>
  <c r="AB85" i="11"/>
  <c r="AA85" i="11" s="1"/>
  <c r="AC85" i="11" s="1"/>
  <c r="Y86" i="11" s="1"/>
  <c r="AB73" i="13"/>
  <c r="AA73" i="13" s="1"/>
  <c r="AC73" i="13" s="1"/>
  <c r="Y74" i="13" s="1"/>
  <c r="AB85" i="9"/>
  <c r="AA85" i="9" s="1"/>
  <c r="AC85" i="9" s="1"/>
  <c r="Y86" i="9" s="1"/>
  <c r="AB73" i="10" l="1"/>
  <c r="AA73" i="10" s="1"/>
  <c r="AC73" i="10" s="1"/>
  <c r="Y74" i="10" s="1"/>
  <c r="AB86" i="16"/>
  <c r="AA86" i="16" s="1"/>
  <c r="AC86" i="16"/>
  <c r="Y87" i="16" s="1"/>
  <c r="AB73" i="3"/>
  <c r="AA73" i="3" s="1"/>
  <c r="AC73" i="3"/>
  <c r="Y74" i="3" s="1"/>
  <c r="AB86" i="5"/>
  <c r="AA86" i="5" s="1"/>
  <c r="AC86" i="5" s="1"/>
  <c r="Y87" i="5" s="1"/>
  <c r="AB86" i="11"/>
  <c r="AA86" i="11" s="1"/>
  <c r="AC86" i="11"/>
  <c r="Y87" i="11" s="1"/>
  <c r="AB73" i="7"/>
  <c r="AA73" i="7" s="1"/>
  <c r="AC73" i="7" s="1"/>
  <c r="Y74" i="7" s="1"/>
  <c r="AB86" i="8"/>
  <c r="AA86" i="8" s="1"/>
  <c r="AC86" i="8" s="1"/>
  <c r="Y87" i="8" s="1"/>
  <c r="AB86" i="9"/>
  <c r="AA86" i="9" s="1"/>
  <c r="AC86" i="9" s="1"/>
  <c r="Y87" i="9" s="1"/>
  <c r="AB74" i="13"/>
  <c r="AA74" i="13" s="1"/>
  <c r="AC74" i="13"/>
  <c r="Y75" i="13" s="1"/>
  <c r="AB86" i="15"/>
  <c r="AA86" i="15" s="1"/>
  <c r="AC86" i="15" s="1"/>
  <c r="Y87" i="15" s="1"/>
  <c r="AB86" i="12"/>
  <c r="AA86" i="12" s="1"/>
  <c r="AC86" i="12"/>
  <c r="Y87" i="12" s="1"/>
  <c r="AB86" i="6"/>
  <c r="AA86" i="6" s="1"/>
  <c r="AC86" i="6" s="1"/>
  <c r="Y87" i="6" s="1"/>
  <c r="AB87" i="9" l="1"/>
  <c r="AA87" i="9" s="1"/>
  <c r="AC87" i="9" s="1"/>
  <c r="Y88" i="9" s="1"/>
  <c r="AB74" i="7"/>
  <c r="AA74" i="7" s="1"/>
  <c r="AC74" i="7" s="1"/>
  <c r="Y75" i="7" s="1"/>
  <c r="AB87" i="5"/>
  <c r="AA87" i="5" s="1"/>
  <c r="AC87" i="5" s="1"/>
  <c r="Y88" i="5" s="1"/>
  <c r="AB87" i="6"/>
  <c r="AA87" i="6" s="1"/>
  <c r="AC87" i="6" s="1"/>
  <c r="Y88" i="6" s="1"/>
  <c r="AB87" i="8"/>
  <c r="AA87" i="8" s="1"/>
  <c r="AC87" i="8" s="1"/>
  <c r="Y88" i="8" s="1"/>
  <c r="AB87" i="15"/>
  <c r="AA87" i="15" s="1"/>
  <c r="AC87" i="15"/>
  <c r="Y88" i="15" s="1"/>
  <c r="AB74" i="10"/>
  <c r="AA74" i="10" s="1"/>
  <c r="AC74" i="10" s="1"/>
  <c r="Y75" i="10" s="1"/>
  <c r="AB87" i="11"/>
  <c r="AA87" i="11" s="1"/>
  <c r="AC87" i="11" s="1"/>
  <c r="Y88" i="11" s="1"/>
  <c r="AB87" i="12"/>
  <c r="AA87" i="12" s="1"/>
  <c r="AC87" i="12" s="1"/>
  <c r="Y88" i="12" s="1"/>
  <c r="AB75" i="13"/>
  <c r="AA75" i="13" s="1"/>
  <c r="AC75" i="13"/>
  <c r="Y76" i="13" s="1"/>
  <c r="AB74" i="3"/>
  <c r="AA74" i="3" s="1"/>
  <c r="AC74" i="3" s="1"/>
  <c r="Y75" i="3" s="1"/>
  <c r="AB87" i="16"/>
  <c r="AA87" i="16" s="1"/>
  <c r="AC87" i="16" s="1"/>
  <c r="Y88" i="16" s="1"/>
  <c r="AB88" i="5" l="1"/>
  <c r="AA88" i="5" s="1"/>
  <c r="AC88" i="5" s="1"/>
  <c r="Y89" i="5" s="1"/>
  <c r="AB88" i="8"/>
  <c r="AA88" i="8" s="1"/>
  <c r="AC88" i="8"/>
  <c r="Y89" i="8" s="1"/>
  <c r="AB88" i="6"/>
  <c r="AA88" i="6" s="1"/>
  <c r="AC88" i="6" s="1"/>
  <c r="Y89" i="6" s="1"/>
  <c r="AB75" i="7"/>
  <c r="AA75" i="7" s="1"/>
  <c r="AC75" i="7"/>
  <c r="Y76" i="7" s="1"/>
  <c r="AB88" i="12"/>
  <c r="AA88" i="12" s="1"/>
  <c r="AC88" i="12" s="1"/>
  <c r="Y89" i="12" s="1"/>
  <c r="AB88" i="11"/>
  <c r="AA88" i="11" s="1"/>
  <c r="AC88" i="11" s="1"/>
  <c r="Y89" i="11" s="1"/>
  <c r="AB88" i="16"/>
  <c r="AA88" i="16" s="1"/>
  <c r="AC88" i="16" s="1"/>
  <c r="Y89" i="16" s="1"/>
  <c r="AB75" i="10"/>
  <c r="AA75" i="10" s="1"/>
  <c r="AC75" i="10" s="1"/>
  <c r="Y76" i="10" s="1"/>
  <c r="AB75" i="3"/>
  <c r="AA75" i="3" s="1"/>
  <c r="AC75" i="3" s="1"/>
  <c r="Y76" i="3" s="1"/>
  <c r="AB88" i="9"/>
  <c r="AA88" i="9" s="1"/>
  <c r="AC88" i="9" s="1"/>
  <c r="Y89" i="9" s="1"/>
  <c r="AB88" i="15"/>
  <c r="AA88" i="15" s="1"/>
  <c r="AC88" i="15" s="1"/>
  <c r="Y89" i="15" s="1"/>
  <c r="AB76" i="13"/>
  <c r="AA76" i="13" s="1"/>
  <c r="AC76" i="13" s="1"/>
  <c r="Y77" i="13" s="1"/>
  <c r="AB89" i="9" l="1"/>
  <c r="AA89" i="9" s="1"/>
  <c r="AC89" i="9" s="1"/>
  <c r="Y90" i="9" s="1"/>
  <c r="AB89" i="16"/>
  <c r="AA89" i="16" s="1"/>
  <c r="AC89" i="16" s="1"/>
  <c r="Y90" i="16" s="1"/>
  <c r="AB76" i="10"/>
  <c r="AA76" i="10" s="1"/>
  <c r="AC76" i="10" s="1"/>
  <c r="Y77" i="10" s="1"/>
  <c r="AB89" i="11"/>
  <c r="AA89" i="11" s="1"/>
  <c r="AC89" i="11" s="1"/>
  <c r="Y90" i="11" s="1"/>
  <c r="AB76" i="3"/>
  <c r="AA76" i="3" s="1"/>
  <c r="AC76" i="3" s="1"/>
  <c r="Y77" i="3" s="1"/>
  <c r="AB89" i="6"/>
  <c r="AA89" i="6" s="1"/>
  <c r="AC89" i="6" s="1"/>
  <c r="Y90" i="6" s="1"/>
  <c r="AB77" i="13"/>
  <c r="AA77" i="13" s="1"/>
  <c r="AC77" i="13"/>
  <c r="Y78" i="13" s="1"/>
  <c r="AB89" i="15"/>
  <c r="AA89" i="15" s="1"/>
  <c r="AC89" i="15"/>
  <c r="Y90" i="15" s="1"/>
  <c r="AB89" i="12"/>
  <c r="AA89" i="12" s="1"/>
  <c r="AC89" i="12" s="1"/>
  <c r="Y90" i="12" s="1"/>
  <c r="AB89" i="5"/>
  <c r="AA89" i="5" s="1"/>
  <c r="AC89" i="5" s="1"/>
  <c r="Y90" i="5" s="1"/>
  <c r="AB89" i="8"/>
  <c r="AA89" i="8" s="1"/>
  <c r="AC89" i="8"/>
  <c r="Y90" i="8" s="1"/>
  <c r="AB76" i="7"/>
  <c r="AA76" i="7" s="1"/>
  <c r="AC76" i="7" s="1"/>
  <c r="Y77" i="7" s="1"/>
  <c r="AB90" i="11" l="1"/>
  <c r="AA90" i="11" s="1"/>
  <c r="AC90" i="11" s="1"/>
  <c r="Y91" i="11" s="1"/>
  <c r="AB90" i="5"/>
  <c r="AA90" i="5" s="1"/>
  <c r="AC90" i="5" s="1"/>
  <c r="Y91" i="5" s="1"/>
  <c r="AB90" i="12"/>
  <c r="AA90" i="12" s="1"/>
  <c r="AC90" i="12" s="1"/>
  <c r="Y91" i="12" s="1"/>
  <c r="AB90" i="16"/>
  <c r="AA90" i="16" s="1"/>
  <c r="AC90" i="16"/>
  <c r="Y91" i="16" s="1"/>
  <c r="AB90" i="6"/>
  <c r="AA90" i="6" s="1"/>
  <c r="AC90" i="6" s="1"/>
  <c r="Y91" i="6" s="1"/>
  <c r="AB77" i="3"/>
  <c r="AA77" i="3" s="1"/>
  <c r="AC77" i="3" s="1"/>
  <c r="Y78" i="3" s="1"/>
  <c r="AB77" i="7"/>
  <c r="AA77" i="7" s="1"/>
  <c r="AC77" i="7" s="1"/>
  <c r="Y78" i="7" s="1"/>
  <c r="AB77" i="10"/>
  <c r="AA77" i="10" s="1"/>
  <c r="AC77" i="10" s="1"/>
  <c r="Y78" i="10" s="1"/>
  <c r="AB90" i="9"/>
  <c r="AA90" i="9" s="1"/>
  <c r="AC90" i="9"/>
  <c r="Y91" i="9" s="1"/>
  <c r="AB90" i="8"/>
  <c r="AA90" i="8" s="1"/>
  <c r="AC90" i="8" s="1"/>
  <c r="Y91" i="8" s="1"/>
  <c r="AB90" i="15"/>
  <c r="AA90" i="15" s="1"/>
  <c r="AC90" i="15" s="1"/>
  <c r="Y91" i="15" s="1"/>
  <c r="AB78" i="13"/>
  <c r="AA78" i="13" s="1"/>
  <c r="AC78" i="13" s="1"/>
  <c r="Y79" i="13" s="1"/>
  <c r="AB91" i="6" l="1"/>
  <c r="AA91" i="6" s="1"/>
  <c r="AC91" i="6" s="1"/>
  <c r="Y92" i="6" s="1"/>
  <c r="AB91" i="12"/>
  <c r="AA91" i="12" s="1"/>
  <c r="AC91" i="12"/>
  <c r="Y92" i="12" s="1"/>
  <c r="AB91" i="8"/>
  <c r="AA91" i="8" s="1"/>
  <c r="AC91" i="8" s="1"/>
  <c r="Y92" i="8" s="1"/>
  <c r="AB78" i="7"/>
  <c r="AA78" i="7" s="1"/>
  <c r="AC78" i="7"/>
  <c r="Y79" i="7" s="1"/>
  <c r="AB91" i="5"/>
  <c r="AA91" i="5" s="1"/>
  <c r="AC91" i="5" s="1"/>
  <c r="Y92" i="5" s="1"/>
  <c r="AB78" i="10"/>
  <c r="AA78" i="10" s="1"/>
  <c r="AC78" i="10" s="1"/>
  <c r="Y79" i="10" s="1"/>
  <c r="AB79" i="13"/>
  <c r="AA79" i="13" s="1"/>
  <c r="AC79" i="13" s="1"/>
  <c r="Y80" i="13" s="1"/>
  <c r="AB91" i="15"/>
  <c r="AA91" i="15" s="1"/>
  <c r="AC91" i="15" s="1"/>
  <c r="Y92" i="15" s="1"/>
  <c r="AB78" i="3"/>
  <c r="AA78" i="3" s="1"/>
  <c r="AC78" i="3" s="1"/>
  <c r="Y79" i="3" s="1"/>
  <c r="AB91" i="11"/>
  <c r="AA91" i="11" s="1"/>
  <c r="AC91" i="11"/>
  <c r="Y92" i="11" s="1"/>
  <c r="AB91" i="9"/>
  <c r="AA91" i="9" s="1"/>
  <c r="AC91" i="9" s="1"/>
  <c r="Y92" i="9" s="1"/>
  <c r="AB91" i="16"/>
  <c r="AA91" i="16" s="1"/>
  <c r="AC91" i="16" s="1"/>
  <c r="Y92" i="16" s="1"/>
  <c r="AB80" i="13" l="1"/>
  <c r="AA80" i="13" s="1"/>
  <c r="AC80" i="13"/>
  <c r="Y81" i="13" s="1"/>
  <c r="AB79" i="3"/>
  <c r="AA79" i="3" s="1"/>
  <c r="AC79" i="3" s="1"/>
  <c r="Y80" i="3" s="1"/>
  <c r="AB92" i="8"/>
  <c r="AA92" i="8" s="1"/>
  <c r="AC92" i="8" s="1"/>
  <c r="Y93" i="8" s="1"/>
  <c r="AB79" i="10"/>
  <c r="AA79" i="10" s="1"/>
  <c r="AC79" i="10" s="1"/>
  <c r="Y80" i="10" s="1"/>
  <c r="AB92" i="15"/>
  <c r="AA92" i="15" s="1"/>
  <c r="AC92" i="15"/>
  <c r="Y93" i="15" s="1"/>
  <c r="AB92" i="16"/>
  <c r="AA92" i="16" s="1"/>
  <c r="AC92" i="16"/>
  <c r="Y93" i="16" s="1"/>
  <c r="AB92" i="9"/>
  <c r="AA92" i="9" s="1"/>
  <c r="AC92" i="9" s="1"/>
  <c r="Y93" i="9" s="1"/>
  <c r="AB92" i="5"/>
  <c r="AA92" i="5" s="1"/>
  <c r="AC92" i="5" s="1"/>
  <c r="Y93" i="5" s="1"/>
  <c r="AB92" i="6"/>
  <c r="AA92" i="6" s="1"/>
  <c r="AC92" i="6" s="1"/>
  <c r="Y93" i="6" s="1"/>
  <c r="AB92" i="12"/>
  <c r="AA92" i="12" s="1"/>
  <c r="AC92" i="12" s="1"/>
  <c r="Y93" i="12" s="1"/>
  <c r="AB79" i="7"/>
  <c r="AA79" i="7" s="1"/>
  <c r="AC79" i="7"/>
  <c r="Y80" i="7" s="1"/>
  <c r="AB92" i="11"/>
  <c r="AA92" i="11" s="1"/>
  <c r="AC92" i="11" s="1"/>
  <c r="Y93" i="11" s="1"/>
  <c r="AB93" i="6" l="1"/>
  <c r="AA93" i="6" s="1"/>
  <c r="AC93" i="6"/>
  <c r="Y94" i="6" s="1"/>
  <c r="AB93" i="11"/>
  <c r="AA93" i="11" s="1"/>
  <c r="AC93" i="11" s="1"/>
  <c r="Y94" i="11" s="1"/>
  <c r="AB93" i="8"/>
  <c r="AA93" i="8" s="1"/>
  <c r="AC93" i="8" s="1"/>
  <c r="Y94" i="8" s="1"/>
  <c r="AB93" i="5"/>
  <c r="AA93" i="5" s="1"/>
  <c r="AC93" i="5" s="1"/>
  <c r="Y94" i="5" s="1"/>
  <c r="AB80" i="10"/>
  <c r="AA80" i="10" s="1"/>
  <c r="AC80" i="10" s="1"/>
  <c r="Y81" i="10" s="1"/>
  <c r="AB93" i="9"/>
  <c r="AA93" i="9" s="1"/>
  <c r="AC93" i="9" s="1"/>
  <c r="Y94" i="9" s="1"/>
  <c r="AB80" i="3"/>
  <c r="AA80" i="3" s="1"/>
  <c r="AC80" i="3"/>
  <c r="Y81" i="3" s="1"/>
  <c r="AB93" i="12"/>
  <c r="AA93" i="12" s="1"/>
  <c r="AC93" i="12"/>
  <c r="Y94" i="12" s="1"/>
  <c r="AB93" i="16"/>
  <c r="AA93" i="16" s="1"/>
  <c r="AC93" i="16" s="1"/>
  <c r="Y94" i="16" s="1"/>
  <c r="AB93" i="15"/>
  <c r="AA93" i="15" s="1"/>
  <c r="AC93" i="15"/>
  <c r="Y94" i="15" s="1"/>
  <c r="AB81" i="13"/>
  <c r="AA81" i="13" s="1"/>
  <c r="AC81" i="13" s="1"/>
  <c r="Y82" i="13" s="1"/>
  <c r="AB80" i="7"/>
  <c r="AA80" i="7" s="1"/>
  <c r="AC80" i="7"/>
  <c r="Y81" i="7" s="1"/>
  <c r="AB82" i="13" l="1"/>
  <c r="AA82" i="13" s="1"/>
  <c r="AC82" i="13"/>
  <c r="Y83" i="13" s="1"/>
  <c r="AB94" i="16"/>
  <c r="AA94" i="16" s="1"/>
  <c r="AC94" i="16" s="1"/>
  <c r="Y95" i="16" s="1"/>
  <c r="AB94" i="8"/>
  <c r="AA94" i="8" s="1"/>
  <c r="AC94" i="8" s="1"/>
  <c r="Y95" i="8" s="1"/>
  <c r="AB81" i="10"/>
  <c r="AA81" i="10" s="1"/>
  <c r="AC81" i="10"/>
  <c r="Y82" i="10" s="1"/>
  <c r="AB94" i="5"/>
  <c r="AA94" i="5" s="1"/>
  <c r="AC94" i="5" s="1"/>
  <c r="Y95" i="5" s="1"/>
  <c r="AB94" i="11"/>
  <c r="AA94" i="11" s="1"/>
  <c r="AC94" i="11" s="1"/>
  <c r="Y95" i="11" s="1"/>
  <c r="AB94" i="9"/>
  <c r="AA94" i="9" s="1"/>
  <c r="AC94" i="9" s="1"/>
  <c r="Y95" i="9" s="1"/>
  <c r="AB81" i="7"/>
  <c r="AA81" i="7" s="1"/>
  <c r="AC81" i="7" s="1"/>
  <c r="Y82" i="7" s="1"/>
  <c r="AB94" i="15"/>
  <c r="AA94" i="15" s="1"/>
  <c r="AC94" i="15" s="1"/>
  <c r="Y95" i="15" s="1"/>
  <c r="AB94" i="6"/>
  <c r="AA94" i="6" s="1"/>
  <c r="AC94" i="6" s="1"/>
  <c r="Y95" i="6" s="1"/>
  <c r="AB94" i="12"/>
  <c r="AA94" i="12" s="1"/>
  <c r="AC94" i="12"/>
  <c r="Y95" i="12" s="1"/>
  <c r="AB81" i="3"/>
  <c r="AA81" i="3" s="1"/>
  <c r="AC81" i="3"/>
  <c r="Y82" i="3" s="1"/>
  <c r="AB95" i="9" l="1"/>
  <c r="AA95" i="9" s="1"/>
  <c r="AC95" i="9" s="1"/>
  <c r="Y96" i="9" s="1"/>
  <c r="AB95" i="15"/>
  <c r="AA95" i="15" s="1"/>
  <c r="AC95" i="15" s="1"/>
  <c r="Y96" i="15" s="1"/>
  <c r="AB95" i="11"/>
  <c r="AA95" i="11" s="1"/>
  <c r="AC95" i="11"/>
  <c r="Y96" i="11" s="1"/>
  <c r="AB95" i="6"/>
  <c r="AA95" i="6" s="1"/>
  <c r="AC95" i="6" s="1"/>
  <c r="Y96" i="6" s="1"/>
  <c r="AB82" i="7"/>
  <c r="AA82" i="7" s="1"/>
  <c r="AC82" i="7" s="1"/>
  <c r="Y83" i="7" s="1"/>
  <c r="AB95" i="8"/>
  <c r="AA95" i="8" s="1"/>
  <c r="AC95" i="8" s="1"/>
  <c r="Y96" i="8" s="1"/>
  <c r="AB95" i="16"/>
  <c r="AA95" i="16" s="1"/>
  <c r="AC95" i="16" s="1"/>
  <c r="Y96" i="16" s="1"/>
  <c r="AB95" i="5"/>
  <c r="AA95" i="5" s="1"/>
  <c r="AC95" i="5" s="1"/>
  <c r="Y96" i="5" s="1"/>
  <c r="AB82" i="3"/>
  <c r="AA82" i="3" s="1"/>
  <c r="AC82" i="3" s="1"/>
  <c r="Y83" i="3" s="1"/>
  <c r="AB95" i="12"/>
  <c r="AA95" i="12" s="1"/>
  <c r="AC95" i="12" s="1"/>
  <c r="Y96" i="12" s="1"/>
  <c r="AB83" i="13"/>
  <c r="AA83" i="13" s="1"/>
  <c r="AC83" i="13" s="1"/>
  <c r="Y84" i="13" s="1"/>
  <c r="AB82" i="10"/>
  <c r="AA82" i="10" s="1"/>
  <c r="AC82" i="10" s="1"/>
  <c r="Y83" i="10" s="1"/>
  <c r="AB83" i="7" l="1"/>
  <c r="AA83" i="7" s="1"/>
  <c r="AC83" i="7"/>
  <c r="Y84" i="7" s="1"/>
  <c r="AB96" i="12"/>
  <c r="AA96" i="12" s="1"/>
  <c r="AC96" i="12" s="1"/>
  <c r="Y97" i="12" s="1"/>
  <c r="AB96" i="5"/>
  <c r="AA96" i="5" s="1"/>
  <c r="AC96" i="5"/>
  <c r="Y97" i="5" s="1"/>
  <c r="AB83" i="3"/>
  <c r="AA83" i="3" s="1"/>
  <c r="AC83" i="3" s="1"/>
  <c r="Y84" i="3" s="1"/>
  <c r="AB96" i="15"/>
  <c r="AA96" i="15" s="1"/>
  <c r="AC96" i="15" s="1"/>
  <c r="Y97" i="15" s="1"/>
  <c r="AB84" i="13"/>
  <c r="AA84" i="13" s="1"/>
  <c r="AC84" i="13" s="1"/>
  <c r="Y85" i="13" s="1"/>
  <c r="AB96" i="6"/>
  <c r="AA96" i="6" s="1"/>
  <c r="AC96" i="6" s="1"/>
  <c r="Y97" i="6" s="1"/>
  <c r="AB96" i="16"/>
  <c r="AA96" i="16" s="1"/>
  <c r="AC96" i="16" s="1"/>
  <c r="Y97" i="16" s="1"/>
  <c r="AB83" i="10"/>
  <c r="AA83" i="10" s="1"/>
  <c r="AC83" i="10" s="1"/>
  <c r="Y84" i="10" s="1"/>
  <c r="AB96" i="8"/>
  <c r="AA96" i="8" s="1"/>
  <c r="AC96" i="8" s="1"/>
  <c r="Y97" i="8" s="1"/>
  <c r="AB96" i="9"/>
  <c r="AA96" i="9" s="1"/>
  <c r="AC96" i="9" s="1"/>
  <c r="Y97" i="9" s="1"/>
  <c r="AB96" i="11"/>
  <c r="AA96" i="11" s="1"/>
  <c r="AC96" i="11" s="1"/>
  <c r="Y97" i="11" s="1"/>
  <c r="AB97" i="8" l="1"/>
  <c r="AA97" i="8" s="1"/>
  <c r="AC97" i="8"/>
  <c r="Y98" i="8" s="1"/>
  <c r="AB84" i="3"/>
  <c r="AA84" i="3" s="1"/>
  <c r="AC84" i="3" s="1"/>
  <c r="Y85" i="3" s="1"/>
  <c r="AB97" i="12"/>
  <c r="AA97" i="12" s="1"/>
  <c r="AC97" i="12" s="1"/>
  <c r="Y98" i="12" s="1"/>
  <c r="AB97" i="16"/>
  <c r="AA97" i="16" s="1"/>
  <c r="AC97" i="16" s="1"/>
  <c r="Y98" i="16" s="1"/>
  <c r="AB85" i="13"/>
  <c r="AA85" i="13" s="1"/>
  <c r="AC85" i="13"/>
  <c r="Y86" i="13" s="1"/>
  <c r="AB84" i="10"/>
  <c r="AA84" i="10" s="1"/>
  <c r="AC84" i="10" s="1"/>
  <c r="Y85" i="10" s="1"/>
  <c r="AB97" i="6"/>
  <c r="AA97" i="6" s="1"/>
  <c r="AC97" i="6" s="1"/>
  <c r="Y98" i="6" s="1"/>
  <c r="AB97" i="11"/>
  <c r="AA97" i="11" s="1"/>
  <c r="AC97" i="11"/>
  <c r="Y98" i="11" s="1"/>
  <c r="AB97" i="9"/>
  <c r="AA97" i="9" s="1"/>
  <c r="AC97" i="9" s="1"/>
  <c r="Y98" i="9" s="1"/>
  <c r="AB97" i="15"/>
  <c r="AA97" i="15" s="1"/>
  <c r="AC97" i="15" s="1"/>
  <c r="Y98" i="15" s="1"/>
  <c r="AB97" i="5"/>
  <c r="AA97" i="5" s="1"/>
  <c r="AC97" i="5" s="1"/>
  <c r="Y98" i="5" s="1"/>
  <c r="AB84" i="7"/>
  <c r="AA84" i="7" s="1"/>
  <c r="AC84" i="7" s="1"/>
  <c r="Y85" i="7" s="1"/>
  <c r="AB98" i="9" l="1"/>
  <c r="AA98" i="9" s="1"/>
  <c r="AC98" i="9" s="1"/>
  <c r="Y99" i="9" s="1"/>
  <c r="AB85" i="3"/>
  <c r="AA85" i="3" s="1"/>
  <c r="AC85" i="3"/>
  <c r="Y86" i="3" s="1"/>
  <c r="AB98" i="12"/>
  <c r="AA98" i="12" s="1"/>
  <c r="AC98" i="12" s="1"/>
  <c r="Y99" i="12" s="1"/>
  <c r="AB85" i="10"/>
  <c r="AA85" i="10" s="1"/>
  <c r="AC85" i="10" s="1"/>
  <c r="Y86" i="10" s="1"/>
  <c r="AB98" i="16"/>
  <c r="AA98" i="16" s="1"/>
  <c r="AC98" i="16" s="1"/>
  <c r="Y99" i="16" s="1"/>
  <c r="AB85" i="7"/>
  <c r="AA85" i="7" s="1"/>
  <c r="AC85" i="7" s="1"/>
  <c r="Y86" i="7" s="1"/>
  <c r="AB98" i="6"/>
  <c r="AA98" i="6" s="1"/>
  <c r="AC98" i="6" s="1"/>
  <c r="Y99" i="6" s="1"/>
  <c r="AB98" i="5"/>
  <c r="AA98" i="5" s="1"/>
  <c r="AC98" i="5"/>
  <c r="Y99" i="5" s="1"/>
  <c r="AB98" i="15"/>
  <c r="AA98" i="15" s="1"/>
  <c r="AC98" i="15" s="1"/>
  <c r="Y99" i="15" s="1"/>
  <c r="AB98" i="11"/>
  <c r="AA98" i="11" s="1"/>
  <c r="AC98" i="11" s="1"/>
  <c r="Y99" i="11" s="1"/>
  <c r="AB98" i="8"/>
  <c r="AA98" i="8" s="1"/>
  <c r="AC98" i="8" s="1"/>
  <c r="Y99" i="8" s="1"/>
  <c r="AB86" i="13"/>
  <c r="AA86" i="13" s="1"/>
  <c r="AC86" i="13"/>
  <c r="Y87" i="13" s="1"/>
  <c r="AB86" i="10" l="1"/>
  <c r="AA86" i="10" s="1"/>
  <c r="AC86" i="10" s="1"/>
  <c r="Y87" i="10" s="1"/>
  <c r="AB99" i="11"/>
  <c r="AA99" i="11" s="1"/>
  <c r="AC99" i="11"/>
  <c r="Y100" i="11" s="1"/>
  <c r="AB99" i="15"/>
  <c r="AA99" i="15" s="1"/>
  <c r="AC99" i="15" s="1"/>
  <c r="Y100" i="15" s="1"/>
  <c r="AB99" i="6"/>
  <c r="AA99" i="6" s="1"/>
  <c r="AC99" i="6" s="1"/>
  <c r="Y100" i="6" s="1"/>
  <c r="AB99" i="16"/>
  <c r="AA99" i="16" s="1"/>
  <c r="AC99" i="16" s="1"/>
  <c r="Y100" i="16" s="1"/>
  <c r="AB99" i="12"/>
  <c r="AA99" i="12" s="1"/>
  <c r="AC99" i="12"/>
  <c r="Y100" i="12" s="1"/>
  <c r="AB99" i="8"/>
  <c r="AA99" i="8" s="1"/>
  <c r="AC99" i="8"/>
  <c r="Y100" i="8" s="1"/>
  <c r="AB86" i="7"/>
  <c r="AA86" i="7" s="1"/>
  <c r="AC86" i="7" s="1"/>
  <c r="Y87" i="7" s="1"/>
  <c r="AB99" i="9"/>
  <c r="AA99" i="9" s="1"/>
  <c r="AC99" i="9" s="1"/>
  <c r="Y100" i="9" s="1"/>
  <c r="AB99" i="5"/>
  <c r="AA99" i="5" s="1"/>
  <c r="AC99" i="5" s="1"/>
  <c r="Y100" i="5" s="1"/>
  <c r="AB86" i="3"/>
  <c r="AA86" i="3" s="1"/>
  <c r="AC86" i="3"/>
  <c r="Y87" i="3" s="1"/>
  <c r="AB87" i="13"/>
  <c r="AA87" i="13" s="1"/>
  <c r="AC87" i="13" s="1"/>
  <c r="Y88" i="13" s="1"/>
  <c r="AB100" i="6" l="1"/>
  <c r="AA100" i="6" s="1"/>
  <c r="AC100" i="6" s="1"/>
  <c r="Y101" i="6" s="1"/>
  <c r="AB100" i="9"/>
  <c r="AA100" i="9" s="1"/>
  <c r="AC100" i="9" s="1"/>
  <c r="Y101" i="9" s="1"/>
  <c r="AB100" i="15"/>
  <c r="AA100" i="15" s="1"/>
  <c r="AC100" i="15" s="1"/>
  <c r="Y101" i="15" s="1"/>
  <c r="AB100" i="16"/>
  <c r="AA100" i="16" s="1"/>
  <c r="AC100" i="16" s="1"/>
  <c r="Y101" i="16" s="1"/>
  <c r="AB87" i="7"/>
  <c r="AA87" i="7" s="1"/>
  <c r="AC87" i="7" s="1"/>
  <c r="Y88" i="7" s="1"/>
  <c r="AB88" i="13"/>
  <c r="AA88" i="13" s="1"/>
  <c r="AC88" i="13"/>
  <c r="Y89" i="13" s="1"/>
  <c r="AB100" i="5"/>
  <c r="AA100" i="5" s="1"/>
  <c r="AC100" i="5" s="1"/>
  <c r="Y101" i="5" s="1"/>
  <c r="AB87" i="10"/>
  <c r="AA87" i="10" s="1"/>
  <c r="AC87" i="10" s="1"/>
  <c r="Y88" i="10" s="1"/>
  <c r="AB100" i="12"/>
  <c r="AA100" i="12" s="1"/>
  <c r="AC100" i="12" s="1"/>
  <c r="Y101" i="12" s="1"/>
  <c r="AB87" i="3"/>
  <c r="AA87" i="3" s="1"/>
  <c r="AC87" i="3" s="1"/>
  <c r="Y88" i="3" s="1"/>
  <c r="AB100" i="11"/>
  <c r="AA100" i="11" s="1"/>
  <c r="AC100" i="11"/>
  <c r="Y101" i="11" s="1"/>
  <c r="AB100" i="8"/>
  <c r="AA100" i="8" s="1"/>
  <c r="AC100" i="8" s="1"/>
  <c r="Y101" i="8" s="1"/>
  <c r="AB88" i="7" l="1"/>
  <c r="AA88" i="7" s="1"/>
  <c r="AC88" i="7" s="1"/>
  <c r="Y89" i="7" s="1"/>
  <c r="AB101" i="15"/>
  <c r="AA101" i="15" s="1"/>
  <c r="AC101" i="15" s="1"/>
  <c r="Y102" i="15" s="1"/>
  <c r="AB101" i="16"/>
  <c r="AA101" i="16" s="1"/>
  <c r="AC101" i="16" s="1"/>
  <c r="Y102" i="16" s="1"/>
  <c r="AB101" i="9"/>
  <c r="AA101" i="9" s="1"/>
  <c r="AC101" i="9" s="1"/>
  <c r="Y102" i="9" s="1"/>
  <c r="AB88" i="3"/>
  <c r="AA88" i="3" s="1"/>
  <c r="AC88" i="3" s="1"/>
  <c r="Y89" i="3" s="1"/>
  <c r="AB101" i="12"/>
  <c r="AA101" i="12" s="1"/>
  <c r="AC101" i="12" s="1"/>
  <c r="Y102" i="12" s="1"/>
  <c r="AB88" i="10"/>
  <c r="AA88" i="10" s="1"/>
  <c r="AC88" i="10" s="1"/>
  <c r="Y89" i="10" s="1"/>
  <c r="AB101" i="8"/>
  <c r="AA101" i="8" s="1"/>
  <c r="AC101" i="8" s="1"/>
  <c r="Y102" i="8" s="1"/>
  <c r="AB101" i="5"/>
  <c r="AA101" i="5" s="1"/>
  <c r="AC101" i="5" s="1"/>
  <c r="Y102" i="5" s="1"/>
  <c r="AB101" i="6"/>
  <c r="AA101" i="6" s="1"/>
  <c r="AC101" i="6" s="1"/>
  <c r="Y102" i="6" s="1"/>
  <c r="AB89" i="13"/>
  <c r="AA89" i="13" s="1"/>
  <c r="AC89" i="13"/>
  <c r="Y90" i="13" s="1"/>
  <c r="AB101" i="11"/>
  <c r="AA101" i="11" s="1"/>
  <c r="AC101" i="11"/>
  <c r="Y102" i="11" s="1"/>
  <c r="AB102" i="16" l="1"/>
  <c r="AA102" i="16" s="1"/>
  <c r="AC102" i="16" s="1"/>
  <c r="Y103" i="16" s="1"/>
  <c r="AB89" i="3"/>
  <c r="AA89" i="3" s="1"/>
  <c r="AC89" i="3" s="1"/>
  <c r="Y90" i="3" s="1"/>
  <c r="AB102" i="9"/>
  <c r="AA102" i="9" s="1"/>
  <c r="AC102" i="9" s="1"/>
  <c r="Y103" i="9" s="1"/>
  <c r="AB102" i="15"/>
  <c r="AA102" i="15" s="1"/>
  <c r="AC102" i="15" s="1"/>
  <c r="Y103" i="15" s="1"/>
  <c r="AB102" i="12"/>
  <c r="AA102" i="12" s="1"/>
  <c r="AC102" i="12" s="1"/>
  <c r="Y103" i="12" s="1"/>
  <c r="AB102" i="6"/>
  <c r="AA102" i="6" s="1"/>
  <c r="AC102" i="6" s="1"/>
  <c r="Y103" i="6" s="1"/>
  <c r="AB102" i="5"/>
  <c r="AA102" i="5" s="1"/>
  <c r="AC102" i="5" s="1"/>
  <c r="Y103" i="5" s="1"/>
  <c r="AB102" i="8"/>
  <c r="AA102" i="8" s="1"/>
  <c r="AC102" i="8" s="1"/>
  <c r="Y103" i="8" s="1"/>
  <c r="AB89" i="10"/>
  <c r="AA89" i="10" s="1"/>
  <c r="AC89" i="10" s="1"/>
  <c r="Y90" i="10" s="1"/>
  <c r="AB89" i="7"/>
  <c r="AA89" i="7" s="1"/>
  <c r="AC89" i="7" s="1"/>
  <c r="Y90" i="7" s="1"/>
  <c r="AB102" i="11"/>
  <c r="AA102" i="11" s="1"/>
  <c r="AC102" i="11" s="1"/>
  <c r="Y103" i="11" s="1"/>
  <c r="AB90" i="13"/>
  <c r="AA90" i="13" s="1"/>
  <c r="AC90" i="13"/>
  <c r="Y91" i="13" s="1"/>
  <c r="AB103" i="6" l="1"/>
  <c r="AA103" i="6" s="1"/>
  <c r="AC103" i="6"/>
  <c r="Y104" i="6" s="1"/>
  <c r="AB103" i="9"/>
  <c r="AA103" i="9" s="1"/>
  <c r="AC103" i="9"/>
  <c r="Y104" i="9" s="1"/>
  <c r="AB103" i="11"/>
  <c r="AA103" i="11" s="1"/>
  <c r="AC103" i="11" s="1"/>
  <c r="Y104" i="11" s="1"/>
  <c r="AB103" i="15"/>
  <c r="AA103" i="15" s="1"/>
  <c r="AC103" i="15" s="1"/>
  <c r="Y104" i="15" s="1"/>
  <c r="AB90" i="3"/>
  <c r="AA90" i="3" s="1"/>
  <c r="AC90" i="3" s="1"/>
  <c r="Y91" i="3" s="1"/>
  <c r="AB103" i="12"/>
  <c r="AA103" i="12" s="1"/>
  <c r="AC103" i="12" s="1"/>
  <c r="Y104" i="12" s="1"/>
  <c r="AB90" i="7"/>
  <c r="AA90" i="7" s="1"/>
  <c r="AC90" i="7" s="1"/>
  <c r="Y91" i="7" s="1"/>
  <c r="AB90" i="10"/>
  <c r="AA90" i="10" s="1"/>
  <c r="AC90" i="10"/>
  <c r="Y91" i="10" s="1"/>
  <c r="AB103" i="8"/>
  <c r="AA103" i="8" s="1"/>
  <c r="AC103" i="8" s="1"/>
  <c r="Y104" i="8" s="1"/>
  <c r="AB103" i="5"/>
  <c r="AA103" i="5" s="1"/>
  <c r="AC103" i="5"/>
  <c r="Y104" i="5" s="1"/>
  <c r="AB103" i="16"/>
  <c r="AA103" i="16" s="1"/>
  <c r="AC103" i="16" s="1"/>
  <c r="Y104" i="16" s="1"/>
  <c r="AB91" i="13"/>
  <c r="AA91" i="13" s="1"/>
  <c r="AC91" i="13" s="1"/>
  <c r="Y92" i="13" s="1"/>
  <c r="AB104" i="8" l="1"/>
  <c r="AA104" i="8" s="1"/>
  <c r="AC104" i="8" s="1"/>
  <c r="Y105" i="8" s="1"/>
  <c r="AB104" i="16"/>
  <c r="AA104" i="16" s="1"/>
  <c r="AC104" i="16" s="1"/>
  <c r="Y105" i="16" s="1"/>
  <c r="AB104" i="15"/>
  <c r="AA104" i="15" s="1"/>
  <c r="AC104" i="15" s="1"/>
  <c r="Y105" i="15" s="1"/>
  <c r="AB104" i="12"/>
  <c r="AA104" i="12" s="1"/>
  <c r="AC104" i="12" s="1"/>
  <c r="Y105" i="12" s="1"/>
  <c r="AB104" i="11"/>
  <c r="AA104" i="11" s="1"/>
  <c r="AC104" i="11" s="1"/>
  <c r="Y105" i="11" s="1"/>
  <c r="AB92" i="13"/>
  <c r="AA92" i="13" s="1"/>
  <c r="AC92" i="13" s="1"/>
  <c r="Y93" i="13" s="1"/>
  <c r="AB91" i="7"/>
  <c r="AA91" i="7" s="1"/>
  <c r="AC91" i="7" s="1"/>
  <c r="Y92" i="7" s="1"/>
  <c r="AB91" i="3"/>
  <c r="AA91" i="3" s="1"/>
  <c r="AC91" i="3" s="1"/>
  <c r="Y92" i="3" s="1"/>
  <c r="AB104" i="9"/>
  <c r="AA104" i="9" s="1"/>
  <c r="AC104" i="9" s="1"/>
  <c r="Y105" i="9" s="1"/>
  <c r="AB91" i="10"/>
  <c r="AA91" i="10" s="1"/>
  <c r="AC91" i="10" s="1"/>
  <c r="Y92" i="10" s="1"/>
  <c r="AB104" i="5"/>
  <c r="AA104" i="5" s="1"/>
  <c r="AC104" i="5" s="1"/>
  <c r="Y105" i="5" s="1"/>
  <c r="AB104" i="6"/>
  <c r="AA104" i="6" s="1"/>
  <c r="AC104" i="6" s="1"/>
  <c r="Y105" i="6" s="1"/>
  <c r="AB105" i="6" l="1"/>
  <c r="AA105" i="6" s="1"/>
  <c r="AC105" i="6" s="1"/>
  <c r="Y106" i="6" s="1"/>
  <c r="AB105" i="5"/>
  <c r="AA105" i="5" s="1"/>
  <c r="AC105" i="5"/>
  <c r="Y106" i="5" s="1"/>
  <c r="AB105" i="15"/>
  <c r="AA105" i="15" s="1"/>
  <c r="AC105" i="15" s="1"/>
  <c r="Y106" i="15" s="1"/>
  <c r="AB105" i="11"/>
  <c r="AA105" i="11" s="1"/>
  <c r="AC105" i="11" s="1"/>
  <c r="Y106" i="11" s="1"/>
  <c r="AB105" i="12"/>
  <c r="AA105" i="12" s="1"/>
  <c r="AC105" i="12"/>
  <c r="Y106" i="12" s="1"/>
  <c r="AB105" i="16"/>
  <c r="AA105" i="16" s="1"/>
  <c r="AC105" i="16" s="1"/>
  <c r="Y106" i="16" s="1"/>
  <c r="AB93" i="13"/>
  <c r="AA93" i="13" s="1"/>
  <c r="AC93" i="13"/>
  <c r="Y94" i="13" s="1"/>
  <c r="AB92" i="10"/>
  <c r="AA92" i="10" s="1"/>
  <c r="AC92" i="10"/>
  <c r="Y93" i="10" s="1"/>
  <c r="AB105" i="9"/>
  <c r="AA105" i="9" s="1"/>
  <c r="AC105" i="9" s="1"/>
  <c r="Y106" i="9" s="1"/>
  <c r="AB92" i="3"/>
  <c r="AA92" i="3" s="1"/>
  <c r="AC92" i="3" s="1"/>
  <c r="Y93" i="3" s="1"/>
  <c r="AB92" i="7"/>
  <c r="AA92" i="7" s="1"/>
  <c r="AC92" i="7" s="1"/>
  <c r="Y93" i="7" s="1"/>
  <c r="AB105" i="8"/>
  <c r="AA105" i="8" s="1"/>
  <c r="AC105" i="8" s="1"/>
  <c r="Y106" i="8" s="1"/>
  <c r="AB93" i="7" l="1"/>
  <c r="AA93" i="7" s="1"/>
  <c r="AC93" i="7" s="1"/>
  <c r="Y94" i="7" s="1"/>
  <c r="AB106" i="8"/>
  <c r="AA106" i="8" s="1"/>
  <c r="AC106" i="8" s="1"/>
  <c r="Y107" i="8" s="1"/>
  <c r="AB106" i="16"/>
  <c r="AA106" i="16" s="1"/>
  <c r="AC106" i="16" s="1"/>
  <c r="Y107" i="16" s="1"/>
  <c r="AB106" i="11"/>
  <c r="AA106" i="11" s="1"/>
  <c r="AC106" i="11"/>
  <c r="Y107" i="11" s="1"/>
  <c r="AB106" i="15"/>
  <c r="AA106" i="15" s="1"/>
  <c r="AC106" i="15" s="1"/>
  <c r="Y107" i="15" s="1"/>
  <c r="AB93" i="3"/>
  <c r="AA93" i="3" s="1"/>
  <c r="AC93" i="3"/>
  <c r="Y94" i="3" s="1"/>
  <c r="AB106" i="9"/>
  <c r="AA106" i="9" s="1"/>
  <c r="AC106" i="9" s="1"/>
  <c r="Y107" i="9" s="1"/>
  <c r="AB106" i="6"/>
  <c r="AA106" i="6" s="1"/>
  <c r="AC106" i="6" s="1"/>
  <c r="Y107" i="6" s="1"/>
  <c r="AB106" i="5"/>
  <c r="AA106" i="5" s="1"/>
  <c r="AC106" i="5"/>
  <c r="Y107" i="5" s="1"/>
  <c r="AB93" i="10"/>
  <c r="AA93" i="10" s="1"/>
  <c r="AC93" i="10" s="1"/>
  <c r="Y94" i="10" s="1"/>
  <c r="AB94" i="13"/>
  <c r="AA94" i="13" s="1"/>
  <c r="AC94" i="13"/>
  <c r="Y95" i="13" s="1"/>
  <c r="AB106" i="12"/>
  <c r="AA106" i="12" s="1"/>
  <c r="AC106" i="12" s="1"/>
  <c r="Y107" i="12" s="1"/>
  <c r="AB107" i="16" l="1"/>
  <c r="AA107" i="16" s="1"/>
  <c r="AC107" i="16" s="1"/>
  <c r="Y108" i="16" s="1"/>
  <c r="AB107" i="12"/>
  <c r="AA107" i="12" s="1"/>
  <c r="AC107" i="12" s="1"/>
  <c r="Y108" i="12" s="1"/>
  <c r="AB107" i="8"/>
  <c r="AA107" i="8" s="1"/>
  <c r="AC107" i="8" s="1"/>
  <c r="Y108" i="8" s="1"/>
  <c r="AB107" i="15"/>
  <c r="AA107" i="15" s="1"/>
  <c r="AC107" i="15" s="1"/>
  <c r="Y108" i="15" s="1"/>
  <c r="AB107" i="6"/>
  <c r="AA107" i="6" s="1"/>
  <c r="AC107" i="6" s="1"/>
  <c r="Y108" i="6" s="1"/>
  <c r="AB107" i="9"/>
  <c r="AA107" i="9" s="1"/>
  <c r="AC107" i="9"/>
  <c r="Y108" i="9" s="1"/>
  <c r="AB94" i="10"/>
  <c r="AA94" i="10" s="1"/>
  <c r="AC94" i="10"/>
  <c r="Y95" i="10" s="1"/>
  <c r="AB94" i="7"/>
  <c r="AA94" i="7" s="1"/>
  <c r="AC94" i="7"/>
  <c r="Y95" i="7" s="1"/>
  <c r="AB107" i="5"/>
  <c r="AA107" i="5" s="1"/>
  <c r="AC107" i="5"/>
  <c r="Y108" i="5" s="1"/>
  <c r="AB107" i="11"/>
  <c r="AA107" i="11" s="1"/>
  <c r="AC107" i="11" s="1"/>
  <c r="Y108" i="11" s="1"/>
  <c r="AB94" i="3"/>
  <c r="AA94" i="3" s="1"/>
  <c r="AC94" i="3" s="1"/>
  <c r="Y95" i="3" s="1"/>
  <c r="AB95" i="13"/>
  <c r="AA95" i="13" s="1"/>
  <c r="AC95" i="13" s="1"/>
  <c r="Y96" i="13" s="1"/>
  <c r="AB108" i="8" l="1"/>
  <c r="AA108" i="8" s="1"/>
  <c r="AC108" i="8" s="1"/>
  <c r="Y109" i="8" s="1"/>
  <c r="AB96" i="13"/>
  <c r="AA96" i="13" s="1"/>
  <c r="AC96" i="13"/>
  <c r="Y97" i="13" s="1"/>
  <c r="AB108" i="12"/>
  <c r="AA108" i="12" s="1"/>
  <c r="AC108" i="12" s="1"/>
  <c r="Y109" i="12" s="1"/>
  <c r="AB108" i="6"/>
  <c r="AA108" i="6" s="1"/>
  <c r="AC108" i="6" s="1"/>
  <c r="Y109" i="6" s="1"/>
  <c r="AB108" i="15"/>
  <c r="AA108" i="15" s="1"/>
  <c r="AC108" i="15" s="1"/>
  <c r="Y109" i="15" s="1"/>
  <c r="AB95" i="3"/>
  <c r="AA95" i="3" s="1"/>
  <c r="AC95" i="3" s="1"/>
  <c r="Y96" i="3" s="1"/>
  <c r="AB108" i="11"/>
  <c r="AA108" i="11" s="1"/>
  <c r="AC108" i="11"/>
  <c r="Y109" i="11" s="1"/>
  <c r="AB108" i="16"/>
  <c r="AA108" i="16" s="1"/>
  <c r="AC108" i="16"/>
  <c r="Y109" i="16" s="1"/>
  <c r="AB108" i="5"/>
  <c r="AA108" i="5" s="1"/>
  <c r="AC108" i="5" s="1"/>
  <c r="Y109" i="5" s="1"/>
  <c r="AB95" i="7"/>
  <c r="AA95" i="7" s="1"/>
  <c r="AC95" i="7" s="1"/>
  <c r="Y96" i="7" s="1"/>
  <c r="AB95" i="10"/>
  <c r="AA95" i="10" s="1"/>
  <c r="AC95" i="10" s="1"/>
  <c r="Y96" i="10" s="1"/>
  <c r="AB108" i="9"/>
  <c r="AA108" i="9" s="1"/>
  <c r="AC108" i="9" s="1"/>
  <c r="Y109" i="9" s="1"/>
  <c r="AB109" i="9" l="1"/>
  <c r="AA109" i="9" s="1"/>
  <c r="AC109" i="9" s="1"/>
  <c r="Y110" i="9" s="1"/>
  <c r="AB109" i="15"/>
  <c r="AA109" i="15" s="1"/>
  <c r="AC109" i="15" s="1"/>
  <c r="Y110" i="15" s="1"/>
  <c r="AB96" i="10"/>
  <c r="AA96" i="10" s="1"/>
  <c r="AC96" i="10" s="1"/>
  <c r="Y97" i="10" s="1"/>
  <c r="AB109" i="5"/>
  <c r="AA109" i="5" s="1"/>
  <c r="AC109" i="5" s="1"/>
  <c r="Y110" i="5" s="1"/>
  <c r="AB109" i="6"/>
  <c r="AA109" i="6" s="1"/>
  <c r="AC109" i="6" s="1"/>
  <c r="Y110" i="6" s="1"/>
  <c r="AB109" i="12"/>
  <c r="AA109" i="12" s="1"/>
  <c r="AC109" i="12"/>
  <c r="Y110" i="12" s="1"/>
  <c r="AB96" i="7"/>
  <c r="AA96" i="7" s="1"/>
  <c r="AC96" i="7"/>
  <c r="Y97" i="7" s="1"/>
  <c r="AB96" i="3"/>
  <c r="AA96" i="3" s="1"/>
  <c r="AC96" i="3" s="1"/>
  <c r="Y97" i="3" s="1"/>
  <c r="AB109" i="8"/>
  <c r="AA109" i="8" s="1"/>
  <c r="AC109" i="8" s="1"/>
  <c r="Y110" i="8" s="1"/>
  <c r="AB97" i="13"/>
  <c r="AA97" i="13" s="1"/>
  <c r="AC97" i="13" s="1"/>
  <c r="Y98" i="13" s="1"/>
  <c r="AB109" i="11"/>
  <c r="AA109" i="11" s="1"/>
  <c r="AC109" i="11" s="1"/>
  <c r="Y110" i="11" s="1"/>
  <c r="AB109" i="16"/>
  <c r="AA109" i="16" s="1"/>
  <c r="AC109" i="16" s="1"/>
  <c r="Y110" i="16" s="1"/>
  <c r="AB98" i="13" l="1"/>
  <c r="AA98" i="13" s="1"/>
  <c r="AC98" i="13" s="1"/>
  <c r="Y99" i="13" s="1"/>
  <c r="AB97" i="10"/>
  <c r="AA97" i="10" s="1"/>
  <c r="AC97" i="10"/>
  <c r="Y98" i="10" s="1"/>
  <c r="AB110" i="8"/>
  <c r="AA110" i="8" s="1"/>
  <c r="AC110" i="8" s="1"/>
  <c r="Y111" i="8" s="1"/>
  <c r="AB97" i="3"/>
  <c r="AA97" i="3" s="1"/>
  <c r="AC97" i="3" s="1"/>
  <c r="Y98" i="3" s="1"/>
  <c r="AB110" i="15"/>
  <c r="AA110" i="15" s="1"/>
  <c r="AC110" i="15" s="1"/>
  <c r="Y111" i="15" s="1"/>
  <c r="AB110" i="6"/>
  <c r="AA110" i="6" s="1"/>
  <c r="AC110" i="6" s="1"/>
  <c r="Y111" i="6" s="1"/>
  <c r="AB110" i="5"/>
  <c r="AA110" i="5" s="1"/>
  <c r="AC110" i="5" s="1"/>
  <c r="Y111" i="5" s="1"/>
  <c r="AB110" i="16"/>
  <c r="AA110" i="16" s="1"/>
  <c r="AC110" i="16" s="1"/>
  <c r="Y111" i="16" s="1"/>
  <c r="AB110" i="11"/>
  <c r="AA110" i="11" s="1"/>
  <c r="AC110" i="11" s="1"/>
  <c r="Y111" i="11" s="1"/>
  <c r="AB110" i="9"/>
  <c r="AA110" i="9" s="1"/>
  <c r="AC110" i="9" s="1"/>
  <c r="Y111" i="9" s="1"/>
  <c r="AB110" i="12"/>
  <c r="AA110" i="12" s="1"/>
  <c r="AC110" i="12" s="1"/>
  <c r="Y111" i="12" s="1"/>
  <c r="AB97" i="7"/>
  <c r="AA97" i="7" s="1"/>
  <c r="AC97" i="7" s="1"/>
  <c r="Y98" i="7" s="1"/>
  <c r="AB111" i="9" l="1"/>
  <c r="AA111" i="9" s="1"/>
  <c r="AC111" i="9"/>
  <c r="Y112" i="9" s="1"/>
  <c r="AB111" i="16"/>
  <c r="AA111" i="16" s="1"/>
  <c r="AC111" i="16" s="1"/>
  <c r="Y112" i="16" s="1"/>
  <c r="AB111" i="12"/>
  <c r="AA111" i="12" s="1"/>
  <c r="AC111" i="12" s="1"/>
  <c r="Y112" i="12" s="1"/>
  <c r="AB98" i="3"/>
  <c r="AA98" i="3" s="1"/>
  <c r="AC98" i="3" s="1"/>
  <c r="Y99" i="3" s="1"/>
  <c r="AB111" i="5"/>
  <c r="AA111" i="5" s="1"/>
  <c r="AC111" i="5" s="1"/>
  <c r="Y112" i="5" s="1"/>
  <c r="AB111" i="15"/>
  <c r="AA111" i="15" s="1"/>
  <c r="AC111" i="15" s="1"/>
  <c r="Y112" i="15" s="1"/>
  <c r="AB111" i="11"/>
  <c r="AA111" i="11" s="1"/>
  <c r="AC111" i="11" s="1"/>
  <c r="Y112" i="11" s="1"/>
  <c r="AB111" i="8"/>
  <c r="AA111" i="8" s="1"/>
  <c r="AC111" i="8" s="1"/>
  <c r="Y112" i="8" s="1"/>
  <c r="AB98" i="7"/>
  <c r="AA98" i="7" s="1"/>
  <c r="AC98" i="7" s="1"/>
  <c r="Y99" i="7" s="1"/>
  <c r="AB111" i="6"/>
  <c r="AA111" i="6" s="1"/>
  <c r="AC111" i="6" s="1"/>
  <c r="Y112" i="6" s="1"/>
  <c r="AB99" i="13"/>
  <c r="AA99" i="13" s="1"/>
  <c r="AC99" i="13" s="1"/>
  <c r="Y100" i="13" s="1"/>
  <c r="AB98" i="10"/>
  <c r="AA98" i="10" s="1"/>
  <c r="AC98" i="10" s="1"/>
  <c r="Y99" i="10" s="1"/>
  <c r="AB100" i="13" l="1"/>
  <c r="AA100" i="13" s="1"/>
  <c r="AC100" i="13" s="1"/>
  <c r="Y101" i="13" s="1"/>
  <c r="AB99" i="3"/>
  <c r="AA99" i="3" s="1"/>
  <c r="AC99" i="3"/>
  <c r="Y100" i="3" s="1"/>
  <c r="AB112" i="16"/>
  <c r="AA112" i="16" s="1"/>
  <c r="AC112" i="16" s="1"/>
  <c r="Y113" i="16" s="1"/>
  <c r="AB112" i="5"/>
  <c r="AA112" i="5" s="1"/>
  <c r="AC112" i="5" s="1"/>
  <c r="Y113" i="5" s="1"/>
  <c r="AB112" i="12"/>
  <c r="AA112" i="12" s="1"/>
  <c r="AC112" i="12"/>
  <c r="Y113" i="12" s="1"/>
  <c r="AB112" i="11"/>
  <c r="AA112" i="11" s="1"/>
  <c r="AC112" i="11" s="1"/>
  <c r="Y113" i="11" s="1"/>
  <c r="AB112" i="6"/>
  <c r="AA112" i="6" s="1"/>
  <c r="AC112" i="6" s="1"/>
  <c r="Y113" i="6" s="1"/>
  <c r="AB99" i="7"/>
  <c r="AA99" i="7" s="1"/>
  <c r="AC99" i="7" s="1"/>
  <c r="Y100" i="7" s="1"/>
  <c r="AB112" i="8"/>
  <c r="AA112" i="8" s="1"/>
  <c r="AC112" i="8" s="1"/>
  <c r="Y113" i="8" s="1"/>
  <c r="AB99" i="10"/>
  <c r="AA99" i="10" s="1"/>
  <c r="AC99" i="10" s="1"/>
  <c r="Y100" i="10" s="1"/>
  <c r="AB112" i="15"/>
  <c r="AA112" i="15" s="1"/>
  <c r="AC112" i="15" s="1"/>
  <c r="Y113" i="15" s="1"/>
  <c r="AB112" i="9"/>
  <c r="AA112" i="9" s="1"/>
  <c r="AC112" i="9" s="1"/>
  <c r="Y113" i="9" s="1"/>
  <c r="AB113" i="5" l="1"/>
  <c r="AA113" i="5" s="1"/>
  <c r="AC113" i="5" s="1"/>
  <c r="Y114" i="5" s="1"/>
  <c r="AB113" i="6"/>
  <c r="AA113" i="6" s="1"/>
  <c r="AC113" i="6" s="1"/>
  <c r="Y114" i="6" s="1"/>
  <c r="AB113" i="8"/>
  <c r="AA113" i="8" s="1"/>
  <c r="AC113" i="8" s="1"/>
  <c r="Y114" i="8" s="1"/>
  <c r="AB113" i="11"/>
  <c r="AA113" i="11" s="1"/>
  <c r="AC113" i="11"/>
  <c r="Y114" i="11" s="1"/>
  <c r="AB100" i="10"/>
  <c r="AA100" i="10" s="1"/>
  <c r="AC100" i="10" s="1"/>
  <c r="Y101" i="10" s="1"/>
  <c r="AB100" i="7"/>
  <c r="AA100" i="7" s="1"/>
  <c r="AC100" i="7" s="1"/>
  <c r="Y101" i="7" s="1"/>
  <c r="AB113" i="16"/>
  <c r="AA113" i="16" s="1"/>
  <c r="AC113" i="16"/>
  <c r="Y114" i="16" s="1"/>
  <c r="AB113" i="9"/>
  <c r="AA113" i="9" s="1"/>
  <c r="AC113" i="9" s="1"/>
  <c r="Y114" i="9" s="1"/>
  <c r="AB113" i="15"/>
  <c r="AA113" i="15" s="1"/>
  <c r="AC113" i="15" s="1"/>
  <c r="Y114" i="15" s="1"/>
  <c r="AB101" i="13"/>
  <c r="AA101" i="13" s="1"/>
  <c r="AC101" i="13" s="1"/>
  <c r="Y102" i="13" s="1"/>
  <c r="AB100" i="3"/>
  <c r="AA100" i="3" s="1"/>
  <c r="AC100" i="3" s="1"/>
  <c r="Y101" i="3" s="1"/>
  <c r="AB113" i="12"/>
  <c r="AA113" i="12" s="1"/>
  <c r="AC113" i="12" s="1"/>
  <c r="Y114" i="12" s="1"/>
  <c r="AB101" i="10" l="1"/>
  <c r="AA101" i="10" s="1"/>
  <c r="AC101" i="10" s="1"/>
  <c r="Y102" i="10" s="1"/>
  <c r="AB114" i="8"/>
  <c r="AA114" i="8" s="1"/>
  <c r="AC114" i="8" s="1"/>
  <c r="Y115" i="8" s="1"/>
  <c r="AB114" i="15"/>
  <c r="AA114" i="15" s="1"/>
  <c r="AC114" i="15" s="1"/>
  <c r="Y115" i="15" s="1"/>
  <c r="AB114" i="6"/>
  <c r="AA114" i="6" s="1"/>
  <c r="AC114" i="6" s="1"/>
  <c r="Y115" i="6" s="1"/>
  <c r="AB102" i="13"/>
  <c r="AA102" i="13" s="1"/>
  <c r="AC102" i="13"/>
  <c r="Y103" i="13" s="1"/>
  <c r="AB114" i="9"/>
  <c r="AA114" i="9" s="1"/>
  <c r="AC114" i="9" s="1"/>
  <c r="Y115" i="9" s="1"/>
  <c r="AB114" i="12"/>
  <c r="AA114" i="12" s="1"/>
  <c r="AC114" i="12"/>
  <c r="Y115" i="12" s="1"/>
  <c r="AB101" i="3"/>
  <c r="AA101" i="3" s="1"/>
  <c r="AC101" i="3" s="1"/>
  <c r="Y102" i="3" s="1"/>
  <c r="AB101" i="7"/>
  <c r="AA101" i="7" s="1"/>
  <c r="AC101" i="7" s="1"/>
  <c r="Y102" i="7" s="1"/>
  <c r="AB114" i="5"/>
  <c r="AA114" i="5" s="1"/>
  <c r="AC114" i="5"/>
  <c r="Y115" i="5" s="1"/>
  <c r="AB114" i="11"/>
  <c r="AA114" i="11" s="1"/>
  <c r="AC114" i="11" s="1"/>
  <c r="Y115" i="11" s="1"/>
  <c r="AB114" i="16"/>
  <c r="AA114" i="16" s="1"/>
  <c r="AC114" i="16" s="1"/>
  <c r="Y115" i="16" s="1"/>
  <c r="AC115" i="15" l="1"/>
  <c r="Y116" i="15" s="1"/>
  <c r="AB115" i="15"/>
  <c r="AA115" i="15" s="1"/>
  <c r="AB102" i="7"/>
  <c r="AA102" i="7" s="1"/>
  <c r="AC102" i="7"/>
  <c r="Y103" i="7" s="1"/>
  <c r="AB115" i="6"/>
  <c r="AA115" i="6" s="1"/>
  <c r="AC115" i="6" s="1"/>
  <c r="Y116" i="6" s="1"/>
  <c r="AC115" i="8"/>
  <c r="Y116" i="8" s="1"/>
  <c r="AB115" i="8"/>
  <c r="AA115" i="8" s="1"/>
  <c r="AB102" i="3"/>
  <c r="AA102" i="3" s="1"/>
  <c r="AC102" i="3" s="1"/>
  <c r="Y103" i="3" s="1"/>
  <c r="AB115" i="16"/>
  <c r="AA115" i="16" s="1"/>
  <c r="AC115" i="16" s="1"/>
  <c r="Y116" i="16" s="1"/>
  <c r="AC115" i="11"/>
  <c r="Y116" i="11" s="1"/>
  <c r="AB115" i="11"/>
  <c r="AA115" i="11" s="1"/>
  <c r="AB115" i="9"/>
  <c r="AA115" i="9" s="1"/>
  <c r="AC115" i="9" s="1"/>
  <c r="Y116" i="9" s="1"/>
  <c r="AB102" i="10"/>
  <c r="AA102" i="10" s="1"/>
  <c r="AC102" i="10" s="1"/>
  <c r="Y103" i="10" s="1"/>
  <c r="AC103" i="13"/>
  <c r="Y104" i="13" s="1"/>
  <c r="AB103" i="13"/>
  <c r="AA103" i="13" s="1"/>
  <c r="AB115" i="5"/>
  <c r="AA115" i="5" s="1"/>
  <c r="AC115" i="5" s="1"/>
  <c r="Y116" i="5" s="1"/>
  <c r="AB115" i="12"/>
  <c r="AA115" i="12" s="1"/>
  <c r="AC115" i="12"/>
  <c r="Y116" i="12" s="1"/>
  <c r="AB116" i="5" l="1"/>
  <c r="AA116" i="5" s="1"/>
  <c r="AC116" i="5" s="1"/>
  <c r="Y117" i="5" s="1"/>
  <c r="AB116" i="9"/>
  <c r="AA116" i="9" s="1"/>
  <c r="AC116" i="9" s="1"/>
  <c r="Y117" i="9" s="1"/>
  <c r="AB103" i="3"/>
  <c r="AA103" i="3" s="1"/>
  <c r="AC103" i="3" s="1"/>
  <c r="Y104" i="3" s="1"/>
  <c r="AB116" i="6"/>
  <c r="AA116" i="6" s="1"/>
  <c r="AC116" i="6"/>
  <c r="Y117" i="6" s="1"/>
  <c r="AB116" i="16"/>
  <c r="AA116" i="16" s="1"/>
  <c r="AC116" i="16"/>
  <c r="Y117" i="16" s="1"/>
  <c r="AB103" i="10"/>
  <c r="AA103" i="10" s="1"/>
  <c r="AC103" i="10" s="1"/>
  <c r="Y104" i="10" s="1"/>
  <c r="AB104" i="13"/>
  <c r="AA104" i="13" s="1"/>
  <c r="AC104" i="13"/>
  <c r="Y105" i="13" s="1"/>
  <c r="AB116" i="12"/>
  <c r="AA116" i="12" s="1"/>
  <c r="AC116" i="12" s="1"/>
  <c r="Y117" i="12" s="1"/>
  <c r="AB116" i="11"/>
  <c r="AA116" i="11" s="1"/>
  <c r="AC116" i="11" s="1"/>
  <c r="Y117" i="11" s="1"/>
  <c r="AB103" i="7"/>
  <c r="AA103" i="7" s="1"/>
  <c r="AC103" i="7" s="1"/>
  <c r="Y104" i="7" s="1"/>
  <c r="AB116" i="15"/>
  <c r="AA116" i="15" s="1"/>
  <c r="AC116" i="15"/>
  <c r="Y117" i="15" s="1"/>
  <c r="AB116" i="8"/>
  <c r="AA116" i="8" s="1"/>
  <c r="AC116" i="8" s="1"/>
  <c r="Y117" i="8" s="1"/>
  <c r="AB104" i="3" l="1"/>
  <c r="AA104" i="3" s="1"/>
  <c r="AC104" i="3" s="1"/>
  <c r="Y105" i="3" s="1"/>
  <c r="AB117" i="11"/>
  <c r="AA117" i="11" s="1"/>
  <c r="AC117" i="11" s="1"/>
  <c r="Y118" i="11" s="1"/>
  <c r="AB117" i="8"/>
  <c r="AA117" i="8" s="1"/>
  <c r="AC117" i="8" s="1"/>
  <c r="Y118" i="8" s="1"/>
  <c r="AB117" i="9"/>
  <c r="AA117" i="9" s="1"/>
  <c r="AC117" i="9" s="1"/>
  <c r="Y118" i="9" s="1"/>
  <c r="AB117" i="12"/>
  <c r="AA117" i="12" s="1"/>
  <c r="AC117" i="12"/>
  <c r="Y118" i="12" s="1"/>
  <c r="AB104" i="10"/>
  <c r="AA104" i="10" s="1"/>
  <c r="AC104" i="10" s="1"/>
  <c r="Y105" i="10" s="1"/>
  <c r="AB104" i="7"/>
  <c r="AA104" i="7" s="1"/>
  <c r="AC104" i="7" s="1"/>
  <c r="Y105" i="7" s="1"/>
  <c r="AB117" i="5"/>
  <c r="AA117" i="5" s="1"/>
  <c r="AC117" i="5"/>
  <c r="Y118" i="5" s="1"/>
  <c r="AB117" i="6"/>
  <c r="AA117" i="6" s="1"/>
  <c r="AC117" i="6" s="1"/>
  <c r="Y118" i="6" s="1"/>
  <c r="AB117" i="15"/>
  <c r="AA117" i="15" s="1"/>
  <c r="AC117" i="15" s="1"/>
  <c r="Y118" i="15" s="1"/>
  <c r="AB117" i="16"/>
  <c r="AA117" i="16" s="1"/>
  <c r="AC117" i="16"/>
  <c r="Y118" i="16" s="1"/>
  <c r="AB105" i="13"/>
  <c r="AA105" i="13" s="1"/>
  <c r="AC105" i="13" s="1"/>
  <c r="Y106" i="13" s="1"/>
  <c r="AB118" i="15" l="1"/>
  <c r="AA118" i="15" s="1"/>
  <c r="AC118" i="15"/>
  <c r="Y119" i="15" s="1"/>
  <c r="AB118" i="9"/>
  <c r="AA118" i="9" s="1"/>
  <c r="AC118" i="9" s="1"/>
  <c r="Y119" i="9" s="1"/>
  <c r="AB106" i="13"/>
  <c r="AA106" i="13" s="1"/>
  <c r="AC106" i="13"/>
  <c r="Y107" i="13" s="1"/>
  <c r="AB118" i="11"/>
  <c r="AA118" i="11" s="1"/>
  <c r="AC118" i="11" s="1"/>
  <c r="Y119" i="11" s="1"/>
  <c r="AB118" i="6"/>
  <c r="AA118" i="6" s="1"/>
  <c r="AC118" i="6" s="1"/>
  <c r="Y119" i="6" s="1"/>
  <c r="AB118" i="8"/>
  <c r="AA118" i="8" s="1"/>
  <c r="AC118" i="8" s="1"/>
  <c r="Y119" i="8" s="1"/>
  <c r="AB105" i="7"/>
  <c r="AA105" i="7" s="1"/>
  <c r="AC105" i="7" s="1"/>
  <c r="Y106" i="7" s="1"/>
  <c r="AB105" i="10"/>
  <c r="AA105" i="10" s="1"/>
  <c r="AC105" i="10" s="1"/>
  <c r="Y106" i="10" s="1"/>
  <c r="AB105" i="3"/>
  <c r="AA105" i="3" s="1"/>
  <c r="AC105" i="3" s="1"/>
  <c r="Y106" i="3" s="1"/>
  <c r="AB118" i="12"/>
  <c r="AA118" i="12" s="1"/>
  <c r="AC118" i="12" s="1"/>
  <c r="Y119" i="12" s="1"/>
  <c r="AB118" i="5"/>
  <c r="AA118" i="5" s="1"/>
  <c r="AC118" i="5" s="1"/>
  <c r="Y119" i="5" s="1"/>
  <c r="AB118" i="16"/>
  <c r="AA118" i="16" s="1"/>
  <c r="AC118" i="16" s="1"/>
  <c r="Y119" i="16" s="1"/>
  <c r="AB119" i="12" l="1"/>
  <c r="AA119" i="12" s="1"/>
  <c r="AC119" i="12"/>
  <c r="Y120" i="12" s="1"/>
  <c r="AB119" i="9"/>
  <c r="AA119" i="9" s="1"/>
  <c r="AC119" i="9" s="1"/>
  <c r="Y120" i="9" s="1"/>
  <c r="AB106" i="3"/>
  <c r="AA106" i="3" s="1"/>
  <c r="AC106" i="3" s="1"/>
  <c r="Y107" i="3" s="1"/>
  <c r="AB119" i="8"/>
  <c r="AA119" i="8" s="1"/>
  <c r="AC119" i="8" s="1"/>
  <c r="Y120" i="8" s="1"/>
  <c r="AB119" i="11"/>
  <c r="AA119" i="11" s="1"/>
  <c r="AC119" i="11" s="1"/>
  <c r="Y120" i="11" s="1"/>
  <c r="AB106" i="10"/>
  <c r="AA106" i="10" s="1"/>
  <c r="AC106" i="10" s="1"/>
  <c r="Y107" i="10" s="1"/>
  <c r="AB106" i="7"/>
  <c r="AA106" i="7" s="1"/>
  <c r="AC106" i="7" s="1"/>
  <c r="Y107" i="7" s="1"/>
  <c r="AB119" i="16"/>
  <c r="AA119" i="16" s="1"/>
  <c r="AC119" i="16"/>
  <c r="Y120" i="16" s="1"/>
  <c r="AB119" i="5"/>
  <c r="AA119" i="5" s="1"/>
  <c r="AC119" i="5" s="1"/>
  <c r="Y120" i="5" s="1"/>
  <c r="AB119" i="6"/>
  <c r="AA119" i="6" s="1"/>
  <c r="AC119" i="6"/>
  <c r="Y120" i="6" s="1"/>
  <c r="AB119" i="15"/>
  <c r="AA119" i="15" s="1"/>
  <c r="AC119" i="15" s="1"/>
  <c r="Y120" i="15" s="1"/>
  <c r="AB107" i="13"/>
  <c r="AA107" i="13" s="1"/>
  <c r="AC107" i="13" s="1"/>
  <c r="Y108" i="13" s="1"/>
  <c r="AB120" i="11" l="1"/>
  <c r="AA120" i="11" s="1"/>
  <c r="AC120" i="11" s="1"/>
  <c r="Y121" i="11" s="1"/>
  <c r="AB120" i="9"/>
  <c r="AA120" i="9" s="1"/>
  <c r="AC120" i="9" s="1"/>
  <c r="Y121" i="9" s="1"/>
  <c r="AB120" i="8"/>
  <c r="AA120" i="8" s="1"/>
  <c r="AC120" i="8" s="1"/>
  <c r="Y121" i="8" s="1"/>
  <c r="AB107" i="7"/>
  <c r="AA107" i="7" s="1"/>
  <c r="AC107" i="7" s="1"/>
  <c r="Y108" i="7" s="1"/>
  <c r="AB120" i="5"/>
  <c r="AA120" i="5" s="1"/>
  <c r="AC120" i="5" s="1"/>
  <c r="Y121" i="5" s="1"/>
  <c r="AB107" i="3"/>
  <c r="AA107" i="3" s="1"/>
  <c r="AC107" i="3" s="1"/>
  <c r="Y108" i="3" s="1"/>
  <c r="AB108" i="13"/>
  <c r="AA108" i="13" s="1"/>
  <c r="AC108" i="13"/>
  <c r="Y109" i="13" s="1"/>
  <c r="AB120" i="15"/>
  <c r="AA120" i="15" s="1"/>
  <c r="AC120" i="15" s="1"/>
  <c r="Y121" i="15" s="1"/>
  <c r="AB107" i="10"/>
  <c r="AA107" i="10" s="1"/>
  <c r="AC107" i="10" s="1"/>
  <c r="Y108" i="10" s="1"/>
  <c r="AB120" i="6"/>
  <c r="AA120" i="6" s="1"/>
  <c r="AC120" i="6" s="1"/>
  <c r="Y121" i="6" s="1"/>
  <c r="AB120" i="12"/>
  <c r="AA120" i="12" s="1"/>
  <c r="AC120" i="12" s="1"/>
  <c r="Y121" i="12" s="1"/>
  <c r="AB120" i="16"/>
  <c r="AA120" i="16" s="1"/>
  <c r="AC120" i="16"/>
  <c r="Y121" i="16" s="1"/>
  <c r="AB121" i="12" l="1"/>
  <c r="AA121" i="12" s="1"/>
  <c r="AC121" i="12"/>
  <c r="Y122" i="12" s="1"/>
  <c r="AB121" i="5"/>
  <c r="AA121" i="5" s="1"/>
  <c r="AC121" i="5" s="1"/>
  <c r="Y122" i="5" s="1"/>
  <c r="AB121" i="8"/>
  <c r="AA121" i="8" s="1"/>
  <c r="AC121" i="8" s="1"/>
  <c r="Y122" i="8" s="1"/>
  <c r="AB108" i="3"/>
  <c r="AA108" i="3" s="1"/>
  <c r="AC108" i="3" s="1"/>
  <c r="Y109" i="3" s="1"/>
  <c r="AB108" i="10"/>
  <c r="AA108" i="10" s="1"/>
  <c r="AC108" i="10" s="1"/>
  <c r="Y109" i="10" s="1"/>
  <c r="AB121" i="9"/>
  <c r="AA121" i="9" s="1"/>
  <c r="AC121" i="9" s="1"/>
  <c r="Y122" i="9" s="1"/>
  <c r="AB121" i="6"/>
  <c r="AA121" i="6" s="1"/>
  <c r="AC121" i="6" s="1"/>
  <c r="Y122" i="6" s="1"/>
  <c r="AB108" i="7"/>
  <c r="AA108" i="7" s="1"/>
  <c r="AC108" i="7" s="1"/>
  <c r="Y109" i="7" s="1"/>
  <c r="AB121" i="15"/>
  <c r="AA121" i="15" s="1"/>
  <c r="AC121" i="15" s="1"/>
  <c r="Y122" i="15" s="1"/>
  <c r="AB121" i="11"/>
  <c r="AA121" i="11" s="1"/>
  <c r="AC121" i="11" s="1"/>
  <c r="Y122" i="11" s="1"/>
  <c r="AB121" i="16"/>
  <c r="AA121" i="16" s="1"/>
  <c r="AC121" i="16" s="1"/>
  <c r="Y122" i="16" s="1"/>
  <c r="AB109" i="13"/>
  <c r="AA109" i="13" s="1"/>
  <c r="AC109" i="13"/>
  <c r="Y110" i="13" s="1"/>
  <c r="AB122" i="11" l="1"/>
  <c r="AA122" i="11" s="1"/>
  <c r="AC122" i="11" s="1"/>
  <c r="Y123" i="11" s="1"/>
  <c r="AB109" i="10"/>
  <c r="AA109" i="10" s="1"/>
  <c r="AC109" i="10"/>
  <c r="Y110" i="10" s="1"/>
  <c r="AB122" i="15"/>
  <c r="AA122" i="15" s="1"/>
  <c r="AC122" i="15" s="1"/>
  <c r="Y123" i="15" s="1"/>
  <c r="AB122" i="6"/>
  <c r="AA122" i="6" s="1"/>
  <c r="AC122" i="6" s="1"/>
  <c r="Y123" i="6" s="1"/>
  <c r="AB122" i="16"/>
  <c r="AA122" i="16" s="1"/>
  <c r="AC122" i="16"/>
  <c r="Y123" i="16" s="1"/>
  <c r="AB109" i="3"/>
  <c r="AA109" i="3" s="1"/>
  <c r="AC109" i="3" s="1"/>
  <c r="Y110" i="3" s="1"/>
  <c r="AB122" i="8"/>
  <c r="AA122" i="8" s="1"/>
  <c r="AC122" i="8" s="1"/>
  <c r="Y123" i="8" s="1"/>
  <c r="AB109" i="7"/>
  <c r="AA109" i="7" s="1"/>
  <c r="AC109" i="7" s="1"/>
  <c r="Y110" i="7" s="1"/>
  <c r="AB122" i="5"/>
  <c r="AA122" i="5" s="1"/>
  <c r="AC122" i="5" s="1"/>
  <c r="Y123" i="5" s="1"/>
  <c r="AB122" i="9"/>
  <c r="AA122" i="9" s="1"/>
  <c r="AC122" i="9" s="1"/>
  <c r="Y123" i="9" s="1"/>
  <c r="AB110" i="13"/>
  <c r="AA110" i="13" s="1"/>
  <c r="AC110" i="13" s="1"/>
  <c r="Y111" i="13" s="1"/>
  <c r="AB122" i="12"/>
  <c r="AA122" i="12" s="1"/>
  <c r="AC122" i="12" s="1"/>
  <c r="Y123" i="12" s="1"/>
  <c r="AB123" i="9" l="1"/>
  <c r="AA123" i="9" s="1"/>
  <c r="AC123" i="9" s="1"/>
  <c r="Y124" i="9" s="1"/>
  <c r="AB123" i="8"/>
  <c r="AA123" i="8" s="1"/>
  <c r="AC123" i="8" s="1"/>
  <c r="Y124" i="8" s="1"/>
  <c r="AB123" i="5"/>
  <c r="AA123" i="5" s="1"/>
  <c r="AC123" i="5" s="1"/>
  <c r="Y124" i="5" s="1"/>
  <c r="AB110" i="7"/>
  <c r="AA110" i="7" s="1"/>
  <c r="AC110" i="7"/>
  <c r="Y111" i="7" s="1"/>
  <c r="AB110" i="3"/>
  <c r="AA110" i="3" s="1"/>
  <c r="AC110" i="3" s="1"/>
  <c r="Y111" i="3" s="1"/>
  <c r="AB123" i="6"/>
  <c r="AA123" i="6" s="1"/>
  <c r="AC123" i="6" s="1"/>
  <c r="Y124" i="6" s="1"/>
  <c r="AB123" i="15"/>
  <c r="AA123" i="15" s="1"/>
  <c r="AC123" i="15" s="1"/>
  <c r="Y124" i="15" s="1"/>
  <c r="AB123" i="12"/>
  <c r="AA123" i="12" s="1"/>
  <c r="AC123" i="12"/>
  <c r="Y124" i="12" s="1"/>
  <c r="AB111" i="13"/>
  <c r="AA111" i="13" s="1"/>
  <c r="AC111" i="13" s="1"/>
  <c r="Y112" i="13" s="1"/>
  <c r="AB123" i="11"/>
  <c r="AA123" i="11" s="1"/>
  <c r="AC123" i="11" s="1"/>
  <c r="Y124" i="11" s="1"/>
  <c r="AB123" i="16"/>
  <c r="AA123" i="16" s="1"/>
  <c r="AC123" i="16" s="1"/>
  <c r="Y124" i="16" s="1"/>
  <c r="AB110" i="10"/>
  <c r="AA110" i="10" s="1"/>
  <c r="AC110" i="10" s="1"/>
  <c r="Y111" i="10" s="1"/>
  <c r="AB124" i="5" l="1"/>
  <c r="AA124" i="5" s="1"/>
  <c r="AC124" i="5" s="1"/>
  <c r="Y125" i="5" s="1"/>
  <c r="AB111" i="3"/>
  <c r="AA111" i="3" s="1"/>
  <c r="AC111" i="3" s="1"/>
  <c r="Y112" i="3" s="1"/>
  <c r="AB111" i="10"/>
  <c r="AA111" i="10" s="1"/>
  <c r="AC111" i="10" s="1"/>
  <c r="Y112" i="10" s="1"/>
  <c r="AB124" i="8"/>
  <c r="AA124" i="8" s="1"/>
  <c r="AC124" i="8"/>
  <c r="Y125" i="8" s="1"/>
  <c r="AB124" i="11"/>
  <c r="AA124" i="11" s="1"/>
  <c r="AC124" i="11" s="1"/>
  <c r="Y125" i="11" s="1"/>
  <c r="AB112" i="13"/>
  <c r="AA112" i="13" s="1"/>
  <c r="AC112" i="13"/>
  <c r="Y113" i="13" s="1"/>
  <c r="AB124" i="15"/>
  <c r="AA124" i="15" s="1"/>
  <c r="AC124" i="15" s="1"/>
  <c r="Y125" i="15" s="1"/>
  <c r="AB124" i="16"/>
  <c r="AA124" i="16" s="1"/>
  <c r="AC124" i="16"/>
  <c r="Y125" i="16" s="1"/>
  <c r="AB124" i="6"/>
  <c r="AA124" i="6" s="1"/>
  <c r="AC124" i="6" s="1"/>
  <c r="Y125" i="6" s="1"/>
  <c r="AB124" i="9"/>
  <c r="AA124" i="9" s="1"/>
  <c r="AC124" i="9" s="1"/>
  <c r="Y125" i="9" s="1"/>
  <c r="AB124" i="12"/>
  <c r="AA124" i="12" s="1"/>
  <c r="AC124" i="12" s="1"/>
  <c r="Y125" i="12" s="1"/>
  <c r="AB111" i="7"/>
  <c r="AA111" i="7" s="1"/>
  <c r="AC111" i="7"/>
  <c r="Y112" i="7" s="1"/>
  <c r="AB125" i="15" l="1"/>
  <c r="AA125" i="15" s="1"/>
  <c r="AC125" i="15" s="1"/>
  <c r="Y126" i="15" s="1"/>
  <c r="AB125" i="11"/>
  <c r="AA125" i="11" s="1"/>
  <c r="AC125" i="11" s="1"/>
  <c r="Y126" i="11" s="1"/>
  <c r="AB112" i="3"/>
  <c r="AA112" i="3" s="1"/>
  <c r="AC112" i="3" s="1"/>
  <c r="Y113" i="3" s="1"/>
  <c r="AB125" i="6"/>
  <c r="AA125" i="6" s="1"/>
  <c r="AC125" i="6" s="1"/>
  <c r="Y126" i="6" s="1"/>
  <c r="AB112" i="10"/>
  <c r="AA112" i="10" s="1"/>
  <c r="AC112" i="10" s="1"/>
  <c r="Y113" i="10" s="1"/>
  <c r="AB125" i="12"/>
  <c r="AA125" i="12" s="1"/>
  <c r="AC125" i="12" s="1"/>
  <c r="Y126" i="12" s="1"/>
  <c r="AB125" i="9"/>
  <c r="AA125" i="9" s="1"/>
  <c r="AC125" i="9" s="1"/>
  <c r="Y126" i="9" s="1"/>
  <c r="AB125" i="5"/>
  <c r="AA125" i="5" s="1"/>
  <c r="AC125" i="5" s="1"/>
  <c r="Y126" i="5" s="1"/>
  <c r="AB125" i="16"/>
  <c r="AA125" i="16" s="1"/>
  <c r="AC125" i="16" s="1"/>
  <c r="Y126" i="16" s="1"/>
  <c r="AB113" i="13"/>
  <c r="AA113" i="13" s="1"/>
  <c r="AC113" i="13" s="1"/>
  <c r="Y114" i="13" s="1"/>
  <c r="AB112" i="7"/>
  <c r="AA112" i="7" s="1"/>
  <c r="AC112" i="7" s="1"/>
  <c r="Y113" i="7" s="1"/>
  <c r="AB125" i="8"/>
  <c r="AA125" i="8" s="1"/>
  <c r="AC125" i="8"/>
  <c r="Y126" i="8" s="1"/>
  <c r="AB126" i="12" l="1"/>
  <c r="AA126" i="12" s="1"/>
  <c r="AC126" i="12" s="1"/>
  <c r="Y127" i="12" s="1"/>
  <c r="AB126" i="16"/>
  <c r="AA126" i="16" s="1"/>
  <c r="AC126" i="16"/>
  <c r="Y127" i="16" s="1"/>
  <c r="AB113" i="10"/>
  <c r="AA113" i="10" s="1"/>
  <c r="AC113" i="10" s="1"/>
  <c r="Y114" i="10" s="1"/>
  <c r="AB126" i="6"/>
  <c r="AA126" i="6" s="1"/>
  <c r="AC126" i="6" s="1"/>
  <c r="Y127" i="6" s="1"/>
  <c r="AB126" i="11"/>
  <c r="AA126" i="11" s="1"/>
  <c r="AC126" i="11" s="1"/>
  <c r="Y127" i="11" s="1"/>
  <c r="AB113" i="7"/>
  <c r="AA113" i="7" s="1"/>
  <c r="AC113" i="7" s="1"/>
  <c r="Y114" i="7" s="1"/>
  <c r="AB114" i="13"/>
  <c r="AA114" i="13" s="1"/>
  <c r="AC114" i="13" s="1"/>
  <c r="Y115" i="13" s="1"/>
  <c r="AB113" i="3"/>
  <c r="AA113" i="3" s="1"/>
  <c r="AC113" i="3" s="1"/>
  <c r="Y114" i="3" s="1"/>
  <c r="AB126" i="5"/>
  <c r="AA126" i="5" s="1"/>
  <c r="AC126" i="5" s="1"/>
  <c r="Y127" i="5" s="1"/>
  <c r="AB126" i="9"/>
  <c r="AA126" i="9" s="1"/>
  <c r="AC126" i="9" s="1"/>
  <c r="Y127" i="9" s="1"/>
  <c r="AB126" i="15"/>
  <c r="AA126" i="15" s="1"/>
  <c r="AC126" i="15"/>
  <c r="Y127" i="15" s="1"/>
  <c r="AB126" i="8"/>
  <c r="AA126" i="8" s="1"/>
  <c r="AC126" i="8" s="1"/>
  <c r="Y127" i="8" s="1"/>
  <c r="AB114" i="3" l="1"/>
  <c r="AA114" i="3" s="1"/>
  <c r="AC114" i="3" s="1"/>
  <c r="Y115" i="3" s="1"/>
  <c r="AB127" i="9"/>
  <c r="AA127" i="9" s="1"/>
  <c r="AC127" i="9" s="1"/>
  <c r="Y128" i="9" s="1"/>
  <c r="AB127" i="5"/>
  <c r="AA127" i="5" s="1"/>
  <c r="AC127" i="5" s="1"/>
  <c r="Y128" i="5" s="1"/>
  <c r="AB115" i="13"/>
  <c r="AA115" i="13" s="1"/>
  <c r="AC115" i="13" s="1"/>
  <c r="Y116" i="13" s="1"/>
  <c r="AB127" i="11"/>
  <c r="AA127" i="11" s="1"/>
  <c r="AC127" i="11"/>
  <c r="Y128" i="11" s="1"/>
  <c r="AB127" i="6"/>
  <c r="AA127" i="6" s="1"/>
  <c r="AC127" i="6" s="1"/>
  <c r="Y128" i="6" s="1"/>
  <c r="AB114" i="10"/>
  <c r="AA114" i="10" s="1"/>
  <c r="AC114" i="10"/>
  <c r="Y115" i="10" s="1"/>
  <c r="AB127" i="8"/>
  <c r="AA127" i="8" s="1"/>
  <c r="AC127" i="8"/>
  <c r="Y128" i="8" s="1"/>
  <c r="AB114" i="7"/>
  <c r="AA114" i="7" s="1"/>
  <c r="AC114" i="7" s="1"/>
  <c r="Y115" i="7" s="1"/>
  <c r="AB127" i="12"/>
  <c r="AA127" i="12" s="1"/>
  <c r="AC127" i="12" s="1"/>
  <c r="Y128" i="12" s="1"/>
  <c r="AB127" i="15"/>
  <c r="AA127" i="15" s="1"/>
  <c r="AC127" i="15" s="1"/>
  <c r="Y128" i="15" s="1"/>
  <c r="AB127" i="16"/>
  <c r="AA127" i="16" s="1"/>
  <c r="AC127" i="16" s="1"/>
  <c r="Y128" i="16" s="1"/>
  <c r="AB128" i="5" l="1"/>
  <c r="AA128" i="5" s="1"/>
  <c r="AC128" i="5"/>
  <c r="Y129" i="5" s="1"/>
  <c r="AB115" i="7"/>
  <c r="AA115" i="7" s="1"/>
  <c r="AC115" i="7" s="1"/>
  <c r="Y116" i="7" s="1"/>
  <c r="AB128" i="16"/>
  <c r="AA128" i="16" s="1"/>
  <c r="AC128" i="16" s="1"/>
  <c r="Y129" i="16" s="1"/>
  <c r="AB128" i="9"/>
  <c r="AA128" i="9" s="1"/>
  <c r="AC128" i="9" s="1"/>
  <c r="Y129" i="9" s="1"/>
  <c r="AB116" i="13"/>
  <c r="AA116" i="13" s="1"/>
  <c r="AC116" i="13" s="1"/>
  <c r="Y117" i="13" s="1"/>
  <c r="AB128" i="15"/>
  <c r="AA128" i="15" s="1"/>
  <c r="AC128" i="15" s="1"/>
  <c r="Y129" i="15" s="1"/>
  <c r="AB128" i="12"/>
  <c r="AA128" i="12" s="1"/>
  <c r="AC128" i="12" s="1"/>
  <c r="Y129" i="12" s="1"/>
  <c r="AB128" i="6"/>
  <c r="AA128" i="6" s="1"/>
  <c r="AC128" i="6" s="1"/>
  <c r="Y129" i="6" s="1"/>
  <c r="AB115" i="3"/>
  <c r="AA115" i="3" s="1"/>
  <c r="AC115" i="3" s="1"/>
  <c r="Y116" i="3" s="1"/>
  <c r="AB128" i="11"/>
  <c r="AA128" i="11" s="1"/>
  <c r="AC128" i="11" s="1"/>
  <c r="Y129" i="11" s="1"/>
  <c r="AB128" i="8"/>
  <c r="AA128" i="8" s="1"/>
  <c r="AC128" i="8"/>
  <c r="Y129" i="8" s="1"/>
  <c r="AB115" i="10"/>
  <c r="AA115" i="10" s="1"/>
  <c r="AC115" i="10" s="1"/>
  <c r="Y116" i="10" s="1"/>
  <c r="AB129" i="6" l="1"/>
  <c r="AA129" i="6" s="1"/>
  <c r="AC129" i="6" s="1"/>
  <c r="Y130" i="6" s="1"/>
  <c r="AB117" i="13"/>
  <c r="AA117" i="13" s="1"/>
  <c r="AC117" i="13" s="1"/>
  <c r="Y118" i="13" s="1"/>
  <c r="AB116" i="3"/>
  <c r="AA116" i="3" s="1"/>
  <c r="AC116" i="3"/>
  <c r="Y117" i="3" s="1"/>
  <c r="AB129" i="12"/>
  <c r="AA129" i="12" s="1"/>
  <c r="AC129" i="12"/>
  <c r="Y130" i="12" s="1"/>
  <c r="AB129" i="11"/>
  <c r="AA129" i="11" s="1"/>
  <c r="AC129" i="11" s="1"/>
  <c r="Y130" i="11" s="1"/>
  <c r="AB129" i="9"/>
  <c r="AA129" i="9" s="1"/>
  <c r="AC129" i="9" s="1"/>
  <c r="Y130" i="9" s="1"/>
  <c r="AB129" i="16"/>
  <c r="AA129" i="16" s="1"/>
  <c r="AC129" i="16"/>
  <c r="Y130" i="16" s="1"/>
  <c r="AB116" i="7"/>
  <c r="AA116" i="7" s="1"/>
  <c r="AC116" i="7" s="1"/>
  <c r="Y117" i="7" s="1"/>
  <c r="AB116" i="10"/>
  <c r="AA116" i="10" s="1"/>
  <c r="AC116" i="10" s="1"/>
  <c r="Y117" i="10" s="1"/>
  <c r="AB129" i="15"/>
  <c r="AA129" i="15" s="1"/>
  <c r="AC129" i="15" s="1"/>
  <c r="Y130" i="15" s="1"/>
  <c r="AB129" i="5"/>
  <c r="AA129" i="5" s="1"/>
  <c r="AC129" i="5" s="1"/>
  <c r="Y130" i="5" s="1"/>
  <c r="AB129" i="8"/>
  <c r="AA129" i="8" s="1"/>
  <c r="AC129" i="8" s="1"/>
  <c r="Y130" i="8" s="1"/>
  <c r="AB130" i="8" l="1"/>
  <c r="AA130" i="8" s="1"/>
  <c r="AC130" i="8" s="1"/>
  <c r="Y131" i="8" s="1"/>
  <c r="AB117" i="10"/>
  <c r="AA117" i="10" s="1"/>
  <c r="AC117" i="10"/>
  <c r="Y118" i="10" s="1"/>
  <c r="AB130" i="5"/>
  <c r="AA130" i="5" s="1"/>
  <c r="AC130" i="5" s="1"/>
  <c r="Y131" i="5" s="1"/>
  <c r="AB118" i="13"/>
  <c r="AA118" i="13" s="1"/>
  <c r="AC118" i="13"/>
  <c r="Y119" i="13" s="1"/>
  <c r="AB117" i="7"/>
  <c r="AA117" i="7" s="1"/>
  <c r="AC117" i="7"/>
  <c r="Y118" i="7" s="1"/>
  <c r="AB130" i="9"/>
  <c r="AA130" i="9" s="1"/>
  <c r="AC130" i="9"/>
  <c r="Y131" i="9" s="1"/>
  <c r="AB130" i="15"/>
  <c r="AA130" i="15" s="1"/>
  <c r="AC130" i="15" s="1"/>
  <c r="Y131" i="15" s="1"/>
  <c r="AB130" i="11"/>
  <c r="AA130" i="11" s="1"/>
  <c r="AC130" i="11" s="1"/>
  <c r="Y131" i="11" s="1"/>
  <c r="AB130" i="6"/>
  <c r="AA130" i="6" s="1"/>
  <c r="AC130" i="6"/>
  <c r="Y131" i="6" s="1"/>
  <c r="AB130" i="12"/>
  <c r="AA130" i="12" s="1"/>
  <c r="AC130" i="12"/>
  <c r="Y131" i="12" s="1"/>
  <c r="AB117" i="3"/>
  <c r="AA117" i="3" s="1"/>
  <c r="AC117" i="3" s="1"/>
  <c r="Y118" i="3" s="1"/>
  <c r="AB130" i="16"/>
  <c r="AA130" i="16" s="1"/>
  <c r="AC130" i="16" s="1"/>
  <c r="Y131" i="16" s="1"/>
  <c r="AB131" i="11" l="1"/>
  <c r="AB131" i="15"/>
  <c r="AB131" i="16"/>
  <c r="AB118" i="3"/>
  <c r="AA118" i="3" s="1"/>
  <c r="AC118" i="3"/>
  <c r="Y119" i="3" s="1"/>
  <c r="AB131" i="5"/>
  <c r="AB131" i="8"/>
  <c r="AB118" i="10"/>
  <c r="AA118" i="10" s="1"/>
  <c r="AC118" i="10" s="1"/>
  <c r="Y119" i="10" s="1"/>
  <c r="AB131" i="6"/>
  <c r="AB118" i="7"/>
  <c r="AA118" i="7" s="1"/>
  <c r="AC118" i="7" s="1"/>
  <c r="Y119" i="7" s="1"/>
  <c r="AB131" i="9"/>
  <c r="AB131" i="12"/>
  <c r="AB119" i="13"/>
  <c r="AA119" i="13" s="1"/>
  <c r="AC119" i="13"/>
  <c r="Y120" i="13" s="1"/>
  <c r="AB119" i="7" l="1"/>
  <c r="AA119" i="7" s="1"/>
  <c r="AC119" i="7"/>
  <c r="Y120" i="7" s="1"/>
  <c r="AB119" i="10"/>
  <c r="AA119" i="10" s="1"/>
  <c r="AC119" i="10" s="1"/>
  <c r="Y120" i="10" s="1"/>
  <c r="AB120" i="13"/>
  <c r="AA120" i="13" s="1"/>
  <c r="AC120" i="13"/>
  <c r="Y121" i="13" s="1"/>
  <c r="AA131" i="8"/>
  <c r="AC131" i="8" s="1"/>
  <c r="AB492" i="8"/>
  <c r="AD492" i="8" s="1"/>
  <c r="AA131" i="15"/>
  <c r="AC131" i="15" s="1"/>
  <c r="AB492" i="15"/>
  <c r="AD492" i="15" s="1"/>
  <c r="AA131" i="16"/>
  <c r="AC131" i="16" s="1"/>
  <c r="AB492" i="16"/>
  <c r="AD492" i="16" s="1"/>
  <c r="AA131" i="5"/>
  <c r="AC131" i="5" s="1"/>
  <c r="AB492" i="5"/>
  <c r="AD492" i="5" s="1"/>
  <c r="AB119" i="3"/>
  <c r="AA119" i="3" s="1"/>
  <c r="AC119" i="3" s="1"/>
  <c r="Y120" i="3" s="1"/>
  <c r="AA131" i="12"/>
  <c r="AC131" i="12" s="1"/>
  <c r="AB492" i="12"/>
  <c r="AD492" i="12" s="1"/>
  <c r="AA131" i="6"/>
  <c r="AC131" i="6" s="1"/>
  <c r="AB492" i="6"/>
  <c r="AD492" i="6" s="1"/>
  <c r="AA131" i="9"/>
  <c r="AC131" i="9" s="1"/>
  <c r="AB492" i="9"/>
  <c r="AD492" i="9" s="1"/>
  <c r="AA131" i="11"/>
  <c r="AC131" i="11" s="1"/>
  <c r="AB492" i="11"/>
  <c r="AD492" i="11" s="1"/>
  <c r="AB120" i="10" l="1"/>
  <c r="AA120" i="10" s="1"/>
  <c r="AC120" i="10" s="1"/>
  <c r="Y121" i="10" s="1"/>
  <c r="AB120" i="3"/>
  <c r="AA120" i="3" s="1"/>
  <c r="AC120" i="3" s="1"/>
  <c r="Y121" i="3" s="1"/>
  <c r="AB121" i="13"/>
  <c r="AA121" i="13" s="1"/>
  <c r="AC121" i="13" s="1"/>
  <c r="Y122" i="13" s="1"/>
  <c r="AB120" i="7"/>
  <c r="AA120" i="7" s="1"/>
  <c r="AC120" i="7" s="1"/>
  <c r="Y121" i="7" s="1"/>
  <c r="AB121" i="7" l="1"/>
  <c r="AA121" i="7" s="1"/>
  <c r="AC121" i="7" s="1"/>
  <c r="Y122" i="7" s="1"/>
  <c r="AB121" i="3"/>
  <c r="AA121" i="3" s="1"/>
  <c r="AC121" i="3" s="1"/>
  <c r="Y122" i="3" s="1"/>
  <c r="AB122" i="13"/>
  <c r="AA122" i="13" s="1"/>
  <c r="AC122" i="13" s="1"/>
  <c r="Y123" i="13" s="1"/>
  <c r="AB121" i="10"/>
  <c r="AA121" i="10" s="1"/>
  <c r="AC121" i="10" s="1"/>
  <c r="Y122" i="10" s="1"/>
  <c r="AB122" i="10" l="1"/>
  <c r="AA122" i="10" s="1"/>
  <c r="AC122" i="10" s="1"/>
  <c r="Y123" i="10" s="1"/>
  <c r="AB122" i="3"/>
  <c r="AA122" i="3" s="1"/>
  <c r="AC122" i="3" s="1"/>
  <c r="Y123" i="3" s="1"/>
  <c r="AB123" i="13"/>
  <c r="AA123" i="13" s="1"/>
  <c r="AC123" i="13" s="1"/>
  <c r="Y124" i="13" s="1"/>
  <c r="AB122" i="7"/>
  <c r="AA122" i="7" s="1"/>
  <c r="AC122" i="7" s="1"/>
  <c r="Y123" i="7" s="1"/>
  <c r="AB124" i="13" l="1"/>
  <c r="AA124" i="13" s="1"/>
  <c r="AC124" i="13"/>
  <c r="Y125" i="13" s="1"/>
  <c r="AB123" i="7"/>
  <c r="AA123" i="7" s="1"/>
  <c r="AC123" i="7" s="1"/>
  <c r="Y124" i="7" s="1"/>
  <c r="AB123" i="3"/>
  <c r="AA123" i="3" s="1"/>
  <c r="AC123" i="3" s="1"/>
  <c r="Y124" i="3" s="1"/>
  <c r="AB123" i="10"/>
  <c r="AA123" i="10" s="1"/>
  <c r="AC123" i="10"/>
  <c r="Y124" i="10" s="1"/>
  <c r="AB124" i="3" l="1"/>
  <c r="AA124" i="3" s="1"/>
  <c r="AC124" i="3" s="1"/>
  <c r="Y125" i="3" s="1"/>
  <c r="AB124" i="7"/>
  <c r="AA124" i="7" s="1"/>
  <c r="AC124" i="7" s="1"/>
  <c r="Y125" i="7" s="1"/>
  <c r="AB124" i="10"/>
  <c r="AA124" i="10" s="1"/>
  <c r="AC124" i="10" s="1"/>
  <c r="Y125" i="10" s="1"/>
  <c r="AB125" i="13"/>
  <c r="AA125" i="13" s="1"/>
  <c r="AC125" i="13" s="1"/>
  <c r="Y126" i="13" s="1"/>
  <c r="AB125" i="10" l="1"/>
  <c r="AA125" i="10" s="1"/>
  <c r="AC125" i="10" s="1"/>
  <c r="Y126" i="10" s="1"/>
  <c r="AB126" i="13"/>
  <c r="AA126" i="13" s="1"/>
  <c r="AC126" i="13" s="1"/>
  <c r="Y127" i="13" s="1"/>
  <c r="AB125" i="7"/>
  <c r="AA125" i="7" s="1"/>
  <c r="AC125" i="7" s="1"/>
  <c r="Y126" i="7" s="1"/>
  <c r="AB125" i="3"/>
  <c r="AA125" i="3" s="1"/>
  <c r="AC125" i="3" s="1"/>
  <c r="Y126" i="3" s="1"/>
  <c r="AB126" i="7" l="1"/>
  <c r="AA126" i="7" s="1"/>
  <c r="AC126" i="7" s="1"/>
  <c r="Y127" i="7" s="1"/>
  <c r="AB126" i="3"/>
  <c r="AA126" i="3" s="1"/>
  <c r="AC126" i="3"/>
  <c r="Y127" i="3" s="1"/>
  <c r="AB127" i="13"/>
  <c r="AA127" i="13" s="1"/>
  <c r="AC127" i="13" s="1"/>
  <c r="Y128" i="13" s="1"/>
  <c r="AB126" i="10"/>
  <c r="AA126" i="10" s="1"/>
  <c r="AC126" i="10" s="1"/>
  <c r="Y127" i="10" s="1"/>
  <c r="AB127" i="10" l="1"/>
  <c r="AA127" i="10" s="1"/>
  <c r="AC127" i="10" s="1"/>
  <c r="Y128" i="10" s="1"/>
  <c r="AB128" i="13"/>
  <c r="AA128" i="13" s="1"/>
  <c r="AC128" i="13" s="1"/>
  <c r="Y129" i="13" s="1"/>
  <c r="AB127" i="7"/>
  <c r="AA127" i="7" s="1"/>
  <c r="AC127" i="7" s="1"/>
  <c r="Y128" i="7" s="1"/>
  <c r="AB127" i="3"/>
  <c r="AA127" i="3" s="1"/>
  <c r="AC127" i="3" s="1"/>
  <c r="Y128" i="3" s="1"/>
  <c r="AB128" i="7" l="1"/>
  <c r="AA128" i="7" s="1"/>
  <c r="AC128" i="7"/>
  <c r="Y129" i="7" s="1"/>
  <c r="AB128" i="3"/>
  <c r="AA128" i="3" s="1"/>
  <c r="AC128" i="3" s="1"/>
  <c r="Y129" i="3" s="1"/>
  <c r="AB129" i="13"/>
  <c r="AA129" i="13" s="1"/>
  <c r="AC129" i="13" s="1"/>
  <c r="Y130" i="13" s="1"/>
  <c r="AB128" i="10"/>
  <c r="AA128" i="10" s="1"/>
  <c r="AC128" i="10" s="1"/>
  <c r="Y129" i="10" s="1"/>
  <c r="AB129" i="10" l="1"/>
  <c r="AA129" i="10" s="1"/>
  <c r="AC129" i="10" s="1"/>
  <c r="Y130" i="10" s="1"/>
  <c r="AB130" i="13"/>
  <c r="AA130" i="13" s="1"/>
  <c r="AC130" i="13"/>
  <c r="Y131" i="13" s="1"/>
  <c r="AB129" i="3"/>
  <c r="AA129" i="3" s="1"/>
  <c r="AC129" i="3" s="1"/>
  <c r="Y130" i="3" s="1"/>
  <c r="AB129" i="7"/>
  <c r="AA129" i="7" s="1"/>
  <c r="AC129" i="7" s="1"/>
  <c r="Y130" i="7" s="1"/>
  <c r="AB130" i="7" l="1"/>
  <c r="AA130" i="7" s="1"/>
  <c r="AC130" i="7" s="1"/>
  <c r="Y131" i="7" s="1"/>
  <c r="AB130" i="3"/>
  <c r="AA130" i="3" s="1"/>
  <c r="AC130" i="3" s="1"/>
  <c r="Y131" i="3" s="1"/>
  <c r="AB130" i="10"/>
  <c r="AA130" i="10" s="1"/>
  <c r="AC130" i="10"/>
  <c r="Y131" i="10" s="1"/>
  <c r="AB131" i="13"/>
  <c r="AB131" i="3" l="1"/>
  <c r="AB131" i="7"/>
  <c r="AB131" i="10"/>
  <c r="AA131" i="13"/>
  <c r="AC131" i="13" s="1"/>
  <c r="AB492" i="13"/>
  <c r="AD492" i="13" s="1"/>
  <c r="AA131" i="10" l="1"/>
  <c r="AC131" i="10" s="1"/>
  <c r="AB492" i="10"/>
  <c r="AD492" i="10" s="1"/>
  <c r="AA131" i="7"/>
  <c r="AC131" i="7" s="1"/>
  <c r="AB492" i="7"/>
  <c r="AD492" i="7" s="1"/>
  <c r="AA131" i="3"/>
  <c r="AC131" i="3" s="1"/>
  <c r="AB492" i="3"/>
  <c r="AD492" i="3" s="1"/>
</calcChain>
</file>

<file path=xl/comments1.xml><?xml version="1.0" encoding="utf-8"?>
<comments xmlns="http://schemas.openxmlformats.org/spreadsheetml/2006/main">
  <authors>
    <author>Nishant Jain</author>
  </authors>
  <commentList>
    <comment ref="O12" authorId="0">
      <text>
        <r>
          <rPr>
            <b/>
            <sz val="9"/>
            <color indexed="81"/>
            <rFont val="Tahoma"/>
            <family val="2"/>
          </rPr>
          <t>Nishant Jain:</t>
        </r>
        <r>
          <rPr>
            <sz val="9"/>
            <color indexed="81"/>
            <rFont val="Tahoma"/>
            <family val="2"/>
          </rPr>
          <t xml:space="preserve">
Huge jump in income in comparison to amortization method in year where company enters into assignment transaction. 
Here in this company has reported 136% higher income on average 10 year tenure</t>
        </r>
      </text>
    </comment>
  </commentList>
</comments>
</file>

<file path=xl/sharedStrings.xml><?xml version="1.0" encoding="utf-8"?>
<sst xmlns="http://schemas.openxmlformats.org/spreadsheetml/2006/main" count="809" uniqueCount="73">
  <si>
    <t>AUM</t>
  </si>
  <si>
    <t>OFF BOOK</t>
  </si>
  <si>
    <t>MRR</t>
  </si>
  <si>
    <t>TOTAL INCOME</t>
  </si>
  <si>
    <t>Sr. No.</t>
  </si>
  <si>
    <t>Loan Amount</t>
  </si>
  <si>
    <t>EMI</t>
  </si>
  <si>
    <t>Principal</t>
  </si>
  <si>
    <t>Interest</t>
  </si>
  <si>
    <t>Closing</t>
  </si>
  <si>
    <t>Banker's ROI</t>
  </si>
  <si>
    <t>Banker's Principal</t>
  </si>
  <si>
    <t>Banker's EMI</t>
  </si>
  <si>
    <t>Spread</t>
  </si>
  <si>
    <t>PV</t>
  </si>
  <si>
    <t>PV Factor</t>
  </si>
  <si>
    <t>Assignment Gain</t>
  </si>
  <si>
    <t>Assingment Repayment Schedule</t>
  </si>
  <si>
    <t>Tenure in Months</t>
  </si>
  <si>
    <t>Lender's ROI</t>
  </si>
  <si>
    <t>Purchaser ROI</t>
  </si>
  <si>
    <t>Off Book AUM</t>
  </si>
  <si>
    <t>Customer Repayment Schedule - OffBook</t>
  </si>
  <si>
    <t>On Book AUM</t>
  </si>
  <si>
    <t>INTEREST INCOME ON BOOK</t>
  </si>
  <si>
    <t>SPREAD ON OFF BOOK</t>
  </si>
  <si>
    <t>Customer Repayment Schedule - ON Book</t>
  </si>
  <si>
    <t>LENDER'S ROI</t>
  </si>
  <si>
    <t>PURCHASER ROI</t>
  </si>
  <si>
    <t>GENERAL TERMS</t>
  </si>
  <si>
    <t>Year</t>
  </si>
  <si>
    <t>Average Portfolio Tenure Years</t>
  </si>
  <si>
    <t>INTEREST EXPENSE</t>
  </si>
  <si>
    <t>ON BOOK</t>
  </si>
  <si>
    <t>GROWTH</t>
  </si>
  <si>
    <t>NET INTEREST INCOME</t>
  </si>
  <si>
    <t>Borrowing Repayment Schedule</t>
  </si>
  <si>
    <t>NET PORTFOLIO</t>
  </si>
  <si>
    <t>NEW OFF BOOK</t>
  </si>
  <si>
    <t>NEW ON BOOK</t>
  </si>
  <si>
    <t>VARIANCE FROM BASE%</t>
  </si>
  <si>
    <t>AS PER AMORTISATION</t>
  </si>
  <si>
    <t>Remarks:</t>
  </si>
  <si>
    <t>Company has created a model considering the AUM is financed either through assignment or borrowings and it represents the practical scenario of the NBFC which enters into assignment transaction.</t>
  </si>
  <si>
    <t>In Case of upfront income booking as per IND AS, we can observe the volatility of income from the base year, where in case of amortize model the income is in sync with the level of the growth. If AUM has grown the income has grown in same lines or vice-versa which presents the true and fair view of the company performance.</t>
  </si>
  <si>
    <t>UPFRONT V/S AMORTISAT-ION</t>
  </si>
  <si>
    <t>AS PER IND AS</t>
  </si>
  <si>
    <t>INCOME ON ASSIGNMENT ASSET</t>
  </si>
  <si>
    <t>ADDITIONAL ASSIGNED OFF BOOK</t>
  </si>
  <si>
    <t>UPFRONT GAIN</t>
  </si>
  <si>
    <t>Yellow marked cells can be changed for evaluating impact in various situation</t>
  </si>
  <si>
    <t>Growth%</t>
  </si>
  <si>
    <t>VARIABLE</t>
  </si>
  <si>
    <t>Net Interest Income</t>
  </si>
  <si>
    <t>Year 1</t>
  </si>
  <si>
    <t>Year 2</t>
  </si>
  <si>
    <t>Year 3</t>
  </si>
  <si>
    <t>Particulars</t>
  </si>
  <si>
    <t>Credit Cost</t>
  </si>
  <si>
    <t>Assumptions</t>
  </si>
  <si>
    <t>Opex Cost</t>
  </si>
  <si>
    <t>PBT</t>
  </si>
  <si>
    <t>Tax</t>
  </si>
  <si>
    <t>PAT</t>
  </si>
  <si>
    <t>ROA</t>
  </si>
  <si>
    <t>% Change</t>
  </si>
  <si>
    <t>As per IND AS</t>
  </si>
  <si>
    <t>MODEL -1 CONSTANT AUM &amp; ASSIGNMENT</t>
  </si>
  <si>
    <t>MODEL -2 GROWING AUM &amp; CONSTANT ASSIGNMENT</t>
  </si>
  <si>
    <t>MODEL -3 DECREASING AUM &amp; CONSTANT ASSIGNMENT</t>
  </si>
  <si>
    <t>MODEL -4 VARIABLE GROWTH &amp; ASSIGNMENT</t>
  </si>
  <si>
    <t>Assigned Books</t>
  </si>
  <si>
    <t>As per Amortization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</si>
</sst>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 #,##0_);_(* \(#,##0\);_(*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0.5"/>
      <color theme="1"/>
      <name val="Calibri"/>
      <family val="2"/>
      <scheme val="minor"/>
    </font>
    <font>
      <sz val="10.5"/>
      <color theme="1"/>
      <name val="Calibri"/>
      <family val="2"/>
      <scheme val="minor"/>
    </font>
    <font>
      <b/>
      <sz val="14"/>
      <color theme="1"/>
      <name val="Calibri"/>
      <family val="2"/>
      <scheme val="minor"/>
    </font>
    <font>
      <sz val="11"/>
      <color theme="0"/>
      <name val="Calibri"/>
      <family val="2"/>
      <scheme val="minor"/>
    </font>
    <font>
      <b/>
      <sz val="11"/>
      <color theme="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164" fontId="1" fillId="0" borderId="0" applyFont="0" applyFill="0" applyBorder="0" applyAlignment="0" applyProtection="0"/>
  </cellStyleXfs>
  <cellXfs count="113">
    <xf numFmtId="0" fontId="0" fillId="0" borderId="0" xfId="0"/>
    <xf numFmtId="0" fontId="0" fillId="0" borderId="1" xfId="0" applyBorder="1"/>
    <xf numFmtId="9" fontId="0" fillId="0" borderId="0" xfId="0" applyNumberFormat="1"/>
    <xf numFmtId="165" fontId="0" fillId="0" borderId="0" xfId="2" applyNumberFormat="1" applyFont="1"/>
    <xf numFmtId="165" fontId="0" fillId="0" borderId="1" xfId="2" applyNumberFormat="1" applyFont="1" applyBorder="1"/>
    <xf numFmtId="0" fontId="2" fillId="0" borderId="1" xfId="0" applyFont="1" applyBorder="1" applyAlignment="1">
      <alignment horizontal="center"/>
    </xf>
    <xf numFmtId="0" fontId="2" fillId="0" borderId="1" xfId="0" applyFont="1" applyFill="1" applyBorder="1" applyAlignment="1">
      <alignment horizontal="center"/>
    </xf>
    <xf numFmtId="164" fontId="0" fillId="0" borderId="1" xfId="2" applyNumberFormat="1" applyFont="1" applyBorder="1"/>
    <xf numFmtId="165" fontId="0" fillId="0" borderId="0" xfId="0" applyNumberFormat="1"/>
    <xf numFmtId="0" fontId="2" fillId="0" borderId="0" xfId="0" applyFont="1"/>
    <xf numFmtId="9" fontId="0" fillId="0" borderId="0" xfId="1" applyNumberFormat="1" applyFont="1"/>
    <xf numFmtId="165" fontId="0" fillId="2" borderId="1" xfId="2" applyNumberFormat="1" applyFont="1" applyFill="1" applyBorder="1"/>
    <xf numFmtId="0" fontId="2" fillId="0" borderId="1" xfId="0"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xf>
    <xf numFmtId="0" fontId="5" fillId="0" borderId="0" xfId="0" applyFont="1"/>
    <xf numFmtId="0" fontId="6" fillId="0" borderId="0" xfId="0" applyFont="1"/>
    <xf numFmtId="0" fontId="6" fillId="2" borderId="0" xfId="0" applyFont="1" applyFill="1"/>
    <xf numFmtId="0" fontId="5" fillId="0" borderId="1" xfId="0" applyFont="1" applyBorder="1" applyAlignment="1">
      <alignment horizontal="center"/>
    </xf>
    <xf numFmtId="0" fontId="6" fillId="0" borderId="1" xfId="0" applyFont="1" applyBorder="1"/>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165" fontId="6" fillId="2" borderId="1" xfId="2" applyNumberFormat="1" applyFont="1" applyFill="1" applyBorder="1"/>
    <xf numFmtId="9" fontId="6" fillId="0" borderId="1" xfId="1" applyFont="1" applyFill="1" applyBorder="1"/>
    <xf numFmtId="9" fontId="6" fillId="2" borderId="1" xfId="0" applyNumberFormat="1" applyFont="1" applyFill="1" applyBorder="1"/>
    <xf numFmtId="10" fontId="6" fillId="2" borderId="1" xfId="0" applyNumberFormat="1" applyFont="1" applyFill="1" applyBorder="1"/>
    <xf numFmtId="165" fontId="6" fillId="0" borderId="1" xfId="2" applyNumberFormat="1" applyFont="1" applyFill="1" applyBorder="1"/>
    <xf numFmtId="165" fontId="6" fillId="0" borderId="1" xfId="2" applyNumberFormat="1" applyFont="1" applyBorder="1"/>
    <xf numFmtId="165" fontId="5" fillId="0" borderId="1" xfId="0" applyNumberFormat="1" applyFont="1" applyBorder="1"/>
    <xf numFmtId="165" fontId="6" fillId="0" borderId="1" xfId="0" applyNumberFormat="1" applyFont="1" applyBorder="1"/>
    <xf numFmtId="165" fontId="5" fillId="3" borderId="1" xfId="0" applyNumberFormat="1" applyFont="1" applyFill="1" applyBorder="1"/>
    <xf numFmtId="10" fontId="6" fillId="0" borderId="1" xfId="1" applyNumberFormat="1" applyFont="1" applyBorder="1"/>
    <xf numFmtId="9" fontId="6" fillId="0" borderId="1" xfId="0" applyNumberFormat="1" applyFont="1" applyBorder="1"/>
    <xf numFmtId="10" fontId="6" fillId="0" borderId="1" xfId="0" applyNumberFormat="1" applyFont="1" applyFill="1" applyBorder="1"/>
    <xf numFmtId="10" fontId="5" fillId="0" borderId="1" xfId="1" applyNumberFormat="1" applyFont="1" applyBorder="1"/>
    <xf numFmtId="9" fontId="6" fillId="2" borderId="1" xfId="1" applyFont="1" applyFill="1" applyBorder="1"/>
    <xf numFmtId="0" fontId="5" fillId="0" borderId="7" xfId="0" applyFont="1" applyBorder="1" applyAlignment="1">
      <alignment horizontal="center"/>
    </xf>
    <xf numFmtId="10" fontId="6" fillId="0" borderId="0" xfId="1" applyNumberFormat="1" applyFont="1"/>
    <xf numFmtId="10" fontId="6" fillId="4" borderId="1" xfId="1" applyNumberFormat="1" applyFont="1" applyFill="1" applyBorder="1"/>
    <xf numFmtId="0" fontId="5" fillId="4" borderId="1" xfId="0" applyFont="1" applyFill="1" applyBorder="1" applyAlignment="1">
      <alignment horizontal="center" vertical="center" wrapText="1"/>
    </xf>
    <xf numFmtId="9" fontId="0" fillId="0" borderId="1" xfId="0" applyNumberFormat="1" applyBorder="1"/>
    <xf numFmtId="0" fontId="2" fillId="0" borderId="1" xfId="0" applyFont="1" applyBorder="1"/>
    <xf numFmtId="10" fontId="2" fillId="0" borderId="1" xfId="1" applyNumberFormat="1" applyFont="1" applyBorder="1"/>
    <xf numFmtId="0" fontId="6" fillId="0" borderId="0" xfId="0" applyFont="1" applyBorder="1"/>
    <xf numFmtId="165" fontId="6" fillId="0" borderId="0" xfId="2" applyNumberFormat="1" applyFont="1" applyBorder="1"/>
    <xf numFmtId="9" fontId="6" fillId="0" borderId="0" xfId="1" applyFont="1" applyFill="1" applyBorder="1"/>
    <xf numFmtId="9" fontId="6" fillId="0" borderId="0" xfId="0" applyNumberFormat="1" applyFont="1" applyBorder="1"/>
    <xf numFmtId="10" fontId="6" fillId="0" borderId="0" xfId="0" applyNumberFormat="1" applyFont="1" applyFill="1" applyBorder="1"/>
    <xf numFmtId="165" fontId="6" fillId="0" borderId="0" xfId="2" applyNumberFormat="1" applyFont="1" applyFill="1" applyBorder="1"/>
    <xf numFmtId="165" fontId="5" fillId="0" borderId="0" xfId="0" applyNumberFormat="1" applyFont="1" applyBorder="1"/>
    <xf numFmtId="165" fontId="6" fillId="0" borderId="0" xfId="0" applyNumberFormat="1" applyFont="1" applyBorder="1"/>
    <xf numFmtId="165" fontId="5" fillId="3" borderId="0" xfId="0" applyNumberFormat="1" applyFont="1" applyFill="1" applyBorder="1"/>
    <xf numFmtId="10" fontId="5" fillId="0" borderId="0" xfId="1" applyNumberFormat="1" applyFont="1" applyBorder="1"/>
    <xf numFmtId="10" fontId="6" fillId="4" borderId="0" xfId="1" applyNumberFormat="1" applyFont="1" applyFill="1" applyBorder="1"/>
    <xf numFmtId="0" fontId="6" fillId="0" borderId="0" xfId="0" applyFont="1" applyFill="1"/>
    <xf numFmtId="0" fontId="6" fillId="0" borderId="0" xfId="0" applyFont="1" applyFill="1" applyBorder="1"/>
    <xf numFmtId="9" fontId="6" fillId="0" borderId="0" xfId="0" applyNumberFormat="1" applyFont="1" applyFill="1" applyBorder="1"/>
    <xf numFmtId="165" fontId="5" fillId="0" borderId="0" xfId="0" applyNumberFormat="1" applyFont="1" applyFill="1" applyBorder="1"/>
    <xf numFmtId="165" fontId="6" fillId="0" borderId="0" xfId="0" applyNumberFormat="1" applyFont="1" applyFill="1" applyBorder="1"/>
    <xf numFmtId="10" fontId="5" fillId="0" borderId="0" xfId="1" applyNumberFormat="1" applyFont="1" applyFill="1" applyBorder="1"/>
    <xf numFmtId="10" fontId="6" fillId="0" borderId="0" xfId="1" applyNumberFormat="1" applyFont="1" applyFill="1" applyBorder="1"/>
    <xf numFmtId="10" fontId="1" fillId="0" borderId="1" xfId="1" applyNumberFormat="1" applyFont="1" applyBorder="1"/>
    <xf numFmtId="164" fontId="0" fillId="5" borderId="1" xfId="2" applyNumberFormat="1" applyFont="1" applyFill="1" applyBorder="1"/>
    <xf numFmtId="164" fontId="2" fillId="5" borderId="1" xfId="2" applyNumberFormat="1" applyFont="1" applyFill="1" applyBorder="1"/>
    <xf numFmtId="10" fontId="2" fillId="5" borderId="1" xfId="1" applyNumberFormat="1" applyFont="1" applyFill="1" applyBorder="1"/>
    <xf numFmtId="164" fontId="0" fillId="7" borderId="1" xfId="2" applyNumberFormat="1" applyFont="1" applyFill="1" applyBorder="1"/>
    <xf numFmtId="164" fontId="2" fillId="7" borderId="1" xfId="2" applyNumberFormat="1" applyFont="1" applyFill="1" applyBorder="1"/>
    <xf numFmtId="10" fontId="2" fillId="7" borderId="1" xfId="1" applyNumberFormat="1" applyFont="1" applyFill="1" applyBorder="1"/>
    <xf numFmtId="0" fontId="2" fillId="6" borderId="1" xfId="0" applyFont="1" applyFill="1" applyBorder="1" applyAlignment="1">
      <alignment horizontal="center"/>
    </xf>
    <xf numFmtId="0" fontId="0" fillId="0" borderId="0" xfId="0" applyBorder="1"/>
    <xf numFmtId="0" fontId="8" fillId="0" borderId="0" xfId="0" applyFont="1"/>
    <xf numFmtId="0" fontId="8" fillId="8" borderId="0" xfId="0" applyFont="1" applyFill="1"/>
    <xf numFmtId="0" fontId="0" fillId="8" borderId="0" xfId="0" applyFill="1"/>
    <xf numFmtId="9" fontId="0" fillId="8" borderId="0" xfId="0" applyNumberFormat="1" applyFill="1" applyBorder="1"/>
    <xf numFmtId="0" fontId="0" fillId="8" borderId="0" xfId="0" applyFill="1" applyBorder="1"/>
    <xf numFmtId="0" fontId="8" fillId="8" borderId="10" xfId="0" applyFont="1" applyFill="1" applyBorder="1"/>
    <xf numFmtId="0" fontId="8" fillId="8" borderId="11" xfId="0" applyFont="1" applyFill="1" applyBorder="1"/>
    <xf numFmtId="0" fontId="0" fillId="8" borderId="11" xfId="0" applyFill="1" applyBorder="1"/>
    <xf numFmtId="0" fontId="8" fillId="8" borderId="12" xfId="0" applyFont="1" applyFill="1" applyBorder="1"/>
    <xf numFmtId="0" fontId="8" fillId="8" borderId="0" xfId="0" applyFont="1" applyFill="1" applyBorder="1"/>
    <xf numFmtId="0" fontId="8" fillId="8" borderId="14" xfId="0" applyFont="1" applyFill="1" applyBorder="1"/>
    <xf numFmtId="0" fontId="0" fillId="8" borderId="13" xfId="0" applyFill="1" applyBorder="1"/>
    <xf numFmtId="0" fontId="8" fillId="8" borderId="13" xfId="0" applyFont="1" applyFill="1" applyBorder="1"/>
    <xf numFmtId="0" fontId="8" fillId="8" borderId="15" xfId="0" applyFont="1" applyFill="1" applyBorder="1"/>
    <xf numFmtId="0" fontId="8" fillId="8" borderId="16" xfId="0" applyFont="1" applyFill="1" applyBorder="1"/>
    <xf numFmtId="0" fontId="0" fillId="8" borderId="16" xfId="0" applyFill="1" applyBorder="1"/>
    <xf numFmtId="0" fontId="8" fillId="8" borderId="17" xfId="0" applyFont="1" applyFill="1" applyBorder="1"/>
    <xf numFmtId="0" fontId="9" fillId="8" borderId="0" xfId="0" applyFont="1" applyFill="1" applyBorder="1" applyAlignment="1">
      <alignment horizontal="center"/>
    </xf>
    <xf numFmtId="165" fontId="8" fillId="8" borderId="0" xfId="2" applyNumberFormat="1" applyFont="1" applyFill="1" applyBorder="1"/>
    <xf numFmtId="0" fontId="9" fillId="8" borderId="0" xfId="0" applyFont="1" applyFill="1" applyBorder="1"/>
    <xf numFmtId="10" fontId="8" fillId="8" borderId="0" xfId="1" applyNumberFormat="1" applyFont="1" applyFill="1" applyBorder="1"/>
    <xf numFmtId="0" fontId="5" fillId="0" borderId="1" xfId="0" applyFont="1" applyBorder="1" applyAlignment="1">
      <alignment horizontal="left"/>
    </xf>
    <xf numFmtId="0" fontId="5" fillId="0" borderId="1" xfId="0" applyFont="1" applyBorder="1" applyAlignment="1">
      <alignment horizontal="center"/>
    </xf>
    <xf numFmtId="0" fontId="6" fillId="0" borderId="0" xfId="0" applyFont="1" applyAlignment="1">
      <alignment horizontal="justify" vertical="top" wrapText="1"/>
    </xf>
    <xf numFmtId="0" fontId="6" fillId="2" borderId="0" xfId="0" applyFont="1" applyFill="1" applyAlignment="1">
      <alignment horizontal="justify" vertical="top" wrapText="1"/>
    </xf>
    <xf numFmtId="0" fontId="5" fillId="0" borderId="5"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5" fillId="0" borderId="5"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7" xfId="0" applyFont="1" applyBorder="1" applyAlignment="1">
      <alignment horizontal="center"/>
    </xf>
    <xf numFmtId="0" fontId="5" fillId="0" borderId="6" xfId="0" applyFont="1" applyBorder="1" applyAlignment="1">
      <alignment horizontal="center"/>
    </xf>
    <xf numFmtId="0" fontId="5" fillId="0" borderId="2" xfId="0" applyFont="1" applyBorder="1" applyAlignment="1">
      <alignment horizontal="center"/>
    </xf>
    <xf numFmtId="0" fontId="5" fillId="0" borderId="8" xfId="0" applyFont="1" applyBorder="1" applyAlignment="1">
      <alignment horizontal="center"/>
    </xf>
    <xf numFmtId="0" fontId="2" fillId="0" borderId="2" xfId="0" applyFont="1" applyBorder="1" applyAlignment="1">
      <alignment horizontal="center"/>
    </xf>
    <xf numFmtId="0" fontId="2" fillId="6" borderId="1" xfId="0" applyFont="1" applyFill="1" applyBorder="1" applyAlignment="1">
      <alignment horizontal="center"/>
    </xf>
    <xf numFmtId="0" fontId="2" fillId="6" borderId="9" xfId="0" applyFont="1" applyFill="1" applyBorder="1" applyAlignment="1">
      <alignment horizontal="center"/>
    </xf>
    <xf numFmtId="0" fontId="2" fillId="6" borderId="7" xfId="0" applyFont="1" applyFill="1" applyBorder="1" applyAlignment="1">
      <alignment horizontal="center"/>
    </xf>
    <xf numFmtId="0" fontId="2" fillId="0" borderId="0" xfId="0" applyFont="1" applyAlignment="1">
      <alignment horizontal="left"/>
    </xf>
    <xf numFmtId="0" fontId="7" fillId="9" borderId="13" xfId="0" applyFont="1" applyFill="1" applyBorder="1" applyAlignment="1">
      <alignment horizontal="left"/>
    </xf>
    <xf numFmtId="0" fontId="7" fillId="9" borderId="0" xfId="0" applyFont="1" applyFill="1" applyBorder="1" applyAlignment="1">
      <alignment horizontal="left"/>
    </xf>
  </cellXfs>
  <cellStyles count="3">
    <cellStyle name="Comma" xfId="2" builtinId="3"/>
    <cellStyle name="Normal" xfId="0" builtinId="0"/>
    <cellStyle name="Percent" xfId="1" builtinId="5"/>
  </cellStyles>
  <dxfs count="0"/>
  <tableStyles count="0" defaultTableStyle="TableStyleMedium2" defaultPivotStyle="PivotStyleLight16"/>
  <colors>
    <mruColors>
      <color rgb="FF9BB259"/>
      <color rgb="FF1EA185"/>
      <color rgb="FF2C3E50"/>
      <color rgb="FF2C3A3E"/>
      <color rgb="FFF29B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INTEREST INCOME</a:t>
            </a:r>
          </a:p>
        </c:rich>
      </c:tx>
      <c:layout/>
      <c:overlay val="0"/>
    </c:title>
    <c:autoTitleDeleted val="0"/>
    <c:plotArea>
      <c:layout>
        <c:manualLayout>
          <c:layoutTarget val="inner"/>
          <c:xMode val="edge"/>
          <c:yMode val="edge"/>
          <c:x val="3.3165106738762329E-2"/>
          <c:y val="0.21743110236220473"/>
          <c:w val="0.93919730431226911"/>
          <c:h val="0.6714577865266842"/>
        </c:manualLayout>
      </c:layout>
      <c:barChart>
        <c:barDir val="bar"/>
        <c:grouping val="clustered"/>
        <c:varyColors val="0"/>
        <c:ser>
          <c:idx val="2"/>
          <c:order val="2"/>
          <c:tx>
            <c:strRef>
              <c:f>'Graphical presentation'!$AT$11</c:f>
              <c:strCache>
                <c:ptCount val="1"/>
                <c:pt idx="0">
                  <c:v>As per IND AS</c:v>
                </c:pt>
              </c:strCache>
            </c:strRef>
          </c:tx>
          <c:spPr>
            <a:solidFill>
              <a:srgbClr val="1EA185"/>
            </a:solidFill>
          </c:spPr>
          <c:invertIfNegative val="0"/>
          <c:cat>
            <c:strRef>
              <c:f>'Graphical presentation'!$AU$10:$AW$10</c:f>
              <c:strCache>
                <c:ptCount val="3"/>
                <c:pt idx="0">
                  <c:v>Year 1</c:v>
                </c:pt>
                <c:pt idx="1">
                  <c:v>Year 2</c:v>
                </c:pt>
                <c:pt idx="2">
                  <c:v>Year 3</c:v>
                </c:pt>
              </c:strCache>
            </c:strRef>
          </c:cat>
          <c:val>
            <c:numRef>
              <c:f>'Graphical presentation'!$AU$11:$AW$11</c:f>
              <c:numCache>
                <c:formatCode>_(* #,##0_);_(* \(#,##0\);_(* "-"??_);_(@_)</c:formatCode>
                <c:ptCount val="3"/>
                <c:pt idx="0">
                  <c:v>-14491.338609724449</c:v>
                </c:pt>
                <c:pt idx="1">
                  <c:v>-5110.242831247785</c:v>
                </c:pt>
                <c:pt idx="2">
                  <c:v>-5203.1535490802817</c:v>
                </c:pt>
              </c:numCache>
            </c:numRef>
          </c:val>
          <c:extLst xmlns:c16r2="http://schemas.microsoft.com/office/drawing/2015/06/chart">
            <c:ext xmlns:c16="http://schemas.microsoft.com/office/drawing/2014/chart" uri="{C3380CC4-5D6E-409C-BE32-E72D297353CC}">
              <c16:uniqueId val="{00000000-3097-4EBB-B270-254A149C551C}"/>
            </c:ext>
          </c:extLst>
        </c:ser>
        <c:ser>
          <c:idx val="3"/>
          <c:order val="3"/>
          <c:tx>
            <c:strRef>
              <c:f>'Graphical presentation'!$AT$12</c:f>
              <c:strCache>
                <c:ptCount val="1"/>
                <c:pt idx="0">
                  <c:v>As per Amortization</c:v>
                </c:pt>
              </c:strCache>
            </c:strRef>
          </c:tx>
          <c:spPr>
            <a:solidFill>
              <a:srgbClr val="F29B26"/>
            </a:solidFill>
          </c:spPr>
          <c:invertIfNegative val="0"/>
          <c:cat>
            <c:strRef>
              <c:f>'Graphical presentation'!$AU$10:$AW$10</c:f>
              <c:strCache>
                <c:ptCount val="3"/>
                <c:pt idx="0">
                  <c:v>Year 1</c:v>
                </c:pt>
                <c:pt idx="1">
                  <c:v>Year 2</c:v>
                </c:pt>
                <c:pt idx="2">
                  <c:v>Year 3</c:v>
                </c:pt>
              </c:strCache>
            </c:strRef>
          </c:cat>
          <c:val>
            <c:numRef>
              <c:f>'Graphical presentation'!$AU$12:$AW$12</c:f>
              <c:numCache>
                <c:formatCode>_(* #,##0_);_(* \(#,##0\);_(* "-"??_);_(@_)</c:formatCode>
                <c:ptCount val="3"/>
                <c:pt idx="0">
                  <c:v>5922.7837030129358</c:v>
                </c:pt>
                <c:pt idx="1">
                  <c:v>5998.6617794748536</c:v>
                </c:pt>
                <c:pt idx="2">
                  <c:v>6064.3049557455397</c:v>
                </c:pt>
              </c:numCache>
            </c:numRef>
          </c:val>
          <c:extLst xmlns:c16r2="http://schemas.microsoft.com/office/drawing/2015/06/chart">
            <c:ext xmlns:c16="http://schemas.microsoft.com/office/drawing/2014/chart" uri="{C3380CC4-5D6E-409C-BE32-E72D297353CC}">
              <c16:uniqueId val="{00000001-3097-4EBB-B270-254A149C551C}"/>
            </c:ext>
          </c:extLst>
        </c:ser>
        <c:ser>
          <c:idx val="4"/>
          <c:order val="4"/>
          <c:tx>
            <c:strRef>
              <c:f>'Graphical presentation'!$AT$11</c:f>
              <c:strCache>
                <c:ptCount val="1"/>
                <c:pt idx="0">
                  <c:v>As per IND AS</c:v>
                </c:pt>
              </c:strCache>
            </c:strRef>
          </c:tx>
          <c:spPr>
            <a:solidFill>
              <a:srgbClr val="1EA185"/>
            </a:solidFill>
          </c:spPr>
          <c:invertIfNegative val="0"/>
          <c:cat>
            <c:strRef>
              <c:f>'Graphical presentation'!$AU$10:$AW$10</c:f>
              <c:strCache>
                <c:ptCount val="3"/>
                <c:pt idx="0">
                  <c:v>Year 1</c:v>
                </c:pt>
                <c:pt idx="1">
                  <c:v>Year 2</c:v>
                </c:pt>
                <c:pt idx="2">
                  <c:v>Year 3</c:v>
                </c:pt>
              </c:strCache>
            </c:strRef>
          </c:cat>
          <c:val>
            <c:numRef>
              <c:f>'Graphical presentation'!$AU$11:$AW$11</c:f>
              <c:numCache>
                <c:formatCode>_(* #,##0_);_(* \(#,##0\);_(* "-"??_);_(@_)</c:formatCode>
                <c:ptCount val="3"/>
                <c:pt idx="0">
                  <c:v>-14491.338609724449</c:v>
                </c:pt>
                <c:pt idx="1">
                  <c:v>-5110.242831247785</c:v>
                </c:pt>
                <c:pt idx="2">
                  <c:v>-5203.1535490802817</c:v>
                </c:pt>
              </c:numCache>
            </c:numRef>
          </c:val>
          <c:extLst xmlns:c16r2="http://schemas.microsoft.com/office/drawing/2015/06/chart">
            <c:ext xmlns:c16="http://schemas.microsoft.com/office/drawing/2014/chart" uri="{C3380CC4-5D6E-409C-BE32-E72D297353CC}">
              <c16:uniqueId val="{00000002-3097-4EBB-B270-254A149C551C}"/>
            </c:ext>
          </c:extLst>
        </c:ser>
        <c:ser>
          <c:idx val="5"/>
          <c:order val="5"/>
          <c:tx>
            <c:strRef>
              <c:f>'Graphical presentation'!$AT$12</c:f>
              <c:strCache>
                <c:ptCount val="1"/>
                <c:pt idx="0">
                  <c:v>As per Amortization</c:v>
                </c:pt>
              </c:strCache>
            </c:strRef>
          </c:tx>
          <c:spPr>
            <a:solidFill>
              <a:srgbClr val="F29B26"/>
            </a:solidFill>
          </c:spPr>
          <c:invertIfNegative val="0"/>
          <c:cat>
            <c:strRef>
              <c:f>'Graphical presentation'!$AU$10:$AW$10</c:f>
              <c:strCache>
                <c:ptCount val="3"/>
                <c:pt idx="0">
                  <c:v>Year 1</c:v>
                </c:pt>
                <c:pt idx="1">
                  <c:v>Year 2</c:v>
                </c:pt>
                <c:pt idx="2">
                  <c:v>Year 3</c:v>
                </c:pt>
              </c:strCache>
            </c:strRef>
          </c:cat>
          <c:val>
            <c:numRef>
              <c:f>'Graphical presentation'!$AU$12:$AW$12</c:f>
              <c:numCache>
                <c:formatCode>_(* #,##0_);_(* \(#,##0\);_(* "-"??_);_(@_)</c:formatCode>
                <c:ptCount val="3"/>
                <c:pt idx="0">
                  <c:v>5922.7837030129358</c:v>
                </c:pt>
                <c:pt idx="1">
                  <c:v>5998.6617794748536</c:v>
                </c:pt>
                <c:pt idx="2">
                  <c:v>6064.3049557455397</c:v>
                </c:pt>
              </c:numCache>
            </c:numRef>
          </c:val>
          <c:extLst xmlns:c16r2="http://schemas.microsoft.com/office/drawing/2015/06/chart">
            <c:ext xmlns:c16="http://schemas.microsoft.com/office/drawing/2014/chart" uri="{C3380CC4-5D6E-409C-BE32-E72D297353CC}">
              <c16:uniqueId val="{00000003-3097-4EBB-B270-254A149C551C}"/>
            </c:ext>
          </c:extLst>
        </c:ser>
        <c:ser>
          <c:idx val="6"/>
          <c:order val="6"/>
          <c:tx>
            <c:strRef>
              <c:f>'Graphical presentation'!$AT$11</c:f>
              <c:strCache>
                <c:ptCount val="1"/>
                <c:pt idx="0">
                  <c:v>As per IND AS</c:v>
                </c:pt>
              </c:strCache>
            </c:strRef>
          </c:tx>
          <c:spPr>
            <a:solidFill>
              <a:srgbClr val="1EA185"/>
            </a:solidFill>
          </c:spPr>
          <c:invertIfNegative val="0"/>
          <c:cat>
            <c:strRef>
              <c:f>'Graphical presentation'!$AU$10:$AW$10</c:f>
              <c:strCache>
                <c:ptCount val="3"/>
                <c:pt idx="0">
                  <c:v>Year 1</c:v>
                </c:pt>
                <c:pt idx="1">
                  <c:v>Year 2</c:v>
                </c:pt>
                <c:pt idx="2">
                  <c:v>Year 3</c:v>
                </c:pt>
              </c:strCache>
            </c:strRef>
          </c:cat>
          <c:val>
            <c:numRef>
              <c:f>'Graphical presentation'!$AU$11:$AW$11</c:f>
              <c:numCache>
                <c:formatCode>_(* #,##0_);_(* \(#,##0\);_(* "-"??_);_(@_)</c:formatCode>
                <c:ptCount val="3"/>
                <c:pt idx="0">
                  <c:v>-14491.338609724449</c:v>
                </c:pt>
                <c:pt idx="1">
                  <c:v>-5110.242831247785</c:v>
                </c:pt>
                <c:pt idx="2">
                  <c:v>-5203.1535490802817</c:v>
                </c:pt>
              </c:numCache>
            </c:numRef>
          </c:val>
          <c:extLst xmlns:c16r2="http://schemas.microsoft.com/office/drawing/2015/06/chart">
            <c:ext xmlns:c16="http://schemas.microsoft.com/office/drawing/2014/chart" uri="{C3380CC4-5D6E-409C-BE32-E72D297353CC}">
              <c16:uniqueId val="{00000004-3097-4EBB-B270-254A149C551C}"/>
            </c:ext>
          </c:extLst>
        </c:ser>
        <c:ser>
          <c:idx val="7"/>
          <c:order val="7"/>
          <c:tx>
            <c:strRef>
              <c:f>'Graphical presentation'!$AT$12</c:f>
              <c:strCache>
                <c:ptCount val="1"/>
                <c:pt idx="0">
                  <c:v>As per Amortization</c:v>
                </c:pt>
              </c:strCache>
            </c:strRef>
          </c:tx>
          <c:spPr>
            <a:solidFill>
              <a:srgbClr val="F29B26"/>
            </a:solidFill>
          </c:spPr>
          <c:invertIfNegative val="0"/>
          <c:cat>
            <c:strRef>
              <c:f>'Graphical presentation'!$AU$10:$AW$10</c:f>
              <c:strCache>
                <c:ptCount val="3"/>
                <c:pt idx="0">
                  <c:v>Year 1</c:v>
                </c:pt>
                <c:pt idx="1">
                  <c:v>Year 2</c:v>
                </c:pt>
                <c:pt idx="2">
                  <c:v>Year 3</c:v>
                </c:pt>
              </c:strCache>
            </c:strRef>
          </c:cat>
          <c:val>
            <c:numRef>
              <c:f>'Graphical presentation'!$AU$12:$AW$12</c:f>
              <c:numCache>
                <c:formatCode>_(* #,##0_);_(* \(#,##0\);_(* "-"??_);_(@_)</c:formatCode>
                <c:ptCount val="3"/>
                <c:pt idx="0">
                  <c:v>5922.7837030129358</c:v>
                </c:pt>
                <c:pt idx="1">
                  <c:v>5998.6617794748536</c:v>
                </c:pt>
                <c:pt idx="2">
                  <c:v>6064.3049557455397</c:v>
                </c:pt>
              </c:numCache>
            </c:numRef>
          </c:val>
          <c:extLst xmlns:c16r2="http://schemas.microsoft.com/office/drawing/2015/06/chart">
            <c:ext xmlns:c16="http://schemas.microsoft.com/office/drawing/2014/chart" uri="{C3380CC4-5D6E-409C-BE32-E72D297353CC}">
              <c16:uniqueId val="{00000005-3097-4EBB-B270-254A149C551C}"/>
            </c:ext>
          </c:extLst>
        </c:ser>
        <c:ser>
          <c:idx val="0"/>
          <c:order val="0"/>
          <c:tx>
            <c:strRef>
              <c:f>'Graphical presentation'!$AT$11</c:f>
              <c:strCache>
                <c:ptCount val="1"/>
                <c:pt idx="0">
                  <c:v>As per IND AS</c:v>
                </c:pt>
              </c:strCache>
            </c:strRef>
          </c:tx>
          <c:spPr>
            <a:solidFill>
              <a:srgbClr val="1EA185"/>
            </a:solidFill>
          </c:spPr>
          <c:invertIfNegative val="0"/>
          <c:dLbls>
            <c:numFmt formatCode="#,###;#,###" sourceLinked="0"/>
            <c:spPr>
              <a:noFill/>
              <a:ln>
                <a:noFill/>
              </a:ln>
              <a:effectLst/>
            </c:spPr>
            <c:txPr>
              <a:bodyPr/>
              <a:lstStyle/>
              <a:p>
                <a:pPr>
                  <a:defRPr sz="800" b="1">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presentation'!$AU$10:$AW$10</c:f>
              <c:strCache>
                <c:ptCount val="3"/>
                <c:pt idx="0">
                  <c:v>Year 1</c:v>
                </c:pt>
                <c:pt idx="1">
                  <c:v>Year 2</c:v>
                </c:pt>
                <c:pt idx="2">
                  <c:v>Year 3</c:v>
                </c:pt>
              </c:strCache>
            </c:strRef>
          </c:cat>
          <c:val>
            <c:numRef>
              <c:f>'Graphical presentation'!$AU$11:$AW$11</c:f>
              <c:numCache>
                <c:formatCode>_(* #,##0_);_(* \(#,##0\);_(* "-"??_);_(@_)</c:formatCode>
                <c:ptCount val="3"/>
                <c:pt idx="0">
                  <c:v>-14491.338609724449</c:v>
                </c:pt>
                <c:pt idx="1">
                  <c:v>-5110.242831247785</c:v>
                </c:pt>
                <c:pt idx="2">
                  <c:v>-5203.1535490802817</c:v>
                </c:pt>
              </c:numCache>
            </c:numRef>
          </c:val>
          <c:extLst xmlns:c16r2="http://schemas.microsoft.com/office/drawing/2015/06/chart">
            <c:ext xmlns:c16="http://schemas.microsoft.com/office/drawing/2014/chart" uri="{C3380CC4-5D6E-409C-BE32-E72D297353CC}">
              <c16:uniqueId val="{00000006-3097-4EBB-B270-254A149C551C}"/>
            </c:ext>
          </c:extLst>
        </c:ser>
        <c:ser>
          <c:idx val="1"/>
          <c:order val="1"/>
          <c:tx>
            <c:strRef>
              <c:f>'Graphical presentation'!$AT$12</c:f>
              <c:strCache>
                <c:ptCount val="1"/>
                <c:pt idx="0">
                  <c:v>As per Amortization</c:v>
                </c:pt>
              </c:strCache>
            </c:strRef>
          </c:tx>
          <c:spPr>
            <a:solidFill>
              <a:srgbClr val="F29B26"/>
            </a:solidFill>
          </c:spPr>
          <c:invertIfNegative val="0"/>
          <c:dLbls>
            <c:spPr>
              <a:noFill/>
              <a:ln>
                <a:noFill/>
              </a:ln>
              <a:effectLst/>
            </c:spPr>
            <c:txPr>
              <a:bodyPr/>
              <a:lstStyle/>
              <a:p>
                <a:pPr>
                  <a:defRPr sz="800" b="1">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presentation'!$AU$10:$AW$10</c:f>
              <c:strCache>
                <c:ptCount val="3"/>
                <c:pt idx="0">
                  <c:v>Year 1</c:v>
                </c:pt>
                <c:pt idx="1">
                  <c:v>Year 2</c:v>
                </c:pt>
                <c:pt idx="2">
                  <c:v>Year 3</c:v>
                </c:pt>
              </c:strCache>
            </c:strRef>
          </c:cat>
          <c:val>
            <c:numRef>
              <c:f>'Graphical presentation'!$AU$12:$AW$12</c:f>
              <c:numCache>
                <c:formatCode>_(* #,##0_);_(* \(#,##0\);_(* "-"??_);_(@_)</c:formatCode>
                <c:ptCount val="3"/>
                <c:pt idx="0">
                  <c:v>5922.7837030129358</c:v>
                </c:pt>
                <c:pt idx="1">
                  <c:v>5998.6617794748536</c:v>
                </c:pt>
                <c:pt idx="2">
                  <c:v>6064.3049557455397</c:v>
                </c:pt>
              </c:numCache>
            </c:numRef>
          </c:val>
          <c:extLst xmlns:c16r2="http://schemas.microsoft.com/office/drawing/2015/06/chart">
            <c:ext xmlns:c16="http://schemas.microsoft.com/office/drawing/2014/chart" uri="{C3380CC4-5D6E-409C-BE32-E72D297353CC}">
              <c16:uniqueId val="{00000007-3097-4EBB-B270-254A149C551C}"/>
            </c:ext>
          </c:extLst>
        </c:ser>
        <c:dLbls>
          <c:showLegendKey val="0"/>
          <c:showVal val="0"/>
          <c:showCatName val="0"/>
          <c:showSerName val="0"/>
          <c:showPercent val="0"/>
          <c:showBubbleSize val="0"/>
        </c:dLbls>
        <c:gapWidth val="180"/>
        <c:overlap val="100"/>
        <c:axId val="512944000"/>
        <c:axId val="512945536"/>
      </c:barChart>
      <c:catAx>
        <c:axId val="512944000"/>
        <c:scaling>
          <c:orientation val="maxMin"/>
        </c:scaling>
        <c:delete val="0"/>
        <c:axPos val="l"/>
        <c:numFmt formatCode="General" sourceLinked="0"/>
        <c:majorTickMark val="none"/>
        <c:minorTickMark val="none"/>
        <c:tickLblPos val="none"/>
        <c:spPr>
          <a:noFill/>
          <a:ln w="381000">
            <a:solidFill>
              <a:schemeClr val="bg1"/>
            </a:solidFill>
          </a:ln>
        </c:spPr>
        <c:crossAx val="512945536"/>
        <c:crosses val="autoZero"/>
        <c:auto val="1"/>
        <c:lblAlgn val="ctr"/>
        <c:lblOffset val="100"/>
        <c:noMultiLvlLbl val="0"/>
      </c:catAx>
      <c:valAx>
        <c:axId val="512945536"/>
        <c:scaling>
          <c:orientation val="minMax"/>
          <c:max val="16000"/>
          <c:min val="-16000"/>
        </c:scaling>
        <c:delete val="1"/>
        <c:axPos val="t"/>
        <c:numFmt formatCode="_(* #,##0_);_(* \(#,##0\);_(* &quot;-&quot;??_);_(@_)" sourceLinked="1"/>
        <c:majorTickMark val="out"/>
        <c:minorTickMark val="none"/>
        <c:tickLblPos val="nextTo"/>
        <c:crossAx val="5129440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INTEREST INCOME</a:t>
            </a:r>
          </a:p>
        </c:rich>
      </c:tx>
      <c:overlay val="0"/>
    </c:title>
    <c:autoTitleDeleted val="0"/>
    <c:plotArea>
      <c:layout>
        <c:manualLayout>
          <c:layoutTarget val="inner"/>
          <c:xMode val="edge"/>
          <c:yMode val="edge"/>
          <c:x val="3.3165106738762329E-2"/>
          <c:y val="0.21743110236220473"/>
          <c:w val="0.93919730431226911"/>
          <c:h val="0.6714577865266842"/>
        </c:manualLayout>
      </c:layout>
      <c:barChart>
        <c:barDir val="bar"/>
        <c:grouping val="clustered"/>
        <c:varyColors val="0"/>
        <c:ser>
          <c:idx val="0"/>
          <c:order val="0"/>
          <c:tx>
            <c:strRef>
              <c:f>'Graphical presentation'!$AT$68</c:f>
              <c:strCache>
                <c:ptCount val="1"/>
                <c:pt idx="0">
                  <c:v>As per IND AS</c:v>
                </c:pt>
              </c:strCache>
            </c:strRef>
          </c:tx>
          <c:spPr>
            <a:solidFill>
              <a:srgbClr val="1EA185"/>
            </a:solidFill>
          </c:spPr>
          <c:invertIfNegative val="0"/>
          <c:dLbls>
            <c:numFmt formatCode="#,###;#,###" sourceLinked="0"/>
            <c:spPr>
              <a:noFill/>
              <a:ln>
                <a:noFill/>
              </a:ln>
              <a:effectLst/>
            </c:spPr>
            <c:txPr>
              <a:bodyPr/>
              <a:lstStyle/>
              <a:p>
                <a:pPr>
                  <a:defRPr sz="800" b="1">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presentation'!$AU$67:$AW$67</c:f>
              <c:strCache>
                <c:ptCount val="3"/>
                <c:pt idx="0">
                  <c:v>Year 1</c:v>
                </c:pt>
                <c:pt idx="1">
                  <c:v>Year 2</c:v>
                </c:pt>
                <c:pt idx="2">
                  <c:v>Year 3</c:v>
                </c:pt>
              </c:strCache>
            </c:strRef>
          </c:cat>
          <c:val>
            <c:numRef>
              <c:f>'Graphical presentation'!$AU$68:$AW$68</c:f>
              <c:numCache>
                <c:formatCode>_(* #,##0_);_(* \(#,##0\);_(* "-"??_);_(@_)</c:formatCode>
                <c:ptCount val="3"/>
                <c:pt idx="0">
                  <c:v>-14491.338609724449</c:v>
                </c:pt>
                <c:pt idx="1">
                  <c:v>-7517.8924776299009</c:v>
                </c:pt>
                <c:pt idx="2">
                  <c:v>-10524.321958296423</c:v>
                </c:pt>
              </c:numCache>
            </c:numRef>
          </c:val>
          <c:extLst xmlns:c16r2="http://schemas.microsoft.com/office/drawing/2015/06/chart">
            <c:ext xmlns:c16="http://schemas.microsoft.com/office/drawing/2014/chart" uri="{C3380CC4-5D6E-409C-BE32-E72D297353CC}">
              <c16:uniqueId val="{00000000-B941-4B71-99E4-219478D15147}"/>
            </c:ext>
          </c:extLst>
        </c:ser>
        <c:ser>
          <c:idx val="1"/>
          <c:order val="1"/>
          <c:tx>
            <c:strRef>
              <c:f>'Graphical presentation'!$AT$69</c:f>
              <c:strCache>
                <c:ptCount val="1"/>
                <c:pt idx="0">
                  <c:v>As per Amortization</c:v>
                </c:pt>
              </c:strCache>
            </c:strRef>
          </c:tx>
          <c:spPr>
            <a:solidFill>
              <a:srgbClr val="F29B26"/>
            </a:solidFill>
          </c:spPr>
          <c:invertIfNegative val="0"/>
          <c:dLbls>
            <c:dLbl>
              <c:idx val="0"/>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41-4B71-99E4-219478D15147}"/>
                </c:ext>
              </c:extLst>
            </c:dLbl>
            <c:dLbl>
              <c:idx val="1"/>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41-4B71-99E4-219478D15147}"/>
                </c:ext>
              </c:extLst>
            </c:dLbl>
            <c:dLbl>
              <c:idx val="2"/>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41-4B71-99E4-219478D15147}"/>
                </c:ext>
              </c:extLst>
            </c:dLbl>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presentation'!$AU$67:$AW$67</c:f>
              <c:strCache>
                <c:ptCount val="3"/>
                <c:pt idx="0">
                  <c:v>Year 1</c:v>
                </c:pt>
                <c:pt idx="1">
                  <c:v>Year 2</c:v>
                </c:pt>
                <c:pt idx="2">
                  <c:v>Year 3</c:v>
                </c:pt>
              </c:strCache>
            </c:strRef>
          </c:cat>
          <c:val>
            <c:numRef>
              <c:f>'Graphical presentation'!$AU$69:$AW$69</c:f>
              <c:numCache>
                <c:formatCode>_(* #,##0_);_(* \(#,##0\);_(* "-"??_);_(@_)</c:formatCode>
                <c:ptCount val="3"/>
                <c:pt idx="0">
                  <c:v>5922.7837030129358</c:v>
                </c:pt>
                <c:pt idx="1">
                  <c:v>6886.342469429921</c:v>
                </c:pt>
                <c:pt idx="2">
                  <c:v>7290.5706478883367</c:v>
                </c:pt>
              </c:numCache>
            </c:numRef>
          </c:val>
          <c:extLst xmlns:c16r2="http://schemas.microsoft.com/office/drawing/2015/06/chart">
            <c:ext xmlns:c16="http://schemas.microsoft.com/office/drawing/2014/chart" uri="{C3380CC4-5D6E-409C-BE32-E72D297353CC}">
              <c16:uniqueId val="{00000004-B941-4B71-99E4-219478D15147}"/>
            </c:ext>
          </c:extLst>
        </c:ser>
        <c:dLbls>
          <c:showLegendKey val="0"/>
          <c:showVal val="0"/>
          <c:showCatName val="0"/>
          <c:showSerName val="0"/>
          <c:showPercent val="0"/>
          <c:showBubbleSize val="0"/>
        </c:dLbls>
        <c:gapWidth val="180"/>
        <c:overlap val="100"/>
        <c:axId val="523062272"/>
        <c:axId val="523064064"/>
      </c:barChart>
      <c:catAx>
        <c:axId val="523062272"/>
        <c:scaling>
          <c:orientation val="maxMin"/>
        </c:scaling>
        <c:delete val="0"/>
        <c:axPos val="l"/>
        <c:numFmt formatCode="General" sourceLinked="0"/>
        <c:majorTickMark val="none"/>
        <c:minorTickMark val="none"/>
        <c:tickLblPos val="none"/>
        <c:spPr>
          <a:noFill/>
          <a:ln w="381000">
            <a:solidFill>
              <a:schemeClr val="bg1"/>
            </a:solidFill>
          </a:ln>
        </c:spPr>
        <c:crossAx val="523064064"/>
        <c:crosses val="autoZero"/>
        <c:auto val="1"/>
        <c:lblAlgn val="ctr"/>
        <c:lblOffset val="100"/>
        <c:noMultiLvlLbl val="0"/>
      </c:catAx>
      <c:valAx>
        <c:axId val="523064064"/>
        <c:scaling>
          <c:orientation val="minMax"/>
          <c:max val="16000"/>
          <c:min val="-16000"/>
        </c:scaling>
        <c:delete val="1"/>
        <c:axPos val="t"/>
        <c:numFmt formatCode="_(* #,##0_);_(* \(#,##0\);_(* &quot;-&quot;??_);_(@_)" sourceLinked="1"/>
        <c:majorTickMark val="out"/>
        <c:minorTickMark val="none"/>
        <c:tickLblPos val="nextTo"/>
        <c:crossAx val="5230622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PROFIT AFTER TAX</a:t>
            </a:r>
            <a:endParaRPr lang="en-US" sz="1400">
              <a:effectLst/>
            </a:endParaRPr>
          </a:p>
        </c:rich>
      </c:tx>
      <c:overlay val="1"/>
    </c:title>
    <c:autoTitleDeleted val="0"/>
    <c:plotArea>
      <c:layout>
        <c:manualLayout>
          <c:layoutTarget val="inner"/>
          <c:xMode val="edge"/>
          <c:yMode val="edge"/>
          <c:x val="8.5301837270341206E-3"/>
          <c:y val="0.18565981335666376"/>
          <c:w val="0.98313648293963252"/>
          <c:h val="0.72112459900845727"/>
        </c:manualLayout>
      </c:layout>
      <c:barChart>
        <c:barDir val="col"/>
        <c:grouping val="clustered"/>
        <c:varyColors val="0"/>
        <c:ser>
          <c:idx val="0"/>
          <c:order val="0"/>
          <c:tx>
            <c:strRef>
              <c:f>'Graphical presentation'!$AU$72</c:f>
              <c:strCache>
                <c:ptCount val="1"/>
                <c:pt idx="0">
                  <c:v>Year 1</c:v>
                </c:pt>
              </c:strCache>
            </c:strRef>
          </c:tx>
          <c:spPr>
            <a:blipFill>
              <a:blip xmlns:r="http://schemas.openxmlformats.org/officeDocument/2006/relationships" r:embed="rId1"/>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presentation'!$AT$73:$AT$74</c:f>
              <c:strCache>
                <c:ptCount val="2"/>
                <c:pt idx="0">
                  <c:v>As per IND AS</c:v>
                </c:pt>
                <c:pt idx="1">
                  <c:v>As per Amortization</c:v>
                </c:pt>
              </c:strCache>
            </c:strRef>
          </c:cat>
          <c:val>
            <c:numRef>
              <c:f>'Graphical presentation'!$AU$73:$AU$74</c:f>
              <c:numCache>
                <c:formatCode>_(* #,##0_);_(* \(#,##0\);_(* "-"??_);_(@_)</c:formatCode>
                <c:ptCount val="2"/>
                <c:pt idx="0">
                  <c:v>7868.5039572933365</c:v>
                </c:pt>
                <c:pt idx="1">
                  <c:v>1442.0877772597019</c:v>
                </c:pt>
              </c:numCache>
            </c:numRef>
          </c:val>
          <c:extLst xmlns:c16r2="http://schemas.microsoft.com/office/drawing/2015/06/chart">
            <c:ext xmlns:c16="http://schemas.microsoft.com/office/drawing/2014/chart" uri="{C3380CC4-5D6E-409C-BE32-E72D297353CC}">
              <c16:uniqueId val="{00000000-6D72-48B6-86D0-214FBB20EE37}"/>
            </c:ext>
          </c:extLst>
        </c:ser>
        <c:ser>
          <c:idx val="1"/>
          <c:order val="1"/>
          <c:tx>
            <c:strRef>
              <c:f>'Graphical presentation'!$AV$72</c:f>
              <c:strCache>
                <c:ptCount val="1"/>
                <c:pt idx="0">
                  <c:v>Year 2</c:v>
                </c:pt>
              </c:strCache>
            </c:strRef>
          </c:tx>
          <c:spPr>
            <a:blipFill>
              <a:blip xmlns:r="http://schemas.openxmlformats.org/officeDocument/2006/relationships" r:embed="rId2"/>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presentation'!$AT$73:$AT$74</c:f>
              <c:strCache>
                <c:ptCount val="2"/>
                <c:pt idx="0">
                  <c:v>As per IND AS</c:v>
                </c:pt>
                <c:pt idx="1">
                  <c:v>As per Amortization</c:v>
                </c:pt>
              </c:strCache>
            </c:strRef>
          </c:cat>
          <c:val>
            <c:numRef>
              <c:f>'Graphical presentation'!$AV$73:$AV$74</c:f>
              <c:numCache>
                <c:formatCode>_(* #,##0_);_(* \(#,##0\);_(* "-"??_);_(@_)</c:formatCode>
                <c:ptCount val="2"/>
                <c:pt idx="0">
                  <c:v>2188.4193582224261</c:v>
                </c:pt>
                <c:pt idx="1">
                  <c:v>1714.7568520724415</c:v>
                </c:pt>
              </c:numCache>
            </c:numRef>
          </c:val>
          <c:extLst xmlns:c16r2="http://schemas.microsoft.com/office/drawing/2015/06/chart">
            <c:ext xmlns:c16="http://schemas.microsoft.com/office/drawing/2014/chart" uri="{C3380CC4-5D6E-409C-BE32-E72D297353CC}">
              <c16:uniqueId val="{00000001-6D72-48B6-86D0-214FBB20EE37}"/>
            </c:ext>
          </c:extLst>
        </c:ser>
        <c:ser>
          <c:idx val="2"/>
          <c:order val="2"/>
          <c:tx>
            <c:strRef>
              <c:f>'Graphical presentation'!$AW$72</c:f>
              <c:strCache>
                <c:ptCount val="1"/>
                <c:pt idx="0">
                  <c:v>Year 3</c:v>
                </c:pt>
              </c:strCache>
            </c:strRef>
          </c:tx>
          <c:spPr>
            <a:blipFill>
              <a:blip xmlns:r="http://schemas.openxmlformats.org/officeDocument/2006/relationships" r:embed="rId3"/>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presentation'!$AT$73:$AT$74</c:f>
              <c:strCache>
                <c:ptCount val="2"/>
                <c:pt idx="0">
                  <c:v>As per IND AS</c:v>
                </c:pt>
                <c:pt idx="1">
                  <c:v>As per Amortization</c:v>
                </c:pt>
              </c:strCache>
            </c:strRef>
          </c:cat>
          <c:val>
            <c:numRef>
              <c:f>'Graphical presentation'!$AW$73:$AW$74</c:f>
              <c:numCache>
                <c:formatCode>_(* #,##0_);_(* \(#,##0\);_(* "-"??_);_(@_)</c:formatCode>
                <c:ptCount val="2"/>
                <c:pt idx="0">
                  <c:v>4270.7414687223172</c:v>
                </c:pt>
                <c:pt idx="1">
                  <c:v>1845.4279859162532</c:v>
                </c:pt>
              </c:numCache>
            </c:numRef>
          </c:val>
          <c:extLst xmlns:c16r2="http://schemas.microsoft.com/office/drawing/2015/06/chart">
            <c:ext xmlns:c16="http://schemas.microsoft.com/office/drawing/2014/chart" uri="{C3380CC4-5D6E-409C-BE32-E72D297353CC}">
              <c16:uniqueId val="{00000002-6D72-48B6-86D0-214FBB20EE37}"/>
            </c:ext>
          </c:extLst>
        </c:ser>
        <c:dLbls>
          <c:showLegendKey val="0"/>
          <c:showVal val="0"/>
          <c:showCatName val="0"/>
          <c:showSerName val="0"/>
          <c:showPercent val="0"/>
          <c:showBubbleSize val="0"/>
        </c:dLbls>
        <c:gapWidth val="10"/>
        <c:overlap val="32"/>
        <c:axId val="523167232"/>
        <c:axId val="523168768"/>
      </c:barChart>
      <c:catAx>
        <c:axId val="523167232"/>
        <c:scaling>
          <c:orientation val="minMax"/>
        </c:scaling>
        <c:delete val="0"/>
        <c:axPos val="b"/>
        <c:numFmt formatCode="General" sourceLinked="0"/>
        <c:majorTickMark val="in"/>
        <c:minorTickMark val="none"/>
        <c:tickLblPos val="none"/>
        <c:spPr>
          <a:noFill/>
          <a:ln w="19050">
            <a:solidFill>
              <a:schemeClr val="bg1"/>
            </a:solidFill>
          </a:ln>
        </c:spPr>
        <c:txPr>
          <a:bodyPr/>
          <a:lstStyle/>
          <a:p>
            <a:pPr>
              <a:defRPr b="1"/>
            </a:pPr>
            <a:endParaRPr lang="en-US"/>
          </a:p>
        </c:txPr>
        <c:crossAx val="523168768"/>
        <c:crosses val="autoZero"/>
        <c:auto val="1"/>
        <c:lblAlgn val="ctr"/>
        <c:lblOffset val="100"/>
        <c:noMultiLvlLbl val="0"/>
      </c:catAx>
      <c:valAx>
        <c:axId val="523168768"/>
        <c:scaling>
          <c:orientation val="minMax"/>
          <c:max val="8000"/>
        </c:scaling>
        <c:delete val="1"/>
        <c:axPos val="l"/>
        <c:numFmt formatCode="_(* #,##0_);_(* \(#,##0\);_(* &quot;-&quot;??_);_(@_)" sourceLinked="1"/>
        <c:majorTickMark val="out"/>
        <c:minorTickMark val="none"/>
        <c:tickLblPos val="nextTo"/>
        <c:crossAx val="523167232"/>
        <c:crossesAt val="3"/>
        <c:crossBetween val="between"/>
      </c:valAx>
    </c:plotArea>
    <c:legend>
      <c:legendPos val="tr"/>
      <c:overlay val="0"/>
      <c:txPr>
        <a:bodyPr/>
        <a:lstStyle/>
        <a:p>
          <a:pPr>
            <a:defRPr sz="900"/>
          </a:pPr>
          <a:endParaRPr lang="en-US"/>
        </a:p>
      </c:txPr>
    </c:legend>
    <c:plotVisOnly val="1"/>
    <c:dispBlanksAs val="gap"/>
    <c:showDLblsOverMax val="0"/>
  </c:chart>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RETURN ON ASSET</a:t>
            </a:r>
            <a:endParaRPr lang="en-US" sz="1400">
              <a:effectLst/>
            </a:endParaRPr>
          </a:p>
        </c:rich>
      </c:tx>
      <c:overlay val="1"/>
    </c:title>
    <c:autoTitleDeleted val="0"/>
    <c:plotArea>
      <c:layout>
        <c:manualLayout>
          <c:layoutTarget val="inner"/>
          <c:xMode val="edge"/>
          <c:yMode val="edge"/>
          <c:x val="2.7722018442345623E-2"/>
          <c:y val="0.18055555555555555"/>
          <c:w val="0.93901155942683967"/>
          <c:h val="0.73148148148148151"/>
        </c:manualLayout>
      </c:layout>
      <c:barChart>
        <c:barDir val="col"/>
        <c:grouping val="clustered"/>
        <c:varyColors val="0"/>
        <c:ser>
          <c:idx val="0"/>
          <c:order val="0"/>
          <c:tx>
            <c:strRef>
              <c:f>'Graphical presentation'!$AU$77</c:f>
              <c:strCache>
                <c:ptCount val="1"/>
                <c:pt idx="0">
                  <c:v>Year 1</c:v>
                </c:pt>
              </c:strCache>
            </c:strRef>
          </c:tx>
          <c:spPr>
            <a:solidFill>
              <a:srgbClr val="2C3E50"/>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CFA8-4EF9-98B3-8464E30F5605}"/>
              </c:ext>
            </c:extLst>
          </c:dPt>
          <c:dPt>
            <c:idx val="1"/>
            <c:invertIfNegative val="0"/>
            <c:bubble3D val="0"/>
            <c:extLst xmlns:c16r2="http://schemas.microsoft.com/office/drawing/2015/06/chart">
              <c:ext xmlns:c16="http://schemas.microsoft.com/office/drawing/2014/chart" uri="{C3380CC4-5D6E-409C-BE32-E72D297353CC}">
                <c16:uniqueId val="{00000001-CFA8-4EF9-98B3-8464E30F5605}"/>
              </c:ext>
            </c:extLst>
          </c:dPt>
          <c:dPt>
            <c:idx val="2"/>
            <c:invertIfNegative val="0"/>
            <c:bubble3D val="0"/>
            <c:extLst xmlns:c16r2="http://schemas.microsoft.com/office/drawing/2015/06/chart">
              <c:ext xmlns:c16="http://schemas.microsoft.com/office/drawing/2014/chart" uri="{C3380CC4-5D6E-409C-BE32-E72D297353CC}">
                <c16:uniqueId val="{00000002-CFA8-4EF9-98B3-8464E30F5605}"/>
              </c:ext>
            </c:extLst>
          </c:dPt>
          <c:dPt>
            <c:idx val="3"/>
            <c:invertIfNegative val="0"/>
            <c:bubble3D val="0"/>
            <c:extLst xmlns:c16r2="http://schemas.microsoft.com/office/drawing/2015/06/chart">
              <c:ext xmlns:c16="http://schemas.microsoft.com/office/drawing/2014/chart" uri="{C3380CC4-5D6E-409C-BE32-E72D297353CC}">
                <c16:uniqueId val="{00000003-CFA8-4EF9-98B3-8464E30F5605}"/>
              </c:ext>
            </c:extLst>
          </c:dPt>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presentation'!$AT$78:$AT$79</c:f>
              <c:strCache>
                <c:ptCount val="2"/>
                <c:pt idx="0">
                  <c:v>As per IND AS</c:v>
                </c:pt>
                <c:pt idx="1">
                  <c:v>As per Amortization</c:v>
                </c:pt>
              </c:strCache>
            </c:strRef>
          </c:cat>
          <c:val>
            <c:numRef>
              <c:f>'Graphical presentation'!$AU$78:$AU$79</c:f>
              <c:numCache>
                <c:formatCode>0.00%</c:formatCode>
                <c:ptCount val="2"/>
                <c:pt idx="0">
                  <c:v>7.8685039572933366E-2</c:v>
                </c:pt>
                <c:pt idx="1">
                  <c:v>1.4420877772597018E-2</c:v>
                </c:pt>
              </c:numCache>
            </c:numRef>
          </c:val>
          <c:extLst xmlns:c16r2="http://schemas.microsoft.com/office/drawing/2015/06/chart">
            <c:ext xmlns:c16="http://schemas.microsoft.com/office/drawing/2014/chart" uri="{C3380CC4-5D6E-409C-BE32-E72D297353CC}">
              <c16:uniqueId val="{00000004-CFA8-4EF9-98B3-8464E30F5605}"/>
            </c:ext>
          </c:extLst>
        </c:ser>
        <c:ser>
          <c:idx val="1"/>
          <c:order val="1"/>
          <c:tx>
            <c:strRef>
              <c:f>'Graphical presentation'!$AV$77</c:f>
              <c:strCache>
                <c:ptCount val="1"/>
                <c:pt idx="0">
                  <c:v>Year 2</c:v>
                </c:pt>
              </c:strCache>
            </c:strRef>
          </c:tx>
          <c:spPr>
            <a:solidFill>
              <a:srgbClr val="1EA185"/>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presentation'!$AT$78:$AT$79</c:f>
              <c:strCache>
                <c:ptCount val="2"/>
                <c:pt idx="0">
                  <c:v>As per IND AS</c:v>
                </c:pt>
                <c:pt idx="1">
                  <c:v>As per Amortization</c:v>
                </c:pt>
              </c:strCache>
            </c:strRef>
          </c:cat>
          <c:val>
            <c:numRef>
              <c:f>'Graphical presentation'!$AV$78:$AV$79</c:f>
              <c:numCache>
                <c:formatCode>0.00%</c:formatCode>
                <c:ptCount val="2"/>
                <c:pt idx="0">
                  <c:v>1.902973354976023E-2</c:v>
                </c:pt>
                <c:pt idx="1">
                  <c:v>1.4910929148456015E-2</c:v>
                </c:pt>
              </c:numCache>
            </c:numRef>
          </c:val>
          <c:extLst xmlns:c16r2="http://schemas.microsoft.com/office/drawing/2015/06/chart">
            <c:ext xmlns:c16="http://schemas.microsoft.com/office/drawing/2014/chart" uri="{C3380CC4-5D6E-409C-BE32-E72D297353CC}">
              <c16:uniqueId val="{00000005-CFA8-4EF9-98B3-8464E30F5605}"/>
            </c:ext>
          </c:extLst>
        </c:ser>
        <c:ser>
          <c:idx val="2"/>
          <c:order val="2"/>
          <c:tx>
            <c:strRef>
              <c:f>'Graphical presentation'!$AW$77</c:f>
              <c:strCache>
                <c:ptCount val="1"/>
                <c:pt idx="0">
                  <c:v>Year 3</c:v>
                </c:pt>
              </c:strCache>
            </c:strRef>
          </c:tx>
          <c:spPr>
            <a:solidFill>
              <a:srgbClr val="9BB259"/>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presentation'!$AT$78:$AT$79</c:f>
              <c:strCache>
                <c:ptCount val="2"/>
                <c:pt idx="0">
                  <c:v>As per IND AS</c:v>
                </c:pt>
                <c:pt idx="1">
                  <c:v>As per Amortization</c:v>
                </c:pt>
              </c:strCache>
            </c:strRef>
          </c:cat>
          <c:val>
            <c:numRef>
              <c:f>'Graphical presentation'!$AW$78:$AW$79</c:f>
              <c:numCache>
                <c:formatCode>0.00%</c:formatCode>
                <c:ptCount val="2"/>
                <c:pt idx="0">
                  <c:v>3.536845936830077E-2</c:v>
                </c:pt>
                <c:pt idx="1">
                  <c:v>1.5283047502412037E-2</c:v>
                </c:pt>
              </c:numCache>
            </c:numRef>
          </c:val>
          <c:extLst xmlns:c16r2="http://schemas.microsoft.com/office/drawing/2015/06/chart">
            <c:ext xmlns:c16="http://schemas.microsoft.com/office/drawing/2014/chart" uri="{C3380CC4-5D6E-409C-BE32-E72D297353CC}">
              <c16:uniqueId val="{00000006-CFA8-4EF9-98B3-8464E30F5605}"/>
            </c:ext>
          </c:extLst>
        </c:ser>
        <c:dLbls>
          <c:showLegendKey val="0"/>
          <c:showVal val="0"/>
          <c:showCatName val="0"/>
          <c:showSerName val="0"/>
          <c:showPercent val="0"/>
          <c:showBubbleSize val="0"/>
        </c:dLbls>
        <c:gapWidth val="80"/>
        <c:overlap val="-27"/>
        <c:axId val="523295744"/>
        <c:axId val="523301632"/>
      </c:barChart>
      <c:catAx>
        <c:axId val="523295744"/>
        <c:scaling>
          <c:orientation val="minMax"/>
        </c:scaling>
        <c:delete val="1"/>
        <c:axPos val="b"/>
        <c:numFmt formatCode="General" sourceLinked="1"/>
        <c:majorTickMark val="none"/>
        <c:minorTickMark val="none"/>
        <c:tickLblPos val="nextTo"/>
        <c:crossAx val="523301632"/>
        <c:crosses val="autoZero"/>
        <c:auto val="1"/>
        <c:lblAlgn val="ctr"/>
        <c:lblOffset val="100"/>
        <c:noMultiLvlLbl val="0"/>
      </c:catAx>
      <c:valAx>
        <c:axId val="523301632"/>
        <c:scaling>
          <c:orientation val="minMax"/>
          <c:max val="9.0000000000000024E-2"/>
          <c:min val="0"/>
        </c:scaling>
        <c:delete val="1"/>
        <c:axPos val="l"/>
        <c:numFmt formatCode="0.00%" sourceLinked="1"/>
        <c:majorTickMark val="out"/>
        <c:minorTickMark val="none"/>
        <c:tickLblPos val="nextTo"/>
        <c:crossAx val="523295744"/>
        <c:crosses val="autoZero"/>
        <c:crossBetween val="between"/>
      </c:valAx>
      <c:spPr>
        <a:noFill/>
        <a:ln w="25400">
          <a:noFill/>
        </a:ln>
        <a:effectLst/>
      </c:spPr>
    </c:plotArea>
    <c:legend>
      <c:legendPos val="tr"/>
      <c:layout>
        <c:manualLayout>
          <c:xMode val="edge"/>
          <c:yMode val="edge"/>
          <c:x val="0.8758147435735123"/>
          <c:y val="2.7777777777777776E-2"/>
          <c:w val="0.10755204536108039"/>
          <c:h val="0.18345071449402159"/>
        </c:manualLayout>
      </c:layout>
      <c:overlay val="1"/>
      <c:txPr>
        <a:bodyPr/>
        <a:lstStyle/>
        <a:p>
          <a:pPr>
            <a:defRPr sz="900"/>
          </a:pPr>
          <a:endParaRPr lang="en-US"/>
        </a:p>
      </c:txPr>
    </c:legend>
    <c:plotVisOnly val="1"/>
    <c:dispBlanksAs val="gap"/>
    <c:showDLblsOverMax val="0"/>
  </c:chart>
  <c:spPr>
    <a:noFill/>
    <a:ln w="9525">
      <a:solidFill>
        <a:sysClr val="windowText" lastClr="000000"/>
      </a:solidFill>
    </a:ln>
    <a:effectLst/>
  </c:spPr>
  <c:txPr>
    <a:bodyPr/>
    <a:lstStyle/>
    <a:p>
      <a:pPr>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PROFIT AFTER TAX</a:t>
            </a:r>
            <a:endParaRPr lang="en-US" sz="1400">
              <a:effectLst/>
            </a:endParaRPr>
          </a:p>
        </c:rich>
      </c:tx>
      <c:layout/>
      <c:overlay val="1"/>
    </c:title>
    <c:autoTitleDeleted val="0"/>
    <c:plotArea>
      <c:layout>
        <c:manualLayout>
          <c:layoutTarget val="inner"/>
          <c:xMode val="edge"/>
          <c:yMode val="edge"/>
          <c:x val="8.5301837270341206E-3"/>
          <c:y val="0.18565981335666376"/>
          <c:w val="0.98313648293963252"/>
          <c:h val="0.72112459900845727"/>
        </c:manualLayout>
      </c:layout>
      <c:barChart>
        <c:barDir val="col"/>
        <c:grouping val="clustered"/>
        <c:varyColors val="0"/>
        <c:ser>
          <c:idx val="0"/>
          <c:order val="0"/>
          <c:tx>
            <c:strRef>
              <c:f>'Graphical presentation'!$AU$15</c:f>
              <c:strCache>
                <c:ptCount val="1"/>
                <c:pt idx="0">
                  <c:v>Year 1</c:v>
                </c:pt>
              </c:strCache>
            </c:strRef>
          </c:tx>
          <c:spPr>
            <a:blipFill>
              <a:blip xmlns:r="http://schemas.openxmlformats.org/officeDocument/2006/relationships" r:embed="rId1"/>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presentation'!$AT$16:$AT$17</c:f>
              <c:strCache>
                <c:ptCount val="2"/>
                <c:pt idx="0">
                  <c:v>As per IND AS</c:v>
                </c:pt>
                <c:pt idx="1">
                  <c:v>As per Amortization</c:v>
                </c:pt>
              </c:strCache>
            </c:strRef>
          </c:cat>
          <c:val>
            <c:numRef>
              <c:f>'Graphical presentation'!$AU$16:$AU$17</c:f>
              <c:numCache>
                <c:formatCode>_(* #,##0_);_(* \(#,##0\);_(* "-"??_);_(@_)</c:formatCode>
                <c:ptCount val="2"/>
                <c:pt idx="0">
                  <c:v>7868.5039572933365</c:v>
                </c:pt>
                <c:pt idx="1">
                  <c:v>1442.0877772597019</c:v>
                </c:pt>
              </c:numCache>
            </c:numRef>
          </c:val>
          <c:extLst xmlns:c16r2="http://schemas.microsoft.com/office/drawing/2015/06/chart">
            <c:ext xmlns:c16="http://schemas.microsoft.com/office/drawing/2014/chart" uri="{C3380CC4-5D6E-409C-BE32-E72D297353CC}">
              <c16:uniqueId val="{00000000-141D-4B39-AAAF-548F64FA34D7}"/>
            </c:ext>
          </c:extLst>
        </c:ser>
        <c:ser>
          <c:idx val="1"/>
          <c:order val="1"/>
          <c:tx>
            <c:strRef>
              <c:f>'Graphical presentation'!$AV$15</c:f>
              <c:strCache>
                <c:ptCount val="1"/>
                <c:pt idx="0">
                  <c:v>Year 2</c:v>
                </c:pt>
              </c:strCache>
            </c:strRef>
          </c:tx>
          <c:spPr>
            <a:blipFill>
              <a:blip xmlns:r="http://schemas.openxmlformats.org/officeDocument/2006/relationships" r:embed="rId2"/>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presentation'!$AT$16:$AT$17</c:f>
              <c:strCache>
                <c:ptCount val="2"/>
                <c:pt idx="0">
                  <c:v>As per IND AS</c:v>
                </c:pt>
                <c:pt idx="1">
                  <c:v>As per Amortization</c:v>
                </c:pt>
              </c:strCache>
            </c:strRef>
          </c:cat>
          <c:val>
            <c:numRef>
              <c:f>'Graphical presentation'!$AV$16:$AV$17</c:f>
              <c:numCache>
                <c:formatCode>_(* #,##0_);_(* \(#,##0\);_(* "-"??_);_(@_)</c:formatCode>
                <c:ptCount val="2"/>
                <c:pt idx="0">
                  <c:v>832.68212343583878</c:v>
                </c:pt>
                <c:pt idx="1">
                  <c:v>1498.9963346061402</c:v>
                </c:pt>
              </c:numCache>
            </c:numRef>
          </c:val>
          <c:extLst xmlns:c16r2="http://schemas.microsoft.com/office/drawing/2015/06/chart">
            <c:ext xmlns:c16="http://schemas.microsoft.com/office/drawing/2014/chart" uri="{C3380CC4-5D6E-409C-BE32-E72D297353CC}">
              <c16:uniqueId val="{00000001-141D-4B39-AAAF-548F64FA34D7}"/>
            </c:ext>
          </c:extLst>
        </c:ser>
        <c:ser>
          <c:idx val="2"/>
          <c:order val="2"/>
          <c:tx>
            <c:strRef>
              <c:f>'Graphical presentation'!$AW$15</c:f>
              <c:strCache>
                <c:ptCount val="1"/>
                <c:pt idx="0">
                  <c:v>Year 3</c:v>
                </c:pt>
              </c:strCache>
            </c:strRef>
          </c:tx>
          <c:spPr>
            <a:blipFill>
              <a:blip xmlns:r="http://schemas.openxmlformats.org/officeDocument/2006/relationships" r:embed="rId3"/>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presentation'!$AT$16:$AT$17</c:f>
              <c:strCache>
                <c:ptCount val="2"/>
                <c:pt idx="0">
                  <c:v>As per IND AS</c:v>
                </c:pt>
                <c:pt idx="1">
                  <c:v>As per Amortization</c:v>
                </c:pt>
              </c:strCache>
            </c:strRef>
          </c:cat>
          <c:val>
            <c:numRef>
              <c:f>'Graphical presentation'!$AW$16:$AW$17</c:f>
              <c:numCache>
                <c:formatCode>_(* #,##0_);_(* \(#,##0\);_(* "-"??_);_(@_)</c:formatCode>
                <c:ptCount val="2"/>
                <c:pt idx="0">
                  <c:v>902.36516181021125</c:v>
                </c:pt>
                <c:pt idx="1">
                  <c:v>1548.2287168091548</c:v>
                </c:pt>
              </c:numCache>
            </c:numRef>
          </c:val>
          <c:extLst xmlns:c16r2="http://schemas.microsoft.com/office/drawing/2015/06/chart">
            <c:ext xmlns:c16="http://schemas.microsoft.com/office/drawing/2014/chart" uri="{C3380CC4-5D6E-409C-BE32-E72D297353CC}">
              <c16:uniqueId val="{00000002-141D-4B39-AAAF-548F64FA34D7}"/>
            </c:ext>
          </c:extLst>
        </c:ser>
        <c:dLbls>
          <c:showLegendKey val="0"/>
          <c:showVal val="0"/>
          <c:showCatName val="0"/>
          <c:showSerName val="0"/>
          <c:showPercent val="0"/>
          <c:showBubbleSize val="0"/>
        </c:dLbls>
        <c:gapWidth val="10"/>
        <c:overlap val="32"/>
        <c:axId val="519927296"/>
        <c:axId val="519928832"/>
      </c:barChart>
      <c:catAx>
        <c:axId val="519927296"/>
        <c:scaling>
          <c:orientation val="minMax"/>
        </c:scaling>
        <c:delete val="0"/>
        <c:axPos val="b"/>
        <c:numFmt formatCode="General" sourceLinked="0"/>
        <c:majorTickMark val="in"/>
        <c:minorTickMark val="none"/>
        <c:tickLblPos val="none"/>
        <c:spPr>
          <a:noFill/>
          <a:ln w="19050">
            <a:solidFill>
              <a:schemeClr val="bg1"/>
            </a:solidFill>
          </a:ln>
        </c:spPr>
        <c:txPr>
          <a:bodyPr/>
          <a:lstStyle/>
          <a:p>
            <a:pPr>
              <a:defRPr b="1"/>
            </a:pPr>
            <a:endParaRPr lang="en-US"/>
          </a:p>
        </c:txPr>
        <c:crossAx val="519928832"/>
        <c:crosses val="autoZero"/>
        <c:auto val="1"/>
        <c:lblAlgn val="ctr"/>
        <c:lblOffset val="100"/>
        <c:noMultiLvlLbl val="0"/>
      </c:catAx>
      <c:valAx>
        <c:axId val="519928832"/>
        <c:scaling>
          <c:orientation val="minMax"/>
          <c:max val="8000"/>
        </c:scaling>
        <c:delete val="1"/>
        <c:axPos val="l"/>
        <c:numFmt formatCode="_(* #,##0_);_(* \(#,##0\);_(* &quot;-&quot;??_);_(@_)" sourceLinked="1"/>
        <c:majorTickMark val="out"/>
        <c:minorTickMark val="none"/>
        <c:tickLblPos val="nextTo"/>
        <c:crossAx val="519927296"/>
        <c:crossesAt val="3"/>
        <c:crossBetween val="between"/>
      </c:valAx>
    </c:plotArea>
    <c:legend>
      <c:legendPos val="tr"/>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RETURN ON ASSET</a:t>
            </a:r>
            <a:endParaRPr lang="en-US" sz="1400">
              <a:effectLst/>
            </a:endParaRPr>
          </a:p>
        </c:rich>
      </c:tx>
      <c:layout/>
      <c:overlay val="1"/>
    </c:title>
    <c:autoTitleDeleted val="0"/>
    <c:plotArea>
      <c:layout>
        <c:manualLayout>
          <c:layoutTarget val="inner"/>
          <c:xMode val="edge"/>
          <c:yMode val="edge"/>
          <c:x val="2.7722018442345623E-2"/>
          <c:y val="0.18055555555555555"/>
          <c:w val="0.93901155942683967"/>
          <c:h val="0.73148148148148151"/>
        </c:manualLayout>
      </c:layout>
      <c:barChart>
        <c:barDir val="col"/>
        <c:grouping val="clustered"/>
        <c:varyColors val="0"/>
        <c:ser>
          <c:idx val="0"/>
          <c:order val="0"/>
          <c:tx>
            <c:strRef>
              <c:f>'Graphical presentation'!$AU$20</c:f>
              <c:strCache>
                <c:ptCount val="1"/>
                <c:pt idx="0">
                  <c:v>Year 1</c:v>
                </c:pt>
              </c:strCache>
            </c:strRef>
          </c:tx>
          <c:spPr>
            <a:solidFill>
              <a:srgbClr val="2C3E50"/>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17C5-4E7E-89B7-249824EF0AC3}"/>
              </c:ext>
            </c:extLst>
          </c:dPt>
          <c:dPt>
            <c:idx val="1"/>
            <c:invertIfNegative val="0"/>
            <c:bubble3D val="0"/>
            <c:extLst xmlns:c16r2="http://schemas.microsoft.com/office/drawing/2015/06/chart">
              <c:ext xmlns:c16="http://schemas.microsoft.com/office/drawing/2014/chart" uri="{C3380CC4-5D6E-409C-BE32-E72D297353CC}">
                <c16:uniqueId val="{00000001-17C5-4E7E-89B7-249824EF0AC3}"/>
              </c:ext>
            </c:extLst>
          </c:dPt>
          <c:dPt>
            <c:idx val="2"/>
            <c:invertIfNegative val="0"/>
            <c:bubble3D val="0"/>
            <c:extLst xmlns:c16r2="http://schemas.microsoft.com/office/drawing/2015/06/chart">
              <c:ext xmlns:c16="http://schemas.microsoft.com/office/drawing/2014/chart" uri="{C3380CC4-5D6E-409C-BE32-E72D297353CC}">
                <c16:uniqueId val="{00000002-17C5-4E7E-89B7-249824EF0AC3}"/>
              </c:ext>
            </c:extLst>
          </c:dPt>
          <c:dPt>
            <c:idx val="3"/>
            <c:invertIfNegative val="0"/>
            <c:bubble3D val="0"/>
            <c:extLst xmlns:c16r2="http://schemas.microsoft.com/office/drawing/2015/06/chart">
              <c:ext xmlns:c16="http://schemas.microsoft.com/office/drawing/2014/chart" uri="{C3380CC4-5D6E-409C-BE32-E72D297353CC}">
                <c16:uniqueId val="{00000003-17C5-4E7E-89B7-249824EF0AC3}"/>
              </c:ext>
            </c:extLst>
          </c:dPt>
          <c:dLbls>
            <c:spPr>
              <a:noFill/>
              <a:ln>
                <a:noFill/>
              </a:ln>
              <a:effectLst/>
            </c:spPr>
            <c:txPr>
              <a:bodyPr/>
              <a:lstStyle/>
              <a:p>
                <a:pPr>
                  <a:defRPr sz="800" b="1"/>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presentation'!$AT$21:$AT$22</c:f>
              <c:strCache>
                <c:ptCount val="2"/>
                <c:pt idx="0">
                  <c:v>As per IND AS</c:v>
                </c:pt>
                <c:pt idx="1">
                  <c:v>As per Amortization</c:v>
                </c:pt>
              </c:strCache>
            </c:strRef>
          </c:cat>
          <c:val>
            <c:numRef>
              <c:f>'Graphical presentation'!$AU$21:$AU$22</c:f>
              <c:numCache>
                <c:formatCode>0.00%</c:formatCode>
                <c:ptCount val="2"/>
                <c:pt idx="0">
                  <c:v>7.8685039572933366E-2</c:v>
                </c:pt>
                <c:pt idx="1">
                  <c:v>1.4420877772597018E-2</c:v>
                </c:pt>
              </c:numCache>
            </c:numRef>
          </c:val>
          <c:extLst xmlns:c16r2="http://schemas.microsoft.com/office/drawing/2015/06/chart">
            <c:ext xmlns:c16="http://schemas.microsoft.com/office/drawing/2014/chart" uri="{C3380CC4-5D6E-409C-BE32-E72D297353CC}">
              <c16:uniqueId val="{00000004-17C5-4E7E-89B7-249824EF0AC3}"/>
            </c:ext>
          </c:extLst>
        </c:ser>
        <c:ser>
          <c:idx val="1"/>
          <c:order val="1"/>
          <c:tx>
            <c:strRef>
              <c:f>'Graphical presentation'!$AV$20</c:f>
              <c:strCache>
                <c:ptCount val="1"/>
                <c:pt idx="0">
                  <c:v>Year 2</c:v>
                </c:pt>
              </c:strCache>
            </c:strRef>
          </c:tx>
          <c:spPr>
            <a:solidFill>
              <a:srgbClr val="1EA185"/>
            </a:solidFill>
          </c:spPr>
          <c:invertIfNegative val="0"/>
          <c:dLbls>
            <c:spPr>
              <a:noFill/>
              <a:ln>
                <a:noFill/>
              </a:ln>
              <a:effectLst/>
            </c:spPr>
            <c:txPr>
              <a:bodyPr/>
              <a:lstStyle/>
              <a:p>
                <a:pPr>
                  <a:defRPr sz="800" b="1"/>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presentation'!$AT$21:$AT$22</c:f>
              <c:strCache>
                <c:ptCount val="2"/>
                <c:pt idx="0">
                  <c:v>As per IND AS</c:v>
                </c:pt>
                <c:pt idx="1">
                  <c:v>As per Amortization</c:v>
                </c:pt>
              </c:strCache>
            </c:strRef>
          </c:cat>
          <c:val>
            <c:numRef>
              <c:f>'Graphical presentation'!$AV$21:$AV$22</c:f>
              <c:numCache>
                <c:formatCode>0.00%</c:formatCode>
                <c:ptCount val="2"/>
                <c:pt idx="0">
                  <c:v>8.3268212343583885E-3</c:v>
                </c:pt>
                <c:pt idx="1">
                  <c:v>1.4989963346061402E-2</c:v>
                </c:pt>
              </c:numCache>
            </c:numRef>
          </c:val>
          <c:extLst xmlns:c16r2="http://schemas.microsoft.com/office/drawing/2015/06/chart">
            <c:ext xmlns:c16="http://schemas.microsoft.com/office/drawing/2014/chart" uri="{C3380CC4-5D6E-409C-BE32-E72D297353CC}">
              <c16:uniqueId val="{00000005-17C5-4E7E-89B7-249824EF0AC3}"/>
            </c:ext>
          </c:extLst>
        </c:ser>
        <c:ser>
          <c:idx val="2"/>
          <c:order val="2"/>
          <c:tx>
            <c:strRef>
              <c:f>'Graphical presentation'!$AW$20</c:f>
              <c:strCache>
                <c:ptCount val="1"/>
                <c:pt idx="0">
                  <c:v>Year 3</c:v>
                </c:pt>
              </c:strCache>
            </c:strRef>
          </c:tx>
          <c:spPr>
            <a:solidFill>
              <a:srgbClr val="9BB259"/>
            </a:solidFill>
          </c:spPr>
          <c:invertIfNegative val="0"/>
          <c:dLbls>
            <c:spPr>
              <a:noFill/>
              <a:ln>
                <a:noFill/>
              </a:ln>
              <a:effectLst/>
            </c:spPr>
            <c:txPr>
              <a:bodyPr/>
              <a:lstStyle/>
              <a:p>
                <a:pPr>
                  <a:defRPr sz="800" b="1"/>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presentation'!$AT$21:$AT$22</c:f>
              <c:strCache>
                <c:ptCount val="2"/>
                <c:pt idx="0">
                  <c:v>As per IND AS</c:v>
                </c:pt>
                <c:pt idx="1">
                  <c:v>As per Amortization</c:v>
                </c:pt>
              </c:strCache>
            </c:strRef>
          </c:cat>
          <c:val>
            <c:numRef>
              <c:f>'Graphical presentation'!$AW$21:$AW$22</c:f>
              <c:numCache>
                <c:formatCode>0.00%</c:formatCode>
                <c:ptCount val="2"/>
                <c:pt idx="0">
                  <c:v>9.0236516181021117E-3</c:v>
                </c:pt>
                <c:pt idx="1">
                  <c:v>1.5482287168091548E-2</c:v>
                </c:pt>
              </c:numCache>
            </c:numRef>
          </c:val>
          <c:extLst xmlns:c16r2="http://schemas.microsoft.com/office/drawing/2015/06/chart">
            <c:ext xmlns:c16="http://schemas.microsoft.com/office/drawing/2014/chart" uri="{C3380CC4-5D6E-409C-BE32-E72D297353CC}">
              <c16:uniqueId val="{00000006-17C5-4E7E-89B7-249824EF0AC3}"/>
            </c:ext>
          </c:extLst>
        </c:ser>
        <c:dLbls>
          <c:dLblPos val="outEnd"/>
          <c:showLegendKey val="0"/>
          <c:showVal val="1"/>
          <c:showCatName val="0"/>
          <c:showSerName val="0"/>
          <c:showPercent val="0"/>
          <c:showBubbleSize val="0"/>
        </c:dLbls>
        <c:gapWidth val="80"/>
        <c:overlap val="-27"/>
        <c:axId val="520100864"/>
        <c:axId val="520106752"/>
      </c:barChart>
      <c:catAx>
        <c:axId val="520100864"/>
        <c:scaling>
          <c:orientation val="minMax"/>
        </c:scaling>
        <c:delete val="1"/>
        <c:axPos val="b"/>
        <c:numFmt formatCode="General" sourceLinked="1"/>
        <c:majorTickMark val="none"/>
        <c:minorTickMark val="none"/>
        <c:tickLblPos val="nextTo"/>
        <c:crossAx val="520106752"/>
        <c:crosses val="autoZero"/>
        <c:auto val="1"/>
        <c:lblAlgn val="ctr"/>
        <c:lblOffset val="100"/>
        <c:noMultiLvlLbl val="0"/>
      </c:catAx>
      <c:valAx>
        <c:axId val="520106752"/>
        <c:scaling>
          <c:orientation val="minMax"/>
          <c:max val="9.0000000000000024E-2"/>
          <c:min val="0"/>
        </c:scaling>
        <c:delete val="1"/>
        <c:axPos val="l"/>
        <c:numFmt formatCode="0.00%" sourceLinked="1"/>
        <c:majorTickMark val="out"/>
        <c:minorTickMark val="none"/>
        <c:tickLblPos val="nextTo"/>
        <c:crossAx val="520100864"/>
        <c:crosses val="autoZero"/>
        <c:crossBetween val="between"/>
      </c:valAx>
      <c:spPr>
        <a:noFill/>
        <a:ln w="25400">
          <a:noFill/>
        </a:ln>
        <a:effectLst/>
      </c:spPr>
    </c:plotArea>
    <c:legend>
      <c:legendPos val="tr"/>
      <c:layout>
        <c:manualLayout>
          <c:xMode val="edge"/>
          <c:yMode val="edge"/>
          <c:x val="0.8758147435735123"/>
          <c:y val="2.7777777777777776E-2"/>
          <c:w val="0.10755204536108039"/>
          <c:h val="0.18345071449402159"/>
        </c:manualLayout>
      </c:layout>
      <c:overlay val="1"/>
      <c:txPr>
        <a:bodyPr/>
        <a:lstStyle/>
        <a:p>
          <a:pPr>
            <a:defRPr sz="900"/>
          </a:pPr>
          <a:endParaRPr lang="en-US"/>
        </a:p>
      </c:txPr>
    </c:legend>
    <c:plotVisOnly val="1"/>
    <c:dispBlanksAs val="gap"/>
    <c:showDLblsOverMax val="0"/>
  </c:chart>
  <c:spPr>
    <a:noFill/>
    <a:ln w="9525">
      <a:solidFill>
        <a:sysClr val="windowText" lastClr="000000"/>
      </a:solidFill>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INTEREST INCOME</a:t>
            </a:r>
          </a:p>
        </c:rich>
      </c:tx>
      <c:layout/>
      <c:overlay val="0"/>
    </c:title>
    <c:autoTitleDeleted val="0"/>
    <c:plotArea>
      <c:layout>
        <c:manualLayout>
          <c:layoutTarget val="inner"/>
          <c:xMode val="edge"/>
          <c:yMode val="edge"/>
          <c:x val="3.3165106738762329E-2"/>
          <c:y val="0.21743110236220473"/>
          <c:w val="0.93919730431226911"/>
          <c:h val="0.6714577865266842"/>
        </c:manualLayout>
      </c:layout>
      <c:barChart>
        <c:barDir val="bar"/>
        <c:grouping val="clustered"/>
        <c:varyColors val="0"/>
        <c:ser>
          <c:idx val="0"/>
          <c:order val="0"/>
          <c:tx>
            <c:strRef>
              <c:f>'Graphical presentation'!$AT$28</c:f>
              <c:strCache>
                <c:ptCount val="1"/>
                <c:pt idx="0">
                  <c:v>As per IND AS</c:v>
                </c:pt>
              </c:strCache>
            </c:strRef>
          </c:tx>
          <c:spPr>
            <a:solidFill>
              <a:srgbClr val="1EA185"/>
            </a:solidFill>
          </c:spPr>
          <c:invertIfNegative val="0"/>
          <c:dLbls>
            <c:dLbl>
              <c:idx val="0"/>
              <c:numFmt formatCode="#,###;#,###" sourceLinked="0"/>
              <c:spPr/>
              <c:txPr>
                <a:bodyPr/>
                <a:lstStyle/>
                <a:p>
                  <a:pPr>
                    <a:defRPr sz="800" b="1">
                      <a:solidFill>
                        <a:schemeClr val="bg1"/>
                      </a:solidFill>
                    </a:defRPr>
                  </a:pPr>
                  <a:endParaRPr lang="en-US"/>
                </a:p>
              </c:txPr>
              <c:dLblPos val="inEnd"/>
              <c:showLegendKey val="0"/>
              <c:showVal val="1"/>
              <c:showCatName val="0"/>
              <c:showSerName val="0"/>
              <c:showPercent val="0"/>
              <c:showBubbleSize val="0"/>
            </c:dLbl>
            <c:dLbl>
              <c:idx val="1"/>
              <c:numFmt formatCode="#,###;#,###" sourceLinked="0"/>
              <c:spPr/>
              <c:txPr>
                <a:bodyPr/>
                <a:lstStyle/>
                <a:p>
                  <a:pPr>
                    <a:defRPr sz="800" b="1">
                      <a:solidFill>
                        <a:schemeClr val="bg1"/>
                      </a:solidFill>
                    </a:defRPr>
                  </a:pPr>
                  <a:endParaRPr lang="en-US"/>
                </a:p>
              </c:txPr>
              <c:dLblPos val="inEnd"/>
              <c:showLegendKey val="0"/>
              <c:showVal val="1"/>
              <c:showCatName val="0"/>
              <c:showSerName val="0"/>
              <c:showPercent val="0"/>
              <c:showBubbleSize val="0"/>
            </c:dLbl>
            <c:dLbl>
              <c:idx val="2"/>
              <c:numFmt formatCode="#,###;#,###" sourceLinked="0"/>
              <c:spPr/>
              <c:txPr>
                <a:bodyPr/>
                <a:lstStyle/>
                <a:p>
                  <a:pPr>
                    <a:defRPr sz="800" b="1">
                      <a:solidFill>
                        <a:schemeClr val="bg1"/>
                      </a:solidFill>
                    </a:defRPr>
                  </a:pPr>
                  <a:endParaRPr lang="en-US"/>
                </a:p>
              </c:txPr>
              <c:dLblPos val="inEnd"/>
              <c:showLegendKey val="0"/>
              <c:showVal val="1"/>
              <c:showCatName val="0"/>
              <c:showSerName val="0"/>
              <c:showPercent val="0"/>
              <c:showBubbleSize val="0"/>
            </c:dLbl>
            <c:spPr>
              <a:noFill/>
              <a:ln>
                <a:noFill/>
              </a:ln>
              <a:effectLst/>
            </c:spPr>
            <c:txPr>
              <a:bodyPr/>
              <a:lstStyle/>
              <a:p>
                <a:pPr>
                  <a:defRPr sz="800" b="1">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presentation'!$AU$27:$AW$27</c:f>
              <c:strCache>
                <c:ptCount val="3"/>
                <c:pt idx="0">
                  <c:v>Year 1</c:v>
                </c:pt>
                <c:pt idx="1">
                  <c:v>Year 2</c:v>
                </c:pt>
                <c:pt idx="2">
                  <c:v>Year 3</c:v>
                </c:pt>
              </c:strCache>
            </c:strRef>
          </c:cat>
          <c:val>
            <c:numRef>
              <c:f>'Graphical presentation'!$AU$28:$AW$28</c:f>
              <c:numCache>
                <c:formatCode>_(* #,##0_);_(* \(#,##0\);_(* "-"??_);_(@_)</c:formatCode>
                <c:ptCount val="3"/>
                <c:pt idx="0">
                  <c:v>-14491.338609724449</c:v>
                </c:pt>
                <c:pt idx="1">
                  <c:v>-8008.5105531926702</c:v>
                </c:pt>
                <c:pt idx="2">
                  <c:v>-9708.5313637553481</c:v>
                </c:pt>
              </c:numCache>
            </c:numRef>
          </c:val>
          <c:extLst xmlns:c16r2="http://schemas.microsoft.com/office/drawing/2015/06/chart">
            <c:ext xmlns:c16="http://schemas.microsoft.com/office/drawing/2014/chart" uri="{C3380CC4-5D6E-409C-BE32-E72D297353CC}">
              <c16:uniqueId val="{00000003-CB2D-4D75-A498-2A2E3CD308F9}"/>
            </c:ext>
          </c:extLst>
        </c:ser>
        <c:ser>
          <c:idx val="1"/>
          <c:order val="1"/>
          <c:tx>
            <c:strRef>
              <c:f>'Graphical presentation'!$AT$29</c:f>
              <c:strCache>
                <c:ptCount val="1"/>
                <c:pt idx="0">
                  <c:v>As per Amortization</c:v>
                </c:pt>
              </c:strCache>
            </c:strRef>
          </c:tx>
          <c:spPr>
            <a:solidFill>
              <a:srgbClr val="F29B26"/>
            </a:solidFill>
          </c:spPr>
          <c:invertIfNegative val="0"/>
          <c:dLbls>
            <c:spPr>
              <a:noFill/>
              <a:ln>
                <a:noFill/>
              </a:ln>
              <a:effectLst/>
            </c:spPr>
            <c:txPr>
              <a:bodyPr/>
              <a:lstStyle/>
              <a:p>
                <a:pPr>
                  <a:defRPr sz="800" b="1">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presentation'!$AU$27:$AW$27</c:f>
              <c:strCache>
                <c:ptCount val="3"/>
                <c:pt idx="0">
                  <c:v>Year 1</c:v>
                </c:pt>
                <c:pt idx="1">
                  <c:v>Year 2</c:v>
                </c:pt>
                <c:pt idx="2">
                  <c:v>Year 3</c:v>
                </c:pt>
              </c:strCache>
            </c:strRef>
          </c:cat>
          <c:val>
            <c:numRef>
              <c:f>'Graphical presentation'!$AU$29:$AW$29</c:f>
              <c:numCache>
                <c:formatCode>_(* #,##0_);_(* \(#,##0\);_(* "-"??_);_(@_)</c:formatCode>
                <c:ptCount val="3"/>
                <c:pt idx="0">
                  <c:v>5922.7837030129358</c:v>
                </c:pt>
                <c:pt idx="1">
                  <c:v>7183.2185200774393</c:v>
                </c:pt>
                <c:pt idx="2">
                  <c:v>8685.5054003636142</c:v>
                </c:pt>
              </c:numCache>
            </c:numRef>
          </c:val>
          <c:extLst xmlns:c16r2="http://schemas.microsoft.com/office/drawing/2015/06/chart">
            <c:ext xmlns:c16="http://schemas.microsoft.com/office/drawing/2014/chart" uri="{C3380CC4-5D6E-409C-BE32-E72D297353CC}">
              <c16:uniqueId val="{00000004-CB2D-4D75-A498-2A2E3CD308F9}"/>
            </c:ext>
          </c:extLst>
        </c:ser>
        <c:dLbls>
          <c:showLegendKey val="0"/>
          <c:showVal val="0"/>
          <c:showCatName val="0"/>
          <c:showSerName val="0"/>
          <c:showPercent val="0"/>
          <c:showBubbleSize val="0"/>
        </c:dLbls>
        <c:gapWidth val="180"/>
        <c:overlap val="100"/>
        <c:axId val="520141440"/>
        <c:axId val="520143232"/>
      </c:barChart>
      <c:catAx>
        <c:axId val="520141440"/>
        <c:scaling>
          <c:orientation val="maxMin"/>
        </c:scaling>
        <c:delete val="0"/>
        <c:axPos val="l"/>
        <c:numFmt formatCode="General" sourceLinked="0"/>
        <c:majorTickMark val="none"/>
        <c:minorTickMark val="none"/>
        <c:tickLblPos val="none"/>
        <c:spPr>
          <a:noFill/>
          <a:ln w="381000">
            <a:solidFill>
              <a:schemeClr val="bg1"/>
            </a:solidFill>
          </a:ln>
        </c:spPr>
        <c:crossAx val="520143232"/>
        <c:crosses val="autoZero"/>
        <c:auto val="1"/>
        <c:lblAlgn val="ctr"/>
        <c:lblOffset val="100"/>
        <c:noMultiLvlLbl val="0"/>
      </c:catAx>
      <c:valAx>
        <c:axId val="520143232"/>
        <c:scaling>
          <c:orientation val="minMax"/>
          <c:max val="16000"/>
          <c:min val="-16000"/>
        </c:scaling>
        <c:delete val="1"/>
        <c:axPos val="t"/>
        <c:numFmt formatCode="_(* #,##0_);_(* \(#,##0\);_(* &quot;-&quot;??_);_(@_)" sourceLinked="1"/>
        <c:majorTickMark val="out"/>
        <c:minorTickMark val="none"/>
        <c:tickLblPos val="nextTo"/>
        <c:crossAx val="5201414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PROFIT AFTER TAX</a:t>
            </a:r>
            <a:endParaRPr lang="en-US" sz="1400">
              <a:effectLst/>
            </a:endParaRPr>
          </a:p>
        </c:rich>
      </c:tx>
      <c:layout/>
      <c:overlay val="1"/>
    </c:title>
    <c:autoTitleDeleted val="0"/>
    <c:plotArea>
      <c:layout>
        <c:manualLayout>
          <c:layoutTarget val="inner"/>
          <c:xMode val="edge"/>
          <c:yMode val="edge"/>
          <c:x val="8.5301837270341206E-3"/>
          <c:y val="0.18565981335666376"/>
          <c:w val="0.98313648293963252"/>
          <c:h val="0.72112459900845727"/>
        </c:manualLayout>
      </c:layout>
      <c:barChart>
        <c:barDir val="col"/>
        <c:grouping val="clustered"/>
        <c:varyColors val="0"/>
        <c:ser>
          <c:idx val="0"/>
          <c:order val="0"/>
          <c:tx>
            <c:strRef>
              <c:f>'Graphical presentation'!$AU$32</c:f>
              <c:strCache>
                <c:ptCount val="1"/>
                <c:pt idx="0">
                  <c:v>Year 1</c:v>
                </c:pt>
              </c:strCache>
            </c:strRef>
          </c:tx>
          <c:spPr>
            <a:blipFill>
              <a:blip xmlns:r="http://schemas.openxmlformats.org/officeDocument/2006/relationships" r:embed="rId1"/>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presentation'!$AT$33:$AT$34</c:f>
              <c:strCache>
                <c:ptCount val="2"/>
                <c:pt idx="0">
                  <c:v>As per IND AS</c:v>
                </c:pt>
                <c:pt idx="1">
                  <c:v>As per Amortization</c:v>
                </c:pt>
              </c:strCache>
            </c:strRef>
          </c:cat>
          <c:val>
            <c:numRef>
              <c:f>'Graphical presentation'!$AU$33:$AU$34</c:f>
              <c:numCache>
                <c:formatCode>_(* #,##0_);_(* \(#,##0\);_(* "-"??_);_(@_)</c:formatCode>
                <c:ptCount val="2"/>
                <c:pt idx="0">
                  <c:v>7868.5039572933365</c:v>
                </c:pt>
                <c:pt idx="1">
                  <c:v>1442.0877772597019</c:v>
                </c:pt>
              </c:numCache>
            </c:numRef>
          </c:val>
          <c:extLst xmlns:c16r2="http://schemas.microsoft.com/office/drawing/2015/06/chart">
            <c:ext xmlns:c16="http://schemas.microsoft.com/office/drawing/2014/chart" uri="{C3380CC4-5D6E-409C-BE32-E72D297353CC}">
              <c16:uniqueId val="{00000000-8F4F-46CA-9EED-31750333A219}"/>
            </c:ext>
          </c:extLst>
        </c:ser>
        <c:ser>
          <c:idx val="1"/>
          <c:order val="1"/>
          <c:tx>
            <c:strRef>
              <c:f>'Graphical presentation'!$AV$32</c:f>
              <c:strCache>
                <c:ptCount val="1"/>
                <c:pt idx="0">
                  <c:v>Year 2</c:v>
                </c:pt>
              </c:strCache>
            </c:strRef>
          </c:tx>
          <c:spPr>
            <a:blipFill>
              <a:blip xmlns:r="http://schemas.openxmlformats.org/officeDocument/2006/relationships" r:embed="rId2"/>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presentation'!$AT$33:$AT$34</c:f>
              <c:strCache>
                <c:ptCount val="2"/>
                <c:pt idx="0">
                  <c:v>As per IND AS</c:v>
                </c:pt>
                <c:pt idx="1">
                  <c:v>As per Amortization</c:v>
                </c:pt>
              </c:strCache>
            </c:strRef>
          </c:cat>
          <c:val>
            <c:numRef>
              <c:f>'Graphical presentation'!$AV$33:$AV$34</c:f>
              <c:numCache>
                <c:formatCode>_(* #,##0_);_(* \(#,##0\);_(* "-"??_);_(@_)</c:formatCode>
                <c:ptCount val="2"/>
                <c:pt idx="0">
                  <c:v>2406.3829148945024</c:v>
                </c:pt>
                <c:pt idx="1">
                  <c:v>1787.4138900580795</c:v>
                </c:pt>
              </c:numCache>
            </c:numRef>
          </c:val>
          <c:extLst xmlns:c16r2="http://schemas.microsoft.com/office/drawing/2015/06/chart">
            <c:ext xmlns:c16="http://schemas.microsoft.com/office/drawing/2014/chart" uri="{C3380CC4-5D6E-409C-BE32-E72D297353CC}">
              <c16:uniqueId val="{00000001-8F4F-46CA-9EED-31750333A219}"/>
            </c:ext>
          </c:extLst>
        </c:ser>
        <c:ser>
          <c:idx val="2"/>
          <c:order val="2"/>
          <c:tx>
            <c:strRef>
              <c:f>'Graphical presentation'!$AW$32</c:f>
              <c:strCache>
                <c:ptCount val="1"/>
                <c:pt idx="0">
                  <c:v>Year 3</c:v>
                </c:pt>
              </c:strCache>
            </c:strRef>
          </c:tx>
          <c:spPr>
            <a:blipFill>
              <a:blip xmlns:r="http://schemas.openxmlformats.org/officeDocument/2006/relationships" r:embed="rId3"/>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presentation'!$AT$33:$AT$34</c:f>
              <c:strCache>
                <c:ptCount val="2"/>
                <c:pt idx="0">
                  <c:v>As per IND AS</c:v>
                </c:pt>
                <c:pt idx="1">
                  <c:v>As per Amortization</c:v>
                </c:pt>
              </c:strCache>
            </c:strRef>
          </c:cat>
          <c:val>
            <c:numRef>
              <c:f>'Graphical presentation'!$AW$33:$AW$34</c:f>
              <c:numCache>
                <c:formatCode>_(* #,##0_);_(* \(#,##0\);_(* "-"??_);_(@_)</c:formatCode>
                <c:ptCount val="2"/>
                <c:pt idx="0">
                  <c:v>2961.3985228165111</c:v>
                </c:pt>
                <c:pt idx="1">
                  <c:v>2194.1290502727106</c:v>
                </c:pt>
              </c:numCache>
            </c:numRef>
          </c:val>
          <c:extLst xmlns:c16r2="http://schemas.microsoft.com/office/drawing/2015/06/chart">
            <c:ext xmlns:c16="http://schemas.microsoft.com/office/drawing/2014/chart" uri="{C3380CC4-5D6E-409C-BE32-E72D297353CC}">
              <c16:uniqueId val="{00000002-8F4F-46CA-9EED-31750333A219}"/>
            </c:ext>
          </c:extLst>
        </c:ser>
        <c:dLbls>
          <c:showLegendKey val="0"/>
          <c:showVal val="0"/>
          <c:showCatName val="0"/>
          <c:showSerName val="0"/>
          <c:showPercent val="0"/>
          <c:showBubbleSize val="0"/>
        </c:dLbls>
        <c:gapWidth val="10"/>
        <c:overlap val="32"/>
        <c:axId val="521327744"/>
        <c:axId val="521329280"/>
      </c:barChart>
      <c:catAx>
        <c:axId val="521327744"/>
        <c:scaling>
          <c:orientation val="minMax"/>
        </c:scaling>
        <c:delete val="0"/>
        <c:axPos val="b"/>
        <c:numFmt formatCode="General" sourceLinked="0"/>
        <c:majorTickMark val="in"/>
        <c:minorTickMark val="none"/>
        <c:tickLblPos val="none"/>
        <c:spPr>
          <a:noFill/>
          <a:ln w="19050">
            <a:solidFill>
              <a:schemeClr val="bg1"/>
            </a:solidFill>
          </a:ln>
        </c:spPr>
        <c:txPr>
          <a:bodyPr/>
          <a:lstStyle/>
          <a:p>
            <a:pPr>
              <a:defRPr b="1"/>
            </a:pPr>
            <a:endParaRPr lang="en-US"/>
          </a:p>
        </c:txPr>
        <c:crossAx val="521329280"/>
        <c:crosses val="autoZero"/>
        <c:auto val="1"/>
        <c:lblAlgn val="ctr"/>
        <c:lblOffset val="100"/>
        <c:noMultiLvlLbl val="0"/>
      </c:catAx>
      <c:valAx>
        <c:axId val="521329280"/>
        <c:scaling>
          <c:orientation val="minMax"/>
          <c:max val="8000"/>
        </c:scaling>
        <c:delete val="1"/>
        <c:axPos val="l"/>
        <c:numFmt formatCode="_(* #,##0_);_(* \(#,##0\);_(* &quot;-&quot;??_);_(@_)" sourceLinked="1"/>
        <c:majorTickMark val="out"/>
        <c:minorTickMark val="none"/>
        <c:tickLblPos val="nextTo"/>
        <c:crossAx val="521327744"/>
        <c:crossesAt val="3"/>
        <c:crossBetween val="between"/>
      </c:valAx>
    </c:plotArea>
    <c:legend>
      <c:legendPos val="tr"/>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RETURN ON ASSET</a:t>
            </a:r>
            <a:endParaRPr lang="en-US" sz="1400">
              <a:effectLst/>
            </a:endParaRPr>
          </a:p>
        </c:rich>
      </c:tx>
      <c:layout/>
      <c:overlay val="1"/>
    </c:title>
    <c:autoTitleDeleted val="0"/>
    <c:plotArea>
      <c:layout>
        <c:manualLayout>
          <c:layoutTarget val="inner"/>
          <c:xMode val="edge"/>
          <c:yMode val="edge"/>
          <c:x val="2.7722018442345623E-2"/>
          <c:y val="0.18055555555555555"/>
          <c:w val="0.93901155942683967"/>
          <c:h val="0.73148148148148151"/>
        </c:manualLayout>
      </c:layout>
      <c:barChart>
        <c:barDir val="col"/>
        <c:grouping val="clustered"/>
        <c:varyColors val="0"/>
        <c:ser>
          <c:idx val="0"/>
          <c:order val="0"/>
          <c:tx>
            <c:strRef>
              <c:f>'Graphical presentation'!$AU$37</c:f>
              <c:strCache>
                <c:ptCount val="1"/>
                <c:pt idx="0">
                  <c:v>Year 1</c:v>
                </c:pt>
              </c:strCache>
            </c:strRef>
          </c:tx>
          <c:spPr>
            <a:solidFill>
              <a:srgbClr val="2C3E50"/>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5CA5-4385-B47D-57A7B50C65DC}"/>
              </c:ext>
            </c:extLst>
          </c:dPt>
          <c:dPt>
            <c:idx val="1"/>
            <c:invertIfNegative val="0"/>
            <c:bubble3D val="0"/>
            <c:extLst xmlns:c16r2="http://schemas.microsoft.com/office/drawing/2015/06/chart">
              <c:ext xmlns:c16="http://schemas.microsoft.com/office/drawing/2014/chart" uri="{C3380CC4-5D6E-409C-BE32-E72D297353CC}">
                <c16:uniqueId val="{00000001-5CA5-4385-B47D-57A7B50C65DC}"/>
              </c:ext>
            </c:extLst>
          </c:dPt>
          <c:dPt>
            <c:idx val="2"/>
            <c:invertIfNegative val="0"/>
            <c:bubble3D val="0"/>
            <c:extLst xmlns:c16r2="http://schemas.microsoft.com/office/drawing/2015/06/chart">
              <c:ext xmlns:c16="http://schemas.microsoft.com/office/drawing/2014/chart" uri="{C3380CC4-5D6E-409C-BE32-E72D297353CC}">
                <c16:uniqueId val="{00000002-5CA5-4385-B47D-57A7B50C65DC}"/>
              </c:ext>
            </c:extLst>
          </c:dPt>
          <c:dPt>
            <c:idx val="3"/>
            <c:invertIfNegative val="0"/>
            <c:bubble3D val="0"/>
            <c:extLst xmlns:c16r2="http://schemas.microsoft.com/office/drawing/2015/06/chart">
              <c:ext xmlns:c16="http://schemas.microsoft.com/office/drawing/2014/chart" uri="{C3380CC4-5D6E-409C-BE32-E72D297353CC}">
                <c16:uniqueId val="{00000003-5CA5-4385-B47D-57A7B50C65DC}"/>
              </c:ext>
            </c:extLst>
          </c:dPt>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presentation'!$AT$38:$AT$39</c:f>
              <c:strCache>
                <c:ptCount val="2"/>
                <c:pt idx="0">
                  <c:v>As per IND AS</c:v>
                </c:pt>
                <c:pt idx="1">
                  <c:v>As per Amortization</c:v>
                </c:pt>
              </c:strCache>
            </c:strRef>
          </c:cat>
          <c:val>
            <c:numRef>
              <c:f>'Graphical presentation'!$AU$38:$AU$39</c:f>
              <c:numCache>
                <c:formatCode>0.00%</c:formatCode>
                <c:ptCount val="2"/>
                <c:pt idx="0">
                  <c:v>7.8685039572933366E-2</c:v>
                </c:pt>
                <c:pt idx="1">
                  <c:v>1.4420877772597018E-2</c:v>
                </c:pt>
              </c:numCache>
            </c:numRef>
          </c:val>
          <c:extLst xmlns:c16r2="http://schemas.microsoft.com/office/drawing/2015/06/chart">
            <c:ext xmlns:c16="http://schemas.microsoft.com/office/drawing/2014/chart" uri="{C3380CC4-5D6E-409C-BE32-E72D297353CC}">
              <c16:uniqueId val="{00000004-5CA5-4385-B47D-57A7B50C65DC}"/>
            </c:ext>
          </c:extLst>
        </c:ser>
        <c:ser>
          <c:idx val="1"/>
          <c:order val="1"/>
          <c:tx>
            <c:strRef>
              <c:f>'Graphical presentation'!$AV$37</c:f>
              <c:strCache>
                <c:ptCount val="1"/>
                <c:pt idx="0">
                  <c:v>Year 2</c:v>
                </c:pt>
              </c:strCache>
            </c:strRef>
          </c:tx>
          <c:spPr>
            <a:solidFill>
              <a:srgbClr val="1EA185"/>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presentation'!$AT$38:$AT$39</c:f>
              <c:strCache>
                <c:ptCount val="2"/>
                <c:pt idx="0">
                  <c:v>As per IND AS</c:v>
                </c:pt>
                <c:pt idx="1">
                  <c:v>As per Amortization</c:v>
                </c:pt>
              </c:strCache>
            </c:strRef>
          </c:cat>
          <c:val>
            <c:numRef>
              <c:f>'Graphical presentation'!$AV$38:$AV$39</c:f>
              <c:numCache>
                <c:formatCode>0.00%</c:formatCode>
                <c:ptCount val="2"/>
                <c:pt idx="0">
                  <c:v>2.0053190957454187E-2</c:v>
                </c:pt>
                <c:pt idx="1">
                  <c:v>1.4895115750483995E-2</c:v>
                </c:pt>
              </c:numCache>
            </c:numRef>
          </c:val>
          <c:extLst xmlns:c16r2="http://schemas.microsoft.com/office/drawing/2015/06/chart">
            <c:ext xmlns:c16="http://schemas.microsoft.com/office/drawing/2014/chart" uri="{C3380CC4-5D6E-409C-BE32-E72D297353CC}">
              <c16:uniqueId val="{00000005-5CA5-4385-B47D-57A7B50C65DC}"/>
            </c:ext>
          </c:extLst>
        </c:ser>
        <c:ser>
          <c:idx val="2"/>
          <c:order val="2"/>
          <c:tx>
            <c:strRef>
              <c:f>'Graphical presentation'!$AW$37</c:f>
              <c:strCache>
                <c:ptCount val="1"/>
                <c:pt idx="0">
                  <c:v>Year 3</c:v>
                </c:pt>
              </c:strCache>
            </c:strRef>
          </c:tx>
          <c:spPr>
            <a:solidFill>
              <a:srgbClr val="9BB259"/>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presentation'!$AT$38:$AT$39</c:f>
              <c:strCache>
                <c:ptCount val="2"/>
                <c:pt idx="0">
                  <c:v>As per IND AS</c:v>
                </c:pt>
                <c:pt idx="1">
                  <c:v>As per Amortization</c:v>
                </c:pt>
              </c:strCache>
            </c:strRef>
          </c:cat>
          <c:val>
            <c:numRef>
              <c:f>'Graphical presentation'!$AW$38:$AW$39</c:f>
              <c:numCache>
                <c:formatCode>0.00%</c:formatCode>
                <c:ptCount val="2"/>
                <c:pt idx="0">
                  <c:v>2.0565267519559106E-2</c:v>
                </c:pt>
                <c:pt idx="1">
                  <c:v>1.523700729356049E-2</c:v>
                </c:pt>
              </c:numCache>
            </c:numRef>
          </c:val>
          <c:extLst xmlns:c16r2="http://schemas.microsoft.com/office/drawing/2015/06/chart">
            <c:ext xmlns:c16="http://schemas.microsoft.com/office/drawing/2014/chart" uri="{C3380CC4-5D6E-409C-BE32-E72D297353CC}">
              <c16:uniqueId val="{00000006-5CA5-4385-B47D-57A7B50C65DC}"/>
            </c:ext>
          </c:extLst>
        </c:ser>
        <c:dLbls>
          <c:showLegendKey val="0"/>
          <c:showVal val="0"/>
          <c:showCatName val="0"/>
          <c:showSerName val="0"/>
          <c:showPercent val="0"/>
          <c:showBubbleSize val="0"/>
        </c:dLbls>
        <c:gapWidth val="80"/>
        <c:overlap val="-27"/>
        <c:axId val="521366144"/>
        <c:axId val="521376128"/>
      </c:barChart>
      <c:catAx>
        <c:axId val="521366144"/>
        <c:scaling>
          <c:orientation val="minMax"/>
        </c:scaling>
        <c:delete val="1"/>
        <c:axPos val="b"/>
        <c:numFmt formatCode="General" sourceLinked="1"/>
        <c:majorTickMark val="none"/>
        <c:minorTickMark val="none"/>
        <c:tickLblPos val="nextTo"/>
        <c:crossAx val="521376128"/>
        <c:crosses val="autoZero"/>
        <c:auto val="1"/>
        <c:lblAlgn val="ctr"/>
        <c:lblOffset val="100"/>
        <c:noMultiLvlLbl val="0"/>
      </c:catAx>
      <c:valAx>
        <c:axId val="521376128"/>
        <c:scaling>
          <c:orientation val="minMax"/>
          <c:max val="9.0000000000000024E-2"/>
          <c:min val="0"/>
        </c:scaling>
        <c:delete val="1"/>
        <c:axPos val="l"/>
        <c:numFmt formatCode="0.00%" sourceLinked="1"/>
        <c:majorTickMark val="out"/>
        <c:minorTickMark val="none"/>
        <c:tickLblPos val="nextTo"/>
        <c:crossAx val="521366144"/>
        <c:crosses val="autoZero"/>
        <c:crossBetween val="between"/>
      </c:valAx>
      <c:spPr>
        <a:noFill/>
        <a:ln w="25400">
          <a:noFill/>
        </a:ln>
        <a:effectLst/>
      </c:spPr>
    </c:plotArea>
    <c:legend>
      <c:legendPos val="tr"/>
      <c:layout>
        <c:manualLayout>
          <c:xMode val="edge"/>
          <c:yMode val="edge"/>
          <c:x val="0.8758147435735123"/>
          <c:y val="2.7777777777777776E-2"/>
          <c:w val="0.10755204536108039"/>
          <c:h val="0.18345071449402159"/>
        </c:manualLayout>
      </c:layout>
      <c:overlay val="1"/>
      <c:txPr>
        <a:bodyPr/>
        <a:lstStyle/>
        <a:p>
          <a:pPr>
            <a:defRPr sz="900"/>
          </a:pPr>
          <a:endParaRPr lang="en-US"/>
        </a:p>
      </c:txPr>
    </c:legend>
    <c:plotVisOnly val="1"/>
    <c:dispBlanksAs val="gap"/>
    <c:showDLblsOverMax val="0"/>
  </c:chart>
  <c:spPr>
    <a:noFill/>
    <a:ln w="9525">
      <a:solidFill>
        <a:sysClr val="windowText" lastClr="000000"/>
      </a:solidFill>
    </a:ln>
    <a:effectLst/>
  </c:spPr>
  <c:txPr>
    <a:bodyPr/>
    <a:lstStyle/>
    <a:p>
      <a:pPr>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INTEREST INCOME</a:t>
            </a:r>
          </a:p>
        </c:rich>
      </c:tx>
      <c:overlay val="0"/>
    </c:title>
    <c:autoTitleDeleted val="0"/>
    <c:plotArea>
      <c:layout>
        <c:manualLayout>
          <c:layoutTarget val="inner"/>
          <c:xMode val="edge"/>
          <c:yMode val="edge"/>
          <c:x val="3.3165106738762329E-2"/>
          <c:y val="0.21743110236220473"/>
          <c:w val="0.93919730431226911"/>
          <c:h val="0.6714577865266842"/>
        </c:manualLayout>
      </c:layout>
      <c:barChart>
        <c:barDir val="bar"/>
        <c:grouping val="clustered"/>
        <c:varyColors val="0"/>
        <c:ser>
          <c:idx val="0"/>
          <c:order val="0"/>
          <c:tx>
            <c:strRef>
              <c:f>'Graphical presentation'!$AT$48</c:f>
              <c:strCache>
                <c:ptCount val="1"/>
                <c:pt idx="0">
                  <c:v>As per IND AS</c:v>
                </c:pt>
              </c:strCache>
            </c:strRef>
          </c:tx>
          <c:spPr>
            <a:solidFill>
              <a:srgbClr val="1EA185"/>
            </a:solidFill>
          </c:spPr>
          <c:invertIfNegative val="0"/>
          <c:dLbls>
            <c:dLbl>
              <c:idx val="0"/>
              <c:numFmt formatCode="#,###;#,###" sourceLinked="0"/>
              <c:spPr/>
              <c:txPr>
                <a:bodyPr/>
                <a:lstStyle/>
                <a:p>
                  <a:pPr>
                    <a:defRPr sz="800" b="1">
                      <a:solidFill>
                        <a:schemeClr val="bg1"/>
                      </a:solidFill>
                    </a:defRPr>
                  </a:pPr>
                  <a:endParaRPr lang="en-U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B4-40E0-83F7-C0110F4F8A95}"/>
                </c:ext>
              </c:extLst>
            </c:dLbl>
            <c:dLbl>
              <c:idx val="1"/>
              <c:numFmt formatCode="#,###;#,###" sourceLinked="0"/>
              <c:spPr/>
              <c:txPr>
                <a:bodyPr/>
                <a:lstStyle/>
                <a:p>
                  <a:pPr>
                    <a:defRPr sz="800" b="1"/>
                  </a:pPr>
                  <a:endParaRPr lang="en-US"/>
                </a:p>
              </c:txPr>
              <c:showLegendKey val="0"/>
              <c:showVal val="1"/>
              <c:showCatName val="0"/>
              <c:showSerName val="0"/>
              <c:showPercent val="0"/>
              <c:showBubbleSize val="0"/>
            </c:dLbl>
            <c:dLbl>
              <c:idx val="2"/>
              <c:tx>
                <c:rich>
                  <a:bodyPr/>
                  <a:lstStyle/>
                  <a:p>
                    <a:pPr>
                      <a:defRPr b="0"/>
                    </a:pPr>
                    <a:r>
                      <a:rPr lang="en-US" sz="800" b="1"/>
                      <a:t>3,393</a:t>
                    </a:r>
                    <a:endParaRPr lang="en-US" b="1"/>
                  </a:p>
                </c:rich>
              </c:tx>
              <c:numFmt formatCode="#,###;#,###" sourceLinked="0"/>
              <c:sp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B4-40E0-83F7-C0110F4F8A95}"/>
                </c:ext>
              </c:extLst>
            </c:dLbl>
            <c:numFmt formatCode="#,###;#,###"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presentation'!$AU$47:$AW$47</c:f>
              <c:strCache>
                <c:ptCount val="3"/>
                <c:pt idx="0">
                  <c:v>Year 1</c:v>
                </c:pt>
                <c:pt idx="1">
                  <c:v>Year 2</c:v>
                </c:pt>
                <c:pt idx="2">
                  <c:v>Year 3</c:v>
                </c:pt>
              </c:strCache>
            </c:strRef>
          </c:cat>
          <c:val>
            <c:numRef>
              <c:f>'Graphical presentation'!$AU$48:$AW$48</c:f>
              <c:numCache>
                <c:formatCode>_(* #,##0_);_(* \(#,##0\);_(* "-"??_);_(@_)</c:formatCode>
                <c:ptCount val="3"/>
                <c:pt idx="0">
                  <c:v>-14491.338609724449</c:v>
                </c:pt>
                <c:pt idx="1">
                  <c:v>-3661.1089702753407</c:v>
                </c:pt>
                <c:pt idx="2">
                  <c:v>-3393.3167731719459</c:v>
                </c:pt>
              </c:numCache>
            </c:numRef>
          </c:val>
          <c:extLst xmlns:c16r2="http://schemas.microsoft.com/office/drawing/2015/06/chart">
            <c:ext xmlns:c16="http://schemas.microsoft.com/office/drawing/2014/chart" uri="{C3380CC4-5D6E-409C-BE32-E72D297353CC}">
              <c16:uniqueId val="{00000003-85B4-40E0-83F7-C0110F4F8A95}"/>
            </c:ext>
          </c:extLst>
        </c:ser>
        <c:ser>
          <c:idx val="1"/>
          <c:order val="1"/>
          <c:tx>
            <c:strRef>
              <c:f>'Graphical presentation'!$AT$49</c:f>
              <c:strCache>
                <c:ptCount val="1"/>
                <c:pt idx="0">
                  <c:v>As per Amortization</c:v>
                </c:pt>
              </c:strCache>
            </c:strRef>
          </c:tx>
          <c:spPr>
            <a:solidFill>
              <a:srgbClr val="F29B26"/>
            </a:solidFill>
          </c:spPr>
          <c:invertIfNegative val="0"/>
          <c:dLbls>
            <c:dLbl>
              <c:idx val="0"/>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B4-40E0-83F7-C0110F4F8A95}"/>
                </c:ext>
              </c:extLst>
            </c:dLbl>
            <c:dLbl>
              <c:idx val="1"/>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B4-40E0-83F7-C0110F4F8A95}"/>
                </c:ext>
              </c:extLst>
            </c:dLbl>
            <c:dLbl>
              <c:idx val="2"/>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B4-40E0-83F7-C0110F4F8A95}"/>
                </c:ext>
              </c:extLst>
            </c:dLbl>
            <c:spPr>
              <a:noFill/>
              <a:ln>
                <a:noFill/>
              </a:ln>
              <a:effectLst/>
            </c:spPr>
            <c:txPr>
              <a:bodyPr/>
              <a:lstStyle/>
              <a:p>
                <a:pPr>
                  <a:defRPr sz="800" b="1">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presentation'!$AU$47:$AW$47</c:f>
              <c:strCache>
                <c:ptCount val="3"/>
                <c:pt idx="0">
                  <c:v>Year 1</c:v>
                </c:pt>
                <c:pt idx="1">
                  <c:v>Year 2</c:v>
                </c:pt>
                <c:pt idx="2">
                  <c:v>Year 3</c:v>
                </c:pt>
              </c:strCache>
            </c:strRef>
          </c:cat>
          <c:val>
            <c:numRef>
              <c:f>'Graphical presentation'!$AU$49:$AW$49</c:f>
              <c:numCache>
                <c:formatCode>_(* #,##0_);_(* \(#,##0\);_(* "-"??_);_(@_)</c:formatCode>
                <c:ptCount val="3"/>
                <c:pt idx="0">
                  <c:v>5922.7837030129358</c:v>
                </c:pt>
                <c:pt idx="1">
                  <c:v>5406.3834091735598</c:v>
                </c:pt>
                <c:pt idx="2">
                  <c:v>4931.388244526891</c:v>
                </c:pt>
              </c:numCache>
            </c:numRef>
          </c:val>
          <c:extLst xmlns:c16r2="http://schemas.microsoft.com/office/drawing/2015/06/chart">
            <c:ext xmlns:c16="http://schemas.microsoft.com/office/drawing/2014/chart" uri="{C3380CC4-5D6E-409C-BE32-E72D297353CC}">
              <c16:uniqueId val="{00000007-85B4-40E0-83F7-C0110F4F8A95}"/>
            </c:ext>
          </c:extLst>
        </c:ser>
        <c:dLbls>
          <c:showLegendKey val="0"/>
          <c:showVal val="0"/>
          <c:showCatName val="0"/>
          <c:showSerName val="0"/>
          <c:showPercent val="0"/>
          <c:showBubbleSize val="0"/>
        </c:dLbls>
        <c:gapWidth val="180"/>
        <c:overlap val="100"/>
        <c:axId val="521507200"/>
        <c:axId val="521508736"/>
      </c:barChart>
      <c:catAx>
        <c:axId val="521507200"/>
        <c:scaling>
          <c:orientation val="maxMin"/>
        </c:scaling>
        <c:delete val="0"/>
        <c:axPos val="l"/>
        <c:numFmt formatCode="General" sourceLinked="0"/>
        <c:majorTickMark val="none"/>
        <c:minorTickMark val="none"/>
        <c:tickLblPos val="none"/>
        <c:spPr>
          <a:noFill/>
          <a:ln w="381000">
            <a:solidFill>
              <a:schemeClr val="bg1"/>
            </a:solidFill>
          </a:ln>
        </c:spPr>
        <c:crossAx val="521508736"/>
        <c:crosses val="autoZero"/>
        <c:auto val="1"/>
        <c:lblAlgn val="ctr"/>
        <c:lblOffset val="100"/>
        <c:noMultiLvlLbl val="0"/>
      </c:catAx>
      <c:valAx>
        <c:axId val="521508736"/>
        <c:scaling>
          <c:orientation val="minMax"/>
          <c:max val="16000"/>
          <c:min val="-16000"/>
        </c:scaling>
        <c:delete val="1"/>
        <c:axPos val="t"/>
        <c:numFmt formatCode="_(* #,##0_);_(* \(#,##0\);_(* &quot;-&quot;??_);_(@_)" sourceLinked="1"/>
        <c:majorTickMark val="out"/>
        <c:minorTickMark val="none"/>
        <c:tickLblPos val="nextTo"/>
        <c:crossAx val="521507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PROFIT AFTER TAX</a:t>
            </a:r>
            <a:endParaRPr lang="en-US" sz="1400">
              <a:effectLst/>
            </a:endParaRPr>
          </a:p>
        </c:rich>
      </c:tx>
      <c:overlay val="1"/>
    </c:title>
    <c:autoTitleDeleted val="0"/>
    <c:plotArea>
      <c:layout>
        <c:manualLayout>
          <c:layoutTarget val="inner"/>
          <c:xMode val="edge"/>
          <c:yMode val="edge"/>
          <c:x val="8.5301837270341206E-3"/>
          <c:y val="0.18565981335666376"/>
          <c:w val="0.98313648293963252"/>
          <c:h val="0.72112459900845727"/>
        </c:manualLayout>
      </c:layout>
      <c:barChart>
        <c:barDir val="col"/>
        <c:grouping val="clustered"/>
        <c:varyColors val="0"/>
        <c:ser>
          <c:idx val="0"/>
          <c:order val="0"/>
          <c:tx>
            <c:strRef>
              <c:f>'Graphical presentation'!$AU$52</c:f>
              <c:strCache>
                <c:ptCount val="1"/>
                <c:pt idx="0">
                  <c:v>Year 1</c:v>
                </c:pt>
              </c:strCache>
            </c:strRef>
          </c:tx>
          <c:spPr>
            <a:blipFill>
              <a:blip xmlns:r="http://schemas.openxmlformats.org/officeDocument/2006/relationships" r:embed="rId1"/>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presentation'!$AT$53:$AT$54</c:f>
              <c:strCache>
                <c:ptCount val="2"/>
                <c:pt idx="0">
                  <c:v>As per IND AS</c:v>
                </c:pt>
                <c:pt idx="1">
                  <c:v>As per Amortization</c:v>
                </c:pt>
              </c:strCache>
            </c:strRef>
          </c:cat>
          <c:val>
            <c:numRef>
              <c:f>'Graphical presentation'!$AU$53:$AU$54</c:f>
              <c:numCache>
                <c:formatCode>_(* #,##0_);_(* \(#,##0\);_(* "-"??_);_(@_)</c:formatCode>
                <c:ptCount val="2"/>
                <c:pt idx="0">
                  <c:v>7868.5039572933365</c:v>
                </c:pt>
                <c:pt idx="1">
                  <c:v>1442.0877772597019</c:v>
                </c:pt>
              </c:numCache>
            </c:numRef>
          </c:val>
          <c:extLst xmlns:c16r2="http://schemas.microsoft.com/office/drawing/2015/06/chart">
            <c:ext xmlns:c16="http://schemas.microsoft.com/office/drawing/2014/chart" uri="{C3380CC4-5D6E-409C-BE32-E72D297353CC}">
              <c16:uniqueId val="{00000000-29C7-4A2F-91BE-423A8006FD21}"/>
            </c:ext>
          </c:extLst>
        </c:ser>
        <c:ser>
          <c:idx val="1"/>
          <c:order val="1"/>
          <c:tx>
            <c:strRef>
              <c:f>'Graphical presentation'!$AV$52</c:f>
              <c:strCache>
                <c:ptCount val="1"/>
                <c:pt idx="0">
                  <c:v>Year 2</c:v>
                </c:pt>
              </c:strCache>
            </c:strRef>
          </c:tx>
          <c:spPr>
            <a:blipFill>
              <a:blip xmlns:r="http://schemas.openxmlformats.org/officeDocument/2006/relationships" r:embed="rId2"/>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presentation'!$AT$53:$AT$54</c:f>
              <c:strCache>
                <c:ptCount val="2"/>
                <c:pt idx="0">
                  <c:v>As per IND AS</c:v>
                </c:pt>
                <c:pt idx="1">
                  <c:v>As per Amortization</c:v>
                </c:pt>
              </c:strCache>
            </c:strRef>
          </c:cat>
          <c:val>
            <c:numRef>
              <c:f>'Graphical presentation'!$AV$53:$AV$54</c:f>
              <c:numCache>
                <c:formatCode>_(* #,##0_);_(* \(#,##0\);_(* "-"??_);_(@_)</c:formatCode>
                <c:ptCount val="2"/>
                <c:pt idx="0">
                  <c:v>45.83172770650549</c:v>
                </c:pt>
                <c:pt idx="1">
                  <c:v>1354.7875568801699</c:v>
                </c:pt>
              </c:numCache>
            </c:numRef>
          </c:val>
          <c:extLst xmlns:c16r2="http://schemas.microsoft.com/office/drawing/2015/06/chart">
            <c:ext xmlns:c16="http://schemas.microsoft.com/office/drawing/2014/chart" uri="{C3380CC4-5D6E-409C-BE32-E72D297353CC}">
              <c16:uniqueId val="{00000001-29C7-4A2F-91BE-423A8006FD21}"/>
            </c:ext>
          </c:extLst>
        </c:ser>
        <c:ser>
          <c:idx val="2"/>
          <c:order val="2"/>
          <c:tx>
            <c:strRef>
              <c:f>'Graphical presentation'!$AW$52</c:f>
              <c:strCache>
                <c:ptCount val="1"/>
                <c:pt idx="0">
                  <c:v>Year 3</c:v>
                </c:pt>
              </c:strCache>
            </c:strRef>
          </c:tx>
          <c:spPr>
            <a:blipFill>
              <a:blip xmlns:r="http://schemas.openxmlformats.org/officeDocument/2006/relationships" r:embed="rId3"/>
              <a:stretch>
                <a:fillRect/>
              </a:stretch>
            </a:blip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presentation'!$AT$53:$AT$54</c:f>
              <c:strCache>
                <c:ptCount val="2"/>
                <c:pt idx="0">
                  <c:v>As per IND AS</c:v>
                </c:pt>
                <c:pt idx="1">
                  <c:v>As per Amortization</c:v>
                </c:pt>
              </c:strCache>
            </c:strRef>
          </c:cat>
          <c:val>
            <c:numRef>
              <c:f>'Graphical presentation'!$AW$53:$AW$54</c:f>
              <c:numCache>
                <c:formatCode>_(* #,##0_);_(* \(#,##0\);_(* "-"??_);_(@_)</c:formatCode>
                <c:ptCount val="2"/>
                <c:pt idx="0">
                  <c:v>114.98757987895942</c:v>
                </c:pt>
                <c:pt idx="1">
                  <c:v>1268.5411833951682</c:v>
                </c:pt>
              </c:numCache>
            </c:numRef>
          </c:val>
          <c:extLst xmlns:c16r2="http://schemas.microsoft.com/office/drawing/2015/06/chart">
            <c:ext xmlns:c16="http://schemas.microsoft.com/office/drawing/2014/chart" uri="{C3380CC4-5D6E-409C-BE32-E72D297353CC}">
              <c16:uniqueId val="{00000002-29C7-4A2F-91BE-423A8006FD21}"/>
            </c:ext>
          </c:extLst>
        </c:ser>
        <c:dLbls>
          <c:showLegendKey val="0"/>
          <c:showVal val="0"/>
          <c:showCatName val="0"/>
          <c:showSerName val="0"/>
          <c:showPercent val="0"/>
          <c:showBubbleSize val="0"/>
        </c:dLbls>
        <c:gapWidth val="10"/>
        <c:overlap val="32"/>
        <c:axId val="522954624"/>
        <c:axId val="522956160"/>
      </c:barChart>
      <c:catAx>
        <c:axId val="522954624"/>
        <c:scaling>
          <c:orientation val="minMax"/>
        </c:scaling>
        <c:delete val="0"/>
        <c:axPos val="b"/>
        <c:numFmt formatCode="General" sourceLinked="0"/>
        <c:majorTickMark val="in"/>
        <c:minorTickMark val="none"/>
        <c:tickLblPos val="none"/>
        <c:spPr>
          <a:noFill/>
          <a:ln w="19050">
            <a:solidFill>
              <a:schemeClr val="bg1"/>
            </a:solidFill>
          </a:ln>
        </c:spPr>
        <c:txPr>
          <a:bodyPr/>
          <a:lstStyle/>
          <a:p>
            <a:pPr>
              <a:defRPr b="1"/>
            </a:pPr>
            <a:endParaRPr lang="en-US"/>
          </a:p>
        </c:txPr>
        <c:crossAx val="522956160"/>
        <c:crosses val="autoZero"/>
        <c:auto val="1"/>
        <c:lblAlgn val="ctr"/>
        <c:lblOffset val="100"/>
        <c:noMultiLvlLbl val="0"/>
      </c:catAx>
      <c:valAx>
        <c:axId val="522956160"/>
        <c:scaling>
          <c:orientation val="minMax"/>
          <c:max val="8000"/>
        </c:scaling>
        <c:delete val="1"/>
        <c:axPos val="l"/>
        <c:numFmt formatCode="_(* #,##0_);_(* \(#,##0\);_(* &quot;-&quot;??_);_(@_)" sourceLinked="1"/>
        <c:majorTickMark val="out"/>
        <c:minorTickMark val="none"/>
        <c:tickLblPos val="nextTo"/>
        <c:crossAx val="522954624"/>
        <c:crossesAt val="3"/>
        <c:crossBetween val="between"/>
      </c:valAx>
    </c:plotArea>
    <c:legend>
      <c:legendPos val="tr"/>
      <c:overlay val="0"/>
      <c:txPr>
        <a:bodyPr/>
        <a:lstStyle/>
        <a:p>
          <a:pPr>
            <a:defRPr sz="900"/>
          </a:pPr>
          <a:endParaRPr lang="en-US"/>
        </a:p>
      </c:txPr>
    </c:legend>
    <c:plotVisOnly val="1"/>
    <c:dispBlanksAs val="gap"/>
    <c:showDLblsOverMax val="0"/>
  </c:chart>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RETURN ON ASSET</a:t>
            </a:r>
            <a:endParaRPr lang="en-US" sz="1400">
              <a:effectLst/>
            </a:endParaRPr>
          </a:p>
        </c:rich>
      </c:tx>
      <c:overlay val="1"/>
    </c:title>
    <c:autoTitleDeleted val="0"/>
    <c:plotArea>
      <c:layout>
        <c:manualLayout>
          <c:layoutTarget val="inner"/>
          <c:xMode val="edge"/>
          <c:yMode val="edge"/>
          <c:x val="2.7722018442345623E-2"/>
          <c:y val="0.18055555555555555"/>
          <c:w val="0.93901155942683967"/>
          <c:h val="0.73148148148148151"/>
        </c:manualLayout>
      </c:layout>
      <c:barChart>
        <c:barDir val="col"/>
        <c:grouping val="clustered"/>
        <c:varyColors val="0"/>
        <c:ser>
          <c:idx val="0"/>
          <c:order val="0"/>
          <c:tx>
            <c:strRef>
              <c:f>'Graphical presentation'!$AU$57</c:f>
              <c:strCache>
                <c:ptCount val="1"/>
                <c:pt idx="0">
                  <c:v>Year 1</c:v>
                </c:pt>
              </c:strCache>
            </c:strRef>
          </c:tx>
          <c:spPr>
            <a:solidFill>
              <a:srgbClr val="2C3E50"/>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812C-4C0C-8E21-B29920D44D36}"/>
              </c:ext>
            </c:extLst>
          </c:dPt>
          <c:dPt>
            <c:idx val="1"/>
            <c:invertIfNegative val="0"/>
            <c:bubble3D val="0"/>
            <c:extLst xmlns:c16r2="http://schemas.microsoft.com/office/drawing/2015/06/chart">
              <c:ext xmlns:c16="http://schemas.microsoft.com/office/drawing/2014/chart" uri="{C3380CC4-5D6E-409C-BE32-E72D297353CC}">
                <c16:uniqueId val="{00000001-812C-4C0C-8E21-B29920D44D36}"/>
              </c:ext>
            </c:extLst>
          </c:dPt>
          <c:dPt>
            <c:idx val="2"/>
            <c:invertIfNegative val="0"/>
            <c:bubble3D val="0"/>
            <c:extLst xmlns:c16r2="http://schemas.microsoft.com/office/drawing/2015/06/chart">
              <c:ext xmlns:c16="http://schemas.microsoft.com/office/drawing/2014/chart" uri="{C3380CC4-5D6E-409C-BE32-E72D297353CC}">
                <c16:uniqueId val="{00000002-812C-4C0C-8E21-B29920D44D36}"/>
              </c:ext>
            </c:extLst>
          </c:dPt>
          <c:dPt>
            <c:idx val="3"/>
            <c:invertIfNegative val="0"/>
            <c:bubble3D val="0"/>
            <c:extLst xmlns:c16r2="http://schemas.microsoft.com/office/drawing/2015/06/chart">
              <c:ext xmlns:c16="http://schemas.microsoft.com/office/drawing/2014/chart" uri="{C3380CC4-5D6E-409C-BE32-E72D297353CC}">
                <c16:uniqueId val="{00000003-812C-4C0C-8E21-B29920D44D36}"/>
              </c:ext>
            </c:extLst>
          </c:dPt>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presentation'!$AT$58:$AT$59</c:f>
              <c:strCache>
                <c:ptCount val="2"/>
                <c:pt idx="0">
                  <c:v>As per IND AS</c:v>
                </c:pt>
                <c:pt idx="1">
                  <c:v>As per Amortization</c:v>
                </c:pt>
              </c:strCache>
            </c:strRef>
          </c:cat>
          <c:val>
            <c:numRef>
              <c:f>'Graphical presentation'!$AU$58:$AU$59</c:f>
              <c:numCache>
                <c:formatCode>0.00%</c:formatCode>
                <c:ptCount val="2"/>
                <c:pt idx="0">
                  <c:v>7.8685039572933366E-2</c:v>
                </c:pt>
                <c:pt idx="1">
                  <c:v>1.4420877772597018E-2</c:v>
                </c:pt>
              </c:numCache>
            </c:numRef>
          </c:val>
          <c:extLst xmlns:c16r2="http://schemas.microsoft.com/office/drawing/2015/06/chart">
            <c:ext xmlns:c16="http://schemas.microsoft.com/office/drawing/2014/chart" uri="{C3380CC4-5D6E-409C-BE32-E72D297353CC}">
              <c16:uniqueId val="{00000004-812C-4C0C-8E21-B29920D44D36}"/>
            </c:ext>
          </c:extLst>
        </c:ser>
        <c:ser>
          <c:idx val="1"/>
          <c:order val="1"/>
          <c:tx>
            <c:strRef>
              <c:f>'Graphical presentation'!$AV$57</c:f>
              <c:strCache>
                <c:ptCount val="1"/>
                <c:pt idx="0">
                  <c:v>Year 2</c:v>
                </c:pt>
              </c:strCache>
            </c:strRef>
          </c:tx>
          <c:spPr>
            <a:solidFill>
              <a:srgbClr val="1EA185"/>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presentation'!$AT$58:$AT$59</c:f>
              <c:strCache>
                <c:ptCount val="2"/>
                <c:pt idx="0">
                  <c:v>As per IND AS</c:v>
                </c:pt>
                <c:pt idx="1">
                  <c:v>As per Amortization</c:v>
                </c:pt>
              </c:strCache>
            </c:strRef>
          </c:cat>
          <c:val>
            <c:numRef>
              <c:f>'Graphical presentation'!$AV$58:$AV$59</c:f>
              <c:numCache>
                <c:formatCode>0.00%</c:formatCode>
                <c:ptCount val="2"/>
                <c:pt idx="0">
                  <c:v>5.0924141896117208E-4</c:v>
                </c:pt>
                <c:pt idx="1">
                  <c:v>1.5053195076446332E-2</c:v>
                </c:pt>
              </c:numCache>
            </c:numRef>
          </c:val>
          <c:extLst xmlns:c16r2="http://schemas.microsoft.com/office/drawing/2015/06/chart">
            <c:ext xmlns:c16="http://schemas.microsoft.com/office/drawing/2014/chart" uri="{C3380CC4-5D6E-409C-BE32-E72D297353CC}">
              <c16:uniqueId val="{00000005-812C-4C0C-8E21-B29920D44D36}"/>
            </c:ext>
          </c:extLst>
        </c:ser>
        <c:ser>
          <c:idx val="2"/>
          <c:order val="2"/>
          <c:tx>
            <c:strRef>
              <c:f>'Graphical presentation'!$AW$57</c:f>
              <c:strCache>
                <c:ptCount val="1"/>
                <c:pt idx="0">
                  <c:v>Year 3</c:v>
                </c:pt>
              </c:strCache>
            </c:strRef>
          </c:tx>
          <c:spPr>
            <a:solidFill>
              <a:srgbClr val="9BB259"/>
            </a:solidFill>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 presentation'!$AT$58:$AT$59</c:f>
              <c:strCache>
                <c:ptCount val="2"/>
                <c:pt idx="0">
                  <c:v>As per IND AS</c:v>
                </c:pt>
                <c:pt idx="1">
                  <c:v>As per Amortization</c:v>
                </c:pt>
              </c:strCache>
            </c:strRef>
          </c:cat>
          <c:val>
            <c:numRef>
              <c:f>'Graphical presentation'!$AW$58:$AW$59</c:f>
              <c:numCache>
                <c:formatCode>0.00%</c:formatCode>
                <c:ptCount val="2"/>
                <c:pt idx="0">
                  <c:v>1.4195997515920916E-3</c:v>
                </c:pt>
                <c:pt idx="1">
                  <c:v>1.5661002264137878E-2</c:v>
                </c:pt>
              </c:numCache>
            </c:numRef>
          </c:val>
          <c:extLst xmlns:c16r2="http://schemas.microsoft.com/office/drawing/2015/06/chart">
            <c:ext xmlns:c16="http://schemas.microsoft.com/office/drawing/2014/chart" uri="{C3380CC4-5D6E-409C-BE32-E72D297353CC}">
              <c16:uniqueId val="{00000006-812C-4C0C-8E21-B29920D44D36}"/>
            </c:ext>
          </c:extLst>
        </c:ser>
        <c:dLbls>
          <c:showLegendKey val="0"/>
          <c:showVal val="0"/>
          <c:showCatName val="0"/>
          <c:showSerName val="0"/>
          <c:showPercent val="0"/>
          <c:showBubbleSize val="0"/>
        </c:dLbls>
        <c:gapWidth val="80"/>
        <c:overlap val="-27"/>
        <c:axId val="522997120"/>
        <c:axId val="523011200"/>
      </c:barChart>
      <c:catAx>
        <c:axId val="522997120"/>
        <c:scaling>
          <c:orientation val="minMax"/>
        </c:scaling>
        <c:delete val="1"/>
        <c:axPos val="b"/>
        <c:numFmt formatCode="General" sourceLinked="1"/>
        <c:majorTickMark val="none"/>
        <c:minorTickMark val="none"/>
        <c:tickLblPos val="nextTo"/>
        <c:crossAx val="523011200"/>
        <c:crosses val="autoZero"/>
        <c:auto val="1"/>
        <c:lblAlgn val="ctr"/>
        <c:lblOffset val="100"/>
        <c:noMultiLvlLbl val="0"/>
      </c:catAx>
      <c:valAx>
        <c:axId val="523011200"/>
        <c:scaling>
          <c:orientation val="minMax"/>
          <c:max val="9.0000000000000024E-2"/>
          <c:min val="0"/>
        </c:scaling>
        <c:delete val="1"/>
        <c:axPos val="l"/>
        <c:numFmt formatCode="0.00%" sourceLinked="1"/>
        <c:majorTickMark val="out"/>
        <c:minorTickMark val="none"/>
        <c:tickLblPos val="nextTo"/>
        <c:crossAx val="522997120"/>
        <c:crosses val="autoZero"/>
        <c:crossBetween val="between"/>
      </c:valAx>
      <c:spPr>
        <a:noFill/>
        <a:ln w="25400">
          <a:noFill/>
        </a:ln>
        <a:effectLst/>
      </c:spPr>
    </c:plotArea>
    <c:legend>
      <c:legendPos val="tr"/>
      <c:layout>
        <c:manualLayout>
          <c:xMode val="edge"/>
          <c:yMode val="edge"/>
          <c:x val="0.8758147435735123"/>
          <c:y val="2.7777777777777776E-2"/>
          <c:w val="0.10755204536108039"/>
          <c:h val="0.18345071449402159"/>
        </c:manualLayout>
      </c:layout>
      <c:overlay val="1"/>
      <c:txPr>
        <a:bodyPr/>
        <a:lstStyle/>
        <a:p>
          <a:pPr>
            <a:defRPr sz="900"/>
          </a:pPr>
          <a:endParaRPr lang="en-US"/>
        </a:p>
      </c:txPr>
    </c:legend>
    <c:plotVisOnly val="1"/>
    <c:dispBlanksAs val="gap"/>
    <c:showDLblsOverMax val="0"/>
  </c:chart>
  <c:spPr>
    <a:noFill/>
    <a:ln w="9525">
      <a:solidFill>
        <a:sysClr val="windowText" lastClr="000000"/>
      </a:solidFill>
    </a:ln>
    <a:effectLst/>
  </c:spPr>
  <c:txPr>
    <a:bodyPr/>
    <a:lstStyle/>
    <a:p>
      <a:pPr>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image" Target="../media/image4.png"/><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66675</xdr:colOff>
      <xdr:row>5</xdr:row>
      <xdr:rowOff>43370</xdr:rowOff>
    </xdr:from>
    <xdr:to>
      <xdr:col>7</xdr:col>
      <xdr:colOff>343410</xdr:colOff>
      <xdr:row>19</xdr:row>
      <xdr:rowOff>119570</xdr:rowOff>
    </xdr:to>
    <xdr:graphicFrame macro="">
      <xdr:nvGraphicFramePr>
        <xdr:cNvPr id="20" name="Chart 19">
          <a:extLst>
            <a:ext uri="{FF2B5EF4-FFF2-40B4-BE49-F238E27FC236}">
              <a16:creationId xmlns:a16="http://schemas.microsoft.com/office/drawing/2014/main" xmlns=""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64096</xdr:colOff>
      <xdr:row>5</xdr:row>
      <xdr:rowOff>43370</xdr:rowOff>
    </xdr:from>
    <xdr:to>
      <xdr:col>15</xdr:col>
      <xdr:colOff>369160</xdr:colOff>
      <xdr:row>19</xdr:row>
      <xdr:rowOff>119570</xdr:rowOff>
    </xdr:to>
    <xdr:graphicFrame macro="">
      <xdr:nvGraphicFramePr>
        <xdr:cNvPr id="25" name="Chart 24">
          <a:extLst>
            <a:ext uri="{FF2B5EF4-FFF2-40B4-BE49-F238E27FC236}">
              <a16:creationId xmlns:a16="http://schemas.microsoft.com/office/drawing/2014/main" xmlns="" id="{00000000-0008-0000-0E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452050</xdr:colOff>
      <xdr:row>5</xdr:row>
      <xdr:rowOff>43370</xdr:rowOff>
    </xdr:from>
    <xdr:to>
      <xdr:col>23</xdr:col>
      <xdr:colOff>120650</xdr:colOff>
      <xdr:row>19</xdr:row>
      <xdr:rowOff>119570</xdr:rowOff>
    </xdr:to>
    <xdr:graphicFrame macro="">
      <xdr:nvGraphicFramePr>
        <xdr:cNvPr id="36" name="Chart 35">
          <a:extLst>
            <a:ext uri="{FF2B5EF4-FFF2-40B4-BE49-F238E27FC236}">
              <a16:creationId xmlns:a16="http://schemas.microsoft.com/office/drawing/2014/main" xmlns="" id="{00000000-0008-0000-0E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25</xdr:row>
      <xdr:rowOff>138620</xdr:rowOff>
    </xdr:from>
    <xdr:to>
      <xdr:col>23</xdr:col>
      <xdr:colOff>120650</xdr:colOff>
      <xdr:row>40</xdr:row>
      <xdr:rowOff>0</xdr:rowOff>
    </xdr:to>
    <xdr:grpSp>
      <xdr:nvGrpSpPr>
        <xdr:cNvPr id="43" name="Group 42">
          <a:extLst>
            <a:ext uri="{FF2B5EF4-FFF2-40B4-BE49-F238E27FC236}">
              <a16:creationId xmlns:a16="http://schemas.microsoft.com/office/drawing/2014/main" xmlns="" id="{00000000-0008-0000-0E00-00002B000000}"/>
            </a:ext>
          </a:extLst>
        </xdr:cNvPr>
        <xdr:cNvGrpSpPr/>
      </xdr:nvGrpSpPr>
      <xdr:grpSpPr>
        <a:xfrm>
          <a:off x="66675" y="4766649"/>
          <a:ext cx="13713946" cy="2618027"/>
          <a:chOff x="66675" y="1059370"/>
          <a:chExt cx="13896975" cy="2743200"/>
        </a:xfrm>
      </xdr:grpSpPr>
      <xdr:graphicFrame macro="">
        <xdr:nvGraphicFramePr>
          <xdr:cNvPr id="44" name="Chart 43">
            <a:extLst>
              <a:ext uri="{FF2B5EF4-FFF2-40B4-BE49-F238E27FC236}">
                <a16:creationId xmlns:a16="http://schemas.microsoft.com/office/drawing/2014/main" xmlns="" id="{00000000-0008-0000-0E00-00002C000000}"/>
              </a:ext>
            </a:extLst>
          </xdr:cNvPr>
          <xdr:cNvGraphicFramePr>
            <a:graphicFrameLocks/>
          </xdr:cNvGraphicFramePr>
        </xdr:nvGraphicFramePr>
        <xdr:xfrm>
          <a:off x="66675" y="1059370"/>
          <a:ext cx="4573058" cy="2743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45" name="Chart 44">
            <a:extLst>
              <a:ext uri="{FF2B5EF4-FFF2-40B4-BE49-F238E27FC236}">
                <a16:creationId xmlns:a16="http://schemas.microsoft.com/office/drawing/2014/main" xmlns="" id="{00000000-0008-0000-0E00-00002D000000}"/>
              </a:ext>
            </a:extLst>
          </xdr:cNvPr>
          <xdr:cNvGraphicFramePr/>
        </xdr:nvGraphicFramePr>
        <xdr:xfrm>
          <a:off x="4705350" y="1059370"/>
          <a:ext cx="4601633" cy="2743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6" name="Chart 45">
            <a:extLst>
              <a:ext uri="{FF2B5EF4-FFF2-40B4-BE49-F238E27FC236}">
                <a16:creationId xmlns:a16="http://schemas.microsoft.com/office/drawing/2014/main" xmlns="" id="{00000000-0008-0000-0E00-00002E000000}"/>
              </a:ext>
            </a:extLst>
          </xdr:cNvPr>
          <xdr:cNvGraphicFramePr/>
        </xdr:nvGraphicFramePr>
        <xdr:xfrm>
          <a:off x="9390592" y="1059370"/>
          <a:ext cx="4573058" cy="27432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66675</xdr:colOff>
      <xdr:row>45</xdr:row>
      <xdr:rowOff>75120</xdr:rowOff>
    </xdr:from>
    <xdr:to>
      <xdr:col>23</xdr:col>
      <xdr:colOff>120650</xdr:colOff>
      <xdr:row>59</xdr:row>
      <xdr:rowOff>127000</xdr:rowOff>
    </xdr:to>
    <xdr:grpSp>
      <xdr:nvGrpSpPr>
        <xdr:cNvPr id="47" name="Group 46">
          <a:extLst>
            <a:ext uri="{FF2B5EF4-FFF2-40B4-BE49-F238E27FC236}">
              <a16:creationId xmlns:a16="http://schemas.microsoft.com/office/drawing/2014/main" xmlns="" id="{00000000-0008-0000-0E00-00002F000000}"/>
            </a:ext>
          </a:extLst>
        </xdr:cNvPr>
        <xdr:cNvGrpSpPr/>
      </xdr:nvGrpSpPr>
      <xdr:grpSpPr>
        <a:xfrm>
          <a:off x="66675" y="8479532"/>
          <a:ext cx="13713946" cy="2718880"/>
          <a:chOff x="66675" y="1059370"/>
          <a:chExt cx="13896975" cy="2743200"/>
        </a:xfrm>
      </xdr:grpSpPr>
      <xdr:graphicFrame macro="">
        <xdr:nvGraphicFramePr>
          <xdr:cNvPr id="48" name="Chart 47">
            <a:extLst>
              <a:ext uri="{FF2B5EF4-FFF2-40B4-BE49-F238E27FC236}">
                <a16:creationId xmlns:a16="http://schemas.microsoft.com/office/drawing/2014/main" xmlns="" id="{00000000-0008-0000-0E00-000030000000}"/>
              </a:ext>
            </a:extLst>
          </xdr:cNvPr>
          <xdr:cNvGraphicFramePr>
            <a:graphicFrameLocks/>
          </xdr:cNvGraphicFramePr>
        </xdr:nvGraphicFramePr>
        <xdr:xfrm>
          <a:off x="66675" y="1059370"/>
          <a:ext cx="4573058" cy="27432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9" name="Chart 48">
            <a:extLst>
              <a:ext uri="{FF2B5EF4-FFF2-40B4-BE49-F238E27FC236}">
                <a16:creationId xmlns:a16="http://schemas.microsoft.com/office/drawing/2014/main" xmlns="" id="{00000000-0008-0000-0E00-000031000000}"/>
              </a:ext>
            </a:extLst>
          </xdr:cNvPr>
          <xdr:cNvGraphicFramePr/>
        </xdr:nvGraphicFramePr>
        <xdr:xfrm>
          <a:off x="4705350" y="1059370"/>
          <a:ext cx="4601633" cy="27432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50" name="Chart 49">
            <a:extLst>
              <a:ext uri="{FF2B5EF4-FFF2-40B4-BE49-F238E27FC236}">
                <a16:creationId xmlns:a16="http://schemas.microsoft.com/office/drawing/2014/main" xmlns="" id="{00000000-0008-0000-0E00-000032000000}"/>
              </a:ext>
            </a:extLst>
          </xdr:cNvPr>
          <xdr:cNvGraphicFramePr/>
        </xdr:nvGraphicFramePr>
        <xdr:xfrm>
          <a:off x="9390592" y="1059370"/>
          <a:ext cx="4573058" cy="274320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16</xdr:col>
      <xdr:colOff>100292</xdr:colOff>
      <xdr:row>29</xdr:row>
      <xdr:rowOff>82590</xdr:rowOff>
    </xdr:from>
    <xdr:to>
      <xdr:col>22</xdr:col>
      <xdr:colOff>421750</xdr:colOff>
      <xdr:row>39</xdr:row>
      <xdr:rowOff>38521</xdr:rowOff>
    </xdr:to>
    <xdr:grpSp>
      <xdr:nvGrpSpPr>
        <xdr:cNvPr id="18" name="Group 17">
          <a:extLst>
            <a:ext uri="{FF2B5EF4-FFF2-40B4-BE49-F238E27FC236}">
              <a16:creationId xmlns:a16="http://schemas.microsoft.com/office/drawing/2014/main" xmlns="" id="{00000000-0008-0000-0E00-000012000000}"/>
            </a:ext>
          </a:extLst>
        </xdr:cNvPr>
        <xdr:cNvGrpSpPr/>
      </xdr:nvGrpSpPr>
      <xdr:grpSpPr>
        <a:xfrm>
          <a:off x="9524439" y="5427796"/>
          <a:ext cx="3952164" cy="1804901"/>
          <a:chOff x="0" y="0"/>
          <a:chExt cx="4014955" cy="1860930"/>
        </a:xfrm>
      </xdr:grpSpPr>
      <xdr:pic>
        <xdr:nvPicPr>
          <xdr:cNvPr id="19" name="Picture 18">
            <a:extLst>
              <a:ext uri="{FF2B5EF4-FFF2-40B4-BE49-F238E27FC236}">
                <a16:creationId xmlns:a16="http://schemas.microsoft.com/office/drawing/2014/main" xmlns="" id="{00000000-0008-0000-0E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58109" b="-1"/>
          <a:stretch/>
        </xdr:blipFill>
        <xdr:spPr bwMode="auto">
          <a:xfrm>
            <a:off x="637228" y="735439"/>
            <a:ext cx="585509" cy="11254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1" name="Picture 20">
            <a:extLst>
              <a:ext uri="{FF2B5EF4-FFF2-40B4-BE49-F238E27FC236}">
                <a16:creationId xmlns:a16="http://schemas.microsoft.com/office/drawing/2014/main" xmlns="" id="{00000000-0008-0000-0E00-000015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3124"/>
          <a:stretch/>
        </xdr:blipFill>
        <xdr:spPr bwMode="auto">
          <a:xfrm>
            <a:off x="2800386" y="1138850"/>
            <a:ext cx="585509" cy="722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2" name="Picture 21">
            <a:extLst>
              <a:ext uri="{FF2B5EF4-FFF2-40B4-BE49-F238E27FC236}">
                <a16:creationId xmlns:a16="http://schemas.microsoft.com/office/drawing/2014/main" xmlns="" id="{00000000-0008-0000-0E00-000016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3124"/>
          <a:stretch/>
        </xdr:blipFill>
        <xdr:spPr bwMode="auto">
          <a:xfrm>
            <a:off x="2163157" y="1138850"/>
            <a:ext cx="585509" cy="722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3" name="Picture 22">
            <a:extLst>
              <a:ext uri="{FF2B5EF4-FFF2-40B4-BE49-F238E27FC236}">
                <a16:creationId xmlns:a16="http://schemas.microsoft.com/office/drawing/2014/main" xmlns="" id="{00000000-0008-0000-0E00-000017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30735"/>
          <a:stretch/>
        </xdr:blipFill>
        <xdr:spPr bwMode="auto">
          <a:xfrm>
            <a:off x="0" y="0"/>
            <a:ext cx="585509" cy="18609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4" name="Picture 23">
            <a:extLst>
              <a:ext uri="{FF2B5EF4-FFF2-40B4-BE49-F238E27FC236}">
                <a16:creationId xmlns:a16="http://schemas.microsoft.com/office/drawing/2014/main" xmlns="" id="{00000000-0008-0000-0E00-000018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68119"/>
          <a:stretch/>
        </xdr:blipFill>
        <xdr:spPr bwMode="auto">
          <a:xfrm>
            <a:off x="1281095" y="1004379"/>
            <a:ext cx="585509" cy="8565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 name="Picture 25">
            <a:extLst>
              <a:ext uri="{FF2B5EF4-FFF2-40B4-BE49-F238E27FC236}">
                <a16:creationId xmlns:a16="http://schemas.microsoft.com/office/drawing/2014/main" xmlns="" id="{00000000-0008-0000-0E00-00001A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82046" b="-1"/>
          <a:stretch/>
        </xdr:blipFill>
        <xdr:spPr bwMode="auto">
          <a:xfrm>
            <a:off x="3429446" y="1378541"/>
            <a:ext cx="585509" cy="48238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xdr:from>
      <xdr:col>0</xdr:col>
      <xdr:colOff>66675</xdr:colOff>
      <xdr:row>65</xdr:row>
      <xdr:rowOff>87026</xdr:rowOff>
    </xdr:from>
    <xdr:to>
      <xdr:col>23</xdr:col>
      <xdr:colOff>120650</xdr:colOff>
      <xdr:row>79</xdr:row>
      <xdr:rowOff>138906</xdr:rowOff>
    </xdr:to>
    <xdr:grpSp>
      <xdr:nvGrpSpPr>
        <xdr:cNvPr id="51" name="Group 50">
          <a:extLst>
            <a:ext uri="{FF2B5EF4-FFF2-40B4-BE49-F238E27FC236}">
              <a16:creationId xmlns:a16="http://schemas.microsoft.com/office/drawing/2014/main" xmlns="" id="{00000000-0008-0000-0E00-000033000000}"/>
            </a:ext>
          </a:extLst>
        </xdr:cNvPr>
        <xdr:cNvGrpSpPr/>
      </xdr:nvGrpSpPr>
      <xdr:grpSpPr>
        <a:xfrm>
          <a:off x="66675" y="12368673"/>
          <a:ext cx="13713946" cy="2718880"/>
          <a:chOff x="66675" y="1059370"/>
          <a:chExt cx="13896975" cy="2743200"/>
        </a:xfrm>
      </xdr:grpSpPr>
      <xdr:graphicFrame macro="">
        <xdr:nvGraphicFramePr>
          <xdr:cNvPr id="52" name="Chart 51">
            <a:extLst>
              <a:ext uri="{FF2B5EF4-FFF2-40B4-BE49-F238E27FC236}">
                <a16:creationId xmlns:a16="http://schemas.microsoft.com/office/drawing/2014/main" xmlns="" id="{00000000-0008-0000-0E00-000034000000}"/>
              </a:ext>
            </a:extLst>
          </xdr:cNvPr>
          <xdr:cNvGraphicFramePr>
            <a:graphicFrameLocks/>
          </xdr:cNvGraphicFramePr>
        </xdr:nvGraphicFramePr>
        <xdr:xfrm>
          <a:off x="66675" y="1059370"/>
          <a:ext cx="4573058" cy="27432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53" name="Chart 52">
            <a:extLst>
              <a:ext uri="{FF2B5EF4-FFF2-40B4-BE49-F238E27FC236}">
                <a16:creationId xmlns:a16="http://schemas.microsoft.com/office/drawing/2014/main" xmlns="" id="{00000000-0008-0000-0E00-000035000000}"/>
              </a:ext>
            </a:extLst>
          </xdr:cNvPr>
          <xdr:cNvGraphicFramePr/>
        </xdr:nvGraphicFramePr>
        <xdr:xfrm>
          <a:off x="4705350" y="1059370"/>
          <a:ext cx="4601633" cy="27432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54" name="Chart 53">
            <a:extLst>
              <a:ext uri="{FF2B5EF4-FFF2-40B4-BE49-F238E27FC236}">
                <a16:creationId xmlns:a16="http://schemas.microsoft.com/office/drawing/2014/main" xmlns="" id="{00000000-0008-0000-0E00-000036000000}"/>
              </a:ext>
            </a:extLst>
          </xdr:cNvPr>
          <xdr:cNvGraphicFramePr/>
        </xdr:nvGraphicFramePr>
        <xdr:xfrm>
          <a:off x="9390592" y="1059370"/>
          <a:ext cx="4573058" cy="274320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16</xdr:col>
      <xdr:colOff>111499</xdr:colOff>
      <xdr:row>49</xdr:row>
      <xdr:rowOff>19090</xdr:rowOff>
    </xdr:from>
    <xdr:to>
      <xdr:col>22</xdr:col>
      <xdr:colOff>432957</xdr:colOff>
      <xdr:row>58</xdr:row>
      <xdr:rowOff>165521</xdr:rowOff>
    </xdr:to>
    <xdr:grpSp>
      <xdr:nvGrpSpPr>
        <xdr:cNvPr id="27" name="Group 26">
          <a:extLst>
            <a:ext uri="{FF2B5EF4-FFF2-40B4-BE49-F238E27FC236}">
              <a16:creationId xmlns:a16="http://schemas.microsoft.com/office/drawing/2014/main" xmlns="" id="{00000000-0008-0000-0E00-00001B000000}"/>
            </a:ext>
          </a:extLst>
        </xdr:cNvPr>
        <xdr:cNvGrpSpPr/>
      </xdr:nvGrpSpPr>
      <xdr:grpSpPr>
        <a:xfrm>
          <a:off x="9535646" y="9185502"/>
          <a:ext cx="3952164" cy="1860931"/>
          <a:chOff x="0" y="0"/>
          <a:chExt cx="4014955" cy="1860930"/>
        </a:xfrm>
      </xdr:grpSpPr>
      <xdr:pic>
        <xdr:nvPicPr>
          <xdr:cNvPr id="28" name="Picture 27">
            <a:extLst>
              <a:ext uri="{FF2B5EF4-FFF2-40B4-BE49-F238E27FC236}">
                <a16:creationId xmlns:a16="http://schemas.microsoft.com/office/drawing/2014/main" xmlns="" id="{00000000-0008-0000-0E00-00001C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58109" b="-1"/>
          <a:stretch/>
        </xdr:blipFill>
        <xdr:spPr bwMode="auto">
          <a:xfrm>
            <a:off x="637228" y="735439"/>
            <a:ext cx="585509" cy="11254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 name="Picture 28">
            <a:extLst>
              <a:ext uri="{FF2B5EF4-FFF2-40B4-BE49-F238E27FC236}">
                <a16:creationId xmlns:a16="http://schemas.microsoft.com/office/drawing/2014/main" xmlns="" id="{00000000-0008-0000-0E00-00001D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3124"/>
          <a:stretch/>
        </xdr:blipFill>
        <xdr:spPr bwMode="auto">
          <a:xfrm>
            <a:off x="2800386" y="1138850"/>
            <a:ext cx="585509" cy="722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0" name="Picture 29">
            <a:extLst>
              <a:ext uri="{FF2B5EF4-FFF2-40B4-BE49-F238E27FC236}">
                <a16:creationId xmlns:a16="http://schemas.microsoft.com/office/drawing/2014/main" xmlns="" id="{00000000-0008-0000-0E00-00001E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3124"/>
          <a:stretch/>
        </xdr:blipFill>
        <xdr:spPr bwMode="auto">
          <a:xfrm>
            <a:off x="2163157" y="1138850"/>
            <a:ext cx="585509" cy="722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1" name="Picture 30">
            <a:extLst>
              <a:ext uri="{FF2B5EF4-FFF2-40B4-BE49-F238E27FC236}">
                <a16:creationId xmlns:a16="http://schemas.microsoft.com/office/drawing/2014/main" xmlns="" id="{00000000-0008-0000-0E00-00001F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30735"/>
          <a:stretch/>
        </xdr:blipFill>
        <xdr:spPr bwMode="auto">
          <a:xfrm>
            <a:off x="0" y="0"/>
            <a:ext cx="585509" cy="18609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2" name="Picture 31">
            <a:extLst>
              <a:ext uri="{FF2B5EF4-FFF2-40B4-BE49-F238E27FC236}">
                <a16:creationId xmlns:a16="http://schemas.microsoft.com/office/drawing/2014/main" xmlns="" id="{00000000-0008-0000-0E00-000020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68119"/>
          <a:stretch/>
        </xdr:blipFill>
        <xdr:spPr bwMode="auto">
          <a:xfrm>
            <a:off x="1281095" y="1004379"/>
            <a:ext cx="585509" cy="8565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3" name="Picture 32">
            <a:extLst>
              <a:ext uri="{FF2B5EF4-FFF2-40B4-BE49-F238E27FC236}">
                <a16:creationId xmlns:a16="http://schemas.microsoft.com/office/drawing/2014/main" xmlns="" id="{00000000-0008-0000-0E00-000021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82046" b="-1"/>
          <a:stretch/>
        </xdr:blipFill>
        <xdr:spPr bwMode="auto">
          <a:xfrm>
            <a:off x="3429446" y="1378541"/>
            <a:ext cx="585509" cy="48238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xdr:from>
      <xdr:col>16</xdr:col>
      <xdr:colOff>111498</xdr:colOff>
      <xdr:row>69</xdr:row>
      <xdr:rowOff>30996</xdr:rowOff>
    </xdr:from>
    <xdr:to>
      <xdr:col>22</xdr:col>
      <xdr:colOff>432956</xdr:colOff>
      <xdr:row>78</xdr:row>
      <xdr:rowOff>177427</xdr:rowOff>
    </xdr:to>
    <xdr:grpSp>
      <xdr:nvGrpSpPr>
        <xdr:cNvPr id="34" name="Group 33">
          <a:extLst>
            <a:ext uri="{FF2B5EF4-FFF2-40B4-BE49-F238E27FC236}">
              <a16:creationId xmlns:a16="http://schemas.microsoft.com/office/drawing/2014/main" xmlns="" id="{00000000-0008-0000-0E00-000022000000}"/>
            </a:ext>
          </a:extLst>
        </xdr:cNvPr>
        <xdr:cNvGrpSpPr/>
      </xdr:nvGrpSpPr>
      <xdr:grpSpPr>
        <a:xfrm>
          <a:off x="9535645" y="13074643"/>
          <a:ext cx="3952164" cy="1860931"/>
          <a:chOff x="0" y="0"/>
          <a:chExt cx="4014955" cy="1860930"/>
        </a:xfrm>
      </xdr:grpSpPr>
      <xdr:pic>
        <xdr:nvPicPr>
          <xdr:cNvPr id="35" name="Picture 34">
            <a:extLst>
              <a:ext uri="{FF2B5EF4-FFF2-40B4-BE49-F238E27FC236}">
                <a16:creationId xmlns:a16="http://schemas.microsoft.com/office/drawing/2014/main" xmlns="" id="{00000000-0008-0000-0E00-00002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80050" b="-1"/>
          <a:stretch/>
        </xdr:blipFill>
        <xdr:spPr bwMode="auto">
          <a:xfrm>
            <a:off x="637228" y="1324914"/>
            <a:ext cx="585509" cy="53601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7" name="Picture 36">
            <a:extLst>
              <a:ext uri="{FF2B5EF4-FFF2-40B4-BE49-F238E27FC236}">
                <a16:creationId xmlns:a16="http://schemas.microsoft.com/office/drawing/2014/main" xmlns="" id="{00000000-0008-0000-0E00-000025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3124"/>
          <a:stretch/>
        </xdr:blipFill>
        <xdr:spPr bwMode="auto">
          <a:xfrm>
            <a:off x="2800386" y="1138850"/>
            <a:ext cx="585509" cy="722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8" name="Picture 37">
            <a:extLst>
              <a:ext uri="{FF2B5EF4-FFF2-40B4-BE49-F238E27FC236}">
                <a16:creationId xmlns:a16="http://schemas.microsoft.com/office/drawing/2014/main" xmlns="" id="{00000000-0008-0000-0E00-000026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3124"/>
          <a:stretch/>
        </xdr:blipFill>
        <xdr:spPr bwMode="auto">
          <a:xfrm>
            <a:off x="2163157" y="1138850"/>
            <a:ext cx="585509" cy="722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9" name="Picture 38">
            <a:extLst>
              <a:ext uri="{FF2B5EF4-FFF2-40B4-BE49-F238E27FC236}">
                <a16:creationId xmlns:a16="http://schemas.microsoft.com/office/drawing/2014/main" xmlns="" id="{00000000-0008-0000-0E00-000027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30735"/>
          <a:stretch/>
        </xdr:blipFill>
        <xdr:spPr bwMode="auto">
          <a:xfrm>
            <a:off x="0" y="0"/>
            <a:ext cx="585509" cy="18609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40" name="Picture 39">
            <a:extLst>
              <a:ext uri="{FF2B5EF4-FFF2-40B4-BE49-F238E27FC236}">
                <a16:creationId xmlns:a16="http://schemas.microsoft.com/office/drawing/2014/main" xmlns="" id="{00000000-0008-0000-0E00-000028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65450" b="1"/>
          <a:stretch/>
        </xdr:blipFill>
        <xdr:spPr bwMode="auto">
          <a:xfrm>
            <a:off x="1281095" y="932709"/>
            <a:ext cx="585509" cy="92822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41" name="Picture 40">
            <a:extLst>
              <a:ext uri="{FF2B5EF4-FFF2-40B4-BE49-F238E27FC236}">
                <a16:creationId xmlns:a16="http://schemas.microsoft.com/office/drawing/2014/main" xmlns="" id="{00000000-0008-0000-0E00-000029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82046" b="-1"/>
          <a:stretch/>
        </xdr:blipFill>
        <xdr:spPr bwMode="auto">
          <a:xfrm>
            <a:off x="3429446" y="1378541"/>
            <a:ext cx="585509" cy="48238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0.13154</cdr:x>
      <cdr:y>0.9189</cdr:y>
    </cdr:from>
    <cdr:to>
      <cdr:x>0.37447</cdr:x>
      <cdr:y>0.99678</cdr:y>
    </cdr:to>
    <cdr:sp macro="" textlink="">
      <cdr:nvSpPr>
        <cdr:cNvPr id="31" name="TextBox 1"/>
        <cdr:cNvSpPr txBox="1"/>
      </cdr:nvSpPr>
      <cdr:spPr>
        <a:xfrm xmlns:a="http://schemas.openxmlformats.org/drawingml/2006/main">
          <a:off x="602593" y="2520731"/>
          <a:ext cx="1112928"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0.62434</cdr:x>
      <cdr:y>0.9189</cdr:y>
    </cdr:from>
    <cdr:to>
      <cdr:x>0.89163</cdr:x>
      <cdr:y>0.99678</cdr:y>
    </cdr:to>
    <cdr:sp macro="" textlink="">
      <cdr:nvSpPr>
        <cdr:cNvPr id="32" name="TextBox 1"/>
        <cdr:cNvSpPr txBox="1"/>
      </cdr:nvSpPr>
      <cdr:spPr>
        <a:xfrm xmlns:a="http://schemas.openxmlformats.org/drawingml/2006/main">
          <a:off x="2860235" y="2520731"/>
          <a:ext cx="1224492"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0.21528</cdr:x>
      <cdr:y>0.34606</cdr:y>
    </cdr:from>
    <cdr:to>
      <cdr:x>0.45801</cdr:x>
      <cdr:y>0.50102</cdr:y>
    </cdr:to>
    <cdr:grpSp>
      <cdr:nvGrpSpPr>
        <cdr:cNvPr id="47" name="Group 46">
          <a:extLst xmlns:a="http://schemas.openxmlformats.org/drawingml/2006/main">
            <a:ext uri="{FF2B5EF4-FFF2-40B4-BE49-F238E27FC236}">
              <a16:creationId xmlns:a16="http://schemas.microsoft.com/office/drawing/2014/main" xmlns="" id="{EA1F6CA2-FBC6-466D-8FFE-E5058D4EF242}"/>
            </a:ext>
          </a:extLst>
        </cdr:cNvPr>
        <cdr:cNvGrpSpPr/>
      </cdr:nvGrpSpPr>
      <cdr:grpSpPr>
        <a:xfrm xmlns:a="http://schemas.openxmlformats.org/drawingml/2006/main">
          <a:off x="971522" y="940896"/>
          <a:ext cx="1095399" cy="421317"/>
          <a:chOff x="0" y="0"/>
          <a:chExt cx="1109784" cy="425084"/>
        </a:xfrm>
      </cdr:grpSpPr>
      <cdr:sp macro="" textlink="">
        <cdr:nvSpPr>
          <cdr:cNvPr id="48" name="TextBox 1"/>
          <cdr:cNvSpPr txBox="1"/>
        </cdr:nvSpPr>
        <cdr:spPr>
          <a:xfrm xmlns:a="http://schemas.openxmlformats.org/drawingml/2006/main">
            <a:off x="0" y="0"/>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ROA</a:t>
            </a:r>
            <a:endParaRPr lang="en-US" sz="900" b="1">
              <a:solidFill>
                <a:sysClr val="windowText" lastClr="000000"/>
              </a:solidFill>
            </a:endParaRPr>
          </a:p>
        </cdr:txBody>
      </cdr:sp>
      <cdr:cxnSp macro="">
        <cdr:nvCxnSpPr>
          <cdr:cNvPr id="49" name="Straight Arrow Connector 48">
            <a:extLst xmlns:a="http://schemas.openxmlformats.org/drawingml/2006/main">
              <a:ext uri="{FF2B5EF4-FFF2-40B4-BE49-F238E27FC236}">
                <a16:creationId xmlns:a16="http://schemas.microsoft.com/office/drawing/2014/main" xmlns="" id="{16044780-1933-4AF5-8BB6-797F73C6BC77}"/>
              </a:ext>
            </a:extLst>
          </cdr:cNvPr>
          <cdr:cNvCxnSpPr>
            <a:cxnSpLocks xmlns:a="http://schemas.openxmlformats.org/drawingml/2006/main" noChangeAspect="1"/>
          </cdr:cNvCxnSpPr>
        </cdr:nvCxnSpPr>
        <cdr:spPr>
          <a:xfrm xmlns:a="http://schemas.openxmlformats.org/drawingml/2006/main" rot="1680000">
            <a:off x="554892" y="235928"/>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0.52778</cdr:x>
      <cdr:y>0.34606</cdr:y>
    </cdr:from>
    <cdr:to>
      <cdr:x>0.94376</cdr:x>
      <cdr:y>0.49912</cdr:y>
    </cdr:to>
    <cdr:grpSp>
      <cdr:nvGrpSpPr>
        <cdr:cNvPr id="50" name="Group 49">
          <a:extLst xmlns:a="http://schemas.openxmlformats.org/drawingml/2006/main">
            <a:ext uri="{FF2B5EF4-FFF2-40B4-BE49-F238E27FC236}">
              <a16:creationId xmlns:a16="http://schemas.microsoft.com/office/drawing/2014/main" xmlns="" id="{2A42A20D-B3A1-4E12-9354-65C1D30BD7F5}"/>
            </a:ext>
          </a:extLst>
        </cdr:cNvPr>
        <cdr:cNvGrpSpPr/>
      </cdr:nvGrpSpPr>
      <cdr:grpSpPr>
        <a:xfrm xmlns:a="http://schemas.openxmlformats.org/drawingml/2006/main">
          <a:off x="2381781" y="940896"/>
          <a:ext cx="1877246" cy="416151"/>
          <a:chOff x="0" y="0"/>
          <a:chExt cx="1897578" cy="419858"/>
        </a:xfrm>
      </cdr:grpSpPr>
      <cdr:sp macro="" textlink="">
        <cdr:nvSpPr>
          <cdr:cNvPr id="51" name="TextBox 1"/>
          <cdr:cNvSpPr txBox="1"/>
        </cdr:nvSpPr>
        <cdr:spPr>
          <a:xfrm xmlns:a="http://schemas.openxmlformats.org/drawingml/2006/main">
            <a:off x="0" y="0"/>
            <a:ext cx="1897578" cy="213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ROA replicate AUM performance</a:t>
            </a:r>
          </a:p>
        </cdr:txBody>
      </cdr:sp>
      <cdr:cxnSp macro="">
        <cdr:nvCxnSpPr>
          <cdr:cNvPr id="52" name="Straight Arrow Connector 51">
            <a:extLst xmlns:a="http://schemas.openxmlformats.org/drawingml/2006/main">
              <a:ext uri="{FF2B5EF4-FFF2-40B4-BE49-F238E27FC236}">
                <a16:creationId xmlns:a16="http://schemas.microsoft.com/office/drawing/2014/main" xmlns="" id="{5B9CE42A-7478-4A0A-A0EE-C016A489C597}"/>
              </a:ext>
            </a:extLst>
          </cdr:cNvPr>
          <cdr:cNvCxnSpPr/>
        </cdr:nvCxnSpPr>
        <cdr:spPr>
          <a:xfrm xmlns:a="http://schemas.openxmlformats.org/drawingml/2006/main">
            <a:off x="948789" y="230716"/>
            <a:ext cx="1" cy="189142"/>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xml><?xml version="1.0" encoding="utf-8"?>
<c:userShapes xmlns:c="http://schemas.openxmlformats.org/drawingml/2006/chart">
  <cdr:relSizeAnchor xmlns:cdr="http://schemas.openxmlformats.org/drawingml/2006/chartDrawing">
    <cdr:from>
      <cdr:x>0.07699</cdr:x>
      <cdr:y>0.84918</cdr:y>
    </cdr:from>
    <cdr:to>
      <cdr:x>0.38124</cdr:x>
      <cdr:y>0.99383</cdr:y>
    </cdr:to>
    <cdr:grpSp>
      <cdr:nvGrpSpPr>
        <cdr:cNvPr id="44" name="Group 43">
          <a:extLst xmlns:a="http://schemas.openxmlformats.org/drawingml/2006/main">
            <a:ext uri="{FF2B5EF4-FFF2-40B4-BE49-F238E27FC236}">
              <a16:creationId xmlns:a16="http://schemas.microsoft.com/office/drawing/2014/main" xmlns="" id="{2FDB2FDF-064E-48A8-AB52-9F2BFE83B50B}"/>
            </a:ext>
          </a:extLst>
        </cdr:cNvPr>
        <cdr:cNvGrpSpPr/>
      </cdr:nvGrpSpPr>
      <cdr:grpSpPr>
        <a:xfrm xmlns:a="http://schemas.openxmlformats.org/drawingml/2006/main">
          <a:off x="347443" y="2308819"/>
          <a:ext cx="1373028" cy="393286"/>
          <a:chOff x="351205" y="2329474"/>
          <a:chExt cx="1387916" cy="396789"/>
        </a:xfrm>
      </cdr:grpSpPr>
      <cdr:sp macro="" textlink="">
        <cdr:nvSpPr>
          <cdr:cNvPr id="41" name="TextBox 1"/>
          <cdr:cNvSpPr txBox="1"/>
        </cdr:nvSpPr>
        <cdr:spPr>
          <a:xfrm xmlns:a="http://schemas.openxmlformats.org/drawingml/2006/main">
            <a:off x="351205" y="2512646"/>
            <a:ext cx="1387916"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1EA185"/>
                </a:solidFill>
              </a:rPr>
              <a:t>Volatility</a:t>
            </a:r>
            <a:r>
              <a:rPr lang="en-US" sz="900" b="1" baseline="0">
                <a:solidFill>
                  <a:srgbClr val="1EA185"/>
                </a:solidFill>
              </a:rPr>
              <a:t> in Income</a:t>
            </a:r>
            <a:endParaRPr lang="en-US" sz="900" b="1">
              <a:solidFill>
                <a:srgbClr val="1EA185"/>
              </a:solidFill>
            </a:endParaRPr>
          </a:p>
        </cdr:txBody>
      </cdr:sp>
      <cdr:cxnSp macro="">
        <cdr:nvCxnSpPr>
          <cdr:cNvPr id="42" name="Straight Arrow Connector 41">
            <a:extLst xmlns:a="http://schemas.openxmlformats.org/drawingml/2006/main">
              <a:ext uri="{FF2B5EF4-FFF2-40B4-BE49-F238E27FC236}">
                <a16:creationId xmlns:a16="http://schemas.microsoft.com/office/drawing/2014/main" xmlns="" id="{A86CA9CF-1454-4B2D-AFE5-4DFC660607EB}"/>
              </a:ext>
            </a:extLst>
          </cdr:cNvPr>
          <cdr:cNvCxnSpPr/>
        </cdr:nvCxnSpPr>
        <cdr:spPr>
          <a:xfrm xmlns:a="http://schemas.openxmlformats.org/drawingml/2006/main" flipV="1">
            <a:off x="1045162" y="2329474"/>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0.5497</cdr:x>
      <cdr:y>0.84918</cdr:y>
    </cdr:from>
    <cdr:to>
      <cdr:x>0.97521</cdr:x>
      <cdr:y>0.99383</cdr:y>
    </cdr:to>
    <cdr:grpSp>
      <cdr:nvGrpSpPr>
        <cdr:cNvPr id="45" name="Group 44">
          <a:extLst xmlns:a="http://schemas.openxmlformats.org/drawingml/2006/main">
            <a:ext uri="{FF2B5EF4-FFF2-40B4-BE49-F238E27FC236}">
              <a16:creationId xmlns:a16="http://schemas.microsoft.com/office/drawing/2014/main" xmlns="" id="{95057EBD-5832-42EC-8526-C6A2B3BCCD9E}"/>
            </a:ext>
          </a:extLst>
        </cdr:cNvPr>
        <cdr:cNvGrpSpPr/>
      </cdr:nvGrpSpPr>
      <cdr:grpSpPr>
        <a:xfrm xmlns:a="http://schemas.openxmlformats.org/drawingml/2006/main">
          <a:off x="2480702" y="2308819"/>
          <a:ext cx="1920254" cy="393286"/>
          <a:chOff x="45744" y="2329475"/>
          <a:chExt cx="1941029" cy="396788"/>
        </a:xfrm>
      </cdr:grpSpPr>
      <cdr:sp macro="" textlink="">
        <cdr:nvSpPr>
          <cdr:cNvPr id="46" name="TextBox 1"/>
          <cdr:cNvSpPr txBox="1"/>
        </cdr:nvSpPr>
        <cdr:spPr>
          <a:xfrm xmlns:a="http://schemas.openxmlformats.org/drawingml/2006/main">
            <a:off x="45744" y="2512646"/>
            <a:ext cx="1941029"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F29B26"/>
                </a:solidFill>
              </a:rPr>
              <a:t>Income replicate AUM performance</a:t>
            </a:r>
          </a:p>
        </cdr:txBody>
      </cdr:sp>
      <cdr:cxnSp macro="">
        <cdr:nvCxnSpPr>
          <cdr:cNvPr id="47" name="Straight Arrow Connector 46">
            <a:extLst xmlns:a="http://schemas.openxmlformats.org/drawingml/2006/main">
              <a:ext uri="{FF2B5EF4-FFF2-40B4-BE49-F238E27FC236}">
                <a16:creationId xmlns:a16="http://schemas.microsoft.com/office/drawing/2014/main" xmlns="" id="{F8141706-6E1D-4CD2-8FF4-FF7347A7A5EA}"/>
              </a:ext>
            </a:extLst>
          </cdr:cNvPr>
          <cdr:cNvCxnSpPr/>
        </cdr:nvCxnSpPr>
        <cdr:spPr>
          <a:xfrm xmlns:a="http://schemas.openxmlformats.org/drawingml/2006/main" flipV="1">
            <a:off x="1016259" y="23294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0.4549</cdr:x>
      <cdr:y>0.29128</cdr:y>
    </cdr:from>
    <cdr:to>
      <cdr:x>0.54861</cdr:x>
      <cdr:y>0.81834</cdr:y>
    </cdr:to>
    <cdr:grpSp>
      <cdr:nvGrpSpPr>
        <cdr:cNvPr id="5" name="Group 4">
          <a:extLst xmlns:a="http://schemas.openxmlformats.org/drawingml/2006/main">
            <a:ext uri="{FF2B5EF4-FFF2-40B4-BE49-F238E27FC236}">
              <a16:creationId xmlns:a16="http://schemas.microsoft.com/office/drawing/2014/main" xmlns="" id="{C96E3BAB-2FA5-45FE-A112-F754C6FD9898}"/>
            </a:ext>
          </a:extLst>
        </cdr:cNvPr>
        <cdr:cNvGrpSpPr/>
      </cdr:nvGrpSpPr>
      <cdr:grpSpPr>
        <a:xfrm xmlns:a="http://schemas.openxmlformats.org/drawingml/2006/main">
          <a:off x="2052886" y="791955"/>
          <a:ext cx="422897" cy="1433013"/>
          <a:chOff x="2082549" y="799046"/>
          <a:chExt cx="429026" cy="1445813"/>
        </a:xfrm>
      </cdr:grpSpPr>
      <cdr:sp macro="" textlink="">
        <cdr:nvSpPr>
          <cdr:cNvPr id="35"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38"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39"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0.4549</cdr:x>
      <cdr:y>0.29128</cdr:y>
    </cdr:from>
    <cdr:to>
      <cdr:x>0.54861</cdr:x>
      <cdr:y>0.81834</cdr:y>
    </cdr:to>
    <cdr:grpSp>
      <cdr:nvGrpSpPr>
        <cdr:cNvPr id="13" name="Group 4">
          <a:extLst xmlns:a="http://schemas.openxmlformats.org/drawingml/2006/main">
            <a:ext uri="{FF2B5EF4-FFF2-40B4-BE49-F238E27FC236}">
              <a16:creationId xmlns:a16="http://schemas.microsoft.com/office/drawing/2014/main" xmlns="" id="{BCEF3991-D062-4F8A-BBF5-98044E62F0DE}"/>
            </a:ext>
          </a:extLst>
        </cdr:cNvPr>
        <cdr:cNvGrpSpPr/>
      </cdr:nvGrpSpPr>
      <cdr:grpSpPr>
        <a:xfrm xmlns:a="http://schemas.openxmlformats.org/drawingml/2006/main">
          <a:off x="2052886" y="791955"/>
          <a:ext cx="422897" cy="1433013"/>
          <a:chOff x="2082549" y="799046"/>
          <a:chExt cx="429026" cy="1445813"/>
        </a:xfrm>
      </cdr:grpSpPr>
      <cdr:sp macro="" textlink="">
        <cdr:nvSpPr>
          <cdr:cNvPr id="14"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15"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16"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0.34782</cdr:x>
      <cdr:y>0.73491</cdr:y>
    </cdr:from>
    <cdr:to>
      <cdr:x>0.45875</cdr:x>
      <cdr:y>0.81449</cdr:y>
    </cdr:to>
    <cdr:grpSp>
      <cdr:nvGrpSpPr>
        <cdr:cNvPr id="59" name="Group 53">
          <a:extLst xmlns:a="http://schemas.openxmlformats.org/drawingml/2006/main">
            <a:ext uri="{FF2B5EF4-FFF2-40B4-BE49-F238E27FC236}">
              <a16:creationId xmlns:a16="http://schemas.microsoft.com/office/drawing/2014/main" xmlns="" id="{30847834-7BFB-430A-A2BF-62C4ACF5FBAB}"/>
            </a:ext>
          </a:extLst>
        </cdr:cNvPr>
        <cdr:cNvGrpSpPr/>
      </cdr:nvGrpSpPr>
      <cdr:grpSpPr>
        <a:xfrm xmlns:a="http://schemas.openxmlformats.org/drawingml/2006/main">
          <a:off x="1569652" y="1998132"/>
          <a:ext cx="500608" cy="216369"/>
          <a:chOff x="2600853" y="2015997"/>
          <a:chExt cx="506482" cy="218314"/>
        </a:xfrm>
      </cdr:grpSpPr>
      <cdr:sp macro="" textlink="">
        <cdr:nvSpPr>
          <cdr:cNvPr id="62"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69" name="Group 4">
          <a:extLst xmlns:a="http://schemas.openxmlformats.org/drawingml/2006/main">
            <a:ext uri="{FF2B5EF4-FFF2-40B4-BE49-F238E27FC236}">
              <a16:creationId xmlns:a16="http://schemas.microsoft.com/office/drawing/2014/main" xmlns="" id="{8DDA719A-5ECA-44BC-9648-D478D4B43091}"/>
            </a:ext>
          </a:extLst>
        </cdr:cNvPr>
        <cdr:cNvGrpSpPr/>
      </cdr:nvGrpSpPr>
      <cdr:grpSpPr>
        <a:xfrm xmlns:a="http://schemas.openxmlformats.org/drawingml/2006/main">
          <a:off x="2052886" y="791955"/>
          <a:ext cx="422897" cy="1433013"/>
          <a:chOff x="2082549" y="799046"/>
          <a:chExt cx="429026" cy="1445813"/>
        </a:xfrm>
      </cdr:grpSpPr>
      <cdr:sp macro="" textlink="">
        <cdr:nvSpPr>
          <cdr:cNvPr id="70"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71"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72"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4.05107E-5</cdr:x>
      <cdr:y>0</cdr:y>
    </cdr:from>
    <cdr:to>
      <cdr:x>4.05107E-5</cdr:x>
      <cdr:y>0</cdr:y>
    </cdr:to>
    <cdr:grpSp>
      <cdr:nvGrpSpPr>
        <cdr:cNvPr id="73" name="Group 5">
          <a:extLst xmlns:a="http://schemas.openxmlformats.org/drawingml/2006/main">
            <a:ext uri="{FF2B5EF4-FFF2-40B4-BE49-F238E27FC236}">
              <a16:creationId xmlns:a16="http://schemas.microsoft.com/office/drawing/2014/main" xmlns="" id="{16C721E2-F2CF-464C-8B29-B6ADEF3C727B}"/>
            </a:ext>
          </a:extLst>
        </cdr:cNvPr>
        <cdr:cNvGrpSpPr/>
      </cdr:nvGrpSpPr>
      <cdr:grpSpPr>
        <a:xfrm xmlns:a="http://schemas.openxmlformats.org/drawingml/2006/main">
          <a:off x="183" y="0"/>
          <a:ext cx="0" cy="0"/>
          <a:chOff x="183" y="0"/>
          <a:chExt cx="0" cy="0"/>
        </a:xfrm>
      </cdr:grpSpPr>
    </cdr:grpSp>
  </cdr:relSizeAnchor>
  <cdr:relSizeAnchor xmlns:cdr="http://schemas.openxmlformats.org/drawingml/2006/chartDrawing">
    <cdr:from>
      <cdr:x>0.34782</cdr:x>
      <cdr:y>0.51381</cdr:y>
    </cdr:from>
    <cdr:to>
      <cdr:x>0.45875</cdr:x>
      <cdr:y>0.81449</cdr:y>
    </cdr:to>
    <cdr:grpSp>
      <cdr:nvGrpSpPr>
        <cdr:cNvPr id="77" name="Group 53">
          <a:extLst xmlns:a="http://schemas.openxmlformats.org/drawingml/2006/main">
            <a:ext uri="{FF2B5EF4-FFF2-40B4-BE49-F238E27FC236}">
              <a16:creationId xmlns:a16="http://schemas.microsoft.com/office/drawing/2014/main" xmlns="" id="{3072A14D-B53F-425B-800B-2CB5BD0D7B68}"/>
            </a:ext>
          </a:extLst>
        </cdr:cNvPr>
        <cdr:cNvGrpSpPr/>
      </cdr:nvGrpSpPr>
      <cdr:grpSpPr>
        <a:xfrm xmlns:a="http://schemas.openxmlformats.org/drawingml/2006/main">
          <a:off x="1569652" y="1396988"/>
          <a:ext cx="500608" cy="817513"/>
          <a:chOff x="2600853" y="1409502"/>
          <a:chExt cx="506482" cy="824809"/>
        </a:xfrm>
      </cdr:grpSpPr>
      <cdr:sp macro="" textlink="">
        <cdr:nvSpPr>
          <cdr:cNvPr id="79" name="Rectangle: Rounded Corners 7"/>
          <cdr:cNvSpPr/>
        </cdr:nvSpPr>
        <cdr:spPr>
          <a:xfrm xmlns:a="http://schemas.openxmlformats.org/drawingml/2006/main">
            <a:off x="2600854" y="1409502"/>
            <a:ext cx="506481"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sp macro="" textlink="">
        <cdr:nvSpPr>
          <cdr:cNvPr id="80"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87" name="Group 4">
          <a:extLst xmlns:a="http://schemas.openxmlformats.org/drawingml/2006/main">
            <a:ext uri="{FF2B5EF4-FFF2-40B4-BE49-F238E27FC236}">
              <a16:creationId xmlns:a16="http://schemas.microsoft.com/office/drawing/2014/main" xmlns="" id="{CC90E9B4-798B-42F8-8B79-99CEBDBC73CE}"/>
            </a:ext>
          </a:extLst>
        </cdr:cNvPr>
        <cdr:cNvGrpSpPr/>
      </cdr:nvGrpSpPr>
      <cdr:grpSpPr>
        <a:xfrm xmlns:a="http://schemas.openxmlformats.org/drawingml/2006/main">
          <a:off x="2052886" y="791955"/>
          <a:ext cx="422897" cy="1433013"/>
          <a:chOff x="2082549" y="799046"/>
          <a:chExt cx="429026" cy="1445813"/>
        </a:xfrm>
      </cdr:grpSpPr>
      <cdr:sp macro="" textlink="">
        <cdr:nvSpPr>
          <cdr:cNvPr id="88"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89"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90"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0.20497</cdr:x>
      <cdr:y>0.17244</cdr:y>
    </cdr:from>
    <cdr:to>
      <cdr:x>0.81593</cdr:x>
      <cdr:y>0.25031</cdr:y>
    </cdr:to>
    <cdr:grpSp>
      <cdr:nvGrpSpPr>
        <cdr:cNvPr id="103" name="Group 102">
          <a:extLst xmlns:a="http://schemas.openxmlformats.org/drawingml/2006/main">
            <a:ext uri="{FF2B5EF4-FFF2-40B4-BE49-F238E27FC236}">
              <a16:creationId xmlns:a16="http://schemas.microsoft.com/office/drawing/2014/main" xmlns="" id="{B4E390BB-E162-4F48-A228-CB1B79D5963D}"/>
            </a:ext>
          </a:extLst>
        </cdr:cNvPr>
        <cdr:cNvGrpSpPr/>
      </cdr:nvGrpSpPr>
      <cdr:grpSpPr>
        <a:xfrm xmlns:a="http://schemas.openxmlformats.org/drawingml/2006/main">
          <a:off x="924995" y="468844"/>
          <a:ext cx="2757158" cy="211719"/>
          <a:chOff x="948886" y="396831"/>
          <a:chExt cx="2789344" cy="213625"/>
        </a:xfrm>
      </cdr:grpSpPr>
      <cdr:sp macro="" textlink="">
        <cdr:nvSpPr>
          <cdr:cNvPr id="99" name="Rectangle 98"/>
          <cdr:cNvSpPr/>
        </cdr:nvSpPr>
        <cdr:spPr>
          <a:xfrm xmlns:a="http://schemas.openxmlformats.org/drawingml/2006/main">
            <a:off x="2028431" y="479323"/>
            <a:ext cx="58406" cy="58379"/>
          </a:xfrm>
          <a:prstGeom xmlns:a="http://schemas.openxmlformats.org/drawingml/2006/main" prst="rect">
            <a:avLst/>
          </a:prstGeom>
          <a:solidFill xmlns:a="http://schemas.openxmlformats.org/drawingml/2006/main">
            <a:srgbClr val="1EA18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0" name="Rectangle 99"/>
          <cdr:cNvSpPr/>
        </cdr:nvSpPr>
        <cdr:spPr>
          <a:xfrm xmlns:a="http://schemas.openxmlformats.org/drawingml/2006/main">
            <a:off x="2489305" y="479322"/>
            <a:ext cx="63917" cy="64008"/>
          </a:xfrm>
          <a:prstGeom xmlns:a="http://schemas.openxmlformats.org/drawingml/2006/main" prst="rect">
            <a:avLst/>
          </a:prstGeom>
          <a:solidFill xmlns:a="http://schemas.openxmlformats.org/drawingml/2006/main">
            <a:srgbClr val="F29B2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1" name="TextBox 1"/>
          <cdr:cNvSpPr txBox="1"/>
        </cdr:nvSpPr>
        <cdr:spPr>
          <a:xfrm xmlns:a="http://schemas.openxmlformats.org/drawingml/2006/main">
            <a:off x="948886" y="396831"/>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1EA185"/>
                </a:solidFill>
              </a:rPr>
              <a:t>As per IND AS</a:t>
            </a:r>
          </a:p>
        </cdr:txBody>
      </cdr:sp>
      <cdr:sp macro="" textlink="">
        <cdr:nvSpPr>
          <cdr:cNvPr id="102" name="TextBox 1"/>
          <cdr:cNvSpPr txBox="1"/>
        </cdr:nvSpPr>
        <cdr:spPr>
          <a:xfrm xmlns:a="http://schemas.openxmlformats.org/drawingml/2006/main">
            <a:off x="2516196" y="396831"/>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b="1">
                <a:solidFill>
                  <a:srgbClr val="F29B26"/>
                </a:solidFill>
              </a:rPr>
              <a:t>As per Amortization</a:t>
            </a:r>
          </a:p>
        </cdr:txBody>
      </cdr:sp>
    </cdr:grpSp>
  </cdr:relSizeAnchor>
</c:userShapes>
</file>

<file path=xl/drawings/drawing12.xml><?xml version="1.0" encoding="utf-8"?>
<c:userShapes xmlns:c="http://schemas.openxmlformats.org/drawingml/2006/chart">
  <cdr:relSizeAnchor xmlns:cdr="http://schemas.openxmlformats.org/drawingml/2006/chartDrawing">
    <cdr:from>
      <cdr:x>0.13819</cdr:x>
      <cdr:y>0.90741</cdr:y>
    </cdr:from>
    <cdr:to>
      <cdr:x>0.38113</cdr:x>
      <cdr:y>0.98528</cdr:y>
    </cdr:to>
    <cdr:sp macro="" textlink="">
      <cdr:nvSpPr>
        <cdr:cNvPr id="6" name="TextBox 1"/>
        <cdr:cNvSpPr txBox="1"/>
      </cdr:nvSpPr>
      <cdr:spPr>
        <a:xfrm xmlns:a="http://schemas.openxmlformats.org/drawingml/2006/main">
          <a:off x="631825" y="2489200"/>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0.631</cdr:x>
      <cdr:y>0.90741</cdr:y>
    </cdr:from>
    <cdr:to>
      <cdr:x>0.89829</cdr:x>
      <cdr:y>0.98528</cdr:y>
    </cdr:to>
    <cdr:sp macro="" textlink="">
      <cdr:nvSpPr>
        <cdr:cNvPr id="7" name="TextBox 1"/>
        <cdr:cNvSpPr txBox="1"/>
      </cdr:nvSpPr>
      <cdr:spPr>
        <a:xfrm xmlns:a="http://schemas.openxmlformats.org/drawingml/2006/main">
          <a:off x="2884935" y="2489200"/>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0.20486</cdr:x>
      <cdr:y>0.34571</cdr:y>
    </cdr:from>
    <cdr:to>
      <cdr:x>0.4476</cdr:x>
      <cdr:y>0.50067</cdr:y>
    </cdr:to>
    <cdr:grpSp>
      <cdr:nvGrpSpPr>
        <cdr:cNvPr id="15" name="Group 14">
          <a:extLst xmlns:a="http://schemas.openxmlformats.org/drawingml/2006/main">
            <a:ext uri="{FF2B5EF4-FFF2-40B4-BE49-F238E27FC236}">
              <a16:creationId xmlns:a16="http://schemas.microsoft.com/office/drawing/2014/main" xmlns="" id="{445BF0F1-FB41-4A4A-BBA6-777307100AB9}"/>
            </a:ext>
          </a:extLst>
        </cdr:cNvPr>
        <cdr:cNvGrpSpPr/>
      </cdr:nvGrpSpPr>
      <cdr:grpSpPr>
        <a:xfrm xmlns:a="http://schemas.openxmlformats.org/drawingml/2006/main">
          <a:off x="930275" y="939944"/>
          <a:ext cx="1102289" cy="421318"/>
          <a:chOff x="1079500" y="834047"/>
          <a:chExt cx="1109784" cy="425084"/>
        </a:xfrm>
      </cdr:grpSpPr>
      <cdr:sp macro="" textlink="">
        <cdr:nvSpPr>
          <cdr:cNvPr id="9" name="TextBox 1"/>
          <cdr:cNvSpPr txBox="1"/>
        </cdr:nvSpPr>
        <cdr:spPr>
          <a:xfrm xmlns:a="http://schemas.openxmlformats.org/drawingml/2006/main">
            <a:off x="1079500" y="834047"/>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Profit</a:t>
            </a:r>
            <a:endParaRPr lang="en-US" sz="900" b="1">
              <a:solidFill>
                <a:sysClr val="windowText" lastClr="000000"/>
              </a:solidFill>
            </a:endParaRPr>
          </a:p>
        </cdr:txBody>
      </cdr:sp>
      <cdr:cxnSp macro="">
        <cdr:nvCxnSpPr>
          <cdr:cNvPr id="10" name="Straight Arrow Connector 9">
            <a:extLst xmlns:a="http://schemas.openxmlformats.org/drawingml/2006/main">
              <a:ext uri="{FF2B5EF4-FFF2-40B4-BE49-F238E27FC236}">
                <a16:creationId xmlns:a16="http://schemas.microsoft.com/office/drawing/2014/main" xmlns="" id="{BAC87D2B-80FC-4FD8-87C8-7FC679AFAF5C}"/>
              </a:ext>
            </a:extLst>
          </cdr:cNvPr>
          <cdr:cNvCxnSpPr>
            <a:cxnSpLocks xmlns:a="http://schemas.openxmlformats.org/drawingml/2006/main" noChangeAspect="1"/>
          </cdr:cNvCxnSpPr>
        </cdr:nvCxnSpPr>
        <cdr:spPr>
          <a:xfrm xmlns:a="http://schemas.openxmlformats.org/drawingml/2006/main" rot="1680000">
            <a:off x="1634392" y="10699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0.54236</cdr:x>
      <cdr:y>0.33876</cdr:y>
    </cdr:from>
    <cdr:to>
      <cdr:x>0.95928</cdr:x>
      <cdr:y>0.49183</cdr:y>
    </cdr:to>
    <cdr:grpSp>
      <cdr:nvGrpSpPr>
        <cdr:cNvPr id="16" name="Group 15">
          <a:extLst xmlns:a="http://schemas.openxmlformats.org/drawingml/2006/main">
            <a:ext uri="{FF2B5EF4-FFF2-40B4-BE49-F238E27FC236}">
              <a16:creationId xmlns:a16="http://schemas.microsoft.com/office/drawing/2014/main" xmlns="" id="{4C78655A-75AC-4B75-9F71-C47AB7C96381}"/>
            </a:ext>
          </a:extLst>
        </cdr:cNvPr>
        <cdr:cNvGrpSpPr/>
      </cdr:nvGrpSpPr>
      <cdr:grpSpPr>
        <a:xfrm xmlns:a="http://schemas.openxmlformats.org/drawingml/2006/main">
          <a:off x="2462872" y="921048"/>
          <a:ext cx="1893245" cy="416179"/>
          <a:chOff x="0" y="-274019"/>
          <a:chExt cx="1901857" cy="419874"/>
        </a:xfrm>
      </cdr:grpSpPr>
      <cdr:sp macro="" textlink="">
        <cdr:nvSpPr>
          <cdr:cNvPr id="17" name="TextBox 1"/>
          <cdr:cNvSpPr txBox="1"/>
        </cdr:nvSpPr>
        <cdr:spPr>
          <a:xfrm xmlns:a="http://schemas.openxmlformats.org/drawingml/2006/main">
            <a:off x="0" y="-274019"/>
            <a:ext cx="1901857" cy="21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Profit replicate AUM performance</a:t>
            </a:r>
          </a:p>
        </cdr:txBody>
      </cdr:sp>
      <cdr:cxnSp macro="">
        <cdr:nvCxnSpPr>
          <cdr:cNvPr id="18" name="Straight Arrow Connector 17">
            <a:extLst xmlns:a="http://schemas.openxmlformats.org/drawingml/2006/main">
              <a:ext uri="{FF2B5EF4-FFF2-40B4-BE49-F238E27FC236}">
                <a16:creationId xmlns:a16="http://schemas.microsoft.com/office/drawing/2014/main" xmlns="" id="{AE17233D-B615-4D45-B1B8-EC336A6F5B7C}"/>
              </a:ext>
            </a:extLst>
          </cdr:cNvPr>
          <cdr:cNvCxnSpPr/>
        </cdr:nvCxnSpPr>
        <cdr:spPr>
          <a:xfrm xmlns:a="http://schemas.openxmlformats.org/drawingml/2006/main">
            <a:off x="950929" y="-43294"/>
            <a:ext cx="1" cy="189149"/>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xml><?xml version="1.0" encoding="utf-8"?>
<c:userShapes xmlns:c="http://schemas.openxmlformats.org/drawingml/2006/chart">
  <cdr:relSizeAnchor xmlns:cdr="http://schemas.openxmlformats.org/drawingml/2006/chartDrawing">
    <cdr:from>
      <cdr:x>0.13154</cdr:x>
      <cdr:y>0.9189</cdr:y>
    </cdr:from>
    <cdr:to>
      <cdr:x>0.37447</cdr:x>
      <cdr:y>0.99678</cdr:y>
    </cdr:to>
    <cdr:sp macro="" textlink="">
      <cdr:nvSpPr>
        <cdr:cNvPr id="31" name="TextBox 1"/>
        <cdr:cNvSpPr txBox="1"/>
      </cdr:nvSpPr>
      <cdr:spPr>
        <a:xfrm xmlns:a="http://schemas.openxmlformats.org/drawingml/2006/main">
          <a:off x="602593" y="2520731"/>
          <a:ext cx="1112928"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0.62434</cdr:x>
      <cdr:y>0.9189</cdr:y>
    </cdr:from>
    <cdr:to>
      <cdr:x>0.89163</cdr:x>
      <cdr:y>0.99678</cdr:y>
    </cdr:to>
    <cdr:sp macro="" textlink="">
      <cdr:nvSpPr>
        <cdr:cNvPr id="32" name="TextBox 1"/>
        <cdr:cNvSpPr txBox="1"/>
      </cdr:nvSpPr>
      <cdr:spPr>
        <a:xfrm xmlns:a="http://schemas.openxmlformats.org/drawingml/2006/main">
          <a:off x="2860235" y="2520731"/>
          <a:ext cx="1224492"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0.21528</cdr:x>
      <cdr:y>0.34606</cdr:y>
    </cdr:from>
    <cdr:to>
      <cdr:x>0.45801</cdr:x>
      <cdr:y>0.50102</cdr:y>
    </cdr:to>
    <cdr:grpSp>
      <cdr:nvGrpSpPr>
        <cdr:cNvPr id="47" name="Group 46">
          <a:extLst xmlns:a="http://schemas.openxmlformats.org/drawingml/2006/main">
            <a:ext uri="{FF2B5EF4-FFF2-40B4-BE49-F238E27FC236}">
              <a16:creationId xmlns:a16="http://schemas.microsoft.com/office/drawing/2014/main" xmlns="" id="{35C533B8-8ACC-4C1B-999C-F7B75239A203}"/>
            </a:ext>
          </a:extLst>
        </cdr:cNvPr>
        <cdr:cNvGrpSpPr/>
      </cdr:nvGrpSpPr>
      <cdr:grpSpPr>
        <a:xfrm xmlns:a="http://schemas.openxmlformats.org/drawingml/2006/main">
          <a:off x="971522" y="940896"/>
          <a:ext cx="1095399" cy="421317"/>
          <a:chOff x="0" y="0"/>
          <a:chExt cx="1109784" cy="425084"/>
        </a:xfrm>
      </cdr:grpSpPr>
      <cdr:sp macro="" textlink="">
        <cdr:nvSpPr>
          <cdr:cNvPr id="48" name="TextBox 1"/>
          <cdr:cNvSpPr txBox="1"/>
        </cdr:nvSpPr>
        <cdr:spPr>
          <a:xfrm xmlns:a="http://schemas.openxmlformats.org/drawingml/2006/main">
            <a:off x="0" y="0"/>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ROA</a:t>
            </a:r>
            <a:endParaRPr lang="en-US" sz="900" b="1">
              <a:solidFill>
                <a:sysClr val="windowText" lastClr="000000"/>
              </a:solidFill>
            </a:endParaRPr>
          </a:p>
        </cdr:txBody>
      </cdr:sp>
      <cdr:cxnSp macro="">
        <cdr:nvCxnSpPr>
          <cdr:cNvPr id="49" name="Straight Arrow Connector 48">
            <a:extLst xmlns:a="http://schemas.openxmlformats.org/drawingml/2006/main">
              <a:ext uri="{FF2B5EF4-FFF2-40B4-BE49-F238E27FC236}">
                <a16:creationId xmlns:a16="http://schemas.microsoft.com/office/drawing/2014/main" xmlns="" id="{E8686892-3720-4C66-8C07-07F48DD661F9}"/>
              </a:ext>
            </a:extLst>
          </cdr:cNvPr>
          <cdr:cNvCxnSpPr>
            <a:cxnSpLocks xmlns:a="http://schemas.openxmlformats.org/drawingml/2006/main" noChangeAspect="1"/>
          </cdr:cNvCxnSpPr>
        </cdr:nvCxnSpPr>
        <cdr:spPr>
          <a:xfrm xmlns:a="http://schemas.openxmlformats.org/drawingml/2006/main" rot="1680000">
            <a:off x="554892" y="235928"/>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0.52778</cdr:x>
      <cdr:y>0.34606</cdr:y>
    </cdr:from>
    <cdr:to>
      <cdr:x>0.94376</cdr:x>
      <cdr:y>0.49912</cdr:y>
    </cdr:to>
    <cdr:grpSp>
      <cdr:nvGrpSpPr>
        <cdr:cNvPr id="50" name="Group 49">
          <a:extLst xmlns:a="http://schemas.openxmlformats.org/drawingml/2006/main">
            <a:ext uri="{FF2B5EF4-FFF2-40B4-BE49-F238E27FC236}">
              <a16:creationId xmlns:a16="http://schemas.microsoft.com/office/drawing/2014/main" xmlns="" id="{4F7BFAF8-FD99-46A2-9E2E-383463366997}"/>
            </a:ext>
          </a:extLst>
        </cdr:cNvPr>
        <cdr:cNvGrpSpPr/>
      </cdr:nvGrpSpPr>
      <cdr:grpSpPr>
        <a:xfrm xmlns:a="http://schemas.openxmlformats.org/drawingml/2006/main">
          <a:off x="2381781" y="940896"/>
          <a:ext cx="1877246" cy="416151"/>
          <a:chOff x="0" y="0"/>
          <a:chExt cx="1897578" cy="419858"/>
        </a:xfrm>
      </cdr:grpSpPr>
      <cdr:sp macro="" textlink="">
        <cdr:nvSpPr>
          <cdr:cNvPr id="51" name="TextBox 1"/>
          <cdr:cNvSpPr txBox="1"/>
        </cdr:nvSpPr>
        <cdr:spPr>
          <a:xfrm xmlns:a="http://schemas.openxmlformats.org/drawingml/2006/main">
            <a:off x="0" y="0"/>
            <a:ext cx="1897578" cy="213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ROA replicate AUM performance</a:t>
            </a:r>
          </a:p>
        </cdr:txBody>
      </cdr:sp>
      <cdr:cxnSp macro="">
        <cdr:nvCxnSpPr>
          <cdr:cNvPr id="52" name="Straight Arrow Connector 51">
            <a:extLst xmlns:a="http://schemas.openxmlformats.org/drawingml/2006/main">
              <a:ext uri="{FF2B5EF4-FFF2-40B4-BE49-F238E27FC236}">
                <a16:creationId xmlns:a16="http://schemas.microsoft.com/office/drawing/2014/main" xmlns="" id="{5CE6E15E-9529-4508-A6B1-42C67B4B2763}"/>
              </a:ext>
            </a:extLst>
          </cdr:cNvPr>
          <cdr:cNvCxnSpPr/>
        </cdr:nvCxnSpPr>
        <cdr:spPr>
          <a:xfrm xmlns:a="http://schemas.openxmlformats.org/drawingml/2006/main">
            <a:off x="948789" y="230716"/>
            <a:ext cx="1" cy="189142"/>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xml><?xml version="1.0" encoding="utf-8"?>
<c:userShapes xmlns:c="http://schemas.openxmlformats.org/drawingml/2006/chart">
  <cdr:relSizeAnchor xmlns:cdr="http://schemas.openxmlformats.org/drawingml/2006/chartDrawing">
    <cdr:from>
      <cdr:x>0.07699</cdr:x>
      <cdr:y>0.84918</cdr:y>
    </cdr:from>
    <cdr:to>
      <cdr:x>0.3667</cdr:x>
      <cdr:y>0.99383</cdr:y>
    </cdr:to>
    <cdr:grpSp>
      <cdr:nvGrpSpPr>
        <cdr:cNvPr id="44" name="Group 43">
          <a:extLst xmlns:a="http://schemas.openxmlformats.org/drawingml/2006/main">
            <a:ext uri="{FF2B5EF4-FFF2-40B4-BE49-F238E27FC236}">
              <a16:creationId xmlns:a16="http://schemas.microsoft.com/office/drawing/2014/main" xmlns="" id="{11BF0F49-FEB5-4B3E-A7C1-107AFA1EAAA6}"/>
            </a:ext>
          </a:extLst>
        </cdr:cNvPr>
        <cdr:cNvGrpSpPr/>
      </cdr:nvGrpSpPr>
      <cdr:grpSpPr>
        <a:xfrm xmlns:a="http://schemas.openxmlformats.org/drawingml/2006/main">
          <a:off x="347422" y="2196250"/>
          <a:ext cx="1307333" cy="374110"/>
          <a:chOff x="351204" y="2329474"/>
          <a:chExt cx="1321567" cy="396789"/>
        </a:xfrm>
      </cdr:grpSpPr>
      <cdr:sp macro="" textlink="">
        <cdr:nvSpPr>
          <cdr:cNvPr id="41" name="TextBox 1"/>
          <cdr:cNvSpPr txBox="1"/>
        </cdr:nvSpPr>
        <cdr:spPr>
          <a:xfrm xmlns:a="http://schemas.openxmlformats.org/drawingml/2006/main">
            <a:off x="351204" y="2512646"/>
            <a:ext cx="1321567"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1EA185"/>
                </a:solidFill>
              </a:rPr>
              <a:t>Volatility</a:t>
            </a:r>
            <a:r>
              <a:rPr lang="en-US" sz="900" b="1" baseline="0">
                <a:solidFill>
                  <a:srgbClr val="1EA185"/>
                </a:solidFill>
              </a:rPr>
              <a:t> in Income</a:t>
            </a:r>
            <a:endParaRPr lang="en-US" sz="900" b="1">
              <a:solidFill>
                <a:srgbClr val="1EA185"/>
              </a:solidFill>
            </a:endParaRPr>
          </a:p>
        </cdr:txBody>
      </cdr:sp>
      <cdr:cxnSp macro="">
        <cdr:nvCxnSpPr>
          <cdr:cNvPr id="42" name="Straight Arrow Connector 41">
            <a:extLst xmlns:a="http://schemas.openxmlformats.org/drawingml/2006/main">
              <a:ext uri="{FF2B5EF4-FFF2-40B4-BE49-F238E27FC236}">
                <a16:creationId xmlns:a16="http://schemas.microsoft.com/office/drawing/2014/main" xmlns="" id="{BCC2FB72-9B9D-4D7F-BD68-1A2A25FC55B0}"/>
              </a:ext>
            </a:extLst>
          </cdr:cNvPr>
          <cdr:cNvCxnSpPr/>
        </cdr:nvCxnSpPr>
        <cdr:spPr>
          <a:xfrm xmlns:a="http://schemas.openxmlformats.org/drawingml/2006/main" flipV="1">
            <a:off x="1011987" y="2329474"/>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0.49926</cdr:x>
      <cdr:y>0.84918</cdr:y>
    </cdr:from>
    <cdr:to>
      <cdr:x>0.96756</cdr:x>
      <cdr:y>0.98092</cdr:y>
    </cdr:to>
    <cdr:grpSp>
      <cdr:nvGrpSpPr>
        <cdr:cNvPr id="45" name="Group 44">
          <a:extLst xmlns:a="http://schemas.openxmlformats.org/drawingml/2006/main">
            <a:ext uri="{FF2B5EF4-FFF2-40B4-BE49-F238E27FC236}">
              <a16:creationId xmlns:a16="http://schemas.microsoft.com/office/drawing/2014/main" xmlns="" id="{614BCBD2-ACA9-4ED6-AD1D-241D191C5467}"/>
            </a:ext>
          </a:extLst>
        </cdr:cNvPr>
        <cdr:cNvGrpSpPr/>
      </cdr:nvGrpSpPr>
      <cdr:grpSpPr>
        <a:xfrm xmlns:a="http://schemas.openxmlformats.org/drawingml/2006/main">
          <a:off x="2252940" y="2196250"/>
          <a:ext cx="2113232" cy="340721"/>
          <a:chOff x="-184344" y="2329475"/>
          <a:chExt cx="2136235" cy="361381"/>
        </a:xfrm>
      </cdr:grpSpPr>
      <cdr:sp macro="" textlink="">
        <cdr:nvSpPr>
          <cdr:cNvPr id="46" name="TextBox 1"/>
          <cdr:cNvSpPr txBox="1"/>
        </cdr:nvSpPr>
        <cdr:spPr>
          <a:xfrm xmlns:a="http://schemas.openxmlformats.org/drawingml/2006/main">
            <a:off x="-184344" y="2512646"/>
            <a:ext cx="2136235" cy="1782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F29B26"/>
                </a:solidFill>
              </a:rPr>
              <a:t>Income replicate AUM performance</a:t>
            </a:r>
          </a:p>
        </cdr:txBody>
      </cdr:sp>
      <cdr:cxnSp macro="">
        <cdr:nvCxnSpPr>
          <cdr:cNvPr id="47" name="Straight Arrow Connector 46">
            <a:extLst xmlns:a="http://schemas.openxmlformats.org/drawingml/2006/main">
              <a:ext uri="{FF2B5EF4-FFF2-40B4-BE49-F238E27FC236}">
                <a16:creationId xmlns:a16="http://schemas.microsoft.com/office/drawing/2014/main" xmlns="" id="{A3284B02-E368-4EB0-A944-76ADB2E33DA6}"/>
              </a:ext>
            </a:extLst>
          </cdr:cNvPr>
          <cdr:cNvCxnSpPr/>
        </cdr:nvCxnSpPr>
        <cdr:spPr>
          <a:xfrm xmlns:a="http://schemas.openxmlformats.org/drawingml/2006/main" flipV="1">
            <a:off x="883773" y="23294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0.4549</cdr:x>
      <cdr:y>0.29128</cdr:y>
    </cdr:from>
    <cdr:to>
      <cdr:x>0.54861</cdr:x>
      <cdr:y>0.81834</cdr:y>
    </cdr:to>
    <cdr:grpSp>
      <cdr:nvGrpSpPr>
        <cdr:cNvPr id="5" name="Group 4">
          <a:extLst xmlns:a="http://schemas.openxmlformats.org/drawingml/2006/main">
            <a:ext uri="{FF2B5EF4-FFF2-40B4-BE49-F238E27FC236}">
              <a16:creationId xmlns:a16="http://schemas.microsoft.com/office/drawing/2014/main" xmlns="" id="{F5197097-2592-42D1-8AAD-80DE6EA415A0}"/>
            </a:ext>
          </a:extLst>
        </cdr:cNvPr>
        <cdr:cNvGrpSpPr/>
      </cdr:nvGrpSpPr>
      <cdr:grpSpPr>
        <a:xfrm xmlns:a="http://schemas.openxmlformats.org/drawingml/2006/main">
          <a:off x="2052763" y="753343"/>
          <a:ext cx="422872" cy="1363144"/>
          <a:chOff x="2082549" y="799046"/>
          <a:chExt cx="429026" cy="1445813"/>
        </a:xfrm>
      </cdr:grpSpPr>
      <cdr:sp macro="" textlink="">
        <cdr:nvSpPr>
          <cdr:cNvPr id="35"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38"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39"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0.4549</cdr:x>
      <cdr:y>0.29128</cdr:y>
    </cdr:from>
    <cdr:to>
      <cdr:x>0.54861</cdr:x>
      <cdr:y>0.81834</cdr:y>
    </cdr:to>
    <cdr:grpSp>
      <cdr:nvGrpSpPr>
        <cdr:cNvPr id="13" name="Group 4">
          <a:extLst xmlns:a="http://schemas.openxmlformats.org/drawingml/2006/main">
            <a:ext uri="{FF2B5EF4-FFF2-40B4-BE49-F238E27FC236}">
              <a16:creationId xmlns:a16="http://schemas.microsoft.com/office/drawing/2014/main" xmlns="" id="{CCA31543-A750-4145-A3B3-7865AD924C57}"/>
            </a:ext>
          </a:extLst>
        </cdr:cNvPr>
        <cdr:cNvGrpSpPr/>
      </cdr:nvGrpSpPr>
      <cdr:grpSpPr>
        <a:xfrm xmlns:a="http://schemas.openxmlformats.org/drawingml/2006/main">
          <a:off x="2052763" y="753343"/>
          <a:ext cx="422872" cy="1363144"/>
          <a:chOff x="2082549" y="799046"/>
          <a:chExt cx="429026" cy="1445813"/>
        </a:xfrm>
      </cdr:grpSpPr>
      <cdr:sp macro="" textlink="">
        <cdr:nvSpPr>
          <cdr:cNvPr id="14"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15"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16"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0.34782</cdr:x>
      <cdr:y>0.73491</cdr:y>
    </cdr:from>
    <cdr:to>
      <cdr:x>0.45875</cdr:x>
      <cdr:y>0.81449</cdr:y>
    </cdr:to>
    <cdr:grpSp>
      <cdr:nvGrpSpPr>
        <cdr:cNvPr id="59" name="Group 53">
          <a:extLst xmlns:a="http://schemas.openxmlformats.org/drawingml/2006/main">
            <a:ext uri="{FF2B5EF4-FFF2-40B4-BE49-F238E27FC236}">
              <a16:creationId xmlns:a16="http://schemas.microsoft.com/office/drawing/2014/main" xmlns="" id="{837FFC73-418F-49E0-8EE7-D68AEFC5CE80}"/>
            </a:ext>
          </a:extLst>
        </cdr:cNvPr>
        <cdr:cNvGrpSpPr/>
      </cdr:nvGrpSpPr>
      <cdr:grpSpPr>
        <a:xfrm xmlns:a="http://schemas.openxmlformats.org/drawingml/2006/main">
          <a:off x="1569558" y="1900711"/>
          <a:ext cx="500578" cy="205819"/>
          <a:chOff x="2600853" y="2015997"/>
          <a:chExt cx="506482" cy="218314"/>
        </a:xfrm>
      </cdr:grpSpPr>
      <cdr:sp macro="" textlink="">
        <cdr:nvSpPr>
          <cdr:cNvPr id="62"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69" name="Group 4">
          <a:extLst xmlns:a="http://schemas.openxmlformats.org/drawingml/2006/main">
            <a:ext uri="{FF2B5EF4-FFF2-40B4-BE49-F238E27FC236}">
              <a16:creationId xmlns:a16="http://schemas.microsoft.com/office/drawing/2014/main" xmlns="" id="{408EF152-EE3E-4F20-B52D-14DF1EA6ED1F}"/>
            </a:ext>
          </a:extLst>
        </cdr:cNvPr>
        <cdr:cNvGrpSpPr/>
      </cdr:nvGrpSpPr>
      <cdr:grpSpPr>
        <a:xfrm xmlns:a="http://schemas.openxmlformats.org/drawingml/2006/main">
          <a:off x="2052763" y="753343"/>
          <a:ext cx="422872" cy="1363144"/>
          <a:chOff x="2082549" y="799046"/>
          <a:chExt cx="429026" cy="1445813"/>
        </a:xfrm>
      </cdr:grpSpPr>
      <cdr:sp macro="" textlink="">
        <cdr:nvSpPr>
          <cdr:cNvPr id="70"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71"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72"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0.34782</cdr:x>
      <cdr:y>0.51381</cdr:y>
    </cdr:from>
    <cdr:to>
      <cdr:x>0.45875</cdr:x>
      <cdr:y>0.81449</cdr:y>
    </cdr:to>
    <cdr:grpSp>
      <cdr:nvGrpSpPr>
        <cdr:cNvPr id="77" name="Group 53">
          <a:extLst xmlns:a="http://schemas.openxmlformats.org/drawingml/2006/main">
            <a:ext uri="{FF2B5EF4-FFF2-40B4-BE49-F238E27FC236}">
              <a16:creationId xmlns:a16="http://schemas.microsoft.com/office/drawing/2014/main" xmlns="" id="{4E5F1F23-E19C-45C8-88A6-B9D017F104B6}"/>
            </a:ext>
          </a:extLst>
        </cdr:cNvPr>
        <cdr:cNvGrpSpPr/>
      </cdr:nvGrpSpPr>
      <cdr:grpSpPr>
        <a:xfrm xmlns:a="http://schemas.openxmlformats.org/drawingml/2006/main">
          <a:off x="1569558" y="1328876"/>
          <a:ext cx="500578" cy="777654"/>
          <a:chOff x="2600853" y="1409502"/>
          <a:chExt cx="506482" cy="824809"/>
        </a:xfrm>
      </cdr:grpSpPr>
      <cdr:sp macro="" textlink="">
        <cdr:nvSpPr>
          <cdr:cNvPr id="79" name="Rectangle: Rounded Corners 7"/>
          <cdr:cNvSpPr/>
        </cdr:nvSpPr>
        <cdr:spPr>
          <a:xfrm xmlns:a="http://schemas.openxmlformats.org/drawingml/2006/main">
            <a:off x="2600854" y="1409502"/>
            <a:ext cx="506481"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sp macro="" textlink="">
        <cdr:nvSpPr>
          <cdr:cNvPr id="80"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87" name="Group 4">
          <a:extLst xmlns:a="http://schemas.openxmlformats.org/drawingml/2006/main">
            <a:ext uri="{FF2B5EF4-FFF2-40B4-BE49-F238E27FC236}">
              <a16:creationId xmlns:a16="http://schemas.microsoft.com/office/drawing/2014/main" xmlns="" id="{364BE79E-2C7E-4E98-991C-877CB2FAE55E}"/>
            </a:ext>
          </a:extLst>
        </cdr:cNvPr>
        <cdr:cNvGrpSpPr/>
      </cdr:nvGrpSpPr>
      <cdr:grpSpPr>
        <a:xfrm xmlns:a="http://schemas.openxmlformats.org/drawingml/2006/main">
          <a:off x="2052763" y="753343"/>
          <a:ext cx="422872" cy="1363144"/>
          <a:chOff x="2082549" y="799046"/>
          <a:chExt cx="429026" cy="1445813"/>
        </a:xfrm>
      </cdr:grpSpPr>
      <cdr:sp macro="" textlink="">
        <cdr:nvSpPr>
          <cdr:cNvPr id="88"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89"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90"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0.20497</cdr:x>
      <cdr:y>0.17244</cdr:y>
    </cdr:from>
    <cdr:to>
      <cdr:x>0.81593</cdr:x>
      <cdr:y>0.25031</cdr:y>
    </cdr:to>
    <cdr:grpSp>
      <cdr:nvGrpSpPr>
        <cdr:cNvPr id="103" name="Group 102">
          <a:extLst xmlns:a="http://schemas.openxmlformats.org/drawingml/2006/main">
            <a:ext uri="{FF2B5EF4-FFF2-40B4-BE49-F238E27FC236}">
              <a16:creationId xmlns:a16="http://schemas.microsoft.com/office/drawing/2014/main" xmlns="" id="{706E7404-825C-4A64-9E46-13BFB79BB1C0}"/>
            </a:ext>
          </a:extLst>
        </cdr:cNvPr>
        <cdr:cNvGrpSpPr/>
      </cdr:nvGrpSpPr>
      <cdr:grpSpPr>
        <a:xfrm xmlns:a="http://schemas.openxmlformats.org/drawingml/2006/main">
          <a:off x="924939" y="445985"/>
          <a:ext cx="2756993" cy="201396"/>
          <a:chOff x="948886" y="396831"/>
          <a:chExt cx="2789344" cy="213625"/>
        </a:xfrm>
      </cdr:grpSpPr>
      <cdr:sp macro="" textlink="">
        <cdr:nvSpPr>
          <cdr:cNvPr id="99" name="Rectangle 98"/>
          <cdr:cNvSpPr/>
        </cdr:nvSpPr>
        <cdr:spPr>
          <a:xfrm xmlns:a="http://schemas.openxmlformats.org/drawingml/2006/main">
            <a:off x="2028431" y="479323"/>
            <a:ext cx="58406" cy="58379"/>
          </a:xfrm>
          <a:prstGeom xmlns:a="http://schemas.openxmlformats.org/drawingml/2006/main" prst="rect">
            <a:avLst/>
          </a:prstGeom>
          <a:solidFill xmlns:a="http://schemas.openxmlformats.org/drawingml/2006/main">
            <a:srgbClr val="1EA18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0" name="Rectangle 99"/>
          <cdr:cNvSpPr/>
        </cdr:nvSpPr>
        <cdr:spPr>
          <a:xfrm xmlns:a="http://schemas.openxmlformats.org/drawingml/2006/main">
            <a:off x="2489305" y="479322"/>
            <a:ext cx="63917" cy="64008"/>
          </a:xfrm>
          <a:prstGeom xmlns:a="http://schemas.openxmlformats.org/drawingml/2006/main" prst="rect">
            <a:avLst/>
          </a:prstGeom>
          <a:solidFill xmlns:a="http://schemas.openxmlformats.org/drawingml/2006/main">
            <a:srgbClr val="F29B2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1" name="TextBox 1"/>
          <cdr:cNvSpPr txBox="1"/>
        </cdr:nvSpPr>
        <cdr:spPr>
          <a:xfrm xmlns:a="http://schemas.openxmlformats.org/drawingml/2006/main">
            <a:off x="948886" y="396831"/>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1EA185"/>
                </a:solidFill>
              </a:rPr>
              <a:t>As per IND AS</a:t>
            </a:r>
          </a:p>
        </cdr:txBody>
      </cdr:sp>
      <cdr:sp macro="" textlink="">
        <cdr:nvSpPr>
          <cdr:cNvPr id="102" name="TextBox 1"/>
          <cdr:cNvSpPr txBox="1"/>
        </cdr:nvSpPr>
        <cdr:spPr>
          <a:xfrm xmlns:a="http://schemas.openxmlformats.org/drawingml/2006/main">
            <a:off x="2516196" y="396831"/>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b="1">
                <a:solidFill>
                  <a:srgbClr val="F29B26"/>
                </a:solidFill>
              </a:rPr>
              <a:t>As per Amortization</a:t>
            </a:r>
          </a:p>
        </cdr:txBody>
      </cdr:sp>
    </cdr:grpSp>
  </cdr:relSizeAnchor>
</c:userShapes>
</file>

<file path=xl/drawings/drawing3.xml><?xml version="1.0" encoding="utf-8"?>
<c:userShapes xmlns:c="http://schemas.openxmlformats.org/drawingml/2006/chart">
  <cdr:relSizeAnchor xmlns:cdr="http://schemas.openxmlformats.org/drawingml/2006/chartDrawing">
    <cdr:from>
      <cdr:x>0.13819</cdr:x>
      <cdr:y>0.90741</cdr:y>
    </cdr:from>
    <cdr:to>
      <cdr:x>0.38113</cdr:x>
      <cdr:y>0.98528</cdr:y>
    </cdr:to>
    <cdr:sp macro="" textlink="">
      <cdr:nvSpPr>
        <cdr:cNvPr id="6" name="TextBox 1"/>
        <cdr:cNvSpPr txBox="1"/>
      </cdr:nvSpPr>
      <cdr:spPr>
        <a:xfrm xmlns:a="http://schemas.openxmlformats.org/drawingml/2006/main">
          <a:off x="631825" y="2489200"/>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0.631</cdr:x>
      <cdr:y>0.90741</cdr:y>
    </cdr:from>
    <cdr:to>
      <cdr:x>0.89829</cdr:x>
      <cdr:y>0.98528</cdr:y>
    </cdr:to>
    <cdr:sp macro="" textlink="">
      <cdr:nvSpPr>
        <cdr:cNvPr id="7" name="TextBox 1"/>
        <cdr:cNvSpPr txBox="1"/>
      </cdr:nvSpPr>
      <cdr:spPr>
        <a:xfrm xmlns:a="http://schemas.openxmlformats.org/drawingml/2006/main">
          <a:off x="2884935" y="2489200"/>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0.20486</cdr:x>
      <cdr:y>0.34571</cdr:y>
    </cdr:from>
    <cdr:to>
      <cdr:x>0.4476</cdr:x>
      <cdr:y>0.50067</cdr:y>
    </cdr:to>
    <cdr:grpSp>
      <cdr:nvGrpSpPr>
        <cdr:cNvPr id="15" name="Group 14">
          <a:extLst xmlns:a="http://schemas.openxmlformats.org/drawingml/2006/main">
            <a:ext uri="{FF2B5EF4-FFF2-40B4-BE49-F238E27FC236}">
              <a16:creationId xmlns:a16="http://schemas.microsoft.com/office/drawing/2014/main" xmlns="" id="{3DD8532D-AB67-43D6-AD10-A21783A433E7}"/>
            </a:ext>
          </a:extLst>
        </cdr:cNvPr>
        <cdr:cNvGrpSpPr/>
      </cdr:nvGrpSpPr>
      <cdr:grpSpPr>
        <a:xfrm xmlns:a="http://schemas.openxmlformats.org/drawingml/2006/main">
          <a:off x="930246" y="894116"/>
          <a:ext cx="1102255" cy="400776"/>
          <a:chOff x="1079500" y="834047"/>
          <a:chExt cx="1109784" cy="425084"/>
        </a:xfrm>
      </cdr:grpSpPr>
      <cdr:sp macro="" textlink="">
        <cdr:nvSpPr>
          <cdr:cNvPr id="9" name="TextBox 1"/>
          <cdr:cNvSpPr txBox="1"/>
        </cdr:nvSpPr>
        <cdr:spPr>
          <a:xfrm xmlns:a="http://schemas.openxmlformats.org/drawingml/2006/main">
            <a:off x="1079500" y="834047"/>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Profit</a:t>
            </a:r>
            <a:endParaRPr lang="en-US" sz="900" b="1">
              <a:solidFill>
                <a:sysClr val="windowText" lastClr="000000"/>
              </a:solidFill>
            </a:endParaRPr>
          </a:p>
        </cdr:txBody>
      </cdr:sp>
      <cdr:cxnSp macro="">
        <cdr:nvCxnSpPr>
          <cdr:cNvPr id="10" name="Straight Arrow Connector 9">
            <a:extLst xmlns:a="http://schemas.openxmlformats.org/drawingml/2006/main">
              <a:ext uri="{FF2B5EF4-FFF2-40B4-BE49-F238E27FC236}">
                <a16:creationId xmlns:a16="http://schemas.microsoft.com/office/drawing/2014/main" xmlns="" id="{968FCFA1-928A-4A26-9859-9E8468631608}"/>
              </a:ext>
            </a:extLst>
          </cdr:cNvPr>
          <cdr:cNvCxnSpPr>
            <a:cxnSpLocks xmlns:a="http://schemas.openxmlformats.org/drawingml/2006/main" noChangeAspect="1"/>
          </cdr:cNvCxnSpPr>
        </cdr:nvCxnSpPr>
        <cdr:spPr>
          <a:xfrm xmlns:a="http://schemas.openxmlformats.org/drawingml/2006/main" rot="1680000">
            <a:off x="1634392" y="10699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0.54236</cdr:x>
      <cdr:y>0.33876</cdr:y>
    </cdr:from>
    <cdr:to>
      <cdr:x>0.95928</cdr:x>
      <cdr:y>0.49183</cdr:y>
    </cdr:to>
    <cdr:grpSp>
      <cdr:nvGrpSpPr>
        <cdr:cNvPr id="16" name="Group 15">
          <a:extLst xmlns:a="http://schemas.openxmlformats.org/drawingml/2006/main">
            <a:ext uri="{FF2B5EF4-FFF2-40B4-BE49-F238E27FC236}">
              <a16:creationId xmlns:a16="http://schemas.microsoft.com/office/drawing/2014/main" xmlns="" id="{4F88C903-DB72-4950-A1CE-417B8201B3D0}"/>
            </a:ext>
          </a:extLst>
        </cdr:cNvPr>
        <cdr:cNvGrpSpPr/>
      </cdr:nvGrpSpPr>
      <cdr:grpSpPr>
        <a:xfrm xmlns:a="http://schemas.openxmlformats.org/drawingml/2006/main">
          <a:off x="2462795" y="876141"/>
          <a:ext cx="1893187" cy="395888"/>
          <a:chOff x="0" y="-274019"/>
          <a:chExt cx="1901857" cy="419874"/>
        </a:xfrm>
      </cdr:grpSpPr>
      <cdr:sp macro="" textlink="">
        <cdr:nvSpPr>
          <cdr:cNvPr id="17" name="TextBox 1"/>
          <cdr:cNvSpPr txBox="1"/>
        </cdr:nvSpPr>
        <cdr:spPr>
          <a:xfrm xmlns:a="http://schemas.openxmlformats.org/drawingml/2006/main">
            <a:off x="0" y="-274019"/>
            <a:ext cx="1901857" cy="21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Profit replicate AUM performance</a:t>
            </a:r>
          </a:p>
        </cdr:txBody>
      </cdr:sp>
      <cdr:cxnSp macro="">
        <cdr:nvCxnSpPr>
          <cdr:cNvPr id="18" name="Straight Arrow Connector 17">
            <a:extLst xmlns:a="http://schemas.openxmlformats.org/drawingml/2006/main">
              <a:ext uri="{FF2B5EF4-FFF2-40B4-BE49-F238E27FC236}">
                <a16:creationId xmlns:a16="http://schemas.microsoft.com/office/drawing/2014/main" xmlns="" id="{8B9F627B-F538-4348-A688-C44C008B3969}"/>
              </a:ext>
            </a:extLst>
          </cdr:cNvPr>
          <cdr:cNvCxnSpPr/>
        </cdr:nvCxnSpPr>
        <cdr:spPr>
          <a:xfrm xmlns:a="http://schemas.openxmlformats.org/drawingml/2006/main">
            <a:off x="950929" y="-43294"/>
            <a:ext cx="1" cy="189149"/>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4.xml><?xml version="1.0" encoding="utf-8"?>
<c:userShapes xmlns:c="http://schemas.openxmlformats.org/drawingml/2006/chart">
  <cdr:relSizeAnchor xmlns:cdr="http://schemas.openxmlformats.org/drawingml/2006/chartDrawing">
    <cdr:from>
      <cdr:x>0.05969</cdr:x>
      <cdr:y>0.26425</cdr:y>
    </cdr:from>
    <cdr:to>
      <cdr:x>0.93609</cdr:x>
      <cdr:y>0.94262</cdr:y>
    </cdr:to>
    <cdr:grpSp>
      <cdr:nvGrpSpPr>
        <cdr:cNvPr id="23" name="Group 22">
          <a:extLst xmlns:a="http://schemas.openxmlformats.org/drawingml/2006/main">
            <a:ext uri="{FF2B5EF4-FFF2-40B4-BE49-F238E27FC236}">
              <a16:creationId xmlns:a16="http://schemas.microsoft.com/office/drawing/2014/main" xmlns="" id="{5101A09D-1A02-49B2-ACE1-300A19BEEE0C}"/>
            </a:ext>
          </a:extLst>
        </cdr:cNvPr>
        <cdr:cNvGrpSpPr/>
      </cdr:nvGrpSpPr>
      <cdr:grpSpPr>
        <a:xfrm xmlns:a="http://schemas.openxmlformats.org/drawingml/2006/main">
          <a:off x="269175" y="683435"/>
          <a:ext cx="3952162" cy="1754480"/>
          <a:chOff x="0" y="0"/>
          <a:chExt cx="4014955" cy="1860930"/>
        </a:xfrm>
      </cdr:grpSpPr>
      <cdr:pic>
        <cdr:nvPicPr>
          <cdr:cNvPr id="24" name="Picture 23">
            <a:extLst xmlns:a="http://schemas.openxmlformats.org/drawingml/2006/main">
              <a:ext uri="{FF2B5EF4-FFF2-40B4-BE49-F238E27FC236}">
                <a16:creationId xmlns:a16="http://schemas.microsoft.com/office/drawing/2014/main" xmlns="" id="{F87C7701-1C69-4B35-BB2A-F24F149FD4D9}"/>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30735"/>
          <a:stretch xmlns:a="http://schemas.openxmlformats.org/drawingml/2006/main"/>
        </cdr:blipFill>
        <cdr:spPr bwMode="auto">
          <a:xfrm xmlns:a="http://schemas.openxmlformats.org/drawingml/2006/main">
            <a:off x="637228" y="0"/>
            <a:ext cx="585509" cy="18609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pic>
      <cdr:pic>
        <cdr:nvPicPr>
          <cdr:cNvPr id="25" name="Picture 24">
            <a:extLst xmlns:a="http://schemas.openxmlformats.org/drawingml/2006/main">
              <a:ext uri="{FF2B5EF4-FFF2-40B4-BE49-F238E27FC236}">
                <a16:creationId xmlns:a16="http://schemas.microsoft.com/office/drawing/2014/main" xmlns="" id="{30F98D93-1876-4237-9A86-19246176ACC1}"/>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30735"/>
          <a:stretch xmlns:a="http://schemas.openxmlformats.org/drawingml/2006/main"/>
        </cdr:blipFill>
        <cdr:spPr bwMode="auto">
          <a:xfrm xmlns:a="http://schemas.openxmlformats.org/drawingml/2006/main">
            <a:off x="2800386" y="0"/>
            <a:ext cx="585509" cy="18609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pic>
      <cdr:pic>
        <cdr:nvPicPr>
          <cdr:cNvPr id="26" name="Picture 25">
            <a:extLst xmlns:a="http://schemas.openxmlformats.org/drawingml/2006/main">
              <a:ext uri="{FF2B5EF4-FFF2-40B4-BE49-F238E27FC236}">
                <a16:creationId xmlns:a16="http://schemas.microsoft.com/office/drawing/2014/main" xmlns="" id="{C5395D66-BE69-497E-A99A-799716859377}"/>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30735"/>
          <a:stretch xmlns:a="http://schemas.openxmlformats.org/drawingml/2006/main"/>
        </cdr:blipFill>
        <cdr:spPr bwMode="auto">
          <a:xfrm xmlns:a="http://schemas.openxmlformats.org/drawingml/2006/main">
            <a:off x="2163157" y="0"/>
            <a:ext cx="585509" cy="18609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pic>
      <cdr:pic>
        <cdr:nvPicPr>
          <cdr:cNvPr id="27" name="Picture 26">
            <a:extLst xmlns:a="http://schemas.openxmlformats.org/drawingml/2006/main">
              <a:ext uri="{FF2B5EF4-FFF2-40B4-BE49-F238E27FC236}">
                <a16:creationId xmlns:a16="http://schemas.microsoft.com/office/drawing/2014/main" xmlns="" id="{2252D977-FCD3-471B-A456-A813CD0E09C5}"/>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30735"/>
          <a:stretch xmlns:a="http://schemas.openxmlformats.org/drawingml/2006/main"/>
        </cdr:blipFill>
        <cdr:spPr bwMode="auto">
          <a:xfrm xmlns:a="http://schemas.openxmlformats.org/drawingml/2006/main">
            <a:off x="0" y="0"/>
            <a:ext cx="585509" cy="18609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pic>
      <cdr:pic>
        <cdr:nvPicPr>
          <cdr:cNvPr id="28" name="Picture 27">
            <a:extLst xmlns:a="http://schemas.openxmlformats.org/drawingml/2006/main">
              <a:ext uri="{FF2B5EF4-FFF2-40B4-BE49-F238E27FC236}">
                <a16:creationId xmlns:a16="http://schemas.microsoft.com/office/drawing/2014/main" xmlns="" id="{336742FA-A4A5-47C3-9914-CB3A9EBB995F}"/>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30735"/>
          <a:stretch xmlns:a="http://schemas.openxmlformats.org/drawingml/2006/main"/>
        </cdr:blipFill>
        <cdr:spPr bwMode="auto">
          <a:xfrm xmlns:a="http://schemas.openxmlformats.org/drawingml/2006/main">
            <a:off x="1281095" y="0"/>
            <a:ext cx="585509" cy="18609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pic>
      <cdr:pic>
        <cdr:nvPicPr>
          <cdr:cNvPr id="29" name="Picture 28">
            <a:extLst xmlns:a="http://schemas.openxmlformats.org/drawingml/2006/main">
              <a:ext uri="{FF2B5EF4-FFF2-40B4-BE49-F238E27FC236}">
                <a16:creationId xmlns:a16="http://schemas.microsoft.com/office/drawing/2014/main" xmlns="" id="{17977A7E-9C1A-495F-8A41-90E8800097C4}"/>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82046" b="-1"/>
          <a:stretch xmlns:a="http://schemas.openxmlformats.org/drawingml/2006/main"/>
        </cdr:blipFill>
        <cdr:spPr bwMode="auto">
          <a:xfrm xmlns:a="http://schemas.openxmlformats.org/drawingml/2006/main">
            <a:off x="3429446" y="1378541"/>
            <a:ext cx="585509" cy="4823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pic>
    </cdr:grpSp>
  </cdr:relSizeAnchor>
  <cdr:relSizeAnchor xmlns:cdr="http://schemas.openxmlformats.org/drawingml/2006/chartDrawing">
    <cdr:from>
      <cdr:x>0.13154</cdr:x>
      <cdr:y>0.9189</cdr:y>
    </cdr:from>
    <cdr:to>
      <cdr:x>0.37447</cdr:x>
      <cdr:y>0.99678</cdr:y>
    </cdr:to>
    <cdr:sp macro="" textlink="">
      <cdr:nvSpPr>
        <cdr:cNvPr id="31" name="TextBox 1"/>
        <cdr:cNvSpPr txBox="1"/>
      </cdr:nvSpPr>
      <cdr:spPr>
        <a:xfrm xmlns:a="http://schemas.openxmlformats.org/drawingml/2006/main">
          <a:off x="602593" y="2520731"/>
          <a:ext cx="1112928"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0.62434</cdr:x>
      <cdr:y>0.9189</cdr:y>
    </cdr:from>
    <cdr:to>
      <cdr:x>0.89163</cdr:x>
      <cdr:y>0.99678</cdr:y>
    </cdr:to>
    <cdr:sp macro="" textlink="">
      <cdr:nvSpPr>
        <cdr:cNvPr id="32" name="TextBox 1"/>
        <cdr:cNvSpPr txBox="1"/>
      </cdr:nvSpPr>
      <cdr:spPr>
        <a:xfrm xmlns:a="http://schemas.openxmlformats.org/drawingml/2006/main">
          <a:off x="2860235" y="2520731"/>
          <a:ext cx="1224492"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0.21528</cdr:x>
      <cdr:y>0.34606</cdr:y>
    </cdr:from>
    <cdr:to>
      <cdr:x>0.45801</cdr:x>
      <cdr:y>0.50102</cdr:y>
    </cdr:to>
    <cdr:grpSp>
      <cdr:nvGrpSpPr>
        <cdr:cNvPr id="47" name="Group 46">
          <a:extLst xmlns:a="http://schemas.openxmlformats.org/drawingml/2006/main">
            <a:ext uri="{FF2B5EF4-FFF2-40B4-BE49-F238E27FC236}">
              <a16:creationId xmlns:a16="http://schemas.microsoft.com/office/drawing/2014/main" xmlns="" id="{168651DD-F618-4B21-8EF6-ADCA731C182E}"/>
            </a:ext>
          </a:extLst>
        </cdr:cNvPr>
        <cdr:cNvGrpSpPr/>
      </cdr:nvGrpSpPr>
      <cdr:grpSpPr>
        <a:xfrm xmlns:a="http://schemas.openxmlformats.org/drawingml/2006/main">
          <a:off x="970814" y="895021"/>
          <a:ext cx="1094601" cy="400776"/>
          <a:chOff x="0" y="0"/>
          <a:chExt cx="1109784" cy="425084"/>
        </a:xfrm>
      </cdr:grpSpPr>
      <cdr:sp macro="" textlink="">
        <cdr:nvSpPr>
          <cdr:cNvPr id="48" name="TextBox 1"/>
          <cdr:cNvSpPr txBox="1"/>
        </cdr:nvSpPr>
        <cdr:spPr>
          <a:xfrm xmlns:a="http://schemas.openxmlformats.org/drawingml/2006/main">
            <a:off x="0" y="0"/>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ROA</a:t>
            </a:r>
            <a:endParaRPr lang="en-US" sz="900" b="1">
              <a:solidFill>
                <a:sysClr val="windowText" lastClr="000000"/>
              </a:solidFill>
            </a:endParaRPr>
          </a:p>
        </cdr:txBody>
      </cdr:sp>
      <cdr:cxnSp macro="">
        <cdr:nvCxnSpPr>
          <cdr:cNvPr id="49" name="Straight Arrow Connector 48">
            <a:extLst xmlns:a="http://schemas.openxmlformats.org/drawingml/2006/main">
              <a:ext uri="{FF2B5EF4-FFF2-40B4-BE49-F238E27FC236}">
                <a16:creationId xmlns:a16="http://schemas.microsoft.com/office/drawing/2014/main" xmlns="" id="{7BA42754-591D-49A1-9023-F3EFD984E759}"/>
              </a:ext>
            </a:extLst>
          </cdr:cNvPr>
          <cdr:cNvCxnSpPr>
            <a:cxnSpLocks xmlns:a="http://schemas.openxmlformats.org/drawingml/2006/main" noChangeAspect="1"/>
          </cdr:cNvCxnSpPr>
        </cdr:nvCxnSpPr>
        <cdr:spPr>
          <a:xfrm xmlns:a="http://schemas.openxmlformats.org/drawingml/2006/main" rot="1680000">
            <a:off x="554892" y="235928"/>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0.52778</cdr:x>
      <cdr:y>0.34606</cdr:y>
    </cdr:from>
    <cdr:to>
      <cdr:x>0.94376</cdr:x>
      <cdr:y>0.49912</cdr:y>
    </cdr:to>
    <cdr:grpSp>
      <cdr:nvGrpSpPr>
        <cdr:cNvPr id="50" name="Group 49">
          <a:extLst xmlns:a="http://schemas.openxmlformats.org/drawingml/2006/main">
            <a:ext uri="{FF2B5EF4-FFF2-40B4-BE49-F238E27FC236}">
              <a16:creationId xmlns:a16="http://schemas.microsoft.com/office/drawing/2014/main" xmlns="" id="{DEC737CE-151E-4362-9F10-E2740C42B127}"/>
            </a:ext>
          </a:extLst>
        </cdr:cNvPr>
        <cdr:cNvGrpSpPr/>
      </cdr:nvGrpSpPr>
      <cdr:grpSpPr>
        <a:xfrm xmlns:a="http://schemas.openxmlformats.org/drawingml/2006/main">
          <a:off x="2380046" y="895021"/>
          <a:ext cx="1875879" cy="395862"/>
          <a:chOff x="0" y="0"/>
          <a:chExt cx="1897578" cy="419858"/>
        </a:xfrm>
      </cdr:grpSpPr>
      <cdr:sp macro="" textlink="">
        <cdr:nvSpPr>
          <cdr:cNvPr id="51" name="TextBox 1"/>
          <cdr:cNvSpPr txBox="1"/>
        </cdr:nvSpPr>
        <cdr:spPr>
          <a:xfrm xmlns:a="http://schemas.openxmlformats.org/drawingml/2006/main">
            <a:off x="0" y="0"/>
            <a:ext cx="1897578" cy="213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ROA replicate AUM performance</a:t>
            </a:r>
          </a:p>
        </cdr:txBody>
      </cdr:sp>
      <cdr:cxnSp macro="">
        <cdr:nvCxnSpPr>
          <cdr:cNvPr id="52" name="Straight Arrow Connector 51">
            <a:extLst xmlns:a="http://schemas.openxmlformats.org/drawingml/2006/main">
              <a:ext uri="{FF2B5EF4-FFF2-40B4-BE49-F238E27FC236}">
                <a16:creationId xmlns:a16="http://schemas.microsoft.com/office/drawing/2014/main" xmlns="" id="{1977C707-7C85-41B3-A5B1-5F5C3E9FEE63}"/>
              </a:ext>
            </a:extLst>
          </cdr:cNvPr>
          <cdr:cNvCxnSpPr/>
        </cdr:nvCxnSpPr>
        <cdr:spPr>
          <a:xfrm xmlns:a="http://schemas.openxmlformats.org/drawingml/2006/main">
            <a:off x="948789" y="230716"/>
            <a:ext cx="1" cy="189142"/>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xml><?xml version="1.0" encoding="utf-8"?>
<c:userShapes xmlns:c="http://schemas.openxmlformats.org/drawingml/2006/chart">
  <cdr:relSizeAnchor xmlns:cdr="http://schemas.openxmlformats.org/drawingml/2006/chartDrawing">
    <cdr:from>
      <cdr:x>0.07699</cdr:x>
      <cdr:y>0.84918</cdr:y>
    </cdr:from>
    <cdr:to>
      <cdr:x>0.36346</cdr:x>
      <cdr:y>0.99383</cdr:y>
    </cdr:to>
    <cdr:grpSp>
      <cdr:nvGrpSpPr>
        <cdr:cNvPr id="44" name="Group 43">
          <a:extLst xmlns:a="http://schemas.openxmlformats.org/drawingml/2006/main">
            <a:ext uri="{FF2B5EF4-FFF2-40B4-BE49-F238E27FC236}">
              <a16:creationId xmlns:a16="http://schemas.microsoft.com/office/drawing/2014/main" xmlns="" id="{58A41D0A-9366-42F5-BE8A-710066218857}"/>
            </a:ext>
          </a:extLst>
        </cdr:cNvPr>
        <cdr:cNvGrpSpPr/>
      </cdr:nvGrpSpPr>
      <cdr:grpSpPr>
        <a:xfrm xmlns:a="http://schemas.openxmlformats.org/drawingml/2006/main">
          <a:off x="347443" y="2223176"/>
          <a:ext cx="1292790" cy="378698"/>
          <a:chOff x="351205" y="2329474"/>
          <a:chExt cx="1306821" cy="396789"/>
        </a:xfrm>
      </cdr:grpSpPr>
      <cdr:sp macro="" textlink="">
        <cdr:nvSpPr>
          <cdr:cNvPr id="41" name="TextBox 1"/>
          <cdr:cNvSpPr txBox="1"/>
        </cdr:nvSpPr>
        <cdr:spPr>
          <a:xfrm xmlns:a="http://schemas.openxmlformats.org/drawingml/2006/main">
            <a:off x="351205" y="2512646"/>
            <a:ext cx="1306821"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1EA185"/>
                </a:solidFill>
              </a:rPr>
              <a:t>Volatility</a:t>
            </a:r>
            <a:r>
              <a:rPr lang="en-US" sz="900" b="1" baseline="0">
                <a:solidFill>
                  <a:srgbClr val="1EA185"/>
                </a:solidFill>
              </a:rPr>
              <a:t> in Income</a:t>
            </a:r>
            <a:endParaRPr lang="en-US" sz="900" b="1">
              <a:solidFill>
                <a:srgbClr val="1EA185"/>
              </a:solidFill>
            </a:endParaRPr>
          </a:p>
        </cdr:txBody>
      </cdr:sp>
      <cdr:cxnSp macro="">
        <cdr:nvCxnSpPr>
          <cdr:cNvPr id="42" name="Straight Arrow Connector 41">
            <a:extLst xmlns:a="http://schemas.openxmlformats.org/drawingml/2006/main">
              <a:ext uri="{FF2B5EF4-FFF2-40B4-BE49-F238E27FC236}">
                <a16:creationId xmlns:a16="http://schemas.microsoft.com/office/drawing/2014/main" xmlns="" id="{C88C5515-C65C-4E1D-B124-451A86572960}"/>
              </a:ext>
            </a:extLst>
          </cdr:cNvPr>
          <cdr:cNvCxnSpPr/>
        </cdr:nvCxnSpPr>
        <cdr:spPr>
          <a:xfrm xmlns:a="http://schemas.openxmlformats.org/drawingml/2006/main" flipV="1">
            <a:off x="1004615" y="2329474"/>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0.5497</cdr:x>
      <cdr:y>0.84918</cdr:y>
    </cdr:from>
    <cdr:to>
      <cdr:x>0.97521</cdr:x>
      <cdr:y>0.99383</cdr:y>
    </cdr:to>
    <cdr:grpSp>
      <cdr:nvGrpSpPr>
        <cdr:cNvPr id="45" name="Group 44">
          <a:extLst xmlns:a="http://schemas.openxmlformats.org/drawingml/2006/main">
            <a:ext uri="{FF2B5EF4-FFF2-40B4-BE49-F238E27FC236}">
              <a16:creationId xmlns:a16="http://schemas.microsoft.com/office/drawing/2014/main" xmlns="" id="{E5A908E0-8B5D-49FE-87B4-5BA5E6DF77E1}"/>
            </a:ext>
          </a:extLst>
        </cdr:cNvPr>
        <cdr:cNvGrpSpPr/>
      </cdr:nvGrpSpPr>
      <cdr:grpSpPr>
        <a:xfrm xmlns:a="http://schemas.openxmlformats.org/drawingml/2006/main">
          <a:off x="2480702" y="2223176"/>
          <a:ext cx="1920254" cy="378698"/>
          <a:chOff x="45744" y="2329475"/>
          <a:chExt cx="1941029" cy="396788"/>
        </a:xfrm>
      </cdr:grpSpPr>
      <cdr:sp macro="" textlink="">
        <cdr:nvSpPr>
          <cdr:cNvPr id="46" name="TextBox 1"/>
          <cdr:cNvSpPr txBox="1"/>
        </cdr:nvSpPr>
        <cdr:spPr>
          <a:xfrm xmlns:a="http://schemas.openxmlformats.org/drawingml/2006/main">
            <a:off x="45744" y="2512646"/>
            <a:ext cx="1941029"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F29B26"/>
                </a:solidFill>
              </a:rPr>
              <a:t>Income replicate AUM performance</a:t>
            </a:r>
          </a:p>
        </cdr:txBody>
      </cdr:sp>
      <cdr:cxnSp macro="">
        <cdr:nvCxnSpPr>
          <cdr:cNvPr id="47" name="Straight Arrow Connector 46">
            <a:extLst xmlns:a="http://schemas.openxmlformats.org/drawingml/2006/main">
              <a:ext uri="{FF2B5EF4-FFF2-40B4-BE49-F238E27FC236}">
                <a16:creationId xmlns:a16="http://schemas.microsoft.com/office/drawing/2014/main" xmlns="" id="{C0AC34DB-B59D-46F5-879D-27D42100D7CA}"/>
              </a:ext>
            </a:extLst>
          </cdr:cNvPr>
          <cdr:cNvCxnSpPr/>
        </cdr:nvCxnSpPr>
        <cdr:spPr>
          <a:xfrm xmlns:a="http://schemas.openxmlformats.org/drawingml/2006/main" flipV="1">
            <a:off x="1016259" y="23294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0.4549</cdr:x>
      <cdr:y>0.29128</cdr:y>
    </cdr:from>
    <cdr:to>
      <cdr:x>0.54861</cdr:x>
      <cdr:y>0.81834</cdr:y>
    </cdr:to>
    <cdr:grpSp>
      <cdr:nvGrpSpPr>
        <cdr:cNvPr id="5" name="Group 4">
          <a:extLst xmlns:a="http://schemas.openxmlformats.org/drawingml/2006/main">
            <a:ext uri="{FF2B5EF4-FFF2-40B4-BE49-F238E27FC236}">
              <a16:creationId xmlns:a16="http://schemas.microsoft.com/office/drawing/2014/main" xmlns="" id="{58E13F63-35AF-4E0D-A120-CA6661EDC866}"/>
            </a:ext>
          </a:extLst>
        </cdr:cNvPr>
        <cdr:cNvGrpSpPr/>
      </cdr:nvGrpSpPr>
      <cdr:grpSpPr>
        <a:xfrm xmlns:a="http://schemas.openxmlformats.org/drawingml/2006/main">
          <a:off x="2052886" y="762579"/>
          <a:ext cx="422897" cy="1379857"/>
          <a:chOff x="2082549" y="799046"/>
          <a:chExt cx="429026" cy="1445813"/>
        </a:xfrm>
      </cdr:grpSpPr>
      <cdr:sp macro="" textlink="">
        <cdr:nvSpPr>
          <cdr:cNvPr id="35"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38"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39"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0.4549</cdr:x>
      <cdr:y>0.29128</cdr:y>
    </cdr:from>
    <cdr:to>
      <cdr:x>0.54861</cdr:x>
      <cdr:y>0.81834</cdr:y>
    </cdr:to>
    <cdr:grpSp>
      <cdr:nvGrpSpPr>
        <cdr:cNvPr id="13" name="Group 4">
          <a:extLst xmlns:a="http://schemas.openxmlformats.org/drawingml/2006/main">
            <a:ext uri="{FF2B5EF4-FFF2-40B4-BE49-F238E27FC236}">
              <a16:creationId xmlns:a16="http://schemas.microsoft.com/office/drawing/2014/main" xmlns="" id="{473519B1-7AD3-48D1-BEDC-3239E020F818}"/>
            </a:ext>
          </a:extLst>
        </cdr:cNvPr>
        <cdr:cNvGrpSpPr/>
      </cdr:nvGrpSpPr>
      <cdr:grpSpPr>
        <a:xfrm xmlns:a="http://schemas.openxmlformats.org/drawingml/2006/main">
          <a:off x="2052886" y="762579"/>
          <a:ext cx="422897" cy="1379857"/>
          <a:chOff x="2082549" y="799046"/>
          <a:chExt cx="429026" cy="1445813"/>
        </a:xfrm>
      </cdr:grpSpPr>
      <cdr:sp macro="" textlink="">
        <cdr:nvSpPr>
          <cdr:cNvPr id="14"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15"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16"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0.34782</cdr:x>
      <cdr:y>0.73491</cdr:y>
    </cdr:from>
    <cdr:to>
      <cdr:x>0.45875</cdr:x>
      <cdr:y>0.81449</cdr:y>
    </cdr:to>
    <cdr:grpSp>
      <cdr:nvGrpSpPr>
        <cdr:cNvPr id="59" name="Group 53">
          <a:extLst xmlns:a="http://schemas.openxmlformats.org/drawingml/2006/main">
            <a:ext uri="{FF2B5EF4-FFF2-40B4-BE49-F238E27FC236}">
              <a16:creationId xmlns:a16="http://schemas.microsoft.com/office/drawing/2014/main" xmlns="" id="{7017D3D9-CFF7-4B75-8450-6FD8C108B36C}"/>
            </a:ext>
          </a:extLst>
        </cdr:cNvPr>
        <cdr:cNvGrpSpPr/>
      </cdr:nvGrpSpPr>
      <cdr:grpSpPr>
        <a:xfrm xmlns:a="http://schemas.openxmlformats.org/drawingml/2006/main">
          <a:off x="1569652" y="1924014"/>
          <a:ext cx="500608" cy="208343"/>
          <a:chOff x="2600853" y="2015997"/>
          <a:chExt cx="506482" cy="218314"/>
        </a:xfrm>
      </cdr:grpSpPr>
      <cdr:sp macro="" textlink="">
        <cdr:nvSpPr>
          <cdr:cNvPr id="62"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69" name="Group 4">
          <a:extLst xmlns:a="http://schemas.openxmlformats.org/drawingml/2006/main">
            <a:ext uri="{FF2B5EF4-FFF2-40B4-BE49-F238E27FC236}">
              <a16:creationId xmlns:a16="http://schemas.microsoft.com/office/drawing/2014/main" xmlns="" id="{716BF333-1A6C-4833-BD47-4200A3F77F38}"/>
            </a:ext>
          </a:extLst>
        </cdr:cNvPr>
        <cdr:cNvGrpSpPr/>
      </cdr:nvGrpSpPr>
      <cdr:grpSpPr>
        <a:xfrm xmlns:a="http://schemas.openxmlformats.org/drawingml/2006/main">
          <a:off x="2052886" y="762579"/>
          <a:ext cx="422897" cy="1379857"/>
          <a:chOff x="2082549" y="799046"/>
          <a:chExt cx="429026" cy="1445813"/>
        </a:xfrm>
      </cdr:grpSpPr>
      <cdr:sp macro="" textlink="">
        <cdr:nvSpPr>
          <cdr:cNvPr id="70"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71"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72"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4.05107E-5</cdr:x>
      <cdr:y>0</cdr:y>
    </cdr:from>
    <cdr:to>
      <cdr:x>4.05107E-5</cdr:x>
      <cdr:y>0</cdr:y>
    </cdr:to>
    <cdr:grpSp>
      <cdr:nvGrpSpPr>
        <cdr:cNvPr id="73" name="Group 5">
          <a:extLst xmlns:a="http://schemas.openxmlformats.org/drawingml/2006/main">
            <a:ext uri="{FF2B5EF4-FFF2-40B4-BE49-F238E27FC236}">
              <a16:creationId xmlns:a16="http://schemas.microsoft.com/office/drawing/2014/main" xmlns="" id="{6E893E56-A700-4A45-9BD4-52B7BCAA6C97}"/>
            </a:ext>
          </a:extLst>
        </cdr:cNvPr>
        <cdr:cNvGrpSpPr/>
      </cdr:nvGrpSpPr>
      <cdr:grpSpPr>
        <a:xfrm xmlns:a="http://schemas.openxmlformats.org/drawingml/2006/main">
          <a:off x="183" y="0"/>
          <a:ext cx="0" cy="0"/>
          <a:chOff x="183" y="0"/>
          <a:chExt cx="0" cy="0"/>
        </a:xfrm>
      </cdr:grpSpPr>
    </cdr:grpSp>
  </cdr:relSizeAnchor>
  <cdr:relSizeAnchor xmlns:cdr="http://schemas.openxmlformats.org/drawingml/2006/chartDrawing">
    <cdr:from>
      <cdr:x>0.34782</cdr:x>
      <cdr:y>0.51381</cdr:y>
    </cdr:from>
    <cdr:to>
      <cdr:x>0.45875</cdr:x>
      <cdr:y>0.81449</cdr:y>
    </cdr:to>
    <cdr:grpSp>
      <cdr:nvGrpSpPr>
        <cdr:cNvPr id="77" name="Group 53">
          <a:extLst xmlns:a="http://schemas.openxmlformats.org/drawingml/2006/main">
            <a:ext uri="{FF2B5EF4-FFF2-40B4-BE49-F238E27FC236}">
              <a16:creationId xmlns:a16="http://schemas.microsoft.com/office/drawing/2014/main" xmlns="" id="{7C3167E7-AF89-43FA-A0D1-225E1C1D5BEA}"/>
            </a:ext>
          </a:extLst>
        </cdr:cNvPr>
        <cdr:cNvGrpSpPr/>
      </cdr:nvGrpSpPr>
      <cdr:grpSpPr>
        <a:xfrm xmlns:a="http://schemas.openxmlformats.org/drawingml/2006/main">
          <a:off x="1569652" y="1345168"/>
          <a:ext cx="500608" cy="787189"/>
          <a:chOff x="2600853" y="1409502"/>
          <a:chExt cx="506482" cy="824809"/>
        </a:xfrm>
      </cdr:grpSpPr>
      <cdr:sp macro="" textlink="">
        <cdr:nvSpPr>
          <cdr:cNvPr id="79" name="Rectangle: Rounded Corners 7"/>
          <cdr:cNvSpPr/>
        </cdr:nvSpPr>
        <cdr:spPr>
          <a:xfrm xmlns:a="http://schemas.openxmlformats.org/drawingml/2006/main">
            <a:off x="2600854" y="1409502"/>
            <a:ext cx="506481"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sp macro="" textlink="">
        <cdr:nvSpPr>
          <cdr:cNvPr id="80"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87" name="Group 4">
          <a:extLst xmlns:a="http://schemas.openxmlformats.org/drawingml/2006/main">
            <a:ext uri="{FF2B5EF4-FFF2-40B4-BE49-F238E27FC236}">
              <a16:creationId xmlns:a16="http://schemas.microsoft.com/office/drawing/2014/main" xmlns="" id="{7E4EC473-0710-498C-948A-DBDCF7A43F70}"/>
            </a:ext>
          </a:extLst>
        </cdr:cNvPr>
        <cdr:cNvGrpSpPr/>
      </cdr:nvGrpSpPr>
      <cdr:grpSpPr>
        <a:xfrm xmlns:a="http://schemas.openxmlformats.org/drawingml/2006/main">
          <a:off x="2052886" y="762579"/>
          <a:ext cx="422897" cy="1379857"/>
          <a:chOff x="2082549" y="799046"/>
          <a:chExt cx="429026" cy="1445813"/>
        </a:xfrm>
      </cdr:grpSpPr>
      <cdr:sp macro="" textlink="">
        <cdr:nvSpPr>
          <cdr:cNvPr id="88"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89"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90"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0.20497</cdr:x>
      <cdr:y>0.17244</cdr:y>
    </cdr:from>
    <cdr:to>
      <cdr:x>0.81593</cdr:x>
      <cdr:y>0.25031</cdr:y>
    </cdr:to>
    <cdr:grpSp>
      <cdr:nvGrpSpPr>
        <cdr:cNvPr id="103" name="Group 102">
          <a:extLst xmlns:a="http://schemas.openxmlformats.org/drawingml/2006/main">
            <a:ext uri="{FF2B5EF4-FFF2-40B4-BE49-F238E27FC236}">
              <a16:creationId xmlns:a16="http://schemas.microsoft.com/office/drawing/2014/main" xmlns="" id="{96CA5356-5430-4191-B575-3653E8A328A7}"/>
            </a:ext>
          </a:extLst>
        </cdr:cNvPr>
        <cdr:cNvGrpSpPr/>
      </cdr:nvGrpSpPr>
      <cdr:grpSpPr>
        <a:xfrm xmlns:a="http://schemas.openxmlformats.org/drawingml/2006/main">
          <a:off x="924995" y="451453"/>
          <a:ext cx="2757158" cy="203865"/>
          <a:chOff x="948886" y="396831"/>
          <a:chExt cx="2789344" cy="213625"/>
        </a:xfrm>
      </cdr:grpSpPr>
      <cdr:sp macro="" textlink="">
        <cdr:nvSpPr>
          <cdr:cNvPr id="99" name="Rectangle 98"/>
          <cdr:cNvSpPr/>
        </cdr:nvSpPr>
        <cdr:spPr>
          <a:xfrm xmlns:a="http://schemas.openxmlformats.org/drawingml/2006/main">
            <a:off x="2028431" y="479323"/>
            <a:ext cx="58406" cy="58379"/>
          </a:xfrm>
          <a:prstGeom xmlns:a="http://schemas.openxmlformats.org/drawingml/2006/main" prst="rect">
            <a:avLst/>
          </a:prstGeom>
          <a:solidFill xmlns:a="http://schemas.openxmlformats.org/drawingml/2006/main">
            <a:srgbClr val="1EA18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0" name="Rectangle 99"/>
          <cdr:cNvSpPr/>
        </cdr:nvSpPr>
        <cdr:spPr>
          <a:xfrm xmlns:a="http://schemas.openxmlformats.org/drawingml/2006/main">
            <a:off x="2489305" y="479322"/>
            <a:ext cx="63917" cy="64008"/>
          </a:xfrm>
          <a:prstGeom xmlns:a="http://schemas.openxmlformats.org/drawingml/2006/main" prst="rect">
            <a:avLst/>
          </a:prstGeom>
          <a:solidFill xmlns:a="http://schemas.openxmlformats.org/drawingml/2006/main">
            <a:srgbClr val="F29B2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1" name="TextBox 1"/>
          <cdr:cNvSpPr txBox="1"/>
        </cdr:nvSpPr>
        <cdr:spPr>
          <a:xfrm xmlns:a="http://schemas.openxmlformats.org/drawingml/2006/main">
            <a:off x="948886" y="396831"/>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1EA185"/>
                </a:solidFill>
              </a:rPr>
              <a:t>As per IND AS</a:t>
            </a:r>
          </a:p>
        </cdr:txBody>
      </cdr:sp>
      <cdr:sp macro="" textlink="">
        <cdr:nvSpPr>
          <cdr:cNvPr id="102" name="TextBox 1"/>
          <cdr:cNvSpPr txBox="1"/>
        </cdr:nvSpPr>
        <cdr:spPr>
          <a:xfrm xmlns:a="http://schemas.openxmlformats.org/drawingml/2006/main">
            <a:off x="2516196" y="396831"/>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b="1">
                <a:solidFill>
                  <a:srgbClr val="F29B26"/>
                </a:solidFill>
              </a:rPr>
              <a:t>As per Amortization</a:t>
            </a:r>
          </a:p>
        </cdr:txBody>
      </cdr:sp>
    </cdr:grpSp>
  </cdr:relSizeAnchor>
</c:userShapes>
</file>

<file path=xl/drawings/drawing6.xml><?xml version="1.0" encoding="utf-8"?>
<c:userShapes xmlns:c="http://schemas.openxmlformats.org/drawingml/2006/chart">
  <cdr:relSizeAnchor xmlns:cdr="http://schemas.openxmlformats.org/drawingml/2006/chartDrawing">
    <cdr:from>
      <cdr:x>0.13819</cdr:x>
      <cdr:y>0.90741</cdr:y>
    </cdr:from>
    <cdr:to>
      <cdr:x>0.38113</cdr:x>
      <cdr:y>0.98528</cdr:y>
    </cdr:to>
    <cdr:sp macro="" textlink="">
      <cdr:nvSpPr>
        <cdr:cNvPr id="6" name="TextBox 1"/>
        <cdr:cNvSpPr txBox="1"/>
      </cdr:nvSpPr>
      <cdr:spPr>
        <a:xfrm xmlns:a="http://schemas.openxmlformats.org/drawingml/2006/main">
          <a:off x="631825" y="2489200"/>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0.631</cdr:x>
      <cdr:y>0.90741</cdr:y>
    </cdr:from>
    <cdr:to>
      <cdr:x>0.89829</cdr:x>
      <cdr:y>0.98528</cdr:y>
    </cdr:to>
    <cdr:sp macro="" textlink="">
      <cdr:nvSpPr>
        <cdr:cNvPr id="7" name="TextBox 1"/>
        <cdr:cNvSpPr txBox="1"/>
      </cdr:nvSpPr>
      <cdr:spPr>
        <a:xfrm xmlns:a="http://schemas.openxmlformats.org/drawingml/2006/main">
          <a:off x="2884935" y="2489200"/>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0.20486</cdr:x>
      <cdr:y>0.34571</cdr:y>
    </cdr:from>
    <cdr:to>
      <cdr:x>0.4476</cdr:x>
      <cdr:y>0.50067</cdr:y>
    </cdr:to>
    <cdr:grpSp>
      <cdr:nvGrpSpPr>
        <cdr:cNvPr id="15" name="Group 14">
          <a:extLst xmlns:a="http://schemas.openxmlformats.org/drawingml/2006/main">
            <a:ext uri="{FF2B5EF4-FFF2-40B4-BE49-F238E27FC236}">
              <a16:creationId xmlns:a16="http://schemas.microsoft.com/office/drawing/2014/main" xmlns="" id="{5FDB92C3-8659-4B5C-BDDC-0277AD04560F}"/>
            </a:ext>
          </a:extLst>
        </cdr:cNvPr>
        <cdr:cNvGrpSpPr/>
      </cdr:nvGrpSpPr>
      <cdr:grpSpPr>
        <a:xfrm xmlns:a="http://schemas.openxmlformats.org/drawingml/2006/main">
          <a:off x="930275" y="905078"/>
          <a:ext cx="1102289" cy="405690"/>
          <a:chOff x="1079500" y="834047"/>
          <a:chExt cx="1109784" cy="425084"/>
        </a:xfrm>
      </cdr:grpSpPr>
      <cdr:sp macro="" textlink="">
        <cdr:nvSpPr>
          <cdr:cNvPr id="9" name="TextBox 1"/>
          <cdr:cNvSpPr txBox="1"/>
        </cdr:nvSpPr>
        <cdr:spPr>
          <a:xfrm xmlns:a="http://schemas.openxmlformats.org/drawingml/2006/main">
            <a:off x="1079500" y="834047"/>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Profit</a:t>
            </a:r>
            <a:endParaRPr lang="en-US" sz="900" b="1">
              <a:solidFill>
                <a:sysClr val="windowText" lastClr="000000"/>
              </a:solidFill>
            </a:endParaRPr>
          </a:p>
        </cdr:txBody>
      </cdr:sp>
      <cdr:cxnSp macro="">
        <cdr:nvCxnSpPr>
          <cdr:cNvPr id="10" name="Straight Arrow Connector 9">
            <a:extLst xmlns:a="http://schemas.openxmlformats.org/drawingml/2006/main">
              <a:ext uri="{FF2B5EF4-FFF2-40B4-BE49-F238E27FC236}">
                <a16:creationId xmlns:a16="http://schemas.microsoft.com/office/drawing/2014/main" xmlns="" id="{41D537F8-31D5-41E8-BA98-845FF5E0AD6D}"/>
              </a:ext>
            </a:extLst>
          </cdr:cNvPr>
          <cdr:cNvCxnSpPr>
            <a:cxnSpLocks xmlns:a="http://schemas.openxmlformats.org/drawingml/2006/main" noChangeAspect="1"/>
          </cdr:cNvCxnSpPr>
        </cdr:nvCxnSpPr>
        <cdr:spPr>
          <a:xfrm xmlns:a="http://schemas.openxmlformats.org/drawingml/2006/main" rot="1680000">
            <a:off x="1634392" y="10699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0.54236</cdr:x>
      <cdr:y>0.33876</cdr:y>
    </cdr:from>
    <cdr:to>
      <cdr:x>0.95928</cdr:x>
      <cdr:y>0.49183</cdr:y>
    </cdr:to>
    <cdr:grpSp>
      <cdr:nvGrpSpPr>
        <cdr:cNvPr id="16" name="Group 15">
          <a:extLst xmlns:a="http://schemas.openxmlformats.org/drawingml/2006/main">
            <a:ext uri="{FF2B5EF4-FFF2-40B4-BE49-F238E27FC236}">
              <a16:creationId xmlns:a16="http://schemas.microsoft.com/office/drawing/2014/main" xmlns="" id="{D6510718-0255-4283-BD5B-D3A27A54EB9D}"/>
            </a:ext>
          </a:extLst>
        </cdr:cNvPr>
        <cdr:cNvGrpSpPr/>
      </cdr:nvGrpSpPr>
      <cdr:grpSpPr>
        <a:xfrm xmlns:a="http://schemas.openxmlformats.org/drawingml/2006/main">
          <a:off x="2462872" y="886883"/>
          <a:ext cx="1893245" cy="400741"/>
          <a:chOff x="0" y="-274019"/>
          <a:chExt cx="1901857" cy="419874"/>
        </a:xfrm>
      </cdr:grpSpPr>
      <cdr:sp macro="" textlink="">
        <cdr:nvSpPr>
          <cdr:cNvPr id="17" name="TextBox 1"/>
          <cdr:cNvSpPr txBox="1"/>
        </cdr:nvSpPr>
        <cdr:spPr>
          <a:xfrm xmlns:a="http://schemas.openxmlformats.org/drawingml/2006/main">
            <a:off x="0" y="-274019"/>
            <a:ext cx="1901857" cy="21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Profit replicate AUM performance</a:t>
            </a:r>
          </a:p>
        </cdr:txBody>
      </cdr:sp>
      <cdr:cxnSp macro="">
        <cdr:nvCxnSpPr>
          <cdr:cNvPr id="18" name="Straight Arrow Connector 17">
            <a:extLst xmlns:a="http://schemas.openxmlformats.org/drawingml/2006/main">
              <a:ext uri="{FF2B5EF4-FFF2-40B4-BE49-F238E27FC236}">
                <a16:creationId xmlns:a16="http://schemas.microsoft.com/office/drawing/2014/main" xmlns="" id="{C47746EA-79FE-47E5-960C-846567213A12}"/>
              </a:ext>
            </a:extLst>
          </cdr:cNvPr>
          <cdr:cNvCxnSpPr/>
        </cdr:nvCxnSpPr>
        <cdr:spPr>
          <a:xfrm xmlns:a="http://schemas.openxmlformats.org/drawingml/2006/main">
            <a:off x="950929" y="-43294"/>
            <a:ext cx="1" cy="189149"/>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xml><?xml version="1.0" encoding="utf-8"?>
<c:userShapes xmlns:c="http://schemas.openxmlformats.org/drawingml/2006/chart">
  <cdr:relSizeAnchor xmlns:cdr="http://schemas.openxmlformats.org/drawingml/2006/chartDrawing">
    <cdr:from>
      <cdr:x>0.13154</cdr:x>
      <cdr:y>0.9189</cdr:y>
    </cdr:from>
    <cdr:to>
      <cdr:x>0.37447</cdr:x>
      <cdr:y>0.99678</cdr:y>
    </cdr:to>
    <cdr:sp macro="" textlink="">
      <cdr:nvSpPr>
        <cdr:cNvPr id="31" name="TextBox 1"/>
        <cdr:cNvSpPr txBox="1"/>
      </cdr:nvSpPr>
      <cdr:spPr>
        <a:xfrm xmlns:a="http://schemas.openxmlformats.org/drawingml/2006/main">
          <a:off x="602593" y="2520731"/>
          <a:ext cx="1112928"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0.62434</cdr:x>
      <cdr:y>0.9189</cdr:y>
    </cdr:from>
    <cdr:to>
      <cdr:x>0.89163</cdr:x>
      <cdr:y>0.99678</cdr:y>
    </cdr:to>
    <cdr:sp macro="" textlink="">
      <cdr:nvSpPr>
        <cdr:cNvPr id="32" name="TextBox 1"/>
        <cdr:cNvSpPr txBox="1"/>
      </cdr:nvSpPr>
      <cdr:spPr>
        <a:xfrm xmlns:a="http://schemas.openxmlformats.org/drawingml/2006/main">
          <a:off x="2860235" y="2520731"/>
          <a:ext cx="1224492"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0.21528</cdr:x>
      <cdr:y>0.34606</cdr:y>
    </cdr:from>
    <cdr:to>
      <cdr:x>0.45801</cdr:x>
      <cdr:y>0.50102</cdr:y>
    </cdr:to>
    <cdr:grpSp>
      <cdr:nvGrpSpPr>
        <cdr:cNvPr id="47" name="Group 46">
          <a:extLst xmlns:a="http://schemas.openxmlformats.org/drawingml/2006/main">
            <a:ext uri="{FF2B5EF4-FFF2-40B4-BE49-F238E27FC236}">
              <a16:creationId xmlns:a16="http://schemas.microsoft.com/office/drawing/2014/main" xmlns="" id="{54F728B7-C05C-4B39-B939-71D8AB836D5C}"/>
            </a:ext>
          </a:extLst>
        </cdr:cNvPr>
        <cdr:cNvGrpSpPr/>
      </cdr:nvGrpSpPr>
      <cdr:grpSpPr>
        <a:xfrm xmlns:a="http://schemas.openxmlformats.org/drawingml/2006/main">
          <a:off x="971522" y="905994"/>
          <a:ext cx="1095399" cy="405690"/>
          <a:chOff x="0" y="0"/>
          <a:chExt cx="1109784" cy="425084"/>
        </a:xfrm>
      </cdr:grpSpPr>
      <cdr:sp macro="" textlink="">
        <cdr:nvSpPr>
          <cdr:cNvPr id="48" name="TextBox 1"/>
          <cdr:cNvSpPr txBox="1"/>
        </cdr:nvSpPr>
        <cdr:spPr>
          <a:xfrm xmlns:a="http://schemas.openxmlformats.org/drawingml/2006/main">
            <a:off x="0" y="0"/>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ROA</a:t>
            </a:r>
            <a:endParaRPr lang="en-US" sz="900" b="1">
              <a:solidFill>
                <a:sysClr val="windowText" lastClr="000000"/>
              </a:solidFill>
            </a:endParaRPr>
          </a:p>
        </cdr:txBody>
      </cdr:sp>
      <cdr:cxnSp macro="">
        <cdr:nvCxnSpPr>
          <cdr:cNvPr id="49" name="Straight Arrow Connector 48">
            <a:extLst xmlns:a="http://schemas.openxmlformats.org/drawingml/2006/main">
              <a:ext uri="{FF2B5EF4-FFF2-40B4-BE49-F238E27FC236}">
                <a16:creationId xmlns:a16="http://schemas.microsoft.com/office/drawing/2014/main" xmlns="" id="{67C07A53-E8A9-4D74-9915-6D3F52BC6D04}"/>
              </a:ext>
            </a:extLst>
          </cdr:cNvPr>
          <cdr:cNvCxnSpPr>
            <a:cxnSpLocks xmlns:a="http://schemas.openxmlformats.org/drawingml/2006/main" noChangeAspect="1"/>
          </cdr:cNvCxnSpPr>
        </cdr:nvCxnSpPr>
        <cdr:spPr>
          <a:xfrm xmlns:a="http://schemas.openxmlformats.org/drawingml/2006/main" rot="1680000">
            <a:off x="554892" y="235928"/>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0.52778</cdr:x>
      <cdr:y>0.34606</cdr:y>
    </cdr:from>
    <cdr:to>
      <cdr:x>0.94376</cdr:x>
      <cdr:y>0.49912</cdr:y>
    </cdr:to>
    <cdr:grpSp>
      <cdr:nvGrpSpPr>
        <cdr:cNvPr id="50" name="Group 49">
          <a:extLst xmlns:a="http://schemas.openxmlformats.org/drawingml/2006/main">
            <a:ext uri="{FF2B5EF4-FFF2-40B4-BE49-F238E27FC236}">
              <a16:creationId xmlns:a16="http://schemas.microsoft.com/office/drawing/2014/main" xmlns="" id="{331D75BF-7C55-44D4-B9E4-B15932747382}"/>
            </a:ext>
          </a:extLst>
        </cdr:cNvPr>
        <cdr:cNvGrpSpPr/>
      </cdr:nvGrpSpPr>
      <cdr:grpSpPr>
        <a:xfrm xmlns:a="http://schemas.openxmlformats.org/drawingml/2006/main">
          <a:off x="2381781" y="905994"/>
          <a:ext cx="1877246" cy="400716"/>
          <a:chOff x="0" y="0"/>
          <a:chExt cx="1897578" cy="419858"/>
        </a:xfrm>
      </cdr:grpSpPr>
      <cdr:sp macro="" textlink="">
        <cdr:nvSpPr>
          <cdr:cNvPr id="51" name="TextBox 1"/>
          <cdr:cNvSpPr txBox="1"/>
        </cdr:nvSpPr>
        <cdr:spPr>
          <a:xfrm xmlns:a="http://schemas.openxmlformats.org/drawingml/2006/main">
            <a:off x="0" y="0"/>
            <a:ext cx="1897578" cy="213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ROA replicate AUM performance</a:t>
            </a:r>
          </a:p>
        </cdr:txBody>
      </cdr:sp>
      <cdr:cxnSp macro="">
        <cdr:nvCxnSpPr>
          <cdr:cNvPr id="52" name="Straight Arrow Connector 51">
            <a:extLst xmlns:a="http://schemas.openxmlformats.org/drawingml/2006/main">
              <a:ext uri="{FF2B5EF4-FFF2-40B4-BE49-F238E27FC236}">
                <a16:creationId xmlns:a16="http://schemas.microsoft.com/office/drawing/2014/main" xmlns="" id="{FF77A2A0-3C6F-495F-AF0B-F3110FA40BDD}"/>
              </a:ext>
            </a:extLst>
          </cdr:cNvPr>
          <cdr:cNvCxnSpPr/>
        </cdr:nvCxnSpPr>
        <cdr:spPr>
          <a:xfrm xmlns:a="http://schemas.openxmlformats.org/drawingml/2006/main">
            <a:off x="948789" y="230716"/>
            <a:ext cx="1" cy="189142"/>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8.xml><?xml version="1.0" encoding="utf-8"?>
<c:userShapes xmlns:c="http://schemas.openxmlformats.org/drawingml/2006/chart">
  <cdr:relSizeAnchor xmlns:cdr="http://schemas.openxmlformats.org/drawingml/2006/chartDrawing">
    <cdr:from>
      <cdr:x>0.07699</cdr:x>
      <cdr:y>0.84918</cdr:y>
    </cdr:from>
    <cdr:to>
      <cdr:x>0.38124</cdr:x>
      <cdr:y>0.99383</cdr:y>
    </cdr:to>
    <cdr:grpSp>
      <cdr:nvGrpSpPr>
        <cdr:cNvPr id="44" name="Group 43">
          <a:extLst xmlns:a="http://schemas.openxmlformats.org/drawingml/2006/main">
            <a:ext uri="{FF2B5EF4-FFF2-40B4-BE49-F238E27FC236}">
              <a16:creationId xmlns:a16="http://schemas.microsoft.com/office/drawing/2014/main" xmlns="" id="{12DE7EF8-E44B-46BE-B028-4C69398AA5B0}"/>
            </a:ext>
          </a:extLst>
        </cdr:cNvPr>
        <cdr:cNvGrpSpPr/>
      </cdr:nvGrpSpPr>
      <cdr:grpSpPr>
        <a:xfrm xmlns:a="http://schemas.openxmlformats.org/drawingml/2006/main">
          <a:off x="347443" y="2308819"/>
          <a:ext cx="1373028" cy="393286"/>
          <a:chOff x="351205" y="2329474"/>
          <a:chExt cx="1387916" cy="396789"/>
        </a:xfrm>
      </cdr:grpSpPr>
      <cdr:sp macro="" textlink="">
        <cdr:nvSpPr>
          <cdr:cNvPr id="41" name="TextBox 1"/>
          <cdr:cNvSpPr txBox="1"/>
        </cdr:nvSpPr>
        <cdr:spPr>
          <a:xfrm xmlns:a="http://schemas.openxmlformats.org/drawingml/2006/main">
            <a:off x="351205" y="2512646"/>
            <a:ext cx="1387916"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1EA185"/>
                </a:solidFill>
              </a:rPr>
              <a:t>Volatility</a:t>
            </a:r>
            <a:r>
              <a:rPr lang="en-US" sz="900" b="1" baseline="0">
                <a:solidFill>
                  <a:srgbClr val="1EA185"/>
                </a:solidFill>
              </a:rPr>
              <a:t> in Income</a:t>
            </a:r>
            <a:endParaRPr lang="en-US" sz="900" b="1">
              <a:solidFill>
                <a:srgbClr val="1EA185"/>
              </a:solidFill>
            </a:endParaRPr>
          </a:p>
        </cdr:txBody>
      </cdr:sp>
      <cdr:cxnSp macro="">
        <cdr:nvCxnSpPr>
          <cdr:cNvPr id="42" name="Straight Arrow Connector 41">
            <a:extLst xmlns:a="http://schemas.openxmlformats.org/drawingml/2006/main">
              <a:ext uri="{FF2B5EF4-FFF2-40B4-BE49-F238E27FC236}">
                <a16:creationId xmlns:a16="http://schemas.microsoft.com/office/drawing/2014/main" xmlns="" id="{4CFF91E1-82EF-4B00-8E9C-47F76D2ACA53}"/>
              </a:ext>
            </a:extLst>
          </cdr:cNvPr>
          <cdr:cNvCxnSpPr/>
        </cdr:nvCxnSpPr>
        <cdr:spPr>
          <a:xfrm xmlns:a="http://schemas.openxmlformats.org/drawingml/2006/main" flipV="1">
            <a:off x="1045162" y="2329474"/>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0.5497</cdr:x>
      <cdr:y>0.84918</cdr:y>
    </cdr:from>
    <cdr:to>
      <cdr:x>0.97521</cdr:x>
      <cdr:y>0.99383</cdr:y>
    </cdr:to>
    <cdr:grpSp>
      <cdr:nvGrpSpPr>
        <cdr:cNvPr id="45" name="Group 44">
          <a:extLst xmlns:a="http://schemas.openxmlformats.org/drawingml/2006/main">
            <a:ext uri="{FF2B5EF4-FFF2-40B4-BE49-F238E27FC236}">
              <a16:creationId xmlns:a16="http://schemas.microsoft.com/office/drawing/2014/main" xmlns="" id="{96A2D59B-CEBE-4E35-9BB4-E4A566422322}"/>
            </a:ext>
          </a:extLst>
        </cdr:cNvPr>
        <cdr:cNvGrpSpPr/>
      </cdr:nvGrpSpPr>
      <cdr:grpSpPr>
        <a:xfrm xmlns:a="http://schemas.openxmlformats.org/drawingml/2006/main">
          <a:off x="2480702" y="2308819"/>
          <a:ext cx="1920254" cy="393286"/>
          <a:chOff x="45744" y="2329475"/>
          <a:chExt cx="1941029" cy="396788"/>
        </a:xfrm>
      </cdr:grpSpPr>
      <cdr:sp macro="" textlink="">
        <cdr:nvSpPr>
          <cdr:cNvPr id="46" name="TextBox 1"/>
          <cdr:cNvSpPr txBox="1"/>
        </cdr:nvSpPr>
        <cdr:spPr>
          <a:xfrm xmlns:a="http://schemas.openxmlformats.org/drawingml/2006/main">
            <a:off x="45744" y="2512646"/>
            <a:ext cx="1941029"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F29B26"/>
                </a:solidFill>
              </a:rPr>
              <a:t>Income replicate AUM performance</a:t>
            </a:r>
          </a:p>
        </cdr:txBody>
      </cdr:sp>
      <cdr:cxnSp macro="">
        <cdr:nvCxnSpPr>
          <cdr:cNvPr id="47" name="Straight Arrow Connector 46">
            <a:extLst xmlns:a="http://schemas.openxmlformats.org/drawingml/2006/main">
              <a:ext uri="{FF2B5EF4-FFF2-40B4-BE49-F238E27FC236}">
                <a16:creationId xmlns:a16="http://schemas.microsoft.com/office/drawing/2014/main" xmlns="" id="{7DA2BAFC-F2C3-4752-8A74-D5BD6C52FD3E}"/>
              </a:ext>
            </a:extLst>
          </cdr:cNvPr>
          <cdr:cNvCxnSpPr/>
        </cdr:nvCxnSpPr>
        <cdr:spPr>
          <a:xfrm xmlns:a="http://schemas.openxmlformats.org/drawingml/2006/main" flipV="1">
            <a:off x="1016259" y="23294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0.4549</cdr:x>
      <cdr:y>0.29128</cdr:y>
    </cdr:from>
    <cdr:to>
      <cdr:x>0.54861</cdr:x>
      <cdr:y>0.81834</cdr:y>
    </cdr:to>
    <cdr:grpSp>
      <cdr:nvGrpSpPr>
        <cdr:cNvPr id="5" name="Group 4">
          <a:extLst xmlns:a="http://schemas.openxmlformats.org/drawingml/2006/main">
            <a:ext uri="{FF2B5EF4-FFF2-40B4-BE49-F238E27FC236}">
              <a16:creationId xmlns:a16="http://schemas.microsoft.com/office/drawing/2014/main" xmlns="" id="{71C0C4B9-B538-436C-AF60-D4BE4D2D885E}"/>
            </a:ext>
          </a:extLst>
        </cdr:cNvPr>
        <cdr:cNvGrpSpPr/>
      </cdr:nvGrpSpPr>
      <cdr:grpSpPr>
        <a:xfrm xmlns:a="http://schemas.openxmlformats.org/drawingml/2006/main">
          <a:off x="2052886" y="791955"/>
          <a:ext cx="422897" cy="1433013"/>
          <a:chOff x="2082549" y="799046"/>
          <a:chExt cx="429026" cy="1445813"/>
        </a:xfrm>
      </cdr:grpSpPr>
      <cdr:sp macro="" textlink="">
        <cdr:nvSpPr>
          <cdr:cNvPr id="35"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38"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39"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0.4549</cdr:x>
      <cdr:y>0.29128</cdr:y>
    </cdr:from>
    <cdr:to>
      <cdr:x>0.54861</cdr:x>
      <cdr:y>0.81834</cdr:y>
    </cdr:to>
    <cdr:grpSp>
      <cdr:nvGrpSpPr>
        <cdr:cNvPr id="13" name="Group 4">
          <a:extLst xmlns:a="http://schemas.openxmlformats.org/drawingml/2006/main">
            <a:ext uri="{FF2B5EF4-FFF2-40B4-BE49-F238E27FC236}">
              <a16:creationId xmlns:a16="http://schemas.microsoft.com/office/drawing/2014/main" xmlns="" id="{9295D1D8-BC09-4347-B9F1-337576FB6D41}"/>
            </a:ext>
          </a:extLst>
        </cdr:cNvPr>
        <cdr:cNvGrpSpPr/>
      </cdr:nvGrpSpPr>
      <cdr:grpSpPr>
        <a:xfrm xmlns:a="http://schemas.openxmlformats.org/drawingml/2006/main">
          <a:off x="2052886" y="791955"/>
          <a:ext cx="422897" cy="1433013"/>
          <a:chOff x="2082549" y="799046"/>
          <a:chExt cx="429026" cy="1445813"/>
        </a:xfrm>
      </cdr:grpSpPr>
      <cdr:sp macro="" textlink="">
        <cdr:nvSpPr>
          <cdr:cNvPr id="14"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15"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16"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0.34782</cdr:x>
      <cdr:y>0.73491</cdr:y>
    </cdr:from>
    <cdr:to>
      <cdr:x>0.45875</cdr:x>
      <cdr:y>0.81449</cdr:y>
    </cdr:to>
    <cdr:grpSp>
      <cdr:nvGrpSpPr>
        <cdr:cNvPr id="59" name="Group 53">
          <a:extLst xmlns:a="http://schemas.openxmlformats.org/drawingml/2006/main">
            <a:ext uri="{FF2B5EF4-FFF2-40B4-BE49-F238E27FC236}">
              <a16:creationId xmlns:a16="http://schemas.microsoft.com/office/drawing/2014/main" xmlns="" id="{BA51D4EA-CDB9-4733-A2E5-D84EAF6C9CB0}"/>
            </a:ext>
          </a:extLst>
        </cdr:cNvPr>
        <cdr:cNvGrpSpPr/>
      </cdr:nvGrpSpPr>
      <cdr:grpSpPr>
        <a:xfrm xmlns:a="http://schemas.openxmlformats.org/drawingml/2006/main">
          <a:off x="1569652" y="1998132"/>
          <a:ext cx="500608" cy="216369"/>
          <a:chOff x="2600853" y="2015997"/>
          <a:chExt cx="506482" cy="218314"/>
        </a:xfrm>
      </cdr:grpSpPr>
      <cdr:sp macro="" textlink="">
        <cdr:nvSpPr>
          <cdr:cNvPr id="62" name="Rectangle: Rounded Corners 7"/>
          <cdr:cNvSpPr/>
        </cdr:nvSpPr>
        <cdr:spPr>
          <a:xfrm xmlns:a="http://schemas.openxmlformats.org/drawingml/2006/main">
            <a:off x="2600853" y="2015997"/>
            <a:ext cx="506482" cy="218314"/>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en-US" sz="800" b="1" dirty="0"/>
          </a:p>
        </cdr:txBody>
      </cdr:sp>
    </cdr:grpSp>
  </cdr:relSizeAnchor>
  <cdr:relSizeAnchor xmlns:cdr="http://schemas.openxmlformats.org/drawingml/2006/chartDrawing">
    <cdr:from>
      <cdr:x>0.4549</cdr:x>
      <cdr:y>0.29128</cdr:y>
    </cdr:from>
    <cdr:to>
      <cdr:x>0.54861</cdr:x>
      <cdr:y>0.81834</cdr:y>
    </cdr:to>
    <cdr:grpSp>
      <cdr:nvGrpSpPr>
        <cdr:cNvPr id="69" name="Group 4">
          <a:extLst xmlns:a="http://schemas.openxmlformats.org/drawingml/2006/main">
            <a:ext uri="{FF2B5EF4-FFF2-40B4-BE49-F238E27FC236}">
              <a16:creationId xmlns:a16="http://schemas.microsoft.com/office/drawing/2014/main" xmlns="" id="{2B50F5D6-8AFB-4F83-83FB-7C168BC70817}"/>
            </a:ext>
          </a:extLst>
        </cdr:cNvPr>
        <cdr:cNvGrpSpPr/>
      </cdr:nvGrpSpPr>
      <cdr:grpSpPr>
        <a:xfrm xmlns:a="http://schemas.openxmlformats.org/drawingml/2006/main">
          <a:off x="2052886" y="791955"/>
          <a:ext cx="422897" cy="1433013"/>
          <a:chOff x="2082549" y="799046"/>
          <a:chExt cx="429026" cy="1445813"/>
        </a:xfrm>
      </cdr:grpSpPr>
      <cdr:sp macro="" textlink="">
        <cdr:nvSpPr>
          <cdr:cNvPr id="70"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71"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72"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4.05107E-5</cdr:x>
      <cdr:y>0</cdr:y>
    </cdr:from>
    <cdr:to>
      <cdr:x>4.05107E-5</cdr:x>
      <cdr:y>0</cdr:y>
    </cdr:to>
    <cdr:grpSp>
      <cdr:nvGrpSpPr>
        <cdr:cNvPr id="73" name="Group 5">
          <a:extLst xmlns:a="http://schemas.openxmlformats.org/drawingml/2006/main">
            <a:ext uri="{FF2B5EF4-FFF2-40B4-BE49-F238E27FC236}">
              <a16:creationId xmlns:a16="http://schemas.microsoft.com/office/drawing/2014/main" xmlns="" id="{D9BD4133-3FF3-4254-905A-404EB69962DA}"/>
            </a:ext>
          </a:extLst>
        </cdr:cNvPr>
        <cdr:cNvGrpSpPr/>
      </cdr:nvGrpSpPr>
      <cdr:grpSpPr>
        <a:xfrm xmlns:a="http://schemas.openxmlformats.org/drawingml/2006/main">
          <a:off x="183" y="0"/>
          <a:ext cx="0" cy="0"/>
          <a:chOff x="183" y="0"/>
          <a:chExt cx="0" cy="0"/>
        </a:xfrm>
      </cdr:grpSpPr>
    </cdr:grpSp>
  </cdr:relSizeAnchor>
  <cdr:relSizeAnchor xmlns:cdr="http://schemas.openxmlformats.org/drawingml/2006/chartDrawing">
    <cdr:from>
      <cdr:x>0.4549</cdr:x>
      <cdr:y>0.29128</cdr:y>
    </cdr:from>
    <cdr:to>
      <cdr:x>0.54861</cdr:x>
      <cdr:y>0.81834</cdr:y>
    </cdr:to>
    <cdr:grpSp>
      <cdr:nvGrpSpPr>
        <cdr:cNvPr id="87" name="Group 4">
          <a:extLst xmlns:a="http://schemas.openxmlformats.org/drawingml/2006/main">
            <a:ext uri="{FF2B5EF4-FFF2-40B4-BE49-F238E27FC236}">
              <a16:creationId xmlns:a16="http://schemas.microsoft.com/office/drawing/2014/main" xmlns="" id="{C6C635E2-0AE7-4791-A757-C7B691A450E2}"/>
            </a:ext>
          </a:extLst>
        </cdr:cNvPr>
        <cdr:cNvGrpSpPr/>
      </cdr:nvGrpSpPr>
      <cdr:grpSpPr>
        <a:xfrm xmlns:a="http://schemas.openxmlformats.org/drawingml/2006/main">
          <a:off x="2052886" y="791955"/>
          <a:ext cx="422897" cy="1433013"/>
          <a:chOff x="2082549" y="799046"/>
          <a:chExt cx="429026" cy="1445813"/>
        </a:xfrm>
      </cdr:grpSpPr>
      <cdr:sp macro="" textlink="">
        <cdr:nvSpPr>
          <cdr:cNvPr id="88" name="TextBox 34"/>
          <cdr:cNvSpPr txBox="1"/>
        </cdr:nvSpPr>
        <cdr:spPr>
          <a:xfrm xmlns:a="http://schemas.openxmlformats.org/drawingml/2006/main">
            <a:off x="2082549" y="799046"/>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1</a:t>
            </a:r>
            <a:endParaRPr lang="en-US" sz="800" b="1"/>
          </a:p>
        </cdr:txBody>
      </cdr:sp>
      <cdr:sp macro="" textlink="">
        <cdr:nvSpPr>
          <cdr:cNvPr id="89" name="TextBox 37"/>
          <cdr:cNvSpPr txBox="1"/>
        </cdr:nvSpPr>
        <cdr:spPr>
          <a:xfrm xmlns:a="http://schemas.openxmlformats.org/drawingml/2006/main">
            <a:off x="2082549" y="1400853"/>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2</a:t>
            </a:r>
            <a:endParaRPr lang="en-US" sz="800" b="1"/>
          </a:p>
        </cdr:txBody>
      </cdr:sp>
      <cdr:sp macro="" textlink="">
        <cdr:nvSpPr>
          <cdr:cNvPr id="90" name="TextBox 38"/>
          <cdr:cNvSpPr txBox="1"/>
        </cdr:nvSpPr>
        <cdr:spPr>
          <a:xfrm xmlns:a="http://schemas.openxmlformats.org/drawingml/2006/main">
            <a:off x="2082549" y="2019978"/>
            <a:ext cx="429026" cy="224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b="1"/>
              <a:t>YEAR</a:t>
            </a:r>
            <a:r>
              <a:rPr lang="en-US" sz="800" b="1" baseline="0"/>
              <a:t> 3</a:t>
            </a:r>
            <a:endParaRPr lang="en-US" sz="800" b="1"/>
          </a:p>
        </cdr:txBody>
      </cdr:sp>
    </cdr:grpSp>
  </cdr:relSizeAnchor>
  <cdr:relSizeAnchor xmlns:cdr="http://schemas.openxmlformats.org/drawingml/2006/chartDrawing">
    <cdr:from>
      <cdr:x>0.20497</cdr:x>
      <cdr:y>0.17244</cdr:y>
    </cdr:from>
    <cdr:to>
      <cdr:x>0.81593</cdr:x>
      <cdr:y>0.25031</cdr:y>
    </cdr:to>
    <cdr:grpSp>
      <cdr:nvGrpSpPr>
        <cdr:cNvPr id="103" name="Group 102">
          <a:extLst xmlns:a="http://schemas.openxmlformats.org/drawingml/2006/main">
            <a:ext uri="{FF2B5EF4-FFF2-40B4-BE49-F238E27FC236}">
              <a16:creationId xmlns:a16="http://schemas.microsoft.com/office/drawing/2014/main" xmlns="" id="{D0124695-309B-411F-9D33-FD5394392BE1}"/>
            </a:ext>
          </a:extLst>
        </cdr:cNvPr>
        <cdr:cNvGrpSpPr/>
      </cdr:nvGrpSpPr>
      <cdr:grpSpPr>
        <a:xfrm xmlns:a="http://schemas.openxmlformats.org/drawingml/2006/main">
          <a:off x="924995" y="468844"/>
          <a:ext cx="2757158" cy="211719"/>
          <a:chOff x="948886" y="396831"/>
          <a:chExt cx="2789344" cy="213625"/>
        </a:xfrm>
      </cdr:grpSpPr>
      <cdr:sp macro="" textlink="">
        <cdr:nvSpPr>
          <cdr:cNvPr id="99" name="Rectangle 98"/>
          <cdr:cNvSpPr/>
        </cdr:nvSpPr>
        <cdr:spPr>
          <a:xfrm xmlns:a="http://schemas.openxmlformats.org/drawingml/2006/main">
            <a:off x="2028431" y="479323"/>
            <a:ext cx="58406" cy="58379"/>
          </a:xfrm>
          <a:prstGeom xmlns:a="http://schemas.openxmlformats.org/drawingml/2006/main" prst="rect">
            <a:avLst/>
          </a:prstGeom>
          <a:solidFill xmlns:a="http://schemas.openxmlformats.org/drawingml/2006/main">
            <a:srgbClr val="1EA18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0" name="Rectangle 99"/>
          <cdr:cNvSpPr/>
        </cdr:nvSpPr>
        <cdr:spPr>
          <a:xfrm xmlns:a="http://schemas.openxmlformats.org/drawingml/2006/main">
            <a:off x="2489305" y="479322"/>
            <a:ext cx="63917" cy="64008"/>
          </a:xfrm>
          <a:prstGeom xmlns:a="http://schemas.openxmlformats.org/drawingml/2006/main" prst="rect">
            <a:avLst/>
          </a:prstGeom>
          <a:solidFill xmlns:a="http://schemas.openxmlformats.org/drawingml/2006/main">
            <a:srgbClr val="F29B2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01" name="TextBox 1"/>
          <cdr:cNvSpPr txBox="1"/>
        </cdr:nvSpPr>
        <cdr:spPr>
          <a:xfrm xmlns:a="http://schemas.openxmlformats.org/drawingml/2006/main">
            <a:off x="948886" y="396831"/>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1EA185"/>
                </a:solidFill>
              </a:rPr>
              <a:t>As per IND AS</a:t>
            </a:r>
          </a:p>
        </cdr:txBody>
      </cdr:sp>
      <cdr:sp macro="" textlink="">
        <cdr:nvSpPr>
          <cdr:cNvPr id="102" name="TextBox 1"/>
          <cdr:cNvSpPr txBox="1"/>
        </cdr:nvSpPr>
        <cdr:spPr>
          <a:xfrm xmlns:a="http://schemas.openxmlformats.org/drawingml/2006/main">
            <a:off x="2516196" y="396831"/>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b="1">
                <a:solidFill>
                  <a:srgbClr val="F29B26"/>
                </a:solidFill>
              </a:rPr>
              <a:t>As per Amortization</a:t>
            </a:r>
          </a:p>
        </cdr:txBody>
      </cdr:sp>
    </cdr:grpSp>
  </cdr:relSizeAnchor>
</c:userShapes>
</file>

<file path=xl/drawings/drawing9.xml><?xml version="1.0" encoding="utf-8"?>
<c:userShapes xmlns:c="http://schemas.openxmlformats.org/drawingml/2006/chart">
  <cdr:relSizeAnchor xmlns:cdr="http://schemas.openxmlformats.org/drawingml/2006/chartDrawing">
    <cdr:from>
      <cdr:x>0.13819</cdr:x>
      <cdr:y>0.90741</cdr:y>
    </cdr:from>
    <cdr:to>
      <cdr:x>0.38113</cdr:x>
      <cdr:y>0.98528</cdr:y>
    </cdr:to>
    <cdr:sp macro="" textlink="">
      <cdr:nvSpPr>
        <cdr:cNvPr id="6" name="TextBox 1"/>
        <cdr:cNvSpPr txBox="1"/>
      </cdr:nvSpPr>
      <cdr:spPr>
        <a:xfrm xmlns:a="http://schemas.openxmlformats.org/drawingml/2006/main">
          <a:off x="631825" y="2489200"/>
          <a:ext cx="111069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IND AS</a:t>
          </a:r>
        </a:p>
      </cdr:txBody>
    </cdr:sp>
  </cdr:relSizeAnchor>
  <cdr:relSizeAnchor xmlns:cdr="http://schemas.openxmlformats.org/drawingml/2006/chartDrawing">
    <cdr:from>
      <cdr:x>0.631</cdr:x>
      <cdr:y>0.90741</cdr:y>
    </cdr:from>
    <cdr:to>
      <cdr:x>0.89829</cdr:x>
      <cdr:y>0.98528</cdr:y>
    </cdr:to>
    <cdr:sp macro="" textlink="">
      <cdr:nvSpPr>
        <cdr:cNvPr id="7" name="TextBox 1"/>
        <cdr:cNvSpPr txBox="1"/>
      </cdr:nvSpPr>
      <cdr:spPr>
        <a:xfrm xmlns:a="http://schemas.openxmlformats.org/drawingml/2006/main">
          <a:off x="2884935" y="2489200"/>
          <a:ext cx="1222034" cy="213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As per Amortization</a:t>
          </a:r>
        </a:p>
      </cdr:txBody>
    </cdr:sp>
  </cdr:relSizeAnchor>
  <cdr:relSizeAnchor xmlns:cdr="http://schemas.openxmlformats.org/drawingml/2006/chartDrawing">
    <cdr:from>
      <cdr:x>0.20486</cdr:x>
      <cdr:y>0.34571</cdr:y>
    </cdr:from>
    <cdr:to>
      <cdr:x>0.4476</cdr:x>
      <cdr:y>0.50067</cdr:y>
    </cdr:to>
    <cdr:grpSp>
      <cdr:nvGrpSpPr>
        <cdr:cNvPr id="15" name="Group 14">
          <a:extLst xmlns:a="http://schemas.openxmlformats.org/drawingml/2006/main">
            <a:ext uri="{FF2B5EF4-FFF2-40B4-BE49-F238E27FC236}">
              <a16:creationId xmlns:a16="http://schemas.microsoft.com/office/drawing/2014/main" xmlns="" id="{F1FEE5CD-B059-4203-9DB7-FBE129A7668B}"/>
            </a:ext>
          </a:extLst>
        </cdr:cNvPr>
        <cdr:cNvGrpSpPr/>
      </cdr:nvGrpSpPr>
      <cdr:grpSpPr>
        <a:xfrm xmlns:a="http://schemas.openxmlformats.org/drawingml/2006/main">
          <a:off x="930275" y="939944"/>
          <a:ext cx="1102289" cy="421318"/>
          <a:chOff x="1079500" y="834047"/>
          <a:chExt cx="1109784" cy="425084"/>
        </a:xfrm>
      </cdr:grpSpPr>
      <cdr:sp macro="" textlink="">
        <cdr:nvSpPr>
          <cdr:cNvPr id="9" name="TextBox 1"/>
          <cdr:cNvSpPr txBox="1"/>
        </cdr:nvSpPr>
        <cdr:spPr>
          <a:xfrm xmlns:a="http://schemas.openxmlformats.org/drawingml/2006/main">
            <a:off x="1079500" y="834047"/>
            <a:ext cx="1109784" cy="21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Volatility</a:t>
            </a:r>
            <a:r>
              <a:rPr lang="en-US" sz="900" b="1" baseline="0">
                <a:solidFill>
                  <a:sysClr val="windowText" lastClr="000000"/>
                </a:solidFill>
              </a:rPr>
              <a:t> in Profit</a:t>
            </a:r>
            <a:endParaRPr lang="en-US" sz="900" b="1">
              <a:solidFill>
                <a:sysClr val="windowText" lastClr="000000"/>
              </a:solidFill>
            </a:endParaRPr>
          </a:p>
        </cdr:txBody>
      </cdr:sp>
      <cdr:cxnSp macro="">
        <cdr:nvCxnSpPr>
          <cdr:cNvPr id="10" name="Straight Arrow Connector 9">
            <a:extLst xmlns:a="http://schemas.openxmlformats.org/drawingml/2006/main">
              <a:ext uri="{FF2B5EF4-FFF2-40B4-BE49-F238E27FC236}">
                <a16:creationId xmlns:a16="http://schemas.microsoft.com/office/drawing/2014/main" xmlns="" id="{4366A8CF-ABF6-41DB-9171-22512FF5A50C}"/>
              </a:ext>
            </a:extLst>
          </cdr:cNvPr>
          <cdr:cNvCxnSpPr>
            <a:cxnSpLocks xmlns:a="http://schemas.openxmlformats.org/drawingml/2006/main" noChangeAspect="1"/>
          </cdr:cNvCxnSpPr>
        </cdr:nvCxnSpPr>
        <cdr:spPr>
          <a:xfrm xmlns:a="http://schemas.openxmlformats.org/drawingml/2006/main" rot="1680000">
            <a:off x="1634392" y="1069975"/>
            <a:ext cx="1" cy="189156"/>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0.54236</cdr:x>
      <cdr:y>0.33876</cdr:y>
    </cdr:from>
    <cdr:to>
      <cdr:x>0.95928</cdr:x>
      <cdr:y>0.49183</cdr:y>
    </cdr:to>
    <cdr:grpSp>
      <cdr:nvGrpSpPr>
        <cdr:cNvPr id="16" name="Group 15">
          <a:extLst xmlns:a="http://schemas.openxmlformats.org/drawingml/2006/main">
            <a:ext uri="{FF2B5EF4-FFF2-40B4-BE49-F238E27FC236}">
              <a16:creationId xmlns:a16="http://schemas.microsoft.com/office/drawing/2014/main" xmlns="" id="{842440D1-0E6D-421A-A041-0BBA7EC4B958}"/>
            </a:ext>
          </a:extLst>
        </cdr:cNvPr>
        <cdr:cNvGrpSpPr/>
      </cdr:nvGrpSpPr>
      <cdr:grpSpPr>
        <a:xfrm xmlns:a="http://schemas.openxmlformats.org/drawingml/2006/main">
          <a:off x="2462872" y="921048"/>
          <a:ext cx="1893245" cy="416179"/>
          <a:chOff x="0" y="-274019"/>
          <a:chExt cx="1901857" cy="419874"/>
        </a:xfrm>
      </cdr:grpSpPr>
      <cdr:sp macro="" textlink="">
        <cdr:nvSpPr>
          <cdr:cNvPr id="17" name="TextBox 1"/>
          <cdr:cNvSpPr txBox="1"/>
        </cdr:nvSpPr>
        <cdr:spPr>
          <a:xfrm xmlns:a="http://schemas.openxmlformats.org/drawingml/2006/main">
            <a:off x="0" y="-274019"/>
            <a:ext cx="1901857" cy="21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ysClr val="windowText" lastClr="000000"/>
                </a:solidFill>
              </a:rPr>
              <a:t>Profit replicate</a:t>
            </a:r>
            <a:r>
              <a:rPr lang="en-US" sz="900" b="1" baseline="0">
                <a:solidFill>
                  <a:sysClr val="windowText" lastClr="000000"/>
                </a:solidFill>
              </a:rPr>
              <a:t> </a:t>
            </a:r>
            <a:r>
              <a:rPr lang="en-US" sz="900" b="1">
                <a:solidFill>
                  <a:sysClr val="windowText" lastClr="000000"/>
                </a:solidFill>
              </a:rPr>
              <a:t>AUM performance</a:t>
            </a:r>
          </a:p>
        </cdr:txBody>
      </cdr:sp>
      <cdr:cxnSp macro="">
        <cdr:nvCxnSpPr>
          <cdr:cNvPr id="18" name="Straight Arrow Connector 17">
            <a:extLst xmlns:a="http://schemas.openxmlformats.org/drawingml/2006/main">
              <a:ext uri="{FF2B5EF4-FFF2-40B4-BE49-F238E27FC236}">
                <a16:creationId xmlns:a16="http://schemas.microsoft.com/office/drawing/2014/main" xmlns="" id="{34FA3A44-DBDD-4238-AA5F-4E55DE6C10DA}"/>
              </a:ext>
            </a:extLst>
          </cdr:cNvPr>
          <cdr:cNvCxnSpPr/>
        </cdr:nvCxnSpPr>
        <cdr:spPr>
          <a:xfrm xmlns:a="http://schemas.openxmlformats.org/drawingml/2006/main">
            <a:off x="950929" y="-43294"/>
            <a:ext cx="1" cy="189149"/>
          </a:xfrm>
          <a:prstGeom xmlns:a="http://schemas.openxmlformats.org/drawingml/2006/main" prst="straightConnector1">
            <a:avLst/>
          </a:prstGeom>
          <a:ln xmlns:a="http://schemas.openxmlformats.org/drawingml/2006/main" w="19050">
            <a:solidFill>
              <a:sysClr val="windowText" lastClr="000000"/>
            </a:solidFill>
            <a:prstDash val="solid"/>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6"/>
  <sheetViews>
    <sheetView showGridLines="0" tabSelected="1" topLeftCell="A46" workbookViewId="0">
      <selection activeCell="G62" sqref="G62"/>
    </sheetView>
  </sheetViews>
  <sheetFormatPr defaultColWidth="9.140625" defaultRowHeight="14.25" x14ac:dyDescent="0.25"/>
  <cols>
    <col min="1" max="1" width="1.140625" style="16" customWidth="1"/>
    <col min="2" max="2" width="5.140625" style="16" customWidth="1"/>
    <col min="3" max="3" width="9.28515625" style="16" bestFit="1" customWidth="1"/>
    <col min="4" max="4" width="9.140625" style="16" customWidth="1"/>
    <col min="5" max="5" width="7.85546875" style="16" customWidth="1"/>
    <col min="6" max="6" width="5.140625" style="16" customWidth="1"/>
    <col min="7" max="7" width="9.42578125" style="16" customWidth="1"/>
    <col min="8" max="8" width="8.5703125" style="16" customWidth="1"/>
    <col min="9" max="9" width="11.7109375" style="16" hidden="1" customWidth="1"/>
    <col min="10" max="10" width="8.5703125" style="16" customWidth="1"/>
    <col min="11" max="11" width="9.140625" style="16" customWidth="1"/>
    <col min="12" max="12" width="10.7109375" style="16" customWidth="1"/>
    <col min="13" max="13" width="7.85546875" style="16" customWidth="1"/>
    <col min="14" max="14" width="8.7109375" style="16" customWidth="1"/>
    <col min="15" max="15" width="11.42578125" style="16" customWidth="1"/>
    <col min="16" max="16" width="9.42578125" style="16" customWidth="1"/>
    <col min="17" max="17" width="10.140625" style="16" customWidth="1"/>
    <col min="18" max="18" width="8.5703125" style="16" customWidth="1"/>
    <col min="19" max="19" width="8" style="16" customWidth="1"/>
    <col min="20" max="20" width="9.7109375" style="16" customWidth="1"/>
    <col min="21" max="21" width="9.42578125" style="16" customWidth="1"/>
    <col min="22" max="22" width="9.7109375" style="16" customWidth="1"/>
    <col min="23" max="23" width="10.140625" style="16" customWidth="1"/>
    <col min="24" max="16384" width="9.140625" style="16"/>
  </cols>
  <sheetData>
    <row r="2" spans="2:23" x14ac:dyDescent="0.35">
      <c r="B2" s="15" t="s">
        <v>42</v>
      </c>
    </row>
    <row r="3" spans="2:23" ht="34.5" customHeight="1" x14ac:dyDescent="0.35">
      <c r="B3" s="94" t="s">
        <v>44</v>
      </c>
      <c r="C3" s="94"/>
      <c r="D3" s="94"/>
      <c r="E3" s="94"/>
      <c r="F3" s="94"/>
      <c r="G3" s="94"/>
      <c r="H3" s="94"/>
      <c r="I3" s="94"/>
      <c r="J3" s="94"/>
      <c r="K3" s="94"/>
      <c r="L3" s="94"/>
      <c r="M3" s="94"/>
      <c r="N3" s="94"/>
      <c r="O3" s="94"/>
      <c r="P3" s="94"/>
      <c r="Q3" s="94"/>
      <c r="R3" s="94"/>
    </row>
    <row r="4" spans="2:23" ht="34.5" customHeight="1" x14ac:dyDescent="0.35">
      <c r="B4" s="94" t="s">
        <v>43</v>
      </c>
      <c r="C4" s="94"/>
      <c r="D4" s="94"/>
      <c r="E4" s="94"/>
      <c r="F4" s="94"/>
      <c r="G4" s="94"/>
      <c r="H4" s="94"/>
      <c r="I4" s="94"/>
      <c r="J4" s="94"/>
      <c r="K4" s="94"/>
      <c r="L4" s="94"/>
      <c r="M4" s="94"/>
      <c r="N4" s="94"/>
      <c r="O4" s="94"/>
      <c r="P4" s="94"/>
      <c r="Q4" s="94"/>
      <c r="R4" s="94"/>
    </row>
    <row r="5" spans="2:23" ht="14.25" customHeight="1" x14ac:dyDescent="0.35">
      <c r="B5" s="95" t="s">
        <v>50</v>
      </c>
      <c r="C5" s="95"/>
      <c r="D5" s="95"/>
      <c r="E5" s="95"/>
      <c r="F5" s="95"/>
      <c r="G5" s="95"/>
      <c r="H5" s="95"/>
      <c r="I5" s="95"/>
      <c r="J5" s="95"/>
      <c r="K5" s="95"/>
      <c r="L5" s="95"/>
      <c r="M5" s="95"/>
      <c r="N5" s="95"/>
      <c r="O5" s="95"/>
      <c r="P5" s="95"/>
      <c r="Q5" s="95"/>
      <c r="R5" s="95"/>
    </row>
    <row r="7" spans="2:23" x14ac:dyDescent="0.35">
      <c r="B7" s="16" t="s">
        <v>31</v>
      </c>
      <c r="H7" s="17">
        <v>10</v>
      </c>
    </row>
    <row r="9" spans="2:23" x14ac:dyDescent="0.35">
      <c r="B9" s="96" t="s">
        <v>67</v>
      </c>
      <c r="C9" s="97"/>
      <c r="D9" s="97"/>
      <c r="E9" s="97"/>
      <c r="F9" s="97"/>
      <c r="G9" s="97"/>
      <c r="H9" s="97"/>
      <c r="I9" s="97"/>
      <c r="J9" s="97"/>
      <c r="K9" s="97"/>
      <c r="L9" s="97"/>
      <c r="M9" s="97"/>
      <c r="N9" s="97"/>
      <c r="O9" s="97"/>
      <c r="P9" s="97"/>
      <c r="Q9" s="97"/>
      <c r="R9" s="97"/>
      <c r="S9" s="97"/>
      <c r="T9" s="97"/>
      <c r="U9" s="97"/>
      <c r="V9" s="97"/>
      <c r="W9" s="98"/>
    </row>
    <row r="10" spans="2:23" x14ac:dyDescent="0.35">
      <c r="B10" s="93" t="s">
        <v>29</v>
      </c>
      <c r="C10" s="93"/>
      <c r="D10" s="93"/>
      <c r="E10" s="93"/>
      <c r="F10" s="93"/>
      <c r="G10" s="93"/>
      <c r="H10" s="93"/>
      <c r="I10" s="18"/>
      <c r="J10" s="93" t="s">
        <v>46</v>
      </c>
      <c r="K10" s="93"/>
      <c r="L10" s="93"/>
      <c r="M10" s="93"/>
      <c r="N10" s="93"/>
      <c r="O10" s="93"/>
      <c r="P10" s="93"/>
      <c r="Q10" s="93" t="s">
        <v>41</v>
      </c>
      <c r="R10" s="93"/>
      <c r="S10" s="93"/>
      <c r="T10" s="93"/>
      <c r="U10" s="93"/>
      <c r="V10" s="93"/>
      <c r="W10" s="19"/>
    </row>
    <row r="11" spans="2:23" ht="56.25" x14ac:dyDescent="0.35">
      <c r="B11" s="20" t="s">
        <v>30</v>
      </c>
      <c r="C11" s="21" t="s">
        <v>0</v>
      </c>
      <c r="D11" s="21" t="s">
        <v>34</v>
      </c>
      <c r="E11" s="21" t="s">
        <v>1</v>
      </c>
      <c r="F11" s="21" t="s">
        <v>2</v>
      </c>
      <c r="G11" s="21" t="s">
        <v>27</v>
      </c>
      <c r="H11" s="21" t="s">
        <v>28</v>
      </c>
      <c r="I11" s="21" t="s">
        <v>30</v>
      </c>
      <c r="J11" s="21" t="s">
        <v>49</v>
      </c>
      <c r="K11" s="21" t="s">
        <v>24</v>
      </c>
      <c r="L11" s="21" t="s">
        <v>47</v>
      </c>
      <c r="M11" s="21" t="s">
        <v>3</v>
      </c>
      <c r="N11" s="21" t="s">
        <v>32</v>
      </c>
      <c r="O11" s="22" t="s">
        <v>35</v>
      </c>
      <c r="P11" s="21" t="s">
        <v>40</v>
      </c>
      <c r="Q11" s="21" t="s">
        <v>24</v>
      </c>
      <c r="R11" s="21" t="s">
        <v>25</v>
      </c>
      <c r="S11" s="21" t="s">
        <v>3</v>
      </c>
      <c r="T11" s="21" t="s">
        <v>32</v>
      </c>
      <c r="U11" s="22" t="s">
        <v>35</v>
      </c>
      <c r="V11" s="21" t="s">
        <v>40</v>
      </c>
      <c r="W11" s="40" t="s">
        <v>45</v>
      </c>
    </row>
    <row r="12" spans="2:23" x14ac:dyDescent="0.35">
      <c r="B12" s="19">
        <v>1</v>
      </c>
      <c r="C12" s="23">
        <v>100000</v>
      </c>
      <c r="D12" s="24">
        <v>0</v>
      </c>
      <c r="E12" s="25">
        <v>0.4</v>
      </c>
      <c r="F12" s="25">
        <v>0.1</v>
      </c>
      <c r="G12" s="26">
        <v>0.15</v>
      </c>
      <c r="H12" s="26">
        <v>0.09</v>
      </c>
      <c r="I12" s="27">
        <f>+H7</f>
        <v>10</v>
      </c>
      <c r="J12" s="28">
        <f>+'1'!V8</f>
        <v>9849.7965532570379</v>
      </c>
      <c r="K12" s="28">
        <f>+SUM('1'!F12:F23)</f>
        <v>9399.9283508120971</v>
      </c>
      <c r="L12" s="28">
        <f>+SUM('1'!AB12:AB23)</f>
        <v>833.74223238719753</v>
      </c>
      <c r="M12" s="29">
        <f>+J12+K12+L12</f>
        <v>20083.467136456333</v>
      </c>
      <c r="N12" s="30">
        <f>+SUM('1'!AJ12:AJ23)</f>
        <v>5592.1285267318835</v>
      </c>
      <c r="O12" s="31">
        <f>+M12-N12</f>
        <v>14491.338609724449</v>
      </c>
      <c r="P12" s="29"/>
      <c r="Q12" s="30">
        <f>+K12</f>
        <v>9399.9283508120971</v>
      </c>
      <c r="R12" s="30">
        <f>+SUM('1'!T12:T23)</f>
        <v>2114.9838789327218</v>
      </c>
      <c r="S12" s="29">
        <f>+Q12+R12</f>
        <v>11514.912229744819</v>
      </c>
      <c r="T12" s="30">
        <f>+N12</f>
        <v>5592.1285267318835</v>
      </c>
      <c r="U12" s="31">
        <f>+S12-T12</f>
        <v>5922.7837030129358</v>
      </c>
      <c r="V12" s="32"/>
      <c r="W12" s="39">
        <f>+(O12-U12)/U12</f>
        <v>1.4467107590561963</v>
      </c>
    </row>
    <row r="13" spans="2:23" x14ac:dyDescent="0.35">
      <c r="B13" s="19">
        <v>2</v>
      </c>
      <c r="C13" s="28">
        <f t="shared" ref="C13:I13" si="0">+C12</f>
        <v>100000</v>
      </c>
      <c r="D13" s="24">
        <f>+(C13-C12)/C12</f>
        <v>0</v>
      </c>
      <c r="E13" s="33">
        <f t="shared" si="0"/>
        <v>0.4</v>
      </c>
      <c r="F13" s="33">
        <f t="shared" si="0"/>
        <v>0.1</v>
      </c>
      <c r="G13" s="34">
        <f t="shared" si="0"/>
        <v>0.15</v>
      </c>
      <c r="H13" s="34">
        <f t="shared" si="0"/>
        <v>0.09</v>
      </c>
      <c r="I13" s="27">
        <f t="shared" si="0"/>
        <v>10</v>
      </c>
      <c r="J13" s="28">
        <f>+'2'!V8</f>
        <v>460.26196320299306</v>
      </c>
      <c r="K13" s="28">
        <f>+SUM('1'!F24:F35)+SUM('2'!F12:F23)</f>
        <v>9358.4169677071768</v>
      </c>
      <c r="L13" s="28">
        <f>+SUM('1'!AB24:AB35)+SUM('2'!AB12:AB23)</f>
        <v>756.96290630405383</v>
      </c>
      <c r="M13" s="29">
        <f>+J13+K13+L13</f>
        <v>10575.641837214223</v>
      </c>
      <c r="N13" s="30">
        <f>+SUM('1'!AJ24:AJ35)+SUM('2'!AJ12:AJ23)</f>
        <v>5465.3990059664384</v>
      </c>
      <c r="O13" s="31">
        <f>+M13-N13</f>
        <v>5110.242831247785</v>
      </c>
      <c r="P13" s="35">
        <f>+(O13-O12)/O12</f>
        <v>-0.64735881419411845</v>
      </c>
      <c r="Q13" s="30">
        <f>+K13</f>
        <v>9358.4169677071768</v>
      </c>
      <c r="R13" s="30">
        <f>+SUM('1'!T24:T35)+SUM('2'!T12:T23)</f>
        <v>2105.6438177341147</v>
      </c>
      <c r="S13" s="29">
        <f>+Q13+R13</f>
        <v>11464.060785441292</v>
      </c>
      <c r="T13" s="30">
        <f>+N13</f>
        <v>5465.3990059664384</v>
      </c>
      <c r="U13" s="31">
        <f>+S13-T13</f>
        <v>5998.6617794748536</v>
      </c>
      <c r="V13" s="35">
        <f>+(U13-U12)/U12</f>
        <v>1.281121855307976E-2</v>
      </c>
      <c r="W13" s="39">
        <f>+(O13-U13)/U13</f>
        <v>-0.14810285708504209</v>
      </c>
    </row>
    <row r="14" spans="2:23" x14ac:dyDescent="0.35">
      <c r="B14" s="19">
        <v>3</v>
      </c>
      <c r="C14" s="28">
        <f>+C13</f>
        <v>100000</v>
      </c>
      <c r="D14" s="24">
        <f>+(C14-C13)/C13</f>
        <v>0</v>
      </c>
      <c r="E14" s="33">
        <f>+E13</f>
        <v>0.4</v>
      </c>
      <c r="F14" s="33">
        <f>+F13</f>
        <v>0.1</v>
      </c>
      <c r="G14" s="34">
        <f>+G13</f>
        <v>0.15</v>
      </c>
      <c r="H14" s="34">
        <f>+H13</f>
        <v>0.09</v>
      </c>
      <c r="I14" s="27">
        <f>+I13</f>
        <v>10</v>
      </c>
      <c r="J14" s="28">
        <f>+'3'!V8</f>
        <v>555.75830544185828</v>
      </c>
      <c r="K14" s="28">
        <f>+SUM('1'!F36:F47)+SUM('2'!F24:F35)+SUM('3'!F12:F23)</f>
        <v>9308.2926954983923</v>
      </c>
      <c r="L14" s="28">
        <f>+SUM('1'!AB36:AB47)+SUM('2'!AB36:AB47)+SUM('3'!AB12:AB23)</f>
        <v>677.45614438002121</v>
      </c>
      <c r="M14" s="29">
        <f>+J14+K14+L14</f>
        <v>10541.507145320271</v>
      </c>
      <c r="N14" s="30">
        <f>+SUM('1'!AJ36:AJ47)+SUM('2'!AJ24:AJ35)+SUM('3'!AJ12:AJ23)</f>
        <v>5338.3535962399892</v>
      </c>
      <c r="O14" s="31">
        <f>+M14-N14</f>
        <v>5203.1535490802817</v>
      </c>
      <c r="P14" s="35">
        <f>+(O14-O12)/O12</f>
        <v>-0.64094734867428382</v>
      </c>
      <c r="Q14" s="30">
        <f>+K14</f>
        <v>9308.2926954983923</v>
      </c>
      <c r="R14" s="30">
        <f>+SUM('1'!T36:T47)+SUM('2'!T24:T35)+SUM('3'!T12:T23)</f>
        <v>2094.3658564871375</v>
      </c>
      <c r="S14" s="29">
        <f>+Q14+R14</f>
        <v>11402.658551985529</v>
      </c>
      <c r="T14" s="30">
        <f>+N14</f>
        <v>5338.3535962399892</v>
      </c>
      <c r="U14" s="31">
        <f>+S14-T14</f>
        <v>6064.3049557455397</v>
      </c>
      <c r="V14" s="35">
        <f>+(U14-U12)/U12</f>
        <v>2.3894381397148043E-2</v>
      </c>
      <c r="W14" s="39">
        <f>+(O14-U14)/U14</f>
        <v>-0.14200331496346871</v>
      </c>
    </row>
    <row r="15" spans="2:23" x14ac:dyDescent="0.35">
      <c r="B15" s="44"/>
      <c r="C15" s="45"/>
      <c r="D15" s="46"/>
      <c r="E15" s="47"/>
      <c r="F15" s="47"/>
      <c r="G15" s="48"/>
      <c r="H15" s="48"/>
      <c r="I15" s="49"/>
      <c r="J15" s="45"/>
      <c r="K15" s="45"/>
      <c r="L15" s="45"/>
      <c r="M15" s="50"/>
      <c r="N15" s="51"/>
      <c r="O15" s="52"/>
      <c r="P15" s="53"/>
      <c r="Q15" s="51"/>
      <c r="R15" s="51"/>
      <c r="S15" s="50"/>
      <c r="T15" s="51"/>
      <c r="U15" s="52"/>
      <c r="V15" s="53"/>
      <c r="W15" s="54"/>
    </row>
    <row r="16" spans="2:23" x14ac:dyDescent="0.35">
      <c r="B16" s="44"/>
      <c r="C16" s="45"/>
      <c r="D16" s="46"/>
      <c r="E16" s="47"/>
      <c r="F16" s="47"/>
      <c r="G16" s="48"/>
      <c r="H16" s="48"/>
      <c r="I16" s="49"/>
      <c r="J16" s="45"/>
      <c r="K16" s="45"/>
      <c r="L16" s="45"/>
      <c r="M16" s="50"/>
      <c r="N16" s="51"/>
      <c r="O16" s="52"/>
      <c r="P16" s="53"/>
      <c r="Q16" s="51"/>
      <c r="R16" s="51"/>
      <c r="S16" s="50"/>
      <c r="T16" s="51"/>
      <c r="U16" s="52"/>
      <c r="V16" s="53"/>
      <c r="W16" s="54"/>
    </row>
    <row r="17" spans="2:23" hidden="1" x14ac:dyDescent="0.35">
      <c r="B17" s="44"/>
      <c r="C17" s="45"/>
      <c r="D17" s="46"/>
      <c r="E17" s="47"/>
      <c r="F17" s="47"/>
      <c r="G17" s="48"/>
      <c r="H17" s="48"/>
      <c r="I17" s="49"/>
      <c r="J17" s="45"/>
      <c r="K17" s="45"/>
      <c r="L17" s="45"/>
      <c r="M17" s="50"/>
      <c r="N17" s="51"/>
      <c r="O17" s="52"/>
      <c r="P17" s="53"/>
      <c r="Q17" s="51"/>
      <c r="R17" s="51"/>
      <c r="S17" s="50"/>
      <c r="T17" s="51"/>
      <c r="U17" s="52"/>
      <c r="V17" s="53"/>
      <c r="W17" s="54"/>
    </row>
    <row r="18" spans="2:23" hidden="1" x14ac:dyDescent="0.35">
      <c r="B18" s="44"/>
      <c r="C18" s="45"/>
      <c r="D18" s="46"/>
      <c r="E18" s="47"/>
      <c r="F18" s="47"/>
      <c r="G18" s="48"/>
      <c r="H18" s="48"/>
      <c r="I18" s="49"/>
      <c r="J18" s="45"/>
      <c r="K18" s="45"/>
      <c r="L18" s="45"/>
      <c r="M18" s="50"/>
      <c r="N18" s="51"/>
      <c r="O18" s="52"/>
      <c r="P18" s="53"/>
      <c r="Q18" s="51"/>
      <c r="R18" s="51"/>
      <c r="S18" s="50"/>
      <c r="T18" s="51"/>
      <c r="U18" s="52"/>
      <c r="V18" s="53"/>
      <c r="W18" s="54"/>
    </row>
    <row r="19" spans="2:23" hidden="1" x14ac:dyDescent="0.35">
      <c r="B19" s="44"/>
      <c r="C19" s="45"/>
      <c r="D19" s="46"/>
      <c r="E19" s="47"/>
      <c r="F19" s="47"/>
      <c r="G19" s="48"/>
      <c r="H19" s="48"/>
      <c r="I19" s="49"/>
      <c r="J19" s="45"/>
      <c r="K19" s="45"/>
      <c r="L19" s="45"/>
      <c r="M19" s="50"/>
      <c r="N19" s="51"/>
      <c r="O19" s="52"/>
      <c r="P19" s="53"/>
      <c r="Q19" s="51"/>
      <c r="R19" s="51"/>
      <c r="S19" s="50"/>
      <c r="T19" s="51"/>
      <c r="U19" s="52"/>
      <c r="V19" s="53"/>
      <c r="W19" s="54"/>
    </row>
    <row r="20" spans="2:23" hidden="1" x14ac:dyDescent="0.35">
      <c r="B20" s="44"/>
      <c r="C20" s="45"/>
      <c r="D20" s="46"/>
      <c r="E20" s="47"/>
      <c r="F20" s="47"/>
      <c r="G20" s="48"/>
      <c r="H20" s="48"/>
      <c r="I20" s="49"/>
      <c r="J20" s="45"/>
      <c r="K20" s="45"/>
      <c r="L20" s="45"/>
      <c r="M20" s="50"/>
      <c r="N20" s="51"/>
      <c r="O20" s="52"/>
      <c r="P20" s="53"/>
      <c r="Q20" s="51"/>
      <c r="R20" s="51"/>
      <c r="S20" s="50"/>
      <c r="T20" s="51"/>
      <c r="U20" s="52"/>
      <c r="V20" s="53"/>
      <c r="W20" s="54"/>
    </row>
    <row r="21" spans="2:23" x14ac:dyDescent="0.35">
      <c r="B21" s="92" t="s">
        <v>68</v>
      </c>
      <c r="C21" s="92"/>
      <c r="D21" s="92"/>
      <c r="E21" s="92"/>
      <c r="F21" s="92"/>
      <c r="G21" s="92"/>
      <c r="H21" s="92"/>
      <c r="I21" s="92"/>
      <c r="J21" s="92"/>
      <c r="K21" s="92"/>
      <c r="L21" s="92"/>
      <c r="M21" s="92"/>
      <c r="N21" s="92"/>
      <c r="O21" s="92"/>
      <c r="P21" s="92"/>
      <c r="Q21" s="92"/>
      <c r="R21" s="92"/>
      <c r="S21" s="92"/>
      <c r="T21" s="92"/>
      <c r="U21" s="92"/>
      <c r="V21" s="92"/>
      <c r="W21" s="92"/>
    </row>
    <row r="22" spans="2:23" x14ac:dyDescent="0.35">
      <c r="B22" s="93" t="s">
        <v>29</v>
      </c>
      <c r="C22" s="93"/>
      <c r="D22" s="93"/>
      <c r="E22" s="93"/>
      <c r="F22" s="93"/>
      <c r="G22" s="93"/>
      <c r="H22" s="93"/>
      <c r="I22" s="18"/>
      <c r="J22" s="93" t="s">
        <v>46</v>
      </c>
      <c r="K22" s="93"/>
      <c r="L22" s="93"/>
      <c r="M22" s="93"/>
      <c r="N22" s="93"/>
      <c r="O22" s="93"/>
      <c r="P22" s="93"/>
      <c r="Q22" s="99" t="s">
        <v>41</v>
      </c>
      <c r="R22" s="100"/>
      <c r="S22" s="100"/>
      <c r="T22" s="100"/>
      <c r="U22" s="100"/>
      <c r="V22" s="101"/>
      <c r="W22" s="19"/>
    </row>
    <row r="23" spans="2:23" ht="56.25" x14ac:dyDescent="0.35">
      <c r="B23" s="20" t="s">
        <v>30</v>
      </c>
      <c r="C23" s="21" t="s">
        <v>0</v>
      </c>
      <c r="D23" s="21" t="s">
        <v>34</v>
      </c>
      <c r="E23" s="21" t="s">
        <v>1</v>
      </c>
      <c r="F23" s="21" t="s">
        <v>2</v>
      </c>
      <c r="G23" s="21" t="s">
        <v>27</v>
      </c>
      <c r="H23" s="21" t="s">
        <v>28</v>
      </c>
      <c r="I23" s="21" t="s">
        <v>30</v>
      </c>
      <c r="J23" s="21" t="s">
        <v>49</v>
      </c>
      <c r="K23" s="21" t="s">
        <v>24</v>
      </c>
      <c r="L23" s="21" t="s">
        <v>47</v>
      </c>
      <c r="M23" s="21" t="s">
        <v>3</v>
      </c>
      <c r="N23" s="21" t="s">
        <v>32</v>
      </c>
      <c r="O23" s="22" t="s">
        <v>35</v>
      </c>
      <c r="P23" s="21" t="s">
        <v>40</v>
      </c>
      <c r="Q23" s="21" t="s">
        <v>24</v>
      </c>
      <c r="R23" s="21" t="s">
        <v>25</v>
      </c>
      <c r="S23" s="21" t="s">
        <v>3</v>
      </c>
      <c r="T23" s="21" t="s">
        <v>32</v>
      </c>
      <c r="U23" s="22" t="s">
        <v>35</v>
      </c>
      <c r="V23" s="21" t="s">
        <v>40</v>
      </c>
      <c r="W23" s="40" t="s">
        <v>45</v>
      </c>
    </row>
    <row r="24" spans="2:23" x14ac:dyDescent="0.35">
      <c r="B24" s="19">
        <v>1</v>
      </c>
      <c r="C24" s="23">
        <f>+C12</f>
        <v>100000</v>
      </c>
      <c r="D24" s="27"/>
      <c r="E24" s="25">
        <v>0.4</v>
      </c>
      <c r="F24" s="25">
        <v>0.1</v>
      </c>
      <c r="G24" s="26">
        <f>+G12</f>
        <v>0.15</v>
      </c>
      <c r="H24" s="26">
        <f>+H12</f>
        <v>0.09</v>
      </c>
      <c r="I24" s="23">
        <f>+H7</f>
        <v>10</v>
      </c>
      <c r="J24" s="28">
        <f>+'4'!V8</f>
        <v>9849.7965532570379</v>
      </c>
      <c r="K24" s="28">
        <f>+SUM('4'!F12:F23)</f>
        <v>9399.9283508120971</v>
      </c>
      <c r="L24" s="28">
        <f>+SUM('4'!AB12:AB23)</f>
        <v>833.74223238719753</v>
      </c>
      <c r="M24" s="29">
        <f>+J24+K24+L24</f>
        <v>20083.467136456333</v>
      </c>
      <c r="N24" s="30">
        <f>+SUM('4'!AJ12:AJ23)</f>
        <v>5592.1285267318835</v>
      </c>
      <c r="O24" s="31">
        <f>+M24-N24</f>
        <v>14491.338609724449</v>
      </c>
      <c r="P24" s="29"/>
      <c r="Q24" s="30">
        <f>+K24</f>
        <v>9399.9283508120971</v>
      </c>
      <c r="R24" s="30">
        <f>+SUM('4'!T12:T23)</f>
        <v>2114.9838789327218</v>
      </c>
      <c r="S24" s="29">
        <f>+Q24+R24</f>
        <v>11514.912229744819</v>
      </c>
      <c r="T24" s="30">
        <f>+N24</f>
        <v>5592.1285267318835</v>
      </c>
      <c r="U24" s="31">
        <f>+S24-T24</f>
        <v>5922.7837030129358</v>
      </c>
      <c r="V24" s="32"/>
      <c r="W24" s="39">
        <f>+(O24-U24)/U24</f>
        <v>1.4467107590561963</v>
      </c>
    </row>
    <row r="25" spans="2:23" x14ac:dyDescent="0.35">
      <c r="B25" s="19">
        <v>2</v>
      </c>
      <c r="C25" s="28">
        <f>+C24*(1+D25)</f>
        <v>120000</v>
      </c>
      <c r="D25" s="36">
        <v>0.2</v>
      </c>
      <c r="E25" s="33">
        <f t="shared" ref="E25:I26" si="1">+E24</f>
        <v>0.4</v>
      </c>
      <c r="F25" s="33">
        <f t="shared" si="1"/>
        <v>0.1</v>
      </c>
      <c r="G25" s="34">
        <f t="shared" si="1"/>
        <v>0.15</v>
      </c>
      <c r="H25" s="34">
        <f t="shared" si="1"/>
        <v>0.09</v>
      </c>
      <c r="I25" s="23">
        <f t="shared" si="1"/>
        <v>10</v>
      </c>
      <c r="J25" s="28">
        <f>+'5'!V8</f>
        <v>2430.2212738543967</v>
      </c>
      <c r="K25" s="28">
        <f>+SUM('4'!F24:F35)+SUM('5'!F12:F23)</f>
        <v>11238.402637869596</v>
      </c>
      <c r="L25" s="28">
        <f>+SUM('4'!AB24:AB35)+SUM('5'!AB12:AB23)</f>
        <v>923.71135278149291</v>
      </c>
      <c r="M25" s="29">
        <f>+J25+K25+L25</f>
        <v>14592.335264505486</v>
      </c>
      <c r="N25" s="30">
        <f>+SUM('4'!AJ24:AJ35)+SUM('5'!AJ12:AJ23)</f>
        <v>6583.8247113128155</v>
      </c>
      <c r="O25" s="31">
        <f>+M25-N25</f>
        <v>8008.5105531926702</v>
      </c>
      <c r="P25" s="35">
        <f>+(O25-O24)/O24</f>
        <v>-0.44735881419411877</v>
      </c>
      <c r="Q25" s="30">
        <f>+K25</f>
        <v>11238.402637869596</v>
      </c>
      <c r="R25" s="30">
        <f>+SUM('4'!T24:T35)+SUM('5'!T12:T23)</f>
        <v>2528.640593520659</v>
      </c>
      <c r="S25" s="29">
        <f>+Q25+R25</f>
        <v>13767.043231390255</v>
      </c>
      <c r="T25" s="30">
        <f>+N25</f>
        <v>6583.8247113128155</v>
      </c>
      <c r="U25" s="31">
        <f>+S25-T25</f>
        <v>7183.2185200774393</v>
      </c>
      <c r="V25" s="35">
        <f>+(U25-U24)/U24</f>
        <v>0.21281121855307952</v>
      </c>
      <c r="W25" s="39">
        <f>+(O25-U25)/U25</f>
        <v>0.11489167854332986</v>
      </c>
    </row>
    <row r="26" spans="2:23" x14ac:dyDescent="0.4">
      <c r="B26" s="19">
        <v>3</v>
      </c>
      <c r="C26" s="28">
        <f>+C25*(1+D26)</f>
        <v>144000</v>
      </c>
      <c r="D26" s="36">
        <v>0.2</v>
      </c>
      <c r="E26" s="33">
        <f t="shared" si="1"/>
        <v>0.4</v>
      </c>
      <c r="F26" s="33">
        <f t="shared" si="1"/>
        <v>0.1</v>
      </c>
      <c r="G26" s="34">
        <f t="shared" si="1"/>
        <v>0.15</v>
      </c>
      <c r="H26" s="34">
        <f t="shared" si="1"/>
        <v>0.09</v>
      </c>
      <c r="I26" s="23">
        <f t="shared" si="1"/>
        <v>10</v>
      </c>
      <c r="J26" s="28">
        <f>+'6'!V8</f>
        <v>3011.7618708641476</v>
      </c>
      <c r="K26" s="28">
        <f>+SUM('4'!F36:F47)+SUM('5'!F24:F35)+SUM('6'!F12:F23)</f>
        <v>13435.958893234729</v>
      </c>
      <c r="L26" s="28">
        <f>+SUM('4'!AB36:AB47)+SUM('5'!AB24:AB35)+SUM('6'!AB12:AB23)</f>
        <v>1034.3548435053999</v>
      </c>
      <c r="M26" s="29">
        <f>+J26+K26+L26</f>
        <v>17482.075607604278</v>
      </c>
      <c r="N26" s="30">
        <f>+SUM('4'!AJ36:AJ47)+SUM('5'!AJ24:AJ35)+SUM('6'!AJ12:AJ23)</f>
        <v>7773.5442438489299</v>
      </c>
      <c r="O26" s="31">
        <f>+M26-N26</f>
        <v>9708.5313637553481</v>
      </c>
      <c r="P26" s="35">
        <f>+(O26-O24)/O24</f>
        <v>-0.33004592431230517</v>
      </c>
      <c r="Q26" s="30">
        <f>+K26</f>
        <v>13435.958893234729</v>
      </c>
      <c r="R26" s="30">
        <f>+SUM('4'!T36:T47)+SUM('5'!T24:T35)+SUM('6'!T12:T23)</f>
        <v>3023.0907509778135</v>
      </c>
      <c r="S26" s="29">
        <f>+Q26+R26</f>
        <v>16459.049644212544</v>
      </c>
      <c r="T26" s="30">
        <f>+N26</f>
        <v>7773.5442438489299</v>
      </c>
      <c r="U26" s="31">
        <f>+S26-T26</f>
        <v>8685.5054003636142</v>
      </c>
      <c r="V26" s="35">
        <f>+(U26-U24)/U24</f>
        <v>0.46645662510776387</v>
      </c>
      <c r="W26" s="39">
        <f>+(O26-U26)/U26</f>
        <v>0.11778542712654413</v>
      </c>
    </row>
    <row r="27" spans="2:23" s="55" customFormat="1" hidden="1" x14ac:dyDescent="0.35">
      <c r="B27" s="56"/>
      <c r="C27" s="49"/>
      <c r="D27" s="46"/>
      <c r="E27" s="57"/>
      <c r="F27" s="57"/>
      <c r="G27" s="48"/>
      <c r="H27" s="48"/>
      <c r="I27" s="49"/>
      <c r="J27" s="49"/>
      <c r="K27" s="49"/>
      <c r="L27" s="49"/>
      <c r="M27" s="58"/>
      <c r="N27" s="59"/>
      <c r="O27" s="58"/>
      <c r="P27" s="60"/>
      <c r="Q27" s="59"/>
      <c r="R27" s="59"/>
      <c r="S27" s="58"/>
      <c r="T27" s="59"/>
      <c r="U27" s="58"/>
      <c r="V27" s="60"/>
      <c r="W27" s="61"/>
    </row>
    <row r="28" spans="2:23" s="55" customFormat="1" hidden="1" x14ac:dyDescent="0.35">
      <c r="B28" s="56"/>
      <c r="C28" s="49"/>
      <c r="D28" s="46"/>
      <c r="E28" s="57"/>
      <c r="F28" s="57"/>
      <c r="G28" s="48"/>
      <c r="H28" s="48"/>
      <c r="I28" s="49"/>
      <c r="J28" s="49"/>
      <c r="K28" s="49"/>
      <c r="L28" s="49"/>
      <c r="M28" s="58"/>
      <c r="N28" s="59"/>
      <c r="O28" s="58"/>
      <c r="P28" s="60"/>
      <c r="Q28" s="59"/>
      <c r="R28" s="59"/>
      <c r="S28" s="58"/>
      <c r="T28" s="59"/>
      <c r="U28" s="58"/>
      <c r="V28" s="60"/>
      <c r="W28" s="61"/>
    </row>
    <row r="29" spans="2:23" s="55" customFormat="1" hidden="1" x14ac:dyDescent="0.35">
      <c r="B29" s="56"/>
      <c r="C29" s="49"/>
      <c r="D29" s="46"/>
      <c r="E29" s="57"/>
      <c r="F29" s="57"/>
      <c r="G29" s="48"/>
      <c r="H29" s="48"/>
      <c r="I29" s="49"/>
      <c r="J29" s="49"/>
      <c r="K29" s="49"/>
      <c r="L29" s="49"/>
      <c r="M29" s="58"/>
      <c r="N29" s="59"/>
      <c r="O29" s="58"/>
      <c r="P29" s="60"/>
      <c r="Q29" s="59"/>
      <c r="R29" s="59"/>
      <c r="S29" s="58"/>
      <c r="T29" s="59"/>
      <c r="U29" s="58"/>
      <c r="V29" s="60"/>
      <c r="W29" s="61"/>
    </row>
    <row r="30" spans="2:23" s="55" customFormat="1" hidden="1" x14ac:dyDescent="0.35">
      <c r="B30" s="56"/>
      <c r="C30" s="49"/>
      <c r="D30" s="46"/>
      <c r="E30" s="57"/>
      <c r="F30" s="57"/>
      <c r="G30" s="48"/>
      <c r="H30" s="48"/>
      <c r="I30" s="49"/>
      <c r="J30" s="49"/>
      <c r="K30" s="49"/>
      <c r="L30" s="49"/>
      <c r="M30" s="58"/>
      <c r="N30" s="59"/>
      <c r="O30" s="58"/>
      <c r="P30" s="60"/>
      <c r="Q30" s="59"/>
      <c r="R30" s="59"/>
      <c r="S30" s="58"/>
      <c r="T30" s="59"/>
      <c r="U30" s="58"/>
      <c r="V30" s="60"/>
      <c r="W30" s="61"/>
    </row>
    <row r="31" spans="2:23" s="55" customFormat="1" ht="13.9" x14ac:dyDescent="0.45"/>
    <row r="33" spans="2:23" ht="13.9" x14ac:dyDescent="0.45">
      <c r="B33" s="92" t="s">
        <v>69</v>
      </c>
      <c r="C33" s="92"/>
      <c r="D33" s="92"/>
      <c r="E33" s="92"/>
      <c r="F33" s="92"/>
      <c r="G33" s="92"/>
      <c r="H33" s="92"/>
      <c r="I33" s="92"/>
      <c r="J33" s="92"/>
      <c r="K33" s="92"/>
      <c r="L33" s="92"/>
      <c r="M33" s="92"/>
      <c r="N33" s="92"/>
      <c r="O33" s="92"/>
      <c r="P33" s="92"/>
      <c r="Q33" s="92"/>
      <c r="R33" s="92"/>
      <c r="S33" s="92"/>
      <c r="T33" s="92"/>
      <c r="U33" s="92"/>
      <c r="V33" s="92"/>
      <c r="W33" s="92"/>
    </row>
    <row r="34" spans="2:23" ht="13.9" x14ac:dyDescent="0.45">
      <c r="B34" s="102" t="s">
        <v>29</v>
      </c>
      <c r="C34" s="102"/>
      <c r="D34" s="102"/>
      <c r="E34" s="102"/>
      <c r="F34" s="102"/>
      <c r="G34" s="102"/>
      <c r="H34" s="102"/>
      <c r="I34" s="37"/>
      <c r="J34" s="93" t="s">
        <v>46</v>
      </c>
      <c r="K34" s="93"/>
      <c r="L34" s="93"/>
      <c r="M34" s="93"/>
      <c r="N34" s="93"/>
      <c r="O34" s="93"/>
      <c r="P34" s="93"/>
      <c r="Q34" s="103" t="s">
        <v>41</v>
      </c>
      <c r="R34" s="104"/>
      <c r="S34" s="104"/>
      <c r="T34" s="104"/>
      <c r="U34" s="104"/>
      <c r="V34" s="105"/>
      <c r="W34" s="19"/>
    </row>
    <row r="35" spans="2:23" ht="55.5" x14ac:dyDescent="0.45">
      <c r="B35" s="20" t="s">
        <v>30</v>
      </c>
      <c r="C35" s="21" t="s">
        <v>0</v>
      </c>
      <c r="D35" s="21" t="s">
        <v>34</v>
      </c>
      <c r="E35" s="21" t="s">
        <v>1</v>
      </c>
      <c r="F35" s="21" t="s">
        <v>2</v>
      </c>
      <c r="G35" s="21" t="s">
        <v>27</v>
      </c>
      <c r="H35" s="21" t="s">
        <v>28</v>
      </c>
      <c r="I35" s="21" t="s">
        <v>30</v>
      </c>
      <c r="J35" s="21" t="s">
        <v>49</v>
      </c>
      <c r="K35" s="21" t="s">
        <v>24</v>
      </c>
      <c r="L35" s="21" t="s">
        <v>47</v>
      </c>
      <c r="M35" s="21" t="s">
        <v>3</v>
      </c>
      <c r="N35" s="21" t="s">
        <v>32</v>
      </c>
      <c r="O35" s="22" t="s">
        <v>35</v>
      </c>
      <c r="P35" s="21" t="s">
        <v>40</v>
      </c>
      <c r="Q35" s="21" t="s">
        <v>24</v>
      </c>
      <c r="R35" s="21" t="s">
        <v>25</v>
      </c>
      <c r="S35" s="21" t="s">
        <v>3</v>
      </c>
      <c r="T35" s="21" t="s">
        <v>32</v>
      </c>
      <c r="U35" s="22" t="s">
        <v>35</v>
      </c>
      <c r="V35" s="21" t="s">
        <v>40</v>
      </c>
      <c r="W35" s="40" t="s">
        <v>45</v>
      </c>
    </row>
    <row r="36" spans="2:23" ht="13.9" x14ac:dyDescent="0.45">
      <c r="B36" s="19">
        <v>1</v>
      </c>
      <c r="C36" s="23">
        <f>+C12</f>
        <v>100000</v>
      </c>
      <c r="D36" s="27"/>
      <c r="E36" s="25">
        <v>0.4</v>
      </c>
      <c r="F36" s="25">
        <v>0.1</v>
      </c>
      <c r="G36" s="26">
        <f>+G24</f>
        <v>0.15</v>
      </c>
      <c r="H36" s="26">
        <f>+H24</f>
        <v>0.09</v>
      </c>
      <c r="I36" s="23">
        <f>+H7</f>
        <v>10</v>
      </c>
      <c r="J36" s="28">
        <f>+'7'!V8</f>
        <v>9849.7965532570379</v>
      </c>
      <c r="K36" s="28">
        <f>+SUM('7'!F12:F23)</f>
        <v>9399.9283508120971</v>
      </c>
      <c r="L36" s="28">
        <f>+SUM('7'!AB12:AB23)</f>
        <v>833.74223238719753</v>
      </c>
      <c r="M36" s="29">
        <f>+J36+K36+L36</f>
        <v>20083.467136456333</v>
      </c>
      <c r="N36" s="30">
        <f>+SUM('7'!AJ12:AJ23)</f>
        <v>5592.1285267318835</v>
      </c>
      <c r="O36" s="31">
        <f>+M36-N36</f>
        <v>14491.338609724449</v>
      </c>
      <c r="P36" s="29"/>
      <c r="Q36" s="30">
        <f>+K36</f>
        <v>9399.9283508120971</v>
      </c>
      <c r="R36" s="30">
        <f>+SUM('7'!T12:T23)</f>
        <v>2114.9838789327218</v>
      </c>
      <c r="S36" s="29">
        <f>+Q36+R36</f>
        <v>11514.912229744819</v>
      </c>
      <c r="T36" s="30">
        <f>+N36</f>
        <v>5592.1285267318835</v>
      </c>
      <c r="U36" s="31">
        <f>+S36-T36</f>
        <v>5922.7837030129358</v>
      </c>
      <c r="V36" s="32"/>
      <c r="W36" s="39">
        <f>+(O36-U36)/U36</f>
        <v>1.4467107590561963</v>
      </c>
    </row>
    <row r="37" spans="2:23" ht="13.9" x14ac:dyDescent="0.45">
      <c r="B37" s="19">
        <v>2</v>
      </c>
      <c r="C37" s="28">
        <f>+C36*(1+D37)</f>
        <v>90000</v>
      </c>
      <c r="D37" s="36">
        <v>-0.1</v>
      </c>
      <c r="E37" s="33">
        <f t="shared" ref="E37:I38" si="2">+E36</f>
        <v>0.4</v>
      </c>
      <c r="F37" s="33">
        <f t="shared" si="2"/>
        <v>0.1</v>
      </c>
      <c r="G37" s="34">
        <f t="shared" si="2"/>
        <v>0.15</v>
      </c>
      <c r="H37" s="34">
        <f t="shared" si="2"/>
        <v>0.09</v>
      </c>
      <c r="I37" s="23">
        <f t="shared" si="2"/>
        <v>10</v>
      </c>
      <c r="J37" s="28">
        <f>+'8'!V8</f>
        <v>-524.71769212270976</v>
      </c>
      <c r="K37" s="28">
        <f>+SUM('7'!F24:F35)+SUM('8'!F12:F23)</f>
        <v>8418.4241326259671</v>
      </c>
      <c r="L37" s="28">
        <f>+SUM('7'!AB24:AB35)+SUM('8'!AB12:AB23)</f>
        <v>673.58868306533418</v>
      </c>
      <c r="M37" s="29">
        <f>+J37+K37+L37</f>
        <v>8567.2951235685905</v>
      </c>
      <c r="N37" s="30">
        <f>+SUM('7'!AJ24:AJ35)+SUM('8'!AJ12:AJ23)</f>
        <v>4906.1861532932498</v>
      </c>
      <c r="O37" s="31">
        <f>+M37-N37</f>
        <v>3661.1089702753407</v>
      </c>
      <c r="P37" s="35">
        <f>+(O37-O36)/O36</f>
        <v>-0.74735881419411843</v>
      </c>
      <c r="Q37" s="30">
        <f>+K37</f>
        <v>8418.4241326259671</v>
      </c>
      <c r="R37" s="30">
        <f>+SUM('7'!T24:T35)+SUM('8'!T12:T23)</f>
        <v>1894.1454298408423</v>
      </c>
      <c r="S37" s="29">
        <f>+Q37+R37</f>
        <v>10312.56956246681</v>
      </c>
      <c r="T37" s="30">
        <f>+N37</f>
        <v>4906.1861532932498</v>
      </c>
      <c r="U37" s="31">
        <f>+S37-T37</f>
        <v>5406.3834091735598</v>
      </c>
      <c r="V37" s="35">
        <f>+(U37-U36)/U36</f>
        <v>-8.7188781446920272E-2</v>
      </c>
      <c r="W37" s="39">
        <f>+(O37-U37)/U37</f>
        <v>-0.32281736362553104</v>
      </c>
    </row>
    <row r="38" spans="2:23" ht="13.9" x14ac:dyDescent="0.45">
      <c r="B38" s="19">
        <v>3</v>
      </c>
      <c r="C38" s="28">
        <f>+C37*(1+D38)</f>
        <v>81000</v>
      </c>
      <c r="D38" s="36">
        <v>-0.1</v>
      </c>
      <c r="E38" s="33">
        <f t="shared" si="2"/>
        <v>0.4</v>
      </c>
      <c r="F38" s="33">
        <f t="shared" si="2"/>
        <v>0.1</v>
      </c>
      <c r="G38" s="34">
        <f t="shared" si="2"/>
        <v>0.15</v>
      </c>
      <c r="H38" s="34">
        <f t="shared" si="2"/>
        <v>0.09</v>
      </c>
      <c r="I38" s="23">
        <f t="shared" si="2"/>
        <v>10</v>
      </c>
      <c r="J38" s="28">
        <f>+'9'!V8</f>
        <v>-376.74958067157291</v>
      </c>
      <c r="K38" s="28">
        <f>+SUM('7'!F36:F47)+SUM('8'!F24:F35)+SUM('9'!F12:F23)</f>
        <v>7526.4574471545857</v>
      </c>
      <c r="L38" s="28">
        <f>+SUM('7'!AB36:AB47)+SUM('8'!AB24:AB35)+SUM('9'!AB12:AB23)</f>
        <v>532.13103492640926</v>
      </c>
      <c r="M38" s="29">
        <f>+J38+K38+L38</f>
        <v>7681.8389014094219</v>
      </c>
      <c r="N38" s="30">
        <f>+SUM('7'!AJ36:AJ47)+SUM('8'!AJ24:AJ35)+SUM('9'!AJ12:AJ23)</f>
        <v>4288.522128237476</v>
      </c>
      <c r="O38" s="31">
        <f>+M38-N38</f>
        <v>3393.3167731719459</v>
      </c>
      <c r="P38" s="35">
        <f>+(O38-O36)/O36</f>
        <v>-0.76583828005406951</v>
      </c>
      <c r="Q38" s="30">
        <f>+K38</f>
        <v>7526.4574471545857</v>
      </c>
      <c r="R38" s="30">
        <f>+SUM('7'!T36:T47)+SUM('8'!T24:T35)+SUM('9'!T12:T23)</f>
        <v>1693.4529256097812</v>
      </c>
      <c r="S38" s="29">
        <f>+Q38+R38</f>
        <v>9219.9103727643669</v>
      </c>
      <c r="T38" s="30">
        <f>+N38</f>
        <v>4288.522128237476</v>
      </c>
      <c r="U38" s="31">
        <f>+S38-T38</f>
        <v>4931.388244526891</v>
      </c>
      <c r="V38" s="35">
        <f>+(U38-U36)/U36</f>
        <v>-0.16738674045815979</v>
      </c>
      <c r="W38" s="39">
        <f>+(O38-U38)/U38</f>
        <v>-0.31189421621020735</v>
      </c>
    </row>
    <row r="39" spans="2:23" s="55" customFormat="1" hidden="1" x14ac:dyDescent="0.35">
      <c r="B39" s="56"/>
      <c r="C39" s="49"/>
      <c r="D39" s="46"/>
      <c r="E39" s="57"/>
      <c r="F39" s="57"/>
      <c r="G39" s="48"/>
      <c r="H39" s="48"/>
      <c r="I39" s="49"/>
      <c r="J39" s="49"/>
      <c r="K39" s="49"/>
      <c r="L39" s="49"/>
      <c r="M39" s="58"/>
      <c r="N39" s="59"/>
      <c r="O39" s="58"/>
      <c r="P39" s="60"/>
      <c r="Q39" s="59"/>
      <c r="R39" s="59"/>
      <c r="S39" s="58"/>
      <c r="T39" s="59"/>
      <c r="U39" s="58"/>
      <c r="V39" s="60"/>
      <c r="W39" s="61"/>
    </row>
    <row r="40" spans="2:23" s="55" customFormat="1" hidden="1" x14ac:dyDescent="0.35">
      <c r="B40" s="56"/>
      <c r="C40" s="49"/>
      <c r="D40" s="46"/>
      <c r="E40" s="57"/>
      <c r="F40" s="57"/>
      <c r="G40" s="48"/>
      <c r="H40" s="48"/>
      <c r="I40" s="49"/>
      <c r="J40" s="49"/>
      <c r="K40" s="49"/>
      <c r="L40" s="49"/>
      <c r="M40" s="58"/>
      <c r="N40" s="59"/>
      <c r="O40" s="58"/>
      <c r="P40" s="60"/>
      <c r="Q40" s="59"/>
      <c r="R40" s="59"/>
      <c r="S40" s="58"/>
      <c r="T40" s="59"/>
      <c r="U40" s="58"/>
      <c r="V40" s="60"/>
      <c r="W40" s="61"/>
    </row>
    <row r="41" spans="2:23" s="55" customFormat="1" hidden="1" x14ac:dyDescent="0.35">
      <c r="B41" s="56"/>
      <c r="C41" s="49"/>
      <c r="D41" s="46"/>
      <c r="E41" s="57"/>
      <c r="F41" s="57"/>
      <c r="G41" s="48"/>
      <c r="H41" s="48"/>
      <c r="I41" s="49"/>
      <c r="J41" s="49"/>
      <c r="K41" s="49"/>
      <c r="L41" s="49"/>
      <c r="M41" s="58"/>
      <c r="N41" s="59"/>
      <c r="O41" s="58"/>
      <c r="P41" s="60"/>
      <c r="Q41" s="59"/>
      <c r="R41" s="59"/>
      <c r="S41" s="58"/>
      <c r="T41" s="59"/>
      <c r="U41" s="58"/>
      <c r="V41" s="60"/>
      <c r="W41" s="61"/>
    </row>
    <row r="42" spans="2:23" s="55" customFormat="1" hidden="1" x14ac:dyDescent="0.35">
      <c r="B42" s="56"/>
      <c r="C42" s="49"/>
      <c r="D42" s="46"/>
      <c r="E42" s="57"/>
      <c r="F42" s="57"/>
      <c r="G42" s="48"/>
      <c r="H42" s="48"/>
      <c r="I42" s="49"/>
      <c r="J42" s="49"/>
      <c r="K42" s="49"/>
      <c r="L42" s="49"/>
      <c r="M42" s="58"/>
      <c r="N42" s="59"/>
      <c r="O42" s="58"/>
      <c r="P42" s="60"/>
      <c r="Q42" s="59"/>
      <c r="R42" s="59"/>
      <c r="S42" s="58"/>
      <c r="T42" s="59"/>
      <c r="U42" s="58"/>
      <c r="V42" s="60"/>
      <c r="W42" s="61"/>
    </row>
    <row r="45" spans="2:23" ht="13.9" x14ac:dyDescent="0.45">
      <c r="B45" s="92" t="s">
        <v>70</v>
      </c>
      <c r="C45" s="92"/>
      <c r="D45" s="92"/>
      <c r="E45" s="92"/>
      <c r="F45" s="92"/>
      <c r="G45" s="92"/>
      <c r="H45" s="92"/>
      <c r="I45" s="92"/>
      <c r="J45" s="92"/>
      <c r="K45" s="92"/>
      <c r="L45" s="92"/>
      <c r="M45" s="92"/>
      <c r="N45" s="92"/>
      <c r="O45" s="92"/>
      <c r="P45" s="92"/>
      <c r="Q45" s="92"/>
      <c r="R45" s="92"/>
      <c r="S45" s="92"/>
      <c r="T45" s="92"/>
      <c r="U45" s="92"/>
      <c r="V45" s="92"/>
      <c r="W45" s="92"/>
    </row>
    <row r="46" spans="2:23" ht="13.9" x14ac:dyDescent="0.45">
      <c r="B46" s="93" t="s">
        <v>29</v>
      </c>
      <c r="C46" s="93"/>
      <c r="D46" s="93"/>
      <c r="E46" s="93"/>
      <c r="F46" s="93"/>
      <c r="G46" s="93"/>
      <c r="H46" s="93"/>
      <c r="I46" s="18"/>
      <c r="J46" s="93" t="s">
        <v>46</v>
      </c>
      <c r="K46" s="93"/>
      <c r="L46" s="93"/>
      <c r="M46" s="93"/>
      <c r="N46" s="93"/>
      <c r="O46" s="93"/>
      <c r="P46" s="93"/>
      <c r="Q46" s="99" t="s">
        <v>41</v>
      </c>
      <c r="R46" s="100"/>
      <c r="S46" s="100"/>
      <c r="T46" s="100"/>
      <c r="U46" s="100"/>
      <c r="V46" s="101"/>
      <c r="W46" s="19"/>
    </row>
    <row r="47" spans="2:23" ht="60" customHeight="1" x14ac:dyDescent="0.45">
      <c r="B47" s="20" t="s">
        <v>30</v>
      </c>
      <c r="C47" s="21" t="s">
        <v>0</v>
      </c>
      <c r="D47" s="21" t="s">
        <v>34</v>
      </c>
      <c r="E47" s="21" t="s">
        <v>48</v>
      </c>
      <c r="F47" s="21" t="s">
        <v>2</v>
      </c>
      <c r="G47" s="21" t="s">
        <v>27</v>
      </c>
      <c r="H47" s="21" t="s">
        <v>28</v>
      </c>
      <c r="I47" s="21" t="s">
        <v>30</v>
      </c>
      <c r="J47" s="21" t="s">
        <v>49</v>
      </c>
      <c r="K47" s="21" t="s">
        <v>24</v>
      </c>
      <c r="L47" s="21" t="s">
        <v>47</v>
      </c>
      <c r="M47" s="21" t="s">
        <v>3</v>
      </c>
      <c r="N47" s="21" t="s">
        <v>32</v>
      </c>
      <c r="O47" s="22" t="s">
        <v>35</v>
      </c>
      <c r="P47" s="21" t="s">
        <v>40</v>
      </c>
      <c r="Q47" s="21" t="s">
        <v>24</v>
      </c>
      <c r="R47" s="21" t="s">
        <v>25</v>
      </c>
      <c r="S47" s="21" t="s">
        <v>3</v>
      </c>
      <c r="T47" s="21" t="s">
        <v>32</v>
      </c>
      <c r="U47" s="22" t="s">
        <v>35</v>
      </c>
      <c r="V47" s="21" t="s">
        <v>40</v>
      </c>
      <c r="W47" s="40" t="s">
        <v>45</v>
      </c>
    </row>
    <row r="48" spans="2:23" ht="13.9" x14ac:dyDescent="0.45">
      <c r="B48" s="19">
        <v>1</v>
      </c>
      <c r="C48" s="23">
        <f>+C24</f>
        <v>100000</v>
      </c>
      <c r="D48" s="27"/>
      <c r="E48" s="25">
        <v>0.4</v>
      </c>
      <c r="F48" s="25">
        <v>0.1</v>
      </c>
      <c r="G48" s="26">
        <f>+G36</f>
        <v>0.15</v>
      </c>
      <c r="H48" s="26">
        <f>+H36</f>
        <v>0.09</v>
      </c>
      <c r="I48" s="23">
        <f>+H7</f>
        <v>10</v>
      </c>
      <c r="J48" s="28">
        <f>+'10'!V8</f>
        <v>9849.7965532570379</v>
      </c>
      <c r="K48" s="28">
        <f>+SUM('10'!F12:F23)</f>
        <v>9399.9283508120971</v>
      </c>
      <c r="L48" s="28">
        <f>+SUM('10'!AB12:AB23)</f>
        <v>833.74223238719753</v>
      </c>
      <c r="M48" s="29">
        <f>+J48+K48+L48</f>
        <v>20083.467136456333</v>
      </c>
      <c r="N48" s="30">
        <f>+SUM('10'!AJ12:AJ23)</f>
        <v>5592.1285267318835</v>
      </c>
      <c r="O48" s="31">
        <f>+M48-N48</f>
        <v>14491.338609724449</v>
      </c>
      <c r="P48" s="29"/>
      <c r="Q48" s="30">
        <f>+K48</f>
        <v>9399.9283508120971</v>
      </c>
      <c r="R48" s="30">
        <f>+SUM('10'!T12:T23)</f>
        <v>2114.9838789327218</v>
      </c>
      <c r="S48" s="29">
        <f>+Q48+R48</f>
        <v>11514.912229744819</v>
      </c>
      <c r="T48" s="30">
        <f>+N48</f>
        <v>5592.1285267318835</v>
      </c>
      <c r="U48" s="31">
        <f>+S48-T48</f>
        <v>5922.7837030129358</v>
      </c>
      <c r="V48" s="32"/>
      <c r="W48" s="39">
        <f>+(O48-U48)/U48</f>
        <v>1.4467107590561963</v>
      </c>
    </row>
    <row r="49" spans="2:23" ht="13.9" x14ac:dyDescent="0.45">
      <c r="B49" s="19">
        <v>2</v>
      </c>
      <c r="C49" s="28">
        <f>+C48*(1+D49)</f>
        <v>114999.99999999999</v>
      </c>
      <c r="D49" s="36">
        <v>0.15</v>
      </c>
      <c r="E49" s="25">
        <v>0.1</v>
      </c>
      <c r="F49" s="33">
        <f t="shared" ref="F49:I50" si="3">+F48</f>
        <v>0.1</v>
      </c>
      <c r="G49" s="34">
        <f t="shared" si="3"/>
        <v>0.15</v>
      </c>
      <c r="H49" s="34">
        <f t="shared" si="3"/>
        <v>0.09</v>
      </c>
      <c r="I49" s="23">
        <f t="shared" si="3"/>
        <v>10</v>
      </c>
      <c r="J49" s="28">
        <f>+'11'!V8</f>
        <v>2207.5093288405938</v>
      </c>
      <c r="K49" s="28">
        <f>+SUM('10'!F24:F35)+SUM('11'!F12:F23)</f>
        <v>10623.587017817983</v>
      </c>
      <c r="L49" s="28">
        <f>+SUM('10'!AB24:AB35)+SUM('11'!AB12:AB23)</f>
        <v>904.85975993781108</v>
      </c>
      <c r="M49" s="29">
        <f>+J49+K49+L49</f>
        <v>13735.956106596388</v>
      </c>
      <c r="N49" s="30">
        <f>+SUM('10'!AJ24:AJ35)+SUM('11'!AJ12:AJ23)</f>
        <v>6218.0636289664872</v>
      </c>
      <c r="O49" s="31">
        <f>+M49-N49</f>
        <v>7517.8924776299009</v>
      </c>
      <c r="P49" s="35">
        <f>+(O49-O48)/O48</f>
        <v>-0.48121476696535126</v>
      </c>
      <c r="Q49" s="30">
        <f>+K49</f>
        <v>10623.587017817983</v>
      </c>
      <c r="R49" s="30">
        <f>+SUM('10'!T24:T35)+SUM('11'!T12:T23)</f>
        <v>2480.8190805784247</v>
      </c>
      <c r="S49" s="29">
        <f>+Q49+R49</f>
        <v>13104.406098396408</v>
      </c>
      <c r="T49" s="30">
        <f>+N49</f>
        <v>6218.0636289664872</v>
      </c>
      <c r="U49" s="31">
        <f>+S49-T49</f>
        <v>6886.342469429921</v>
      </c>
      <c r="V49" s="35">
        <f>+(U49-U48)/U48</f>
        <v>0.16268680653099324</v>
      </c>
      <c r="W49" s="39">
        <f>+(O49-U49)/U49</f>
        <v>9.1710514108698127E-2</v>
      </c>
    </row>
    <row r="50" spans="2:23" ht="13.9" x14ac:dyDescent="0.45">
      <c r="B50" s="19">
        <v>3</v>
      </c>
      <c r="C50" s="28">
        <f>+C49*(1+D50)</f>
        <v>120749.99999999999</v>
      </c>
      <c r="D50" s="36">
        <v>0.05</v>
      </c>
      <c r="E50" s="25">
        <v>0.25</v>
      </c>
      <c r="F50" s="33">
        <f t="shared" si="3"/>
        <v>0.1</v>
      </c>
      <c r="G50" s="34">
        <f t="shared" si="3"/>
        <v>0.15</v>
      </c>
      <c r="H50" s="34">
        <f t="shared" si="3"/>
        <v>0.09</v>
      </c>
      <c r="I50" s="23">
        <f t="shared" si="3"/>
        <v>10</v>
      </c>
      <c r="J50" s="28">
        <f>+'12'!V8</f>
        <v>5519.554788164517</v>
      </c>
      <c r="K50" s="28">
        <f>+SUM('10'!F36:F47)+SUM('11'!F24:F35)+SUM('12'!F12:F23)</f>
        <v>8791.6176737179103</v>
      </c>
      <c r="L50" s="28">
        <f>+SUM('10'!AB36:AB47)+SUM('11'!AB24:AB35)+SUM('12'!AB12:AB23)</f>
        <v>1230.3939032727581</v>
      </c>
      <c r="M50" s="29">
        <f>+J50+K50+L50</f>
        <v>15541.566365155184</v>
      </c>
      <c r="N50" s="30">
        <f>+SUM('10'!AJ36:AJ47)+SUM('11'!AJ24:AJ35)+SUM('12'!AJ12:AJ23)</f>
        <v>5017.2444068587611</v>
      </c>
      <c r="O50" s="31">
        <f>+M50-N50</f>
        <v>10524.321958296423</v>
      </c>
      <c r="P50" s="35">
        <f>+(O50-O48)/O48</f>
        <v>-0.27375087686971511</v>
      </c>
      <c r="Q50" s="30">
        <f>+K50</f>
        <v>8791.6176737179103</v>
      </c>
      <c r="R50" s="30">
        <f>+SUM('10'!T36:T47)+SUM('11'!T24:T35)+SUM('12'!T12:T23)</f>
        <v>3516.1973810291865</v>
      </c>
      <c r="S50" s="29">
        <f>+Q50+R50</f>
        <v>12307.815054747098</v>
      </c>
      <c r="T50" s="30">
        <f>+N50</f>
        <v>5017.2444068587611</v>
      </c>
      <c r="U50" s="31">
        <f>+S50-T50</f>
        <v>7290.5706478883367</v>
      </c>
      <c r="V50" s="35">
        <f>+(U50-U48)/U48</f>
        <v>0.23093650105432756</v>
      </c>
      <c r="W50" s="39">
        <f>+(O50-U50)/U50</f>
        <v>0.44355256489349293</v>
      </c>
    </row>
    <row r="56" spans="2:23" ht="13.9" x14ac:dyDescent="0.45">
      <c r="J56" s="38"/>
    </row>
  </sheetData>
  <mergeCells count="19">
    <mergeCell ref="B46:H46"/>
    <mergeCell ref="J46:P46"/>
    <mergeCell ref="Q46:V46"/>
    <mergeCell ref="B34:H34"/>
    <mergeCell ref="B22:H22"/>
    <mergeCell ref="J22:P22"/>
    <mergeCell ref="Q22:V22"/>
    <mergeCell ref="J34:P34"/>
    <mergeCell ref="Q34:V34"/>
    <mergeCell ref="B45:W45"/>
    <mergeCell ref="B33:W33"/>
    <mergeCell ref="B21:W21"/>
    <mergeCell ref="B10:H10"/>
    <mergeCell ref="J10:P10"/>
    <mergeCell ref="B3:R3"/>
    <mergeCell ref="B4:R4"/>
    <mergeCell ref="B5:R5"/>
    <mergeCell ref="Q10:V10"/>
    <mergeCell ref="B9:W9"/>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R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Income'!C38-'9'!J2</f>
        <v>51840</v>
      </c>
      <c r="I2" t="s">
        <v>21</v>
      </c>
      <c r="J2">
        <f>+'Impact on Income'!C38*'Impact on Income'!E38*(1-'Impact on Income'!F38)</f>
        <v>29160</v>
      </c>
      <c r="Q2"/>
      <c r="R2"/>
      <c r="S2"/>
      <c r="T2"/>
      <c r="U2"/>
    </row>
    <row r="3" spans="2:37" ht="14.65" x14ac:dyDescent="0.35">
      <c r="B3" t="s">
        <v>18</v>
      </c>
      <c r="C3">
        <f>+J3</f>
        <v>120</v>
      </c>
      <c r="I3" t="s">
        <v>18</v>
      </c>
      <c r="J3">
        <f>+'Impact on Income'!I36*12</f>
        <v>120</v>
      </c>
      <c r="Q3"/>
      <c r="R3"/>
      <c r="S3"/>
      <c r="T3"/>
      <c r="U3"/>
    </row>
    <row r="4" spans="2:37" ht="14.65" x14ac:dyDescent="0.35">
      <c r="B4" t="s">
        <v>19</v>
      </c>
      <c r="C4" s="10">
        <f>+J4</f>
        <v>0.15</v>
      </c>
      <c r="I4" t="s">
        <v>19</v>
      </c>
      <c r="J4" s="2">
        <f>+'Impact on Income'!G36</f>
        <v>0.15</v>
      </c>
      <c r="Q4"/>
      <c r="R4"/>
      <c r="S4"/>
      <c r="T4"/>
      <c r="U4"/>
    </row>
    <row r="5" spans="2:37" ht="14.65" x14ac:dyDescent="0.35">
      <c r="B5" t="s">
        <v>20</v>
      </c>
      <c r="C5" s="10">
        <f>+J5</f>
        <v>0.09</v>
      </c>
      <c r="I5" t="s">
        <v>20</v>
      </c>
      <c r="J5" s="2">
        <f>+'Impact on Income'!H36</f>
        <v>0.09</v>
      </c>
      <c r="Q5"/>
      <c r="R5"/>
      <c r="S5"/>
      <c r="T5"/>
      <c r="U5"/>
    </row>
    <row r="6" spans="2:37" ht="14.65" x14ac:dyDescent="0.35">
      <c r="Q6"/>
      <c r="R6"/>
      <c r="S6"/>
      <c r="T6"/>
      <c r="U6"/>
    </row>
    <row r="7" spans="2:37" ht="14.65" x14ac:dyDescent="0.35">
      <c r="G7" s="8"/>
      <c r="Q7"/>
      <c r="R7"/>
      <c r="S7"/>
      <c r="T7"/>
      <c r="U7"/>
    </row>
    <row r="8" spans="2:37" ht="14.65" x14ac:dyDescent="0.35">
      <c r="Q8"/>
      <c r="R8"/>
      <c r="T8" s="9" t="s">
        <v>16</v>
      </c>
      <c r="U8"/>
      <c r="V8" s="8">
        <f>+SUM(V11:V491)</f>
        <v>-376.74958067157291</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3" t="s">
        <v>4</v>
      </c>
      <c r="C10" s="13" t="s">
        <v>5</v>
      </c>
      <c r="D10" s="13" t="s">
        <v>6</v>
      </c>
      <c r="E10" s="13" t="s">
        <v>7</v>
      </c>
      <c r="F10" s="13" t="s">
        <v>8</v>
      </c>
      <c r="G10" s="13" t="s">
        <v>9</v>
      </c>
      <c r="I10" s="13" t="s">
        <v>4</v>
      </c>
      <c r="J10" s="13" t="s">
        <v>5</v>
      </c>
      <c r="K10" s="13" t="s">
        <v>6</v>
      </c>
      <c r="L10" s="13" t="s">
        <v>7</v>
      </c>
      <c r="M10" s="13" t="s">
        <v>8</v>
      </c>
      <c r="N10" s="13" t="s">
        <v>9</v>
      </c>
      <c r="P10" s="6" t="s">
        <v>4</v>
      </c>
      <c r="Q10" s="6" t="s">
        <v>10</v>
      </c>
      <c r="R10" s="6" t="s">
        <v>11</v>
      </c>
      <c r="S10" s="6" t="s">
        <v>12</v>
      </c>
      <c r="T10" s="6" t="s">
        <v>13</v>
      </c>
      <c r="U10" s="6" t="s">
        <v>15</v>
      </c>
      <c r="V10" s="6" t="s">
        <v>14</v>
      </c>
      <c r="X10" s="13" t="s">
        <v>4</v>
      </c>
      <c r="Y10" s="13" t="s">
        <v>5</v>
      </c>
      <c r="Z10" s="13" t="s">
        <v>6</v>
      </c>
      <c r="AA10" s="13" t="s">
        <v>7</v>
      </c>
      <c r="AB10" s="13" t="s">
        <v>8</v>
      </c>
      <c r="AC10" s="13" t="s">
        <v>9</v>
      </c>
      <c r="AF10" s="14" t="s">
        <v>4</v>
      </c>
      <c r="AG10" s="14" t="s">
        <v>5</v>
      </c>
      <c r="AH10" s="14" t="s">
        <v>6</v>
      </c>
      <c r="AI10" s="14" t="s">
        <v>7</v>
      </c>
      <c r="AJ10" s="14" t="s">
        <v>8</v>
      </c>
      <c r="AK10" s="14" t="s">
        <v>9</v>
      </c>
    </row>
    <row r="11" spans="2:37" ht="14.65" x14ac:dyDescent="0.35">
      <c r="B11" s="1">
        <v>0</v>
      </c>
      <c r="C11" s="4">
        <f>+C2-'7'!G35-'8'!G23</f>
        <v>-2447.9666186615545</v>
      </c>
      <c r="D11" s="4"/>
      <c r="E11" s="4"/>
      <c r="F11" s="4"/>
      <c r="G11" s="4">
        <f>+C11-E11</f>
        <v>-2447.9666186615545</v>
      </c>
      <c r="I11" s="1">
        <v>0</v>
      </c>
      <c r="J11" s="4">
        <f>+J2-'7'!N35-'8'!N23</f>
        <v>-1376.9812229971151</v>
      </c>
      <c r="K11" s="4"/>
      <c r="L11" s="4"/>
      <c r="M11" s="4"/>
      <c r="N11" s="4">
        <f>+J11-L11</f>
        <v>-1376.9812229971151</v>
      </c>
      <c r="P11" s="1">
        <v>0</v>
      </c>
      <c r="Q11" s="4"/>
      <c r="R11" s="4">
        <f>+IF(P11&lt;=$J$3,L11," ")</f>
        <v>0</v>
      </c>
      <c r="S11" s="4">
        <f>+IF(P11&lt;=$J$3,Q11+R11," ")</f>
        <v>0</v>
      </c>
      <c r="T11" s="4">
        <f>+IF(P11&lt;=$J$3,M11-Q11," ")</f>
        <v>0</v>
      </c>
      <c r="U11" s="4">
        <v>1</v>
      </c>
      <c r="V11" s="4">
        <f>+IF(P11&lt;=$J$3,T11*U11," ")</f>
        <v>0</v>
      </c>
      <c r="X11" s="1">
        <v>0</v>
      </c>
      <c r="Y11" s="4">
        <f>+V8</f>
        <v>-376.74958067157291</v>
      </c>
      <c r="Z11" s="4">
        <f>+IF(X11&lt;=$J$3,T11," ")</f>
        <v>0</v>
      </c>
      <c r="AA11" s="4"/>
      <c r="AB11" s="4"/>
      <c r="AC11" s="4">
        <f>+Y11-AA11</f>
        <v>-376.74958067157291</v>
      </c>
      <c r="AF11" s="1">
        <v>0</v>
      </c>
      <c r="AG11" s="4">
        <f>+C11</f>
        <v>-2447.9666186615545</v>
      </c>
      <c r="AH11" s="4">
        <f>+IF(AF11&lt;=$J$3,AB11," ")</f>
        <v>0</v>
      </c>
      <c r="AI11" s="4"/>
      <c r="AJ11" s="4"/>
      <c r="AK11" s="4">
        <f>+AG11-AI11</f>
        <v>-2447.9666186615545</v>
      </c>
    </row>
    <row r="12" spans="2:37" ht="14.65" x14ac:dyDescent="0.35">
      <c r="B12" s="1">
        <f>+IF(B11&gt;=$J$3," ",B11+1)</f>
        <v>1</v>
      </c>
      <c r="C12" s="4">
        <f>+IF(B12&lt;=$J$3,G11," ")</f>
        <v>-2447.9666186615545</v>
      </c>
      <c r="D12" s="4">
        <f>-PMT(C4/12,C3,C12,0)</f>
        <v>-39.494258934111933</v>
      </c>
      <c r="E12" s="4">
        <f>+IF(B12&lt;=$J$3,D12-F12," ")</f>
        <v>-8.894676200842504</v>
      </c>
      <c r="F12" s="4">
        <f>+IF(B12&lt;=$J$3,C12*$J$4/12," ")</f>
        <v>-30.599582733269429</v>
      </c>
      <c r="G12" s="4">
        <f>+IF(B12&lt;=$J$3,C12-E12," ")</f>
        <v>-2439.0719424607119</v>
      </c>
      <c r="I12" s="1">
        <f>+IF(I11&gt;=$J$3," ",I11+1)</f>
        <v>1</v>
      </c>
      <c r="J12" s="4">
        <f>+IF(I12&lt;=$J$3,N11," ")</f>
        <v>-1376.9812229971151</v>
      </c>
      <c r="K12" s="4">
        <f>-PMT(J4/12,J3,J12,0)</f>
        <v>-22.21552065043781</v>
      </c>
      <c r="L12" s="4">
        <f>+IF(I12&lt;=$J$3,K12-M12," ")</f>
        <v>-5.0032553629738707</v>
      </c>
      <c r="M12" s="4">
        <f>+IF(I12&lt;=$J$3,J12*$J$4/12," ")</f>
        <v>-17.212265287463939</v>
      </c>
      <c r="N12" s="4">
        <f>+IF(I12&lt;=$J$3,J12-L12," ")</f>
        <v>-1371.9779676341411</v>
      </c>
      <c r="P12" s="1">
        <f>+IF(P11&gt;=$J$3," ",P11+1)</f>
        <v>1</v>
      </c>
      <c r="Q12" s="4">
        <f>+IF(P12&lt;=$J$3,J12*$J$5/12," ")</f>
        <v>-10.327359172478362</v>
      </c>
      <c r="R12" s="4">
        <f t="shared" ref="R12:R75" si="0">+IF(P12&lt;=$J$3,L12," ")</f>
        <v>-5.0032553629738707</v>
      </c>
      <c r="S12" s="4">
        <f t="shared" ref="S12:S75" si="1">+IF(P12&lt;=$J$3,Q12+R12," ")</f>
        <v>-15.330614535452233</v>
      </c>
      <c r="T12" s="4">
        <f t="shared" ref="T12:T75" si="2">+IF(P12&lt;=$J$3,M12-Q12," ")</f>
        <v>-6.8849061149855775</v>
      </c>
      <c r="U12" s="7">
        <f>+IF(P12&lt;=$J$3,U11/(1+$J$5/12)," ")</f>
        <v>0.99255583126550861</v>
      </c>
      <c r="V12" s="4">
        <f t="shared" ref="V12:V75" si="3">+IF(P12&lt;=$J$3,T12*U12," ")</f>
        <v>-6.8336537121444936</v>
      </c>
      <c r="X12" s="1">
        <f>+IF(X11&gt;=$J$3," ",X11+1)</f>
        <v>1</v>
      </c>
      <c r="Y12" s="4">
        <f>+IF(X12&lt;=$J$3,AC11," ")</f>
        <v>-376.74958067157291</v>
      </c>
      <c r="Z12" s="4">
        <f t="shared" ref="Z12:Z75" si="4">+IF(X12&lt;=$J$3,T12," ")</f>
        <v>-6.8849061149855775</v>
      </c>
      <c r="AA12" s="4">
        <f>+IF(X12&lt;=$J$3,Z12-AB12," ")</f>
        <v>-4.0592842599487806</v>
      </c>
      <c r="AB12" s="4">
        <f>+IF(X12&lt;=$J$3,Y12*$J$5/12," ")</f>
        <v>-2.8256218550367969</v>
      </c>
      <c r="AC12" s="4">
        <f>+IF(X12&lt;=$J$3,Y12-AA12," ")</f>
        <v>-372.69029641162416</v>
      </c>
      <c r="AF12" s="1">
        <f>+IF(AF11&gt;=$J$3," ",AF11+1)</f>
        <v>1</v>
      </c>
      <c r="AG12" s="4">
        <f>+IF(AF12&lt;=$J$3,AK11," ")</f>
        <v>-2447.9666186615545</v>
      </c>
      <c r="AH12" s="4">
        <f>-PMT(C5/12,C3,AG11,0)</f>
        <v>-31.00980655337343</v>
      </c>
      <c r="AI12" s="4">
        <f>+IF(AF12&lt;=$J$3,AH12-AJ12," ")</f>
        <v>-12.65005691341177</v>
      </c>
      <c r="AJ12" s="4">
        <f>+IF(AF12&lt;=$J$3,AG12*$J$5/12," ")</f>
        <v>-18.35974963996166</v>
      </c>
      <c r="AK12" s="4">
        <f>+IF(AF12&lt;=$J$3,AG12-AI12," ")</f>
        <v>-2435.3165617481427</v>
      </c>
    </row>
    <row r="13" spans="2:37" ht="14.65" x14ac:dyDescent="0.35">
      <c r="B13" s="1">
        <f t="shared" ref="B13:B76" si="5">+IF(B12&gt;=$J$3," ",B12+1)</f>
        <v>2</v>
      </c>
      <c r="C13" s="4">
        <f t="shared" ref="C13:C76" si="6">+IF(B13&lt;=$J$3,G12," ")</f>
        <v>-2439.0719424607119</v>
      </c>
      <c r="D13" s="4">
        <f>+IF(B13&lt;=$J$3,D12," ")</f>
        <v>-39.494258934111933</v>
      </c>
      <c r="E13" s="4">
        <f t="shared" ref="E13:E76" si="7">+IF(B13&lt;=$J$3,D13-F13," ")</f>
        <v>-9.0058596533530348</v>
      </c>
      <c r="F13" s="4">
        <f t="shared" ref="F13:F76" si="8">+IF(B13&lt;=$J$3,C13*$J$4/12," ")</f>
        <v>-30.488399280758898</v>
      </c>
      <c r="G13" s="4">
        <f t="shared" ref="G13:G76" si="9">+IF(B13&lt;=$J$3,C13-E13," ")</f>
        <v>-2430.0660828073587</v>
      </c>
      <c r="I13" s="1">
        <f t="shared" ref="I13:I76" si="10">+IF(I12&gt;=$J$3," ",I12+1)</f>
        <v>2</v>
      </c>
      <c r="J13" s="4">
        <f t="shared" ref="J13:J76" si="11">+IF(I13&lt;=$J$3,N12," ")</f>
        <v>-1371.9779676341411</v>
      </c>
      <c r="K13" s="4">
        <f>+IF(I13&lt;=$J$3,K12," ")</f>
        <v>-22.21552065043781</v>
      </c>
      <c r="L13" s="4">
        <f t="shared" ref="L13:L76" si="12">+IF(I13&lt;=$J$3,K13-M13," ")</f>
        <v>-5.0657960550110452</v>
      </c>
      <c r="M13" s="4">
        <f t="shared" ref="M13:M76" si="13">+IF(I13&lt;=$J$3,J13*$J$4/12," ")</f>
        <v>-17.149724595426765</v>
      </c>
      <c r="N13" s="4">
        <f t="shared" ref="N13:N76" si="14">+IF(I13&lt;=$J$3,J13-L13," ")</f>
        <v>-1366.91217157913</v>
      </c>
      <c r="P13" s="1">
        <f t="shared" ref="P13:P76" si="15">+IF(P12&gt;=$J$3," ",P12+1)</f>
        <v>2</v>
      </c>
      <c r="Q13" s="4">
        <f t="shared" ref="Q13:Q76" si="16">+IF(P13&lt;=$J$3,J13*$J$5/12," ")</f>
        <v>-10.289834757256058</v>
      </c>
      <c r="R13" s="4">
        <f t="shared" si="0"/>
        <v>-5.0657960550110452</v>
      </c>
      <c r="S13" s="4">
        <f t="shared" si="1"/>
        <v>-15.355630812267103</v>
      </c>
      <c r="T13" s="4">
        <f t="shared" si="2"/>
        <v>-6.859889838170707</v>
      </c>
      <c r="U13" s="7">
        <f t="shared" ref="U13:U76" si="17">+IF(P13&lt;=$J$3,U12/(1+$J$5/12)," ")</f>
        <v>0.98516707817916482</v>
      </c>
      <c r="V13" s="4">
        <f t="shared" si="3"/>
        <v>-6.7581376285015793</v>
      </c>
      <c r="X13" s="1">
        <f t="shared" ref="X13:X76" si="18">+IF(X12&gt;=$J$3," ",X12+1)</f>
        <v>2</v>
      </c>
      <c r="Y13" s="4">
        <f t="shared" ref="Y13:Y76" si="19">+IF(X13&lt;=$J$3,AC12," ")</f>
        <v>-372.69029641162416</v>
      </c>
      <c r="Z13" s="4">
        <f t="shared" si="4"/>
        <v>-6.859889838170707</v>
      </c>
      <c r="AA13" s="4">
        <f t="shared" ref="AA13:AA76" si="20">+IF(X13&lt;=$J$3,Z13-AB13," ")</f>
        <v>-4.0647126150835255</v>
      </c>
      <c r="AB13" s="4">
        <f t="shared" ref="AB13:AB76" si="21">+IF(X13&lt;=$J$3,Y13*$J$5/12," ")</f>
        <v>-2.795177223087181</v>
      </c>
      <c r="AC13" s="4">
        <f t="shared" ref="AC13:AC76" si="22">+IF(X13&lt;=$J$3,Y13-AA13," ")</f>
        <v>-368.62558379654064</v>
      </c>
      <c r="AF13" s="1">
        <f t="shared" ref="AF13:AF76" si="23">+IF(AF12&gt;=$J$3," ",AF12+1)</f>
        <v>2</v>
      </c>
      <c r="AG13" s="4">
        <f t="shared" ref="AG13:AG76" si="24">+IF(AF13&lt;=$J$3,AK12," ")</f>
        <v>-2435.3165617481427</v>
      </c>
      <c r="AH13" s="4">
        <f>+IF(AF13&lt;=$J$3,AH12," ")</f>
        <v>-31.00980655337343</v>
      </c>
      <c r="AI13" s="4">
        <f t="shared" ref="AI13:AI76" si="25">+IF(AF13&lt;=$J$3,AH13-AJ13," ")</f>
        <v>-12.744932340262363</v>
      </c>
      <c r="AJ13" s="4">
        <f t="shared" ref="AJ13:AJ76" si="26">+IF(AF13&lt;=$J$3,AG13*$J$5/12," ")</f>
        <v>-18.264874213111067</v>
      </c>
      <c r="AK13" s="4">
        <f t="shared" ref="AK13:AK76" si="27">+IF(AF13&lt;=$J$3,AG13-AI13," ")</f>
        <v>-2422.5716294078802</v>
      </c>
    </row>
    <row r="14" spans="2:37" ht="14.65" x14ac:dyDescent="0.35">
      <c r="B14" s="1">
        <f t="shared" si="5"/>
        <v>3</v>
      </c>
      <c r="C14" s="4">
        <f t="shared" si="6"/>
        <v>-2430.0660828073587</v>
      </c>
      <c r="D14" s="4">
        <f t="shared" ref="D14:D77" si="28">+IF(B14&lt;=$J$3,D13," ")</f>
        <v>-39.494258934111933</v>
      </c>
      <c r="E14" s="4">
        <f t="shared" si="7"/>
        <v>-9.1184328990199468</v>
      </c>
      <c r="F14" s="4">
        <f t="shared" si="8"/>
        <v>-30.375826035091986</v>
      </c>
      <c r="G14" s="4">
        <f t="shared" si="9"/>
        <v>-2420.9476499083389</v>
      </c>
      <c r="I14" s="1">
        <f t="shared" si="10"/>
        <v>3</v>
      </c>
      <c r="J14" s="4">
        <f t="shared" si="11"/>
        <v>-1366.91217157913</v>
      </c>
      <c r="K14" s="4">
        <f t="shared" ref="K14:K77" si="29">+IF(I14&lt;=$J$3,K13," ")</f>
        <v>-22.21552065043781</v>
      </c>
      <c r="L14" s="4">
        <f t="shared" si="12"/>
        <v>-5.1291185056986848</v>
      </c>
      <c r="M14" s="4">
        <f t="shared" si="13"/>
        <v>-17.086402144739125</v>
      </c>
      <c r="N14" s="4">
        <f t="shared" si="14"/>
        <v>-1361.7830530734313</v>
      </c>
      <c r="P14" s="1">
        <f t="shared" si="15"/>
        <v>3</v>
      </c>
      <c r="Q14" s="4">
        <f t="shared" si="16"/>
        <v>-10.251841286843474</v>
      </c>
      <c r="R14" s="4">
        <f t="shared" si="0"/>
        <v>-5.1291185056986848</v>
      </c>
      <c r="S14" s="4">
        <f t="shared" si="1"/>
        <v>-15.380959792542159</v>
      </c>
      <c r="T14" s="4">
        <f t="shared" si="2"/>
        <v>-6.8345608578956512</v>
      </c>
      <c r="U14" s="7">
        <f t="shared" si="17"/>
        <v>0.97783332821753322</v>
      </c>
      <c r="V14" s="4">
        <f t="shared" si="3"/>
        <v>-6.6830613905813836</v>
      </c>
      <c r="X14" s="1">
        <f t="shared" si="18"/>
        <v>3</v>
      </c>
      <c r="Y14" s="4">
        <f t="shared" si="19"/>
        <v>-368.62558379654064</v>
      </c>
      <c r="Z14" s="4">
        <f t="shared" si="4"/>
        <v>-6.8345608578956512</v>
      </c>
      <c r="AA14" s="4">
        <f t="shared" si="20"/>
        <v>-4.0698689794215959</v>
      </c>
      <c r="AB14" s="4">
        <f t="shared" si="21"/>
        <v>-2.7646918784740548</v>
      </c>
      <c r="AC14" s="4">
        <f t="shared" si="22"/>
        <v>-364.55571481711905</v>
      </c>
      <c r="AF14" s="1">
        <f t="shared" si="23"/>
        <v>3</v>
      </c>
      <c r="AG14" s="4">
        <f t="shared" si="24"/>
        <v>-2422.5716294078802</v>
      </c>
      <c r="AH14" s="4">
        <f t="shared" ref="AH14:AH77" si="30">+IF(AF14&lt;=$J$3,AH13," ")</f>
        <v>-31.00980655337343</v>
      </c>
      <c r="AI14" s="4">
        <f t="shared" si="25"/>
        <v>-12.840519332814328</v>
      </c>
      <c r="AJ14" s="4">
        <f t="shared" si="26"/>
        <v>-18.169287220559102</v>
      </c>
      <c r="AK14" s="4">
        <f t="shared" si="27"/>
        <v>-2409.7311100750658</v>
      </c>
    </row>
    <row r="15" spans="2:37" ht="14.65" x14ac:dyDescent="0.35">
      <c r="B15" s="1">
        <f t="shared" si="5"/>
        <v>4</v>
      </c>
      <c r="C15" s="4">
        <f t="shared" si="6"/>
        <v>-2420.9476499083389</v>
      </c>
      <c r="D15" s="4">
        <f t="shared" si="28"/>
        <v>-39.494258934111933</v>
      </c>
      <c r="E15" s="4">
        <f t="shared" si="7"/>
        <v>-9.2324133102576944</v>
      </c>
      <c r="F15" s="4">
        <f t="shared" si="8"/>
        <v>-30.261845623854239</v>
      </c>
      <c r="G15" s="4">
        <f t="shared" si="9"/>
        <v>-2411.7152365980814</v>
      </c>
      <c r="I15" s="1">
        <f t="shared" si="10"/>
        <v>4</v>
      </c>
      <c r="J15" s="4">
        <f t="shared" si="11"/>
        <v>-1361.7830530734313</v>
      </c>
      <c r="K15" s="4">
        <f t="shared" si="29"/>
        <v>-22.21552065043781</v>
      </c>
      <c r="L15" s="4">
        <f t="shared" si="12"/>
        <v>-5.1932324870199196</v>
      </c>
      <c r="M15" s="4">
        <f t="shared" si="13"/>
        <v>-17.02228816341789</v>
      </c>
      <c r="N15" s="4">
        <f t="shared" si="14"/>
        <v>-1356.5898205864114</v>
      </c>
      <c r="P15" s="1">
        <f t="shared" si="15"/>
        <v>4</v>
      </c>
      <c r="Q15" s="4">
        <f t="shared" si="16"/>
        <v>-10.213372898050734</v>
      </c>
      <c r="R15" s="4">
        <f t="shared" si="0"/>
        <v>-5.1932324870199196</v>
      </c>
      <c r="S15" s="4">
        <f t="shared" si="1"/>
        <v>-15.406605385070653</v>
      </c>
      <c r="T15" s="4">
        <f t="shared" si="2"/>
        <v>-6.8089152653671565</v>
      </c>
      <c r="U15" s="7">
        <f t="shared" si="17"/>
        <v>0.97055417192807258</v>
      </c>
      <c r="V15" s="4">
        <f t="shared" si="3"/>
        <v>-6.6084211171068334</v>
      </c>
      <c r="X15" s="1">
        <f t="shared" si="18"/>
        <v>4</v>
      </c>
      <c r="Y15" s="4">
        <f t="shared" si="19"/>
        <v>-364.55571481711905</v>
      </c>
      <c r="Z15" s="4">
        <f t="shared" si="4"/>
        <v>-6.8089152653671565</v>
      </c>
      <c r="AA15" s="4">
        <f t="shared" si="20"/>
        <v>-4.0747474042387637</v>
      </c>
      <c r="AB15" s="4">
        <f t="shared" si="21"/>
        <v>-2.7341678611283928</v>
      </c>
      <c r="AC15" s="4">
        <f t="shared" si="22"/>
        <v>-360.48096741288032</v>
      </c>
      <c r="AF15" s="1">
        <f t="shared" si="23"/>
        <v>4</v>
      </c>
      <c r="AG15" s="4">
        <f t="shared" si="24"/>
        <v>-2409.7311100750658</v>
      </c>
      <c r="AH15" s="4">
        <f t="shared" si="30"/>
        <v>-31.00980655337343</v>
      </c>
      <c r="AI15" s="4">
        <f t="shared" si="25"/>
        <v>-12.936823227810439</v>
      </c>
      <c r="AJ15" s="4">
        <f t="shared" si="26"/>
        <v>-18.072983325562991</v>
      </c>
      <c r="AK15" s="4">
        <f t="shared" si="27"/>
        <v>-2396.7942868472555</v>
      </c>
    </row>
    <row r="16" spans="2:37" ht="14.65" x14ac:dyDescent="0.35">
      <c r="B16" s="1">
        <f t="shared" si="5"/>
        <v>5</v>
      </c>
      <c r="C16" s="4">
        <f t="shared" si="6"/>
        <v>-2411.7152365980814</v>
      </c>
      <c r="D16" s="4">
        <f t="shared" si="28"/>
        <v>-39.494258934111933</v>
      </c>
      <c r="E16" s="4">
        <f t="shared" si="7"/>
        <v>-9.3478184766359149</v>
      </c>
      <c r="F16" s="4">
        <f t="shared" si="8"/>
        <v>-30.146440457476018</v>
      </c>
      <c r="G16" s="4">
        <f t="shared" si="9"/>
        <v>-2402.3674181214456</v>
      </c>
      <c r="I16" s="1">
        <f t="shared" si="10"/>
        <v>5</v>
      </c>
      <c r="J16" s="4">
        <f t="shared" si="11"/>
        <v>-1356.5898205864114</v>
      </c>
      <c r="K16" s="4">
        <f t="shared" si="29"/>
        <v>-22.21552065043781</v>
      </c>
      <c r="L16" s="4">
        <f t="shared" si="12"/>
        <v>-5.2581478931076688</v>
      </c>
      <c r="M16" s="4">
        <f t="shared" si="13"/>
        <v>-16.957372757330141</v>
      </c>
      <c r="N16" s="4">
        <f t="shared" si="14"/>
        <v>-1351.3316726933037</v>
      </c>
      <c r="P16" s="1">
        <f t="shared" si="15"/>
        <v>5</v>
      </c>
      <c r="Q16" s="4">
        <f t="shared" si="16"/>
        <v>-10.174423654398085</v>
      </c>
      <c r="R16" s="4">
        <f t="shared" si="0"/>
        <v>-5.2581478931076688</v>
      </c>
      <c r="S16" s="4">
        <f t="shared" si="1"/>
        <v>-15.432571547505754</v>
      </c>
      <c r="T16" s="4">
        <f t="shared" si="2"/>
        <v>-6.7829491029320561</v>
      </c>
      <c r="U16" s="7">
        <f t="shared" si="17"/>
        <v>0.96332920290627544</v>
      </c>
      <c r="V16" s="4">
        <f t="shared" si="3"/>
        <v>-6.5342129526813739</v>
      </c>
      <c r="X16" s="1">
        <f t="shared" si="18"/>
        <v>5</v>
      </c>
      <c r="Y16" s="4">
        <f t="shared" si="19"/>
        <v>-360.48096741288032</v>
      </c>
      <c r="Z16" s="4">
        <f t="shared" si="4"/>
        <v>-6.7829491029320561</v>
      </c>
      <c r="AA16" s="4">
        <f t="shared" si="20"/>
        <v>-4.0793418473354546</v>
      </c>
      <c r="AB16" s="4">
        <f t="shared" si="21"/>
        <v>-2.703607255596602</v>
      </c>
      <c r="AC16" s="4">
        <f t="shared" si="22"/>
        <v>-356.40162556554486</v>
      </c>
      <c r="AF16" s="1">
        <f t="shared" si="23"/>
        <v>5</v>
      </c>
      <c r="AG16" s="4">
        <f t="shared" si="24"/>
        <v>-2396.7942868472555</v>
      </c>
      <c r="AH16" s="4">
        <f t="shared" si="30"/>
        <v>-31.00980655337343</v>
      </c>
      <c r="AI16" s="4">
        <f t="shared" si="25"/>
        <v>-13.033849402019012</v>
      </c>
      <c r="AJ16" s="4">
        <f t="shared" si="26"/>
        <v>-17.975957151354418</v>
      </c>
      <c r="AK16" s="4">
        <f t="shared" si="27"/>
        <v>-2383.7604374452367</v>
      </c>
    </row>
    <row r="17" spans="2:37" ht="14.65" x14ac:dyDescent="0.35">
      <c r="B17" s="1">
        <f t="shared" si="5"/>
        <v>6</v>
      </c>
      <c r="C17" s="4">
        <f t="shared" si="6"/>
        <v>-2402.3674181214456</v>
      </c>
      <c r="D17" s="4">
        <f t="shared" si="28"/>
        <v>-39.494258934111933</v>
      </c>
      <c r="E17" s="4">
        <f t="shared" si="7"/>
        <v>-9.4646662075938615</v>
      </c>
      <c r="F17" s="4">
        <f t="shared" si="8"/>
        <v>-30.029592726518072</v>
      </c>
      <c r="G17" s="4">
        <f t="shared" si="9"/>
        <v>-2392.9027519138517</v>
      </c>
      <c r="I17" s="1">
        <f t="shared" si="10"/>
        <v>6</v>
      </c>
      <c r="J17" s="4">
        <f t="shared" si="11"/>
        <v>-1351.3316726933037</v>
      </c>
      <c r="K17" s="4">
        <f t="shared" si="29"/>
        <v>-22.21552065043781</v>
      </c>
      <c r="L17" s="4">
        <f t="shared" si="12"/>
        <v>-5.3238747417715153</v>
      </c>
      <c r="M17" s="4">
        <f t="shared" si="13"/>
        <v>-16.891645908666295</v>
      </c>
      <c r="N17" s="4">
        <f t="shared" si="14"/>
        <v>-1346.0077979515322</v>
      </c>
      <c r="P17" s="1">
        <f t="shared" si="15"/>
        <v>6</v>
      </c>
      <c r="Q17" s="4">
        <f t="shared" si="16"/>
        <v>-10.134987545199778</v>
      </c>
      <c r="R17" s="4">
        <f t="shared" si="0"/>
        <v>-5.3238747417715153</v>
      </c>
      <c r="S17" s="4">
        <f t="shared" si="1"/>
        <v>-15.458862286971293</v>
      </c>
      <c r="T17" s="4">
        <f t="shared" si="2"/>
        <v>-6.7566583634665172</v>
      </c>
      <c r="U17" s="7">
        <f t="shared" si="17"/>
        <v>0.95615801777297804</v>
      </c>
      <c r="V17" s="4">
        <f t="shared" si="3"/>
        <v>-6.4604330675813593</v>
      </c>
      <c r="X17" s="1">
        <f t="shared" si="18"/>
        <v>6</v>
      </c>
      <c r="Y17" s="4">
        <f t="shared" si="19"/>
        <v>-356.40162556554486</v>
      </c>
      <c r="Z17" s="4">
        <f t="shared" si="4"/>
        <v>-6.7566583634665172</v>
      </c>
      <c r="AA17" s="4">
        <f t="shared" si="20"/>
        <v>-4.0836461717249311</v>
      </c>
      <c r="AB17" s="4">
        <f t="shared" si="21"/>
        <v>-2.6730121917415861</v>
      </c>
      <c r="AC17" s="4">
        <f t="shared" si="22"/>
        <v>-352.31797939381994</v>
      </c>
      <c r="AF17" s="1">
        <f t="shared" si="23"/>
        <v>6</v>
      </c>
      <c r="AG17" s="4">
        <f t="shared" si="24"/>
        <v>-2383.7604374452367</v>
      </c>
      <c r="AH17" s="4">
        <f t="shared" si="30"/>
        <v>-31.00980655337343</v>
      </c>
      <c r="AI17" s="4">
        <f t="shared" si="25"/>
        <v>-13.131603272534154</v>
      </c>
      <c r="AJ17" s="4">
        <f t="shared" si="26"/>
        <v>-17.878203280839276</v>
      </c>
      <c r="AK17" s="4">
        <f t="shared" si="27"/>
        <v>-2370.6288341727027</v>
      </c>
    </row>
    <row r="18" spans="2:37" ht="14.65" x14ac:dyDescent="0.35">
      <c r="B18" s="1">
        <f t="shared" si="5"/>
        <v>7</v>
      </c>
      <c r="C18" s="4">
        <f t="shared" si="6"/>
        <v>-2392.9027519138517</v>
      </c>
      <c r="D18" s="4">
        <f t="shared" si="28"/>
        <v>-39.494258934111933</v>
      </c>
      <c r="E18" s="4">
        <f t="shared" si="7"/>
        <v>-9.5829745351887894</v>
      </c>
      <c r="F18" s="4">
        <f t="shared" si="8"/>
        <v>-29.911284398923144</v>
      </c>
      <c r="G18" s="4">
        <f t="shared" si="9"/>
        <v>-2383.3197773786628</v>
      </c>
      <c r="I18" s="1">
        <f t="shared" si="10"/>
        <v>7</v>
      </c>
      <c r="J18" s="4">
        <f t="shared" si="11"/>
        <v>-1346.0077979515322</v>
      </c>
      <c r="K18" s="4">
        <f t="shared" si="29"/>
        <v>-22.21552065043781</v>
      </c>
      <c r="L18" s="4">
        <f t="shared" si="12"/>
        <v>-5.3904231760436581</v>
      </c>
      <c r="M18" s="4">
        <f t="shared" si="13"/>
        <v>-16.825097474394152</v>
      </c>
      <c r="N18" s="4">
        <f t="shared" si="14"/>
        <v>-1340.6173747754885</v>
      </c>
      <c r="P18" s="1">
        <f t="shared" si="15"/>
        <v>7</v>
      </c>
      <c r="Q18" s="4">
        <f t="shared" si="16"/>
        <v>-10.095058484636491</v>
      </c>
      <c r="R18" s="4">
        <f t="shared" si="0"/>
        <v>-5.3904231760436581</v>
      </c>
      <c r="S18" s="4">
        <f t="shared" si="1"/>
        <v>-15.485481660680149</v>
      </c>
      <c r="T18" s="4">
        <f t="shared" si="2"/>
        <v>-6.7300389897576611</v>
      </c>
      <c r="U18" s="7">
        <f t="shared" si="17"/>
        <v>0.9490402161518392</v>
      </c>
      <c r="V18" s="4">
        <f t="shared" si="3"/>
        <v>-6.3870776575499164</v>
      </c>
      <c r="X18" s="1">
        <f t="shared" si="18"/>
        <v>7</v>
      </c>
      <c r="Y18" s="4">
        <f t="shared" si="19"/>
        <v>-352.31797939381994</v>
      </c>
      <c r="Z18" s="4">
        <f t="shared" si="4"/>
        <v>-6.7300389897576611</v>
      </c>
      <c r="AA18" s="4">
        <f t="shared" si="20"/>
        <v>-4.0876541443040111</v>
      </c>
      <c r="AB18" s="4">
        <f t="shared" si="21"/>
        <v>-2.6423848454536496</v>
      </c>
      <c r="AC18" s="4">
        <f t="shared" si="22"/>
        <v>-348.23032524951594</v>
      </c>
      <c r="AF18" s="1">
        <f t="shared" si="23"/>
        <v>7</v>
      </c>
      <c r="AG18" s="4">
        <f t="shared" si="24"/>
        <v>-2370.6288341727027</v>
      </c>
      <c r="AH18" s="4">
        <f t="shared" si="30"/>
        <v>-31.00980655337343</v>
      </c>
      <c r="AI18" s="4">
        <f t="shared" si="25"/>
        <v>-13.23009029707816</v>
      </c>
      <c r="AJ18" s="4">
        <f t="shared" si="26"/>
        <v>-17.77971625629527</v>
      </c>
      <c r="AK18" s="4">
        <f t="shared" si="27"/>
        <v>-2357.3987438756244</v>
      </c>
    </row>
    <row r="19" spans="2:37" ht="14.65" x14ac:dyDescent="0.35">
      <c r="B19" s="1">
        <f t="shared" si="5"/>
        <v>8</v>
      </c>
      <c r="C19" s="4">
        <f t="shared" si="6"/>
        <v>-2383.3197773786628</v>
      </c>
      <c r="D19" s="4">
        <f t="shared" si="28"/>
        <v>-39.494258934111933</v>
      </c>
      <c r="E19" s="4">
        <f t="shared" si="7"/>
        <v>-9.7027617168786477</v>
      </c>
      <c r="F19" s="4">
        <f t="shared" si="8"/>
        <v>-29.791497217233285</v>
      </c>
      <c r="G19" s="4">
        <f t="shared" si="9"/>
        <v>-2373.6170156617841</v>
      </c>
      <c r="I19" s="1">
        <f t="shared" si="10"/>
        <v>8</v>
      </c>
      <c r="J19" s="4">
        <f t="shared" si="11"/>
        <v>-1340.6173747754885</v>
      </c>
      <c r="K19" s="4">
        <f t="shared" si="29"/>
        <v>-22.21552065043781</v>
      </c>
      <c r="L19" s="4">
        <f t="shared" si="12"/>
        <v>-5.4578034657442025</v>
      </c>
      <c r="M19" s="4">
        <f t="shared" si="13"/>
        <v>-16.757717184693607</v>
      </c>
      <c r="N19" s="4">
        <f t="shared" si="14"/>
        <v>-1335.1595713097443</v>
      </c>
      <c r="P19" s="1">
        <f t="shared" si="15"/>
        <v>8</v>
      </c>
      <c r="Q19" s="4">
        <f t="shared" si="16"/>
        <v>-10.054630310816163</v>
      </c>
      <c r="R19" s="4">
        <f t="shared" si="0"/>
        <v>-5.4578034657442025</v>
      </c>
      <c r="S19" s="4">
        <f t="shared" si="1"/>
        <v>-15.512433776560366</v>
      </c>
      <c r="T19" s="4">
        <f t="shared" si="2"/>
        <v>-6.7030868738774441</v>
      </c>
      <c r="U19" s="7">
        <f t="shared" si="17"/>
        <v>0.9419754006469867</v>
      </c>
      <c r="V19" s="4">
        <f t="shared" si="3"/>
        <v>-6.3141429435922634</v>
      </c>
      <c r="X19" s="1">
        <f t="shared" si="18"/>
        <v>8</v>
      </c>
      <c r="Y19" s="4">
        <f t="shared" si="19"/>
        <v>-348.23032524951594</v>
      </c>
      <c r="Z19" s="4">
        <f t="shared" si="4"/>
        <v>-6.7030868738774441</v>
      </c>
      <c r="AA19" s="4">
        <f t="shared" si="20"/>
        <v>-4.0913594345060744</v>
      </c>
      <c r="AB19" s="4">
        <f t="shared" si="21"/>
        <v>-2.6117274393713692</v>
      </c>
      <c r="AC19" s="4">
        <f t="shared" si="22"/>
        <v>-344.1389658150099</v>
      </c>
      <c r="AF19" s="1">
        <f t="shared" si="23"/>
        <v>8</v>
      </c>
      <c r="AG19" s="4">
        <f t="shared" si="24"/>
        <v>-2357.3987438756244</v>
      </c>
      <c r="AH19" s="4">
        <f t="shared" si="30"/>
        <v>-31.00980655337343</v>
      </c>
      <c r="AI19" s="4">
        <f t="shared" si="25"/>
        <v>-13.329315974306247</v>
      </c>
      <c r="AJ19" s="4">
        <f t="shared" si="26"/>
        <v>-17.680490579067182</v>
      </c>
      <c r="AK19" s="4">
        <f t="shared" si="27"/>
        <v>-2344.0694279013182</v>
      </c>
    </row>
    <row r="20" spans="2:37" ht="14.65" x14ac:dyDescent="0.35">
      <c r="B20" s="1">
        <f t="shared" si="5"/>
        <v>9</v>
      </c>
      <c r="C20" s="4">
        <f t="shared" si="6"/>
        <v>-2373.6170156617841</v>
      </c>
      <c r="D20" s="4">
        <f t="shared" si="28"/>
        <v>-39.494258934111933</v>
      </c>
      <c r="E20" s="4">
        <f t="shared" si="7"/>
        <v>-9.8240462383396299</v>
      </c>
      <c r="F20" s="4">
        <f t="shared" si="8"/>
        <v>-29.670212695772303</v>
      </c>
      <c r="G20" s="4">
        <f t="shared" si="9"/>
        <v>-2363.7929694234444</v>
      </c>
      <c r="I20" s="1">
        <f t="shared" si="10"/>
        <v>9</v>
      </c>
      <c r="J20" s="4">
        <f t="shared" si="11"/>
        <v>-1335.1595713097443</v>
      </c>
      <c r="K20" s="4">
        <f t="shared" si="29"/>
        <v>-22.21552065043781</v>
      </c>
      <c r="L20" s="4">
        <f t="shared" si="12"/>
        <v>-5.5260260090660083</v>
      </c>
      <c r="M20" s="4">
        <f t="shared" si="13"/>
        <v>-16.689494641371802</v>
      </c>
      <c r="N20" s="4">
        <f t="shared" si="14"/>
        <v>-1329.6335453006782</v>
      </c>
      <c r="P20" s="1">
        <f t="shared" si="15"/>
        <v>9</v>
      </c>
      <c r="Q20" s="4">
        <f t="shared" si="16"/>
        <v>-10.013696784823081</v>
      </c>
      <c r="R20" s="4">
        <f t="shared" si="0"/>
        <v>-5.5260260090660083</v>
      </c>
      <c r="S20" s="4">
        <f t="shared" si="1"/>
        <v>-15.539722793889089</v>
      </c>
      <c r="T20" s="4">
        <f t="shared" si="2"/>
        <v>-6.675797856548721</v>
      </c>
      <c r="U20" s="7">
        <f t="shared" si="17"/>
        <v>0.93496317682083041</v>
      </c>
      <c r="V20" s="4">
        <f t="shared" si="3"/>
        <v>-6.2416251717724824</v>
      </c>
      <c r="X20" s="1">
        <f t="shared" si="18"/>
        <v>9</v>
      </c>
      <c r="Y20" s="4">
        <f t="shared" si="19"/>
        <v>-344.1389658150099</v>
      </c>
      <c r="Z20" s="4">
        <f t="shared" si="4"/>
        <v>-6.675797856548721</v>
      </c>
      <c r="AA20" s="4">
        <f t="shared" si="20"/>
        <v>-4.0947556129361473</v>
      </c>
      <c r="AB20" s="4">
        <f t="shared" si="21"/>
        <v>-2.5810422436125742</v>
      </c>
      <c r="AC20" s="4">
        <f t="shared" si="22"/>
        <v>-340.04421020207377</v>
      </c>
      <c r="AF20" s="1">
        <f t="shared" si="23"/>
        <v>9</v>
      </c>
      <c r="AG20" s="4">
        <f t="shared" si="24"/>
        <v>-2344.0694279013182</v>
      </c>
      <c r="AH20" s="4">
        <f t="shared" si="30"/>
        <v>-31.00980655337343</v>
      </c>
      <c r="AI20" s="4">
        <f t="shared" si="25"/>
        <v>-13.429285844113544</v>
      </c>
      <c r="AJ20" s="4">
        <f t="shared" si="26"/>
        <v>-17.580520709259886</v>
      </c>
      <c r="AK20" s="4">
        <f t="shared" si="27"/>
        <v>-2330.6401420572047</v>
      </c>
    </row>
    <row r="21" spans="2:37" ht="14.65" x14ac:dyDescent="0.35">
      <c r="B21" s="1">
        <f t="shared" si="5"/>
        <v>10</v>
      </c>
      <c r="C21" s="4">
        <f t="shared" si="6"/>
        <v>-2363.7929694234444</v>
      </c>
      <c r="D21" s="4">
        <f t="shared" si="28"/>
        <v>-39.494258934111933</v>
      </c>
      <c r="E21" s="4">
        <f t="shared" si="7"/>
        <v>-9.9468468163188781</v>
      </c>
      <c r="F21" s="4">
        <f t="shared" si="8"/>
        <v>-29.547412117793055</v>
      </c>
      <c r="G21" s="4">
        <f t="shared" si="9"/>
        <v>-2353.8461226071254</v>
      </c>
      <c r="I21" s="1">
        <f t="shared" si="10"/>
        <v>10</v>
      </c>
      <c r="J21" s="4">
        <f t="shared" si="11"/>
        <v>-1329.6335453006782</v>
      </c>
      <c r="K21" s="4">
        <f t="shared" si="29"/>
        <v>-22.21552065043781</v>
      </c>
      <c r="L21" s="4">
        <f t="shared" si="12"/>
        <v>-5.5951013341793328</v>
      </c>
      <c r="M21" s="4">
        <f t="shared" si="13"/>
        <v>-16.620419316258477</v>
      </c>
      <c r="N21" s="4">
        <f t="shared" si="14"/>
        <v>-1324.0384439664988</v>
      </c>
      <c r="P21" s="1">
        <f t="shared" si="15"/>
        <v>10</v>
      </c>
      <c r="Q21" s="4">
        <f t="shared" si="16"/>
        <v>-9.9722515897550856</v>
      </c>
      <c r="R21" s="4">
        <f t="shared" si="0"/>
        <v>-5.5951013341793328</v>
      </c>
      <c r="S21" s="4">
        <f t="shared" si="1"/>
        <v>-15.567352923934418</v>
      </c>
      <c r="T21" s="4">
        <f t="shared" si="2"/>
        <v>-6.6481677265033916</v>
      </c>
      <c r="U21" s="7">
        <f t="shared" si="17"/>
        <v>0.92800315317204007</v>
      </c>
      <c r="V21" s="4">
        <f t="shared" si="3"/>
        <v>-6.1695206130117404</v>
      </c>
      <c r="X21" s="1">
        <f t="shared" si="18"/>
        <v>10</v>
      </c>
      <c r="Y21" s="4">
        <f t="shared" si="19"/>
        <v>-340.04421020207377</v>
      </c>
      <c r="Z21" s="4">
        <f t="shared" si="4"/>
        <v>-6.6481677265033916</v>
      </c>
      <c r="AA21" s="4">
        <f t="shared" si="20"/>
        <v>-4.0978361499878382</v>
      </c>
      <c r="AB21" s="4">
        <f t="shared" si="21"/>
        <v>-2.550331576515553</v>
      </c>
      <c r="AC21" s="4">
        <f t="shared" si="22"/>
        <v>-335.94637405208596</v>
      </c>
      <c r="AF21" s="1">
        <f t="shared" si="23"/>
        <v>10</v>
      </c>
      <c r="AG21" s="4">
        <f t="shared" si="24"/>
        <v>-2330.6401420572047</v>
      </c>
      <c r="AH21" s="4">
        <f t="shared" si="30"/>
        <v>-31.00980655337343</v>
      </c>
      <c r="AI21" s="4">
        <f t="shared" si="25"/>
        <v>-13.530005487944397</v>
      </c>
      <c r="AJ21" s="4">
        <f t="shared" si="26"/>
        <v>-17.479801065429033</v>
      </c>
      <c r="AK21" s="4">
        <f t="shared" si="27"/>
        <v>-2317.1101365692602</v>
      </c>
    </row>
    <row r="22" spans="2:37" ht="14.65" x14ac:dyDescent="0.35">
      <c r="B22" s="1">
        <f t="shared" si="5"/>
        <v>11</v>
      </c>
      <c r="C22" s="4">
        <f t="shared" si="6"/>
        <v>-2353.8461226071254</v>
      </c>
      <c r="D22" s="4">
        <f t="shared" si="28"/>
        <v>-39.494258934111933</v>
      </c>
      <c r="E22" s="4">
        <f t="shared" si="7"/>
        <v>-10.071182401522869</v>
      </c>
      <c r="F22" s="4">
        <f t="shared" si="8"/>
        <v>-29.423076532589064</v>
      </c>
      <c r="G22" s="4">
        <f t="shared" si="9"/>
        <v>-2343.7749402056024</v>
      </c>
      <c r="I22" s="1">
        <f t="shared" si="10"/>
        <v>11</v>
      </c>
      <c r="J22" s="4">
        <f t="shared" si="11"/>
        <v>-1324.0384439664988</v>
      </c>
      <c r="K22" s="4">
        <f t="shared" si="29"/>
        <v>-22.21552065043781</v>
      </c>
      <c r="L22" s="4">
        <f t="shared" si="12"/>
        <v>-5.6650401008565758</v>
      </c>
      <c r="M22" s="4">
        <f t="shared" si="13"/>
        <v>-16.550480549581234</v>
      </c>
      <c r="N22" s="4">
        <f t="shared" si="14"/>
        <v>-1318.3734038656421</v>
      </c>
      <c r="P22" s="1">
        <f t="shared" si="15"/>
        <v>11</v>
      </c>
      <c r="Q22" s="4">
        <f t="shared" si="16"/>
        <v>-9.9302883297487394</v>
      </c>
      <c r="R22" s="4">
        <f t="shared" si="0"/>
        <v>-5.6650401008565758</v>
      </c>
      <c r="S22" s="4">
        <f t="shared" si="1"/>
        <v>-15.595328430605315</v>
      </c>
      <c r="T22" s="4">
        <f t="shared" si="2"/>
        <v>-6.6201922198324947</v>
      </c>
      <c r="U22" s="7">
        <f t="shared" si="17"/>
        <v>0.92109494111368739</v>
      </c>
      <c r="V22" s="4">
        <f t="shared" si="3"/>
        <v>-6.0978255628879028</v>
      </c>
      <c r="X22" s="1">
        <f t="shared" si="18"/>
        <v>11</v>
      </c>
      <c r="Y22" s="4">
        <f t="shared" si="19"/>
        <v>-335.94637405208596</v>
      </c>
      <c r="Z22" s="4">
        <f t="shared" si="4"/>
        <v>-6.6201922198324947</v>
      </c>
      <c r="AA22" s="4">
        <f t="shared" si="20"/>
        <v>-4.1005944144418507</v>
      </c>
      <c r="AB22" s="4">
        <f t="shared" si="21"/>
        <v>-2.5195978053906445</v>
      </c>
      <c r="AC22" s="4">
        <f t="shared" si="22"/>
        <v>-331.84577963764411</v>
      </c>
      <c r="AF22" s="1">
        <f t="shared" si="23"/>
        <v>11</v>
      </c>
      <c r="AG22" s="4">
        <f t="shared" si="24"/>
        <v>-2317.1101365692602</v>
      </c>
      <c r="AH22" s="4">
        <f t="shared" si="30"/>
        <v>-31.00980655337343</v>
      </c>
      <c r="AI22" s="4">
        <f t="shared" si="25"/>
        <v>-13.631480529103978</v>
      </c>
      <c r="AJ22" s="4">
        <f t="shared" si="26"/>
        <v>-17.378326024269452</v>
      </c>
      <c r="AK22" s="4">
        <f t="shared" si="27"/>
        <v>-2303.4786560401562</v>
      </c>
    </row>
    <row r="23" spans="2:37" ht="14.65" x14ac:dyDescent="0.35">
      <c r="B23" s="1">
        <f t="shared" si="5"/>
        <v>12</v>
      </c>
      <c r="C23" s="4">
        <f t="shared" si="6"/>
        <v>-2343.7749402056024</v>
      </c>
      <c r="D23" s="4">
        <f t="shared" si="28"/>
        <v>-39.494258934111933</v>
      </c>
      <c r="E23" s="4">
        <f t="shared" si="7"/>
        <v>-10.197072181541905</v>
      </c>
      <c r="F23" s="4">
        <f t="shared" si="8"/>
        <v>-29.297186752570028</v>
      </c>
      <c r="G23" s="11">
        <f t="shared" si="9"/>
        <v>-2333.5778680240605</v>
      </c>
      <c r="I23" s="1">
        <f t="shared" si="10"/>
        <v>12</v>
      </c>
      <c r="J23" s="4">
        <f t="shared" si="11"/>
        <v>-1318.3734038656421</v>
      </c>
      <c r="K23" s="4">
        <f t="shared" si="29"/>
        <v>-22.21552065043781</v>
      </c>
      <c r="L23" s="4">
        <f t="shared" si="12"/>
        <v>-5.7358531021172858</v>
      </c>
      <c r="M23" s="4">
        <f t="shared" si="13"/>
        <v>-16.479667548320524</v>
      </c>
      <c r="N23" s="11">
        <f t="shared" si="14"/>
        <v>-1312.6375507635248</v>
      </c>
      <c r="P23" s="1">
        <f t="shared" si="15"/>
        <v>12</v>
      </c>
      <c r="Q23" s="4">
        <f t="shared" si="16"/>
        <v>-9.8878005289923152</v>
      </c>
      <c r="R23" s="4">
        <f t="shared" si="0"/>
        <v>-5.7358531021172858</v>
      </c>
      <c r="S23" s="4">
        <f t="shared" si="1"/>
        <v>-15.623653631109601</v>
      </c>
      <c r="T23" s="4">
        <f t="shared" si="2"/>
        <v>-6.591867019328209</v>
      </c>
      <c r="U23" s="7">
        <f t="shared" si="17"/>
        <v>0.9142381549515507</v>
      </c>
      <c r="V23" s="4">
        <f t="shared" si="3"/>
        <v>-6.0265363414366</v>
      </c>
      <c r="X23" s="1">
        <f t="shared" si="18"/>
        <v>12</v>
      </c>
      <c r="Y23" s="4">
        <f t="shared" si="19"/>
        <v>-331.84577963764411</v>
      </c>
      <c r="Z23" s="4">
        <f t="shared" si="4"/>
        <v>-6.591867019328209</v>
      </c>
      <c r="AA23" s="4">
        <f t="shared" si="20"/>
        <v>-4.1030236720458788</v>
      </c>
      <c r="AB23" s="4">
        <f t="shared" si="21"/>
        <v>-2.4888433472823306</v>
      </c>
      <c r="AC23" s="4">
        <f t="shared" si="22"/>
        <v>-327.74275596559823</v>
      </c>
      <c r="AF23" s="1">
        <f t="shared" si="23"/>
        <v>12</v>
      </c>
      <c r="AG23" s="4">
        <f t="shared" si="24"/>
        <v>-2303.4786560401562</v>
      </c>
      <c r="AH23" s="4">
        <f t="shared" si="30"/>
        <v>-31.00980655337343</v>
      </c>
      <c r="AI23" s="4">
        <f t="shared" si="25"/>
        <v>-13.733716633072259</v>
      </c>
      <c r="AJ23" s="4">
        <f t="shared" si="26"/>
        <v>-17.276089920301171</v>
      </c>
      <c r="AK23" s="4">
        <f t="shared" si="27"/>
        <v>-2289.7449394070841</v>
      </c>
    </row>
    <row r="24" spans="2:37" ht="14.65" x14ac:dyDescent="0.35">
      <c r="B24" s="1">
        <f t="shared" si="5"/>
        <v>13</v>
      </c>
      <c r="C24" s="4">
        <f t="shared" si="6"/>
        <v>-2333.5778680240605</v>
      </c>
      <c r="D24" s="4">
        <f t="shared" si="28"/>
        <v>-39.494258934111933</v>
      </c>
      <c r="E24" s="4">
        <f t="shared" si="7"/>
        <v>-10.324535583811176</v>
      </c>
      <c r="F24" s="4">
        <f t="shared" si="8"/>
        <v>-29.169723350300757</v>
      </c>
      <c r="G24" s="4">
        <f t="shared" si="9"/>
        <v>-2323.2533324402493</v>
      </c>
      <c r="I24" s="1">
        <f t="shared" si="10"/>
        <v>13</v>
      </c>
      <c r="J24" s="4">
        <f t="shared" si="11"/>
        <v>-1312.6375507635248</v>
      </c>
      <c r="K24" s="4">
        <f t="shared" si="29"/>
        <v>-22.21552065043781</v>
      </c>
      <c r="L24" s="4">
        <f t="shared" si="12"/>
        <v>-5.8075512658937498</v>
      </c>
      <c r="M24" s="4">
        <f t="shared" si="13"/>
        <v>-16.40796938454406</v>
      </c>
      <c r="N24" s="4">
        <f t="shared" si="14"/>
        <v>-1306.829999497631</v>
      </c>
      <c r="P24" s="1">
        <f t="shared" si="15"/>
        <v>13</v>
      </c>
      <c r="Q24" s="4">
        <f t="shared" si="16"/>
        <v>-9.8447816307264358</v>
      </c>
      <c r="R24" s="4">
        <f t="shared" si="0"/>
        <v>-5.8075512658937498</v>
      </c>
      <c r="S24" s="4">
        <f t="shared" si="1"/>
        <v>-15.652332896620186</v>
      </c>
      <c r="T24" s="4">
        <f t="shared" si="2"/>
        <v>-6.5631877538176244</v>
      </c>
      <c r="U24" s="7">
        <f t="shared" si="17"/>
        <v>0.90743241186258128</v>
      </c>
      <c r="V24" s="4">
        <f t="shared" si="3"/>
        <v>-5.9556492929536846</v>
      </c>
      <c r="X24" s="1">
        <f t="shared" si="18"/>
        <v>13</v>
      </c>
      <c r="Y24" s="4">
        <f t="shared" si="19"/>
        <v>-327.74275596559823</v>
      </c>
      <c r="Z24" s="4">
        <f t="shared" si="4"/>
        <v>-6.5631877538176244</v>
      </c>
      <c r="AA24" s="4">
        <f t="shared" si="20"/>
        <v>-4.105117084075637</v>
      </c>
      <c r="AB24" s="4">
        <f t="shared" si="21"/>
        <v>-2.458070669741987</v>
      </c>
      <c r="AC24" s="4">
        <f t="shared" si="22"/>
        <v>-323.63763888152261</v>
      </c>
      <c r="AF24" s="1">
        <f t="shared" si="23"/>
        <v>13</v>
      </c>
      <c r="AG24" s="4">
        <f t="shared" si="24"/>
        <v>-2289.7449394070841</v>
      </c>
      <c r="AH24" s="4">
        <f t="shared" si="30"/>
        <v>-31.00980655337343</v>
      </c>
      <c r="AI24" s="4">
        <f t="shared" si="25"/>
        <v>-13.836719507820302</v>
      </c>
      <c r="AJ24" s="4">
        <f t="shared" si="26"/>
        <v>-17.173087045553128</v>
      </c>
      <c r="AK24" s="4">
        <f t="shared" si="27"/>
        <v>-2275.9082198992637</v>
      </c>
    </row>
    <row r="25" spans="2:37" ht="14.65" x14ac:dyDescent="0.35">
      <c r="B25" s="1">
        <f t="shared" si="5"/>
        <v>14</v>
      </c>
      <c r="C25" s="4">
        <f t="shared" si="6"/>
        <v>-2323.2533324402493</v>
      </c>
      <c r="D25" s="4">
        <f t="shared" si="28"/>
        <v>-39.494258934111933</v>
      </c>
      <c r="E25" s="4">
        <f t="shared" si="7"/>
        <v>-10.453592278608816</v>
      </c>
      <c r="F25" s="4">
        <f t="shared" si="8"/>
        <v>-29.040666655503117</v>
      </c>
      <c r="G25" s="4">
        <f t="shared" si="9"/>
        <v>-2312.7997401616403</v>
      </c>
      <c r="I25" s="1">
        <f t="shared" si="10"/>
        <v>14</v>
      </c>
      <c r="J25" s="4">
        <f t="shared" si="11"/>
        <v>-1306.829999497631</v>
      </c>
      <c r="K25" s="4">
        <f t="shared" si="29"/>
        <v>-22.21552065043781</v>
      </c>
      <c r="L25" s="4">
        <f t="shared" si="12"/>
        <v>-5.8801456567174242</v>
      </c>
      <c r="M25" s="4">
        <f t="shared" si="13"/>
        <v>-16.335374993720386</v>
      </c>
      <c r="N25" s="4">
        <f t="shared" si="14"/>
        <v>-1300.9498538409136</v>
      </c>
      <c r="P25" s="1">
        <f t="shared" si="15"/>
        <v>14</v>
      </c>
      <c r="Q25" s="4">
        <f t="shared" si="16"/>
        <v>-9.8012249962322322</v>
      </c>
      <c r="R25" s="4">
        <f t="shared" si="0"/>
        <v>-5.8801456567174242</v>
      </c>
      <c r="S25" s="4">
        <f t="shared" si="1"/>
        <v>-15.681370652949656</v>
      </c>
      <c r="T25" s="4">
        <f t="shared" si="2"/>
        <v>-6.5341499974881536</v>
      </c>
      <c r="U25" s="7">
        <f t="shared" si="17"/>
        <v>0.90067733187352972</v>
      </c>
      <c r="V25" s="4">
        <f t="shared" si="3"/>
        <v>-5.8851607857990613</v>
      </c>
      <c r="X25" s="1">
        <f t="shared" si="18"/>
        <v>14</v>
      </c>
      <c r="Y25" s="4">
        <f t="shared" si="19"/>
        <v>-323.63763888152261</v>
      </c>
      <c r="Z25" s="4">
        <f t="shared" si="4"/>
        <v>-6.5341499974881536</v>
      </c>
      <c r="AA25" s="4">
        <f t="shared" si="20"/>
        <v>-4.1068677058767342</v>
      </c>
      <c r="AB25" s="4">
        <f t="shared" si="21"/>
        <v>-2.4272822916114194</v>
      </c>
      <c r="AC25" s="4">
        <f t="shared" si="22"/>
        <v>-319.5307711756459</v>
      </c>
      <c r="AF25" s="1">
        <f t="shared" si="23"/>
        <v>14</v>
      </c>
      <c r="AG25" s="4">
        <f t="shared" si="24"/>
        <v>-2275.9082198992637</v>
      </c>
      <c r="AH25" s="4">
        <f t="shared" si="30"/>
        <v>-31.00980655337343</v>
      </c>
      <c r="AI25" s="4">
        <f t="shared" si="25"/>
        <v>-13.940494904128951</v>
      </c>
      <c r="AJ25" s="4">
        <f t="shared" si="26"/>
        <v>-17.069311649244479</v>
      </c>
      <c r="AK25" s="4">
        <f t="shared" si="27"/>
        <v>-2261.9677249951346</v>
      </c>
    </row>
    <row r="26" spans="2:37" ht="14.65" x14ac:dyDescent="0.35">
      <c r="B26" s="1">
        <f t="shared" si="5"/>
        <v>15</v>
      </c>
      <c r="C26" s="4">
        <f t="shared" si="6"/>
        <v>-2312.7997401616403</v>
      </c>
      <c r="D26" s="4">
        <f t="shared" si="28"/>
        <v>-39.494258934111933</v>
      </c>
      <c r="E26" s="4">
        <f t="shared" si="7"/>
        <v>-10.584262182091429</v>
      </c>
      <c r="F26" s="4">
        <f t="shared" si="8"/>
        <v>-28.909996752020504</v>
      </c>
      <c r="G26" s="4">
        <f t="shared" si="9"/>
        <v>-2302.2154779795487</v>
      </c>
      <c r="I26" s="1">
        <f t="shared" si="10"/>
        <v>15</v>
      </c>
      <c r="J26" s="4">
        <f t="shared" si="11"/>
        <v>-1300.9498538409136</v>
      </c>
      <c r="K26" s="4">
        <f t="shared" si="29"/>
        <v>-22.21552065043781</v>
      </c>
      <c r="L26" s="4">
        <f t="shared" si="12"/>
        <v>-5.9536474774263901</v>
      </c>
      <c r="M26" s="4">
        <f t="shared" si="13"/>
        <v>-16.26187317301142</v>
      </c>
      <c r="N26" s="4">
        <f t="shared" si="14"/>
        <v>-1294.9962063634873</v>
      </c>
      <c r="P26" s="1">
        <f t="shared" si="15"/>
        <v>15</v>
      </c>
      <c r="Q26" s="4">
        <f t="shared" si="16"/>
        <v>-9.7571239038068516</v>
      </c>
      <c r="R26" s="4">
        <f t="shared" si="0"/>
        <v>-5.9536474774263901</v>
      </c>
      <c r="S26" s="4">
        <f t="shared" si="1"/>
        <v>-15.710771381233242</v>
      </c>
      <c r="T26" s="4">
        <f t="shared" si="2"/>
        <v>-6.5047492692045683</v>
      </c>
      <c r="U26" s="7">
        <f t="shared" si="17"/>
        <v>0.89397253783973163</v>
      </c>
      <c r="V26" s="4">
        <f t="shared" si="3"/>
        <v>-5.8150672122019476</v>
      </c>
      <c r="X26" s="1">
        <f t="shared" si="18"/>
        <v>15</v>
      </c>
      <c r="Y26" s="4">
        <f t="shared" si="19"/>
        <v>-319.5307711756459</v>
      </c>
      <c r="Z26" s="4">
        <f t="shared" si="4"/>
        <v>-6.5047492692045683</v>
      </c>
      <c r="AA26" s="4">
        <f t="shared" si="20"/>
        <v>-4.1082684853872244</v>
      </c>
      <c r="AB26" s="4">
        <f t="shared" si="21"/>
        <v>-2.3964807838173443</v>
      </c>
      <c r="AC26" s="4">
        <f t="shared" si="22"/>
        <v>-315.42250269025868</v>
      </c>
      <c r="AF26" s="1">
        <f t="shared" si="23"/>
        <v>15</v>
      </c>
      <c r="AG26" s="4">
        <f t="shared" si="24"/>
        <v>-2261.9677249951346</v>
      </c>
      <c r="AH26" s="4">
        <f t="shared" si="30"/>
        <v>-31.00980655337343</v>
      </c>
      <c r="AI26" s="4">
        <f t="shared" si="25"/>
        <v>-14.04504861590992</v>
      </c>
      <c r="AJ26" s="4">
        <f t="shared" si="26"/>
        <v>-16.96475793746351</v>
      </c>
      <c r="AK26" s="4">
        <f t="shared" si="27"/>
        <v>-2247.9226763792249</v>
      </c>
    </row>
    <row r="27" spans="2:37" ht="14.65" x14ac:dyDescent="0.35">
      <c r="B27" s="1">
        <f t="shared" si="5"/>
        <v>16</v>
      </c>
      <c r="C27" s="4">
        <f t="shared" si="6"/>
        <v>-2302.2154779795487</v>
      </c>
      <c r="D27" s="4">
        <f t="shared" si="28"/>
        <v>-39.494258934111933</v>
      </c>
      <c r="E27" s="4">
        <f t="shared" si="7"/>
        <v>-10.716565459367576</v>
      </c>
      <c r="F27" s="4">
        <f t="shared" si="8"/>
        <v>-28.777693474744357</v>
      </c>
      <c r="G27" s="4">
        <f t="shared" si="9"/>
        <v>-2291.498912520181</v>
      </c>
      <c r="I27" s="1">
        <f t="shared" si="10"/>
        <v>16</v>
      </c>
      <c r="J27" s="4">
        <f t="shared" si="11"/>
        <v>-1294.9962063634873</v>
      </c>
      <c r="K27" s="4">
        <f t="shared" si="29"/>
        <v>-22.21552065043781</v>
      </c>
      <c r="L27" s="4">
        <f t="shared" si="12"/>
        <v>-6.0280680708942178</v>
      </c>
      <c r="M27" s="4">
        <f t="shared" si="13"/>
        <v>-16.187452579543592</v>
      </c>
      <c r="N27" s="4">
        <f t="shared" si="14"/>
        <v>-1288.968138292593</v>
      </c>
      <c r="P27" s="1">
        <f t="shared" si="15"/>
        <v>16</v>
      </c>
      <c r="Q27" s="4">
        <f t="shared" si="16"/>
        <v>-9.712471547726155</v>
      </c>
      <c r="R27" s="4">
        <f t="shared" si="0"/>
        <v>-6.0280680708942178</v>
      </c>
      <c r="S27" s="4">
        <f t="shared" si="1"/>
        <v>-15.740539618620373</v>
      </c>
      <c r="T27" s="4">
        <f t="shared" si="2"/>
        <v>-6.4749810318174372</v>
      </c>
      <c r="U27" s="7">
        <f t="shared" si="17"/>
        <v>0.88731765542405117</v>
      </c>
      <c r="V27" s="4">
        <f t="shared" si="3"/>
        <v>-5.7453649880674522</v>
      </c>
      <c r="X27" s="1">
        <f t="shared" si="18"/>
        <v>16</v>
      </c>
      <c r="Y27" s="4">
        <f t="shared" si="19"/>
        <v>-315.42250269025868</v>
      </c>
      <c r="Z27" s="4">
        <f t="shared" si="4"/>
        <v>-6.4749810318174372</v>
      </c>
      <c r="AA27" s="4">
        <f t="shared" si="20"/>
        <v>-4.1093122616404969</v>
      </c>
      <c r="AB27" s="4">
        <f t="shared" si="21"/>
        <v>-2.3656687701769399</v>
      </c>
      <c r="AC27" s="4">
        <f t="shared" si="22"/>
        <v>-311.31319042861821</v>
      </c>
      <c r="AF27" s="1">
        <f t="shared" si="23"/>
        <v>16</v>
      </c>
      <c r="AG27" s="4">
        <f t="shared" si="24"/>
        <v>-2247.9226763792249</v>
      </c>
      <c r="AH27" s="4">
        <f t="shared" si="30"/>
        <v>-31.00980655337343</v>
      </c>
      <c r="AI27" s="4">
        <f t="shared" si="25"/>
        <v>-14.150386480529246</v>
      </c>
      <c r="AJ27" s="4">
        <f t="shared" si="26"/>
        <v>-16.859420072844184</v>
      </c>
      <c r="AK27" s="4">
        <f t="shared" si="27"/>
        <v>-2233.7722898986958</v>
      </c>
    </row>
    <row r="28" spans="2:37" ht="14.65" x14ac:dyDescent="0.35">
      <c r="B28" s="1">
        <f t="shared" si="5"/>
        <v>17</v>
      </c>
      <c r="C28" s="4">
        <f t="shared" si="6"/>
        <v>-2291.498912520181</v>
      </c>
      <c r="D28" s="4">
        <f t="shared" si="28"/>
        <v>-39.494258934111933</v>
      </c>
      <c r="E28" s="4">
        <f t="shared" si="7"/>
        <v>-10.850522527609673</v>
      </c>
      <c r="F28" s="4">
        <f t="shared" si="8"/>
        <v>-28.64373640650226</v>
      </c>
      <c r="G28" s="4">
        <f t="shared" si="9"/>
        <v>-2280.6483899925711</v>
      </c>
      <c r="I28" s="1">
        <f t="shared" si="10"/>
        <v>17</v>
      </c>
      <c r="J28" s="4">
        <f t="shared" si="11"/>
        <v>-1288.968138292593</v>
      </c>
      <c r="K28" s="4">
        <f t="shared" si="29"/>
        <v>-22.21552065043781</v>
      </c>
      <c r="L28" s="4">
        <f t="shared" si="12"/>
        <v>-6.1034189217803991</v>
      </c>
      <c r="M28" s="4">
        <f t="shared" si="13"/>
        <v>-16.112101728657411</v>
      </c>
      <c r="N28" s="4">
        <f t="shared" si="14"/>
        <v>-1282.8647193708127</v>
      </c>
      <c r="P28" s="1">
        <f t="shared" si="15"/>
        <v>17</v>
      </c>
      <c r="Q28" s="4">
        <f t="shared" si="16"/>
        <v>-9.6672610371944483</v>
      </c>
      <c r="R28" s="4">
        <f t="shared" si="0"/>
        <v>-6.1034189217803991</v>
      </c>
      <c r="S28" s="4">
        <f t="shared" si="1"/>
        <v>-15.770679958974847</v>
      </c>
      <c r="T28" s="4">
        <f t="shared" si="2"/>
        <v>-6.4448406914629626</v>
      </c>
      <c r="U28" s="7">
        <f t="shared" si="17"/>
        <v>0.8807123130759813</v>
      </c>
      <c r="V28" s="4">
        <f t="shared" si="3"/>
        <v>-5.6760505527845524</v>
      </c>
      <c r="X28" s="1">
        <f t="shared" si="18"/>
        <v>17</v>
      </c>
      <c r="Y28" s="4">
        <f t="shared" si="19"/>
        <v>-311.31319042861821</v>
      </c>
      <c r="Z28" s="4">
        <f t="shared" si="4"/>
        <v>-6.4448406914629626</v>
      </c>
      <c r="AA28" s="4">
        <f t="shared" si="20"/>
        <v>-4.1099917632483258</v>
      </c>
      <c r="AB28" s="4">
        <f t="shared" si="21"/>
        <v>-2.3348489282146363</v>
      </c>
      <c r="AC28" s="4">
        <f t="shared" si="22"/>
        <v>-307.20319866536988</v>
      </c>
      <c r="AF28" s="1">
        <f t="shared" si="23"/>
        <v>17</v>
      </c>
      <c r="AG28" s="4">
        <f t="shared" si="24"/>
        <v>-2233.7722898986958</v>
      </c>
      <c r="AH28" s="4">
        <f t="shared" si="30"/>
        <v>-31.00980655337343</v>
      </c>
      <c r="AI28" s="4">
        <f t="shared" si="25"/>
        <v>-14.256514379133211</v>
      </c>
      <c r="AJ28" s="4">
        <f t="shared" si="26"/>
        <v>-16.753292174240219</v>
      </c>
      <c r="AK28" s="4">
        <f t="shared" si="27"/>
        <v>-2219.5157755195628</v>
      </c>
    </row>
    <row r="29" spans="2:37" ht="14.65" x14ac:dyDescent="0.35">
      <c r="B29" s="1">
        <f t="shared" si="5"/>
        <v>18</v>
      </c>
      <c r="C29" s="4">
        <f t="shared" si="6"/>
        <v>-2280.6483899925711</v>
      </c>
      <c r="D29" s="4">
        <f t="shared" si="28"/>
        <v>-39.494258934111933</v>
      </c>
      <c r="E29" s="4">
        <f t="shared" si="7"/>
        <v>-10.986154059204797</v>
      </c>
      <c r="F29" s="4">
        <f t="shared" si="8"/>
        <v>-28.508104874907136</v>
      </c>
      <c r="G29" s="4">
        <f t="shared" si="9"/>
        <v>-2269.6622359333664</v>
      </c>
      <c r="I29" s="1">
        <f t="shared" si="10"/>
        <v>18</v>
      </c>
      <c r="J29" s="4">
        <f t="shared" si="11"/>
        <v>-1282.8647193708127</v>
      </c>
      <c r="K29" s="4">
        <f t="shared" si="29"/>
        <v>-22.21552065043781</v>
      </c>
      <c r="L29" s="4">
        <f t="shared" si="12"/>
        <v>-6.1797116583026508</v>
      </c>
      <c r="M29" s="4">
        <f t="shared" si="13"/>
        <v>-16.035808992135159</v>
      </c>
      <c r="N29" s="4">
        <f t="shared" si="14"/>
        <v>-1276.68500771251</v>
      </c>
      <c r="P29" s="1">
        <f t="shared" si="15"/>
        <v>18</v>
      </c>
      <c r="Q29" s="4">
        <f t="shared" si="16"/>
        <v>-9.6214853952810948</v>
      </c>
      <c r="R29" s="4">
        <f t="shared" si="0"/>
        <v>-6.1797116583026508</v>
      </c>
      <c r="S29" s="4">
        <f t="shared" si="1"/>
        <v>-15.801197053583746</v>
      </c>
      <c r="T29" s="4">
        <f t="shared" si="2"/>
        <v>-6.4143235968540644</v>
      </c>
      <c r="U29" s="7">
        <f t="shared" si="17"/>
        <v>0.87415614201089953</v>
      </c>
      <c r="V29" s="4">
        <f t="shared" si="3"/>
        <v>-5.6071203690354254</v>
      </c>
      <c r="X29" s="1">
        <f t="shared" si="18"/>
        <v>18</v>
      </c>
      <c r="Y29" s="4">
        <f t="shared" si="19"/>
        <v>-307.20319866536988</v>
      </c>
      <c r="Z29" s="4">
        <f t="shared" si="4"/>
        <v>-6.4143235968540644</v>
      </c>
      <c r="AA29" s="4">
        <f t="shared" si="20"/>
        <v>-4.1102996068637907</v>
      </c>
      <c r="AB29" s="4">
        <f t="shared" si="21"/>
        <v>-2.3040239899902741</v>
      </c>
      <c r="AC29" s="4">
        <f t="shared" si="22"/>
        <v>-303.09289905850608</v>
      </c>
      <c r="AF29" s="1">
        <f t="shared" si="23"/>
        <v>18</v>
      </c>
      <c r="AG29" s="4">
        <f t="shared" si="24"/>
        <v>-2219.5157755195628</v>
      </c>
      <c r="AH29" s="4">
        <f t="shared" si="30"/>
        <v>-31.00980655337343</v>
      </c>
      <c r="AI29" s="4">
        <f t="shared" si="25"/>
        <v>-14.363438236976709</v>
      </c>
      <c r="AJ29" s="4">
        <f t="shared" si="26"/>
        <v>-16.646368316396721</v>
      </c>
      <c r="AK29" s="4">
        <f t="shared" si="27"/>
        <v>-2205.1523372825859</v>
      </c>
    </row>
    <row r="30" spans="2:37" ht="14.65" x14ac:dyDescent="0.35">
      <c r="B30" s="1">
        <f t="shared" si="5"/>
        <v>19</v>
      </c>
      <c r="C30" s="4">
        <f t="shared" si="6"/>
        <v>-2269.6622359333664</v>
      </c>
      <c r="D30" s="4">
        <f t="shared" si="28"/>
        <v>-39.494258934111933</v>
      </c>
      <c r="E30" s="4">
        <f t="shared" si="7"/>
        <v>-11.123480984944855</v>
      </c>
      <c r="F30" s="4">
        <f t="shared" si="8"/>
        <v>-28.370777949167078</v>
      </c>
      <c r="G30" s="4">
        <f t="shared" si="9"/>
        <v>-2258.5387549484217</v>
      </c>
      <c r="I30" s="1">
        <f t="shared" si="10"/>
        <v>19</v>
      </c>
      <c r="J30" s="4">
        <f t="shared" si="11"/>
        <v>-1276.68500771251</v>
      </c>
      <c r="K30" s="4">
        <f t="shared" si="29"/>
        <v>-22.21552065043781</v>
      </c>
      <c r="L30" s="4">
        <f t="shared" si="12"/>
        <v>-6.2569580540314362</v>
      </c>
      <c r="M30" s="4">
        <f t="shared" si="13"/>
        <v>-15.958562596406374</v>
      </c>
      <c r="N30" s="4">
        <f t="shared" si="14"/>
        <v>-1270.4280496584786</v>
      </c>
      <c r="P30" s="1">
        <f t="shared" si="15"/>
        <v>19</v>
      </c>
      <c r="Q30" s="4">
        <f t="shared" si="16"/>
        <v>-9.5751375578438243</v>
      </c>
      <c r="R30" s="4">
        <f t="shared" si="0"/>
        <v>-6.2569580540314362</v>
      </c>
      <c r="S30" s="4">
        <f t="shared" si="1"/>
        <v>-15.83209561187526</v>
      </c>
      <c r="T30" s="4">
        <f t="shared" si="2"/>
        <v>-6.3834250385625495</v>
      </c>
      <c r="U30" s="7">
        <f t="shared" si="17"/>
        <v>0.86764877618947833</v>
      </c>
      <c r="V30" s="4">
        <f t="shared" si="3"/>
        <v>-5.5385709226060698</v>
      </c>
      <c r="X30" s="1">
        <f t="shared" si="18"/>
        <v>19</v>
      </c>
      <c r="Y30" s="4">
        <f t="shared" si="19"/>
        <v>-303.09289905850608</v>
      </c>
      <c r="Z30" s="4">
        <f t="shared" si="4"/>
        <v>-6.3834250385625495</v>
      </c>
      <c r="AA30" s="4">
        <f t="shared" si="20"/>
        <v>-4.1102282956237541</v>
      </c>
      <c r="AB30" s="4">
        <f t="shared" si="21"/>
        <v>-2.2731967429387954</v>
      </c>
      <c r="AC30" s="4">
        <f t="shared" si="22"/>
        <v>-298.98267076288232</v>
      </c>
      <c r="AF30" s="1">
        <f t="shared" si="23"/>
        <v>19</v>
      </c>
      <c r="AG30" s="4">
        <f t="shared" si="24"/>
        <v>-2205.1523372825859</v>
      </c>
      <c r="AH30" s="4">
        <f t="shared" si="30"/>
        <v>-31.00980655337343</v>
      </c>
      <c r="AI30" s="4">
        <f t="shared" si="25"/>
        <v>-14.471164023754035</v>
      </c>
      <c r="AJ30" s="4">
        <f t="shared" si="26"/>
        <v>-16.538642529619395</v>
      </c>
      <c r="AK30" s="4">
        <f t="shared" si="27"/>
        <v>-2190.6811732588317</v>
      </c>
    </row>
    <row r="31" spans="2:37" x14ac:dyDescent="0.25">
      <c r="B31" s="1">
        <f t="shared" si="5"/>
        <v>20</v>
      </c>
      <c r="C31" s="4">
        <f t="shared" si="6"/>
        <v>-2258.5387549484217</v>
      </c>
      <c r="D31" s="4">
        <f t="shared" si="28"/>
        <v>-39.494258934111933</v>
      </c>
      <c r="E31" s="4">
        <f t="shared" si="7"/>
        <v>-11.26252449725666</v>
      </c>
      <c r="F31" s="4">
        <f t="shared" si="8"/>
        <v>-28.231734436855273</v>
      </c>
      <c r="G31" s="4">
        <f t="shared" si="9"/>
        <v>-2247.2762304511652</v>
      </c>
      <c r="I31" s="1">
        <f t="shared" si="10"/>
        <v>20</v>
      </c>
      <c r="J31" s="4">
        <f t="shared" si="11"/>
        <v>-1270.4280496584786</v>
      </c>
      <c r="K31" s="4">
        <f t="shared" si="29"/>
        <v>-22.21552065043781</v>
      </c>
      <c r="L31" s="4">
        <f t="shared" si="12"/>
        <v>-6.3351700297068287</v>
      </c>
      <c r="M31" s="4">
        <f t="shared" si="13"/>
        <v>-15.880350620730981</v>
      </c>
      <c r="N31" s="4">
        <f t="shared" si="14"/>
        <v>-1264.0928796287717</v>
      </c>
      <c r="P31" s="1">
        <f t="shared" si="15"/>
        <v>20</v>
      </c>
      <c r="Q31" s="4">
        <f t="shared" si="16"/>
        <v>-9.528210372438588</v>
      </c>
      <c r="R31" s="4">
        <f t="shared" si="0"/>
        <v>-6.3351700297068287</v>
      </c>
      <c r="S31" s="4">
        <f t="shared" si="1"/>
        <v>-15.863380402145417</v>
      </c>
      <c r="T31" s="4">
        <f t="shared" si="2"/>
        <v>-6.3521402482923932</v>
      </c>
      <c r="U31" s="7">
        <f t="shared" si="17"/>
        <v>0.86118985229724887</v>
      </c>
      <c r="V31" s="4">
        <f t="shared" si="3"/>
        <v>-5.4703987221983361</v>
      </c>
      <c r="X31" s="1">
        <f t="shared" si="18"/>
        <v>20</v>
      </c>
      <c r="Y31" s="4">
        <f t="shared" si="19"/>
        <v>-298.98267076288232</v>
      </c>
      <c r="Z31" s="4">
        <f t="shared" si="4"/>
        <v>-6.3521402482923932</v>
      </c>
      <c r="AA31" s="4">
        <f t="shared" si="20"/>
        <v>-4.1097702175707758</v>
      </c>
      <c r="AB31" s="4">
        <f t="shared" si="21"/>
        <v>-2.2423700307216174</v>
      </c>
      <c r="AC31" s="4">
        <f t="shared" si="22"/>
        <v>-294.87290054531155</v>
      </c>
      <c r="AF31" s="1">
        <f t="shared" si="23"/>
        <v>20</v>
      </c>
      <c r="AG31" s="4">
        <f t="shared" si="24"/>
        <v>-2190.6811732588317</v>
      </c>
      <c r="AH31" s="4">
        <f t="shared" si="30"/>
        <v>-31.00980655337343</v>
      </c>
      <c r="AI31" s="4">
        <f t="shared" si="25"/>
        <v>-14.579697753932191</v>
      </c>
      <c r="AJ31" s="4">
        <f t="shared" si="26"/>
        <v>-16.430108799441239</v>
      </c>
      <c r="AK31" s="4">
        <f t="shared" si="27"/>
        <v>-2176.1014755048996</v>
      </c>
    </row>
    <row r="32" spans="2:37" x14ac:dyDescent="0.25">
      <c r="B32" s="1">
        <f t="shared" si="5"/>
        <v>21</v>
      </c>
      <c r="C32" s="4">
        <f t="shared" si="6"/>
        <v>-2247.2762304511652</v>
      </c>
      <c r="D32" s="4">
        <f t="shared" si="28"/>
        <v>-39.494258934111933</v>
      </c>
      <c r="E32" s="4">
        <f t="shared" si="7"/>
        <v>-11.40330605347237</v>
      </c>
      <c r="F32" s="4">
        <f t="shared" si="8"/>
        <v>-28.090952880639563</v>
      </c>
      <c r="G32" s="4">
        <f t="shared" si="9"/>
        <v>-2235.8729243976927</v>
      </c>
      <c r="I32" s="1">
        <f t="shared" si="10"/>
        <v>21</v>
      </c>
      <c r="J32" s="4">
        <f t="shared" si="11"/>
        <v>-1264.0928796287717</v>
      </c>
      <c r="K32" s="4">
        <f t="shared" si="29"/>
        <v>-22.21552065043781</v>
      </c>
      <c r="L32" s="4">
        <f t="shared" si="12"/>
        <v>-6.4143596550781652</v>
      </c>
      <c r="M32" s="4">
        <f t="shared" si="13"/>
        <v>-15.801160995359645</v>
      </c>
      <c r="N32" s="4">
        <f t="shared" si="14"/>
        <v>-1257.6785199736935</v>
      </c>
      <c r="P32" s="1">
        <f t="shared" si="15"/>
        <v>21</v>
      </c>
      <c r="Q32" s="4">
        <f t="shared" si="16"/>
        <v>-9.4806965972157879</v>
      </c>
      <c r="R32" s="4">
        <f t="shared" si="0"/>
        <v>-6.4143596550781652</v>
      </c>
      <c r="S32" s="4">
        <f t="shared" si="1"/>
        <v>-15.895056252293953</v>
      </c>
      <c r="T32" s="4">
        <f t="shared" si="2"/>
        <v>-6.3204643981438569</v>
      </c>
      <c r="U32" s="7">
        <f t="shared" si="17"/>
        <v>0.85477900972431642</v>
      </c>
      <c r="V32" s="4">
        <f t="shared" si="3"/>
        <v>-5.4026002992432032</v>
      </c>
      <c r="X32" s="1">
        <f t="shared" si="18"/>
        <v>21</v>
      </c>
      <c r="Y32" s="4">
        <f t="shared" si="19"/>
        <v>-294.87290054531155</v>
      </c>
      <c r="Z32" s="4">
        <f t="shared" si="4"/>
        <v>-6.3204643981438569</v>
      </c>
      <c r="AA32" s="4">
        <f t="shared" si="20"/>
        <v>-4.1089176440540207</v>
      </c>
      <c r="AB32" s="4">
        <f t="shared" si="21"/>
        <v>-2.2115467540898366</v>
      </c>
      <c r="AC32" s="4">
        <f t="shared" si="22"/>
        <v>-290.76398290125752</v>
      </c>
      <c r="AF32" s="1">
        <f t="shared" si="23"/>
        <v>21</v>
      </c>
      <c r="AG32" s="4">
        <f t="shared" si="24"/>
        <v>-2176.1014755048996</v>
      </c>
      <c r="AH32" s="4">
        <f t="shared" si="30"/>
        <v>-31.00980655337343</v>
      </c>
      <c r="AI32" s="4">
        <f t="shared" si="25"/>
        <v>-14.689045487086684</v>
      </c>
      <c r="AJ32" s="4">
        <f t="shared" si="26"/>
        <v>-16.320761066286746</v>
      </c>
      <c r="AK32" s="4">
        <f t="shared" si="27"/>
        <v>-2161.4124300178128</v>
      </c>
    </row>
    <row r="33" spans="2:37" x14ac:dyDescent="0.25">
      <c r="B33" s="1">
        <f t="shared" si="5"/>
        <v>22</v>
      </c>
      <c r="C33" s="4">
        <f t="shared" si="6"/>
        <v>-2235.8729243976927</v>
      </c>
      <c r="D33" s="4">
        <f t="shared" si="28"/>
        <v>-39.494258934111933</v>
      </c>
      <c r="E33" s="4">
        <f t="shared" si="7"/>
        <v>-11.545847379140774</v>
      </c>
      <c r="F33" s="4">
        <f t="shared" si="8"/>
        <v>-27.948411554971159</v>
      </c>
      <c r="G33" s="4">
        <f t="shared" si="9"/>
        <v>-2224.3270770185518</v>
      </c>
      <c r="I33" s="1">
        <f t="shared" si="10"/>
        <v>22</v>
      </c>
      <c r="J33" s="4">
        <f t="shared" si="11"/>
        <v>-1257.6785199736935</v>
      </c>
      <c r="K33" s="4">
        <f t="shared" si="29"/>
        <v>-22.21552065043781</v>
      </c>
      <c r="L33" s="4">
        <f t="shared" si="12"/>
        <v>-6.4945391507666415</v>
      </c>
      <c r="M33" s="4">
        <f t="shared" si="13"/>
        <v>-15.720981499671169</v>
      </c>
      <c r="N33" s="4">
        <f t="shared" si="14"/>
        <v>-1251.1839808229267</v>
      </c>
      <c r="P33" s="1">
        <f t="shared" si="15"/>
        <v>22</v>
      </c>
      <c r="Q33" s="4">
        <f t="shared" si="16"/>
        <v>-9.4325888998027008</v>
      </c>
      <c r="R33" s="4">
        <f t="shared" si="0"/>
        <v>-6.4945391507666415</v>
      </c>
      <c r="S33" s="4">
        <f t="shared" si="1"/>
        <v>-15.927128050569342</v>
      </c>
      <c r="T33" s="4">
        <f t="shared" si="2"/>
        <v>-6.2883925998684678</v>
      </c>
      <c r="U33" s="7">
        <f t="shared" si="17"/>
        <v>0.84841589054522715</v>
      </c>
      <c r="V33" s="4">
        <f t="shared" si="3"/>
        <v>-5.3351722077154227</v>
      </c>
      <c r="X33" s="1">
        <f t="shared" si="18"/>
        <v>22</v>
      </c>
      <c r="Y33" s="4">
        <f t="shared" si="19"/>
        <v>-290.76398290125752</v>
      </c>
      <c r="Z33" s="4">
        <f t="shared" si="4"/>
        <v>-6.2883925998684678</v>
      </c>
      <c r="AA33" s="4">
        <f t="shared" si="20"/>
        <v>-4.1076627281090365</v>
      </c>
      <c r="AB33" s="4">
        <f t="shared" si="21"/>
        <v>-2.1807298717594312</v>
      </c>
      <c r="AC33" s="4">
        <f t="shared" si="22"/>
        <v>-286.65632017314846</v>
      </c>
      <c r="AF33" s="1">
        <f t="shared" si="23"/>
        <v>22</v>
      </c>
      <c r="AG33" s="4">
        <f t="shared" si="24"/>
        <v>-2161.4124300178128</v>
      </c>
      <c r="AH33" s="4">
        <f t="shared" si="30"/>
        <v>-31.00980655337343</v>
      </c>
      <c r="AI33" s="4">
        <f t="shared" si="25"/>
        <v>-14.799213328239833</v>
      </c>
      <c r="AJ33" s="4">
        <f t="shared" si="26"/>
        <v>-16.210593225133596</v>
      </c>
      <c r="AK33" s="4">
        <f t="shared" si="27"/>
        <v>-2146.6132166895727</v>
      </c>
    </row>
    <row r="34" spans="2:37" x14ac:dyDescent="0.25">
      <c r="B34" s="1">
        <f t="shared" si="5"/>
        <v>23</v>
      </c>
      <c r="C34" s="4">
        <f t="shared" si="6"/>
        <v>-2224.3270770185518</v>
      </c>
      <c r="D34" s="4">
        <f t="shared" si="28"/>
        <v>-39.494258934111933</v>
      </c>
      <c r="E34" s="4">
        <f t="shared" si="7"/>
        <v>-11.690170471380036</v>
      </c>
      <c r="F34" s="4">
        <f t="shared" si="8"/>
        <v>-27.804088462731897</v>
      </c>
      <c r="G34" s="4">
        <f t="shared" si="9"/>
        <v>-2212.6369065471717</v>
      </c>
      <c r="I34" s="1">
        <f t="shared" si="10"/>
        <v>23</v>
      </c>
      <c r="J34" s="4">
        <f t="shared" si="11"/>
        <v>-1251.1839808229267</v>
      </c>
      <c r="K34" s="4">
        <f t="shared" si="29"/>
        <v>-22.21552065043781</v>
      </c>
      <c r="L34" s="4">
        <f t="shared" si="12"/>
        <v>-6.5757208901512261</v>
      </c>
      <c r="M34" s="4">
        <f t="shared" si="13"/>
        <v>-15.639799760286584</v>
      </c>
      <c r="N34" s="4">
        <f t="shared" si="14"/>
        <v>-1244.6082599327756</v>
      </c>
      <c r="P34" s="1">
        <f t="shared" si="15"/>
        <v>23</v>
      </c>
      <c r="Q34" s="4">
        <f t="shared" si="16"/>
        <v>-9.3838798561719496</v>
      </c>
      <c r="R34" s="4">
        <f t="shared" si="0"/>
        <v>-6.5757208901512261</v>
      </c>
      <c r="S34" s="4">
        <f t="shared" si="1"/>
        <v>-15.959600746323176</v>
      </c>
      <c r="T34" s="4">
        <f t="shared" si="2"/>
        <v>-6.2559199041146343</v>
      </c>
      <c r="U34" s="7">
        <f t="shared" si="17"/>
        <v>0.84210013949898466</v>
      </c>
      <c r="V34" s="4">
        <f t="shared" si="3"/>
        <v>-5.268111023949408</v>
      </c>
      <c r="X34" s="1">
        <f t="shared" si="18"/>
        <v>23</v>
      </c>
      <c r="Y34" s="4">
        <f t="shared" si="19"/>
        <v>-286.65632017314846</v>
      </c>
      <c r="Z34" s="4">
        <f t="shared" si="4"/>
        <v>-6.2559199041146343</v>
      </c>
      <c r="AA34" s="4">
        <f t="shared" si="20"/>
        <v>-4.1059975028160203</v>
      </c>
      <c r="AB34" s="4">
        <f t="shared" si="21"/>
        <v>-2.1499224012986136</v>
      </c>
      <c r="AC34" s="4">
        <f t="shared" si="22"/>
        <v>-282.55032267033243</v>
      </c>
      <c r="AF34" s="1">
        <f t="shared" si="23"/>
        <v>23</v>
      </c>
      <c r="AG34" s="4">
        <f t="shared" si="24"/>
        <v>-2146.6132166895727</v>
      </c>
      <c r="AH34" s="4">
        <f t="shared" si="30"/>
        <v>-31.00980655337343</v>
      </c>
      <c r="AI34" s="4">
        <f t="shared" si="25"/>
        <v>-14.910207428201634</v>
      </c>
      <c r="AJ34" s="4">
        <f t="shared" si="26"/>
        <v>-16.099599125171796</v>
      </c>
      <c r="AK34" s="4">
        <f t="shared" si="27"/>
        <v>-2131.7030092613709</v>
      </c>
    </row>
    <row r="35" spans="2:37" x14ac:dyDescent="0.25">
      <c r="B35" s="1">
        <f t="shared" si="5"/>
        <v>24</v>
      </c>
      <c r="C35" s="4">
        <f t="shared" si="6"/>
        <v>-2212.6369065471717</v>
      </c>
      <c r="D35" s="4">
        <f t="shared" si="28"/>
        <v>-39.494258934111933</v>
      </c>
      <c r="E35" s="4">
        <f t="shared" si="7"/>
        <v>-11.836297602272289</v>
      </c>
      <c r="F35" s="4">
        <f t="shared" si="8"/>
        <v>-27.657961331839644</v>
      </c>
      <c r="G35" s="4">
        <f t="shared" si="9"/>
        <v>-2200.8006089448995</v>
      </c>
      <c r="I35" s="1">
        <f t="shared" si="10"/>
        <v>24</v>
      </c>
      <c r="J35" s="4">
        <f t="shared" si="11"/>
        <v>-1244.6082599327756</v>
      </c>
      <c r="K35" s="4">
        <f t="shared" si="29"/>
        <v>-22.21552065043781</v>
      </c>
      <c r="L35" s="4">
        <f t="shared" si="12"/>
        <v>-6.6579174012781142</v>
      </c>
      <c r="M35" s="4">
        <f t="shared" si="13"/>
        <v>-15.557603249159696</v>
      </c>
      <c r="N35" s="4">
        <f t="shared" si="14"/>
        <v>-1237.9503425314974</v>
      </c>
      <c r="P35" s="1">
        <f t="shared" si="15"/>
        <v>24</v>
      </c>
      <c r="Q35" s="4">
        <f t="shared" si="16"/>
        <v>-9.3345619494958161</v>
      </c>
      <c r="R35" s="4">
        <f t="shared" si="0"/>
        <v>-6.6579174012781142</v>
      </c>
      <c r="S35" s="4">
        <f t="shared" si="1"/>
        <v>-15.99247935077393</v>
      </c>
      <c r="T35" s="4">
        <f t="shared" si="2"/>
        <v>-6.2230412996638798</v>
      </c>
      <c r="U35" s="7">
        <f t="shared" si="17"/>
        <v>0.83583140396921551</v>
      </c>
      <c r="V35" s="4">
        <f t="shared" si="3"/>
        <v>-5.201413346456472</v>
      </c>
      <c r="X35" s="1">
        <f t="shared" si="18"/>
        <v>24</v>
      </c>
      <c r="Y35" s="4">
        <f t="shared" si="19"/>
        <v>-282.55032267033243</v>
      </c>
      <c r="Z35" s="4">
        <f t="shared" si="4"/>
        <v>-6.2230412996638798</v>
      </c>
      <c r="AA35" s="4">
        <f t="shared" si="20"/>
        <v>-4.1039138796363872</v>
      </c>
      <c r="AB35" s="4">
        <f t="shared" si="21"/>
        <v>-2.119127420027493</v>
      </c>
      <c r="AC35" s="4">
        <f t="shared" si="22"/>
        <v>-278.44640879069607</v>
      </c>
      <c r="AF35" s="1">
        <f t="shared" si="23"/>
        <v>24</v>
      </c>
      <c r="AG35" s="4">
        <f t="shared" si="24"/>
        <v>-2131.7030092613709</v>
      </c>
      <c r="AH35" s="4">
        <f t="shared" si="30"/>
        <v>-31.00980655337343</v>
      </c>
      <c r="AI35" s="4">
        <f t="shared" si="25"/>
        <v>-15.022033983913149</v>
      </c>
      <c r="AJ35" s="4">
        <f t="shared" si="26"/>
        <v>-15.987772569460281</v>
      </c>
      <c r="AK35" s="4">
        <f t="shared" si="27"/>
        <v>-2116.6809752774579</v>
      </c>
    </row>
    <row r="36" spans="2:37" x14ac:dyDescent="0.25">
      <c r="B36" s="1">
        <f t="shared" si="5"/>
        <v>25</v>
      </c>
      <c r="C36" s="4">
        <f t="shared" si="6"/>
        <v>-2200.8006089448995</v>
      </c>
      <c r="D36" s="4">
        <f t="shared" si="28"/>
        <v>-39.494258934111933</v>
      </c>
      <c r="E36" s="4">
        <f t="shared" si="7"/>
        <v>-11.98425132230069</v>
      </c>
      <c r="F36" s="4">
        <f t="shared" si="8"/>
        <v>-27.510007611811243</v>
      </c>
      <c r="G36" s="4">
        <f t="shared" si="9"/>
        <v>-2188.8163576225988</v>
      </c>
      <c r="I36" s="1">
        <f t="shared" si="10"/>
        <v>25</v>
      </c>
      <c r="J36" s="4">
        <f t="shared" si="11"/>
        <v>-1237.9503425314974</v>
      </c>
      <c r="K36" s="4">
        <f t="shared" si="29"/>
        <v>-22.21552065043781</v>
      </c>
      <c r="L36" s="4">
        <f t="shared" si="12"/>
        <v>-6.7411413687940911</v>
      </c>
      <c r="M36" s="4">
        <f t="shared" si="13"/>
        <v>-15.474379281643719</v>
      </c>
      <c r="N36" s="4">
        <f t="shared" si="14"/>
        <v>-1231.2092011627033</v>
      </c>
      <c r="P36" s="1">
        <f t="shared" si="15"/>
        <v>25</v>
      </c>
      <c r="Q36" s="4">
        <f t="shared" si="16"/>
        <v>-9.2846275689862292</v>
      </c>
      <c r="R36" s="4">
        <f t="shared" si="0"/>
        <v>-6.7411413687940911</v>
      </c>
      <c r="S36" s="4">
        <f t="shared" si="1"/>
        <v>-16.02576893778032</v>
      </c>
      <c r="T36" s="4">
        <f t="shared" si="2"/>
        <v>-6.1897517126574897</v>
      </c>
      <c r="U36" s="7">
        <f t="shared" si="17"/>
        <v>0.82960933396448189</v>
      </c>
      <c r="V36" s="4">
        <f t="shared" si="3"/>
        <v>-5.1350757957432913</v>
      </c>
      <c r="X36" s="1">
        <f t="shared" si="18"/>
        <v>25</v>
      </c>
      <c r="Y36" s="4">
        <f t="shared" si="19"/>
        <v>-278.44640879069607</v>
      </c>
      <c r="Z36" s="4">
        <f t="shared" si="4"/>
        <v>-6.1897517126574897</v>
      </c>
      <c r="AA36" s="4">
        <f t="shared" si="20"/>
        <v>-4.1014036467272685</v>
      </c>
      <c r="AB36" s="4">
        <f t="shared" si="21"/>
        <v>-2.0883480659302207</v>
      </c>
      <c r="AC36" s="4">
        <f t="shared" si="22"/>
        <v>-274.34500514396882</v>
      </c>
      <c r="AF36" s="1">
        <f t="shared" si="23"/>
        <v>25</v>
      </c>
      <c r="AG36" s="4">
        <f t="shared" si="24"/>
        <v>-2116.6809752774579</v>
      </c>
      <c r="AH36" s="4">
        <f t="shared" si="30"/>
        <v>-31.00980655337343</v>
      </c>
      <c r="AI36" s="4">
        <f t="shared" si="25"/>
        <v>-15.134699238792495</v>
      </c>
      <c r="AJ36" s="4">
        <f t="shared" si="26"/>
        <v>-15.875107314580935</v>
      </c>
      <c r="AK36" s="4">
        <f t="shared" si="27"/>
        <v>-2101.5462760386654</v>
      </c>
    </row>
    <row r="37" spans="2:37" x14ac:dyDescent="0.25">
      <c r="B37" s="1">
        <f t="shared" si="5"/>
        <v>26</v>
      </c>
      <c r="C37" s="4">
        <f t="shared" si="6"/>
        <v>-2188.8163576225988</v>
      </c>
      <c r="D37" s="4">
        <f t="shared" si="28"/>
        <v>-39.494258934111933</v>
      </c>
      <c r="E37" s="4">
        <f t="shared" si="7"/>
        <v>-12.13405446382945</v>
      </c>
      <c r="F37" s="4">
        <f t="shared" si="8"/>
        <v>-27.360204470282483</v>
      </c>
      <c r="G37" s="4">
        <f t="shared" si="9"/>
        <v>-2176.6823031587692</v>
      </c>
      <c r="I37" s="1">
        <f t="shared" si="10"/>
        <v>26</v>
      </c>
      <c r="J37" s="4">
        <f t="shared" si="11"/>
        <v>-1231.2092011627033</v>
      </c>
      <c r="K37" s="4">
        <f t="shared" si="29"/>
        <v>-22.21552065043781</v>
      </c>
      <c r="L37" s="4">
        <f t="shared" si="12"/>
        <v>-6.8254056359040192</v>
      </c>
      <c r="M37" s="4">
        <f t="shared" si="13"/>
        <v>-15.390115014533791</v>
      </c>
      <c r="N37" s="4">
        <f t="shared" si="14"/>
        <v>-1224.3837955267993</v>
      </c>
      <c r="P37" s="1">
        <f t="shared" si="15"/>
        <v>26</v>
      </c>
      <c r="Q37" s="4">
        <f t="shared" si="16"/>
        <v>-9.2340690087202741</v>
      </c>
      <c r="R37" s="4">
        <f t="shared" si="0"/>
        <v>-6.8254056359040192</v>
      </c>
      <c r="S37" s="4">
        <f t="shared" si="1"/>
        <v>-16.059474644624295</v>
      </c>
      <c r="T37" s="4">
        <f t="shared" si="2"/>
        <v>-6.1560460058135167</v>
      </c>
      <c r="U37" s="7">
        <f t="shared" si="17"/>
        <v>0.82343358209874129</v>
      </c>
      <c r="V37" s="4">
        <f t="shared" si="3"/>
        <v>-5.0690950141316726</v>
      </c>
      <c r="X37" s="1">
        <f t="shared" si="18"/>
        <v>26</v>
      </c>
      <c r="Y37" s="4">
        <f t="shared" si="19"/>
        <v>-274.34500514396882</v>
      </c>
      <c r="Z37" s="4">
        <f t="shared" si="4"/>
        <v>-6.1560460058135167</v>
      </c>
      <c r="AA37" s="4">
        <f t="shared" si="20"/>
        <v>-4.0984584672337512</v>
      </c>
      <c r="AB37" s="4">
        <f t="shared" si="21"/>
        <v>-2.057587538579766</v>
      </c>
      <c r="AC37" s="4">
        <f t="shared" si="22"/>
        <v>-270.24654667673508</v>
      </c>
      <c r="AF37" s="1">
        <f t="shared" si="23"/>
        <v>26</v>
      </c>
      <c r="AG37" s="4">
        <f t="shared" si="24"/>
        <v>-2101.5462760386654</v>
      </c>
      <c r="AH37" s="4">
        <f t="shared" si="30"/>
        <v>-31.00980655337343</v>
      </c>
      <c r="AI37" s="4">
        <f t="shared" si="25"/>
        <v>-15.248209483083441</v>
      </c>
      <c r="AJ37" s="4">
        <f t="shared" si="26"/>
        <v>-15.761597070289989</v>
      </c>
      <c r="AK37" s="4">
        <f t="shared" si="27"/>
        <v>-2086.298066555582</v>
      </c>
    </row>
    <row r="38" spans="2:37" x14ac:dyDescent="0.25">
      <c r="B38" s="1">
        <f t="shared" si="5"/>
        <v>27</v>
      </c>
      <c r="C38" s="4">
        <f t="shared" si="6"/>
        <v>-2176.6823031587692</v>
      </c>
      <c r="D38" s="4">
        <f t="shared" si="28"/>
        <v>-39.494258934111933</v>
      </c>
      <c r="E38" s="4">
        <f t="shared" si="7"/>
        <v>-12.285730144627319</v>
      </c>
      <c r="F38" s="4">
        <f t="shared" si="8"/>
        <v>-27.208528789484614</v>
      </c>
      <c r="G38" s="4">
        <f t="shared" si="9"/>
        <v>-2164.3965730141417</v>
      </c>
      <c r="I38" s="1">
        <f t="shared" si="10"/>
        <v>27</v>
      </c>
      <c r="J38" s="4">
        <f t="shared" si="11"/>
        <v>-1224.3837955267993</v>
      </c>
      <c r="K38" s="4">
        <f t="shared" si="29"/>
        <v>-22.21552065043781</v>
      </c>
      <c r="L38" s="4">
        <f t="shared" si="12"/>
        <v>-6.9107232063528201</v>
      </c>
      <c r="M38" s="4">
        <f t="shared" si="13"/>
        <v>-15.30479744408499</v>
      </c>
      <c r="N38" s="4">
        <f t="shared" si="14"/>
        <v>-1217.4730723204466</v>
      </c>
      <c r="P38" s="1">
        <f t="shared" si="15"/>
        <v>27</v>
      </c>
      <c r="Q38" s="4">
        <f t="shared" si="16"/>
        <v>-9.1828784664509939</v>
      </c>
      <c r="R38" s="4">
        <f t="shared" si="0"/>
        <v>-6.9107232063528201</v>
      </c>
      <c r="S38" s="4">
        <f t="shared" si="1"/>
        <v>-16.093601672803814</v>
      </c>
      <c r="T38" s="4">
        <f t="shared" si="2"/>
        <v>-6.121918977633996</v>
      </c>
      <c r="U38" s="7">
        <f t="shared" si="17"/>
        <v>0.81730380357195165</v>
      </c>
      <c r="V38" s="4">
        <f t="shared" si="3"/>
        <v>-5.0034676655795787</v>
      </c>
      <c r="X38" s="1">
        <f t="shared" si="18"/>
        <v>27</v>
      </c>
      <c r="Y38" s="4">
        <f t="shared" si="19"/>
        <v>-270.24654667673508</v>
      </c>
      <c r="Z38" s="4">
        <f t="shared" si="4"/>
        <v>-6.121918977633996</v>
      </c>
      <c r="AA38" s="4">
        <f t="shared" si="20"/>
        <v>-4.0950698775584833</v>
      </c>
      <c r="AB38" s="4">
        <f t="shared" si="21"/>
        <v>-2.0268491000755131</v>
      </c>
      <c r="AC38" s="4">
        <f t="shared" si="22"/>
        <v>-266.15147679917658</v>
      </c>
      <c r="AF38" s="1">
        <f t="shared" si="23"/>
        <v>27</v>
      </c>
      <c r="AG38" s="4">
        <f t="shared" si="24"/>
        <v>-2086.298066555582</v>
      </c>
      <c r="AH38" s="4">
        <f t="shared" si="30"/>
        <v>-31.00980655337343</v>
      </c>
      <c r="AI38" s="4">
        <f t="shared" si="25"/>
        <v>-15.362571054206567</v>
      </c>
      <c r="AJ38" s="4">
        <f t="shared" si="26"/>
        <v>-15.647235499166863</v>
      </c>
      <c r="AK38" s="4">
        <f t="shared" si="27"/>
        <v>-2070.9354955013755</v>
      </c>
    </row>
    <row r="39" spans="2:37" x14ac:dyDescent="0.25">
      <c r="B39" s="1">
        <f t="shared" si="5"/>
        <v>28</v>
      </c>
      <c r="C39" s="4">
        <f t="shared" si="6"/>
        <v>-2164.3965730141417</v>
      </c>
      <c r="D39" s="4">
        <f t="shared" si="28"/>
        <v>-39.494258934111933</v>
      </c>
      <c r="E39" s="4">
        <f t="shared" si="7"/>
        <v>-12.439301771435161</v>
      </c>
      <c r="F39" s="4">
        <f t="shared" si="8"/>
        <v>-27.054957162676772</v>
      </c>
      <c r="G39" s="4">
        <f t="shared" si="9"/>
        <v>-2151.9572712427066</v>
      </c>
      <c r="I39" s="1">
        <f t="shared" si="10"/>
        <v>28</v>
      </c>
      <c r="J39" s="4">
        <f t="shared" si="11"/>
        <v>-1217.4730723204466</v>
      </c>
      <c r="K39" s="4">
        <f t="shared" si="29"/>
        <v>-22.21552065043781</v>
      </c>
      <c r="L39" s="4">
        <f t="shared" si="12"/>
        <v>-6.997107246432229</v>
      </c>
      <c r="M39" s="4">
        <f t="shared" si="13"/>
        <v>-15.218413404005581</v>
      </c>
      <c r="N39" s="4">
        <f t="shared" si="14"/>
        <v>-1210.4759650740143</v>
      </c>
      <c r="P39" s="1">
        <f t="shared" si="15"/>
        <v>28</v>
      </c>
      <c r="Q39" s="4">
        <f t="shared" si="16"/>
        <v>-9.1310480424033482</v>
      </c>
      <c r="R39" s="4">
        <f t="shared" si="0"/>
        <v>-6.997107246432229</v>
      </c>
      <c r="S39" s="4">
        <f t="shared" si="1"/>
        <v>-16.128155288835579</v>
      </c>
      <c r="T39" s="4">
        <f t="shared" si="2"/>
        <v>-6.0873653616022327</v>
      </c>
      <c r="U39" s="7">
        <f t="shared" si="17"/>
        <v>0.81121965615082048</v>
      </c>
      <c r="V39" s="4">
        <f t="shared" si="3"/>
        <v>-4.9381904355033779</v>
      </c>
      <c r="X39" s="1">
        <f t="shared" si="18"/>
        <v>28</v>
      </c>
      <c r="Y39" s="4">
        <f t="shared" si="19"/>
        <v>-266.15147679917658</v>
      </c>
      <c r="Z39" s="4">
        <f t="shared" si="4"/>
        <v>-6.0873653616022327</v>
      </c>
      <c r="AA39" s="4">
        <f t="shared" si="20"/>
        <v>-4.0912292856084083</v>
      </c>
      <c r="AB39" s="4">
        <f t="shared" si="21"/>
        <v>-1.9961360759938243</v>
      </c>
      <c r="AC39" s="4">
        <f t="shared" si="22"/>
        <v>-262.06024751356819</v>
      </c>
      <c r="AF39" s="1">
        <f t="shared" si="23"/>
        <v>28</v>
      </c>
      <c r="AG39" s="4">
        <f t="shared" si="24"/>
        <v>-2070.9354955013755</v>
      </c>
      <c r="AH39" s="4">
        <f t="shared" si="30"/>
        <v>-31.00980655337343</v>
      </c>
      <c r="AI39" s="4">
        <f t="shared" si="25"/>
        <v>-15.477790337113113</v>
      </c>
      <c r="AJ39" s="4">
        <f t="shared" si="26"/>
        <v>-15.532016216260317</v>
      </c>
      <c r="AK39" s="4">
        <f t="shared" si="27"/>
        <v>-2055.4577051642623</v>
      </c>
    </row>
    <row r="40" spans="2:37" x14ac:dyDescent="0.25">
      <c r="B40" s="1">
        <f t="shared" si="5"/>
        <v>29</v>
      </c>
      <c r="C40" s="4">
        <f t="shared" si="6"/>
        <v>-2151.9572712427066</v>
      </c>
      <c r="D40" s="4">
        <f t="shared" si="28"/>
        <v>-39.494258934111933</v>
      </c>
      <c r="E40" s="4">
        <f t="shared" si="7"/>
        <v>-12.5947930435781</v>
      </c>
      <c r="F40" s="4">
        <f t="shared" si="8"/>
        <v>-26.899465890533833</v>
      </c>
      <c r="G40" s="4">
        <f t="shared" si="9"/>
        <v>-2139.3624781991284</v>
      </c>
      <c r="I40" s="1">
        <f t="shared" si="10"/>
        <v>29</v>
      </c>
      <c r="J40" s="4">
        <f t="shared" si="11"/>
        <v>-1210.4759650740143</v>
      </c>
      <c r="K40" s="4">
        <f t="shared" si="29"/>
        <v>-22.21552065043781</v>
      </c>
      <c r="L40" s="4">
        <f t="shared" si="12"/>
        <v>-7.0845710870126322</v>
      </c>
      <c r="M40" s="4">
        <f t="shared" si="13"/>
        <v>-15.130949563425178</v>
      </c>
      <c r="N40" s="4">
        <f t="shared" si="14"/>
        <v>-1203.3913939870017</v>
      </c>
      <c r="P40" s="1">
        <f t="shared" si="15"/>
        <v>29</v>
      </c>
      <c r="Q40" s="4">
        <f t="shared" si="16"/>
        <v>-9.0785697380551067</v>
      </c>
      <c r="R40" s="4">
        <f t="shared" si="0"/>
        <v>-7.0845710870126322</v>
      </c>
      <c r="S40" s="4">
        <f t="shared" si="1"/>
        <v>-16.163140825067739</v>
      </c>
      <c r="T40" s="4">
        <f t="shared" si="2"/>
        <v>-6.0523798253700711</v>
      </c>
      <c r="U40" s="7">
        <f t="shared" si="17"/>
        <v>0.80518080014969773</v>
      </c>
      <c r="V40" s="4">
        <f t="shared" si="3"/>
        <v>-4.8732600306013616</v>
      </c>
      <c r="X40" s="1">
        <f t="shared" si="18"/>
        <v>29</v>
      </c>
      <c r="Y40" s="4">
        <f t="shared" si="19"/>
        <v>-262.06024751356819</v>
      </c>
      <c r="Z40" s="4">
        <f t="shared" si="4"/>
        <v>-6.0523798253700711</v>
      </c>
      <c r="AA40" s="4">
        <f t="shared" si="20"/>
        <v>-4.0869279690183102</v>
      </c>
      <c r="AB40" s="4">
        <f t="shared" si="21"/>
        <v>-1.9654518563517611</v>
      </c>
      <c r="AC40" s="4">
        <f t="shared" si="22"/>
        <v>-257.97331954454989</v>
      </c>
      <c r="AF40" s="1">
        <f t="shared" si="23"/>
        <v>29</v>
      </c>
      <c r="AG40" s="4">
        <f t="shared" si="24"/>
        <v>-2055.4577051642623</v>
      </c>
      <c r="AH40" s="4">
        <f t="shared" si="30"/>
        <v>-31.00980655337343</v>
      </c>
      <c r="AI40" s="4">
        <f t="shared" si="25"/>
        <v>-15.593873764641463</v>
      </c>
      <c r="AJ40" s="4">
        <f t="shared" si="26"/>
        <v>-15.415932788731967</v>
      </c>
      <c r="AK40" s="4">
        <f t="shared" si="27"/>
        <v>-2039.8638313996207</v>
      </c>
    </row>
    <row r="41" spans="2:37" x14ac:dyDescent="0.25">
      <c r="B41" s="1">
        <f t="shared" si="5"/>
        <v>30</v>
      </c>
      <c r="C41" s="4">
        <f t="shared" si="6"/>
        <v>-2139.3624781991284</v>
      </c>
      <c r="D41" s="4">
        <f t="shared" si="28"/>
        <v>-39.494258934111933</v>
      </c>
      <c r="E41" s="4">
        <f t="shared" si="7"/>
        <v>-12.752227956622828</v>
      </c>
      <c r="F41" s="4">
        <f t="shared" si="8"/>
        <v>-26.742030977489105</v>
      </c>
      <c r="G41" s="4">
        <f t="shared" si="9"/>
        <v>-2126.6102502425056</v>
      </c>
      <c r="I41" s="1">
        <f t="shared" si="10"/>
        <v>30</v>
      </c>
      <c r="J41" s="4">
        <f t="shared" si="11"/>
        <v>-1203.3913939870017</v>
      </c>
      <c r="K41" s="4">
        <f t="shared" si="29"/>
        <v>-22.21552065043781</v>
      </c>
      <c r="L41" s="4">
        <f t="shared" si="12"/>
        <v>-7.1731282256002888</v>
      </c>
      <c r="M41" s="4">
        <f t="shared" si="13"/>
        <v>-15.042392424837521</v>
      </c>
      <c r="N41" s="4">
        <f t="shared" si="14"/>
        <v>-1196.2182657614014</v>
      </c>
      <c r="P41" s="1">
        <f t="shared" si="15"/>
        <v>30</v>
      </c>
      <c r="Q41" s="4">
        <f t="shared" si="16"/>
        <v>-9.025435454902512</v>
      </c>
      <c r="R41" s="4">
        <f t="shared" si="0"/>
        <v>-7.1731282256002888</v>
      </c>
      <c r="S41" s="4">
        <f t="shared" si="1"/>
        <v>-16.198563680502801</v>
      </c>
      <c r="T41" s="4">
        <f t="shared" si="2"/>
        <v>-6.0169569699350092</v>
      </c>
      <c r="U41" s="7">
        <f t="shared" si="17"/>
        <v>0.79918689841161061</v>
      </c>
      <c r="V41" s="4">
        <f t="shared" si="3"/>
        <v>-4.8086731786784824</v>
      </c>
      <c r="X41" s="1">
        <f t="shared" si="18"/>
        <v>30</v>
      </c>
      <c r="Y41" s="4">
        <f t="shared" si="19"/>
        <v>-257.97331954454989</v>
      </c>
      <c r="Z41" s="4">
        <f t="shared" si="4"/>
        <v>-6.0169569699350092</v>
      </c>
      <c r="AA41" s="4">
        <f t="shared" si="20"/>
        <v>-4.082157073350885</v>
      </c>
      <c r="AB41" s="4">
        <f t="shared" si="21"/>
        <v>-1.9347998965841242</v>
      </c>
      <c r="AC41" s="4">
        <f t="shared" si="22"/>
        <v>-253.89116247119901</v>
      </c>
      <c r="AF41" s="1">
        <f t="shared" si="23"/>
        <v>30</v>
      </c>
      <c r="AG41" s="4">
        <f t="shared" si="24"/>
        <v>-2039.8638313996207</v>
      </c>
      <c r="AH41" s="4">
        <f t="shared" si="30"/>
        <v>-31.00980655337343</v>
      </c>
      <c r="AI41" s="4">
        <f t="shared" si="25"/>
        <v>-15.710827817876273</v>
      </c>
      <c r="AJ41" s="4">
        <f t="shared" si="26"/>
        <v>-15.298978735497156</v>
      </c>
      <c r="AK41" s="4">
        <f t="shared" si="27"/>
        <v>-2024.1530035817445</v>
      </c>
    </row>
    <row r="42" spans="2:37" x14ac:dyDescent="0.25">
      <c r="B42" s="1">
        <f t="shared" si="5"/>
        <v>31</v>
      </c>
      <c r="C42" s="4">
        <f t="shared" si="6"/>
        <v>-2126.6102502425056</v>
      </c>
      <c r="D42" s="4">
        <f t="shared" si="28"/>
        <v>-39.494258934111933</v>
      </c>
      <c r="E42" s="4">
        <f t="shared" si="7"/>
        <v>-12.911630806080616</v>
      </c>
      <c r="F42" s="4">
        <f t="shared" si="8"/>
        <v>-26.582628128031317</v>
      </c>
      <c r="G42" s="4">
        <f t="shared" si="9"/>
        <v>-2113.6986194364249</v>
      </c>
      <c r="I42" s="1">
        <f t="shared" si="10"/>
        <v>31</v>
      </c>
      <c r="J42" s="4">
        <f t="shared" si="11"/>
        <v>-1196.2182657614014</v>
      </c>
      <c r="K42" s="4">
        <f t="shared" si="29"/>
        <v>-22.21552065043781</v>
      </c>
      <c r="L42" s="4">
        <f t="shared" si="12"/>
        <v>-7.2627923284202911</v>
      </c>
      <c r="M42" s="4">
        <f t="shared" si="13"/>
        <v>-14.952728322017519</v>
      </c>
      <c r="N42" s="4">
        <f t="shared" si="14"/>
        <v>-1188.9554734329811</v>
      </c>
      <c r="P42" s="1">
        <f t="shared" si="15"/>
        <v>31</v>
      </c>
      <c r="Q42" s="4">
        <f t="shared" si="16"/>
        <v>-8.9716369932105113</v>
      </c>
      <c r="R42" s="4">
        <f t="shared" si="0"/>
        <v>-7.2627923284202911</v>
      </c>
      <c r="S42" s="4">
        <f t="shared" si="1"/>
        <v>-16.234429321630802</v>
      </c>
      <c r="T42" s="4">
        <f t="shared" si="2"/>
        <v>-5.9810913288070076</v>
      </c>
      <c r="U42" s="7">
        <f t="shared" si="17"/>
        <v>0.79323761628943978</v>
      </c>
      <c r="V42" s="4">
        <f t="shared" si="3"/>
        <v>-4.7444266284723087</v>
      </c>
      <c r="X42" s="1">
        <f t="shared" si="18"/>
        <v>31</v>
      </c>
      <c r="Y42" s="4">
        <f t="shared" si="19"/>
        <v>-253.89116247119901</v>
      </c>
      <c r="Z42" s="4">
        <f t="shared" si="4"/>
        <v>-5.9810913288070076</v>
      </c>
      <c r="AA42" s="4">
        <f t="shared" si="20"/>
        <v>-4.0769076102730146</v>
      </c>
      <c r="AB42" s="4">
        <f t="shared" si="21"/>
        <v>-1.9041837185339927</v>
      </c>
      <c r="AC42" s="4">
        <f t="shared" si="22"/>
        <v>-249.81425486092598</v>
      </c>
      <c r="AF42" s="1">
        <f t="shared" si="23"/>
        <v>31</v>
      </c>
      <c r="AG42" s="4">
        <f t="shared" si="24"/>
        <v>-2024.1530035817445</v>
      </c>
      <c r="AH42" s="4">
        <f t="shared" si="30"/>
        <v>-31.00980655337343</v>
      </c>
      <c r="AI42" s="4">
        <f t="shared" si="25"/>
        <v>-15.828659026510346</v>
      </c>
      <c r="AJ42" s="4">
        <f t="shared" si="26"/>
        <v>-15.181147526863084</v>
      </c>
      <c r="AK42" s="4">
        <f t="shared" si="27"/>
        <v>-2008.3243445552341</v>
      </c>
    </row>
    <row r="43" spans="2:37" x14ac:dyDescent="0.25">
      <c r="B43" s="1">
        <f t="shared" si="5"/>
        <v>32</v>
      </c>
      <c r="C43" s="4">
        <f t="shared" si="6"/>
        <v>-2113.6986194364249</v>
      </c>
      <c r="D43" s="4">
        <f t="shared" si="28"/>
        <v>-39.494258934111933</v>
      </c>
      <c r="E43" s="4">
        <f t="shared" si="7"/>
        <v>-13.073026191156622</v>
      </c>
      <c r="F43" s="4">
        <f t="shared" si="8"/>
        <v>-26.421232742955311</v>
      </c>
      <c r="G43" s="4">
        <f t="shared" si="9"/>
        <v>-2100.6255932452682</v>
      </c>
      <c r="I43" s="1">
        <f t="shared" si="10"/>
        <v>32</v>
      </c>
      <c r="J43" s="4">
        <f t="shared" si="11"/>
        <v>-1188.9554734329811</v>
      </c>
      <c r="K43" s="4">
        <f t="shared" si="29"/>
        <v>-22.21552065043781</v>
      </c>
      <c r="L43" s="4">
        <f t="shared" si="12"/>
        <v>-7.3535772325255468</v>
      </c>
      <c r="M43" s="4">
        <f t="shared" si="13"/>
        <v>-14.861943417912263</v>
      </c>
      <c r="N43" s="4">
        <f t="shared" si="14"/>
        <v>-1181.6018962004555</v>
      </c>
      <c r="P43" s="1">
        <f t="shared" si="15"/>
        <v>32</v>
      </c>
      <c r="Q43" s="4">
        <f t="shared" si="16"/>
        <v>-8.9171660507473582</v>
      </c>
      <c r="R43" s="4">
        <f t="shared" si="0"/>
        <v>-7.3535772325255468</v>
      </c>
      <c r="S43" s="4">
        <f t="shared" si="1"/>
        <v>-16.270743283272907</v>
      </c>
      <c r="T43" s="4">
        <f t="shared" si="2"/>
        <v>-5.9447773671649049</v>
      </c>
      <c r="U43" s="7">
        <f t="shared" si="17"/>
        <v>0.7873326216272355</v>
      </c>
      <c r="V43" s="4">
        <f t="shared" si="3"/>
        <v>-4.6805171494801989</v>
      </c>
      <c r="X43" s="1">
        <f t="shared" si="18"/>
        <v>32</v>
      </c>
      <c r="Y43" s="4">
        <f t="shared" si="19"/>
        <v>-249.81425486092598</v>
      </c>
      <c r="Z43" s="4">
        <f t="shared" si="4"/>
        <v>-5.9447773671649049</v>
      </c>
      <c r="AA43" s="4">
        <f t="shared" si="20"/>
        <v>-4.0711704557079598</v>
      </c>
      <c r="AB43" s="4">
        <f t="shared" si="21"/>
        <v>-1.8736069114569449</v>
      </c>
      <c r="AC43" s="4">
        <f t="shared" si="22"/>
        <v>-245.74308440521801</v>
      </c>
      <c r="AF43" s="1">
        <f t="shared" si="23"/>
        <v>32</v>
      </c>
      <c r="AG43" s="4">
        <f t="shared" si="24"/>
        <v>-2008.3243445552341</v>
      </c>
      <c r="AH43" s="4">
        <f t="shared" si="30"/>
        <v>-31.00980655337343</v>
      </c>
      <c r="AI43" s="4">
        <f t="shared" si="25"/>
        <v>-15.947373969209174</v>
      </c>
      <c r="AJ43" s="4">
        <f t="shared" si="26"/>
        <v>-15.062432584164256</v>
      </c>
      <c r="AK43" s="4">
        <f t="shared" si="27"/>
        <v>-1992.376970586025</v>
      </c>
    </row>
    <row r="44" spans="2:37" x14ac:dyDescent="0.25">
      <c r="B44" s="1">
        <f t="shared" si="5"/>
        <v>33</v>
      </c>
      <c r="C44" s="4">
        <f t="shared" si="6"/>
        <v>-2100.6255932452682</v>
      </c>
      <c r="D44" s="4">
        <f t="shared" si="28"/>
        <v>-39.494258934111933</v>
      </c>
      <c r="E44" s="4">
        <f t="shared" si="7"/>
        <v>-13.236439018546083</v>
      </c>
      <c r="F44" s="4">
        <f t="shared" si="8"/>
        <v>-26.25781991556585</v>
      </c>
      <c r="G44" s="4">
        <f t="shared" si="9"/>
        <v>-2087.389154226722</v>
      </c>
      <c r="I44" s="1">
        <f t="shared" si="10"/>
        <v>33</v>
      </c>
      <c r="J44" s="4">
        <f t="shared" si="11"/>
        <v>-1181.6018962004555</v>
      </c>
      <c r="K44" s="4">
        <f t="shared" si="29"/>
        <v>-22.21552065043781</v>
      </c>
      <c r="L44" s="4">
        <f t="shared" si="12"/>
        <v>-7.4454969479321154</v>
      </c>
      <c r="M44" s="4">
        <f t="shared" si="13"/>
        <v>-14.770023702505695</v>
      </c>
      <c r="N44" s="4">
        <f t="shared" si="14"/>
        <v>-1174.1563992525234</v>
      </c>
      <c r="P44" s="1">
        <f t="shared" si="15"/>
        <v>33</v>
      </c>
      <c r="Q44" s="4">
        <f t="shared" si="16"/>
        <v>-8.8620142215034168</v>
      </c>
      <c r="R44" s="4">
        <f t="shared" si="0"/>
        <v>-7.4454969479321154</v>
      </c>
      <c r="S44" s="4">
        <f t="shared" si="1"/>
        <v>-16.307511169435532</v>
      </c>
      <c r="T44" s="4">
        <f t="shared" si="2"/>
        <v>-5.9080094810022779</v>
      </c>
      <c r="U44" s="7">
        <f t="shared" si="17"/>
        <v>0.78147158474167289</v>
      </c>
      <c r="V44" s="4">
        <f t="shared" si="3"/>
        <v>-4.6169415317876785</v>
      </c>
      <c r="X44" s="1">
        <f t="shared" si="18"/>
        <v>33</v>
      </c>
      <c r="Y44" s="4">
        <f t="shared" si="19"/>
        <v>-245.74308440521801</v>
      </c>
      <c r="Z44" s="4">
        <f t="shared" si="4"/>
        <v>-5.9080094810022779</v>
      </c>
      <c r="AA44" s="4">
        <f t="shared" si="20"/>
        <v>-4.0649363479631431</v>
      </c>
      <c r="AB44" s="4">
        <f t="shared" si="21"/>
        <v>-1.843073133039135</v>
      </c>
      <c r="AC44" s="4">
        <f t="shared" si="22"/>
        <v>-241.67814805725487</v>
      </c>
      <c r="AF44" s="1">
        <f t="shared" si="23"/>
        <v>33</v>
      </c>
      <c r="AG44" s="4">
        <f t="shared" si="24"/>
        <v>-1992.376970586025</v>
      </c>
      <c r="AH44" s="4">
        <f t="shared" si="30"/>
        <v>-31.00980655337343</v>
      </c>
      <c r="AI44" s="4">
        <f t="shared" si="25"/>
        <v>-16.066979273978241</v>
      </c>
      <c r="AJ44" s="4">
        <f t="shared" si="26"/>
        <v>-14.942827279395187</v>
      </c>
      <c r="AK44" s="4">
        <f t="shared" si="27"/>
        <v>-1976.3099913120468</v>
      </c>
    </row>
    <row r="45" spans="2:37" x14ac:dyDescent="0.25">
      <c r="B45" s="1">
        <f t="shared" si="5"/>
        <v>34</v>
      </c>
      <c r="C45" s="4">
        <f t="shared" si="6"/>
        <v>-2087.389154226722</v>
      </c>
      <c r="D45" s="4">
        <f t="shared" si="28"/>
        <v>-39.494258934111933</v>
      </c>
      <c r="E45" s="4">
        <f t="shared" si="7"/>
        <v>-13.401894506277909</v>
      </c>
      <c r="F45" s="4">
        <f t="shared" si="8"/>
        <v>-26.092364427834024</v>
      </c>
      <c r="G45" s="4">
        <f t="shared" si="9"/>
        <v>-2073.9872597204439</v>
      </c>
      <c r="I45" s="1">
        <f t="shared" si="10"/>
        <v>34</v>
      </c>
      <c r="J45" s="4">
        <f t="shared" si="11"/>
        <v>-1174.1563992525234</v>
      </c>
      <c r="K45" s="4">
        <f t="shared" si="29"/>
        <v>-22.21552065043781</v>
      </c>
      <c r="L45" s="4">
        <f t="shared" si="12"/>
        <v>-7.538565659781268</v>
      </c>
      <c r="M45" s="4">
        <f t="shared" si="13"/>
        <v>-14.676954990656542</v>
      </c>
      <c r="N45" s="4">
        <f t="shared" si="14"/>
        <v>-1166.6178335927423</v>
      </c>
      <c r="P45" s="1">
        <f t="shared" si="15"/>
        <v>34</v>
      </c>
      <c r="Q45" s="4">
        <f t="shared" si="16"/>
        <v>-8.8061729943939255</v>
      </c>
      <c r="R45" s="4">
        <f t="shared" si="0"/>
        <v>-7.538565659781268</v>
      </c>
      <c r="S45" s="4">
        <f t="shared" si="1"/>
        <v>-16.344738654175195</v>
      </c>
      <c r="T45" s="4">
        <f t="shared" si="2"/>
        <v>-5.8707819962626164</v>
      </c>
      <c r="U45" s="7">
        <f t="shared" si="17"/>
        <v>0.77565417840364548</v>
      </c>
      <c r="V45" s="4">
        <f t="shared" si="3"/>
        <v>-4.5536965858979936</v>
      </c>
      <c r="X45" s="1">
        <f t="shared" si="18"/>
        <v>34</v>
      </c>
      <c r="Y45" s="4">
        <f t="shared" si="19"/>
        <v>-241.67814805725487</v>
      </c>
      <c r="Z45" s="4">
        <f t="shared" si="4"/>
        <v>-5.8707819962626164</v>
      </c>
      <c r="AA45" s="4">
        <f t="shared" si="20"/>
        <v>-4.0581958858332046</v>
      </c>
      <c r="AB45" s="4">
        <f t="shared" si="21"/>
        <v>-1.8125861104294116</v>
      </c>
      <c r="AC45" s="4">
        <f t="shared" si="22"/>
        <v>-237.61995217142166</v>
      </c>
      <c r="AF45" s="1">
        <f t="shared" si="23"/>
        <v>34</v>
      </c>
      <c r="AG45" s="4">
        <f t="shared" si="24"/>
        <v>-1976.3099913120468</v>
      </c>
      <c r="AH45" s="4">
        <f t="shared" si="30"/>
        <v>-31.00980655337343</v>
      </c>
      <c r="AI45" s="4">
        <f t="shared" si="25"/>
        <v>-16.187481618533077</v>
      </c>
      <c r="AJ45" s="4">
        <f t="shared" si="26"/>
        <v>-14.822324934840351</v>
      </c>
      <c r="AK45" s="4">
        <f t="shared" si="27"/>
        <v>-1960.1225096935136</v>
      </c>
    </row>
    <row r="46" spans="2:37" x14ac:dyDescent="0.25">
      <c r="B46" s="1">
        <f t="shared" si="5"/>
        <v>35</v>
      </c>
      <c r="C46" s="4">
        <f t="shared" si="6"/>
        <v>-2073.9872597204439</v>
      </c>
      <c r="D46" s="4">
        <f t="shared" si="28"/>
        <v>-39.494258934111933</v>
      </c>
      <c r="E46" s="4">
        <f t="shared" si="7"/>
        <v>-13.569418187606384</v>
      </c>
      <c r="F46" s="4">
        <f t="shared" si="8"/>
        <v>-25.924840746505549</v>
      </c>
      <c r="G46" s="4">
        <f t="shared" si="9"/>
        <v>-2060.4178415328374</v>
      </c>
      <c r="I46" s="1">
        <f t="shared" si="10"/>
        <v>35</v>
      </c>
      <c r="J46" s="4">
        <f t="shared" si="11"/>
        <v>-1166.6178335927423</v>
      </c>
      <c r="K46" s="4">
        <f t="shared" si="29"/>
        <v>-22.21552065043781</v>
      </c>
      <c r="L46" s="4">
        <f t="shared" si="12"/>
        <v>-7.6327977305285319</v>
      </c>
      <c r="M46" s="4">
        <f t="shared" si="13"/>
        <v>-14.582722919909278</v>
      </c>
      <c r="N46" s="4">
        <f t="shared" si="14"/>
        <v>-1158.9850358622136</v>
      </c>
      <c r="P46" s="1">
        <f t="shared" si="15"/>
        <v>35</v>
      </c>
      <c r="Q46" s="4">
        <f t="shared" si="16"/>
        <v>-8.7496337519455665</v>
      </c>
      <c r="R46" s="4">
        <f t="shared" si="0"/>
        <v>-7.6327977305285319</v>
      </c>
      <c r="S46" s="4">
        <f t="shared" si="1"/>
        <v>-16.382431482474097</v>
      </c>
      <c r="T46" s="4">
        <f t="shared" si="2"/>
        <v>-5.8330891679637116</v>
      </c>
      <c r="U46" s="7">
        <f t="shared" si="17"/>
        <v>0.76988007781999546</v>
      </c>
      <c r="V46" s="4">
        <f t="shared" si="3"/>
        <v>-4.4907791425628751</v>
      </c>
      <c r="X46" s="1">
        <f t="shared" si="18"/>
        <v>35</v>
      </c>
      <c r="Y46" s="4">
        <f t="shared" si="19"/>
        <v>-237.61995217142166</v>
      </c>
      <c r="Z46" s="4">
        <f t="shared" si="4"/>
        <v>-5.8330891679637116</v>
      </c>
      <c r="AA46" s="4">
        <f t="shared" si="20"/>
        <v>-4.0509395266780492</v>
      </c>
      <c r="AB46" s="4">
        <f t="shared" si="21"/>
        <v>-1.7821496412856623</v>
      </c>
      <c r="AC46" s="4">
        <f t="shared" si="22"/>
        <v>-233.56901264474362</v>
      </c>
      <c r="AF46" s="1">
        <f t="shared" si="23"/>
        <v>35</v>
      </c>
      <c r="AG46" s="4">
        <f t="shared" si="24"/>
        <v>-1960.1225096935136</v>
      </c>
      <c r="AH46" s="4">
        <f t="shared" si="30"/>
        <v>-31.00980655337343</v>
      </c>
      <c r="AI46" s="4">
        <f t="shared" si="25"/>
        <v>-16.308887730672076</v>
      </c>
      <c r="AJ46" s="4">
        <f t="shared" si="26"/>
        <v>-14.700918822701352</v>
      </c>
      <c r="AK46" s="4">
        <f t="shared" si="27"/>
        <v>-1943.8136219628416</v>
      </c>
    </row>
    <row r="47" spans="2:37" x14ac:dyDescent="0.25">
      <c r="B47" s="1">
        <f t="shared" si="5"/>
        <v>36</v>
      </c>
      <c r="C47" s="4">
        <f t="shared" si="6"/>
        <v>-2060.4178415328374</v>
      </c>
      <c r="D47" s="4">
        <f t="shared" si="28"/>
        <v>-39.494258934111933</v>
      </c>
      <c r="E47" s="4">
        <f t="shared" si="7"/>
        <v>-13.739035914951465</v>
      </c>
      <c r="F47" s="4">
        <f t="shared" si="8"/>
        <v>-25.755223019160468</v>
      </c>
      <c r="G47" s="4">
        <f t="shared" si="9"/>
        <v>-2046.6788056178859</v>
      </c>
      <c r="I47" s="1">
        <f t="shared" si="10"/>
        <v>36</v>
      </c>
      <c r="J47" s="4">
        <f t="shared" si="11"/>
        <v>-1158.9850358622136</v>
      </c>
      <c r="K47" s="4">
        <f t="shared" si="29"/>
        <v>-22.21552065043781</v>
      </c>
      <c r="L47" s="4">
        <f t="shared" si="12"/>
        <v>-7.728207702160141</v>
      </c>
      <c r="M47" s="4">
        <f t="shared" si="13"/>
        <v>-14.487312948277669</v>
      </c>
      <c r="N47" s="4">
        <f t="shared" si="14"/>
        <v>-1151.2568281600536</v>
      </c>
      <c r="P47" s="1">
        <f t="shared" si="15"/>
        <v>36</v>
      </c>
      <c r="Q47" s="4">
        <f t="shared" si="16"/>
        <v>-8.6923877689666025</v>
      </c>
      <c r="R47" s="4">
        <f t="shared" si="0"/>
        <v>-7.728207702160141</v>
      </c>
      <c r="S47" s="4">
        <f t="shared" si="1"/>
        <v>-16.420595471126745</v>
      </c>
      <c r="T47" s="4">
        <f t="shared" si="2"/>
        <v>-5.7949251793110665</v>
      </c>
      <c r="U47" s="7">
        <f t="shared" si="17"/>
        <v>0.76414896061538007</v>
      </c>
      <c r="V47" s="4">
        <f t="shared" si="3"/>
        <v>-4.4281860526144463</v>
      </c>
      <c r="X47" s="1">
        <f t="shared" si="18"/>
        <v>36</v>
      </c>
      <c r="Y47" s="4">
        <f t="shared" si="19"/>
        <v>-233.56901264474362</v>
      </c>
      <c r="Z47" s="4">
        <f t="shared" si="4"/>
        <v>-5.7949251793110665</v>
      </c>
      <c r="AA47" s="4">
        <f t="shared" si="20"/>
        <v>-4.0431575844754892</v>
      </c>
      <c r="AB47" s="4">
        <f t="shared" si="21"/>
        <v>-1.7517675948355771</v>
      </c>
      <c r="AC47" s="4">
        <f t="shared" si="22"/>
        <v>-229.52585506026813</v>
      </c>
      <c r="AF47" s="1">
        <f t="shared" si="23"/>
        <v>36</v>
      </c>
      <c r="AG47" s="4">
        <f t="shared" si="24"/>
        <v>-1943.8136219628416</v>
      </c>
      <c r="AH47" s="4">
        <f t="shared" si="30"/>
        <v>-31.00980655337343</v>
      </c>
      <c r="AI47" s="4">
        <f t="shared" si="25"/>
        <v>-16.43120438865212</v>
      </c>
      <c r="AJ47" s="4">
        <f t="shared" si="26"/>
        <v>-14.57860216472131</v>
      </c>
      <c r="AK47" s="4">
        <f t="shared" si="27"/>
        <v>-1927.3824175741895</v>
      </c>
    </row>
    <row r="48" spans="2:37" x14ac:dyDescent="0.25">
      <c r="B48" s="1">
        <f t="shared" si="5"/>
        <v>37</v>
      </c>
      <c r="C48" s="4">
        <f t="shared" si="6"/>
        <v>-2046.6788056178859</v>
      </c>
      <c r="D48" s="4">
        <f t="shared" si="28"/>
        <v>-39.494258934111933</v>
      </c>
      <c r="E48" s="4">
        <f t="shared" si="7"/>
        <v>-13.910773863888359</v>
      </c>
      <c r="F48" s="4">
        <f t="shared" si="8"/>
        <v>-25.583485070223574</v>
      </c>
      <c r="G48" s="4">
        <f t="shared" si="9"/>
        <v>-2032.7680317539975</v>
      </c>
      <c r="I48" s="1">
        <f t="shared" si="10"/>
        <v>37</v>
      </c>
      <c r="J48" s="4">
        <f t="shared" si="11"/>
        <v>-1151.2568281600536</v>
      </c>
      <c r="K48" s="4">
        <f t="shared" si="29"/>
        <v>-22.21552065043781</v>
      </c>
      <c r="L48" s="4">
        <f t="shared" si="12"/>
        <v>-7.824810298437141</v>
      </c>
      <c r="M48" s="4">
        <f t="shared" si="13"/>
        <v>-14.390710352000669</v>
      </c>
      <c r="N48" s="4">
        <f t="shared" si="14"/>
        <v>-1143.4320178616165</v>
      </c>
      <c r="P48" s="1">
        <f t="shared" si="15"/>
        <v>37</v>
      </c>
      <c r="Q48" s="4">
        <f t="shared" si="16"/>
        <v>-8.6344262112004007</v>
      </c>
      <c r="R48" s="4">
        <f t="shared" si="0"/>
        <v>-7.824810298437141</v>
      </c>
      <c r="S48" s="4">
        <f t="shared" si="1"/>
        <v>-16.459236509637542</v>
      </c>
      <c r="T48" s="4">
        <f t="shared" si="2"/>
        <v>-5.7562841408002683</v>
      </c>
      <c r="U48" s="7">
        <f t="shared" si="17"/>
        <v>0.75846050681427302</v>
      </c>
      <c r="V48" s="4">
        <f t="shared" si="3"/>
        <v>-4.3659141867983333</v>
      </c>
      <c r="X48" s="1">
        <f t="shared" si="18"/>
        <v>37</v>
      </c>
      <c r="Y48" s="4">
        <f t="shared" si="19"/>
        <v>-229.52585506026813</v>
      </c>
      <c r="Z48" s="4">
        <f t="shared" si="4"/>
        <v>-5.7562841408002683</v>
      </c>
      <c r="AA48" s="4">
        <f t="shared" si="20"/>
        <v>-4.0348402278482576</v>
      </c>
      <c r="AB48" s="4">
        <f t="shared" si="21"/>
        <v>-1.7214439129520109</v>
      </c>
      <c r="AC48" s="4">
        <f t="shared" si="22"/>
        <v>-225.49101483241986</v>
      </c>
      <c r="AF48" s="1">
        <f t="shared" si="23"/>
        <v>37</v>
      </c>
      <c r="AG48" s="4">
        <f t="shared" si="24"/>
        <v>-1927.3824175741895</v>
      </c>
      <c r="AH48" s="4">
        <f t="shared" si="30"/>
        <v>-31.00980655337343</v>
      </c>
      <c r="AI48" s="4">
        <f t="shared" si="25"/>
        <v>-16.554438421567006</v>
      </c>
      <c r="AJ48" s="4">
        <f t="shared" si="26"/>
        <v>-14.455368131806422</v>
      </c>
      <c r="AK48" s="4">
        <f t="shared" si="27"/>
        <v>-1910.8279791526224</v>
      </c>
    </row>
    <row r="49" spans="2:37" x14ac:dyDescent="0.25">
      <c r="B49" s="1">
        <f t="shared" si="5"/>
        <v>38</v>
      </c>
      <c r="C49" s="4">
        <f t="shared" si="6"/>
        <v>-2032.7680317539975</v>
      </c>
      <c r="D49" s="4">
        <f t="shared" si="28"/>
        <v>-39.494258934111933</v>
      </c>
      <c r="E49" s="4">
        <f t="shared" si="7"/>
        <v>-14.084658537186964</v>
      </c>
      <c r="F49" s="4">
        <f t="shared" si="8"/>
        <v>-25.409600396924969</v>
      </c>
      <c r="G49" s="4">
        <f t="shared" si="9"/>
        <v>-2018.6833732168107</v>
      </c>
      <c r="I49" s="1">
        <f t="shared" si="10"/>
        <v>38</v>
      </c>
      <c r="J49" s="4">
        <f t="shared" si="11"/>
        <v>-1143.4320178616165</v>
      </c>
      <c r="K49" s="4">
        <f t="shared" si="29"/>
        <v>-22.21552065043781</v>
      </c>
      <c r="L49" s="4">
        <f t="shared" si="12"/>
        <v>-7.9226204271676028</v>
      </c>
      <c r="M49" s="4">
        <f t="shared" si="13"/>
        <v>-14.292900223270207</v>
      </c>
      <c r="N49" s="4">
        <f t="shared" si="14"/>
        <v>-1135.5093974344488</v>
      </c>
      <c r="P49" s="1">
        <f t="shared" si="15"/>
        <v>38</v>
      </c>
      <c r="Q49" s="4">
        <f t="shared" si="16"/>
        <v>-8.5757401339621229</v>
      </c>
      <c r="R49" s="4">
        <f t="shared" si="0"/>
        <v>-7.9226204271676028</v>
      </c>
      <c r="S49" s="4">
        <f t="shared" si="1"/>
        <v>-16.498360561129726</v>
      </c>
      <c r="T49" s="4">
        <f t="shared" si="2"/>
        <v>-5.7171600893080843</v>
      </c>
      <c r="U49" s="7">
        <f t="shared" si="17"/>
        <v>0.75281439882309975</v>
      </c>
      <c r="V49" s="4">
        <f t="shared" si="3"/>
        <v>-4.3039604356078849</v>
      </c>
      <c r="X49" s="1">
        <f t="shared" si="18"/>
        <v>38</v>
      </c>
      <c r="Y49" s="4">
        <f t="shared" si="19"/>
        <v>-225.49101483241986</v>
      </c>
      <c r="Z49" s="4">
        <f t="shared" si="4"/>
        <v>-5.7171600893080843</v>
      </c>
      <c r="AA49" s="4">
        <f t="shared" si="20"/>
        <v>-4.0259774780649353</v>
      </c>
      <c r="AB49" s="4">
        <f t="shared" si="21"/>
        <v>-1.6911826112431489</v>
      </c>
      <c r="AC49" s="4">
        <f t="shared" si="22"/>
        <v>-221.46503735435493</v>
      </c>
      <c r="AF49" s="1">
        <f t="shared" si="23"/>
        <v>38</v>
      </c>
      <c r="AG49" s="4">
        <f t="shared" si="24"/>
        <v>-1910.8279791526224</v>
      </c>
      <c r="AH49" s="4">
        <f t="shared" si="30"/>
        <v>-31.00980655337343</v>
      </c>
      <c r="AI49" s="4">
        <f t="shared" si="25"/>
        <v>-16.678596709728765</v>
      </c>
      <c r="AJ49" s="4">
        <f t="shared" si="26"/>
        <v>-14.331209843644666</v>
      </c>
      <c r="AK49" s="4">
        <f t="shared" si="27"/>
        <v>-1894.1493824428937</v>
      </c>
    </row>
    <row r="50" spans="2:37" x14ac:dyDescent="0.25">
      <c r="B50" s="1">
        <f t="shared" si="5"/>
        <v>39</v>
      </c>
      <c r="C50" s="4">
        <f t="shared" si="6"/>
        <v>-2018.6833732168107</v>
      </c>
      <c r="D50" s="4">
        <f t="shared" si="28"/>
        <v>-39.494258934111933</v>
      </c>
      <c r="E50" s="4">
        <f t="shared" si="7"/>
        <v>-14.260716768901798</v>
      </c>
      <c r="F50" s="4">
        <f t="shared" si="8"/>
        <v>-25.233542165210135</v>
      </c>
      <c r="G50" s="4">
        <f t="shared" si="9"/>
        <v>-2004.4226564479088</v>
      </c>
      <c r="I50" s="1">
        <f t="shared" si="10"/>
        <v>39</v>
      </c>
      <c r="J50" s="4">
        <f t="shared" si="11"/>
        <v>-1135.5093974344488</v>
      </c>
      <c r="K50" s="4">
        <f t="shared" si="29"/>
        <v>-22.21552065043781</v>
      </c>
      <c r="L50" s="4">
        <f t="shared" si="12"/>
        <v>-8.0216531825072011</v>
      </c>
      <c r="M50" s="4">
        <f t="shared" si="13"/>
        <v>-14.193867467930609</v>
      </c>
      <c r="N50" s="4">
        <f t="shared" si="14"/>
        <v>-1127.4877442519416</v>
      </c>
      <c r="P50" s="1">
        <f t="shared" si="15"/>
        <v>39</v>
      </c>
      <c r="Q50" s="4">
        <f t="shared" si="16"/>
        <v>-8.516320480758365</v>
      </c>
      <c r="R50" s="4">
        <f t="shared" si="0"/>
        <v>-8.0216531825072011</v>
      </c>
      <c r="S50" s="4">
        <f t="shared" si="1"/>
        <v>-16.537973663265568</v>
      </c>
      <c r="T50" s="4">
        <f t="shared" si="2"/>
        <v>-5.6775469871722439</v>
      </c>
      <c r="U50" s="7">
        <f t="shared" si="17"/>
        <v>0.74721032141250587</v>
      </c>
      <c r="V50" s="4">
        <f t="shared" si="3"/>
        <v>-4.2423217091195768</v>
      </c>
      <c r="X50" s="1">
        <f t="shared" si="18"/>
        <v>39</v>
      </c>
      <c r="Y50" s="4">
        <f t="shared" si="19"/>
        <v>-221.46503735435493</v>
      </c>
      <c r="Z50" s="4">
        <f t="shared" si="4"/>
        <v>-5.6775469871722439</v>
      </c>
      <c r="AA50" s="4">
        <f t="shared" si="20"/>
        <v>-4.0165592070145824</v>
      </c>
      <c r="AB50" s="4">
        <f t="shared" si="21"/>
        <v>-1.6609877801576618</v>
      </c>
      <c r="AC50" s="4">
        <f t="shared" si="22"/>
        <v>-217.44847814734035</v>
      </c>
      <c r="AF50" s="1">
        <f t="shared" si="23"/>
        <v>39</v>
      </c>
      <c r="AG50" s="4">
        <f t="shared" si="24"/>
        <v>-1894.1493824428937</v>
      </c>
      <c r="AH50" s="4">
        <f t="shared" si="30"/>
        <v>-31.00980655337343</v>
      </c>
      <c r="AI50" s="4">
        <f t="shared" si="25"/>
        <v>-16.803686185051724</v>
      </c>
      <c r="AJ50" s="4">
        <f t="shared" si="26"/>
        <v>-14.206120368321704</v>
      </c>
      <c r="AK50" s="4">
        <f t="shared" si="27"/>
        <v>-1877.3456962578421</v>
      </c>
    </row>
    <row r="51" spans="2:37" x14ac:dyDescent="0.25">
      <c r="B51" s="1">
        <f t="shared" si="5"/>
        <v>40</v>
      </c>
      <c r="C51" s="4">
        <f t="shared" si="6"/>
        <v>-2004.4226564479088</v>
      </c>
      <c r="D51" s="4">
        <f t="shared" si="28"/>
        <v>-39.494258934111933</v>
      </c>
      <c r="E51" s="4">
        <f t="shared" si="7"/>
        <v>-14.438975728513075</v>
      </c>
      <c r="F51" s="4">
        <f t="shared" si="8"/>
        <v>-25.055283205598858</v>
      </c>
      <c r="G51" s="4">
        <f t="shared" si="9"/>
        <v>-1989.9836807193958</v>
      </c>
      <c r="I51" s="1">
        <f t="shared" si="10"/>
        <v>40</v>
      </c>
      <c r="J51" s="4">
        <f t="shared" si="11"/>
        <v>-1127.4877442519416</v>
      </c>
      <c r="K51" s="4">
        <f t="shared" si="29"/>
        <v>-22.21552065043781</v>
      </c>
      <c r="L51" s="4">
        <f t="shared" si="12"/>
        <v>-8.1219238472885404</v>
      </c>
      <c r="M51" s="4">
        <f t="shared" si="13"/>
        <v>-14.09359680314927</v>
      </c>
      <c r="N51" s="4">
        <f t="shared" si="14"/>
        <v>-1119.365820404653</v>
      </c>
      <c r="P51" s="1">
        <f t="shared" si="15"/>
        <v>40</v>
      </c>
      <c r="Q51" s="4">
        <f t="shared" si="16"/>
        <v>-8.4561580818895621</v>
      </c>
      <c r="R51" s="4">
        <f t="shared" si="0"/>
        <v>-8.1219238472885404</v>
      </c>
      <c r="S51" s="4">
        <f t="shared" si="1"/>
        <v>-16.578081929178104</v>
      </c>
      <c r="T51" s="4">
        <f t="shared" si="2"/>
        <v>-5.6374387212597075</v>
      </c>
      <c r="U51" s="7">
        <f t="shared" si="17"/>
        <v>0.74164796169975766</v>
      </c>
      <c r="V51" s="4">
        <f t="shared" si="3"/>
        <v>-4.18099493682955</v>
      </c>
      <c r="X51" s="1">
        <f t="shared" si="18"/>
        <v>40</v>
      </c>
      <c r="Y51" s="4">
        <f t="shared" si="19"/>
        <v>-217.44847814734035</v>
      </c>
      <c r="Z51" s="4">
        <f t="shared" si="4"/>
        <v>-5.6374387212597075</v>
      </c>
      <c r="AA51" s="4">
        <f t="shared" si="20"/>
        <v>-4.0065751351546552</v>
      </c>
      <c r="AB51" s="4">
        <f t="shared" si="21"/>
        <v>-1.6308635861050524</v>
      </c>
      <c r="AC51" s="4">
        <f t="shared" si="22"/>
        <v>-213.44190301218569</v>
      </c>
      <c r="AF51" s="1">
        <f t="shared" si="23"/>
        <v>40</v>
      </c>
      <c r="AG51" s="4">
        <f t="shared" si="24"/>
        <v>-1877.3456962578421</v>
      </c>
      <c r="AH51" s="4">
        <f t="shared" si="30"/>
        <v>-31.00980655337343</v>
      </c>
      <c r="AI51" s="4">
        <f t="shared" si="25"/>
        <v>-16.929713831439614</v>
      </c>
      <c r="AJ51" s="4">
        <f t="shared" si="26"/>
        <v>-14.080092721933815</v>
      </c>
      <c r="AK51" s="4">
        <f t="shared" si="27"/>
        <v>-1860.4159824264025</v>
      </c>
    </row>
    <row r="52" spans="2:37" x14ac:dyDescent="0.25">
      <c r="B52" s="1">
        <f t="shared" si="5"/>
        <v>41</v>
      </c>
      <c r="C52" s="4">
        <f t="shared" si="6"/>
        <v>-1989.9836807193958</v>
      </c>
      <c r="D52" s="4">
        <f t="shared" si="28"/>
        <v>-39.494258934111933</v>
      </c>
      <c r="E52" s="4">
        <f t="shared" si="7"/>
        <v>-14.619462925119485</v>
      </c>
      <c r="F52" s="4">
        <f t="shared" si="8"/>
        <v>-24.874796008992448</v>
      </c>
      <c r="G52" s="4">
        <f t="shared" si="9"/>
        <v>-1975.3642177942763</v>
      </c>
      <c r="I52" s="1">
        <f t="shared" si="10"/>
        <v>41</v>
      </c>
      <c r="J52" s="4">
        <f t="shared" si="11"/>
        <v>-1119.365820404653</v>
      </c>
      <c r="K52" s="4">
        <f t="shared" si="29"/>
        <v>-22.21552065043781</v>
      </c>
      <c r="L52" s="4">
        <f t="shared" si="12"/>
        <v>-8.2234478953796479</v>
      </c>
      <c r="M52" s="4">
        <f t="shared" si="13"/>
        <v>-13.992072755058162</v>
      </c>
      <c r="N52" s="4">
        <f t="shared" si="14"/>
        <v>-1111.1423725092734</v>
      </c>
      <c r="P52" s="1">
        <f t="shared" si="15"/>
        <v>41</v>
      </c>
      <c r="Q52" s="4">
        <f t="shared" si="16"/>
        <v>-8.3952436530348979</v>
      </c>
      <c r="R52" s="4">
        <f t="shared" si="0"/>
        <v>-8.2234478953796479</v>
      </c>
      <c r="S52" s="4">
        <f t="shared" si="1"/>
        <v>-16.618691548414546</v>
      </c>
      <c r="T52" s="4">
        <f t="shared" si="2"/>
        <v>-5.5968291020232641</v>
      </c>
      <c r="U52" s="7">
        <f t="shared" si="17"/>
        <v>0.73612700913127305</v>
      </c>
      <c r="V52" s="4">
        <f t="shared" si="3"/>
        <v>-4.1199770674912539</v>
      </c>
      <c r="X52" s="1">
        <f t="shared" si="18"/>
        <v>41</v>
      </c>
      <c r="Y52" s="4">
        <f t="shared" si="19"/>
        <v>-213.44190301218569</v>
      </c>
      <c r="Z52" s="4">
        <f t="shared" si="4"/>
        <v>-5.5968291020232641</v>
      </c>
      <c r="AA52" s="4">
        <f t="shared" si="20"/>
        <v>-3.9960148294318714</v>
      </c>
      <c r="AB52" s="4">
        <f t="shared" si="21"/>
        <v>-1.6008142725913928</v>
      </c>
      <c r="AC52" s="4">
        <f t="shared" si="22"/>
        <v>-209.44588818275383</v>
      </c>
      <c r="AF52" s="1">
        <f t="shared" si="23"/>
        <v>41</v>
      </c>
      <c r="AG52" s="4">
        <f t="shared" si="24"/>
        <v>-1860.4159824264025</v>
      </c>
      <c r="AH52" s="4">
        <f t="shared" si="30"/>
        <v>-31.00980655337343</v>
      </c>
      <c r="AI52" s="4">
        <f t="shared" si="25"/>
        <v>-17.056686685175414</v>
      </c>
      <c r="AJ52" s="4">
        <f t="shared" si="26"/>
        <v>-13.953119868198018</v>
      </c>
      <c r="AK52" s="4">
        <f t="shared" si="27"/>
        <v>-1843.359295741227</v>
      </c>
    </row>
    <row r="53" spans="2:37" x14ac:dyDescent="0.25">
      <c r="B53" s="1">
        <f t="shared" si="5"/>
        <v>42</v>
      </c>
      <c r="C53" s="4">
        <f t="shared" si="6"/>
        <v>-1975.3642177942763</v>
      </c>
      <c r="D53" s="4">
        <f t="shared" si="28"/>
        <v>-39.494258934111933</v>
      </c>
      <c r="E53" s="4">
        <f t="shared" si="7"/>
        <v>-14.80220621168348</v>
      </c>
      <c r="F53" s="4">
        <f t="shared" si="8"/>
        <v>-24.692052722428453</v>
      </c>
      <c r="G53" s="4">
        <f t="shared" si="9"/>
        <v>-1960.562011582593</v>
      </c>
      <c r="I53" s="1">
        <f t="shared" si="10"/>
        <v>42</v>
      </c>
      <c r="J53" s="4">
        <f t="shared" si="11"/>
        <v>-1111.1423725092734</v>
      </c>
      <c r="K53" s="4">
        <f t="shared" si="29"/>
        <v>-22.21552065043781</v>
      </c>
      <c r="L53" s="4">
        <f t="shared" si="12"/>
        <v>-8.3262409940718936</v>
      </c>
      <c r="M53" s="4">
        <f t="shared" si="13"/>
        <v>-13.889279656365916</v>
      </c>
      <c r="N53" s="4">
        <f t="shared" si="14"/>
        <v>-1102.8161315152015</v>
      </c>
      <c r="P53" s="1">
        <f t="shared" si="15"/>
        <v>42</v>
      </c>
      <c r="Q53" s="4">
        <f t="shared" si="16"/>
        <v>-8.3335677938195492</v>
      </c>
      <c r="R53" s="4">
        <f t="shared" si="0"/>
        <v>-8.3262409940718936</v>
      </c>
      <c r="S53" s="4">
        <f t="shared" si="1"/>
        <v>-16.659808787891443</v>
      </c>
      <c r="T53" s="4">
        <f t="shared" si="2"/>
        <v>-5.5557118625463673</v>
      </c>
      <c r="U53" s="7">
        <f t="shared" si="17"/>
        <v>0.73064715546528336</v>
      </c>
      <c r="V53" s="4">
        <f t="shared" si="3"/>
        <v>-4.0592650689542342</v>
      </c>
      <c r="X53" s="1">
        <f t="shared" si="18"/>
        <v>42</v>
      </c>
      <c r="Y53" s="4">
        <f t="shared" si="19"/>
        <v>-209.44588818275383</v>
      </c>
      <c r="Z53" s="4">
        <f t="shared" si="4"/>
        <v>-5.5557118625463673</v>
      </c>
      <c r="AA53" s="4">
        <f t="shared" si="20"/>
        <v>-3.9848677011757134</v>
      </c>
      <c r="AB53" s="4">
        <f t="shared" si="21"/>
        <v>-1.5708441613706536</v>
      </c>
      <c r="AC53" s="4">
        <f t="shared" si="22"/>
        <v>-205.46102048157812</v>
      </c>
      <c r="AF53" s="1">
        <f t="shared" si="23"/>
        <v>42</v>
      </c>
      <c r="AG53" s="4">
        <f t="shared" si="24"/>
        <v>-1843.359295741227</v>
      </c>
      <c r="AH53" s="4">
        <f t="shared" si="30"/>
        <v>-31.00980655337343</v>
      </c>
      <c r="AI53" s="4">
        <f t="shared" si="25"/>
        <v>-17.184611835314229</v>
      </c>
      <c r="AJ53" s="4">
        <f t="shared" si="26"/>
        <v>-13.825194718059201</v>
      </c>
      <c r="AK53" s="4">
        <f t="shared" si="27"/>
        <v>-1826.1746839059128</v>
      </c>
    </row>
    <row r="54" spans="2:37" x14ac:dyDescent="0.25">
      <c r="B54" s="1">
        <f t="shared" si="5"/>
        <v>43</v>
      </c>
      <c r="C54" s="4">
        <f t="shared" si="6"/>
        <v>-1960.562011582593</v>
      </c>
      <c r="D54" s="4">
        <f t="shared" si="28"/>
        <v>-39.494258934111933</v>
      </c>
      <c r="E54" s="4">
        <f t="shared" si="7"/>
        <v>-14.987233789329519</v>
      </c>
      <c r="F54" s="4">
        <f t="shared" si="8"/>
        <v>-24.507025144782414</v>
      </c>
      <c r="G54" s="4">
        <f t="shared" si="9"/>
        <v>-1945.5747777932634</v>
      </c>
      <c r="I54" s="1">
        <f t="shared" si="10"/>
        <v>43</v>
      </c>
      <c r="J54" s="4">
        <f t="shared" si="11"/>
        <v>-1102.8161315152015</v>
      </c>
      <c r="K54" s="4">
        <f t="shared" si="29"/>
        <v>-22.21552065043781</v>
      </c>
      <c r="L54" s="4">
        <f t="shared" si="12"/>
        <v>-8.4303190064977915</v>
      </c>
      <c r="M54" s="4">
        <f t="shared" si="13"/>
        <v>-13.785201643940018</v>
      </c>
      <c r="N54" s="4">
        <f t="shared" si="14"/>
        <v>-1094.3858125087038</v>
      </c>
      <c r="P54" s="1">
        <f t="shared" si="15"/>
        <v>43</v>
      </c>
      <c r="Q54" s="4">
        <f t="shared" si="16"/>
        <v>-8.2711209863640107</v>
      </c>
      <c r="R54" s="4">
        <f t="shared" si="0"/>
        <v>-8.4303190064977915</v>
      </c>
      <c r="S54" s="4">
        <f t="shared" si="1"/>
        <v>-16.7014399928618</v>
      </c>
      <c r="T54" s="4">
        <f t="shared" si="2"/>
        <v>-5.5140806575760077</v>
      </c>
      <c r="U54" s="7">
        <f t="shared" si="17"/>
        <v>0.72520809475462367</v>
      </c>
      <c r="V54" s="4">
        <f t="shared" si="3"/>
        <v>-3.9988559280040188</v>
      </c>
      <c r="X54" s="1">
        <f t="shared" si="18"/>
        <v>43</v>
      </c>
      <c r="Y54" s="4">
        <f t="shared" si="19"/>
        <v>-205.46102048157812</v>
      </c>
      <c r="Z54" s="4">
        <f t="shared" si="4"/>
        <v>-5.5140806575760077</v>
      </c>
      <c r="AA54" s="4">
        <f t="shared" si="20"/>
        <v>-3.9731230039641723</v>
      </c>
      <c r="AB54" s="4">
        <f t="shared" si="21"/>
        <v>-1.5409576536118357</v>
      </c>
      <c r="AC54" s="4">
        <f t="shared" si="22"/>
        <v>-201.48789747761396</v>
      </c>
      <c r="AF54" s="1">
        <f t="shared" si="23"/>
        <v>43</v>
      </c>
      <c r="AG54" s="4">
        <f t="shared" si="24"/>
        <v>-1826.1746839059128</v>
      </c>
      <c r="AH54" s="4">
        <f t="shared" si="30"/>
        <v>-31.00980655337343</v>
      </c>
      <c r="AI54" s="4">
        <f t="shared" si="25"/>
        <v>-17.313496424079084</v>
      </c>
      <c r="AJ54" s="4">
        <f t="shared" si="26"/>
        <v>-13.696310129294346</v>
      </c>
      <c r="AK54" s="4">
        <f t="shared" si="27"/>
        <v>-1808.8611874818337</v>
      </c>
    </row>
    <row r="55" spans="2:37" x14ac:dyDescent="0.25">
      <c r="B55" s="1">
        <f t="shared" si="5"/>
        <v>44</v>
      </c>
      <c r="C55" s="4">
        <f t="shared" si="6"/>
        <v>-1945.5747777932634</v>
      </c>
      <c r="D55" s="4">
        <f t="shared" si="28"/>
        <v>-39.494258934111933</v>
      </c>
      <c r="E55" s="4">
        <f t="shared" si="7"/>
        <v>-15.174574211696143</v>
      </c>
      <c r="F55" s="4">
        <f t="shared" si="8"/>
        <v>-24.31968472241579</v>
      </c>
      <c r="G55" s="4">
        <f t="shared" si="9"/>
        <v>-1930.4002035815672</v>
      </c>
      <c r="I55" s="1">
        <f t="shared" si="10"/>
        <v>44</v>
      </c>
      <c r="J55" s="4">
        <f t="shared" si="11"/>
        <v>-1094.3858125087038</v>
      </c>
      <c r="K55" s="4">
        <f t="shared" si="29"/>
        <v>-22.21552065043781</v>
      </c>
      <c r="L55" s="4">
        <f t="shared" si="12"/>
        <v>-8.5356979940790136</v>
      </c>
      <c r="M55" s="4">
        <f t="shared" si="13"/>
        <v>-13.679822656358796</v>
      </c>
      <c r="N55" s="4">
        <f t="shared" si="14"/>
        <v>-1085.8501145146247</v>
      </c>
      <c r="P55" s="1">
        <f t="shared" si="15"/>
        <v>44</v>
      </c>
      <c r="Q55" s="4">
        <f t="shared" si="16"/>
        <v>-8.2078935938152782</v>
      </c>
      <c r="R55" s="4">
        <f t="shared" si="0"/>
        <v>-8.5356979940790136</v>
      </c>
      <c r="S55" s="4">
        <f t="shared" si="1"/>
        <v>-16.743591587894294</v>
      </c>
      <c r="T55" s="4">
        <f t="shared" si="2"/>
        <v>-5.4719290625435182</v>
      </c>
      <c r="U55" s="7">
        <f t="shared" si="17"/>
        <v>0.7198095233296512</v>
      </c>
      <c r="V55" s="4">
        <f t="shared" si="3"/>
        <v>-3.938746650203115</v>
      </c>
      <c r="X55" s="1">
        <f t="shared" si="18"/>
        <v>44</v>
      </c>
      <c r="Y55" s="4">
        <f t="shared" si="19"/>
        <v>-201.48789747761396</v>
      </c>
      <c r="Z55" s="4">
        <f t="shared" si="4"/>
        <v>-5.4719290625435182</v>
      </c>
      <c r="AA55" s="4">
        <f t="shared" si="20"/>
        <v>-3.9607698314614135</v>
      </c>
      <c r="AB55" s="4">
        <f t="shared" si="21"/>
        <v>-1.5111592310821047</v>
      </c>
      <c r="AC55" s="4">
        <f t="shared" si="22"/>
        <v>-197.52712764615254</v>
      </c>
      <c r="AF55" s="1">
        <f t="shared" si="23"/>
        <v>44</v>
      </c>
      <c r="AG55" s="4">
        <f t="shared" si="24"/>
        <v>-1808.8611874818337</v>
      </c>
      <c r="AH55" s="4">
        <f t="shared" si="30"/>
        <v>-31.00980655337343</v>
      </c>
      <c r="AI55" s="4">
        <f t="shared" si="25"/>
        <v>-17.443347647259678</v>
      </c>
      <c r="AJ55" s="4">
        <f t="shared" si="26"/>
        <v>-13.566458906113752</v>
      </c>
      <c r="AK55" s="4">
        <f t="shared" si="27"/>
        <v>-1791.4178398345739</v>
      </c>
    </row>
    <row r="56" spans="2:37" x14ac:dyDescent="0.25">
      <c r="B56" s="1">
        <f t="shared" si="5"/>
        <v>45</v>
      </c>
      <c r="C56" s="4">
        <f t="shared" si="6"/>
        <v>-1930.4002035815672</v>
      </c>
      <c r="D56" s="4">
        <f t="shared" si="28"/>
        <v>-39.494258934111933</v>
      </c>
      <c r="E56" s="4">
        <f t="shared" si="7"/>
        <v>-15.364256389342341</v>
      </c>
      <c r="F56" s="4">
        <f t="shared" si="8"/>
        <v>-24.130002544769592</v>
      </c>
      <c r="G56" s="4">
        <f t="shared" si="9"/>
        <v>-1915.035947192225</v>
      </c>
      <c r="I56" s="1">
        <f t="shared" si="10"/>
        <v>45</v>
      </c>
      <c r="J56" s="4">
        <f t="shared" si="11"/>
        <v>-1085.8501145146247</v>
      </c>
      <c r="K56" s="4">
        <f t="shared" si="29"/>
        <v>-22.21552065043781</v>
      </c>
      <c r="L56" s="4">
        <f t="shared" si="12"/>
        <v>-8.6423942190050003</v>
      </c>
      <c r="M56" s="4">
        <f t="shared" si="13"/>
        <v>-13.57312643143281</v>
      </c>
      <c r="N56" s="4">
        <f t="shared" si="14"/>
        <v>-1077.2077202956198</v>
      </c>
      <c r="P56" s="1">
        <f t="shared" si="15"/>
        <v>45</v>
      </c>
      <c r="Q56" s="4">
        <f t="shared" si="16"/>
        <v>-8.1438758588596851</v>
      </c>
      <c r="R56" s="4">
        <f t="shared" si="0"/>
        <v>-8.6423942190050003</v>
      </c>
      <c r="S56" s="4">
        <f t="shared" si="1"/>
        <v>-16.786270077864685</v>
      </c>
      <c r="T56" s="4">
        <f t="shared" si="2"/>
        <v>-5.4292505725731246</v>
      </c>
      <c r="U56" s="7">
        <f t="shared" si="17"/>
        <v>0.71445113978129149</v>
      </c>
      <c r="V56" s="4">
        <f t="shared" si="3"/>
        <v>-3.8789342597330982</v>
      </c>
      <c r="X56" s="1">
        <f t="shared" si="18"/>
        <v>45</v>
      </c>
      <c r="Y56" s="4">
        <f t="shared" si="19"/>
        <v>-197.52712764615254</v>
      </c>
      <c r="Z56" s="4">
        <f t="shared" si="4"/>
        <v>-5.4292505725731246</v>
      </c>
      <c r="AA56" s="4">
        <f t="shared" si="20"/>
        <v>-3.9477971152269804</v>
      </c>
      <c r="AB56" s="4">
        <f t="shared" si="21"/>
        <v>-1.481453457346144</v>
      </c>
      <c r="AC56" s="4">
        <f t="shared" si="22"/>
        <v>-193.57933053092555</v>
      </c>
      <c r="AF56" s="1">
        <f t="shared" si="23"/>
        <v>45</v>
      </c>
      <c r="AG56" s="4">
        <f t="shared" si="24"/>
        <v>-1791.4178398345739</v>
      </c>
      <c r="AH56" s="4">
        <f t="shared" si="30"/>
        <v>-31.00980655337343</v>
      </c>
      <c r="AI56" s="4">
        <f t="shared" si="25"/>
        <v>-17.574172754614125</v>
      </c>
      <c r="AJ56" s="4">
        <f t="shared" si="26"/>
        <v>-13.435633798759303</v>
      </c>
      <c r="AK56" s="4">
        <f t="shared" si="27"/>
        <v>-1773.8436670799597</v>
      </c>
    </row>
    <row r="57" spans="2:37" x14ac:dyDescent="0.25">
      <c r="B57" s="1">
        <f t="shared" si="5"/>
        <v>46</v>
      </c>
      <c r="C57" s="4">
        <f t="shared" si="6"/>
        <v>-1915.035947192225</v>
      </c>
      <c r="D57" s="4">
        <f t="shared" si="28"/>
        <v>-39.494258934111933</v>
      </c>
      <c r="E57" s="4">
        <f t="shared" si="7"/>
        <v>-15.556309594209122</v>
      </c>
      <c r="F57" s="4">
        <f t="shared" si="8"/>
        <v>-23.937949339902811</v>
      </c>
      <c r="G57" s="4">
        <f t="shared" si="9"/>
        <v>-1899.4796375980159</v>
      </c>
      <c r="I57" s="1">
        <f t="shared" si="10"/>
        <v>46</v>
      </c>
      <c r="J57" s="4">
        <f t="shared" si="11"/>
        <v>-1077.2077202956198</v>
      </c>
      <c r="K57" s="4">
        <f t="shared" si="29"/>
        <v>-22.21552065043781</v>
      </c>
      <c r="L57" s="4">
        <f t="shared" si="12"/>
        <v>-8.7504241467425619</v>
      </c>
      <c r="M57" s="4">
        <f t="shared" si="13"/>
        <v>-13.465096503695248</v>
      </c>
      <c r="N57" s="4">
        <f t="shared" si="14"/>
        <v>-1068.4572961488773</v>
      </c>
      <c r="P57" s="1">
        <f t="shared" si="15"/>
        <v>46</v>
      </c>
      <c r="Q57" s="4">
        <f t="shared" si="16"/>
        <v>-8.0790579022171478</v>
      </c>
      <c r="R57" s="4">
        <f t="shared" si="0"/>
        <v>-8.7504241467425619</v>
      </c>
      <c r="S57" s="4">
        <f t="shared" si="1"/>
        <v>-16.829482048959711</v>
      </c>
      <c r="T57" s="4">
        <f t="shared" si="2"/>
        <v>-5.3860386014781003</v>
      </c>
      <c r="U57" s="7">
        <f t="shared" si="17"/>
        <v>0.70913264494420991</v>
      </c>
      <c r="V57" s="4">
        <f t="shared" si="3"/>
        <v>-3.8194157992377784</v>
      </c>
      <c r="X57" s="1">
        <f t="shared" si="18"/>
        <v>46</v>
      </c>
      <c r="Y57" s="4">
        <f t="shared" si="19"/>
        <v>-193.57933053092555</v>
      </c>
      <c r="Z57" s="4">
        <f t="shared" si="4"/>
        <v>-5.3860386014781003</v>
      </c>
      <c r="AA57" s="4">
        <f t="shared" si="20"/>
        <v>-3.9341936224961591</v>
      </c>
      <c r="AB57" s="4">
        <f t="shared" si="21"/>
        <v>-1.4518449789819414</v>
      </c>
      <c r="AC57" s="4">
        <f t="shared" si="22"/>
        <v>-189.64513690842938</v>
      </c>
      <c r="AF57" s="1">
        <f t="shared" si="23"/>
        <v>46</v>
      </c>
      <c r="AG57" s="4">
        <f t="shared" si="24"/>
        <v>-1773.8436670799597</v>
      </c>
      <c r="AH57" s="4">
        <f t="shared" si="30"/>
        <v>-31.00980655337343</v>
      </c>
      <c r="AI57" s="4">
        <f t="shared" si="25"/>
        <v>-17.705979050273733</v>
      </c>
      <c r="AJ57" s="4">
        <f t="shared" si="26"/>
        <v>-13.303827503099697</v>
      </c>
      <c r="AK57" s="4">
        <f t="shared" si="27"/>
        <v>-1756.1376880296859</v>
      </c>
    </row>
    <row r="58" spans="2:37" x14ac:dyDescent="0.25">
      <c r="B58" s="1">
        <f t="shared" si="5"/>
        <v>47</v>
      </c>
      <c r="C58" s="4">
        <f t="shared" si="6"/>
        <v>-1899.4796375980159</v>
      </c>
      <c r="D58" s="4">
        <f t="shared" si="28"/>
        <v>-39.494258934111933</v>
      </c>
      <c r="E58" s="4">
        <f t="shared" si="7"/>
        <v>-15.750763464136735</v>
      </c>
      <c r="F58" s="4">
        <f t="shared" si="8"/>
        <v>-23.743495469975198</v>
      </c>
      <c r="G58" s="4">
        <f t="shared" si="9"/>
        <v>-1883.7288741338791</v>
      </c>
      <c r="I58" s="1">
        <f t="shared" si="10"/>
        <v>47</v>
      </c>
      <c r="J58" s="4">
        <f t="shared" si="11"/>
        <v>-1068.4572961488773</v>
      </c>
      <c r="K58" s="4">
        <f t="shared" si="29"/>
        <v>-22.21552065043781</v>
      </c>
      <c r="L58" s="4">
        <f t="shared" si="12"/>
        <v>-8.8598044485768455</v>
      </c>
      <c r="M58" s="4">
        <f t="shared" si="13"/>
        <v>-13.355716201860965</v>
      </c>
      <c r="N58" s="4">
        <f t="shared" si="14"/>
        <v>-1059.5974917003005</v>
      </c>
      <c r="P58" s="1">
        <f t="shared" si="15"/>
        <v>47</v>
      </c>
      <c r="Q58" s="4">
        <f t="shared" si="16"/>
        <v>-8.0134297211165784</v>
      </c>
      <c r="R58" s="4">
        <f t="shared" si="0"/>
        <v>-8.8598044485768455</v>
      </c>
      <c r="S58" s="4">
        <f t="shared" si="1"/>
        <v>-16.873234169693426</v>
      </c>
      <c r="T58" s="4">
        <f t="shared" si="2"/>
        <v>-5.3422864807443862</v>
      </c>
      <c r="U58" s="7">
        <f t="shared" si="17"/>
        <v>0.70385374188010907</v>
      </c>
      <c r="V58" s="4">
        <f t="shared" si="3"/>
        <v>-3.7601883296674554</v>
      </c>
      <c r="X58" s="1">
        <f t="shared" si="18"/>
        <v>47</v>
      </c>
      <c r="Y58" s="4">
        <f t="shared" si="19"/>
        <v>-189.64513690842938</v>
      </c>
      <c r="Z58" s="4">
        <f t="shared" si="4"/>
        <v>-5.3422864807443862</v>
      </c>
      <c r="AA58" s="4">
        <f t="shared" si="20"/>
        <v>-3.9199479539311657</v>
      </c>
      <c r="AB58" s="4">
        <f t="shared" si="21"/>
        <v>-1.4223385268132203</v>
      </c>
      <c r="AC58" s="4">
        <f t="shared" si="22"/>
        <v>-185.72518895449821</v>
      </c>
      <c r="AF58" s="1">
        <f t="shared" si="23"/>
        <v>47</v>
      </c>
      <c r="AG58" s="4">
        <f t="shared" si="24"/>
        <v>-1756.1376880296859</v>
      </c>
      <c r="AH58" s="4">
        <f t="shared" si="30"/>
        <v>-31.00980655337343</v>
      </c>
      <c r="AI58" s="4">
        <f t="shared" si="25"/>
        <v>-17.838773893150787</v>
      </c>
      <c r="AJ58" s="4">
        <f t="shared" si="26"/>
        <v>-13.171032660222643</v>
      </c>
      <c r="AK58" s="4">
        <f t="shared" si="27"/>
        <v>-1738.2989141365351</v>
      </c>
    </row>
    <row r="59" spans="2:37" x14ac:dyDescent="0.25">
      <c r="B59" s="1">
        <f t="shared" si="5"/>
        <v>48</v>
      </c>
      <c r="C59" s="4">
        <f t="shared" si="6"/>
        <v>-1883.7288741338791</v>
      </c>
      <c r="D59" s="4">
        <f t="shared" si="28"/>
        <v>-39.494258934111933</v>
      </c>
      <c r="E59" s="4">
        <f t="shared" si="7"/>
        <v>-15.947648007438442</v>
      </c>
      <c r="F59" s="4">
        <f t="shared" si="8"/>
        <v>-23.546610926673491</v>
      </c>
      <c r="G59" s="4">
        <f t="shared" si="9"/>
        <v>-1867.7812261264407</v>
      </c>
      <c r="I59" s="1">
        <f t="shared" si="10"/>
        <v>48</v>
      </c>
      <c r="J59" s="4">
        <f t="shared" si="11"/>
        <v>-1059.5974917003005</v>
      </c>
      <c r="K59" s="4">
        <f t="shared" si="29"/>
        <v>-22.21552065043781</v>
      </c>
      <c r="L59" s="4">
        <f t="shared" si="12"/>
        <v>-8.9705520041840554</v>
      </c>
      <c r="M59" s="4">
        <f t="shared" si="13"/>
        <v>-13.244968646253755</v>
      </c>
      <c r="N59" s="4">
        <f t="shared" si="14"/>
        <v>-1050.6269396961163</v>
      </c>
      <c r="P59" s="1">
        <f t="shared" si="15"/>
        <v>48</v>
      </c>
      <c r="Q59" s="4">
        <f t="shared" si="16"/>
        <v>-7.9469811877522529</v>
      </c>
      <c r="R59" s="4">
        <f t="shared" si="0"/>
        <v>-8.9705520041840554</v>
      </c>
      <c r="S59" s="4">
        <f t="shared" si="1"/>
        <v>-16.917533191936307</v>
      </c>
      <c r="T59" s="4">
        <f t="shared" si="2"/>
        <v>-5.2979874585015017</v>
      </c>
      <c r="U59" s="7">
        <f t="shared" si="17"/>
        <v>0.6986141358611504</v>
      </c>
      <c r="V59" s="4">
        <f t="shared" si="3"/>
        <v>-3.7012489301242391</v>
      </c>
      <c r="X59" s="1">
        <f t="shared" si="18"/>
        <v>48</v>
      </c>
      <c r="Y59" s="4">
        <f t="shared" si="19"/>
        <v>-185.72518895449821</v>
      </c>
      <c r="Z59" s="4">
        <f t="shared" si="4"/>
        <v>-5.2979874585015017</v>
      </c>
      <c r="AA59" s="4">
        <f t="shared" si="20"/>
        <v>-3.9050485413427651</v>
      </c>
      <c r="AB59" s="4">
        <f t="shared" si="21"/>
        <v>-1.3929389171587365</v>
      </c>
      <c r="AC59" s="4">
        <f t="shared" si="22"/>
        <v>-181.82014041315546</v>
      </c>
      <c r="AF59" s="1">
        <f t="shared" si="23"/>
        <v>48</v>
      </c>
      <c r="AG59" s="4">
        <f t="shared" si="24"/>
        <v>-1738.2989141365351</v>
      </c>
      <c r="AH59" s="4">
        <f t="shared" si="30"/>
        <v>-31.00980655337343</v>
      </c>
      <c r="AI59" s="4">
        <f t="shared" si="25"/>
        <v>-17.972564697349419</v>
      </c>
      <c r="AJ59" s="4">
        <f t="shared" si="26"/>
        <v>-13.037241856024012</v>
      </c>
      <c r="AK59" s="4">
        <f t="shared" si="27"/>
        <v>-1720.3263494391856</v>
      </c>
    </row>
    <row r="60" spans="2:37" x14ac:dyDescent="0.25">
      <c r="B60" s="1">
        <f t="shared" si="5"/>
        <v>49</v>
      </c>
      <c r="C60" s="4">
        <f t="shared" si="6"/>
        <v>-1867.7812261264407</v>
      </c>
      <c r="D60" s="4">
        <f t="shared" si="28"/>
        <v>-39.494258934111933</v>
      </c>
      <c r="E60" s="4">
        <f t="shared" si="7"/>
        <v>-16.146993607531424</v>
      </c>
      <c r="F60" s="4">
        <f t="shared" si="8"/>
        <v>-23.347265326580509</v>
      </c>
      <c r="G60" s="4">
        <f t="shared" si="9"/>
        <v>-1851.6342325189094</v>
      </c>
      <c r="I60" s="1">
        <f t="shared" si="10"/>
        <v>49</v>
      </c>
      <c r="J60" s="4">
        <f t="shared" si="11"/>
        <v>-1050.6269396961163</v>
      </c>
      <c r="K60" s="4">
        <f t="shared" si="29"/>
        <v>-22.21552065043781</v>
      </c>
      <c r="L60" s="4">
        <f t="shared" si="12"/>
        <v>-9.0826839042363563</v>
      </c>
      <c r="M60" s="4">
        <f t="shared" si="13"/>
        <v>-13.132836746201454</v>
      </c>
      <c r="N60" s="4">
        <f t="shared" si="14"/>
        <v>-1041.54425579188</v>
      </c>
      <c r="P60" s="1">
        <f t="shared" si="15"/>
        <v>49</v>
      </c>
      <c r="Q60" s="4">
        <f t="shared" si="16"/>
        <v>-7.8797020477208726</v>
      </c>
      <c r="R60" s="4">
        <f t="shared" si="0"/>
        <v>-9.0826839042363563</v>
      </c>
      <c r="S60" s="4">
        <f t="shared" si="1"/>
        <v>-16.962385951957231</v>
      </c>
      <c r="T60" s="4">
        <f t="shared" si="2"/>
        <v>-5.2531346984805811</v>
      </c>
      <c r="U60" s="7">
        <f t="shared" si="17"/>
        <v>0.69341353435349906</v>
      </c>
      <c r="V60" s="4">
        <f t="shared" si="3"/>
        <v>-3.6425946977084225</v>
      </c>
      <c r="X60" s="1">
        <f t="shared" si="18"/>
        <v>49</v>
      </c>
      <c r="Y60" s="4">
        <f t="shared" si="19"/>
        <v>-181.82014041315546</v>
      </c>
      <c r="Z60" s="4">
        <f t="shared" si="4"/>
        <v>-5.2531346984805811</v>
      </c>
      <c r="AA60" s="4">
        <f t="shared" si="20"/>
        <v>-3.8894836453819153</v>
      </c>
      <c r="AB60" s="4">
        <f t="shared" si="21"/>
        <v>-1.3636510530986659</v>
      </c>
      <c r="AC60" s="4">
        <f t="shared" si="22"/>
        <v>-177.93065676777354</v>
      </c>
      <c r="AF60" s="1">
        <f t="shared" si="23"/>
        <v>49</v>
      </c>
      <c r="AG60" s="4">
        <f t="shared" si="24"/>
        <v>-1720.3263494391856</v>
      </c>
      <c r="AH60" s="4">
        <f t="shared" si="30"/>
        <v>-31.00980655337343</v>
      </c>
      <c r="AI60" s="4">
        <f t="shared" si="25"/>
        <v>-18.107358932579537</v>
      </c>
      <c r="AJ60" s="4">
        <f t="shared" si="26"/>
        <v>-12.902447620793891</v>
      </c>
      <c r="AK60" s="4">
        <f t="shared" si="27"/>
        <v>-1702.2189905066061</v>
      </c>
    </row>
    <row r="61" spans="2:37" x14ac:dyDescent="0.25">
      <c r="B61" s="1">
        <f t="shared" si="5"/>
        <v>50</v>
      </c>
      <c r="C61" s="4">
        <f t="shared" si="6"/>
        <v>-1851.6342325189094</v>
      </c>
      <c r="D61" s="4">
        <f t="shared" si="28"/>
        <v>-39.494258934111933</v>
      </c>
      <c r="E61" s="4">
        <f t="shared" si="7"/>
        <v>-16.348831027625568</v>
      </c>
      <c r="F61" s="4">
        <f t="shared" si="8"/>
        <v>-23.145427906486365</v>
      </c>
      <c r="G61" s="4">
        <f t="shared" si="9"/>
        <v>-1835.2854014912839</v>
      </c>
      <c r="I61" s="1">
        <f t="shared" si="10"/>
        <v>50</v>
      </c>
      <c r="J61" s="4">
        <f t="shared" si="11"/>
        <v>-1041.54425579188</v>
      </c>
      <c r="K61" s="4">
        <f t="shared" si="29"/>
        <v>-22.21552065043781</v>
      </c>
      <c r="L61" s="4">
        <f t="shared" si="12"/>
        <v>-9.1962174530393099</v>
      </c>
      <c r="M61" s="4">
        <f t="shared" si="13"/>
        <v>-13.0193031973985</v>
      </c>
      <c r="N61" s="4">
        <f t="shared" si="14"/>
        <v>-1032.3480383388408</v>
      </c>
      <c r="P61" s="1">
        <f t="shared" si="15"/>
        <v>50</v>
      </c>
      <c r="Q61" s="4">
        <f t="shared" si="16"/>
        <v>-7.8115819184390993</v>
      </c>
      <c r="R61" s="4">
        <f t="shared" si="0"/>
        <v>-9.1962174530393099</v>
      </c>
      <c r="S61" s="4">
        <f t="shared" si="1"/>
        <v>-17.007799371478409</v>
      </c>
      <c r="T61" s="4">
        <f t="shared" si="2"/>
        <v>-5.2077212789594007</v>
      </c>
      <c r="U61" s="7">
        <f t="shared" si="17"/>
        <v>0.68825164700099162</v>
      </c>
      <c r="V61" s="4">
        <f t="shared" si="3"/>
        <v>-3.5842227473659181</v>
      </c>
      <c r="X61" s="1">
        <f t="shared" si="18"/>
        <v>50</v>
      </c>
      <c r="Y61" s="4">
        <f t="shared" si="19"/>
        <v>-177.93065676777354</v>
      </c>
      <c r="Z61" s="4">
        <f t="shared" si="4"/>
        <v>-5.2077212789594007</v>
      </c>
      <c r="AA61" s="4">
        <f t="shared" si="20"/>
        <v>-3.8732413532010996</v>
      </c>
      <c r="AB61" s="4">
        <f t="shared" si="21"/>
        <v>-1.3344799257583013</v>
      </c>
      <c r="AC61" s="4">
        <f t="shared" si="22"/>
        <v>-174.05741541457243</v>
      </c>
      <c r="AF61" s="1">
        <f t="shared" si="23"/>
        <v>50</v>
      </c>
      <c r="AG61" s="4">
        <f t="shared" si="24"/>
        <v>-1702.2189905066061</v>
      </c>
      <c r="AH61" s="4">
        <f t="shared" si="30"/>
        <v>-31.00980655337343</v>
      </c>
      <c r="AI61" s="4">
        <f t="shared" si="25"/>
        <v>-18.243164124573887</v>
      </c>
      <c r="AJ61" s="4">
        <f t="shared" si="26"/>
        <v>-12.766642428799544</v>
      </c>
      <c r="AK61" s="4">
        <f t="shared" si="27"/>
        <v>-1683.9758263820322</v>
      </c>
    </row>
    <row r="62" spans="2:37" x14ac:dyDescent="0.25">
      <c r="B62" s="1">
        <f t="shared" si="5"/>
        <v>51</v>
      </c>
      <c r="C62" s="4">
        <f t="shared" si="6"/>
        <v>-1835.2854014912839</v>
      </c>
      <c r="D62" s="4">
        <f t="shared" si="28"/>
        <v>-39.494258934111933</v>
      </c>
      <c r="E62" s="4">
        <f t="shared" si="7"/>
        <v>-16.553191415470884</v>
      </c>
      <c r="F62" s="4">
        <f t="shared" si="8"/>
        <v>-22.941067518641049</v>
      </c>
      <c r="G62" s="4">
        <f t="shared" si="9"/>
        <v>-1818.7322100758131</v>
      </c>
      <c r="I62" s="1">
        <f t="shared" si="10"/>
        <v>51</v>
      </c>
      <c r="J62" s="4">
        <f t="shared" si="11"/>
        <v>-1032.3480383388408</v>
      </c>
      <c r="K62" s="4">
        <f t="shared" si="29"/>
        <v>-22.21552065043781</v>
      </c>
      <c r="L62" s="4">
        <f t="shared" si="12"/>
        <v>-9.3111701712023009</v>
      </c>
      <c r="M62" s="4">
        <f t="shared" si="13"/>
        <v>-12.904350479235509</v>
      </c>
      <c r="N62" s="4">
        <f t="shared" si="14"/>
        <v>-1023.0368681676384</v>
      </c>
      <c r="P62" s="1">
        <f t="shared" si="15"/>
        <v>51</v>
      </c>
      <c r="Q62" s="4">
        <f t="shared" si="16"/>
        <v>-7.7426102875413045</v>
      </c>
      <c r="R62" s="4">
        <f t="shared" si="0"/>
        <v>-9.3111701712023009</v>
      </c>
      <c r="S62" s="4">
        <f t="shared" si="1"/>
        <v>-17.053780458743606</v>
      </c>
      <c r="T62" s="4">
        <f t="shared" si="2"/>
        <v>-5.1617401916942045</v>
      </c>
      <c r="U62" s="7">
        <f t="shared" si="17"/>
        <v>0.68312818560892463</v>
      </c>
      <c r="V62" s="4">
        <f t="shared" si="3"/>
        <v>-3.5261302117367248</v>
      </c>
      <c r="X62" s="1">
        <f t="shared" si="18"/>
        <v>51</v>
      </c>
      <c r="Y62" s="4">
        <f t="shared" si="19"/>
        <v>-174.05741541457243</v>
      </c>
      <c r="Z62" s="4">
        <f t="shared" si="4"/>
        <v>-5.1617401916942045</v>
      </c>
      <c r="AA62" s="4">
        <f t="shared" si="20"/>
        <v>-3.8563095760849113</v>
      </c>
      <c r="AB62" s="4">
        <f t="shared" si="21"/>
        <v>-1.3054306156092932</v>
      </c>
      <c r="AC62" s="4">
        <f t="shared" si="22"/>
        <v>-170.20110583848751</v>
      </c>
      <c r="AF62" s="1">
        <f t="shared" si="23"/>
        <v>51</v>
      </c>
      <c r="AG62" s="4">
        <f t="shared" si="24"/>
        <v>-1683.9758263820322</v>
      </c>
      <c r="AH62" s="4">
        <f t="shared" si="30"/>
        <v>-31.00980655337343</v>
      </c>
      <c r="AI62" s="4">
        <f t="shared" si="25"/>
        <v>-18.37998785550819</v>
      </c>
      <c r="AJ62" s="4">
        <f t="shared" si="26"/>
        <v>-12.629818697865241</v>
      </c>
      <c r="AK62" s="4">
        <f t="shared" si="27"/>
        <v>-1665.5958385265239</v>
      </c>
    </row>
    <row r="63" spans="2:37" x14ac:dyDescent="0.25">
      <c r="B63" s="1">
        <f t="shared" si="5"/>
        <v>52</v>
      </c>
      <c r="C63" s="4">
        <f t="shared" si="6"/>
        <v>-1818.7322100758131</v>
      </c>
      <c r="D63" s="4">
        <f t="shared" si="28"/>
        <v>-39.494258934111933</v>
      </c>
      <c r="E63" s="4">
        <f t="shared" si="7"/>
        <v>-16.760106308164271</v>
      </c>
      <c r="F63" s="4">
        <f t="shared" si="8"/>
        <v>-22.734152625947662</v>
      </c>
      <c r="G63" s="4">
        <f t="shared" si="9"/>
        <v>-1801.9721037676488</v>
      </c>
      <c r="I63" s="1">
        <f t="shared" si="10"/>
        <v>52</v>
      </c>
      <c r="J63" s="4">
        <f t="shared" si="11"/>
        <v>-1023.0368681676384</v>
      </c>
      <c r="K63" s="4">
        <f t="shared" si="29"/>
        <v>-22.21552065043781</v>
      </c>
      <c r="L63" s="4">
        <f t="shared" si="12"/>
        <v>-9.4275597983423296</v>
      </c>
      <c r="M63" s="4">
        <f t="shared" si="13"/>
        <v>-12.78796085209548</v>
      </c>
      <c r="N63" s="4">
        <f t="shared" si="14"/>
        <v>-1013.6093083692961</v>
      </c>
      <c r="P63" s="1">
        <f t="shared" si="15"/>
        <v>52</v>
      </c>
      <c r="Q63" s="4">
        <f t="shared" si="16"/>
        <v>-7.6727765112572888</v>
      </c>
      <c r="R63" s="4">
        <f t="shared" si="0"/>
        <v>-9.4275597983423296</v>
      </c>
      <c r="S63" s="4">
        <f t="shared" si="1"/>
        <v>-17.100336309599619</v>
      </c>
      <c r="T63" s="4">
        <f t="shared" si="2"/>
        <v>-5.1151843408381916</v>
      </c>
      <c r="U63" s="7">
        <f t="shared" si="17"/>
        <v>0.67804286412796488</v>
      </c>
      <c r="V63" s="4">
        <f t="shared" si="3"/>
        <v>-3.4683142410044434</v>
      </c>
      <c r="X63" s="1">
        <f t="shared" si="18"/>
        <v>52</v>
      </c>
      <c r="Y63" s="4">
        <f t="shared" si="19"/>
        <v>-170.20110583848751</v>
      </c>
      <c r="Z63" s="4">
        <f t="shared" si="4"/>
        <v>-5.1151843408381916</v>
      </c>
      <c r="AA63" s="4">
        <f t="shared" si="20"/>
        <v>-3.8386760470495354</v>
      </c>
      <c r="AB63" s="4">
        <f t="shared" si="21"/>
        <v>-1.2765082937886563</v>
      </c>
      <c r="AC63" s="4">
        <f t="shared" si="22"/>
        <v>-166.36242979143796</v>
      </c>
      <c r="AF63" s="1">
        <f t="shared" si="23"/>
        <v>52</v>
      </c>
      <c r="AG63" s="4">
        <f t="shared" si="24"/>
        <v>-1665.5958385265239</v>
      </c>
      <c r="AH63" s="4">
        <f t="shared" si="30"/>
        <v>-31.00980655337343</v>
      </c>
      <c r="AI63" s="4">
        <f t="shared" si="25"/>
        <v>-18.517837764424499</v>
      </c>
      <c r="AJ63" s="4">
        <f t="shared" si="26"/>
        <v>-12.491968788948929</v>
      </c>
      <c r="AK63" s="4">
        <f t="shared" si="27"/>
        <v>-1647.0780007620995</v>
      </c>
    </row>
    <row r="64" spans="2:37" x14ac:dyDescent="0.25">
      <c r="B64" s="1">
        <f t="shared" si="5"/>
        <v>53</v>
      </c>
      <c r="C64" s="4">
        <f t="shared" si="6"/>
        <v>-1801.9721037676488</v>
      </c>
      <c r="D64" s="4">
        <f t="shared" si="28"/>
        <v>-39.494258934111933</v>
      </c>
      <c r="E64" s="4">
        <f t="shared" si="7"/>
        <v>-16.96960763701632</v>
      </c>
      <c r="F64" s="4">
        <f t="shared" si="8"/>
        <v>-22.524651297095613</v>
      </c>
      <c r="G64" s="4">
        <f t="shared" si="9"/>
        <v>-1785.0024961306326</v>
      </c>
      <c r="I64" s="1">
        <f t="shared" si="10"/>
        <v>53</v>
      </c>
      <c r="J64" s="4">
        <f t="shared" si="11"/>
        <v>-1013.6093083692961</v>
      </c>
      <c r="K64" s="4">
        <f t="shared" si="29"/>
        <v>-22.21552065043781</v>
      </c>
      <c r="L64" s="4">
        <f t="shared" si="12"/>
        <v>-9.5454042958216103</v>
      </c>
      <c r="M64" s="4">
        <f t="shared" si="13"/>
        <v>-12.6701163546162</v>
      </c>
      <c r="N64" s="4">
        <f t="shared" si="14"/>
        <v>-1004.0639040734744</v>
      </c>
      <c r="P64" s="1">
        <f t="shared" si="15"/>
        <v>53</v>
      </c>
      <c r="Q64" s="4">
        <f t="shared" si="16"/>
        <v>-7.6020698127697202</v>
      </c>
      <c r="R64" s="4">
        <f t="shared" si="0"/>
        <v>-9.5454042958216103</v>
      </c>
      <c r="S64" s="4">
        <f t="shared" si="1"/>
        <v>-17.147474108591332</v>
      </c>
      <c r="T64" s="4">
        <f t="shared" si="2"/>
        <v>-5.0680465418464795</v>
      </c>
      <c r="U64" s="7">
        <f t="shared" si="17"/>
        <v>0.67299539863817848</v>
      </c>
      <c r="V64" s="4">
        <f t="shared" si="3"/>
        <v>-3.4107720027468131</v>
      </c>
      <c r="X64" s="1">
        <f t="shared" si="18"/>
        <v>53</v>
      </c>
      <c r="Y64" s="4">
        <f t="shared" si="19"/>
        <v>-166.36242979143796</v>
      </c>
      <c r="Z64" s="4">
        <f t="shared" si="4"/>
        <v>-5.0680465418464795</v>
      </c>
      <c r="AA64" s="4">
        <f t="shared" si="20"/>
        <v>-3.8203283184106951</v>
      </c>
      <c r="AB64" s="4">
        <f t="shared" si="21"/>
        <v>-1.2477182234357846</v>
      </c>
      <c r="AC64" s="4">
        <f t="shared" si="22"/>
        <v>-162.54210147302726</v>
      </c>
      <c r="AF64" s="1">
        <f t="shared" si="23"/>
        <v>53</v>
      </c>
      <c r="AG64" s="4">
        <f t="shared" si="24"/>
        <v>-1647.0780007620995</v>
      </c>
      <c r="AH64" s="4">
        <f t="shared" si="30"/>
        <v>-31.00980655337343</v>
      </c>
      <c r="AI64" s="4">
        <f t="shared" si="25"/>
        <v>-18.656721547657682</v>
      </c>
      <c r="AJ64" s="4">
        <f t="shared" si="26"/>
        <v>-12.353085005715746</v>
      </c>
      <c r="AK64" s="4">
        <f t="shared" si="27"/>
        <v>-1628.4212792144417</v>
      </c>
    </row>
    <row r="65" spans="2:37" x14ac:dyDescent="0.25">
      <c r="B65" s="1">
        <f t="shared" si="5"/>
        <v>54</v>
      </c>
      <c r="C65" s="4">
        <f t="shared" si="6"/>
        <v>-1785.0024961306326</v>
      </c>
      <c r="D65" s="4">
        <f t="shared" si="28"/>
        <v>-39.494258934111933</v>
      </c>
      <c r="E65" s="4">
        <f t="shared" si="7"/>
        <v>-17.181727732479025</v>
      </c>
      <c r="F65" s="4">
        <f t="shared" si="8"/>
        <v>-22.312531201632908</v>
      </c>
      <c r="G65" s="4">
        <f t="shared" si="9"/>
        <v>-1767.8207683981536</v>
      </c>
      <c r="I65" s="1">
        <f t="shared" si="10"/>
        <v>54</v>
      </c>
      <c r="J65" s="4">
        <f t="shared" si="11"/>
        <v>-1004.0639040734744</v>
      </c>
      <c r="K65" s="4">
        <f t="shared" si="29"/>
        <v>-22.21552065043781</v>
      </c>
      <c r="L65" s="4">
        <f t="shared" si="12"/>
        <v>-9.6647218495193812</v>
      </c>
      <c r="M65" s="4">
        <f t="shared" si="13"/>
        <v>-12.550798800918429</v>
      </c>
      <c r="N65" s="4">
        <f t="shared" si="14"/>
        <v>-994.39918222395499</v>
      </c>
      <c r="P65" s="1">
        <f t="shared" si="15"/>
        <v>54</v>
      </c>
      <c r="Q65" s="4">
        <f t="shared" si="16"/>
        <v>-7.5304792805510585</v>
      </c>
      <c r="R65" s="4">
        <f t="shared" si="0"/>
        <v>-9.6647218495193812</v>
      </c>
      <c r="S65" s="4">
        <f t="shared" si="1"/>
        <v>-17.195201130070441</v>
      </c>
      <c r="T65" s="4">
        <f t="shared" si="2"/>
        <v>-5.0203195203673703</v>
      </c>
      <c r="U65" s="7">
        <f t="shared" si="17"/>
        <v>0.66798550733317963</v>
      </c>
      <c r="V65" s="4">
        <f t="shared" si="3"/>
        <v>-3.353500681787263</v>
      </c>
      <c r="X65" s="1">
        <f t="shared" si="18"/>
        <v>54</v>
      </c>
      <c r="Y65" s="4">
        <f t="shared" si="19"/>
        <v>-162.54210147302726</v>
      </c>
      <c r="Z65" s="4">
        <f t="shared" si="4"/>
        <v>-5.0203195203673703</v>
      </c>
      <c r="AA65" s="4">
        <f t="shared" si="20"/>
        <v>-3.8012537593196658</v>
      </c>
      <c r="AB65" s="4">
        <f t="shared" si="21"/>
        <v>-1.2190657610477043</v>
      </c>
      <c r="AC65" s="4">
        <f t="shared" si="22"/>
        <v>-158.74084771370758</v>
      </c>
      <c r="AF65" s="1">
        <f t="shared" si="23"/>
        <v>54</v>
      </c>
      <c r="AG65" s="4">
        <f t="shared" si="24"/>
        <v>-1628.4212792144417</v>
      </c>
      <c r="AH65" s="4">
        <f t="shared" si="30"/>
        <v>-31.00980655337343</v>
      </c>
      <c r="AI65" s="4">
        <f t="shared" si="25"/>
        <v>-18.796646959265118</v>
      </c>
      <c r="AJ65" s="4">
        <f t="shared" si="26"/>
        <v>-12.213159594108312</v>
      </c>
      <c r="AK65" s="4">
        <f t="shared" si="27"/>
        <v>-1609.6246322551765</v>
      </c>
    </row>
    <row r="66" spans="2:37" x14ac:dyDescent="0.25">
      <c r="B66" s="1">
        <f t="shared" si="5"/>
        <v>55</v>
      </c>
      <c r="C66" s="4">
        <f t="shared" si="6"/>
        <v>-1767.8207683981536</v>
      </c>
      <c r="D66" s="4">
        <f t="shared" si="28"/>
        <v>-39.494258934111933</v>
      </c>
      <c r="E66" s="4">
        <f t="shared" si="7"/>
        <v>-17.396499329135015</v>
      </c>
      <c r="F66" s="4">
        <f t="shared" si="8"/>
        <v>-22.097759604976918</v>
      </c>
      <c r="G66" s="4">
        <f t="shared" si="9"/>
        <v>-1750.4242690690187</v>
      </c>
      <c r="I66" s="1">
        <f t="shared" si="10"/>
        <v>55</v>
      </c>
      <c r="J66" s="4">
        <f t="shared" si="11"/>
        <v>-994.39918222395499</v>
      </c>
      <c r="K66" s="4">
        <f t="shared" si="29"/>
        <v>-22.21552065043781</v>
      </c>
      <c r="L66" s="4">
        <f t="shared" si="12"/>
        <v>-9.7855308726383736</v>
      </c>
      <c r="M66" s="4">
        <f t="shared" si="13"/>
        <v>-12.429989777799436</v>
      </c>
      <c r="N66" s="4">
        <f t="shared" si="14"/>
        <v>-984.61365135131666</v>
      </c>
      <c r="P66" s="1">
        <f t="shared" si="15"/>
        <v>55</v>
      </c>
      <c r="Q66" s="4">
        <f t="shared" si="16"/>
        <v>-7.4579938666796624</v>
      </c>
      <c r="R66" s="4">
        <f t="shared" si="0"/>
        <v>-9.7855308726383736</v>
      </c>
      <c r="S66" s="4">
        <f t="shared" si="1"/>
        <v>-17.243524739318037</v>
      </c>
      <c r="T66" s="4">
        <f t="shared" si="2"/>
        <v>-4.971995911119774</v>
      </c>
      <c r="U66" s="7">
        <f t="shared" si="17"/>
        <v>0.66301291050439659</v>
      </c>
      <c r="V66" s="4">
        <f t="shared" si="3"/>
        <v>-3.2964974800474804</v>
      </c>
      <c r="X66" s="1">
        <f t="shared" si="18"/>
        <v>55</v>
      </c>
      <c r="Y66" s="4">
        <f t="shared" si="19"/>
        <v>-158.74084771370758</v>
      </c>
      <c r="Z66" s="4">
        <f t="shared" si="4"/>
        <v>-4.971995911119774</v>
      </c>
      <c r="AA66" s="4">
        <f t="shared" si="20"/>
        <v>-3.7814395532669671</v>
      </c>
      <c r="AB66" s="4">
        <f t="shared" si="21"/>
        <v>-1.1905563578528067</v>
      </c>
      <c r="AC66" s="4">
        <f t="shared" si="22"/>
        <v>-154.9594081604406</v>
      </c>
      <c r="AF66" s="1">
        <f t="shared" si="23"/>
        <v>55</v>
      </c>
      <c r="AG66" s="4">
        <f t="shared" si="24"/>
        <v>-1609.6246322551765</v>
      </c>
      <c r="AH66" s="4">
        <f t="shared" si="30"/>
        <v>-31.00980655337343</v>
      </c>
      <c r="AI66" s="4">
        <f t="shared" si="25"/>
        <v>-18.937621811459607</v>
      </c>
      <c r="AJ66" s="4">
        <f t="shared" si="26"/>
        <v>-12.072184741913823</v>
      </c>
      <c r="AK66" s="4">
        <f t="shared" si="27"/>
        <v>-1590.6870104437169</v>
      </c>
    </row>
    <row r="67" spans="2:37" x14ac:dyDescent="0.25">
      <c r="B67" s="1">
        <f t="shared" si="5"/>
        <v>56</v>
      </c>
      <c r="C67" s="4">
        <f t="shared" si="6"/>
        <v>-1750.4242690690187</v>
      </c>
      <c r="D67" s="4">
        <f t="shared" si="28"/>
        <v>-39.494258934111933</v>
      </c>
      <c r="E67" s="4">
        <f t="shared" si="7"/>
        <v>-17.613955570749201</v>
      </c>
      <c r="F67" s="4">
        <f t="shared" si="8"/>
        <v>-21.880303363362732</v>
      </c>
      <c r="G67" s="4">
        <f t="shared" si="9"/>
        <v>-1732.8103134982696</v>
      </c>
      <c r="I67" s="1">
        <f t="shared" si="10"/>
        <v>56</v>
      </c>
      <c r="J67" s="4">
        <f t="shared" si="11"/>
        <v>-984.61365135131666</v>
      </c>
      <c r="K67" s="4">
        <f t="shared" si="29"/>
        <v>-22.21552065043781</v>
      </c>
      <c r="L67" s="4">
        <f t="shared" si="12"/>
        <v>-9.9078500085463528</v>
      </c>
      <c r="M67" s="4">
        <f t="shared" si="13"/>
        <v>-12.307670641891457</v>
      </c>
      <c r="N67" s="4">
        <f t="shared" si="14"/>
        <v>-974.70580134277031</v>
      </c>
      <c r="P67" s="1">
        <f t="shared" si="15"/>
        <v>56</v>
      </c>
      <c r="Q67" s="4">
        <f t="shared" si="16"/>
        <v>-7.3846023851348752</v>
      </c>
      <c r="R67" s="4">
        <f t="shared" si="0"/>
        <v>-9.9078500085463528</v>
      </c>
      <c r="S67" s="4">
        <f t="shared" si="1"/>
        <v>-17.292452393681227</v>
      </c>
      <c r="T67" s="4">
        <f t="shared" si="2"/>
        <v>-4.923068256756582</v>
      </c>
      <c r="U67" s="7">
        <f t="shared" si="17"/>
        <v>0.65807733052545558</v>
      </c>
      <c r="V67" s="4">
        <f t="shared" si="3"/>
        <v>-3.2397596164009794</v>
      </c>
      <c r="X67" s="1">
        <f t="shared" si="18"/>
        <v>56</v>
      </c>
      <c r="Y67" s="4">
        <f t="shared" si="19"/>
        <v>-154.9594081604406</v>
      </c>
      <c r="Z67" s="4">
        <f t="shared" si="4"/>
        <v>-4.923068256756582</v>
      </c>
      <c r="AA67" s="4">
        <f t="shared" si="20"/>
        <v>-3.7608726955532772</v>
      </c>
      <c r="AB67" s="4">
        <f t="shared" si="21"/>
        <v>-1.1621955612033046</v>
      </c>
      <c r="AC67" s="4">
        <f t="shared" si="22"/>
        <v>-151.19853546488733</v>
      </c>
      <c r="AF67" s="1">
        <f t="shared" si="23"/>
        <v>56</v>
      </c>
      <c r="AG67" s="4">
        <f t="shared" si="24"/>
        <v>-1590.6870104437169</v>
      </c>
      <c r="AH67" s="4">
        <f t="shared" si="30"/>
        <v>-31.00980655337343</v>
      </c>
      <c r="AI67" s="4">
        <f t="shared" si="25"/>
        <v>-19.079653975045552</v>
      </c>
      <c r="AJ67" s="4">
        <f t="shared" si="26"/>
        <v>-11.930152578327876</v>
      </c>
      <c r="AK67" s="4">
        <f t="shared" si="27"/>
        <v>-1571.6073564686712</v>
      </c>
    </row>
    <row r="68" spans="2:37" x14ac:dyDescent="0.25">
      <c r="B68" s="1">
        <f t="shared" si="5"/>
        <v>57</v>
      </c>
      <c r="C68" s="4">
        <f t="shared" si="6"/>
        <v>-1732.8103134982696</v>
      </c>
      <c r="D68" s="4">
        <f t="shared" si="28"/>
        <v>-39.494258934111933</v>
      </c>
      <c r="E68" s="4">
        <f t="shared" si="7"/>
        <v>-17.834130015383561</v>
      </c>
      <c r="F68" s="4">
        <f t="shared" si="8"/>
        <v>-21.660128918728372</v>
      </c>
      <c r="G68" s="4">
        <f t="shared" si="9"/>
        <v>-1714.976183482886</v>
      </c>
      <c r="I68" s="1">
        <f t="shared" si="10"/>
        <v>57</v>
      </c>
      <c r="J68" s="4">
        <f t="shared" si="11"/>
        <v>-974.70580134277031</v>
      </c>
      <c r="K68" s="4">
        <f t="shared" si="29"/>
        <v>-22.21552065043781</v>
      </c>
      <c r="L68" s="4">
        <f t="shared" si="12"/>
        <v>-10.031698133653181</v>
      </c>
      <c r="M68" s="4">
        <f t="shared" si="13"/>
        <v>-12.183822516784629</v>
      </c>
      <c r="N68" s="4">
        <f t="shared" si="14"/>
        <v>-964.67410320911711</v>
      </c>
      <c r="P68" s="1">
        <f t="shared" si="15"/>
        <v>57</v>
      </c>
      <c r="Q68" s="4">
        <f t="shared" si="16"/>
        <v>-7.3102935100707773</v>
      </c>
      <c r="R68" s="4">
        <f t="shared" si="0"/>
        <v>-10.031698133653181</v>
      </c>
      <c r="S68" s="4">
        <f t="shared" si="1"/>
        <v>-17.341991643723958</v>
      </c>
      <c r="T68" s="4">
        <f t="shared" si="2"/>
        <v>-4.8735290067138513</v>
      </c>
      <c r="U68" s="7">
        <f t="shared" si="17"/>
        <v>0.65317849183668042</v>
      </c>
      <c r="V68" s="4">
        <f t="shared" si="3"/>
        <v>-3.1832843265276685</v>
      </c>
      <c r="X68" s="1">
        <f t="shared" si="18"/>
        <v>57</v>
      </c>
      <c r="Y68" s="4">
        <f t="shared" si="19"/>
        <v>-151.19853546488733</v>
      </c>
      <c r="Z68" s="4">
        <f t="shared" si="4"/>
        <v>-4.8735290067138513</v>
      </c>
      <c r="AA68" s="4">
        <f t="shared" si="20"/>
        <v>-3.739539990727196</v>
      </c>
      <c r="AB68" s="4">
        <f t="shared" si="21"/>
        <v>-1.133989015986655</v>
      </c>
      <c r="AC68" s="4">
        <f t="shared" si="22"/>
        <v>-147.45899547416013</v>
      </c>
      <c r="AF68" s="1">
        <f t="shared" si="23"/>
        <v>57</v>
      </c>
      <c r="AG68" s="4">
        <f t="shared" si="24"/>
        <v>-1571.6073564686712</v>
      </c>
      <c r="AH68" s="4">
        <f t="shared" si="30"/>
        <v>-31.00980655337343</v>
      </c>
      <c r="AI68" s="4">
        <f t="shared" si="25"/>
        <v>-19.222751379858394</v>
      </c>
      <c r="AJ68" s="4">
        <f t="shared" si="26"/>
        <v>-11.787055173515034</v>
      </c>
      <c r="AK68" s="4">
        <f t="shared" si="27"/>
        <v>-1552.3846050888128</v>
      </c>
    </row>
    <row r="69" spans="2:37" x14ac:dyDescent="0.25">
      <c r="B69" s="1">
        <f t="shared" si="5"/>
        <v>58</v>
      </c>
      <c r="C69" s="4">
        <f t="shared" si="6"/>
        <v>-1714.976183482886</v>
      </c>
      <c r="D69" s="4">
        <f t="shared" si="28"/>
        <v>-39.494258934111933</v>
      </c>
      <c r="E69" s="4">
        <f t="shared" si="7"/>
        <v>-18.057056640575858</v>
      </c>
      <c r="F69" s="4">
        <f t="shared" si="8"/>
        <v>-21.437202293536075</v>
      </c>
      <c r="G69" s="4">
        <f t="shared" si="9"/>
        <v>-1696.9191268423101</v>
      </c>
      <c r="I69" s="1">
        <f t="shared" si="10"/>
        <v>58</v>
      </c>
      <c r="J69" s="4">
        <f t="shared" si="11"/>
        <v>-964.67410320911711</v>
      </c>
      <c r="K69" s="4">
        <f t="shared" si="29"/>
        <v>-22.21552065043781</v>
      </c>
      <c r="L69" s="4">
        <f t="shared" si="12"/>
        <v>-10.157094360323846</v>
      </c>
      <c r="M69" s="4">
        <f t="shared" si="13"/>
        <v>-12.058426290113964</v>
      </c>
      <c r="N69" s="4">
        <f t="shared" si="14"/>
        <v>-954.51700884879324</v>
      </c>
      <c r="P69" s="1">
        <f t="shared" si="15"/>
        <v>58</v>
      </c>
      <c r="Q69" s="4">
        <f t="shared" si="16"/>
        <v>-7.2350557740683783</v>
      </c>
      <c r="R69" s="4">
        <f t="shared" si="0"/>
        <v>-10.157094360323846</v>
      </c>
      <c r="S69" s="4">
        <f t="shared" si="1"/>
        <v>-17.392150134392224</v>
      </c>
      <c r="T69" s="4">
        <f t="shared" si="2"/>
        <v>-4.8233705160455855</v>
      </c>
      <c r="U69" s="7">
        <f t="shared" si="17"/>
        <v>0.64831612092970758</v>
      </c>
      <c r="V69" s="4">
        <f t="shared" si="3"/>
        <v>-3.1270688627693959</v>
      </c>
      <c r="X69" s="1">
        <f t="shared" si="18"/>
        <v>58</v>
      </c>
      <c r="Y69" s="4">
        <f t="shared" si="19"/>
        <v>-147.45899547416013</v>
      </c>
      <c r="Z69" s="4">
        <f t="shared" si="4"/>
        <v>-4.8233705160455855</v>
      </c>
      <c r="AA69" s="4">
        <f t="shared" si="20"/>
        <v>-3.7174280499893846</v>
      </c>
      <c r="AB69" s="4">
        <f t="shared" si="21"/>
        <v>-1.1059424660562009</v>
      </c>
      <c r="AC69" s="4">
        <f t="shared" si="22"/>
        <v>-143.74156742417074</v>
      </c>
      <c r="AF69" s="1">
        <f t="shared" si="23"/>
        <v>58</v>
      </c>
      <c r="AG69" s="4">
        <f t="shared" si="24"/>
        <v>-1552.3846050888128</v>
      </c>
      <c r="AH69" s="4">
        <f t="shared" si="30"/>
        <v>-31.00980655337343</v>
      </c>
      <c r="AI69" s="4">
        <f t="shared" si="25"/>
        <v>-19.366922015207336</v>
      </c>
      <c r="AJ69" s="4">
        <f t="shared" si="26"/>
        <v>-11.642884538166095</v>
      </c>
      <c r="AK69" s="4">
        <f t="shared" si="27"/>
        <v>-1533.0176830736054</v>
      </c>
    </row>
    <row r="70" spans="2:37" x14ac:dyDescent="0.25">
      <c r="B70" s="1">
        <f t="shared" si="5"/>
        <v>59</v>
      </c>
      <c r="C70" s="4">
        <f t="shared" si="6"/>
        <v>-1696.9191268423101</v>
      </c>
      <c r="D70" s="4">
        <f t="shared" si="28"/>
        <v>-39.494258934111933</v>
      </c>
      <c r="E70" s="4">
        <f t="shared" si="7"/>
        <v>-18.282769848583058</v>
      </c>
      <c r="F70" s="4">
        <f t="shared" si="8"/>
        <v>-21.211489085528875</v>
      </c>
      <c r="G70" s="4">
        <f t="shared" si="9"/>
        <v>-1678.6363569937271</v>
      </c>
      <c r="I70" s="1">
        <f t="shared" si="10"/>
        <v>59</v>
      </c>
      <c r="J70" s="4">
        <f t="shared" si="11"/>
        <v>-954.51700884879324</v>
      </c>
      <c r="K70" s="4">
        <f t="shared" si="29"/>
        <v>-22.21552065043781</v>
      </c>
      <c r="L70" s="4">
        <f t="shared" si="12"/>
        <v>-10.284058039827896</v>
      </c>
      <c r="M70" s="4">
        <f t="shared" si="13"/>
        <v>-11.931462610609914</v>
      </c>
      <c r="N70" s="4">
        <f t="shared" si="14"/>
        <v>-944.23295080896537</v>
      </c>
      <c r="P70" s="1">
        <f t="shared" si="15"/>
        <v>59</v>
      </c>
      <c r="Q70" s="4">
        <f t="shared" si="16"/>
        <v>-7.1588775663659492</v>
      </c>
      <c r="R70" s="4">
        <f t="shared" si="0"/>
        <v>-10.284058039827896</v>
      </c>
      <c r="S70" s="4">
        <f t="shared" si="1"/>
        <v>-17.442935606193846</v>
      </c>
      <c r="T70" s="4">
        <f t="shared" si="2"/>
        <v>-4.7725850442439652</v>
      </c>
      <c r="U70" s="7">
        <f t="shared" si="17"/>
        <v>0.6434899463322159</v>
      </c>
      <c r="V70" s="4">
        <f t="shared" si="3"/>
        <v>-3.0711104939864855</v>
      </c>
      <c r="X70" s="1">
        <f t="shared" si="18"/>
        <v>59</v>
      </c>
      <c r="Y70" s="4">
        <f t="shared" si="19"/>
        <v>-143.74156742417074</v>
      </c>
      <c r="Z70" s="4">
        <f t="shared" si="4"/>
        <v>-4.7725850442439652</v>
      </c>
      <c r="AA70" s="4">
        <f t="shared" si="20"/>
        <v>-3.6945232885626851</v>
      </c>
      <c r="AB70" s="4">
        <f t="shared" si="21"/>
        <v>-1.0780617556812804</v>
      </c>
      <c r="AC70" s="4">
        <f t="shared" si="22"/>
        <v>-140.04704413560805</v>
      </c>
      <c r="AF70" s="1">
        <f t="shared" si="23"/>
        <v>59</v>
      </c>
      <c r="AG70" s="4">
        <f t="shared" si="24"/>
        <v>-1533.0176830736054</v>
      </c>
      <c r="AH70" s="4">
        <f t="shared" si="30"/>
        <v>-31.00980655337343</v>
      </c>
      <c r="AI70" s="4">
        <f t="shared" si="25"/>
        <v>-19.512173930321389</v>
      </c>
      <c r="AJ70" s="4">
        <f t="shared" si="26"/>
        <v>-11.497632623052041</v>
      </c>
      <c r="AK70" s="4">
        <f t="shared" si="27"/>
        <v>-1513.5055091432841</v>
      </c>
    </row>
    <row r="71" spans="2:37" x14ac:dyDescent="0.25">
      <c r="B71" s="1">
        <f t="shared" si="5"/>
        <v>60</v>
      </c>
      <c r="C71" s="4">
        <f t="shared" si="6"/>
        <v>-1678.6363569937271</v>
      </c>
      <c r="D71" s="4">
        <f t="shared" si="28"/>
        <v>-39.494258934111933</v>
      </c>
      <c r="E71" s="4">
        <f t="shared" si="7"/>
        <v>-18.511304471690345</v>
      </c>
      <c r="F71" s="4">
        <f t="shared" si="8"/>
        <v>-20.982954462421588</v>
      </c>
      <c r="G71" s="4">
        <f t="shared" si="9"/>
        <v>-1660.1250525220366</v>
      </c>
      <c r="I71" s="1">
        <f t="shared" si="10"/>
        <v>60</v>
      </c>
      <c r="J71" s="4">
        <f t="shared" si="11"/>
        <v>-944.23295080896537</v>
      </c>
      <c r="K71" s="4">
        <f t="shared" si="29"/>
        <v>-22.21552065043781</v>
      </c>
      <c r="L71" s="4">
        <f t="shared" si="12"/>
        <v>-10.412608765325743</v>
      </c>
      <c r="M71" s="4">
        <f t="shared" si="13"/>
        <v>-11.802911885112067</v>
      </c>
      <c r="N71" s="4">
        <f t="shared" si="14"/>
        <v>-933.82034204363958</v>
      </c>
      <c r="P71" s="1">
        <f t="shared" si="15"/>
        <v>60</v>
      </c>
      <c r="Q71" s="4">
        <f t="shared" si="16"/>
        <v>-7.0817471310672397</v>
      </c>
      <c r="R71" s="4">
        <f t="shared" si="0"/>
        <v>-10.412608765325743</v>
      </c>
      <c r="S71" s="4">
        <f t="shared" si="1"/>
        <v>-17.494355896392982</v>
      </c>
      <c r="T71" s="4">
        <f t="shared" si="2"/>
        <v>-4.7211647540448274</v>
      </c>
      <c r="U71" s="7">
        <f t="shared" si="17"/>
        <v>0.63869969859277009</v>
      </c>
      <c r="V71" s="4">
        <f t="shared" si="3"/>
        <v>-3.0154065054152408</v>
      </c>
      <c r="X71" s="1">
        <f t="shared" si="18"/>
        <v>60</v>
      </c>
      <c r="Y71" s="4">
        <f t="shared" si="19"/>
        <v>-140.04704413560805</v>
      </c>
      <c r="Z71" s="4">
        <f t="shared" si="4"/>
        <v>-4.7211647540448274</v>
      </c>
      <c r="AA71" s="4">
        <f t="shared" si="20"/>
        <v>-3.6708119230277667</v>
      </c>
      <c r="AB71" s="4">
        <f t="shared" si="21"/>
        <v>-1.0503528310170605</v>
      </c>
      <c r="AC71" s="4">
        <f t="shared" si="22"/>
        <v>-136.37623221258028</v>
      </c>
      <c r="AF71" s="1">
        <f t="shared" si="23"/>
        <v>60</v>
      </c>
      <c r="AG71" s="4">
        <f t="shared" si="24"/>
        <v>-1513.5055091432841</v>
      </c>
      <c r="AH71" s="4">
        <f t="shared" si="30"/>
        <v>-31.00980655337343</v>
      </c>
      <c r="AI71" s="4">
        <f t="shared" si="25"/>
        <v>-19.658515234798799</v>
      </c>
      <c r="AJ71" s="4">
        <f t="shared" si="26"/>
        <v>-11.351291318574631</v>
      </c>
      <c r="AK71" s="4">
        <f t="shared" si="27"/>
        <v>-1493.8469939084853</v>
      </c>
    </row>
    <row r="72" spans="2:37" x14ac:dyDescent="0.25">
      <c r="B72" s="1">
        <f t="shared" si="5"/>
        <v>61</v>
      </c>
      <c r="C72" s="4">
        <f t="shared" si="6"/>
        <v>-1660.1250525220366</v>
      </c>
      <c r="D72" s="4">
        <f t="shared" si="28"/>
        <v>-39.494258934111933</v>
      </c>
      <c r="E72" s="4">
        <f t="shared" si="7"/>
        <v>-18.742695777586476</v>
      </c>
      <c r="F72" s="4">
        <f t="shared" si="8"/>
        <v>-20.751563156525457</v>
      </c>
      <c r="G72" s="4">
        <f t="shared" si="9"/>
        <v>-1641.3823567444501</v>
      </c>
      <c r="I72" s="1">
        <f t="shared" si="10"/>
        <v>61</v>
      </c>
      <c r="J72" s="4">
        <f t="shared" si="11"/>
        <v>-933.82034204363958</v>
      </c>
      <c r="K72" s="4">
        <f t="shared" si="29"/>
        <v>-22.21552065043781</v>
      </c>
      <c r="L72" s="4">
        <f t="shared" si="12"/>
        <v>-10.542766374892317</v>
      </c>
      <c r="M72" s="4">
        <f t="shared" si="13"/>
        <v>-11.672754275545493</v>
      </c>
      <c r="N72" s="4">
        <f t="shared" si="14"/>
        <v>-923.27757566874732</v>
      </c>
      <c r="P72" s="1">
        <f t="shared" si="15"/>
        <v>61</v>
      </c>
      <c r="Q72" s="4">
        <f t="shared" si="16"/>
        <v>-7.0036525653272967</v>
      </c>
      <c r="R72" s="4">
        <f t="shared" si="0"/>
        <v>-10.542766374892317</v>
      </c>
      <c r="S72" s="4">
        <f t="shared" si="1"/>
        <v>-17.546418940219613</v>
      </c>
      <c r="T72" s="4">
        <f t="shared" si="2"/>
        <v>-4.6691017102181966</v>
      </c>
      <c r="U72" s="7">
        <f t="shared" si="17"/>
        <v>0.63394511026577671</v>
      </c>
      <c r="V72" s="4">
        <f t="shared" si="3"/>
        <v>-2.9599541985264013</v>
      </c>
      <c r="X72" s="1">
        <f t="shared" si="18"/>
        <v>61</v>
      </c>
      <c r="Y72" s="4">
        <f t="shared" si="19"/>
        <v>-136.37623221258028</v>
      </c>
      <c r="Z72" s="4">
        <f t="shared" si="4"/>
        <v>-4.6691017102181966</v>
      </c>
      <c r="AA72" s="4">
        <f t="shared" si="20"/>
        <v>-3.646279968623845</v>
      </c>
      <c r="AB72" s="4">
        <f t="shared" si="21"/>
        <v>-1.0228217415943519</v>
      </c>
      <c r="AC72" s="4">
        <f t="shared" si="22"/>
        <v>-132.72995224395643</v>
      </c>
      <c r="AF72" s="1">
        <f t="shared" si="23"/>
        <v>61</v>
      </c>
      <c r="AG72" s="4">
        <f t="shared" si="24"/>
        <v>-1493.8469939084853</v>
      </c>
      <c r="AH72" s="4">
        <f t="shared" si="30"/>
        <v>-31.00980655337343</v>
      </c>
      <c r="AI72" s="4">
        <f t="shared" si="25"/>
        <v>-19.80595409905979</v>
      </c>
      <c r="AJ72" s="4">
        <f t="shared" si="26"/>
        <v>-11.203852454313639</v>
      </c>
      <c r="AK72" s="4">
        <f t="shared" si="27"/>
        <v>-1474.0410398094255</v>
      </c>
    </row>
    <row r="73" spans="2:37" x14ac:dyDescent="0.25">
      <c r="B73" s="1">
        <f t="shared" si="5"/>
        <v>62</v>
      </c>
      <c r="C73" s="4">
        <f t="shared" si="6"/>
        <v>-1641.3823567444501</v>
      </c>
      <c r="D73" s="4">
        <f t="shared" si="28"/>
        <v>-39.494258934111933</v>
      </c>
      <c r="E73" s="4">
        <f t="shared" si="7"/>
        <v>-18.976979474806306</v>
      </c>
      <c r="F73" s="4">
        <f t="shared" si="8"/>
        <v>-20.517279459305627</v>
      </c>
      <c r="G73" s="4">
        <f t="shared" si="9"/>
        <v>-1622.4053772696439</v>
      </c>
      <c r="I73" s="1">
        <f t="shared" si="10"/>
        <v>62</v>
      </c>
      <c r="J73" s="4">
        <f t="shared" si="11"/>
        <v>-923.27757566874732</v>
      </c>
      <c r="K73" s="4">
        <f t="shared" si="29"/>
        <v>-22.21552065043781</v>
      </c>
      <c r="L73" s="4">
        <f t="shared" si="12"/>
        <v>-10.67455095457847</v>
      </c>
      <c r="M73" s="4">
        <f t="shared" si="13"/>
        <v>-11.54096969585934</v>
      </c>
      <c r="N73" s="4">
        <f t="shared" si="14"/>
        <v>-912.6030247141689</v>
      </c>
      <c r="P73" s="1">
        <f t="shared" si="15"/>
        <v>62</v>
      </c>
      <c r="Q73" s="4">
        <f t="shared" si="16"/>
        <v>-6.9245818175156044</v>
      </c>
      <c r="R73" s="4">
        <f t="shared" si="0"/>
        <v>-10.67455095457847</v>
      </c>
      <c r="S73" s="4">
        <f t="shared" si="1"/>
        <v>-17.599132772094073</v>
      </c>
      <c r="T73" s="4">
        <f t="shared" si="2"/>
        <v>-4.616387878343736</v>
      </c>
      <c r="U73" s="7">
        <f t="shared" si="17"/>
        <v>0.62922591589655252</v>
      </c>
      <c r="V73" s="4">
        <f t="shared" si="3"/>
        <v>-2.9047508908845803</v>
      </c>
      <c r="X73" s="1">
        <f t="shared" si="18"/>
        <v>62</v>
      </c>
      <c r="Y73" s="4">
        <f t="shared" si="19"/>
        <v>-132.72995224395643</v>
      </c>
      <c r="Z73" s="4">
        <f t="shared" si="4"/>
        <v>-4.616387878343736</v>
      </c>
      <c r="AA73" s="4">
        <f t="shared" si="20"/>
        <v>-3.6209132365140628</v>
      </c>
      <c r="AB73" s="4">
        <f t="shared" si="21"/>
        <v>-0.99547464182967316</v>
      </c>
      <c r="AC73" s="4">
        <f t="shared" si="22"/>
        <v>-129.10903900744236</v>
      </c>
      <c r="AF73" s="1">
        <f t="shared" si="23"/>
        <v>62</v>
      </c>
      <c r="AG73" s="4">
        <f t="shared" si="24"/>
        <v>-1474.0410398094255</v>
      </c>
      <c r="AH73" s="4">
        <f t="shared" si="30"/>
        <v>-31.00980655337343</v>
      </c>
      <c r="AI73" s="4">
        <f t="shared" si="25"/>
        <v>-19.954498754802742</v>
      </c>
      <c r="AJ73" s="4">
        <f t="shared" si="26"/>
        <v>-11.05530779857069</v>
      </c>
      <c r="AK73" s="4">
        <f t="shared" si="27"/>
        <v>-1454.0865410546228</v>
      </c>
    </row>
    <row r="74" spans="2:37" x14ac:dyDescent="0.25">
      <c r="B74" s="1">
        <f t="shared" si="5"/>
        <v>63</v>
      </c>
      <c r="C74" s="4">
        <f t="shared" si="6"/>
        <v>-1622.4053772696439</v>
      </c>
      <c r="D74" s="4">
        <f t="shared" si="28"/>
        <v>-39.494258934111933</v>
      </c>
      <c r="E74" s="4">
        <f t="shared" si="7"/>
        <v>-19.214191718241384</v>
      </c>
      <c r="F74" s="4">
        <f t="shared" si="8"/>
        <v>-20.280067215870549</v>
      </c>
      <c r="G74" s="4">
        <f t="shared" si="9"/>
        <v>-1603.1911855514024</v>
      </c>
      <c r="I74" s="1">
        <f t="shared" si="10"/>
        <v>63</v>
      </c>
      <c r="J74" s="4">
        <f t="shared" si="11"/>
        <v>-912.6030247141689</v>
      </c>
      <c r="K74" s="4">
        <f t="shared" si="29"/>
        <v>-22.21552065043781</v>
      </c>
      <c r="L74" s="4">
        <f t="shared" si="12"/>
        <v>-10.8079828415107</v>
      </c>
      <c r="M74" s="4">
        <f t="shared" si="13"/>
        <v>-11.40753780892711</v>
      </c>
      <c r="N74" s="4">
        <f t="shared" si="14"/>
        <v>-901.7950418726582</v>
      </c>
      <c r="P74" s="1">
        <f t="shared" si="15"/>
        <v>63</v>
      </c>
      <c r="Q74" s="4">
        <f t="shared" si="16"/>
        <v>-6.8445226853562664</v>
      </c>
      <c r="R74" s="4">
        <f t="shared" si="0"/>
        <v>-10.8079828415107</v>
      </c>
      <c r="S74" s="4">
        <f t="shared" si="1"/>
        <v>-17.652505526866968</v>
      </c>
      <c r="T74" s="4">
        <f t="shared" si="2"/>
        <v>-4.5630151235708434</v>
      </c>
      <c r="U74" s="7">
        <f t="shared" si="17"/>
        <v>0.62454185200650369</v>
      </c>
      <c r="V74" s="4">
        <f t="shared" si="3"/>
        <v>-2.8497939160086196</v>
      </c>
      <c r="X74" s="1">
        <f t="shared" si="18"/>
        <v>63</v>
      </c>
      <c r="Y74" s="4">
        <f t="shared" si="19"/>
        <v>-129.10903900744236</v>
      </c>
      <c r="Z74" s="4">
        <f t="shared" si="4"/>
        <v>-4.5630151235708434</v>
      </c>
      <c r="AA74" s="4">
        <f t="shared" si="20"/>
        <v>-3.5946973310150256</v>
      </c>
      <c r="AB74" s="4">
        <f t="shared" si="21"/>
        <v>-0.96831779255581774</v>
      </c>
      <c r="AC74" s="4">
        <f t="shared" si="22"/>
        <v>-125.51434167642734</v>
      </c>
      <c r="AF74" s="1">
        <f t="shared" si="23"/>
        <v>63</v>
      </c>
      <c r="AG74" s="4">
        <f t="shared" si="24"/>
        <v>-1454.0865410546228</v>
      </c>
      <c r="AH74" s="4">
        <f t="shared" si="30"/>
        <v>-31.00980655337343</v>
      </c>
      <c r="AI74" s="4">
        <f t="shared" si="25"/>
        <v>-20.10415749546376</v>
      </c>
      <c r="AJ74" s="4">
        <f t="shared" si="26"/>
        <v>-10.90564905790967</v>
      </c>
      <c r="AK74" s="4">
        <f t="shared" si="27"/>
        <v>-1433.982383559159</v>
      </c>
    </row>
    <row r="75" spans="2:37" x14ac:dyDescent="0.25">
      <c r="B75" s="1">
        <f t="shared" si="5"/>
        <v>64</v>
      </c>
      <c r="C75" s="4">
        <f t="shared" si="6"/>
        <v>-1603.1911855514024</v>
      </c>
      <c r="D75" s="4">
        <f t="shared" si="28"/>
        <v>-39.494258934111933</v>
      </c>
      <c r="E75" s="4">
        <f t="shared" si="7"/>
        <v>-19.454369114719402</v>
      </c>
      <c r="F75" s="4">
        <f t="shared" si="8"/>
        <v>-20.039889819392531</v>
      </c>
      <c r="G75" s="4">
        <f t="shared" si="9"/>
        <v>-1583.7368164366831</v>
      </c>
      <c r="I75" s="1">
        <f t="shared" si="10"/>
        <v>64</v>
      </c>
      <c r="J75" s="4">
        <f t="shared" si="11"/>
        <v>-901.7950418726582</v>
      </c>
      <c r="K75" s="4">
        <f t="shared" si="29"/>
        <v>-22.21552065043781</v>
      </c>
      <c r="L75" s="4">
        <f t="shared" si="12"/>
        <v>-10.943082627029582</v>
      </c>
      <c r="M75" s="4">
        <f t="shared" si="13"/>
        <v>-11.272438023408228</v>
      </c>
      <c r="N75" s="4">
        <f t="shared" si="14"/>
        <v>-890.85195924562868</v>
      </c>
      <c r="P75" s="1">
        <f t="shared" si="15"/>
        <v>64</v>
      </c>
      <c r="Q75" s="4">
        <f t="shared" si="16"/>
        <v>-6.763462814044936</v>
      </c>
      <c r="R75" s="4">
        <f t="shared" si="0"/>
        <v>-10.943082627029582</v>
      </c>
      <c r="S75" s="4">
        <f t="shared" si="1"/>
        <v>-17.706545441074518</v>
      </c>
      <c r="T75" s="4">
        <f t="shared" si="2"/>
        <v>-4.5089752093632915</v>
      </c>
      <c r="U75" s="7">
        <f t="shared" si="17"/>
        <v>0.61989265707841557</v>
      </c>
      <c r="V75" s="4">
        <f t="shared" si="3"/>
        <v>-2.795080623232916</v>
      </c>
      <c r="X75" s="1">
        <f t="shared" si="18"/>
        <v>64</v>
      </c>
      <c r="Y75" s="4">
        <f t="shared" si="19"/>
        <v>-125.51434167642734</v>
      </c>
      <c r="Z75" s="4">
        <f t="shared" si="4"/>
        <v>-4.5089752093632915</v>
      </c>
      <c r="AA75" s="4">
        <f t="shared" si="20"/>
        <v>-3.5676176467900866</v>
      </c>
      <c r="AB75" s="4">
        <f t="shared" si="21"/>
        <v>-0.94135756257320491</v>
      </c>
      <c r="AC75" s="4">
        <f t="shared" si="22"/>
        <v>-121.94672402963725</v>
      </c>
      <c r="AF75" s="1">
        <f t="shared" si="23"/>
        <v>64</v>
      </c>
      <c r="AG75" s="4">
        <f t="shared" si="24"/>
        <v>-1433.982383559159</v>
      </c>
      <c r="AH75" s="4">
        <f t="shared" si="30"/>
        <v>-31.00980655337343</v>
      </c>
      <c r="AI75" s="4">
        <f t="shared" si="25"/>
        <v>-20.254938676679735</v>
      </c>
      <c r="AJ75" s="4">
        <f t="shared" si="26"/>
        <v>-10.754867876693693</v>
      </c>
      <c r="AK75" s="4">
        <f t="shared" si="27"/>
        <v>-1413.7274448824792</v>
      </c>
    </row>
    <row r="76" spans="2:37" x14ac:dyDescent="0.25">
      <c r="B76" s="1">
        <f t="shared" si="5"/>
        <v>65</v>
      </c>
      <c r="C76" s="4">
        <f t="shared" si="6"/>
        <v>-1583.7368164366831</v>
      </c>
      <c r="D76" s="4">
        <f t="shared" si="28"/>
        <v>-39.494258934111933</v>
      </c>
      <c r="E76" s="4">
        <f t="shared" si="7"/>
        <v>-19.697548728653395</v>
      </c>
      <c r="F76" s="4">
        <f t="shared" si="8"/>
        <v>-19.796710205458538</v>
      </c>
      <c r="G76" s="4">
        <f t="shared" si="9"/>
        <v>-1564.0392677080297</v>
      </c>
      <c r="I76" s="1">
        <f t="shared" si="10"/>
        <v>65</v>
      </c>
      <c r="J76" s="4">
        <f t="shared" si="11"/>
        <v>-890.85195924562868</v>
      </c>
      <c r="K76" s="4">
        <f t="shared" si="29"/>
        <v>-22.21552065043781</v>
      </c>
      <c r="L76" s="4">
        <f t="shared" si="12"/>
        <v>-11.079871159867452</v>
      </c>
      <c r="M76" s="4">
        <f t="shared" si="13"/>
        <v>-11.135649490570358</v>
      </c>
      <c r="N76" s="4">
        <f t="shared" si="14"/>
        <v>-879.7720880857612</v>
      </c>
      <c r="P76" s="1">
        <f t="shared" si="15"/>
        <v>65</v>
      </c>
      <c r="Q76" s="4">
        <f t="shared" si="16"/>
        <v>-6.6813896943422151</v>
      </c>
      <c r="R76" s="4">
        <f t="shared" ref="R76:R139" si="31">+IF(P76&lt;=$J$3,L76," ")</f>
        <v>-11.079871159867452</v>
      </c>
      <c r="S76" s="4">
        <f t="shared" ref="S76:S139" si="32">+IF(P76&lt;=$J$3,Q76+R76," ")</f>
        <v>-17.761260854209667</v>
      </c>
      <c r="T76" s="4">
        <f t="shared" ref="T76:T139" si="33">+IF(P76&lt;=$J$3,M76-Q76," ")</f>
        <v>-4.4542597962281434</v>
      </c>
      <c r="U76" s="7">
        <f t="shared" si="17"/>
        <v>0.61527807154185166</v>
      </c>
      <c r="V76" s="4">
        <f t="shared" ref="V76:V139" si="34">+IF(P76&lt;=$J$3,T76*U76," ")</f>
        <v>-2.7406083775696533</v>
      </c>
      <c r="X76" s="1">
        <f t="shared" si="18"/>
        <v>65</v>
      </c>
      <c r="Y76" s="4">
        <f t="shared" si="19"/>
        <v>-121.94672402963725</v>
      </c>
      <c r="Z76" s="4">
        <f t="shared" ref="Z76:Z139" si="35">+IF(X76&lt;=$J$3,T76," ")</f>
        <v>-4.4542597962281434</v>
      </c>
      <c r="AA76" s="4">
        <f t="shared" si="20"/>
        <v>-3.5396593660058642</v>
      </c>
      <c r="AB76" s="4">
        <f t="shared" si="21"/>
        <v>-0.91460043022227933</v>
      </c>
      <c r="AC76" s="4">
        <f t="shared" si="22"/>
        <v>-118.40706466363139</v>
      </c>
      <c r="AF76" s="1">
        <f t="shared" si="23"/>
        <v>65</v>
      </c>
      <c r="AG76" s="4">
        <f t="shared" si="24"/>
        <v>-1413.7274448824792</v>
      </c>
      <c r="AH76" s="4">
        <f t="shared" si="30"/>
        <v>-31.00980655337343</v>
      </c>
      <c r="AI76" s="4">
        <f t="shared" si="25"/>
        <v>-20.406850716754839</v>
      </c>
      <c r="AJ76" s="4">
        <f t="shared" si="26"/>
        <v>-10.602955836618593</v>
      </c>
      <c r="AK76" s="4">
        <f t="shared" si="27"/>
        <v>-1393.3205941657243</v>
      </c>
    </row>
    <row r="77" spans="2:37" x14ac:dyDescent="0.25">
      <c r="B77" s="1">
        <f t="shared" ref="B77:B140" si="36">+IF(B76&gt;=$J$3," ",B76+1)</f>
        <v>66</v>
      </c>
      <c r="C77" s="4">
        <f t="shared" ref="C77:C140" si="37">+IF(B77&lt;=$J$3,G76," ")</f>
        <v>-1564.0392677080297</v>
      </c>
      <c r="D77" s="4">
        <f t="shared" si="28"/>
        <v>-39.494258934111933</v>
      </c>
      <c r="E77" s="4">
        <f t="shared" ref="E77:E140" si="38">+IF(B77&lt;=$J$3,D77-F77," ")</f>
        <v>-19.943768087761562</v>
      </c>
      <c r="F77" s="4">
        <f t="shared" ref="F77:F140" si="39">+IF(B77&lt;=$J$3,C77*$J$4/12," ")</f>
        <v>-19.550490846350371</v>
      </c>
      <c r="G77" s="4">
        <f t="shared" ref="G77:G140" si="40">+IF(B77&lt;=$J$3,C77-E77," ")</f>
        <v>-1544.0954996202681</v>
      </c>
      <c r="I77" s="1">
        <f t="shared" ref="I77:I140" si="41">+IF(I76&gt;=$J$3," ",I76+1)</f>
        <v>66</v>
      </c>
      <c r="J77" s="4">
        <f t="shared" ref="J77:J140" si="42">+IF(I77&lt;=$J$3,N76," ")</f>
        <v>-879.7720880857612</v>
      </c>
      <c r="K77" s="4">
        <f t="shared" si="29"/>
        <v>-22.21552065043781</v>
      </c>
      <c r="L77" s="4">
        <f t="shared" ref="L77:L140" si="43">+IF(I77&lt;=$J$3,K77-M77," ")</f>
        <v>-11.218369549365796</v>
      </c>
      <c r="M77" s="4">
        <f t="shared" ref="M77:M140" si="44">+IF(I77&lt;=$J$3,J77*$J$4/12," ")</f>
        <v>-10.997151101072014</v>
      </c>
      <c r="N77" s="4">
        <f t="shared" ref="N77:N140" si="45">+IF(I77&lt;=$J$3,J77-L77," ")</f>
        <v>-868.55371853639542</v>
      </c>
      <c r="P77" s="1">
        <f t="shared" ref="P77:P140" si="46">+IF(P76&gt;=$J$3," ",P76+1)</f>
        <v>66</v>
      </c>
      <c r="Q77" s="4">
        <f t="shared" ref="Q77:Q140" si="47">+IF(P77&lt;=$J$3,J77*$J$5/12," ")</f>
        <v>-6.598290660643209</v>
      </c>
      <c r="R77" s="4">
        <f t="shared" si="31"/>
        <v>-11.218369549365796</v>
      </c>
      <c r="S77" s="4">
        <f t="shared" si="32"/>
        <v>-17.816660210009005</v>
      </c>
      <c r="T77" s="4">
        <f t="shared" si="33"/>
        <v>-4.3988604404288045</v>
      </c>
      <c r="U77" s="7">
        <f t="shared" ref="U77:U140" si="48">+IF(P77&lt;=$J$3,U76/(1+$J$5/12)," ")</f>
        <v>0.61069783775866171</v>
      </c>
      <c r="V77" s="4">
        <f t="shared" si="34"/>
        <v>-2.6863745595719855</v>
      </c>
      <c r="X77" s="1">
        <f t="shared" ref="X77:X140" si="49">+IF(X76&gt;=$J$3," ",X76+1)</f>
        <v>66</v>
      </c>
      <c r="Y77" s="4">
        <f t="shared" ref="Y77:Y140" si="50">+IF(X77&lt;=$J$3,AC76," ")</f>
        <v>-118.40706466363139</v>
      </c>
      <c r="Z77" s="4">
        <f t="shared" si="35"/>
        <v>-4.3988604404288045</v>
      </c>
      <c r="AA77" s="4">
        <f t="shared" ref="AA77:AA140" si="51">+IF(X77&lt;=$J$3,Z77-AB77," ")</f>
        <v>-3.5108074554515691</v>
      </c>
      <c r="AB77" s="4">
        <f t="shared" ref="AB77:AB140" si="52">+IF(X77&lt;=$J$3,Y77*$J$5/12," ")</f>
        <v>-0.88805298497723539</v>
      </c>
      <c r="AC77" s="4">
        <f t="shared" ref="AC77:AC140" si="53">+IF(X77&lt;=$J$3,Y77-AA77," ")</f>
        <v>-114.89625720817982</v>
      </c>
      <c r="AF77" s="1">
        <f t="shared" ref="AF77:AF140" si="54">+IF(AF76&gt;=$J$3," ",AF76+1)</f>
        <v>66</v>
      </c>
      <c r="AG77" s="4">
        <f t="shared" ref="AG77:AG140" si="55">+IF(AF77&lt;=$J$3,AK76," ")</f>
        <v>-1393.3205941657243</v>
      </c>
      <c r="AH77" s="4">
        <f t="shared" si="30"/>
        <v>-31.00980655337343</v>
      </c>
      <c r="AI77" s="4">
        <f t="shared" ref="AI77:AI140" si="56">+IF(AF77&lt;=$J$3,AH77-AJ77," ")</f>
        <v>-20.559902097130497</v>
      </c>
      <c r="AJ77" s="4">
        <f t="shared" ref="AJ77:AJ140" si="57">+IF(AF77&lt;=$J$3,AG77*$J$5/12," ")</f>
        <v>-10.449904456242932</v>
      </c>
      <c r="AK77" s="4">
        <f t="shared" ref="AK77:AK140" si="58">+IF(AF77&lt;=$J$3,AG77-AI77," ")</f>
        <v>-1372.7606920685937</v>
      </c>
    </row>
    <row r="78" spans="2:37" x14ac:dyDescent="0.25">
      <c r="B78" s="1">
        <f t="shared" si="36"/>
        <v>67</v>
      </c>
      <c r="C78" s="4">
        <f t="shared" si="37"/>
        <v>-1544.0954996202681</v>
      </c>
      <c r="D78" s="4">
        <f t="shared" ref="D78:D141" si="59">+IF(B78&lt;=$J$3,D77," ")</f>
        <v>-39.494258934111933</v>
      </c>
      <c r="E78" s="4">
        <f t="shared" si="38"/>
        <v>-20.193065188858583</v>
      </c>
      <c r="F78" s="4">
        <f t="shared" si="39"/>
        <v>-19.30119374525335</v>
      </c>
      <c r="G78" s="4">
        <f t="shared" si="40"/>
        <v>-1523.9024344314096</v>
      </c>
      <c r="I78" s="1">
        <f t="shared" si="41"/>
        <v>67</v>
      </c>
      <c r="J78" s="4">
        <f t="shared" si="42"/>
        <v>-868.55371853639542</v>
      </c>
      <c r="K78" s="4">
        <f t="shared" ref="K78:K141" si="60">+IF(I78&lt;=$J$3,K77," ")</f>
        <v>-22.21552065043781</v>
      </c>
      <c r="L78" s="4">
        <f t="shared" si="43"/>
        <v>-11.358599168732868</v>
      </c>
      <c r="M78" s="4">
        <f t="shared" si="44"/>
        <v>-10.856921481704942</v>
      </c>
      <c r="N78" s="4">
        <f t="shared" si="45"/>
        <v>-857.19511936766253</v>
      </c>
      <c r="P78" s="1">
        <f t="shared" si="46"/>
        <v>67</v>
      </c>
      <c r="Q78" s="4">
        <f t="shared" si="47"/>
        <v>-6.5141528890229656</v>
      </c>
      <c r="R78" s="4">
        <f t="shared" si="31"/>
        <v>-11.358599168732868</v>
      </c>
      <c r="S78" s="4">
        <f t="shared" si="32"/>
        <v>-17.872752057755832</v>
      </c>
      <c r="T78" s="4">
        <f t="shared" si="33"/>
        <v>-4.3427685926819768</v>
      </c>
      <c r="U78" s="7">
        <f t="shared" si="48"/>
        <v>0.60615170000859719</v>
      </c>
      <c r="V78" s="4">
        <f t="shared" si="34"/>
        <v>-2.6323765651981232</v>
      </c>
      <c r="X78" s="1">
        <f t="shared" si="49"/>
        <v>67</v>
      </c>
      <c r="Y78" s="4">
        <f t="shared" si="50"/>
        <v>-114.89625720817982</v>
      </c>
      <c r="Z78" s="4">
        <f t="shared" si="35"/>
        <v>-4.3427685926819768</v>
      </c>
      <c r="AA78" s="4">
        <f t="shared" si="51"/>
        <v>-3.4810466636206283</v>
      </c>
      <c r="AB78" s="4">
        <f t="shared" si="52"/>
        <v>-0.86172192906134859</v>
      </c>
      <c r="AC78" s="4">
        <f t="shared" si="53"/>
        <v>-111.41521054455919</v>
      </c>
      <c r="AF78" s="1">
        <f t="shared" si="54"/>
        <v>67</v>
      </c>
      <c r="AG78" s="4">
        <f t="shared" si="55"/>
        <v>-1372.7606920685937</v>
      </c>
      <c r="AH78" s="4">
        <f t="shared" ref="AH78:AH141" si="61">+IF(AF78&lt;=$J$3,AH77," ")</f>
        <v>-31.00980655337343</v>
      </c>
      <c r="AI78" s="4">
        <f t="shared" si="56"/>
        <v>-20.714101362858976</v>
      </c>
      <c r="AJ78" s="4">
        <f t="shared" si="57"/>
        <v>-10.295705190514452</v>
      </c>
      <c r="AK78" s="4">
        <f t="shared" si="58"/>
        <v>-1352.0465907057346</v>
      </c>
    </row>
    <row r="79" spans="2:37" x14ac:dyDescent="0.25">
      <c r="B79" s="1">
        <f t="shared" si="36"/>
        <v>68</v>
      </c>
      <c r="C79" s="4">
        <f t="shared" si="37"/>
        <v>-1523.9024344314096</v>
      </c>
      <c r="D79" s="4">
        <f t="shared" si="59"/>
        <v>-39.494258934111933</v>
      </c>
      <c r="E79" s="4">
        <f t="shared" si="38"/>
        <v>-20.445478503719315</v>
      </c>
      <c r="F79" s="4">
        <f t="shared" si="39"/>
        <v>-19.048780430392618</v>
      </c>
      <c r="G79" s="4">
        <f t="shared" si="40"/>
        <v>-1503.4569559276902</v>
      </c>
      <c r="I79" s="1">
        <f t="shared" si="41"/>
        <v>68</v>
      </c>
      <c r="J79" s="4">
        <f t="shared" si="42"/>
        <v>-857.19511936766253</v>
      </c>
      <c r="K79" s="4">
        <f t="shared" si="60"/>
        <v>-22.21552065043781</v>
      </c>
      <c r="L79" s="4">
        <f t="shared" si="43"/>
        <v>-11.500581658342028</v>
      </c>
      <c r="M79" s="4">
        <f t="shared" si="44"/>
        <v>-10.714938992095782</v>
      </c>
      <c r="N79" s="4">
        <f t="shared" si="45"/>
        <v>-845.69453770932046</v>
      </c>
      <c r="P79" s="1">
        <f t="shared" si="46"/>
        <v>68</v>
      </c>
      <c r="Q79" s="4">
        <f t="shared" si="47"/>
        <v>-6.428963395257469</v>
      </c>
      <c r="R79" s="4">
        <f t="shared" si="31"/>
        <v>-11.500581658342028</v>
      </c>
      <c r="S79" s="4">
        <f t="shared" si="32"/>
        <v>-17.929545053599497</v>
      </c>
      <c r="T79" s="4">
        <f t="shared" si="33"/>
        <v>-4.2859755968383126</v>
      </c>
      <c r="U79" s="7">
        <f t="shared" si="48"/>
        <v>0.60163940447503439</v>
      </c>
      <c r="V79" s="4">
        <f t="shared" si="34"/>
        <v>-2.5786118056763323</v>
      </c>
      <c r="X79" s="1">
        <f t="shared" si="49"/>
        <v>68</v>
      </c>
      <c r="Y79" s="4">
        <f t="shared" si="50"/>
        <v>-111.41521054455919</v>
      </c>
      <c r="Z79" s="4">
        <f t="shared" si="35"/>
        <v>-4.2859755968383126</v>
      </c>
      <c r="AA79" s="4">
        <f t="shared" si="51"/>
        <v>-3.4503615177541187</v>
      </c>
      <c r="AB79" s="4">
        <f t="shared" si="52"/>
        <v>-0.83561407908419394</v>
      </c>
      <c r="AC79" s="4">
        <f t="shared" si="53"/>
        <v>-107.96484902680507</v>
      </c>
      <c r="AF79" s="1">
        <f t="shared" si="54"/>
        <v>68</v>
      </c>
      <c r="AG79" s="4">
        <f t="shared" si="55"/>
        <v>-1352.0465907057346</v>
      </c>
      <c r="AH79" s="4">
        <f t="shared" si="61"/>
        <v>-31.00980655337343</v>
      </c>
      <c r="AI79" s="4">
        <f t="shared" si="56"/>
        <v>-20.869457123080423</v>
      </c>
      <c r="AJ79" s="4">
        <f t="shared" si="57"/>
        <v>-10.140349430293009</v>
      </c>
      <c r="AK79" s="4">
        <f t="shared" si="58"/>
        <v>-1331.1771335826543</v>
      </c>
    </row>
    <row r="80" spans="2:37" x14ac:dyDescent="0.25">
      <c r="B80" s="1">
        <f t="shared" si="36"/>
        <v>69</v>
      </c>
      <c r="C80" s="4">
        <f t="shared" si="37"/>
        <v>-1503.4569559276902</v>
      </c>
      <c r="D80" s="4">
        <f t="shared" si="59"/>
        <v>-39.494258934111933</v>
      </c>
      <c r="E80" s="4">
        <f t="shared" si="38"/>
        <v>-20.701046985015807</v>
      </c>
      <c r="F80" s="4">
        <f t="shared" si="39"/>
        <v>-18.793211949096126</v>
      </c>
      <c r="G80" s="4">
        <f t="shared" si="40"/>
        <v>-1482.7559089426743</v>
      </c>
      <c r="I80" s="1">
        <f t="shared" si="41"/>
        <v>69</v>
      </c>
      <c r="J80" s="4">
        <f t="shared" si="42"/>
        <v>-845.69453770932046</v>
      </c>
      <c r="K80" s="4">
        <f t="shared" si="60"/>
        <v>-22.21552065043781</v>
      </c>
      <c r="L80" s="4">
        <f t="shared" si="43"/>
        <v>-11.644338929071305</v>
      </c>
      <c r="M80" s="4">
        <f t="shared" si="44"/>
        <v>-10.571181721366505</v>
      </c>
      <c r="N80" s="4">
        <f t="shared" si="45"/>
        <v>-834.05019878024916</v>
      </c>
      <c r="P80" s="1">
        <f t="shared" si="46"/>
        <v>69</v>
      </c>
      <c r="Q80" s="4">
        <f t="shared" si="47"/>
        <v>-6.3427090328199034</v>
      </c>
      <c r="R80" s="4">
        <f t="shared" si="31"/>
        <v>-11.644338929071305</v>
      </c>
      <c r="S80" s="4">
        <f t="shared" si="32"/>
        <v>-17.987047961891207</v>
      </c>
      <c r="T80" s="4">
        <f t="shared" si="33"/>
        <v>-4.228472688546602</v>
      </c>
      <c r="U80" s="7">
        <f t="shared" si="48"/>
        <v>0.59716069923080328</v>
      </c>
      <c r="V80" s="4">
        <f t="shared" si="34"/>
        <v>-2.5250777073708437</v>
      </c>
      <c r="X80" s="1">
        <f t="shared" si="49"/>
        <v>69</v>
      </c>
      <c r="Y80" s="4">
        <f t="shared" si="50"/>
        <v>-107.96484902680507</v>
      </c>
      <c r="Z80" s="4">
        <f t="shared" si="35"/>
        <v>-4.228472688546602</v>
      </c>
      <c r="AA80" s="4">
        <f t="shared" si="51"/>
        <v>-3.4187363208455639</v>
      </c>
      <c r="AB80" s="4">
        <f t="shared" si="52"/>
        <v>-0.80973636770103796</v>
      </c>
      <c r="AC80" s="4">
        <f t="shared" si="53"/>
        <v>-104.5461127059595</v>
      </c>
      <c r="AF80" s="1">
        <f t="shared" si="54"/>
        <v>69</v>
      </c>
      <c r="AG80" s="4">
        <f t="shared" si="55"/>
        <v>-1331.1771335826543</v>
      </c>
      <c r="AH80" s="4">
        <f t="shared" si="61"/>
        <v>-31.00980655337343</v>
      </c>
      <c r="AI80" s="4">
        <f t="shared" si="56"/>
        <v>-21.025978051503522</v>
      </c>
      <c r="AJ80" s="4">
        <f t="shared" si="57"/>
        <v>-9.9838285018699064</v>
      </c>
      <c r="AK80" s="4">
        <f t="shared" si="58"/>
        <v>-1310.1511555311508</v>
      </c>
    </row>
    <row r="81" spans="2:37" x14ac:dyDescent="0.25">
      <c r="B81" s="1">
        <f t="shared" si="36"/>
        <v>70</v>
      </c>
      <c r="C81" s="4">
        <f t="shared" si="37"/>
        <v>-1482.7559089426743</v>
      </c>
      <c r="D81" s="4">
        <f t="shared" si="59"/>
        <v>-39.494258934111933</v>
      </c>
      <c r="E81" s="4">
        <f t="shared" si="38"/>
        <v>-20.959810072328505</v>
      </c>
      <c r="F81" s="4">
        <f t="shared" si="39"/>
        <v>-18.534448861783428</v>
      </c>
      <c r="G81" s="4">
        <f t="shared" si="40"/>
        <v>-1461.7960988703458</v>
      </c>
      <c r="I81" s="1">
        <f t="shared" si="41"/>
        <v>70</v>
      </c>
      <c r="J81" s="4">
        <f t="shared" si="42"/>
        <v>-834.05019878024916</v>
      </c>
      <c r="K81" s="4">
        <f t="shared" si="60"/>
        <v>-22.21552065043781</v>
      </c>
      <c r="L81" s="4">
        <f t="shared" si="43"/>
        <v>-11.789893165684695</v>
      </c>
      <c r="M81" s="4">
        <f t="shared" si="44"/>
        <v>-10.425627484753115</v>
      </c>
      <c r="N81" s="4">
        <f t="shared" si="45"/>
        <v>-822.26030561456446</v>
      </c>
      <c r="P81" s="1">
        <f t="shared" si="46"/>
        <v>70</v>
      </c>
      <c r="Q81" s="4">
        <f t="shared" si="47"/>
        <v>-6.2553764908518685</v>
      </c>
      <c r="R81" s="4">
        <f t="shared" si="31"/>
        <v>-11.789893165684695</v>
      </c>
      <c r="S81" s="4">
        <f t="shared" si="32"/>
        <v>-18.045269656536565</v>
      </c>
      <c r="T81" s="4">
        <f t="shared" si="33"/>
        <v>-4.170250993901246</v>
      </c>
      <c r="U81" s="7">
        <f t="shared" si="48"/>
        <v>0.59271533422412237</v>
      </c>
      <c r="V81" s="4">
        <f t="shared" si="34"/>
        <v>-2.4717717116486555</v>
      </c>
      <c r="X81" s="1">
        <f t="shared" si="49"/>
        <v>70</v>
      </c>
      <c r="Y81" s="4">
        <f t="shared" si="50"/>
        <v>-104.5461127059595</v>
      </c>
      <c r="Z81" s="4">
        <f t="shared" si="35"/>
        <v>-4.170250993901246</v>
      </c>
      <c r="AA81" s="4">
        <f t="shared" si="51"/>
        <v>-3.3861551486065498</v>
      </c>
      <c r="AB81" s="4">
        <f t="shared" si="52"/>
        <v>-0.78409584529469623</v>
      </c>
      <c r="AC81" s="4">
        <f t="shared" si="53"/>
        <v>-101.15995755735295</v>
      </c>
      <c r="AF81" s="1">
        <f t="shared" si="54"/>
        <v>70</v>
      </c>
      <c r="AG81" s="4">
        <f t="shared" si="55"/>
        <v>-1310.1511555311508</v>
      </c>
      <c r="AH81" s="4">
        <f t="shared" si="61"/>
        <v>-31.00980655337343</v>
      </c>
      <c r="AI81" s="4">
        <f t="shared" si="56"/>
        <v>-21.183672886889799</v>
      </c>
      <c r="AJ81" s="4">
        <f t="shared" si="57"/>
        <v>-9.8261336664836314</v>
      </c>
      <c r="AK81" s="4">
        <f t="shared" si="58"/>
        <v>-1288.9674826442611</v>
      </c>
    </row>
    <row r="82" spans="2:37" x14ac:dyDescent="0.25">
      <c r="B82" s="1">
        <f t="shared" si="36"/>
        <v>71</v>
      </c>
      <c r="C82" s="4">
        <f t="shared" si="37"/>
        <v>-1461.7960988703458</v>
      </c>
      <c r="D82" s="4">
        <f t="shared" si="59"/>
        <v>-39.494258934111933</v>
      </c>
      <c r="E82" s="4">
        <f t="shared" si="38"/>
        <v>-21.221807698232613</v>
      </c>
      <c r="F82" s="4">
        <f t="shared" si="39"/>
        <v>-18.27245123587932</v>
      </c>
      <c r="G82" s="4">
        <f t="shared" si="40"/>
        <v>-1440.5742911721131</v>
      </c>
      <c r="I82" s="1">
        <f t="shared" si="41"/>
        <v>71</v>
      </c>
      <c r="J82" s="4">
        <f t="shared" si="42"/>
        <v>-822.26030561456446</v>
      </c>
      <c r="K82" s="4">
        <f t="shared" si="60"/>
        <v>-22.21552065043781</v>
      </c>
      <c r="L82" s="4">
        <f t="shared" si="43"/>
        <v>-11.937266830255755</v>
      </c>
      <c r="M82" s="4">
        <f t="shared" si="44"/>
        <v>-10.278253820182055</v>
      </c>
      <c r="N82" s="4">
        <f t="shared" si="45"/>
        <v>-810.32303878430866</v>
      </c>
      <c r="P82" s="1">
        <f t="shared" si="46"/>
        <v>71</v>
      </c>
      <c r="Q82" s="4">
        <f t="shared" si="47"/>
        <v>-6.166952292109233</v>
      </c>
      <c r="R82" s="4">
        <f t="shared" si="31"/>
        <v>-11.937266830255755</v>
      </c>
      <c r="S82" s="4">
        <f t="shared" si="32"/>
        <v>-18.104219122364988</v>
      </c>
      <c r="T82" s="4">
        <f t="shared" si="33"/>
        <v>-4.111301528072822</v>
      </c>
      <c r="U82" s="7">
        <f t="shared" si="48"/>
        <v>0.58830306126463761</v>
      </c>
      <c r="V82" s="4">
        <f t="shared" si="34"/>
        <v>-2.4186912747472236</v>
      </c>
      <c r="X82" s="1">
        <f t="shared" si="49"/>
        <v>71</v>
      </c>
      <c r="Y82" s="4">
        <f t="shared" si="50"/>
        <v>-101.15995755735295</v>
      </c>
      <c r="Z82" s="4">
        <f t="shared" si="35"/>
        <v>-4.111301528072822</v>
      </c>
      <c r="AA82" s="4">
        <f t="shared" si="51"/>
        <v>-3.352601846392675</v>
      </c>
      <c r="AB82" s="4">
        <f t="shared" si="52"/>
        <v>-0.75869968168014712</v>
      </c>
      <c r="AC82" s="4">
        <f t="shared" si="53"/>
        <v>-97.80735571096028</v>
      </c>
      <c r="AF82" s="1">
        <f t="shared" si="54"/>
        <v>71</v>
      </c>
      <c r="AG82" s="4">
        <f t="shared" si="55"/>
        <v>-1288.9674826442611</v>
      </c>
      <c r="AH82" s="4">
        <f t="shared" si="61"/>
        <v>-31.00980655337343</v>
      </c>
      <c r="AI82" s="4">
        <f t="shared" si="56"/>
        <v>-21.342550433541472</v>
      </c>
      <c r="AJ82" s="4">
        <f t="shared" si="57"/>
        <v>-9.6672561198319578</v>
      </c>
      <c r="AK82" s="4">
        <f t="shared" si="58"/>
        <v>-1267.6249322107196</v>
      </c>
    </row>
    <row r="83" spans="2:37" x14ac:dyDescent="0.25">
      <c r="B83" s="1">
        <f t="shared" si="36"/>
        <v>72</v>
      </c>
      <c r="C83" s="4">
        <f t="shared" si="37"/>
        <v>-1440.5742911721131</v>
      </c>
      <c r="D83" s="4">
        <f t="shared" si="59"/>
        <v>-39.494258934111933</v>
      </c>
      <c r="E83" s="4">
        <f t="shared" si="38"/>
        <v>-21.487080294460519</v>
      </c>
      <c r="F83" s="4">
        <f t="shared" si="39"/>
        <v>-18.007178639651414</v>
      </c>
      <c r="G83" s="4">
        <f t="shared" si="40"/>
        <v>-1419.0872108776525</v>
      </c>
      <c r="I83" s="1">
        <f t="shared" si="41"/>
        <v>72</v>
      </c>
      <c r="J83" s="4">
        <f t="shared" si="42"/>
        <v>-810.32303878430866</v>
      </c>
      <c r="K83" s="4">
        <f t="shared" si="60"/>
        <v>-22.21552065043781</v>
      </c>
      <c r="L83" s="4">
        <f t="shared" si="43"/>
        <v>-12.086482665633952</v>
      </c>
      <c r="M83" s="4">
        <f t="shared" si="44"/>
        <v>-10.129037984803858</v>
      </c>
      <c r="N83" s="4">
        <f t="shared" si="45"/>
        <v>-798.23655611867468</v>
      </c>
      <c r="P83" s="1">
        <f t="shared" si="46"/>
        <v>72</v>
      </c>
      <c r="Q83" s="4">
        <f t="shared" si="47"/>
        <v>-6.0774227908823155</v>
      </c>
      <c r="R83" s="4">
        <f t="shared" si="31"/>
        <v>-12.086482665633952</v>
      </c>
      <c r="S83" s="4">
        <f t="shared" si="32"/>
        <v>-18.163905456516268</v>
      </c>
      <c r="T83" s="4">
        <f t="shared" si="33"/>
        <v>-4.0516151939215428</v>
      </c>
      <c r="U83" s="7">
        <f t="shared" si="48"/>
        <v>0.58392363400956582</v>
      </c>
      <c r="V83" s="4">
        <f t="shared" si="34"/>
        <v>-2.365833867643039</v>
      </c>
      <c r="X83" s="1">
        <f t="shared" si="49"/>
        <v>72</v>
      </c>
      <c r="Y83" s="4">
        <f t="shared" si="50"/>
        <v>-97.80735571096028</v>
      </c>
      <c r="Z83" s="4">
        <f t="shared" si="35"/>
        <v>-4.0516151939215428</v>
      </c>
      <c r="AA83" s="4">
        <f t="shared" si="51"/>
        <v>-3.3180600260893409</v>
      </c>
      <c r="AB83" s="4">
        <f t="shared" si="52"/>
        <v>-0.73355516783220198</v>
      </c>
      <c r="AC83" s="4">
        <f t="shared" si="53"/>
        <v>-94.489295684870939</v>
      </c>
      <c r="AF83" s="1">
        <f t="shared" si="54"/>
        <v>72</v>
      </c>
      <c r="AG83" s="4">
        <f t="shared" si="55"/>
        <v>-1267.6249322107196</v>
      </c>
      <c r="AH83" s="4">
        <f t="shared" si="61"/>
        <v>-31.00980655337343</v>
      </c>
      <c r="AI83" s="4">
        <f t="shared" si="56"/>
        <v>-21.502619561793033</v>
      </c>
      <c r="AJ83" s="4">
        <f t="shared" si="57"/>
        <v>-9.5071869915803973</v>
      </c>
      <c r="AK83" s="4">
        <f t="shared" si="58"/>
        <v>-1246.1223126489267</v>
      </c>
    </row>
    <row r="84" spans="2:37" x14ac:dyDescent="0.25">
      <c r="B84" s="1">
        <f t="shared" si="36"/>
        <v>73</v>
      </c>
      <c r="C84" s="4">
        <f t="shared" si="37"/>
        <v>-1419.0872108776525</v>
      </c>
      <c r="D84" s="4">
        <f t="shared" si="59"/>
        <v>-39.494258934111933</v>
      </c>
      <c r="E84" s="4">
        <f t="shared" si="38"/>
        <v>-21.755668798141276</v>
      </c>
      <c r="F84" s="4">
        <f t="shared" si="39"/>
        <v>-17.738590135970657</v>
      </c>
      <c r="G84" s="4">
        <f t="shared" si="40"/>
        <v>-1397.3315420795113</v>
      </c>
      <c r="I84" s="1">
        <f t="shared" si="41"/>
        <v>73</v>
      </c>
      <c r="J84" s="4">
        <f t="shared" si="42"/>
        <v>-798.23655611867468</v>
      </c>
      <c r="K84" s="4">
        <f t="shared" si="60"/>
        <v>-22.21552065043781</v>
      </c>
      <c r="L84" s="4">
        <f t="shared" si="43"/>
        <v>-12.237563698954377</v>
      </c>
      <c r="M84" s="4">
        <f t="shared" si="44"/>
        <v>-9.9779569514834332</v>
      </c>
      <c r="N84" s="4">
        <f t="shared" si="45"/>
        <v>-785.99899241972025</v>
      </c>
      <c r="P84" s="1">
        <f t="shared" si="46"/>
        <v>73</v>
      </c>
      <c r="Q84" s="4">
        <f t="shared" si="47"/>
        <v>-5.986774170890059</v>
      </c>
      <c r="R84" s="4">
        <f t="shared" si="31"/>
        <v>-12.237563698954377</v>
      </c>
      <c r="S84" s="4">
        <f t="shared" si="32"/>
        <v>-18.224337869844437</v>
      </c>
      <c r="T84" s="4">
        <f t="shared" si="33"/>
        <v>-3.9911827805933742</v>
      </c>
      <c r="U84" s="7">
        <f t="shared" si="48"/>
        <v>0.57957680794994126</v>
      </c>
      <c r="V84" s="4">
        <f t="shared" si="34"/>
        <v>-2.3131969759210786</v>
      </c>
      <c r="X84" s="1">
        <f t="shared" si="49"/>
        <v>73</v>
      </c>
      <c r="Y84" s="4">
        <f t="shared" si="50"/>
        <v>-94.489295684870939</v>
      </c>
      <c r="Z84" s="4">
        <f t="shared" si="35"/>
        <v>-3.9911827805933742</v>
      </c>
      <c r="AA84" s="4">
        <f t="shared" si="51"/>
        <v>-3.2825130629568422</v>
      </c>
      <c r="AB84" s="4">
        <f t="shared" si="52"/>
        <v>-0.70866971763653197</v>
      </c>
      <c r="AC84" s="4">
        <f t="shared" si="53"/>
        <v>-91.206782621914101</v>
      </c>
      <c r="AF84" s="1">
        <f t="shared" si="54"/>
        <v>73</v>
      </c>
      <c r="AG84" s="4">
        <f t="shared" si="55"/>
        <v>-1246.1223126489267</v>
      </c>
      <c r="AH84" s="4">
        <f t="shared" si="61"/>
        <v>-31.00980655337343</v>
      </c>
      <c r="AI84" s="4">
        <f t="shared" si="56"/>
        <v>-21.663889208506482</v>
      </c>
      <c r="AJ84" s="4">
        <f t="shared" si="57"/>
        <v>-9.3459173448669493</v>
      </c>
      <c r="AK84" s="4">
        <f t="shared" si="58"/>
        <v>-1224.4584234404201</v>
      </c>
    </row>
    <row r="85" spans="2:37" x14ac:dyDescent="0.25">
      <c r="B85" s="1">
        <f t="shared" si="36"/>
        <v>74</v>
      </c>
      <c r="C85" s="4">
        <f t="shared" si="37"/>
        <v>-1397.3315420795113</v>
      </c>
      <c r="D85" s="4">
        <f t="shared" si="59"/>
        <v>-39.494258934111933</v>
      </c>
      <c r="E85" s="4">
        <f t="shared" si="38"/>
        <v>-22.027614658118043</v>
      </c>
      <c r="F85" s="4">
        <f t="shared" si="39"/>
        <v>-17.46664427599389</v>
      </c>
      <c r="G85" s="4">
        <f t="shared" si="40"/>
        <v>-1375.3039274213934</v>
      </c>
      <c r="I85" s="1">
        <f t="shared" si="41"/>
        <v>74</v>
      </c>
      <c r="J85" s="4">
        <f t="shared" si="42"/>
        <v>-785.99899241972025</v>
      </c>
      <c r="K85" s="4">
        <f t="shared" si="60"/>
        <v>-22.21552065043781</v>
      </c>
      <c r="L85" s="4">
        <f t="shared" si="43"/>
        <v>-12.390533245191307</v>
      </c>
      <c r="M85" s="4">
        <f t="shared" si="44"/>
        <v>-9.8249874052465032</v>
      </c>
      <c r="N85" s="4">
        <f t="shared" si="45"/>
        <v>-773.60845917452889</v>
      </c>
      <c r="P85" s="1">
        <f t="shared" si="46"/>
        <v>74</v>
      </c>
      <c r="Q85" s="4">
        <f t="shared" si="47"/>
        <v>-5.8949924431479017</v>
      </c>
      <c r="R85" s="4">
        <f t="shared" si="31"/>
        <v>-12.390533245191307</v>
      </c>
      <c r="S85" s="4">
        <f t="shared" si="32"/>
        <v>-18.285525688339209</v>
      </c>
      <c r="T85" s="4">
        <f t="shared" si="33"/>
        <v>-3.9299949620986014</v>
      </c>
      <c r="U85" s="7">
        <f t="shared" si="48"/>
        <v>0.575262340396964</v>
      </c>
      <c r="V85" s="4">
        <f t="shared" si="34"/>
        <v>-2.2607780996451194</v>
      </c>
      <c r="X85" s="1">
        <f t="shared" si="49"/>
        <v>74</v>
      </c>
      <c r="Y85" s="4">
        <f t="shared" si="50"/>
        <v>-91.206782621914101</v>
      </c>
      <c r="Z85" s="4">
        <f t="shared" si="35"/>
        <v>-3.9299949620986014</v>
      </c>
      <c r="AA85" s="4">
        <f t="shared" si="51"/>
        <v>-3.2459440924342458</v>
      </c>
      <c r="AB85" s="4">
        <f t="shared" si="52"/>
        <v>-0.68405086966435569</v>
      </c>
      <c r="AC85" s="4">
        <f t="shared" si="53"/>
        <v>-87.960838529479858</v>
      </c>
      <c r="AF85" s="1">
        <f t="shared" si="54"/>
        <v>74</v>
      </c>
      <c r="AG85" s="4">
        <f t="shared" si="55"/>
        <v>-1224.4584234404201</v>
      </c>
      <c r="AH85" s="4">
        <f t="shared" si="61"/>
        <v>-31.00980655337343</v>
      </c>
      <c r="AI85" s="4">
        <f t="shared" si="56"/>
        <v>-21.826368377570279</v>
      </c>
      <c r="AJ85" s="4">
        <f t="shared" si="57"/>
        <v>-9.1834381758031505</v>
      </c>
      <c r="AK85" s="4">
        <f t="shared" si="58"/>
        <v>-1202.6320550628498</v>
      </c>
    </row>
    <row r="86" spans="2:37" x14ac:dyDescent="0.25">
      <c r="B86" s="1">
        <f t="shared" si="36"/>
        <v>75</v>
      </c>
      <c r="C86" s="4">
        <f t="shared" si="37"/>
        <v>-1375.3039274213934</v>
      </c>
      <c r="D86" s="4">
        <f t="shared" si="59"/>
        <v>-39.494258934111933</v>
      </c>
      <c r="E86" s="4">
        <f t="shared" si="38"/>
        <v>-22.302959841344517</v>
      </c>
      <c r="F86" s="4">
        <f t="shared" si="39"/>
        <v>-17.191299092767416</v>
      </c>
      <c r="G86" s="4">
        <f t="shared" si="40"/>
        <v>-1353.0009675800488</v>
      </c>
      <c r="I86" s="1">
        <f t="shared" si="41"/>
        <v>75</v>
      </c>
      <c r="J86" s="4">
        <f t="shared" si="42"/>
        <v>-773.60845917452889</v>
      </c>
      <c r="K86" s="4">
        <f t="shared" si="60"/>
        <v>-22.21552065043781</v>
      </c>
      <c r="L86" s="4">
        <f t="shared" si="43"/>
        <v>-12.545414910756199</v>
      </c>
      <c r="M86" s="4">
        <f t="shared" si="44"/>
        <v>-9.6701057396816115</v>
      </c>
      <c r="N86" s="4">
        <f t="shared" si="45"/>
        <v>-761.06304426377267</v>
      </c>
      <c r="P86" s="1">
        <f t="shared" si="46"/>
        <v>75</v>
      </c>
      <c r="Q86" s="4">
        <f t="shared" si="47"/>
        <v>-5.802063443808966</v>
      </c>
      <c r="R86" s="4">
        <f t="shared" si="31"/>
        <v>-12.545414910756199</v>
      </c>
      <c r="S86" s="4">
        <f t="shared" si="32"/>
        <v>-18.347478354565165</v>
      </c>
      <c r="T86" s="4">
        <f t="shared" si="33"/>
        <v>-3.8680422958726455</v>
      </c>
      <c r="U86" s="7">
        <f t="shared" si="48"/>
        <v>0.5709799904684506</v>
      </c>
      <c r="V86" s="4">
        <f t="shared" si="34"/>
        <v>-2.2085747532289268</v>
      </c>
      <c r="X86" s="1">
        <f t="shared" si="49"/>
        <v>75</v>
      </c>
      <c r="Y86" s="4">
        <f t="shared" si="50"/>
        <v>-87.960838529479858</v>
      </c>
      <c r="Z86" s="4">
        <f t="shared" si="35"/>
        <v>-3.8680422958726455</v>
      </c>
      <c r="AA86" s="4">
        <f t="shared" si="51"/>
        <v>-3.2083360069015465</v>
      </c>
      <c r="AB86" s="4">
        <f t="shared" si="52"/>
        <v>-0.65970628897109884</v>
      </c>
      <c r="AC86" s="4">
        <f t="shared" si="53"/>
        <v>-84.752502522578311</v>
      </c>
      <c r="AF86" s="1">
        <f t="shared" si="54"/>
        <v>75</v>
      </c>
      <c r="AG86" s="4">
        <f t="shared" si="55"/>
        <v>-1202.6320550628498</v>
      </c>
      <c r="AH86" s="4">
        <f t="shared" si="61"/>
        <v>-31.00980655337343</v>
      </c>
      <c r="AI86" s="4">
        <f t="shared" si="56"/>
        <v>-21.990066140402057</v>
      </c>
      <c r="AJ86" s="4">
        <f t="shared" si="57"/>
        <v>-9.0197404129713732</v>
      </c>
      <c r="AK86" s="4">
        <f t="shared" si="58"/>
        <v>-1180.6419889224478</v>
      </c>
    </row>
    <row r="87" spans="2:37" x14ac:dyDescent="0.25">
      <c r="B87" s="1">
        <f t="shared" si="36"/>
        <v>76</v>
      </c>
      <c r="C87" s="4">
        <f t="shared" si="37"/>
        <v>-1353.0009675800488</v>
      </c>
      <c r="D87" s="4">
        <f t="shared" si="59"/>
        <v>-39.494258934111933</v>
      </c>
      <c r="E87" s="4">
        <f t="shared" si="38"/>
        <v>-22.581746839361323</v>
      </c>
      <c r="F87" s="4">
        <f t="shared" si="39"/>
        <v>-16.91251209475061</v>
      </c>
      <c r="G87" s="4">
        <f t="shared" si="40"/>
        <v>-1330.4192207406875</v>
      </c>
      <c r="I87" s="1">
        <f t="shared" si="41"/>
        <v>76</v>
      </c>
      <c r="J87" s="4">
        <f t="shared" si="42"/>
        <v>-761.06304426377267</v>
      </c>
      <c r="K87" s="4">
        <f t="shared" si="60"/>
        <v>-22.21552065043781</v>
      </c>
      <c r="L87" s="4">
        <f t="shared" si="43"/>
        <v>-12.702232597140652</v>
      </c>
      <c r="M87" s="4">
        <f t="shared" si="44"/>
        <v>-9.513288053297158</v>
      </c>
      <c r="N87" s="4">
        <f t="shared" si="45"/>
        <v>-748.360811666632</v>
      </c>
      <c r="P87" s="1">
        <f t="shared" si="46"/>
        <v>76</v>
      </c>
      <c r="Q87" s="4">
        <f t="shared" si="47"/>
        <v>-5.707972831978295</v>
      </c>
      <c r="R87" s="4">
        <f t="shared" si="31"/>
        <v>-12.702232597140652</v>
      </c>
      <c r="S87" s="4">
        <f t="shared" si="32"/>
        <v>-18.410205429118946</v>
      </c>
      <c r="T87" s="4">
        <f t="shared" si="33"/>
        <v>-3.805315221318863</v>
      </c>
      <c r="U87" s="7">
        <f t="shared" si="48"/>
        <v>0.56672951907538516</v>
      </c>
      <c r="V87" s="4">
        <f t="shared" si="34"/>
        <v>-2.1565844653082822</v>
      </c>
      <c r="X87" s="1">
        <f t="shared" si="49"/>
        <v>76</v>
      </c>
      <c r="Y87" s="4">
        <f t="shared" si="50"/>
        <v>-84.752502522578311</v>
      </c>
      <c r="Z87" s="4">
        <f t="shared" si="35"/>
        <v>-3.805315221318863</v>
      </c>
      <c r="AA87" s="4">
        <f t="shared" si="51"/>
        <v>-3.1696714523995255</v>
      </c>
      <c r="AB87" s="4">
        <f t="shared" si="52"/>
        <v>-0.63564376891933738</v>
      </c>
      <c r="AC87" s="4">
        <f t="shared" si="53"/>
        <v>-81.582831070178784</v>
      </c>
      <c r="AF87" s="1">
        <f t="shared" si="54"/>
        <v>76</v>
      </c>
      <c r="AG87" s="4">
        <f t="shared" si="55"/>
        <v>-1180.6419889224478</v>
      </c>
      <c r="AH87" s="4">
        <f t="shared" si="61"/>
        <v>-31.00980655337343</v>
      </c>
      <c r="AI87" s="4">
        <f t="shared" si="56"/>
        <v>-22.154991636455073</v>
      </c>
      <c r="AJ87" s="4">
        <f t="shared" si="57"/>
        <v>-8.8548149169183592</v>
      </c>
      <c r="AK87" s="4">
        <f t="shared" si="58"/>
        <v>-1158.4869972859926</v>
      </c>
    </row>
    <row r="88" spans="2:37" x14ac:dyDescent="0.25">
      <c r="B88" s="1">
        <f t="shared" si="36"/>
        <v>77</v>
      </c>
      <c r="C88" s="4">
        <f t="shared" si="37"/>
        <v>-1330.4192207406875</v>
      </c>
      <c r="D88" s="4">
        <f t="shared" si="59"/>
        <v>-39.494258934111933</v>
      </c>
      <c r="E88" s="4">
        <f t="shared" si="38"/>
        <v>-22.864018674853341</v>
      </c>
      <c r="F88" s="4">
        <f t="shared" si="39"/>
        <v>-16.630240259258592</v>
      </c>
      <c r="G88" s="4">
        <f t="shared" si="40"/>
        <v>-1307.5552020658342</v>
      </c>
      <c r="I88" s="1">
        <f t="shared" si="41"/>
        <v>77</v>
      </c>
      <c r="J88" s="4">
        <f t="shared" si="42"/>
        <v>-748.360811666632</v>
      </c>
      <c r="K88" s="4">
        <f t="shared" si="60"/>
        <v>-22.21552065043781</v>
      </c>
      <c r="L88" s="4">
        <f t="shared" si="43"/>
        <v>-12.861010504604911</v>
      </c>
      <c r="M88" s="4">
        <f t="shared" si="44"/>
        <v>-9.354510145832899</v>
      </c>
      <c r="N88" s="4">
        <f t="shared" si="45"/>
        <v>-735.4998011620271</v>
      </c>
      <c r="P88" s="1">
        <f t="shared" si="46"/>
        <v>77</v>
      </c>
      <c r="Q88" s="4">
        <f t="shared" si="47"/>
        <v>-5.6127060874997392</v>
      </c>
      <c r="R88" s="4">
        <f t="shared" si="31"/>
        <v>-12.861010504604911</v>
      </c>
      <c r="S88" s="4">
        <f t="shared" si="32"/>
        <v>-18.473716592104651</v>
      </c>
      <c r="T88" s="4">
        <f t="shared" si="33"/>
        <v>-3.7418040583331598</v>
      </c>
      <c r="U88" s="7">
        <f t="shared" si="48"/>
        <v>0.56251068890857081</v>
      </c>
      <c r="V88" s="4">
        <f t="shared" si="34"/>
        <v>-2.1048047786138717</v>
      </c>
      <c r="X88" s="1">
        <f t="shared" si="49"/>
        <v>77</v>
      </c>
      <c r="Y88" s="4">
        <f t="shared" si="50"/>
        <v>-81.582831070178784</v>
      </c>
      <c r="Z88" s="4">
        <f t="shared" si="35"/>
        <v>-3.7418040583331598</v>
      </c>
      <c r="AA88" s="4">
        <f t="shared" si="51"/>
        <v>-3.129932825306819</v>
      </c>
      <c r="AB88" s="4">
        <f t="shared" si="52"/>
        <v>-0.61187123302634083</v>
      </c>
      <c r="AC88" s="4">
        <f t="shared" si="53"/>
        <v>-78.45289824487196</v>
      </c>
      <c r="AF88" s="1">
        <f t="shared" si="54"/>
        <v>77</v>
      </c>
      <c r="AG88" s="4">
        <f t="shared" si="55"/>
        <v>-1158.4869972859926</v>
      </c>
      <c r="AH88" s="4">
        <f t="shared" si="61"/>
        <v>-31.00980655337343</v>
      </c>
      <c r="AI88" s="4">
        <f t="shared" si="56"/>
        <v>-22.321154073728486</v>
      </c>
      <c r="AJ88" s="4">
        <f t="shared" si="57"/>
        <v>-8.6886524796449454</v>
      </c>
      <c r="AK88" s="4">
        <f t="shared" si="58"/>
        <v>-1136.1658432122642</v>
      </c>
    </row>
    <row r="89" spans="2:37" x14ac:dyDescent="0.25">
      <c r="B89" s="1">
        <f t="shared" si="36"/>
        <v>78</v>
      </c>
      <c r="C89" s="4">
        <f t="shared" si="37"/>
        <v>-1307.5552020658342</v>
      </c>
      <c r="D89" s="4">
        <f t="shared" si="59"/>
        <v>-39.494258934111933</v>
      </c>
      <c r="E89" s="4">
        <f t="shared" si="38"/>
        <v>-23.149818908289006</v>
      </c>
      <c r="F89" s="4">
        <f t="shared" si="39"/>
        <v>-16.344440025822927</v>
      </c>
      <c r="G89" s="4">
        <f t="shared" si="40"/>
        <v>-1284.4053831575452</v>
      </c>
      <c r="I89" s="1">
        <f t="shared" si="41"/>
        <v>78</v>
      </c>
      <c r="J89" s="4">
        <f t="shared" si="42"/>
        <v>-735.4998011620271</v>
      </c>
      <c r="K89" s="4">
        <f t="shared" si="60"/>
        <v>-22.21552065043781</v>
      </c>
      <c r="L89" s="4">
        <f t="shared" si="43"/>
        <v>-13.021773135912472</v>
      </c>
      <c r="M89" s="4">
        <f t="shared" si="44"/>
        <v>-9.193747514525338</v>
      </c>
      <c r="N89" s="4">
        <f t="shared" si="45"/>
        <v>-722.47802802611466</v>
      </c>
      <c r="P89" s="1">
        <f t="shared" si="46"/>
        <v>78</v>
      </c>
      <c r="Q89" s="4">
        <f t="shared" si="47"/>
        <v>-5.5162485087152033</v>
      </c>
      <c r="R89" s="4">
        <f t="shared" si="31"/>
        <v>-13.021773135912472</v>
      </c>
      <c r="S89" s="4">
        <f t="shared" si="32"/>
        <v>-18.538021644627676</v>
      </c>
      <c r="T89" s="4">
        <f t="shared" si="33"/>
        <v>-3.6774990058101347</v>
      </c>
      <c r="U89" s="7">
        <f t="shared" si="48"/>
        <v>0.55832326442538038</v>
      </c>
      <c r="V89" s="4">
        <f t="shared" si="34"/>
        <v>-2.0532332498450052</v>
      </c>
      <c r="X89" s="1">
        <f t="shared" si="49"/>
        <v>78</v>
      </c>
      <c r="Y89" s="4">
        <f t="shared" si="50"/>
        <v>-78.45289824487196</v>
      </c>
      <c r="Z89" s="4">
        <f t="shared" si="35"/>
        <v>-3.6774990058101347</v>
      </c>
      <c r="AA89" s="4">
        <f t="shared" si="51"/>
        <v>-3.089102268973595</v>
      </c>
      <c r="AB89" s="4">
        <f t="shared" si="52"/>
        <v>-0.5883967368365397</v>
      </c>
      <c r="AC89" s="4">
        <f t="shared" si="53"/>
        <v>-75.36379597589837</v>
      </c>
      <c r="AF89" s="1">
        <f t="shared" si="54"/>
        <v>78</v>
      </c>
      <c r="AG89" s="4">
        <f t="shared" si="55"/>
        <v>-1136.1658432122642</v>
      </c>
      <c r="AH89" s="4">
        <f t="shared" si="61"/>
        <v>-31.00980655337343</v>
      </c>
      <c r="AI89" s="4">
        <f t="shared" si="56"/>
        <v>-22.488562729281448</v>
      </c>
      <c r="AJ89" s="4">
        <f t="shared" si="57"/>
        <v>-8.5212438240919806</v>
      </c>
      <c r="AK89" s="4">
        <f t="shared" si="58"/>
        <v>-1113.6772804829827</v>
      </c>
    </row>
    <row r="90" spans="2:37" x14ac:dyDescent="0.25">
      <c r="B90" s="1">
        <f t="shared" si="36"/>
        <v>79</v>
      </c>
      <c r="C90" s="4">
        <f t="shared" si="37"/>
        <v>-1284.4053831575452</v>
      </c>
      <c r="D90" s="4">
        <f t="shared" si="59"/>
        <v>-39.494258934111933</v>
      </c>
      <c r="E90" s="4">
        <f t="shared" si="38"/>
        <v>-23.439191644642619</v>
      </c>
      <c r="F90" s="4">
        <f t="shared" si="39"/>
        <v>-16.055067289469314</v>
      </c>
      <c r="G90" s="4">
        <f t="shared" si="40"/>
        <v>-1260.9661915129027</v>
      </c>
      <c r="I90" s="1">
        <f t="shared" si="41"/>
        <v>79</v>
      </c>
      <c r="J90" s="4">
        <f t="shared" si="42"/>
        <v>-722.47802802611466</v>
      </c>
      <c r="K90" s="4">
        <f t="shared" si="60"/>
        <v>-22.21552065043781</v>
      </c>
      <c r="L90" s="4">
        <f t="shared" si="43"/>
        <v>-13.184545300111377</v>
      </c>
      <c r="M90" s="4">
        <f t="shared" si="44"/>
        <v>-9.0309753503264325</v>
      </c>
      <c r="N90" s="4">
        <f t="shared" si="45"/>
        <v>-709.29348272600328</v>
      </c>
      <c r="P90" s="1">
        <f t="shared" si="46"/>
        <v>79</v>
      </c>
      <c r="Q90" s="4">
        <f t="shared" si="47"/>
        <v>-5.41858521019586</v>
      </c>
      <c r="R90" s="4">
        <f t="shared" si="31"/>
        <v>-13.184545300111377</v>
      </c>
      <c r="S90" s="4">
        <f t="shared" si="32"/>
        <v>-18.603130510307238</v>
      </c>
      <c r="T90" s="4">
        <f t="shared" si="33"/>
        <v>-3.6123901401305725</v>
      </c>
      <c r="U90" s="7">
        <f t="shared" si="48"/>
        <v>0.55416701183660577</v>
      </c>
      <c r="V90" s="4">
        <f t="shared" si="34"/>
        <v>-2.0018674495441768</v>
      </c>
      <c r="X90" s="1">
        <f t="shared" si="49"/>
        <v>79</v>
      </c>
      <c r="Y90" s="4">
        <f t="shared" si="50"/>
        <v>-75.36379597589837</v>
      </c>
      <c r="Z90" s="4">
        <f t="shared" si="35"/>
        <v>-3.6123901401305725</v>
      </c>
      <c r="AA90" s="4">
        <f t="shared" si="51"/>
        <v>-3.0471616703113349</v>
      </c>
      <c r="AB90" s="4">
        <f t="shared" si="52"/>
        <v>-0.56522846981923769</v>
      </c>
      <c r="AC90" s="4">
        <f t="shared" si="53"/>
        <v>-72.31663430558703</v>
      </c>
      <c r="AF90" s="1">
        <f t="shared" si="54"/>
        <v>79</v>
      </c>
      <c r="AG90" s="4">
        <f t="shared" si="55"/>
        <v>-1113.6772804829827</v>
      </c>
      <c r="AH90" s="4">
        <f t="shared" si="61"/>
        <v>-31.00980655337343</v>
      </c>
      <c r="AI90" s="4">
        <f t="shared" si="56"/>
        <v>-22.65722694975106</v>
      </c>
      <c r="AJ90" s="4">
        <f t="shared" si="57"/>
        <v>-8.3525796036223703</v>
      </c>
      <c r="AK90" s="4">
        <f t="shared" si="58"/>
        <v>-1091.0200535332317</v>
      </c>
    </row>
    <row r="91" spans="2:37" x14ac:dyDescent="0.25">
      <c r="B91" s="1">
        <f t="shared" si="36"/>
        <v>80</v>
      </c>
      <c r="C91" s="4">
        <f t="shared" si="37"/>
        <v>-1260.9661915129027</v>
      </c>
      <c r="D91" s="4">
        <f t="shared" si="59"/>
        <v>-39.494258934111933</v>
      </c>
      <c r="E91" s="4">
        <f t="shared" si="38"/>
        <v>-23.732181540200649</v>
      </c>
      <c r="F91" s="4">
        <f t="shared" si="39"/>
        <v>-15.762077393911284</v>
      </c>
      <c r="G91" s="4">
        <f t="shared" si="40"/>
        <v>-1237.2340099727021</v>
      </c>
      <c r="I91" s="1">
        <f t="shared" si="41"/>
        <v>80</v>
      </c>
      <c r="J91" s="4">
        <f t="shared" si="42"/>
        <v>-709.29348272600328</v>
      </c>
      <c r="K91" s="4">
        <f t="shared" si="60"/>
        <v>-22.21552065043781</v>
      </c>
      <c r="L91" s="4">
        <f t="shared" si="43"/>
        <v>-13.34935211636277</v>
      </c>
      <c r="M91" s="4">
        <f t="shared" si="44"/>
        <v>-8.8661685340750402</v>
      </c>
      <c r="N91" s="4">
        <f t="shared" si="45"/>
        <v>-695.94413060964052</v>
      </c>
      <c r="P91" s="1">
        <f t="shared" si="46"/>
        <v>80</v>
      </c>
      <c r="Q91" s="4">
        <f t="shared" si="47"/>
        <v>-5.319701120445024</v>
      </c>
      <c r="R91" s="4">
        <f t="shared" si="31"/>
        <v>-13.34935211636277</v>
      </c>
      <c r="S91" s="4">
        <f t="shared" si="32"/>
        <v>-18.669053236807795</v>
      </c>
      <c r="T91" s="4">
        <f t="shared" si="33"/>
        <v>-3.5464674136300163</v>
      </c>
      <c r="U91" s="7">
        <f t="shared" si="48"/>
        <v>0.55004169909340517</v>
      </c>
      <c r="V91" s="4">
        <f t="shared" si="34"/>
        <v>-1.9507049619724484</v>
      </c>
      <c r="X91" s="1">
        <f t="shared" si="49"/>
        <v>80</v>
      </c>
      <c r="Y91" s="4">
        <f t="shared" si="50"/>
        <v>-72.31663430558703</v>
      </c>
      <c r="Z91" s="4">
        <f t="shared" si="35"/>
        <v>-3.5464674136300163</v>
      </c>
      <c r="AA91" s="4">
        <f t="shared" si="51"/>
        <v>-3.0040926563381136</v>
      </c>
      <c r="AB91" s="4">
        <f t="shared" si="52"/>
        <v>-0.54237475729190276</v>
      </c>
      <c r="AC91" s="4">
        <f t="shared" si="53"/>
        <v>-69.312541649248914</v>
      </c>
      <c r="AF91" s="1">
        <f t="shared" si="54"/>
        <v>80</v>
      </c>
      <c r="AG91" s="4">
        <f t="shared" si="55"/>
        <v>-1091.0200535332317</v>
      </c>
      <c r="AH91" s="4">
        <f t="shared" si="61"/>
        <v>-31.00980655337343</v>
      </c>
      <c r="AI91" s="4">
        <f t="shared" si="56"/>
        <v>-22.827156151874192</v>
      </c>
      <c r="AJ91" s="4">
        <f t="shared" si="57"/>
        <v>-8.1826504014992381</v>
      </c>
      <c r="AK91" s="4">
        <f t="shared" si="58"/>
        <v>-1068.1928973813574</v>
      </c>
    </row>
    <row r="92" spans="2:37" x14ac:dyDescent="0.25">
      <c r="B92" s="1">
        <f t="shared" si="36"/>
        <v>81</v>
      </c>
      <c r="C92" s="4">
        <f t="shared" si="37"/>
        <v>-1237.2340099727021</v>
      </c>
      <c r="D92" s="4">
        <f t="shared" si="59"/>
        <v>-39.494258934111933</v>
      </c>
      <c r="E92" s="4">
        <f t="shared" si="38"/>
        <v>-24.028833809453154</v>
      </c>
      <c r="F92" s="4">
        <f t="shared" si="39"/>
        <v>-15.465425124658777</v>
      </c>
      <c r="G92" s="4">
        <f t="shared" si="40"/>
        <v>-1213.205176163249</v>
      </c>
      <c r="I92" s="1">
        <f t="shared" si="41"/>
        <v>81</v>
      </c>
      <c r="J92" s="4">
        <f t="shared" si="42"/>
        <v>-695.94413060964052</v>
      </c>
      <c r="K92" s="4">
        <f t="shared" si="60"/>
        <v>-22.21552065043781</v>
      </c>
      <c r="L92" s="4">
        <f t="shared" si="43"/>
        <v>-13.516219017817305</v>
      </c>
      <c r="M92" s="4">
        <f t="shared" si="44"/>
        <v>-8.6993016326205055</v>
      </c>
      <c r="N92" s="4">
        <f t="shared" si="45"/>
        <v>-682.4279115918232</v>
      </c>
      <c r="P92" s="1">
        <f t="shared" si="46"/>
        <v>81</v>
      </c>
      <c r="Q92" s="4">
        <f t="shared" si="47"/>
        <v>-5.2195809795723038</v>
      </c>
      <c r="R92" s="4">
        <f t="shared" si="31"/>
        <v>-13.516219017817305</v>
      </c>
      <c r="S92" s="4">
        <f t="shared" si="32"/>
        <v>-18.735799997389609</v>
      </c>
      <c r="T92" s="4">
        <f t="shared" si="33"/>
        <v>-3.4797206530482017</v>
      </c>
      <c r="U92" s="7">
        <f t="shared" si="48"/>
        <v>0.54594709587434753</v>
      </c>
      <c r="V92" s="4">
        <f t="shared" si="34"/>
        <v>-1.8997433849856538</v>
      </c>
      <c r="X92" s="1">
        <f t="shared" si="49"/>
        <v>81</v>
      </c>
      <c r="Y92" s="4">
        <f t="shared" si="50"/>
        <v>-69.312541649248914</v>
      </c>
      <c r="Z92" s="4">
        <f t="shared" si="35"/>
        <v>-3.4797206530482017</v>
      </c>
      <c r="AA92" s="4">
        <f t="shared" si="51"/>
        <v>-2.9598765906788347</v>
      </c>
      <c r="AB92" s="4">
        <f t="shared" si="52"/>
        <v>-0.51984406236936687</v>
      </c>
      <c r="AC92" s="4">
        <f t="shared" si="53"/>
        <v>-66.352665058570082</v>
      </c>
      <c r="AF92" s="1">
        <f t="shared" si="54"/>
        <v>81</v>
      </c>
      <c r="AG92" s="4">
        <f t="shared" si="55"/>
        <v>-1068.1928973813574</v>
      </c>
      <c r="AH92" s="4">
        <f t="shared" si="61"/>
        <v>-31.00980655337343</v>
      </c>
      <c r="AI92" s="4">
        <f t="shared" si="56"/>
        <v>-22.998359823013249</v>
      </c>
      <c r="AJ92" s="4">
        <f t="shared" si="57"/>
        <v>-8.0114467303601806</v>
      </c>
      <c r="AK92" s="4">
        <f t="shared" si="58"/>
        <v>-1045.1945375583441</v>
      </c>
    </row>
    <row r="93" spans="2:37" x14ac:dyDescent="0.25">
      <c r="B93" s="1">
        <f t="shared" si="36"/>
        <v>82</v>
      </c>
      <c r="C93" s="4">
        <f t="shared" si="37"/>
        <v>-1213.205176163249</v>
      </c>
      <c r="D93" s="4">
        <f t="shared" si="59"/>
        <v>-39.494258934111933</v>
      </c>
      <c r="E93" s="4">
        <f t="shared" si="38"/>
        <v>-24.329194232071323</v>
      </c>
      <c r="F93" s="4">
        <f t="shared" si="39"/>
        <v>-15.165064702040612</v>
      </c>
      <c r="G93" s="4">
        <f t="shared" si="40"/>
        <v>-1188.8759819311776</v>
      </c>
      <c r="I93" s="1">
        <f t="shared" si="41"/>
        <v>82</v>
      </c>
      <c r="J93" s="4">
        <f t="shared" si="42"/>
        <v>-682.4279115918232</v>
      </c>
      <c r="K93" s="4">
        <f t="shared" si="60"/>
        <v>-22.21552065043781</v>
      </c>
      <c r="L93" s="4">
        <f t="shared" si="43"/>
        <v>-13.68517175554002</v>
      </c>
      <c r="M93" s="4">
        <f t="shared" si="44"/>
        <v>-8.5303488948977897</v>
      </c>
      <c r="N93" s="4">
        <f t="shared" si="45"/>
        <v>-668.74273983628314</v>
      </c>
      <c r="P93" s="1">
        <f t="shared" si="46"/>
        <v>82</v>
      </c>
      <c r="Q93" s="4">
        <f t="shared" si="47"/>
        <v>-5.1182093369386736</v>
      </c>
      <c r="R93" s="4">
        <f t="shared" si="31"/>
        <v>-13.68517175554002</v>
      </c>
      <c r="S93" s="4">
        <f t="shared" si="32"/>
        <v>-18.803381092478695</v>
      </c>
      <c r="T93" s="4">
        <f t="shared" si="33"/>
        <v>-3.4121395579591161</v>
      </c>
      <c r="U93" s="7">
        <f t="shared" si="48"/>
        <v>0.54188297357255333</v>
      </c>
      <c r="V93" s="4">
        <f t="shared" si="34"/>
        <v>-1.8489803299114236</v>
      </c>
      <c r="X93" s="1">
        <f t="shared" si="49"/>
        <v>82</v>
      </c>
      <c r="Y93" s="4">
        <f t="shared" si="50"/>
        <v>-66.352665058570082</v>
      </c>
      <c r="Z93" s="4">
        <f t="shared" si="35"/>
        <v>-3.4121395579591161</v>
      </c>
      <c r="AA93" s="4">
        <f t="shared" si="51"/>
        <v>-2.9144945700198406</v>
      </c>
      <c r="AB93" s="4">
        <f t="shared" si="52"/>
        <v>-0.49764498793927564</v>
      </c>
      <c r="AC93" s="4">
        <f t="shared" si="53"/>
        <v>-63.438170488550242</v>
      </c>
      <c r="AF93" s="1">
        <f t="shared" si="54"/>
        <v>82</v>
      </c>
      <c r="AG93" s="4">
        <f t="shared" si="55"/>
        <v>-1045.1945375583441</v>
      </c>
      <c r="AH93" s="4">
        <f t="shared" si="61"/>
        <v>-31.00980655337343</v>
      </c>
      <c r="AI93" s="4">
        <f t="shared" si="56"/>
        <v>-23.17084752168585</v>
      </c>
      <c r="AJ93" s="4">
        <f t="shared" si="57"/>
        <v>-7.8389590316875806</v>
      </c>
      <c r="AK93" s="4">
        <f t="shared" si="58"/>
        <v>-1022.0236900366583</v>
      </c>
    </row>
    <row r="94" spans="2:37" x14ac:dyDescent="0.25">
      <c r="B94" s="1">
        <f t="shared" si="36"/>
        <v>83</v>
      </c>
      <c r="C94" s="4">
        <f t="shared" si="37"/>
        <v>-1188.8759819311776</v>
      </c>
      <c r="D94" s="4">
        <f t="shared" si="59"/>
        <v>-39.494258934111933</v>
      </c>
      <c r="E94" s="4">
        <f t="shared" si="38"/>
        <v>-24.633309159972214</v>
      </c>
      <c r="F94" s="4">
        <f t="shared" si="39"/>
        <v>-14.860949774139719</v>
      </c>
      <c r="G94" s="4">
        <f t="shared" si="40"/>
        <v>-1164.2426727712054</v>
      </c>
      <c r="I94" s="1">
        <f t="shared" si="41"/>
        <v>83</v>
      </c>
      <c r="J94" s="4">
        <f t="shared" si="42"/>
        <v>-668.74273983628314</v>
      </c>
      <c r="K94" s="4">
        <f t="shared" si="60"/>
        <v>-22.21552065043781</v>
      </c>
      <c r="L94" s="4">
        <f t="shared" si="43"/>
        <v>-13.856236402484271</v>
      </c>
      <c r="M94" s="4">
        <f t="shared" si="44"/>
        <v>-8.3592842479535392</v>
      </c>
      <c r="N94" s="4">
        <f t="shared" si="45"/>
        <v>-654.88650343379891</v>
      </c>
      <c r="P94" s="1">
        <f t="shared" si="46"/>
        <v>83</v>
      </c>
      <c r="Q94" s="4">
        <f t="shared" si="47"/>
        <v>-5.0155705487721232</v>
      </c>
      <c r="R94" s="4">
        <f t="shared" si="31"/>
        <v>-13.856236402484271</v>
      </c>
      <c r="S94" s="4">
        <f t="shared" si="32"/>
        <v>-18.871806951256396</v>
      </c>
      <c r="T94" s="4">
        <f t="shared" si="33"/>
        <v>-3.343713699181416</v>
      </c>
      <c r="U94" s="7">
        <f t="shared" si="48"/>
        <v>0.53784910528293128</v>
      </c>
      <c r="V94" s="4">
        <f t="shared" si="34"/>
        <v>-1.7984134214270051</v>
      </c>
      <c r="X94" s="1">
        <f t="shared" si="49"/>
        <v>83</v>
      </c>
      <c r="Y94" s="4">
        <f t="shared" si="50"/>
        <v>-63.438170488550242</v>
      </c>
      <c r="Z94" s="4">
        <f t="shared" si="35"/>
        <v>-3.343713699181416</v>
      </c>
      <c r="AA94" s="4">
        <f t="shared" si="51"/>
        <v>-2.8679274205172893</v>
      </c>
      <c r="AB94" s="4">
        <f t="shared" si="52"/>
        <v>-0.47578627866412676</v>
      </c>
      <c r="AC94" s="4">
        <f t="shared" si="53"/>
        <v>-60.570243068032951</v>
      </c>
      <c r="AF94" s="1">
        <f t="shared" si="54"/>
        <v>83</v>
      </c>
      <c r="AG94" s="4">
        <f t="shared" si="55"/>
        <v>-1022.0236900366583</v>
      </c>
      <c r="AH94" s="4">
        <f t="shared" si="61"/>
        <v>-31.00980655337343</v>
      </c>
      <c r="AI94" s="4">
        <f t="shared" si="56"/>
        <v>-23.344628878098494</v>
      </c>
      <c r="AJ94" s="4">
        <f t="shared" si="57"/>
        <v>-7.6651776752749372</v>
      </c>
      <c r="AK94" s="4">
        <f t="shared" si="58"/>
        <v>-998.67906115855976</v>
      </c>
    </row>
    <row r="95" spans="2:37" x14ac:dyDescent="0.25">
      <c r="B95" s="1">
        <f t="shared" si="36"/>
        <v>84</v>
      </c>
      <c r="C95" s="4">
        <f t="shared" si="37"/>
        <v>-1164.2426727712054</v>
      </c>
      <c r="D95" s="4">
        <f t="shared" si="59"/>
        <v>-39.494258934111933</v>
      </c>
      <c r="E95" s="4">
        <f t="shared" si="38"/>
        <v>-24.941225524471868</v>
      </c>
      <c r="F95" s="4">
        <f t="shared" si="39"/>
        <v>-14.553033409640067</v>
      </c>
      <c r="G95" s="4">
        <f t="shared" si="40"/>
        <v>-1139.3014472467335</v>
      </c>
      <c r="I95" s="1">
        <f t="shared" si="41"/>
        <v>84</v>
      </c>
      <c r="J95" s="4">
        <f t="shared" si="42"/>
        <v>-654.88650343379891</v>
      </c>
      <c r="K95" s="4">
        <f t="shared" si="60"/>
        <v>-22.21552065043781</v>
      </c>
      <c r="L95" s="4">
        <f t="shared" si="43"/>
        <v>-14.029439357515324</v>
      </c>
      <c r="M95" s="4">
        <f t="shared" si="44"/>
        <v>-8.186081292922486</v>
      </c>
      <c r="N95" s="4">
        <f t="shared" si="45"/>
        <v>-640.85706407628356</v>
      </c>
      <c r="P95" s="1">
        <f t="shared" si="46"/>
        <v>84</v>
      </c>
      <c r="Q95" s="4">
        <f t="shared" si="47"/>
        <v>-4.9116487757534921</v>
      </c>
      <c r="R95" s="4">
        <f t="shared" si="31"/>
        <v>-14.029439357515324</v>
      </c>
      <c r="S95" s="4">
        <f t="shared" si="32"/>
        <v>-18.941088133268817</v>
      </c>
      <c r="T95" s="4">
        <f t="shared" si="33"/>
        <v>-3.2744325171689939</v>
      </c>
      <c r="U95" s="7">
        <f t="shared" si="48"/>
        <v>0.53384526578950997</v>
      </c>
      <c r="V95" s="4">
        <f t="shared" si="34"/>
        <v>-1.7480402974378957</v>
      </c>
      <c r="X95" s="1">
        <f t="shared" si="49"/>
        <v>84</v>
      </c>
      <c r="Y95" s="4">
        <f t="shared" si="50"/>
        <v>-60.570243068032951</v>
      </c>
      <c r="Z95" s="4">
        <f t="shared" si="35"/>
        <v>-3.2744325171689939</v>
      </c>
      <c r="AA95" s="4">
        <f t="shared" si="51"/>
        <v>-2.8201556941587467</v>
      </c>
      <c r="AB95" s="4">
        <f t="shared" si="52"/>
        <v>-0.45427682301024713</v>
      </c>
      <c r="AC95" s="4">
        <f t="shared" si="53"/>
        <v>-57.750087373874202</v>
      </c>
      <c r="AF95" s="1">
        <f t="shared" si="54"/>
        <v>84</v>
      </c>
      <c r="AG95" s="4">
        <f t="shared" si="55"/>
        <v>-998.67906115855976</v>
      </c>
      <c r="AH95" s="4">
        <f t="shared" si="61"/>
        <v>-31.00980655337343</v>
      </c>
      <c r="AI95" s="4">
        <f t="shared" si="56"/>
        <v>-23.519713594684234</v>
      </c>
      <c r="AJ95" s="4">
        <f t="shared" si="57"/>
        <v>-7.4900929586891971</v>
      </c>
      <c r="AK95" s="4">
        <f t="shared" si="58"/>
        <v>-975.15934756387549</v>
      </c>
    </row>
    <row r="96" spans="2:37" x14ac:dyDescent="0.25">
      <c r="B96" s="1">
        <f t="shared" si="36"/>
        <v>85</v>
      </c>
      <c r="C96" s="4">
        <f t="shared" si="37"/>
        <v>-1139.3014472467335</v>
      </c>
      <c r="D96" s="4">
        <f t="shared" si="59"/>
        <v>-39.494258934111933</v>
      </c>
      <c r="E96" s="4">
        <f t="shared" si="38"/>
        <v>-25.252990843527762</v>
      </c>
      <c r="F96" s="4">
        <f t="shared" si="39"/>
        <v>-14.241268090584169</v>
      </c>
      <c r="G96" s="4">
        <f t="shared" si="40"/>
        <v>-1114.0484564032056</v>
      </c>
      <c r="I96" s="1">
        <f t="shared" si="41"/>
        <v>85</v>
      </c>
      <c r="J96" s="4">
        <f t="shared" si="42"/>
        <v>-640.85706407628356</v>
      </c>
      <c r="K96" s="4">
        <f t="shared" si="60"/>
        <v>-22.21552065043781</v>
      </c>
      <c r="L96" s="4">
        <f t="shared" si="43"/>
        <v>-14.204807349484266</v>
      </c>
      <c r="M96" s="4">
        <f t="shared" si="44"/>
        <v>-8.0107133009535438</v>
      </c>
      <c r="N96" s="4">
        <f t="shared" si="45"/>
        <v>-626.65225672679935</v>
      </c>
      <c r="P96" s="1">
        <f t="shared" si="46"/>
        <v>85</v>
      </c>
      <c r="Q96" s="4">
        <f t="shared" si="47"/>
        <v>-4.8064279805721268</v>
      </c>
      <c r="R96" s="4">
        <f t="shared" si="31"/>
        <v>-14.204807349484266</v>
      </c>
      <c r="S96" s="4">
        <f t="shared" si="32"/>
        <v>-19.011235330056394</v>
      </c>
      <c r="T96" s="4">
        <f t="shared" si="33"/>
        <v>-3.204285320381417</v>
      </c>
      <c r="U96" s="7">
        <f t="shared" si="48"/>
        <v>0.52987123155286342</v>
      </c>
      <c r="V96" s="4">
        <f t="shared" si="34"/>
        <v>-1.6978586089572629</v>
      </c>
      <c r="X96" s="1">
        <f t="shared" si="49"/>
        <v>85</v>
      </c>
      <c r="Y96" s="4">
        <f t="shared" si="50"/>
        <v>-57.750087373874202</v>
      </c>
      <c r="Z96" s="4">
        <f t="shared" si="35"/>
        <v>-3.204285320381417</v>
      </c>
      <c r="AA96" s="4">
        <f t="shared" si="51"/>
        <v>-2.7711596650773607</v>
      </c>
      <c r="AB96" s="4">
        <f t="shared" si="52"/>
        <v>-0.4331256553040565</v>
      </c>
      <c r="AC96" s="4">
        <f t="shared" si="53"/>
        <v>-54.978927708796839</v>
      </c>
      <c r="AF96" s="1">
        <f t="shared" si="54"/>
        <v>85</v>
      </c>
      <c r="AG96" s="4">
        <f t="shared" si="55"/>
        <v>-975.15934756387549</v>
      </c>
      <c r="AH96" s="4">
        <f t="shared" si="61"/>
        <v>-31.00980655337343</v>
      </c>
      <c r="AI96" s="4">
        <f t="shared" si="56"/>
        <v>-23.696111446644363</v>
      </c>
      <c r="AJ96" s="4">
        <f t="shared" si="57"/>
        <v>-7.3136951067290665</v>
      </c>
      <c r="AK96" s="4">
        <f t="shared" si="58"/>
        <v>-951.46323611723108</v>
      </c>
    </row>
    <row r="97" spans="2:37" x14ac:dyDescent="0.25">
      <c r="B97" s="1">
        <f t="shared" si="36"/>
        <v>86</v>
      </c>
      <c r="C97" s="4">
        <f t="shared" si="37"/>
        <v>-1114.0484564032056</v>
      </c>
      <c r="D97" s="4">
        <f t="shared" si="59"/>
        <v>-39.494258934111933</v>
      </c>
      <c r="E97" s="4">
        <f t="shared" si="38"/>
        <v>-25.568653229071863</v>
      </c>
      <c r="F97" s="4">
        <f t="shared" si="39"/>
        <v>-13.92560570504007</v>
      </c>
      <c r="G97" s="4">
        <f t="shared" si="40"/>
        <v>-1088.4798031741336</v>
      </c>
      <c r="I97" s="1">
        <f t="shared" si="41"/>
        <v>86</v>
      </c>
      <c r="J97" s="4">
        <f t="shared" si="42"/>
        <v>-626.65225672679935</v>
      </c>
      <c r="K97" s="4">
        <f t="shared" si="60"/>
        <v>-22.21552065043781</v>
      </c>
      <c r="L97" s="4">
        <f t="shared" si="43"/>
        <v>-14.38236744135282</v>
      </c>
      <c r="M97" s="4">
        <f t="shared" si="44"/>
        <v>-7.8331532090849914</v>
      </c>
      <c r="N97" s="4">
        <f t="shared" si="45"/>
        <v>-612.26988928544654</v>
      </c>
      <c r="P97" s="1">
        <f t="shared" si="46"/>
        <v>86</v>
      </c>
      <c r="Q97" s="4">
        <f t="shared" si="47"/>
        <v>-4.699891925450995</v>
      </c>
      <c r="R97" s="4">
        <f t="shared" si="31"/>
        <v>-14.38236744135282</v>
      </c>
      <c r="S97" s="4">
        <f t="shared" si="32"/>
        <v>-19.082259366803815</v>
      </c>
      <c r="T97" s="4">
        <f t="shared" si="33"/>
        <v>-3.1332612836339964</v>
      </c>
      <c r="U97" s="7">
        <f t="shared" si="48"/>
        <v>0.5259267806976311</v>
      </c>
      <c r="V97" s="4">
        <f t="shared" si="34"/>
        <v>-1.647866019986155</v>
      </c>
      <c r="X97" s="1">
        <f t="shared" si="49"/>
        <v>86</v>
      </c>
      <c r="Y97" s="4">
        <f t="shared" si="50"/>
        <v>-54.978927708796839</v>
      </c>
      <c r="Z97" s="4">
        <f t="shared" si="35"/>
        <v>-3.1332612836339964</v>
      </c>
      <c r="AA97" s="4">
        <f t="shared" si="51"/>
        <v>-2.72091932581802</v>
      </c>
      <c r="AB97" s="4">
        <f t="shared" si="52"/>
        <v>-0.41234195781597632</v>
      </c>
      <c r="AC97" s="4">
        <f t="shared" si="53"/>
        <v>-52.258008382978815</v>
      </c>
      <c r="AF97" s="1">
        <f t="shared" si="54"/>
        <v>86</v>
      </c>
      <c r="AG97" s="4">
        <f t="shared" si="55"/>
        <v>-951.46323611723108</v>
      </c>
      <c r="AH97" s="4">
        <f t="shared" si="61"/>
        <v>-31.00980655337343</v>
      </c>
      <c r="AI97" s="4">
        <f t="shared" si="56"/>
        <v>-23.873832282494199</v>
      </c>
      <c r="AJ97" s="4">
        <f t="shared" si="57"/>
        <v>-7.135974270879232</v>
      </c>
      <c r="AK97" s="4">
        <f t="shared" si="58"/>
        <v>-927.58940383473691</v>
      </c>
    </row>
    <row r="98" spans="2:37" x14ac:dyDescent="0.25">
      <c r="B98" s="1">
        <f t="shared" si="36"/>
        <v>87</v>
      </c>
      <c r="C98" s="4">
        <f t="shared" si="37"/>
        <v>-1088.4798031741336</v>
      </c>
      <c r="D98" s="4">
        <f t="shared" si="59"/>
        <v>-39.494258934111933</v>
      </c>
      <c r="E98" s="4">
        <f t="shared" si="38"/>
        <v>-25.888261394435261</v>
      </c>
      <c r="F98" s="4">
        <f t="shared" si="39"/>
        <v>-13.60599753967667</v>
      </c>
      <c r="G98" s="4">
        <f t="shared" si="40"/>
        <v>-1062.5915417796984</v>
      </c>
      <c r="I98" s="1">
        <f t="shared" si="41"/>
        <v>87</v>
      </c>
      <c r="J98" s="4">
        <f t="shared" si="42"/>
        <v>-612.26988928544654</v>
      </c>
      <c r="K98" s="4">
        <f t="shared" si="60"/>
        <v>-22.21552065043781</v>
      </c>
      <c r="L98" s="4">
        <f t="shared" si="43"/>
        <v>-14.56214703436973</v>
      </c>
      <c r="M98" s="4">
        <f t="shared" si="44"/>
        <v>-7.6533736160680812</v>
      </c>
      <c r="N98" s="4">
        <f t="shared" si="45"/>
        <v>-597.70774225107675</v>
      </c>
      <c r="P98" s="1">
        <f t="shared" si="46"/>
        <v>87</v>
      </c>
      <c r="Q98" s="4">
        <f t="shared" si="47"/>
        <v>-4.5920241696408484</v>
      </c>
      <c r="R98" s="4">
        <f t="shared" si="31"/>
        <v>-14.56214703436973</v>
      </c>
      <c r="S98" s="4">
        <f t="shared" si="32"/>
        <v>-19.154171204010577</v>
      </c>
      <c r="T98" s="4">
        <f t="shared" si="33"/>
        <v>-3.0613494464272328</v>
      </c>
      <c r="U98" s="7">
        <f t="shared" si="48"/>
        <v>0.52201169300013006</v>
      </c>
      <c r="V98" s="4">
        <f t="shared" si="34"/>
        <v>-1.5980602073944907</v>
      </c>
      <c r="X98" s="1">
        <f t="shared" si="49"/>
        <v>87</v>
      </c>
      <c r="Y98" s="4">
        <f t="shared" si="50"/>
        <v>-52.258008382978815</v>
      </c>
      <c r="Z98" s="4">
        <f t="shared" si="35"/>
        <v>-3.0613494464272328</v>
      </c>
      <c r="AA98" s="4">
        <f t="shared" si="51"/>
        <v>-2.6694143835548916</v>
      </c>
      <c r="AB98" s="4">
        <f t="shared" si="52"/>
        <v>-0.39193506287234109</v>
      </c>
      <c r="AC98" s="4">
        <f t="shared" si="53"/>
        <v>-49.588593999423921</v>
      </c>
      <c r="AF98" s="1">
        <f t="shared" si="54"/>
        <v>87</v>
      </c>
      <c r="AG98" s="4">
        <f t="shared" si="55"/>
        <v>-927.58940383473691</v>
      </c>
      <c r="AH98" s="4">
        <f t="shared" si="61"/>
        <v>-31.00980655337343</v>
      </c>
      <c r="AI98" s="4">
        <f t="shared" si="56"/>
        <v>-24.052886024612903</v>
      </c>
      <c r="AJ98" s="4">
        <f t="shared" si="57"/>
        <v>-6.9569205287605271</v>
      </c>
      <c r="AK98" s="4">
        <f t="shared" si="58"/>
        <v>-903.536517810124</v>
      </c>
    </row>
    <row r="99" spans="2:37" x14ac:dyDescent="0.25">
      <c r="B99" s="1">
        <f t="shared" si="36"/>
        <v>88</v>
      </c>
      <c r="C99" s="4">
        <f t="shared" si="37"/>
        <v>-1062.5915417796984</v>
      </c>
      <c r="D99" s="4">
        <f t="shared" si="59"/>
        <v>-39.494258934111933</v>
      </c>
      <c r="E99" s="4">
        <f t="shared" si="38"/>
        <v>-26.211864661865704</v>
      </c>
      <c r="F99" s="4">
        <f t="shared" si="39"/>
        <v>-13.282394272246229</v>
      </c>
      <c r="G99" s="4">
        <f t="shared" si="40"/>
        <v>-1036.3796771178327</v>
      </c>
      <c r="I99" s="1">
        <f t="shared" si="41"/>
        <v>88</v>
      </c>
      <c r="J99" s="4">
        <f t="shared" si="42"/>
        <v>-597.70774225107675</v>
      </c>
      <c r="K99" s="4">
        <f t="shared" si="60"/>
        <v>-22.21552065043781</v>
      </c>
      <c r="L99" s="4">
        <f t="shared" si="43"/>
        <v>-14.744173872299349</v>
      </c>
      <c r="M99" s="4">
        <f t="shared" si="44"/>
        <v>-7.4713467781384599</v>
      </c>
      <c r="N99" s="4">
        <f t="shared" si="45"/>
        <v>-582.96356837877738</v>
      </c>
      <c r="P99" s="1">
        <f t="shared" si="46"/>
        <v>88</v>
      </c>
      <c r="Q99" s="4">
        <f t="shared" si="47"/>
        <v>-4.4828080668830754</v>
      </c>
      <c r="R99" s="4">
        <f t="shared" si="31"/>
        <v>-14.744173872299349</v>
      </c>
      <c r="S99" s="4">
        <f t="shared" si="32"/>
        <v>-19.226981939182423</v>
      </c>
      <c r="T99" s="4">
        <f t="shared" si="33"/>
        <v>-2.9885387112553845</v>
      </c>
      <c r="U99" s="7">
        <f t="shared" si="48"/>
        <v>0.51812574987605953</v>
      </c>
      <c r="V99" s="4">
        <f t="shared" si="34"/>
        <v>-1.5484388608028286</v>
      </c>
      <c r="X99" s="1">
        <f t="shared" si="49"/>
        <v>88</v>
      </c>
      <c r="Y99" s="4">
        <f t="shared" si="50"/>
        <v>-49.588593999423921</v>
      </c>
      <c r="Z99" s="4">
        <f t="shared" si="35"/>
        <v>-2.9885387112553845</v>
      </c>
      <c r="AA99" s="4">
        <f t="shared" si="51"/>
        <v>-2.6166242562597053</v>
      </c>
      <c r="AB99" s="4">
        <f t="shared" si="52"/>
        <v>-0.37191445499567938</v>
      </c>
      <c r="AC99" s="4">
        <f t="shared" si="53"/>
        <v>-46.971969743164216</v>
      </c>
      <c r="AF99" s="1">
        <f t="shared" si="54"/>
        <v>88</v>
      </c>
      <c r="AG99" s="4">
        <f t="shared" si="55"/>
        <v>-903.536517810124</v>
      </c>
      <c r="AH99" s="4">
        <f t="shared" si="61"/>
        <v>-31.00980655337343</v>
      </c>
      <c r="AI99" s="4">
        <f t="shared" si="56"/>
        <v>-24.2332826697975</v>
      </c>
      <c r="AJ99" s="4">
        <f t="shared" si="57"/>
        <v>-6.7765238835759298</v>
      </c>
      <c r="AK99" s="4">
        <f t="shared" si="58"/>
        <v>-879.30323514032648</v>
      </c>
    </row>
    <row r="100" spans="2:37" x14ac:dyDescent="0.25">
      <c r="B100" s="1">
        <f t="shared" si="36"/>
        <v>89</v>
      </c>
      <c r="C100" s="4">
        <f t="shared" si="37"/>
        <v>-1036.3796771178327</v>
      </c>
      <c r="D100" s="4">
        <f t="shared" si="59"/>
        <v>-39.494258934111933</v>
      </c>
      <c r="E100" s="4">
        <f t="shared" si="38"/>
        <v>-26.539512970139022</v>
      </c>
      <c r="F100" s="4">
        <f t="shared" si="39"/>
        <v>-12.954745963972909</v>
      </c>
      <c r="G100" s="4">
        <f t="shared" si="40"/>
        <v>-1009.8401641476936</v>
      </c>
      <c r="I100" s="1">
        <f t="shared" si="41"/>
        <v>89</v>
      </c>
      <c r="J100" s="4">
        <f t="shared" si="42"/>
        <v>-582.96356837877738</v>
      </c>
      <c r="K100" s="4">
        <f t="shared" si="60"/>
        <v>-22.21552065043781</v>
      </c>
      <c r="L100" s="4">
        <f t="shared" si="43"/>
        <v>-14.928476045703093</v>
      </c>
      <c r="M100" s="4">
        <f t="shared" si="44"/>
        <v>-7.2870446047347173</v>
      </c>
      <c r="N100" s="4">
        <f t="shared" si="45"/>
        <v>-568.03509233307432</v>
      </c>
      <c r="P100" s="1">
        <f t="shared" si="46"/>
        <v>89</v>
      </c>
      <c r="Q100" s="4">
        <f t="shared" si="47"/>
        <v>-4.37222676284083</v>
      </c>
      <c r="R100" s="4">
        <f t="shared" si="31"/>
        <v>-14.928476045703093</v>
      </c>
      <c r="S100" s="4">
        <f t="shared" si="32"/>
        <v>-19.300702808543925</v>
      </c>
      <c r="T100" s="4">
        <f t="shared" si="33"/>
        <v>-2.9148178418938873</v>
      </c>
      <c r="U100" s="7">
        <f t="shared" si="48"/>
        <v>0.51426873436829723</v>
      </c>
      <c r="V100" s="4">
        <f t="shared" si="34"/>
        <v>-1.498999682464901</v>
      </c>
      <c r="X100" s="1">
        <f t="shared" si="49"/>
        <v>89</v>
      </c>
      <c r="Y100" s="4">
        <f t="shared" si="50"/>
        <v>-46.971969743164216</v>
      </c>
      <c r="Z100" s="4">
        <f t="shared" si="35"/>
        <v>-2.9148178418938873</v>
      </c>
      <c r="AA100" s="4">
        <f t="shared" si="51"/>
        <v>-2.5625280688201557</v>
      </c>
      <c r="AB100" s="4">
        <f t="shared" si="52"/>
        <v>-0.3522897730737316</v>
      </c>
      <c r="AC100" s="4">
        <f t="shared" si="53"/>
        <v>-44.409441674344059</v>
      </c>
      <c r="AF100" s="1">
        <f t="shared" si="54"/>
        <v>89</v>
      </c>
      <c r="AG100" s="4">
        <f t="shared" si="55"/>
        <v>-879.30323514032648</v>
      </c>
      <c r="AH100" s="4">
        <f t="shared" si="61"/>
        <v>-31.00980655337343</v>
      </c>
      <c r="AI100" s="4">
        <f t="shared" si="56"/>
        <v>-24.415032289820982</v>
      </c>
      <c r="AJ100" s="4">
        <f t="shared" si="57"/>
        <v>-6.5947742635524484</v>
      </c>
      <c r="AK100" s="4">
        <f t="shared" si="58"/>
        <v>-854.88820285050554</v>
      </c>
    </row>
    <row r="101" spans="2:37" x14ac:dyDescent="0.25">
      <c r="B101" s="1">
        <f t="shared" si="36"/>
        <v>90</v>
      </c>
      <c r="C101" s="4">
        <f t="shared" si="37"/>
        <v>-1009.8401641476936</v>
      </c>
      <c r="D101" s="4">
        <f t="shared" si="59"/>
        <v>-39.494258934111933</v>
      </c>
      <c r="E101" s="4">
        <f t="shared" si="38"/>
        <v>-26.871256882265762</v>
      </c>
      <c r="F101" s="4">
        <f t="shared" si="39"/>
        <v>-12.62300205184617</v>
      </c>
      <c r="G101" s="4">
        <f t="shared" si="40"/>
        <v>-982.96890726542779</v>
      </c>
      <c r="I101" s="1">
        <f t="shared" si="41"/>
        <v>90</v>
      </c>
      <c r="J101" s="4">
        <f t="shared" si="42"/>
        <v>-568.03509233307432</v>
      </c>
      <c r="K101" s="4">
        <f t="shared" si="60"/>
        <v>-22.21552065043781</v>
      </c>
      <c r="L101" s="4">
        <f t="shared" si="43"/>
        <v>-15.11508199627438</v>
      </c>
      <c r="M101" s="4">
        <f t="shared" si="44"/>
        <v>-7.1004386541634288</v>
      </c>
      <c r="N101" s="4">
        <f t="shared" si="45"/>
        <v>-552.92001033679992</v>
      </c>
      <c r="P101" s="1">
        <f t="shared" si="46"/>
        <v>90</v>
      </c>
      <c r="Q101" s="4">
        <f t="shared" si="47"/>
        <v>-4.2602631924980576</v>
      </c>
      <c r="R101" s="4">
        <f t="shared" si="31"/>
        <v>-15.11508199627438</v>
      </c>
      <c r="S101" s="4">
        <f t="shared" si="32"/>
        <v>-19.375345188772439</v>
      </c>
      <c r="T101" s="4">
        <f t="shared" si="33"/>
        <v>-2.8401754616653712</v>
      </c>
      <c r="U101" s="7">
        <f t="shared" si="48"/>
        <v>0.51044043113478632</v>
      </c>
      <c r="V101" s="4">
        <f t="shared" si="34"/>
        <v>-1.4497403871509129</v>
      </c>
      <c r="X101" s="1">
        <f t="shared" si="49"/>
        <v>90</v>
      </c>
      <c r="Y101" s="4">
        <f t="shared" si="50"/>
        <v>-44.409441674344059</v>
      </c>
      <c r="Z101" s="4">
        <f t="shared" si="35"/>
        <v>-2.8401754616653712</v>
      </c>
      <c r="AA101" s="4">
        <f t="shared" si="51"/>
        <v>-2.5071046491077906</v>
      </c>
      <c r="AB101" s="4">
        <f t="shared" si="52"/>
        <v>-0.33307081255758042</v>
      </c>
      <c r="AC101" s="4">
        <f t="shared" si="53"/>
        <v>-41.902337025236271</v>
      </c>
      <c r="AF101" s="1">
        <f t="shared" si="54"/>
        <v>90</v>
      </c>
      <c r="AG101" s="4">
        <f t="shared" si="55"/>
        <v>-854.88820285050554</v>
      </c>
      <c r="AH101" s="4">
        <f t="shared" si="61"/>
        <v>-31.00980655337343</v>
      </c>
      <c r="AI101" s="4">
        <f t="shared" si="56"/>
        <v>-24.59814503199464</v>
      </c>
      <c r="AJ101" s="4">
        <f t="shared" si="57"/>
        <v>-6.4116615213787904</v>
      </c>
      <c r="AK101" s="4">
        <f t="shared" si="58"/>
        <v>-830.29005781851095</v>
      </c>
    </row>
    <row r="102" spans="2:37" x14ac:dyDescent="0.25">
      <c r="B102" s="1">
        <f t="shared" si="36"/>
        <v>91</v>
      </c>
      <c r="C102" s="4">
        <f t="shared" si="37"/>
        <v>-982.96890726542779</v>
      </c>
      <c r="D102" s="4">
        <f t="shared" si="59"/>
        <v>-39.494258934111933</v>
      </c>
      <c r="E102" s="4">
        <f t="shared" si="38"/>
        <v>-27.207147593294088</v>
      </c>
      <c r="F102" s="4">
        <f t="shared" si="39"/>
        <v>-12.287111340817846</v>
      </c>
      <c r="G102" s="4">
        <f t="shared" si="40"/>
        <v>-955.76175967213373</v>
      </c>
      <c r="I102" s="1">
        <f t="shared" si="41"/>
        <v>91</v>
      </c>
      <c r="J102" s="4">
        <f t="shared" si="42"/>
        <v>-552.92001033679992</v>
      </c>
      <c r="K102" s="4">
        <f t="shared" si="60"/>
        <v>-22.21552065043781</v>
      </c>
      <c r="L102" s="4">
        <f t="shared" si="43"/>
        <v>-15.304020521227812</v>
      </c>
      <c r="M102" s="4">
        <f t="shared" si="44"/>
        <v>-6.9115001292099985</v>
      </c>
      <c r="N102" s="4">
        <f t="shared" si="45"/>
        <v>-537.61598981557211</v>
      </c>
      <c r="P102" s="1">
        <f t="shared" si="46"/>
        <v>91</v>
      </c>
      <c r="Q102" s="4">
        <f t="shared" si="47"/>
        <v>-4.1469000775259994</v>
      </c>
      <c r="R102" s="4">
        <f t="shared" si="31"/>
        <v>-15.304020521227812</v>
      </c>
      <c r="S102" s="4">
        <f t="shared" si="32"/>
        <v>-19.450920598753811</v>
      </c>
      <c r="T102" s="4">
        <f t="shared" si="33"/>
        <v>-2.764600051683999</v>
      </c>
      <c r="U102" s="7">
        <f t="shared" si="48"/>
        <v>0.50664062643651242</v>
      </c>
      <c r="V102" s="4">
        <f t="shared" si="34"/>
        <v>-1.4006587020315959</v>
      </c>
      <c r="X102" s="1">
        <f t="shared" si="49"/>
        <v>91</v>
      </c>
      <c r="Y102" s="4">
        <f t="shared" si="50"/>
        <v>-41.902337025236271</v>
      </c>
      <c r="Z102" s="4">
        <f t="shared" si="35"/>
        <v>-2.764600051683999</v>
      </c>
      <c r="AA102" s="4">
        <f t="shared" si="51"/>
        <v>-2.4503325239947271</v>
      </c>
      <c r="AB102" s="4">
        <f t="shared" si="52"/>
        <v>-0.31426752768927202</v>
      </c>
      <c r="AC102" s="4">
        <f t="shared" si="53"/>
        <v>-39.452004501241547</v>
      </c>
      <c r="AF102" s="1">
        <f t="shared" si="54"/>
        <v>91</v>
      </c>
      <c r="AG102" s="4">
        <f t="shared" si="55"/>
        <v>-830.29005781851095</v>
      </c>
      <c r="AH102" s="4">
        <f t="shared" si="61"/>
        <v>-31.00980655337343</v>
      </c>
      <c r="AI102" s="4">
        <f t="shared" si="56"/>
        <v>-24.782631119734599</v>
      </c>
      <c r="AJ102" s="4">
        <f t="shared" si="57"/>
        <v>-6.2271754336388314</v>
      </c>
      <c r="AK102" s="4">
        <f t="shared" si="58"/>
        <v>-805.50742669877638</v>
      </c>
    </row>
    <row r="103" spans="2:37" x14ac:dyDescent="0.25">
      <c r="B103" s="1">
        <f t="shared" si="36"/>
        <v>92</v>
      </c>
      <c r="C103" s="4">
        <f t="shared" si="37"/>
        <v>-955.76175967213373</v>
      </c>
      <c r="D103" s="4">
        <f t="shared" si="59"/>
        <v>-39.494258934111933</v>
      </c>
      <c r="E103" s="4">
        <f t="shared" si="38"/>
        <v>-27.547236938210261</v>
      </c>
      <c r="F103" s="4">
        <f t="shared" si="39"/>
        <v>-11.947021995901672</v>
      </c>
      <c r="G103" s="4">
        <f t="shared" si="40"/>
        <v>-928.21452273392345</v>
      </c>
      <c r="I103" s="1">
        <f t="shared" si="41"/>
        <v>92</v>
      </c>
      <c r="J103" s="4">
        <f t="shared" si="42"/>
        <v>-537.61598981557211</v>
      </c>
      <c r="K103" s="4">
        <f t="shared" si="60"/>
        <v>-22.21552065043781</v>
      </c>
      <c r="L103" s="4">
        <f t="shared" si="43"/>
        <v>-15.49532077774316</v>
      </c>
      <c r="M103" s="4">
        <f t="shared" si="44"/>
        <v>-6.7201998726946508</v>
      </c>
      <c r="N103" s="4">
        <f t="shared" si="45"/>
        <v>-522.12066903782897</v>
      </c>
      <c r="P103" s="1">
        <f t="shared" si="46"/>
        <v>92</v>
      </c>
      <c r="Q103" s="4">
        <f t="shared" si="47"/>
        <v>-4.0321199236167908</v>
      </c>
      <c r="R103" s="4">
        <f t="shared" si="31"/>
        <v>-15.49532077774316</v>
      </c>
      <c r="S103" s="4">
        <f t="shared" si="32"/>
        <v>-19.52744070135995</v>
      </c>
      <c r="T103" s="4">
        <f t="shared" si="33"/>
        <v>-2.68807994907786</v>
      </c>
      <c r="U103" s="7">
        <f t="shared" si="48"/>
        <v>0.50286910812557062</v>
      </c>
      <c r="V103" s="4">
        <f t="shared" si="34"/>
        <v>-1.3517523665630127</v>
      </c>
      <c r="X103" s="1">
        <f t="shared" si="49"/>
        <v>92</v>
      </c>
      <c r="Y103" s="4">
        <f t="shared" si="50"/>
        <v>-39.452004501241547</v>
      </c>
      <c r="Z103" s="4">
        <f t="shared" si="35"/>
        <v>-2.68807994907786</v>
      </c>
      <c r="AA103" s="4">
        <f t="shared" si="51"/>
        <v>-2.3921899153185482</v>
      </c>
      <c r="AB103" s="4">
        <f t="shared" si="52"/>
        <v>-0.29589003375931161</v>
      </c>
      <c r="AC103" s="4">
        <f t="shared" si="53"/>
        <v>-37.059814585923</v>
      </c>
      <c r="AF103" s="1">
        <f t="shared" si="54"/>
        <v>92</v>
      </c>
      <c r="AG103" s="4">
        <f t="shared" si="55"/>
        <v>-805.50742669877638</v>
      </c>
      <c r="AH103" s="4">
        <f t="shared" si="61"/>
        <v>-31.00980655337343</v>
      </c>
      <c r="AI103" s="4">
        <f t="shared" si="56"/>
        <v>-24.968500853132607</v>
      </c>
      <c r="AJ103" s="4">
        <f t="shared" si="57"/>
        <v>-6.041305700240823</v>
      </c>
      <c r="AK103" s="4">
        <f t="shared" si="58"/>
        <v>-780.5389258456438</v>
      </c>
    </row>
    <row r="104" spans="2:37" x14ac:dyDescent="0.25">
      <c r="B104" s="1">
        <f t="shared" si="36"/>
        <v>93</v>
      </c>
      <c r="C104" s="4">
        <f t="shared" si="37"/>
        <v>-928.21452273392345</v>
      </c>
      <c r="D104" s="4">
        <f t="shared" si="59"/>
        <v>-39.494258934111933</v>
      </c>
      <c r="E104" s="4">
        <f t="shared" si="38"/>
        <v>-27.891577399937887</v>
      </c>
      <c r="F104" s="4">
        <f t="shared" si="39"/>
        <v>-11.602681534174044</v>
      </c>
      <c r="G104" s="4">
        <f t="shared" si="40"/>
        <v>-900.32294533398556</v>
      </c>
      <c r="I104" s="1">
        <f t="shared" si="41"/>
        <v>93</v>
      </c>
      <c r="J104" s="4">
        <f t="shared" si="42"/>
        <v>-522.12066903782897</v>
      </c>
      <c r="K104" s="4">
        <f t="shared" si="60"/>
        <v>-22.21552065043781</v>
      </c>
      <c r="L104" s="4">
        <f t="shared" si="43"/>
        <v>-15.689012287464948</v>
      </c>
      <c r="M104" s="4">
        <f t="shared" si="44"/>
        <v>-6.5265083629728622</v>
      </c>
      <c r="N104" s="4">
        <f t="shared" si="45"/>
        <v>-506.43165675036403</v>
      </c>
      <c r="P104" s="1">
        <f t="shared" si="46"/>
        <v>93</v>
      </c>
      <c r="Q104" s="4">
        <f t="shared" si="47"/>
        <v>-3.9159050177837176</v>
      </c>
      <c r="R104" s="4">
        <f t="shared" si="31"/>
        <v>-15.689012287464948</v>
      </c>
      <c r="S104" s="4">
        <f t="shared" si="32"/>
        <v>-19.604917305248666</v>
      </c>
      <c r="T104" s="4">
        <f t="shared" si="33"/>
        <v>-2.6106033451891446</v>
      </c>
      <c r="U104" s="7">
        <f t="shared" si="48"/>
        <v>0.49912566563332067</v>
      </c>
      <c r="V104" s="4">
        <f t="shared" si="34"/>
        <v>-1.3030191323721054</v>
      </c>
      <c r="X104" s="1">
        <f t="shared" si="49"/>
        <v>93</v>
      </c>
      <c r="Y104" s="4">
        <f t="shared" si="50"/>
        <v>-37.059814585923</v>
      </c>
      <c r="Z104" s="4">
        <f t="shared" si="35"/>
        <v>-2.6106033451891446</v>
      </c>
      <c r="AA104" s="4">
        <f t="shared" si="51"/>
        <v>-2.3326547357947223</v>
      </c>
      <c r="AB104" s="4">
        <f t="shared" si="52"/>
        <v>-0.27794860939442251</v>
      </c>
      <c r="AC104" s="4">
        <f t="shared" si="53"/>
        <v>-34.727159850128281</v>
      </c>
      <c r="AF104" s="1">
        <f t="shared" si="54"/>
        <v>93</v>
      </c>
      <c r="AG104" s="4">
        <f t="shared" si="55"/>
        <v>-780.5389258456438</v>
      </c>
      <c r="AH104" s="4">
        <f t="shared" si="61"/>
        <v>-31.00980655337343</v>
      </c>
      <c r="AI104" s="4">
        <f t="shared" si="56"/>
        <v>-25.155764609531101</v>
      </c>
      <c r="AJ104" s="4">
        <f t="shared" si="57"/>
        <v>-5.8540419438423283</v>
      </c>
      <c r="AK104" s="4">
        <f t="shared" si="58"/>
        <v>-755.38316123611276</v>
      </c>
    </row>
    <row r="105" spans="2:37" x14ac:dyDescent="0.25">
      <c r="B105" s="1">
        <f t="shared" si="36"/>
        <v>94</v>
      </c>
      <c r="C105" s="4">
        <f t="shared" si="37"/>
        <v>-900.32294533398556</v>
      </c>
      <c r="D105" s="4">
        <f t="shared" si="59"/>
        <v>-39.494258934111933</v>
      </c>
      <c r="E105" s="4">
        <f t="shared" si="38"/>
        <v>-28.240222117437114</v>
      </c>
      <c r="F105" s="4">
        <f t="shared" si="39"/>
        <v>-11.254036816674819</v>
      </c>
      <c r="G105" s="4">
        <f t="shared" si="40"/>
        <v>-872.0827232165484</v>
      </c>
      <c r="I105" s="1">
        <f t="shared" si="41"/>
        <v>94</v>
      </c>
      <c r="J105" s="4">
        <f t="shared" si="42"/>
        <v>-506.43165675036403</v>
      </c>
      <c r="K105" s="4">
        <f t="shared" si="60"/>
        <v>-22.21552065043781</v>
      </c>
      <c r="L105" s="4">
        <f t="shared" si="43"/>
        <v>-15.885124941058258</v>
      </c>
      <c r="M105" s="4">
        <f t="shared" si="44"/>
        <v>-6.3303957093795509</v>
      </c>
      <c r="N105" s="4">
        <f t="shared" si="45"/>
        <v>-490.54653180930575</v>
      </c>
      <c r="P105" s="1">
        <f t="shared" si="46"/>
        <v>94</v>
      </c>
      <c r="Q105" s="4">
        <f t="shared" si="47"/>
        <v>-3.7982374256277303</v>
      </c>
      <c r="R105" s="4">
        <f t="shared" si="31"/>
        <v>-15.885124941058258</v>
      </c>
      <c r="S105" s="4">
        <f t="shared" si="32"/>
        <v>-19.683362366685987</v>
      </c>
      <c r="T105" s="4">
        <f t="shared" si="33"/>
        <v>-2.5321582837518206</v>
      </c>
      <c r="U105" s="7">
        <f t="shared" si="48"/>
        <v>0.49541008995863089</v>
      </c>
      <c r="V105" s="4">
        <f t="shared" si="34"/>
        <v>-1.2544567631429819</v>
      </c>
      <c r="X105" s="1">
        <f t="shared" si="49"/>
        <v>94</v>
      </c>
      <c r="Y105" s="4">
        <f t="shared" si="50"/>
        <v>-34.727159850128281</v>
      </c>
      <c r="Z105" s="4">
        <f t="shared" si="35"/>
        <v>-2.5321582837518206</v>
      </c>
      <c r="AA105" s="4">
        <f t="shared" si="51"/>
        <v>-2.2717045848758586</v>
      </c>
      <c r="AB105" s="4">
        <f t="shared" si="52"/>
        <v>-0.26045369887596209</v>
      </c>
      <c r="AC105" s="4">
        <f t="shared" si="53"/>
        <v>-32.455455265252425</v>
      </c>
      <c r="AF105" s="1">
        <f t="shared" si="54"/>
        <v>94</v>
      </c>
      <c r="AG105" s="4">
        <f t="shared" si="55"/>
        <v>-755.38316123611276</v>
      </c>
      <c r="AH105" s="4">
        <f t="shared" si="61"/>
        <v>-31.00980655337343</v>
      </c>
      <c r="AI105" s="4">
        <f t="shared" si="56"/>
        <v>-25.344432844102585</v>
      </c>
      <c r="AJ105" s="4">
        <f t="shared" si="57"/>
        <v>-5.6653737092708454</v>
      </c>
      <c r="AK105" s="4">
        <f t="shared" si="58"/>
        <v>-730.03872839201017</v>
      </c>
    </row>
    <row r="106" spans="2:37" x14ac:dyDescent="0.25">
      <c r="B106" s="1">
        <f t="shared" si="36"/>
        <v>95</v>
      </c>
      <c r="C106" s="4">
        <f t="shared" si="37"/>
        <v>-872.0827232165484</v>
      </c>
      <c r="D106" s="4">
        <f t="shared" si="59"/>
        <v>-39.494258934111933</v>
      </c>
      <c r="E106" s="4">
        <f t="shared" si="38"/>
        <v>-28.593224893905081</v>
      </c>
      <c r="F106" s="4">
        <f t="shared" si="39"/>
        <v>-10.901034040206854</v>
      </c>
      <c r="G106" s="4">
        <f t="shared" si="40"/>
        <v>-843.48949832264327</v>
      </c>
      <c r="I106" s="1">
        <f t="shared" si="41"/>
        <v>95</v>
      </c>
      <c r="J106" s="4">
        <f t="shared" si="42"/>
        <v>-490.54653180930575</v>
      </c>
      <c r="K106" s="4">
        <f t="shared" si="60"/>
        <v>-22.21552065043781</v>
      </c>
      <c r="L106" s="4">
        <f t="shared" si="43"/>
        <v>-16.083689002821487</v>
      </c>
      <c r="M106" s="4">
        <f t="shared" si="44"/>
        <v>-6.1318316476163224</v>
      </c>
      <c r="N106" s="4">
        <f t="shared" si="45"/>
        <v>-474.46284280648428</v>
      </c>
      <c r="P106" s="1">
        <f t="shared" si="46"/>
        <v>95</v>
      </c>
      <c r="Q106" s="4">
        <f t="shared" si="47"/>
        <v>-3.6790989885697929</v>
      </c>
      <c r="R106" s="4">
        <f t="shared" si="31"/>
        <v>-16.083689002821487</v>
      </c>
      <c r="S106" s="4">
        <f t="shared" si="32"/>
        <v>-19.762787991391278</v>
      </c>
      <c r="T106" s="4">
        <f t="shared" si="33"/>
        <v>-2.4527326590465295</v>
      </c>
      <c r="U106" s="7">
        <f t="shared" si="48"/>
        <v>0.49172217365620929</v>
      </c>
      <c r="V106" s="4">
        <f t="shared" si="34"/>
        <v>-1.2060630345039336</v>
      </c>
      <c r="X106" s="1">
        <f t="shared" si="49"/>
        <v>95</v>
      </c>
      <c r="Y106" s="4">
        <f t="shared" si="50"/>
        <v>-32.455455265252425</v>
      </c>
      <c r="Z106" s="4">
        <f t="shared" si="35"/>
        <v>-2.4527326590465295</v>
      </c>
      <c r="AA106" s="4">
        <f t="shared" si="51"/>
        <v>-2.2093167445571362</v>
      </c>
      <c r="AB106" s="4">
        <f t="shared" si="52"/>
        <v>-0.24341591448939318</v>
      </c>
      <c r="AC106" s="4">
        <f t="shared" si="53"/>
        <v>-30.24613852069529</v>
      </c>
      <c r="AF106" s="1">
        <f t="shared" si="54"/>
        <v>95</v>
      </c>
      <c r="AG106" s="4">
        <f t="shared" si="55"/>
        <v>-730.03872839201017</v>
      </c>
      <c r="AH106" s="4">
        <f t="shared" si="61"/>
        <v>-31.00980655337343</v>
      </c>
      <c r="AI106" s="4">
        <f t="shared" si="56"/>
        <v>-25.534516090433353</v>
      </c>
      <c r="AJ106" s="4">
        <f t="shared" si="57"/>
        <v>-5.4752904629400758</v>
      </c>
      <c r="AK106" s="4">
        <f t="shared" si="58"/>
        <v>-704.50421230157679</v>
      </c>
    </row>
    <row r="107" spans="2:37" x14ac:dyDescent="0.25">
      <c r="B107" s="1">
        <f t="shared" si="36"/>
        <v>96</v>
      </c>
      <c r="C107" s="4">
        <f t="shared" si="37"/>
        <v>-843.48949832264327</v>
      </c>
      <c r="D107" s="4">
        <f t="shared" si="59"/>
        <v>-39.494258934111933</v>
      </c>
      <c r="E107" s="4">
        <f t="shared" si="38"/>
        <v>-28.950640205078891</v>
      </c>
      <c r="F107" s="4">
        <f t="shared" si="39"/>
        <v>-10.543618729033041</v>
      </c>
      <c r="G107" s="4">
        <f t="shared" si="40"/>
        <v>-814.53885811756436</v>
      </c>
      <c r="I107" s="1">
        <f t="shared" si="41"/>
        <v>96</v>
      </c>
      <c r="J107" s="4">
        <f t="shared" si="42"/>
        <v>-474.46284280648428</v>
      </c>
      <c r="K107" s="4">
        <f t="shared" si="60"/>
        <v>-22.21552065043781</v>
      </c>
      <c r="L107" s="4">
        <f t="shared" si="43"/>
        <v>-16.284735115356757</v>
      </c>
      <c r="M107" s="4">
        <f t="shared" si="44"/>
        <v>-5.9307855350810534</v>
      </c>
      <c r="N107" s="4">
        <f t="shared" si="45"/>
        <v>-458.17810769112754</v>
      </c>
      <c r="P107" s="1">
        <f t="shared" si="46"/>
        <v>96</v>
      </c>
      <c r="Q107" s="4">
        <f t="shared" si="47"/>
        <v>-3.5584713210486321</v>
      </c>
      <c r="R107" s="4">
        <f t="shared" si="31"/>
        <v>-16.284735115356757</v>
      </c>
      <c r="S107" s="4">
        <f t="shared" si="32"/>
        <v>-19.843206436405389</v>
      </c>
      <c r="T107" s="4">
        <f t="shared" si="33"/>
        <v>-2.3723142140324214</v>
      </c>
      <c r="U107" s="7">
        <f t="shared" si="48"/>
        <v>0.48806171082502159</v>
      </c>
      <c r="V107" s="4">
        <f t="shared" si="34"/>
        <v>-1.1578357339151799</v>
      </c>
      <c r="X107" s="1">
        <f t="shared" si="49"/>
        <v>96</v>
      </c>
      <c r="Y107" s="4">
        <f t="shared" si="50"/>
        <v>-30.24613852069529</v>
      </c>
      <c r="Z107" s="4">
        <f t="shared" si="35"/>
        <v>-2.3723142140324214</v>
      </c>
      <c r="AA107" s="4">
        <f t="shared" si="51"/>
        <v>-2.1454681751272067</v>
      </c>
      <c r="AB107" s="4">
        <f t="shared" si="52"/>
        <v>-0.22684603890521468</v>
      </c>
      <c r="AC107" s="4">
        <f t="shared" si="53"/>
        <v>-28.100670345568084</v>
      </c>
      <c r="AF107" s="1">
        <f t="shared" si="54"/>
        <v>96</v>
      </c>
      <c r="AG107" s="4">
        <f t="shared" si="55"/>
        <v>-704.50421230157679</v>
      </c>
      <c r="AH107" s="4">
        <f t="shared" si="61"/>
        <v>-31.00980655337343</v>
      </c>
      <c r="AI107" s="4">
        <f t="shared" si="56"/>
        <v>-25.726024961111605</v>
      </c>
      <c r="AJ107" s="4">
        <f t="shared" si="57"/>
        <v>-5.2837815922618256</v>
      </c>
      <c r="AK107" s="4">
        <f t="shared" si="58"/>
        <v>-678.77818734046514</v>
      </c>
    </row>
    <row r="108" spans="2:37" x14ac:dyDescent="0.25">
      <c r="B108" s="1">
        <f t="shared" si="36"/>
        <v>97</v>
      </c>
      <c r="C108" s="4">
        <f t="shared" si="37"/>
        <v>-814.53885811756436</v>
      </c>
      <c r="D108" s="4">
        <f t="shared" si="59"/>
        <v>-39.494258934111933</v>
      </c>
      <c r="E108" s="4">
        <f t="shared" si="38"/>
        <v>-29.312523207642379</v>
      </c>
      <c r="F108" s="4">
        <f t="shared" si="39"/>
        <v>-10.181735726469554</v>
      </c>
      <c r="G108" s="4">
        <f t="shared" si="40"/>
        <v>-785.226334909922</v>
      </c>
      <c r="I108" s="1">
        <f t="shared" si="41"/>
        <v>97</v>
      </c>
      <c r="J108" s="4">
        <f t="shared" si="42"/>
        <v>-458.17810769112754</v>
      </c>
      <c r="K108" s="4">
        <f t="shared" si="60"/>
        <v>-22.21552065043781</v>
      </c>
      <c r="L108" s="4">
        <f t="shared" si="43"/>
        <v>-16.488294304298716</v>
      </c>
      <c r="M108" s="4">
        <f t="shared" si="44"/>
        <v>-5.7272263461390942</v>
      </c>
      <c r="N108" s="4">
        <f t="shared" si="45"/>
        <v>-441.6898133868288</v>
      </c>
      <c r="P108" s="1">
        <f t="shared" si="46"/>
        <v>97</v>
      </c>
      <c r="Q108" s="4">
        <f t="shared" si="47"/>
        <v>-3.4363358076834563</v>
      </c>
      <c r="R108" s="4">
        <f t="shared" si="31"/>
        <v>-16.488294304298716</v>
      </c>
      <c r="S108" s="4">
        <f t="shared" si="32"/>
        <v>-19.924630111982172</v>
      </c>
      <c r="T108" s="4">
        <f t="shared" si="33"/>
        <v>-2.2908905384556379</v>
      </c>
      <c r="U108" s="7">
        <f t="shared" si="48"/>
        <v>0.48442849709679559</v>
      </c>
      <c r="V108" s="4">
        <f t="shared" si="34"/>
        <v>-1.1097726605573335</v>
      </c>
      <c r="X108" s="1">
        <f t="shared" si="49"/>
        <v>97</v>
      </c>
      <c r="Y108" s="4">
        <f t="shared" si="50"/>
        <v>-28.100670345568084</v>
      </c>
      <c r="Z108" s="4">
        <f t="shared" si="35"/>
        <v>-2.2908905384556379</v>
      </c>
      <c r="AA108" s="4">
        <f t="shared" si="51"/>
        <v>-2.0801355108638773</v>
      </c>
      <c r="AB108" s="4">
        <f t="shared" si="52"/>
        <v>-0.2107550275917606</v>
      </c>
      <c r="AC108" s="4">
        <f t="shared" si="53"/>
        <v>-26.020534834704208</v>
      </c>
      <c r="AF108" s="1">
        <f t="shared" si="54"/>
        <v>97</v>
      </c>
      <c r="AG108" s="4">
        <f t="shared" si="55"/>
        <v>-678.77818734046514</v>
      </c>
      <c r="AH108" s="4">
        <f t="shared" si="61"/>
        <v>-31.00980655337343</v>
      </c>
      <c r="AI108" s="4">
        <f t="shared" si="56"/>
        <v>-25.918970148319943</v>
      </c>
      <c r="AJ108" s="4">
        <f t="shared" si="57"/>
        <v>-5.090836405053488</v>
      </c>
      <c r="AK108" s="4">
        <f t="shared" si="58"/>
        <v>-652.85921719214525</v>
      </c>
    </row>
    <row r="109" spans="2:37" x14ac:dyDescent="0.25">
      <c r="B109" s="1">
        <f t="shared" si="36"/>
        <v>98</v>
      </c>
      <c r="C109" s="4">
        <f t="shared" si="37"/>
        <v>-785.226334909922</v>
      </c>
      <c r="D109" s="4">
        <f t="shared" si="59"/>
        <v>-39.494258934111933</v>
      </c>
      <c r="E109" s="4">
        <f t="shared" si="38"/>
        <v>-29.678929747737911</v>
      </c>
      <c r="F109" s="4">
        <f t="shared" si="39"/>
        <v>-9.815329186374024</v>
      </c>
      <c r="G109" s="4">
        <f t="shared" si="40"/>
        <v>-755.54740516218408</v>
      </c>
      <c r="I109" s="1">
        <f t="shared" si="41"/>
        <v>98</v>
      </c>
      <c r="J109" s="4">
        <f t="shared" si="42"/>
        <v>-441.6898133868288</v>
      </c>
      <c r="K109" s="4">
        <f t="shared" si="60"/>
        <v>-22.21552065043781</v>
      </c>
      <c r="L109" s="4">
        <f t="shared" si="43"/>
        <v>-16.694397983102451</v>
      </c>
      <c r="M109" s="4">
        <f t="shared" si="44"/>
        <v>-5.5211226673353595</v>
      </c>
      <c r="N109" s="4">
        <f t="shared" si="45"/>
        <v>-424.99541540372633</v>
      </c>
      <c r="P109" s="1">
        <f t="shared" si="46"/>
        <v>98</v>
      </c>
      <c r="Q109" s="4">
        <f t="shared" si="47"/>
        <v>-3.3126736004012156</v>
      </c>
      <c r="R109" s="4">
        <f t="shared" si="31"/>
        <v>-16.694397983102451</v>
      </c>
      <c r="S109" s="4">
        <f t="shared" si="32"/>
        <v>-20.007071583503667</v>
      </c>
      <c r="T109" s="4">
        <f t="shared" si="33"/>
        <v>-2.2084490669341439</v>
      </c>
      <c r="U109" s="7">
        <f t="shared" si="48"/>
        <v>0.48082232962461097</v>
      </c>
      <c r="V109" s="4">
        <f t="shared" si="34"/>
        <v>-1.0618716252205735</v>
      </c>
      <c r="X109" s="1">
        <f t="shared" si="49"/>
        <v>98</v>
      </c>
      <c r="Y109" s="4">
        <f t="shared" si="50"/>
        <v>-26.020534834704208</v>
      </c>
      <c r="Z109" s="4">
        <f t="shared" si="35"/>
        <v>-2.2084490669341439</v>
      </c>
      <c r="AA109" s="4">
        <f t="shared" si="51"/>
        <v>-2.0132950556738622</v>
      </c>
      <c r="AB109" s="4">
        <f t="shared" si="52"/>
        <v>-0.19515401126028153</v>
      </c>
      <c r="AC109" s="4">
        <f t="shared" si="53"/>
        <v>-24.007239779030346</v>
      </c>
      <c r="AF109" s="1">
        <f t="shared" si="54"/>
        <v>98</v>
      </c>
      <c r="AG109" s="4">
        <f t="shared" si="55"/>
        <v>-652.85921719214525</v>
      </c>
      <c r="AH109" s="4">
        <f t="shared" si="61"/>
        <v>-31.00980655337343</v>
      </c>
      <c r="AI109" s="4">
        <f t="shared" si="56"/>
        <v>-26.113362424432342</v>
      </c>
      <c r="AJ109" s="4">
        <f t="shared" si="57"/>
        <v>-4.8964441289410887</v>
      </c>
      <c r="AK109" s="4">
        <f t="shared" si="58"/>
        <v>-626.7458547677129</v>
      </c>
    </row>
    <row r="110" spans="2:37" x14ac:dyDescent="0.25">
      <c r="B110" s="1">
        <f t="shared" si="36"/>
        <v>99</v>
      </c>
      <c r="C110" s="4">
        <f t="shared" si="37"/>
        <v>-755.54740516218408</v>
      </c>
      <c r="D110" s="4">
        <f t="shared" si="59"/>
        <v>-39.494258934111933</v>
      </c>
      <c r="E110" s="4">
        <f t="shared" si="38"/>
        <v>-30.049916369584633</v>
      </c>
      <c r="F110" s="4">
        <f t="shared" si="39"/>
        <v>-9.4443425645273003</v>
      </c>
      <c r="G110" s="4">
        <f t="shared" si="40"/>
        <v>-725.49748879259948</v>
      </c>
      <c r="I110" s="1">
        <f t="shared" si="41"/>
        <v>99</v>
      </c>
      <c r="J110" s="4">
        <f t="shared" si="42"/>
        <v>-424.99541540372633</v>
      </c>
      <c r="K110" s="4">
        <f t="shared" si="60"/>
        <v>-22.21552065043781</v>
      </c>
      <c r="L110" s="4">
        <f t="shared" si="43"/>
        <v>-16.903077957891231</v>
      </c>
      <c r="M110" s="4">
        <f t="shared" si="44"/>
        <v>-5.3124426925465791</v>
      </c>
      <c r="N110" s="4">
        <f t="shared" si="45"/>
        <v>-408.09233744583508</v>
      </c>
      <c r="P110" s="1">
        <f t="shared" si="46"/>
        <v>99</v>
      </c>
      <c r="Q110" s="4">
        <f t="shared" si="47"/>
        <v>-3.1874656155279477</v>
      </c>
      <c r="R110" s="4">
        <f t="shared" si="31"/>
        <v>-16.903077957891231</v>
      </c>
      <c r="S110" s="4">
        <f t="shared" si="32"/>
        <v>-20.090543573419179</v>
      </c>
      <c r="T110" s="4">
        <f t="shared" si="33"/>
        <v>-2.1249770770186314</v>
      </c>
      <c r="U110" s="7">
        <f t="shared" si="48"/>
        <v>0.47724300707157413</v>
      </c>
      <c r="V110" s="4">
        <f t="shared" si="34"/>
        <v>-1.0141304501945356</v>
      </c>
      <c r="X110" s="1">
        <f t="shared" si="49"/>
        <v>99</v>
      </c>
      <c r="Y110" s="4">
        <f t="shared" si="50"/>
        <v>-24.007239779030346</v>
      </c>
      <c r="Z110" s="4">
        <f t="shared" si="35"/>
        <v>-2.1249770770186314</v>
      </c>
      <c r="AA110" s="4">
        <f t="shared" si="51"/>
        <v>-1.9449227786759038</v>
      </c>
      <c r="AB110" s="4">
        <f t="shared" si="52"/>
        <v>-0.1800542983427276</v>
      </c>
      <c r="AC110" s="4">
        <f t="shared" si="53"/>
        <v>-22.062317000354444</v>
      </c>
      <c r="AF110" s="1">
        <f t="shared" si="54"/>
        <v>99</v>
      </c>
      <c r="AG110" s="4">
        <f t="shared" si="55"/>
        <v>-626.7458547677129</v>
      </c>
      <c r="AH110" s="4">
        <f t="shared" si="61"/>
        <v>-31.00980655337343</v>
      </c>
      <c r="AI110" s="4">
        <f t="shared" si="56"/>
        <v>-26.309212642615584</v>
      </c>
      <c r="AJ110" s="4">
        <f t="shared" si="57"/>
        <v>-4.7005939107578465</v>
      </c>
      <c r="AK110" s="4">
        <f t="shared" si="58"/>
        <v>-600.43664212509736</v>
      </c>
    </row>
    <row r="111" spans="2:37" x14ac:dyDescent="0.25">
      <c r="B111" s="1">
        <f t="shared" si="36"/>
        <v>100</v>
      </c>
      <c r="C111" s="4">
        <f t="shared" si="37"/>
        <v>-725.49748879259948</v>
      </c>
      <c r="D111" s="4">
        <f t="shared" si="59"/>
        <v>-39.494258934111933</v>
      </c>
      <c r="E111" s="4">
        <f t="shared" si="38"/>
        <v>-30.425540324204441</v>
      </c>
      <c r="F111" s="4">
        <f t="shared" si="39"/>
        <v>-9.0687186099074939</v>
      </c>
      <c r="G111" s="4">
        <f t="shared" si="40"/>
        <v>-695.07194846839502</v>
      </c>
      <c r="I111" s="1">
        <f t="shared" si="41"/>
        <v>100</v>
      </c>
      <c r="J111" s="4">
        <f t="shared" si="42"/>
        <v>-408.09233744583508</v>
      </c>
      <c r="K111" s="4">
        <f t="shared" si="60"/>
        <v>-22.21552065043781</v>
      </c>
      <c r="L111" s="4">
        <f t="shared" si="43"/>
        <v>-17.114366432364871</v>
      </c>
      <c r="M111" s="4">
        <f t="shared" si="44"/>
        <v>-5.1011542180729386</v>
      </c>
      <c r="N111" s="4">
        <f t="shared" si="45"/>
        <v>-390.97797101347021</v>
      </c>
      <c r="P111" s="1">
        <f t="shared" si="46"/>
        <v>100</v>
      </c>
      <c r="Q111" s="4">
        <f t="shared" si="47"/>
        <v>-3.0606925308437631</v>
      </c>
      <c r="R111" s="4">
        <f t="shared" si="31"/>
        <v>-17.114366432364871</v>
      </c>
      <c r="S111" s="4">
        <f t="shared" si="32"/>
        <v>-20.175058963208635</v>
      </c>
      <c r="T111" s="4">
        <f t="shared" si="33"/>
        <v>-2.0404616872291754</v>
      </c>
      <c r="U111" s="7">
        <f t="shared" si="48"/>
        <v>0.4736903295995773</v>
      </c>
      <c r="V111" s="4">
        <f t="shared" si="34"/>
        <v>-0.96654696915889771</v>
      </c>
      <c r="X111" s="1">
        <f t="shared" si="49"/>
        <v>100</v>
      </c>
      <c r="Y111" s="4">
        <f t="shared" si="50"/>
        <v>-22.062317000354444</v>
      </c>
      <c r="Z111" s="4">
        <f t="shared" si="35"/>
        <v>-2.0404616872291754</v>
      </c>
      <c r="AA111" s="4">
        <f t="shared" si="51"/>
        <v>-1.8749943097265171</v>
      </c>
      <c r="AB111" s="4">
        <f t="shared" si="52"/>
        <v>-0.16546737750265833</v>
      </c>
      <c r="AC111" s="4">
        <f t="shared" si="53"/>
        <v>-20.187322690627926</v>
      </c>
      <c r="AF111" s="1">
        <f t="shared" si="54"/>
        <v>100</v>
      </c>
      <c r="AG111" s="4">
        <f t="shared" si="55"/>
        <v>-600.43664212509736</v>
      </c>
      <c r="AH111" s="4">
        <f t="shared" si="61"/>
        <v>-31.00980655337343</v>
      </c>
      <c r="AI111" s="4">
        <f t="shared" si="56"/>
        <v>-26.5065317374352</v>
      </c>
      <c r="AJ111" s="4">
        <f t="shared" si="57"/>
        <v>-4.5032748159382301</v>
      </c>
      <c r="AK111" s="4">
        <f t="shared" si="58"/>
        <v>-573.93011038766213</v>
      </c>
    </row>
    <row r="112" spans="2:37" x14ac:dyDescent="0.25">
      <c r="B112" s="1">
        <f t="shared" si="36"/>
        <v>101</v>
      </c>
      <c r="C112" s="4">
        <f t="shared" si="37"/>
        <v>-695.07194846839502</v>
      </c>
      <c r="D112" s="4">
        <f t="shared" si="59"/>
        <v>-39.494258934111933</v>
      </c>
      <c r="E112" s="4">
        <f t="shared" si="38"/>
        <v>-30.805859578256996</v>
      </c>
      <c r="F112" s="4">
        <f t="shared" si="39"/>
        <v>-8.6883993558549371</v>
      </c>
      <c r="G112" s="4">
        <f t="shared" si="40"/>
        <v>-664.26608889013801</v>
      </c>
      <c r="I112" s="1">
        <f t="shared" si="41"/>
        <v>101</v>
      </c>
      <c r="J112" s="4">
        <f t="shared" si="42"/>
        <v>-390.97797101347021</v>
      </c>
      <c r="K112" s="4">
        <f t="shared" si="60"/>
        <v>-22.21552065043781</v>
      </c>
      <c r="L112" s="4">
        <f t="shared" si="43"/>
        <v>-17.328296012769432</v>
      </c>
      <c r="M112" s="4">
        <f t="shared" si="44"/>
        <v>-4.8872246376683774</v>
      </c>
      <c r="N112" s="4">
        <f t="shared" si="45"/>
        <v>-373.64967500070077</v>
      </c>
      <c r="P112" s="1">
        <f t="shared" si="46"/>
        <v>101</v>
      </c>
      <c r="Q112" s="4">
        <f t="shared" si="47"/>
        <v>-2.9323347826010266</v>
      </c>
      <c r="R112" s="4">
        <f t="shared" si="31"/>
        <v>-17.328296012769432</v>
      </c>
      <c r="S112" s="4">
        <f t="shared" si="32"/>
        <v>-20.26063079537046</v>
      </c>
      <c r="T112" s="4">
        <f t="shared" si="33"/>
        <v>-1.9548898550673508</v>
      </c>
      <c r="U112" s="7">
        <f t="shared" si="48"/>
        <v>0.4701640988581412</v>
      </c>
      <c r="V112" s="4">
        <f t="shared" si="34"/>
        <v>-0.9191190270746632</v>
      </c>
      <c r="X112" s="1">
        <f t="shared" si="49"/>
        <v>101</v>
      </c>
      <c r="Y112" s="4">
        <f t="shared" si="50"/>
        <v>-20.187322690627926</v>
      </c>
      <c r="Z112" s="4">
        <f t="shared" si="35"/>
        <v>-1.9548898550673508</v>
      </c>
      <c r="AA112" s="4">
        <f t="shared" si="51"/>
        <v>-1.8034849348876414</v>
      </c>
      <c r="AB112" s="4">
        <f t="shared" si="52"/>
        <v>-0.15140492017970944</v>
      </c>
      <c r="AC112" s="4">
        <f t="shared" si="53"/>
        <v>-18.383837755740284</v>
      </c>
      <c r="AF112" s="1">
        <f t="shared" si="54"/>
        <v>101</v>
      </c>
      <c r="AG112" s="4">
        <f t="shared" si="55"/>
        <v>-573.93011038766213</v>
      </c>
      <c r="AH112" s="4">
        <f t="shared" si="61"/>
        <v>-31.00980655337343</v>
      </c>
      <c r="AI112" s="4">
        <f t="shared" si="56"/>
        <v>-26.705330725465963</v>
      </c>
      <c r="AJ112" s="4">
        <f t="shared" si="57"/>
        <v>-4.3044758279074662</v>
      </c>
      <c r="AK112" s="4">
        <f t="shared" si="58"/>
        <v>-547.22477966219617</v>
      </c>
    </row>
    <row r="113" spans="2:37" x14ac:dyDescent="0.25">
      <c r="B113" s="1">
        <f t="shared" si="36"/>
        <v>102</v>
      </c>
      <c r="C113" s="4">
        <f t="shared" si="37"/>
        <v>-664.26608889013801</v>
      </c>
      <c r="D113" s="4">
        <f t="shared" si="59"/>
        <v>-39.494258934111933</v>
      </c>
      <c r="E113" s="4">
        <f t="shared" si="38"/>
        <v>-31.190932822985211</v>
      </c>
      <c r="F113" s="4">
        <f t="shared" si="39"/>
        <v>-8.303326111126724</v>
      </c>
      <c r="G113" s="4">
        <f t="shared" si="40"/>
        <v>-633.07515606715276</v>
      </c>
      <c r="I113" s="1">
        <f t="shared" si="41"/>
        <v>102</v>
      </c>
      <c r="J113" s="4">
        <f t="shared" si="42"/>
        <v>-373.64967500070077</v>
      </c>
      <c r="K113" s="4">
        <f t="shared" si="60"/>
        <v>-22.21552065043781</v>
      </c>
      <c r="L113" s="4">
        <f t="shared" si="43"/>
        <v>-17.544899712929052</v>
      </c>
      <c r="M113" s="4">
        <f t="shared" si="44"/>
        <v>-4.6706209375087591</v>
      </c>
      <c r="N113" s="4">
        <f t="shared" si="45"/>
        <v>-356.1047752877717</v>
      </c>
      <c r="P113" s="1">
        <f t="shared" si="46"/>
        <v>102</v>
      </c>
      <c r="Q113" s="4">
        <f t="shared" si="47"/>
        <v>-2.8023725625052553</v>
      </c>
      <c r="R113" s="4">
        <f t="shared" si="31"/>
        <v>-17.544899712929052</v>
      </c>
      <c r="S113" s="4">
        <f t="shared" si="32"/>
        <v>-20.347272275434307</v>
      </c>
      <c r="T113" s="4">
        <f t="shared" si="33"/>
        <v>-1.8682483750035037</v>
      </c>
      <c r="U113" s="7">
        <f t="shared" si="48"/>
        <v>0.46666411797334112</v>
      </c>
      <c r="V113" s="4">
        <f t="shared" si="34"/>
        <v>-0.87184448007613791</v>
      </c>
      <c r="X113" s="1">
        <f t="shared" si="49"/>
        <v>102</v>
      </c>
      <c r="Y113" s="4">
        <f t="shared" si="50"/>
        <v>-18.383837755740284</v>
      </c>
      <c r="Z113" s="4">
        <f t="shared" si="35"/>
        <v>-1.8682483750035037</v>
      </c>
      <c r="AA113" s="4">
        <f t="shared" si="51"/>
        <v>-1.7303695918354516</v>
      </c>
      <c r="AB113" s="4">
        <f t="shared" si="52"/>
        <v>-0.13787878316805213</v>
      </c>
      <c r="AC113" s="4">
        <f t="shared" si="53"/>
        <v>-16.653468163904833</v>
      </c>
      <c r="AF113" s="1">
        <f t="shared" si="54"/>
        <v>102</v>
      </c>
      <c r="AG113" s="4">
        <f t="shared" si="55"/>
        <v>-547.22477966219617</v>
      </c>
      <c r="AH113" s="4">
        <f t="shared" si="61"/>
        <v>-31.00980655337343</v>
      </c>
      <c r="AI113" s="4">
        <f t="shared" si="56"/>
        <v>-26.905620705906959</v>
      </c>
      <c r="AJ113" s="4">
        <f t="shared" si="57"/>
        <v>-4.1041858474664714</v>
      </c>
      <c r="AK113" s="4">
        <f t="shared" si="58"/>
        <v>-520.31915895628924</v>
      </c>
    </row>
    <row r="114" spans="2:37" x14ac:dyDescent="0.25">
      <c r="B114" s="1">
        <f t="shared" si="36"/>
        <v>103</v>
      </c>
      <c r="C114" s="4">
        <f t="shared" si="37"/>
        <v>-633.07515606715276</v>
      </c>
      <c r="D114" s="4">
        <f t="shared" si="59"/>
        <v>-39.494258934111933</v>
      </c>
      <c r="E114" s="4">
        <f t="shared" si="38"/>
        <v>-31.580819483272524</v>
      </c>
      <c r="F114" s="4">
        <f t="shared" si="39"/>
        <v>-7.9134394508394088</v>
      </c>
      <c r="G114" s="4">
        <f t="shared" si="40"/>
        <v>-601.49433658388023</v>
      </c>
      <c r="I114" s="1">
        <f t="shared" si="41"/>
        <v>103</v>
      </c>
      <c r="J114" s="4">
        <f t="shared" si="42"/>
        <v>-356.1047752877717</v>
      </c>
      <c r="K114" s="4">
        <f t="shared" si="60"/>
        <v>-22.21552065043781</v>
      </c>
      <c r="L114" s="4">
        <f t="shared" si="43"/>
        <v>-17.764210959340666</v>
      </c>
      <c r="M114" s="4">
        <f t="shared" si="44"/>
        <v>-4.4513096910971459</v>
      </c>
      <c r="N114" s="4">
        <f t="shared" si="45"/>
        <v>-338.34056432843101</v>
      </c>
      <c r="P114" s="1">
        <f t="shared" si="46"/>
        <v>103</v>
      </c>
      <c r="Q114" s="4">
        <f t="shared" si="47"/>
        <v>-2.6707858146582879</v>
      </c>
      <c r="R114" s="4">
        <f t="shared" si="31"/>
        <v>-17.764210959340666</v>
      </c>
      <c r="S114" s="4">
        <f t="shared" si="32"/>
        <v>-20.434996773998954</v>
      </c>
      <c r="T114" s="4">
        <f t="shared" si="33"/>
        <v>-1.780523876438858</v>
      </c>
      <c r="U114" s="7">
        <f t="shared" si="48"/>
        <v>0.46319019153681495</v>
      </c>
      <c r="V114" s="4">
        <f t="shared" si="34"/>
        <v>-0.8247211953635869</v>
      </c>
      <c r="X114" s="1">
        <f t="shared" si="49"/>
        <v>103</v>
      </c>
      <c r="Y114" s="4">
        <f t="shared" si="50"/>
        <v>-16.653468163904833</v>
      </c>
      <c r="Z114" s="4">
        <f t="shared" si="35"/>
        <v>-1.780523876438858</v>
      </c>
      <c r="AA114" s="4">
        <f t="shared" si="51"/>
        <v>-1.6556228652095717</v>
      </c>
      <c r="AB114" s="4">
        <f t="shared" si="52"/>
        <v>-0.12490101122928625</v>
      </c>
      <c r="AC114" s="4">
        <f t="shared" si="53"/>
        <v>-14.99784529869526</v>
      </c>
      <c r="AF114" s="1">
        <f t="shared" si="54"/>
        <v>103</v>
      </c>
      <c r="AG114" s="4">
        <f t="shared" si="55"/>
        <v>-520.31915895628924</v>
      </c>
      <c r="AH114" s="4">
        <f t="shared" si="61"/>
        <v>-31.00980655337343</v>
      </c>
      <c r="AI114" s="4">
        <f t="shared" si="56"/>
        <v>-27.107412861201261</v>
      </c>
      <c r="AJ114" s="4">
        <f t="shared" si="57"/>
        <v>-3.9023936921721689</v>
      </c>
      <c r="AK114" s="4">
        <f t="shared" si="58"/>
        <v>-493.21174609508796</v>
      </c>
    </row>
    <row r="115" spans="2:37" x14ac:dyDescent="0.25">
      <c r="B115" s="1">
        <f t="shared" si="36"/>
        <v>104</v>
      </c>
      <c r="C115" s="4">
        <f t="shared" si="37"/>
        <v>-601.49433658388023</v>
      </c>
      <c r="D115" s="4">
        <f t="shared" si="59"/>
        <v>-39.494258934111933</v>
      </c>
      <c r="E115" s="4">
        <f t="shared" si="38"/>
        <v>-31.975579726813429</v>
      </c>
      <c r="F115" s="4">
        <f t="shared" si="39"/>
        <v>-7.5186792072985034</v>
      </c>
      <c r="G115" s="4">
        <f t="shared" si="40"/>
        <v>-569.51875685706682</v>
      </c>
      <c r="I115" s="1">
        <f t="shared" si="41"/>
        <v>104</v>
      </c>
      <c r="J115" s="4">
        <f t="shared" si="42"/>
        <v>-338.34056432843101</v>
      </c>
      <c r="K115" s="4">
        <f t="shared" si="60"/>
        <v>-22.21552065043781</v>
      </c>
      <c r="L115" s="4">
        <f t="shared" si="43"/>
        <v>-17.986263596332421</v>
      </c>
      <c r="M115" s="4">
        <f t="shared" si="44"/>
        <v>-4.2292570541053873</v>
      </c>
      <c r="N115" s="4">
        <f t="shared" si="45"/>
        <v>-320.35430073209858</v>
      </c>
      <c r="P115" s="1">
        <f t="shared" si="46"/>
        <v>104</v>
      </c>
      <c r="Q115" s="4">
        <f t="shared" si="47"/>
        <v>-2.5375542324632323</v>
      </c>
      <c r="R115" s="4">
        <f t="shared" si="31"/>
        <v>-17.986263596332421</v>
      </c>
      <c r="S115" s="4">
        <f t="shared" si="32"/>
        <v>-20.523817828795654</v>
      </c>
      <c r="T115" s="4">
        <f t="shared" si="33"/>
        <v>-1.691702821642155</v>
      </c>
      <c r="U115" s="7">
        <f t="shared" si="48"/>
        <v>0.4597421255948535</v>
      </c>
      <c r="V115" s="4">
        <f t="shared" si="34"/>
        <v>-0.77774705109657571</v>
      </c>
      <c r="X115" s="1">
        <f t="shared" si="49"/>
        <v>104</v>
      </c>
      <c r="Y115" s="4">
        <f t="shared" si="50"/>
        <v>-14.99784529869526</v>
      </c>
      <c r="Z115" s="4">
        <f t="shared" si="35"/>
        <v>-1.691702821642155</v>
      </c>
      <c r="AA115" s="4">
        <f t="shared" si="51"/>
        <v>-1.5792189819019407</v>
      </c>
      <c r="AB115" s="4">
        <f t="shared" si="52"/>
        <v>-0.11248383974021446</v>
      </c>
      <c r="AC115" s="4">
        <f t="shared" si="53"/>
        <v>-13.41862631679332</v>
      </c>
      <c r="AF115" s="1">
        <f t="shared" si="54"/>
        <v>104</v>
      </c>
      <c r="AG115" s="4">
        <f t="shared" si="55"/>
        <v>-493.21174609508796</v>
      </c>
      <c r="AH115" s="4">
        <f t="shared" si="61"/>
        <v>-31.00980655337343</v>
      </c>
      <c r="AI115" s="4">
        <f t="shared" si="56"/>
        <v>-27.310718457660272</v>
      </c>
      <c r="AJ115" s="4">
        <f t="shared" si="57"/>
        <v>-3.6990880957131598</v>
      </c>
      <c r="AK115" s="4">
        <f t="shared" si="58"/>
        <v>-465.90102763742766</v>
      </c>
    </row>
    <row r="116" spans="2:37" x14ac:dyDescent="0.25">
      <c r="B116" s="1">
        <f t="shared" si="36"/>
        <v>105</v>
      </c>
      <c r="C116" s="4">
        <f t="shared" si="37"/>
        <v>-569.51875685706682</v>
      </c>
      <c r="D116" s="4">
        <f t="shared" si="59"/>
        <v>-39.494258934111933</v>
      </c>
      <c r="E116" s="4">
        <f t="shared" si="38"/>
        <v>-32.375274473398598</v>
      </c>
      <c r="F116" s="4">
        <f t="shared" si="39"/>
        <v>-7.1189844607133352</v>
      </c>
      <c r="G116" s="4">
        <f t="shared" si="40"/>
        <v>-537.14348238366824</v>
      </c>
      <c r="I116" s="1">
        <f t="shared" si="41"/>
        <v>105</v>
      </c>
      <c r="J116" s="4">
        <f t="shared" si="42"/>
        <v>-320.35430073209858</v>
      </c>
      <c r="K116" s="4">
        <f t="shared" si="60"/>
        <v>-22.21552065043781</v>
      </c>
      <c r="L116" s="4">
        <f t="shared" si="43"/>
        <v>-18.211091891286578</v>
      </c>
      <c r="M116" s="4">
        <f t="shared" si="44"/>
        <v>-4.0044287591512324</v>
      </c>
      <c r="N116" s="4">
        <f t="shared" si="45"/>
        <v>-302.14320884081201</v>
      </c>
      <c r="P116" s="1">
        <f t="shared" si="46"/>
        <v>105</v>
      </c>
      <c r="Q116" s="4">
        <f t="shared" si="47"/>
        <v>-2.4026572554907393</v>
      </c>
      <c r="R116" s="4">
        <f t="shared" si="31"/>
        <v>-18.211091891286578</v>
      </c>
      <c r="S116" s="4">
        <f t="shared" si="32"/>
        <v>-20.613749146777316</v>
      </c>
      <c r="T116" s="4">
        <f t="shared" si="33"/>
        <v>-1.6017715036604931</v>
      </c>
      <c r="U116" s="7">
        <f t="shared" si="48"/>
        <v>0.45631972763757167</v>
      </c>
      <c r="V116" s="4">
        <f t="shared" si="34"/>
        <v>-0.73091993628797991</v>
      </c>
      <c r="X116" s="1">
        <f t="shared" si="49"/>
        <v>105</v>
      </c>
      <c r="Y116" s="4">
        <f t="shared" si="50"/>
        <v>-13.41862631679332</v>
      </c>
      <c r="Z116" s="4">
        <f t="shared" si="35"/>
        <v>-1.6017715036604931</v>
      </c>
      <c r="AA116" s="4">
        <f t="shared" si="51"/>
        <v>-1.5011318062845433</v>
      </c>
      <c r="AB116" s="4">
        <f t="shared" si="52"/>
        <v>-0.1006396973759499</v>
      </c>
      <c r="AC116" s="4">
        <f t="shared" si="53"/>
        <v>-11.917494510508776</v>
      </c>
      <c r="AF116" s="1">
        <f t="shared" si="54"/>
        <v>105</v>
      </c>
      <c r="AG116" s="4">
        <f t="shared" si="55"/>
        <v>-465.90102763742766</v>
      </c>
      <c r="AH116" s="4">
        <f t="shared" si="61"/>
        <v>-31.00980655337343</v>
      </c>
      <c r="AI116" s="4">
        <f t="shared" si="56"/>
        <v>-27.515548846092724</v>
      </c>
      <c r="AJ116" s="4">
        <f t="shared" si="57"/>
        <v>-3.4942577072807075</v>
      </c>
      <c r="AK116" s="4">
        <f t="shared" si="58"/>
        <v>-438.38547879133495</v>
      </c>
    </row>
    <row r="117" spans="2:37" x14ac:dyDescent="0.25">
      <c r="B117" s="1">
        <f t="shared" si="36"/>
        <v>106</v>
      </c>
      <c r="C117" s="4">
        <f t="shared" si="37"/>
        <v>-537.14348238366824</v>
      </c>
      <c r="D117" s="4">
        <f t="shared" si="59"/>
        <v>-39.494258934111933</v>
      </c>
      <c r="E117" s="4">
        <f t="shared" si="38"/>
        <v>-32.77996540431608</v>
      </c>
      <c r="F117" s="4">
        <f t="shared" si="39"/>
        <v>-6.714293529795853</v>
      </c>
      <c r="G117" s="4">
        <f t="shared" si="40"/>
        <v>-504.36351697935214</v>
      </c>
      <c r="I117" s="1">
        <f t="shared" si="41"/>
        <v>106</v>
      </c>
      <c r="J117" s="4">
        <f t="shared" si="42"/>
        <v>-302.14320884081201</v>
      </c>
      <c r="K117" s="4">
        <f t="shared" si="60"/>
        <v>-22.21552065043781</v>
      </c>
      <c r="L117" s="4">
        <f t="shared" si="43"/>
        <v>-18.438730539927661</v>
      </c>
      <c r="M117" s="4">
        <f t="shared" si="44"/>
        <v>-3.77679011051015</v>
      </c>
      <c r="N117" s="4">
        <f t="shared" si="45"/>
        <v>-283.70447830088438</v>
      </c>
      <c r="P117" s="1">
        <f t="shared" si="46"/>
        <v>106</v>
      </c>
      <c r="Q117" s="4">
        <f t="shared" si="47"/>
        <v>-2.2660740663060901</v>
      </c>
      <c r="R117" s="4">
        <f t="shared" si="31"/>
        <v>-18.438730539927661</v>
      </c>
      <c r="S117" s="4">
        <f t="shared" si="32"/>
        <v>-20.704804606233751</v>
      </c>
      <c r="T117" s="4">
        <f t="shared" si="33"/>
        <v>-1.5107160442040599</v>
      </c>
      <c r="U117" s="7">
        <f t="shared" si="48"/>
        <v>0.45292280658816042</v>
      </c>
      <c r="V117" s="4">
        <f t="shared" si="34"/>
        <v>-0.68423775069866621</v>
      </c>
      <c r="X117" s="1">
        <f t="shared" si="49"/>
        <v>106</v>
      </c>
      <c r="Y117" s="4">
        <f t="shared" si="50"/>
        <v>-11.917494510508776</v>
      </c>
      <c r="Z117" s="4">
        <f t="shared" si="35"/>
        <v>-1.5107160442040599</v>
      </c>
      <c r="AA117" s="4">
        <f t="shared" si="51"/>
        <v>-1.4213348353752442</v>
      </c>
      <c r="AB117" s="4">
        <f t="shared" si="52"/>
        <v>-8.9381208828815825E-2</v>
      </c>
      <c r="AC117" s="4">
        <f t="shared" si="53"/>
        <v>-10.496159675133532</v>
      </c>
      <c r="AF117" s="1">
        <f t="shared" si="54"/>
        <v>106</v>
      </c>
      <c r="AG117" s="4">
        <f t="shared" si="55"/>
        <v>-438.38547879133495</v>
      </c>
      <c r="AH117" s="4">
        <f t="shared" si="61"/>
        <v>-31.00980655337343</v>
      </c>
      <c r="AI117" s="4">
        <f t="shared" si="56"/>
        <v>-27.721915462438417</v>
      </c>
      <c r="AJ117" s="4">
        <f t="shared" si="57"/>
        <v>-3.2878910909350121</v>
      </c>
      <c r="AK117" s="4">
        <f t="shared" si="58"/>
        <v>-410.66356332889654</v>
      </c>
    </row>
    <row r="118" spans="2:37" x14ac:dyDescent="0.25">
      <c r="B118" s="1">
        <f t="shared" si="36"/>
        <v>107</v>
      </c>
      <c r="C118" s="4">
        <f t="shared" si="37"/>
        <v>-504.36351697935214</v>
      </c>
      <c r="D118" s="4">
        <f t="shared" si="59"/>
        <v>-39.494258934111933</v>
      </c>
      <c r="E118" s="4">
        <f t="shared" si="38"/>
        <v>-33.189714971870032</v>
      </c>
      <c r="F118" s="4">
        <f t="shared" si="39"/>
        <v>-6.3045439622419011</v>
      </c>
      <c r="G118" s="4">
        <f t="shared" si="40"/>
        <v>-471.1738020074821</v>
      </c>
      <c r="I118" s="1">
        <f t="shared" si="41"/>
        <v>107</v>
      </c>
      <c r="J118" s="4">
        <f t="shared" si="42"/>
        <v>-283.70447830088438</v>
      </c>
      <c r="K118" s="4">
        <f t="shared" si="60"/>
        <v>-22.21552065043781</v>
      </c>
      <c r="L118" s="4">
        <f t="shared" si="43"/>
        <v>-18.669214671676755</v>
      </c>
      <c r="M118" s="4">
        <f t="shared" si="44"/>
        <v>-3.5463059787610547</v>
      </c>
      <c r="N118" s="4">
        <f t="shared" si="45"/>
        <v>-265.03526362920763</v>
      </c>
      <c r="P118" s="1">
        <f t="shared" si="46"/>
        <v>107</v>
      </c>
      <c r="Q118" s="4">
        <f t="shared" si="47"/>
        <v>-2.1277835872566326</v>
      </c>
      <c r="R118" s="4">
        <f t="shared" si="31"/>
        <v>-18.669214671676755</v>
      </c>
      <c r="S118" s="4">
        <f t="shared" si="32"/>
        <v>-20.796998258933389</v>
      </c>
      <c r="T118" s="4">
        <f t="shared" si="33"/>
        <v>-1.4185223915044221</v>
      </c>
      <c r="U118" s="7">
        <f t="shared" si="48"/>
        <v>0.44955117279221873</v>
      </c>
      <c r="V118" s="4">
        <f t="shared" si="34"/>
        <v>-0.63769840473283579</v>
      </c>
      <c r="X118" s="1">
        <f t="shared" si="49"/>
        <v>107</v>
      </c>
      <c r="Y118" s="4">
        <f t="shared" si="50"/>
        <v>-10.496159675133532</v>
      </c>
      <c r="Z118" s="4">
        <f t="shared" si="35"/>
        <v>-1.4185223915044221</v>
      </c>
      <c r="AA118" s="4">
        <f t="shared" si="51"/>
        <v>-1.3398011939409207</v>
      </c>
      <c r="AB118" s="4">
        <f t="shared" si="52"/>
        <v>-7.8721197563501488E-2</v>
      </c>
      <c r="AC118" s="4">
        <f t="shared" si="53"/>
        <v>-9.156358481192612</v>
      </c>
      <c r="AF118" s="1">
        <f t="shared" si="54"/>
        <v>107</v>
      </c>
      <c r="AG118" s="4">
        <f t="shared" si="55"/>
        <v>-410.66356332889654</v>
      </c>
      <c r="AH118" s="4">
        <f t="shared" si="61"/>
        <v>-31.00980655337343</v>
      </c>
      <c r="AI118" s="4">
        <f t="shared" si="56"/>
        <v>-27.929829828406707</v>
      </c>
      <c r="AJ118" s="4">
        <f t="shared" si="57"/>
        <v>-3.0799767249667238</v>
      </c>
      <c r="AK118" s="4">
        <f t="shared" si="58"/>
        <v>-382.73373350048985</v>
      </c>
    </row>
    <row r="119" spans="2:37" x14ac:dyDescent="0.25">
      <c r="B119" s="1">
        <f t="shared" si="36"/>
        <v>108</v>
      </c>
      <c r="C119" s="4">
        <f t="shared" si="37"/>
        <v>-471.1738020074821</v>
      </c>
      <c r="D119" s="4">
        <f t="shared" si="59"/>
        <v>-39.494258934111933</v>
      </c>
      <c r="E119" s="4">
        <f t="shared" si="38"/>
        <v>-33.60458640901841</v>
      </c>
      <c r="F119" s="4">
        <f t="shared" si="39"/>
        <v>-5.889672525093526</v>
      </c>
      <c r="G119" s="4">
        <f t="shared" si="40"/>
        <v>-437.5692155984637</v>
      </c>
      <c r="I119" s="1">
        <f t="shared" si="41"/>
        <v>108</v>
      </c>
      <c r="J119" s="4">
        <f t="shared" si="42"/>
        <v>-265.03526362920763</v>
      </c>
      <c r="K119" s="4">
        <f t="shared" si="60"/>
        <v>-22.21552065043781</v>
      </c>
      <c r="L119" s="4">
        <f t="shared" si="43"/>
        <v>-18.902579855072716</v>
      </c>
      <c r="M119" s="4">
        <f t="shared" si="44"/>
        <v>-3.3129407953650953</v>
      </c>
      <c r="N119" s="4">
        <f t="shared" si="45"/>
        <v>-246.13268377413493</v>
      </c>
      <c r="P119" s="1">
        <f t="shared" si="46"/>
        <v>108</v>
      </c>
      <c r="Q119" s="4">
        <f t="shared" si="47"/>
        <v>-1.9877644772190572</v>
      </c>
      <c r="R119" s="4">
        <f t="shared" si="31"/>
        <v>-18.902579855072716</v>
      </c>
      <c r="S119" s="4">
        <f t="shared" si="32"/>
        <v>-20.890344332291772</v>
      </c>
      <c r="T119" s="4">
        <f t="shared" si="33"/>
        <v>-1.3251763181460381</v>
      </c>
      <c r="U119" s="7">
        <f t="shared" si="48"/>
        <v>0.44620463800716498</v>
      </c>
      <c r="V119" s="4">
        <f t="shared" si="34"/>
        <v>-0.59129981933402065</v>
      </c>
      <c r="X119" s="1">
        <f t="shared" si="49"/>
        <v>108</v>
      </c>
      <c r="Y119" s="4">
        <f t="shared" si="50"/>
        <v>-9.156358481192612</v>
      </c>
      <c r="Z119" s="4">
        <f t="shared" si="35"/>
        <v>-1.3251763181460381</v>
      </c>
      <c r="AA119" s="4">
        <f t="shared" si="51"/>
        <v>-1.2565036295370935</v>
      </c>
      <c r="AB119" s="4">
        <f t="shared" si="52"/>
        <v>-6.8672688608944585E-2</v>
      </c>
      <c r="AC119" s="4">
        <f t="shared" si="53"/>
        <v>-7.8998548516555189</v>
      </c>
      <c r="AF119" s="1">
        <f t="shared" si="54"/>
        <v>108</v>
      </c>
      <c r="AG119" s="4">
        <f t="shared" si="55"/>
        <v>-382.73373350048985</v>
      </c>
      <c r="AH119" s="4">
        <f t="shared" si="61"/>
        <v>-31.00980655337343</v>
      </c>
      <c r="AI119" s="4">
        <f t="shared" si="56"/>
        <v>-28.139303552119756</v>
      </c>
      <c r="AJ119" s="4">
        <f t="shared" si="57"/>
        <v>-2.8705030012536739</v>
      </c>
      <c r="AK119" s="4">
        <f t="shared" si="58"/>
        <v>-354.59442994837008</v>
      </c>
    </row>
    <row r="120" spans="2:37" x14ac:dyDescent="0.25">
      <c r="B120" s="1">
        <f t="shared" si="36"/>
        <v>109</v>
      </c>
      <c r="C120" s="4">
        <f t="shared" si="37"/>
        <v>-437.5692155984637</v>
      </c>
      <c r="D120" s="4">
        <f t="shared" si="59"/>
        <v>-39.494258934111933</v>
      </c>
      <c r="E120" s="4">
        <f t="shared" si="38"/>
        <v>-34.024643739131136</v>
      </c>
      <c r="F120" s="4">
        <f t="shared" si="39"/>
        <v>-5.4696151949807961</v>
      </c>
      <c r="G120" s="4">
        <f t="shared" si="40"/>
        <v>-403.54457185933256</v>
      </c>
      <c r="I120" s="1">
        <f t="shared" si="41"/>
        <v>109</v>
      </c>
      <c r="J120" s="4">
        <f t="shared" si="42"/>
        <v>-246.13268377413493</v>
      </c>
      <c r="K120" s="4">
        <f t="shared" si="60"/>
        <v>-22.21552065043781</v>
      </c>
      <c r="L120" s="4">
        <f t="shared" si="43"/>
        <v>-19.138862103261125</v>
      </c>
      <c r="M120" s="4">
        <f t="shared" si="44"/>
        <v>-3.0766585471766863</v>
      </c>
      <c r="N120" s="4">
        <f t="shared" si="45"/>
        <v>-226.99382167087381</v>
      </c>
      <c r="P120" s="1">
        <f t="shared" si="46"/>
        <v>109</v>
      </c>
      <c r="Q120" s="4">
        <f t="shared" si="47"/>
        <v>-1.8459951283060121</v>
      </c>
      <c r="R120" s="4">
        <f t="shared" si="31"/>
        <v>-19.138862103261125</v>
      </c>
      <c r="S120" s="4">
        <f t="shared" si="32"/>
        <v>-20.984857231567137</v>
      </c>
      <c r="T120" s="4">
        <f t="shared" si="33"/>
        <v>-1.2306634188706742</v>
      </c>
      <c r="U120" s="7">
        <f t="shared" si="48"/>
        <v>0.44288301539172698</v>
      </c>
      <c r="V120" s="4">
        <f t="shared" si="34"/>
        <v>-0.54503992588173611</v>
      </c>
      <c r="X120" s="1">
        <f t="shared" si="49"/>
        <v>109</v>
      </c>
      <c r="Y120" s="4">
        <f t="shared" si="50"/>
        <v>-7.8998548516555189</v>
      </c>
      <c r="Z120" s="4">
        <f t="shared" si="35"/>
        <v>-1.2306634188706742</v>
      </c>
      <c r="AA120" s="4">
        <f t="shared" si="51"/>
        <v>-1.1714145074832578</v>
      </c>
      <c r="AB120" s="4">
        <f t="shared" si="52"/>
        <v>-5.9248911387416392E-2</v>
      </c>
      <c r="AC120" s="4">
        <f t="shared" si="53"/>
        <v>-6.7284403441722613</v>
      </c>
      <c r="AF120" s="1">
        <f t="shared" si="54"/>
        <v>109</v>
      </c>
      <c r="AG120" s="4">
        <f t="shared" si="55"/>
        <v>-354.59442994837008</v>
      </c>
      <c r="AH120" s="4">
        <f t="shared" si="61"/>
        <v>-31.00980655337343</v>
      </c>
      <c r="AI120" s="4">
        <f t="shared" si="56"/>
        <v>-28.350348328760653</v>
      </c>
      <c r="AJ120" s="4">
        <f t="shared" si="57"/>
        <v>-2.6594582246127754</v>
      </c>
      <c r="AK120" s="4">
        <f t="shared" si="58"/>
        <v>-326.2440816196094</v>
      </c>
    </row>
    <row r="121" spans="2:37" x14ac:dyDescent="0.25">
      <c r="B121" s="1">
        <f t="shared" si="36"/>
        <v>110</v>
      </c>
      <c r="C121" s="4">
        <f t="shared" si="37"/>
        <v>-403.54457185933256</v>
      </c>
      <c r="D121" s="4">
        <f t="shared" si="59"/>
        <v>-39.494258934111933</v>
      </c>
      <c r="E121" s="4">
        <f t="shared" si="38"/>
        <v>-34.449951785870276</v>
      </c>
      <c r="F121" s="4">
        <f t="shared" si="39"/>
        <v>-5.044307148241657</v>
      </c>
      <c r="G121" s="4">
        <f t="shared" si="40"/>
        <v>-369.09462007346229</v>
      </c>
      <c r="I121" s="1">
        <f t="shared" si="41"/>
        <v>110</v>
      </c>
      <c r="J121" s="4">
        <f t="shared" si="42"/>
        <v>-226.99382167087381</v>
      </c>
      <c r="K121" s="4">
        <f t="shared" si="60"/>
        <v>-22.21552065043781</v>
      </c>
      <c r="L121" s="4">
        <f t="shared" si="43"/>
        <v>-19.378097879551888</v>
      </c>
      <c r="M121" s="4">
        <f t="shared" si="44"/>
        <v>-2.8374227708859223</v>
      </c>
      <c r="N121" s="4">
        <f t="shared" si="45"/>
        <v>-207.61572379132193</v>
      </c>
      <c r="P121" s="1">
        <f t="shared" si="46"/>
        <v>110</v>
      </c>
      <c r="Q121" s="4">
        <f t="shared" si="47"/>
        <v>-1.7024536625315536</v>
      </c>
      <c r="R121" s="4">
        <f t="shared" si="31"/>
        <v>-19.378097879551888</v>
      </c>
      <c r="S121" s="4">
        <f t="shared" si="32"/>
        <v>-21.080551542083441</v>
      </c>
      <c r="T121" s="4">
        <f t="shared" si="33"/>
        <v>-1.1349691083543687</v>
      </c>
      <c r="U121" s="7">
        <f t="shared" si="48"/>
        <v>0.43958611949551063</v>
      </c>
      <c r="V121" s="4">
        <f t="shared" si="34"/>
        <v>-0.49891666608877666</v>
      </c>
      <c r="X121" s="1">
        <f t="shared" si="49"/>
        <v>110</v>
      </c>
      <c r="Y121" s="4">
        <f t="shared" si="50"/>
        <v>-6.7284403441722613</v>
      </c>
      <c r="Z121" s="4">
        <f t="shared" si="35"/>
        <v>-1.1349691083543687</v>
      </c>
      <c r="AA121" s="4">
        <f t="shared" si="51"/>
        <v>-1.0845058057730768</v>
      </c>
      <c r="AB121" s="4">
        <f t="shared" si="52"/>
        <v>-5.0463302581291954E-2</v>
      </c>
      <c r="AC121" s="4">
        <f t="shared" si="53"/>
        <v>-5.6439345383991846</v>
      </c>
      <c r="AF121" s="1">
        <f t="shared" si="54"/>
        <v>110</v>
      </c>
      <c r="AG121" s="4">
        <f t="shared" si="55"/>
        <v>-326.2440816196094</v>
      </c>
      <c r="AH121" s="4">
        <f t="shared" si="61"/>
        <v>-31.00980655337343</v>
      </c>
      <c r="AI121" s="4">
        <f t="shared" si="56"/>
        <v>-28.562975941226359</v>
      </c>
      <c r="AJ121" s="4">
        <f t="shared" si="57"/>
        <v>-2.4468306121470706</v>
      </c>
      <c r="AK121" s="4">
        <f t="shared" si="58"/>
        <v>-297.68110567838306</v>
      </c>
    </row>
    <row r="122" spans="2:37" x14ac:dyDescent="0.25">
      <c r="B122" s="1">
        <f t="shared" si="36"/>
        <v>111</v>
      </c>
      <c r="C122" s="4">
        <f t="shared" si="37"/>
        <v>-369.09462007346229</v>
      </c>
      <c r="D122" s="4">
        <f t="shared" si="59"/>
        <v>-39.494258934111933</v>
      </c>
      <c r="E122" s="4">
        <f t="shared" si="38"/>
        <v>-34.880576183193654</v>
      </c>
      <c r="F122" s="4">
        <f t="shared" si="39"/>
        <v>-4.6136827509182785</v>
      </c>
      <c r="G122" s="4">
        <f t="shared" si="40"/>
        <v>-334.21404389026861</v>
      </c>
      <c r="I122" s="1">
        <f t="shared" si="41"/>
        <v>111</v>
      </c>
      <c r="J122" s="4">
        <f t="shared" si="42"/>
        <v>-207.61572379132193</v>
      </c>
      <c r="K122" s="4">
        <f t="shared" si="60"/>
        <v>-22.21552065043781</v>
      </c>
      <c r="L122" s="4">
        <f t="shared" si="43"/>
        <v>-19.620324103046286</v>
      </c>
      <c r="M122" s="4">
        <f t="shared" si="44"/>
        <v>-2.5951965473915242</v>
      </c>
      <c r="N122" s="4">
        <f t="shared" si="45"/>
        <v>-187.99539968827565</v>
      </c>
      <c r="P122" s="1">
        <f t="shared" si="46"/>
        <v>111</v>
      </c>
      <c r="Q122" s="4">
        <f t="shared" si="47"/>
        <v>-1.5571179284349144</v>
      </c>
      <c r="R122" s="4">
        <f t="shared" si="31"/>
        <v>-19.620324103046286</v>
      </c>
      <c r="S122" s="4">
        <f t="shared" si="32"/>
        <v>-21.177442031481199</v>
      </c>
      <c r="T122" s="4">
        <f t="shared" si="33"/>
        <v>-1.0380786189566098</v>
      </c>
      <c r="U122" s="7">
        <f t="shared" si="48"/>
        <v>0.43631376624864576</v>
      </c>
      <c r="V122" s="4">
        <f t="shared" si="34"/>
        <v>-0.45292799189915128</v>
      </c>
      <c r="X122" s="1">
        <f t="shared" si="49"/>
        <v>111</v>
      </c>
      <c r="Y122" s="4">
        <f t="shared" si="50"/>
        <v>-5.6439345383991846</v>
      </c>
      <c r="Z122" s="4">
        <f t="shared" si="35"/>
        <v>-1.0380786189566098</v>
      </c>
      <c r="AA122" s="4">
        <f t="shared" si="51"/>
        <v>-0.99574910991861587</v>
      </c>
      <c r="AB122" s="4">
        <f t="shared" si="52"/>
        <v>-4.232950903799388E-2</v>
      </c>
      <c r="AC122" s="4">
        <f t="shared" si="53"/>
        <v>-4.648185428480569</v>
      </c>
      <c r="AF122" s="1">
        <f t="shared" si="54"/>
        <v>111</v>
      </c>
      <c r="AG122" s="4">
        <f t="shared" si="55"/>
        <v>-297.68110567838306</v>
      </c>
      <c r="AH122" s="4">
        <f t="shared" si="61"/>
        <v>-31.00980655337343</v>
      </c>
      <c r="AI122" s="4">
        <f t="shared" si="56"/>
        <v>-28.777198260785557</v>
      </c>
      <c r="AJ122" s="4">
        <f t="shared" si="57"/>
        <v>-2.232608292587873</v>
      </c>
      <c r="AK122" s="4">
        <f t="shared" si="58"/>
        <v>-268.90390741759751</v>
      </c>
    </row>
    <row r="123" spans="2:37" x14ac:dyDescent="0.25">
      <c r="B123" s="1">
        <f t="shared" si="36"/>
        <v>112</v>
      </c>
      <c r="C123" s="4">
        <f t="shared" si="37"/>
        <v>-334.21404389026861</v>
      </c>
      <c r="D123" s="4">
        <f t="shared" si="59"/>
        <v>-39.494258934111933</v>
      </c>
      <c r="E123" s="4">
        <f t="shared" si="38"/>
        <v>-35.316583385483575</v>
      </c>
      <c r="F123" s="4">
        <f t="shared" si="39"/>
        <v>-4.1776755486283577</v>
      </c>
      <c r="G123" s="4">
        <f t="shared" si="40"/>
        <v>-298.89746050478504</v>
      </c>
      <c r="I123" s="1">
        <f t="shared" si="41"/>
        <v>112</v>
      </c>
      <c r="J123" s="4">
        <f t="shared" si="42"/>
        <v>-187.99539968827565</v>
      </c>
      <c r="K123" s="4">
        <f t="shared" si="60"/>
        <v>-22.21552065043781</v>
      </c>
      <c r="L123" s="4">
        <f t="shared" si="43"/>
        <v>-19.865578154334365</v>
      </c>
      <c r="M123" s="4">
        <f t="shared" si="44"/>
        <v>-2.3499424961034454</v>
      </c>
      <c r="N123" s="4">
        <f t="shared" si="45"/>
        <v>-168.12982153394128</v>
      </c>
      <c r="P123" s="1">
        <f t="shared" si="46"/>
        <v>112</v>
      </c>
      <c r="Q123" s="4">
        <f t="shared" si="47"/>
        <v>-1.4099654976620675</v>
      </c>
      <c r="R123" s="4">
        <f t="shared" si="31"/>
        <v>-19.865578154334365</v>
      </c>
      <c r="S123" s="4">
        <f t="shared" si="32"/>
        <v>-21.275543651996433</v>
      </c>
      <c r="T123" s="4">
        <f t="shared" si="33"/>
        <v>-0.93997699844137794</v>
      </c>
      <c r="U123" s="7">
        <f t="shared" si="48"/>
        <v>0.43306577295150944</v>
      </c>
      <c r="V123" s="4">
        <f t="shared" si="34"/>
        <v>-0.40707186538665513</v>
      </c>
      <c r="X123" s="1">
        <f t="shared" si="49"/>
        <v>112</v>
      </c>
      <c r="Y123" s="4">
        <f t="shared" si="50"/>
        <v>-4.648185428480569</v>
      </c>
      <c r="Z123" s="4">
        <f t="shared" si="35"/>
        <v>-0.93997699844137794</v>
      </c>
      <c r="AA123" s="4">
        <f t="shared" si="51"/>
        <v>-0.90511560772777366</v>
      </c>
      <c r="AB123" s="4">
        <f t="shared" si="52"/>
        <v>-3.4861390713604265E-2</v>
      </c>
      <c r="AC123" s="4">
        <f t="shared" si="53"/>
        <v>-3.7430698207527953</v>
      </c>
      <c r="AF123" s="1">
        <f t="shared" si="54"/>
        <v>112</v>
      </c>
      <c r="AG123" s="4">
        <f t="shared" si="55"/>
        <v>-268.90390741759751</v>
      </c>
      <c r="AH123" s="4">
        <f t="shared" si="61"/>
        <v>-31.00980655337343</v>
      </c>
      <c r="AI123" s="4">
        <f t="shared" si="56"/>
        <v>-28.993027247741448</v>
      </c>
      <c r="AJ123" s="4">
        <f t="shared" si="57"/>
        <v>-2.0167793056319812</v>
      </c>
      <c r="AK123" s="4">
        <f t="shared" si="58"/>
        <v>-239.91088016985606</v>
      </c>
    </row>
    <row r="124" spans="2:37" x14ac:dyDescent="0.25">
      <c r="B124" s="1">
        <f t="shared" si="36"/>
        <v>113</v>
      </c>
      <c r="C124" s="4">
        <f t="shared" si="37"/>
        <v>-298.89746050478504</v>
      </c>
      <c r="D124" s="4">
        <f t="shared" si="59"/>
        <v>-39.494258934111933</v>
      </c>
      <c r="E124" s="4">
        <f t="shared" si="38"/>
        <v>-35.758040677802121</v>
      </c>
      <c r="F124" s="4">
        <f t="shared" si="39"/>
        <v>-3.736218256309813</v>
      </c>
      <c r="G124" s="4">
        <f t="shared" si="40"/>
        <v>-263.13941982698293</v>
      </c>
      <c r="I124" s="1">
        <f t="shared" si="41"/>
        <v>113</v>
      </c>
      <c r="J124" s="4">
        <f t="shared" si="42"/>
        <v>-168.12982153394128</v>
      </c>
      <c r="K124" s="4">
        <f t="shared" si="60"/>
        <v>-22.21552065043781</v>
      </c>
      <c r="L124" s="4">
        <f t="shared" si="43"/>
        <v>-20.113897881263544</v>
      </c>
      <c r="M124" s="4">
        <f t="shared" si="44"/>
        <v>-2.1016227691742659</v>
      </c>
      <c r="N124" s="4">
        <f t="shared" si="45"/>
        <v>-148.01592365267774</v>
      </c>
      <c r="P124" s="1">
        <f t="shared" si="46"/>
        <v>113</v>
      </c>
      <c r="Q124" s="4">
        <f t="shared" si="47"/>
        <v>-1.2609736615045597</v>
      </c>
      <c r="R124" s="4">
        <f t="shared" si="31"/>
        <v>-20.113897881263544</v>
      </c>
      <c r="S124" s="4">
        <f t="shared" si="32"/>
        <v>-21.374871542768105</v>
      </c>
      <c r="T124" s="4">
        <f t="shared" si="33"/>
        <v>-0.84064910766970624</v>
      </c>
      <c r="U124" s="7">
        <f t="shared" si="48"/>
        <v>0.42984195826452548</v>
      </c>
      <c r="V124" s="4">
        <f t="shared" si="34"/>
        <v>-0.36134625865407244</v>
      </c>
      <c r="X124" s="1">
        <f t="shared" si="49"/>
        <v>113</v>
      </c>
      <c r="Y124" s="4">
        <f t="shared" si="50"/>
        <v>-3.7430698207527953</v>
      </c>
      <c r="Z124" s="4">
        <f t="shared" si="35"/>
        <v>-0.84064910766970624</v>
      </c>
      <c r="AA124" s="4">
        <f t="shared" si="51"/>
        <v>-0.81257608401406023</v>
      </c>
      <c r="AB124" s="4">
        <f t="shared" si="52"/>
        <v>-2.807302365564596E-2</v>
      </c>
      <c r="AC124" s="4">
        <f t="shared" si="53"/>
        <v>-2.9304937367387351</v>
      </c>
      <c r="AF124" s="1">
        <f t="shared" si="54"/>
        <v>113</v>
      </c>
      <c r="AG124" s="4">
        <f t="shared" si="55"/>
        <v>-239.91088016985606</v>
      </c>
      <c r="AH124" s="4">
        <f t="shared" si="61"/>
        <v>-31.00980655337343</v>
      </c>
      <c r="AI124" s="4">
        <f t="shared" si="56"/>
        <v>-29.21047495209951</v>
      </c>
      <c r="AJ124" s="4">
        <f t="shared" si="57"/>
        <v>-1.7993316012739202</v>
      </c>
      <c r="AK124" s="4">
        <f t="shared" si="58"/>
        <v>-210.70040521775655</v>
      </c>
    </row>
    <row r="125" spans="2:37" x14ac:dyDescent="0.25">
      <c r="B125" s="1">
        <f t="shared" si="36"/>
        <v>114</v>
      </c>
      <c r="C125" s="4">
        <f t="shared" si="37"/>
        <v>-263.13941982698293</v>
      </c>
      <c r="D125" s="4">
        <f t="shared" si="59"/>
        <v>-39.494258934111933</v>
      </c>
      <c r="E125" s="4">
        <f t="shared" si="38"/>
        <v>-36.205016186274648</v>
      </c>
      <c r="F125" s="4">
        <f t="shared" si="39"/>
        <v>-3.2892427478372865</v>
      </c>
      <c r="G125" s="4">
        <f t="shared" si="40"/>
        <v>-226.9344036407083</v>
      </c>
      <c r="I125" s="1">
        <f t="shared" si="41"/>
        <v>114</v>
      </c>
      <c r="J125" s="4">
        <f t="shared" si="42"/>
        <v>-148.01592365267774</v>
      </c>
      <c r="K125" s="4">
        <f t="shared" si="60"/>
        <v>-22.21552065043781</v>
      </c>
      <c r="L125" s="4">
        <f t="shared" si="43"/>
        <v>-20.365321604779339</v>
      </c>
      <c r="M125" s="4">
        <f t="shared" si="44"/>
        <v>-1.8501990456584716</v>
      </c>
      <c r="N125" s="4">
        <f t="shared" si="45"/>
        <v>-127.6506020478984</v>
      </c>
      <c r="P125" s="1">
        <f t="shared" si="46"/>
        <v>114</v>
      </c>
      <c r="Q125" s="4">
        <f t="shared" si="47"/>
        <v>-1.110119427395083</v>
      </c>
      <c r="R125" s="4">
        <f t="shared" si="31"/>
        <v>-20.365321604779339</v>
      </c>
      <c r="S125" s="4">
        <f t="shared" si="32"/>
        <v>-21.475441032174423</v>
      </c>
      <c r="T125" s="4">
        <f t="shared" si="33"/>
        <v>-0.74007961826338864</v>
      </c>
      <c r="U125" s="7">
        <f t="shared" si="48"/>
        <v>0.42664214219804014</v>
      </c>
      <c r="V125" s="4">
        <f t="shared" si="34"/>
        <v>-0.31574915373299994</v>
      </c>
      <c r="X125" s="1">
        <f t="shared" si="49"/>
        <v>114</v>
      </c>
      <c r="Y125" s="4">
        <f t="shared" si="50"/>
        <v>-2.9304937367387351</v>
      </c>
      <c r="Z125" s="4">
        <f t="shared" si="35"/>
        <v>-0.74007961826338864</v>
      </c>
      <c r="AA125" s="4">
        <f t="shared" si="51"/>
        <v>-0.71810091523784814</v>
      </c>
      <c r="AB125" s="4">
        <f t="shared" si="52"/>
        <v>-2.1978703025540513E-2</v>
      </c>
      <c r="AC125" s="4">
        <f t="shared" si="53"/>
        <v>-2.2123928215008872</v>
      </c>
      <c r="AF125" s="1">
        <f t="shared" si="54"/>
        <v>114</v>
      </c>
      <c r="AG125" s="4">
        <f t="shared" si="55"/>
        <v>-210.70040521775655</v>
      </c>
      <c r="AH125" s="4">
        <f t="shared" si="61"/>
        <v>-31.00980655337343</v>
      </c>
      <c r="AI125" s="4">
        <f t="shared" si="56"/>
        <v>-29.429553514240254</v>
      </c>
      <c r="AJ125" s="4">
        <f t="shared" si="57"/>
        <v>-1.5802530391331742</v>
      </c>
      <c r="AK125" s="4">
        <f t="shared" si="58"/>
        <v>-181.27085170351631</v>
      </c>
    </row>
    <row r="126" spans="2:37" x14ac:dyDescent="0.25">
      <c r="B126" s="1">
        <f t="shared" si="36"/>
        <v>115</v>
      </c>
      <c r="C126" s="4">
        <f t="shared" si="37"/>
        <v>-226.9344036407083</v>
      </c>
      <c r="D126" s="4">
        <f t="shared" si="59"/>
        <v>-39.494258934111933</v>
      </c>
      <c r="E126" s="4">
        <f t="shared" si="38"/>
        <v>-36.657578888603076</v>
      </c>
      <c r="F126" s="4">
        <f t="shared" si="39"/>
        <v>-2.8366800455088534</v>
      </c>
      <c r="G126" s="4">
        <f t="shared" si="40"/>
        <v>-190.27682475210523</v>
      </c>
      <c r="I126" s="1">
        <f t="shared" si="41"/>
        <v>115</v>
      </c>
      <c r="J126" s="4">
        <f t="shared" si="42"/>
        <v>-127.6506020478984</v>
      </c>
      <c r="K126" s="4">
        <f t="shared" si="60"/>
        <v>-22.21552065043781</v>
      </c>
      <c r="L126" s="4">
        <f t="shared" si="43"/>
        <v>-20.619888124839079</v>
      </c>
      <c r="M126" s="4">
        <f t="shared" si="44"/>
        <v>-1.59563252559873</v>
      </c>
      <c r="N126" s="4">
        <f t="shared" si="45"/>
        <v>-107.03071392305932</v>
      </c>
      <c r="P126" s="1">
        <f t="shared" si="46"/>
        <v>115</v>
      </c>
      <c r="Q126" s="4">
        <f t="shared" si="47"/>
        <v>-0.95737951535923793</v>
      </c>
      <c r="R126" s="4">
        <f t="shared" si="31"/>
        <v>-20.619888124839079</v>
      </c>
      <c r="S126" s="4">
        <f t="shared" si="32"/>
        <v>-21.577267640198318</v>
      </c>
      <c r="T126" s="4">
        <f t="shared" si="33"/>
        <v>-0.6382530102394921</v>
      </c>
      <c r="U126" s="7">
        <f t="shared" si="48"/>
        <v>0.42346614610227307</v>
      </c>
      <c r="V126" s="4">
        <f t="shared" si="34"/>
        <v>-0.27027854248429234</v>
      </c>
      <c r="X126" s="1">
        <f t="shared" si="49"/>
        <v>115</v>
      </c>
      <c r="Y126" s="4">
        <f t="shared" si="50"/>
        <v>-2.2123928215008872</v>
      </c>
      <c r="Z126" s="4">
        <f t="shared" si="35"/>
        <v>-0.6382530102394921</v>
      </c>
      <c r="AA126" s="4">
        <f t="shared" si="51"/>
        <v>-0.62166006407823549</v>
      </c>
      <c r="AB126" s="4">
        <f t="shared" si="52"/>
        <v>-1.6592946161256655E-2</v>
      </c>
      <c r="AC126" s="4">
        <f t="shared" si="53"/>
        <v>-1.5907327574226517</v>
      </c>
      <c r="AF126" s="1">
        <f t="shared" si="54"/>
        <v>115</v>
      </c>
      <c r="AG126" s="4">
        <f t="shared" si="55"/>
        <v>-181.27085170351631</v>
      </c>
      <c r="AH126" s="4">
        <f t="shared" si="61"/>
        <v>-31.00980655337343</v>
      </c>
      <c r="AI126" s="4">
        <f t="shared" si="56"/>
        <v>-29.650275165597058</v>
      </c>
      <c r="AJ126" s="4">
        <f t="shared" si="57"/>
        <v>-1.3595313877763724</v>
      </c>
      <c r="AK126" s="4">
        <f t="shared" si="58"/>
        <v>-151.62057653791925</v>
      </c>
    </row>
    <row r="127" spans="2:37" x14ac:dyDescent="0.25">
      <c r="B127" s="1">
        <f t="shared" si="36"/>
        <v>116</v>
      </c>
      <c r="C127" s="4">
        <f t="shared" si="37"/>
        <v>-190.27682475210523</v>
      </c>
      <c r="D127" s="4">
        <f t="shared" si="59"/>
        <v>-39.494258934111933</v>
      </c>
      <c r="E127" s="4">
        <f t="shared" si="38"/>
        <v>-37.115798624710621</v>
      </c>
      <c r="F127" s="4">
        <f t="shared" si="39"/>
        <v>-2.3784603094013153</v>
      </c>
      <c r="G127" s="4">
        <f t="shared" si="40"/>
        <v>-153.16102612739462</v>
      </c>
      <c r="I127" s="1">
        <f t="shared" si="41"/>
        <v>116</v>
      </c>
      <c r="J127" s="4">
        <f t="shared" si="42"/>
        <v>-107.03071392305932</v>
      </c>
      <c r="K127" s="4">
        <f t="shared" si="60"/>
        <v>-22.21552065043781</v>
      </c>
      <c r="L127" s="4">
        <f t="shared" si="43"/>
        <v>-20.877636726399569</v>
      </c>
      <c r="M127" s="4">
        <f t="shared" si="44"/>
        <v>-1.3378839240382414</v>
      </c>
      <c r="N127" s="4">
        <f t="shared" si="45"/>
        <v>-86.153077196659751</v>
      </c>
      <c r="P127" s="1">
        <f t="shared" si="46"/>
        <v>116</v>
      </c>
      <c r="Q127" s="4">
        <f t="shared" si="47"/>
        <v>-0.80273035442294483</v>
      </c>
      <c r="R127" s="4">
        <f t="shared" si="31"/>
        <v>-20.877636726399569</v>
      </c>
      <c r="S127" s="4">
        <f t="shared" si="32"/>
        <v>-21.680367080822514</v>
      </c>
      <c r="T127" s="4">
        <f t="shared" si="33"/>
        <v>-0.53515356961529659</v>
      </c>
      <c r="U127" s="7">
        <f t="shared" si="48"/>
        <v>0.42031379265734298</v>
      </c>
      <c r="V127" s="4">
        <f t="shared" si="34"/>
        <v>-0.22493242649912074</v>
      </c>
      <c r="X127" s="1">
        <f t="shared" si="49"/>
        <v>116</v>
      </c>
      <c r="Y127" s="4">
        <f t="shared" si="50"/>
        <v>-1.5907327574226517</v>
      </c>
      <c r="Z127" s="4">
        <f t="shared" si="35"/>
        <v>-0.53515356961529659</v>
      </c>
      <c r="AA127" s="4">
        <f t="shared" si="51"/>
        <v>-0.52322307393462675</v>
      </c>
      <c r="AB127" s="4">
        <f t="shared" si="52"/>
        <v>-1.1930495680669888E-2</v>
      </c>
      <c r="AC127" s="4">
        <f t="shared" si="53"/>
        <v>-1.0675096834880251</v>
      </c>
      <c r="AF127" s="1">
        <f t="shared" si="54"/>
        <v>116</v>
      </c>
      <c r="AG127" s="4">
        <f t="shared" si="55"/>
        <v>-151.62057653791925</v>
      </c>
      <c r="AH127" s="4">
        <f t="shared" si="61"/>
        <v>-31.00980655337343</v>
      </c>
      <c r="AI127" s="4">
        <f t="shared" si="56"/>
        <v>-29.872652229339035</v>
      </c>
      <c r="AJ127" s="4">
        <f t="shared" si="57"/>
        <v>-1.1371543240343944</v>
      </c>
      <c r="AK127" s="4">
        <f t="shared" si="58"/>
        <v>-121.74792430858021</v>
      </c>
    </row>
    <row r="128" spans="2:37" x14ac:dyDescent="0.25">
      <c r="B128" s="1">
        <f t="shared" si="36"/>
        <v>117</v>
      </c>
      <c r="C128" s="4">
        <f t="shared" si="37"/>
        <v>-153.16102612739462</v>
      </c>
      <c r="D128" s="4">
        <f t="shared" si="59"/>
        <v>-39.494258934111933</v>
      </c>
      <c r="E128" s="4">
        <f t="shared" si="38"/>
        <v>-37.579746107519497</v>
      </c>
      <c r="F128" s="4">
        <f t="shared" si="39"/>
        <v>-1.9145128265924327</v>
      </c>
      <c r="G128" s="4">
        <f t="shared" si="40"/>
        <v>-115.58128001987512</v>
      </c>
      <c r="I128" s="1">
        <f t="shared" si="41"/>
        <v>117</v>
      </c>
      <c r="J128" s="4">
        <f t="shared" si="42"/>
        <v>-86.153077196659751</v>
      </c>
      <c r="K128" s="4">
        <f t="shared" si="60"/>
        <v>-22.21552065043781</v>
      </c>
      <c r="L128" s="4">
        <f t="shared" si="43"/>
        <v>-21.138607185479565</v>
      </c>
      <c r="M128" s="4">
        <f t="shared" si="44"/>
        <v>-1.0769134649582468</v>
      </c>
      <c r="N128" s="4">
        <f t="shared" si="45"/>
        <v>-65.01447001118018</v>
      </c>
      <c r="P128" s="1">
        <f t="shared" si="46"/>
        <v>117</v>
      </c>
      <c r="Q128" s="4">
        <f t="shared" si="47"/>
        <v>-0.64614807897494808</v>
      </c>
      <c r="R128" s="4">
        <f t="shared" si="31"/>
        <v>-21.138607185479565</v>
      </c>
      <c r="S128" s="4">
        <f t="shared" si="32"/>
        <v>-21.784755264454514</v>
      </c>
      <c r="T128" s="4">
        <f t="shared" si="33"/>
        <v>-0.43076538598329872</v>
      </c>
      <c r="U128" s="7">
        <f t="shared" si="48"/>
        <v>0.41718490586336771</v>
      </c>
      <c r="V128" s="4">
        <f t="shared" si="34"/>
        <v>-0.17970881700063973</v>
      </c>
      <c r="X128" s="1">
        <f t="shared" si="49"/>
        <v>117</v>
      </c>
      <c r="Y128" s="4">
        <f t="shared" si="50"/>
        <v>-1.0675096834880251</v>
      </c>
      <c r="Z128" s="4">
        <f t="shared" si="35"/>
        <v>-0.43076538598329872</v>
      </c>
      <c r="AA128" s="4">
        <f t="shared" si="51"/>
        <v>-0.42275906335713853</v>
      </c>
      <c r="AB128" s="4">
        <f t="shared" si="52"/>
        <v>-8.0063226261601877E-3</v>
      </c>
      <c r="AC128" s="4">
        <f t="shared" si="53"/>
        <v>-0.64475062013088658</v>
      </c>
      <c r="AF128" s="1">
        <f t="shared" si="54"/>
        <v>117</v>
      </c>
      <c r="AG128" s="4">
        <f t="shared" si="55"/>
        <v>-121.74792430858021</v>
      </c>
      <c r="AH128" s="4">
        <f t="shared" si="61"/>
        <v>-31.00980655337343</v>
      </c>
      <c r="AI128" s="4">
        <f t="shared" si="56"/>
        <v>-30.09669712105908</v>
      </c>
      <c r="AJ128" s="4">
        <f t="shared" si="57"/>
        <v>-0.91310943231435149</v>
      </c>
      <c r="AK128" s="4">
        <f t="shared" si="58"/>
        <v>-91.65122718752113</v>
      </c>
    </row>
    <row r="129" spans="2:37" x14ac:dyDescent="0.25">
      <c r="B129" s="1">
        <f t="shared" si="36"/>
        <v>118</v>
      </c>
      <c r="C129" s="4">
        <f t="shared" si="37"/>
        <v>-115.58128001987512</v>
      </c>
      <c r="D129" s="4">
        <f t="shared" si="59"/>
        <v>-39.494258934111933</v>
      </c>
      <c r="E129" s="4">
        <f t="shared" si="38"/>
        <v>-38.04949293386349</v>
      </c>
      <c r="F129" s="4">
        <f t="shared" si="39"/>
        <v>-1.444766000248439</v>
      </c>
      <c r="G129" s="4">
        <f t="shared" si="40"/>
        <v>-77.531787086011633</v>
      </c>
      <c r="I129" s="1">
        <f t="shared" si="41"/>
        <v>118</v>
      </c>
      <c r="J129" s="4">
        <f t="shared" si="42"/>
        <v>-65.01447001118018</v>
      </c>
      <c r="K129" s="4">
        <f t="shared" si="60"/>
        <v>-22.21552065043781</v>
      </c>
      <c r="L129" s="4">
        <f t="shared" si="43"/>
        <v>-21.402839775298059</v>
      </c>
      <c r="M129" s="4">
        <f t="shared" si="44"/>
        <v>-0.81268087513975218</v>
      </c>
      <c r="N129" s="4">
        <f t="shared" si="45"/>
        <v>-43.611630235882117</v>
      </c>
      <c r="P129" s="1">
        <f t="shared" si="46"/>
        <v>118</v>
      </c>
      <c r="Q129" s="4">
        <f t="shared" si="47"/>
        <v>-0.48760852508385133</v>
      </c>
      <c r="R129" s="4">
        <f t="shared" si="31"/>
        <v>-21.402839775298059</v>
      </c>
      <c r="S129" s="4">
        <f t="shared" si="32"/>
        <v>-21.890448300381909</v>
      </c>
      <c r="T129" s="4">
        <f t="shared" si="33"/>
        <v>-0.32507235005590085</v>
      </c>
      <c r="U129" s="7">
        <f t="shared" si="48"/>
        <v>0.41407931103063789</v>
      </c>
      <c r="V129" s="4">
        <f t="shared" si="34"/>
        <v>-0.13460573474625775</v>
      </c>
      <c r="X129" s="1">
        <f t="shared" si="49"/>
        <v>118</v>
      </c>
      <c r="Y129" s="4">
        <f t="shared" si="50"/>
        <v>-0.64475062013088658</v>
      </c>
      <c r="Z129" s="4">
        <f t="shared" si="35"/>
        <v>-0.32507235005590085</v>
      </c>
      <c r="AA129" s="4">
        <f t="shared" si="51"/>
        <v>-0.32023672040491918</v>
      </c>
      <c r="AB129" s="4">
        <f t="shared" si="52"/>
        <v>-4.8356296509816489E-3</v>
      </c>
      <c r="AC129" s="4">
        <f t="shared" si="53"/>
        <v>-0.32451389972596739</v>
      </c>
      <c r="AF129" s="1">
        <f t="shared" si="54"/>
        <v>118</v>
      </c>
      <c r="AG129" s="4">
        <f t="shared" si="55"/>
        <v>-91.65122718752113</v>
      </c>
      <c r="AH129" s="4">
        <f t="shared" si="61"/>
        <v>-31.00980655337343</v>
      </c>
      <c r="AI129" s="4">
        <f t="shared" si="56"/>
        <v>-30.322422349467022</v>
      </c>
      <c r="AJ129" s="4">
        <f t="shared" si="57"/>
        <v>-0.68738420390640842</v>
      </c>
      <c r="AK129" s="4">
        <f t="shared" si="58"/>
        <v>-61.328804838054111</v>
      </c>
    </row>
    <row r="130" spans="2:37" x14ac:dyDescent="0.25">
      <c r="B130" s="1">
        <f t="shared" si="36"/>
        <v>119</v>
      </c>
      <c r="C130" s="4">
        <f t="shared" si="37"/>
        <v>-77.531787086011633</v>
      </c>
      <c r="D130" s="4">
        <f t="shared" si="59"/>
        <v>-39.494258934111933</v>
      </c>
      <c r="E130" s="4">
        <f t="shared" si="38"/>
        <v>-38.525111595536785</v>
      </c>
      <c r="F130" s="4">
        <f t="shared" si="39"/>
        <v>-0.96914733857514535</v>
      </c>
      <c r="G130" s="4">
        <f t="shared" si="40"/>
        <v>-39.006675490474848</v>
      </c>
      <c r="I130" s="1">
        <f t="shared" si="41"/>
        <v>119</v>
      </c>
      <c r="J130" s="4">
        <f t="shared" si="42"/>
        <v>-43.611630235882117</v>
      </c>
      <c r="K130" s="4">
        <f t="shared" si="60"/>
        <v>-22.21552065043781</v>
      </c>
      <c r="L130" s="4">
        <f t="shared" si="43"/>
        <v>-21.670375272489284</v>
      </c>
      <c r="M130" s="4">
        <f t="shared" si="44"/>
        <v>-0.54514537794852647</v>
      </c>
      <c r="N130" s="4">
        <f t="shared" si="45"/>
        <v>-21.941254963392833</v>
      </c>
      <c r="P130" s="1">
        <f t="shared" si="46"/>
        <v>119</v>
      </c>
      <c r="Q130" s="4">
        <f t="shared" si="47"/>
        <v>-0.32708722676911589</v>
      </c>
      <c r="R130" s="4">
        <f t="shared" si="31"/>
        <v>-21.670375272489284</v>
      </c>
      <c r="S130" s="4">
        <f t="shared" si="32"/>
        <v>-21.9974624992584</v>
      </c>
      <c r="T130" s="4">
        <f t="shared" si="33"/>
        <v>-0.21805815117941058</v>
      </c>
      <c r="U130" s="7">
        <f t="shared" si="48"/>
        <v>0.41099683476986387</v>
      </c>
      <c r="V130" s="4">
        <f t="shared" si="34"/>
        <v>-8.9621209930506207E-2</v>
      </c>
      <c r="X130" s="1">
        <f t="shared" si="49"/>
        <v>119</v>
      </c>
      <c r="Y130" s="4">
        <f t="shared" si="50"/>
        <v>-0.32451389972596739</v>
      </c>
      <c r="Z130" s="4">
        <f t="shared" si="35"/>
        <v>-0.21805815117941058</v>
      </c>
      <c r="AA130" s="4">
        <f t="shared" si="51"/>
        <v>-0.21562429693146581</v>
      </c>
      <c r="AB130" s="4">
        <f t="shared" si="52"/>
        <v>-2.4338542479447555E-3</v>
      </c>
      <c r="AC130" s="4">
        <f t="shared" si="53"/>
        <v>-0.10888960279450158</v>
      </c>
      <c r="AF130" s="1">
        <f t="shared" si="54"/>
        <v>119</v>
      </c>
      <c r="AG130" s="4">
        <f t="shared" si="55"/>
        <v>-61.328804838054111</v>
      </c>
      <c r="AH130" s="4">
        <f t="shared" si="61"/>
        <v>-31.00980655337343</v>
      </c>
      <c r="AI130" s="4">
        <f t="shared" si="56"/>
        <v>-30.549840517088025</v>
      </c>
      <c r="AJ130" s="4">
        <f t="shared" si="57"/>
        <v>-0.45996603628540583</v>
      </c>
      <c r="AK130" s="4">
        <f t="shared" si="58"/>
        <v>-30.778964320966086</v>
      </c>
    </row>
    <row r="131" spans="2:37" x14ac:dyDescent="0.25">
      <c r="B131" s="1">
        <f t="shared" si="36"/>
        <v>120</v>
      </c>
      <c r="C131" s="4">
        <f t="shared" si="37"/>
        <v>-39.006675490474848</v>
      </c>
      <c r="D131" s="4">
        <f t="shared" si="59"/>
        <v>-39.494258934111933</v>
      </c>
      <c r="E131" s="4">
        <f t="shared" si="38"/>
        <v>-39.006675490480994</v>
      </c>
      <c r="F131" s="4">
        <f t="shared" si="39"/>
        <v>-0.48758344363093559</v>
      </c>
      <c r="G131" s="4">
        <f t="shared" si="40"/>
        <v>6.1461946643248666E-12</v>
      </c>
      <c r="I131" s="1">
        <f t="shared" si="41"/>
        <v>120</v>
      </c>
      <c r="J131" s="4">
        <f t="shared" si="42"/>
        <v>-21.941254963392833</v>
      </c>
      <c r="K131" s="4">
        <f t="shared" si="60"/>
        <v>-22.21552065043781</v>
      </c>
      <c r="L131" s="4">
        <f t="shared" si="43"/>
        <v>-21.941254963395398</v>
      </c>
      <c r="M131" s="4">
        <f t="shared" si="44"/>
        <v>-0.27426568704241039</v>
      </c>
      <c r="N131" s="4">
        <f t="shared" si="45"/>
        <v>2.5650592760939617E-12</v>
      </c>
      <c r="P131" s="1">
        <f t="shared" si="46"/>
        <v>120</v>
      </c>
      <c r="Q131" s="4">
        <f t="shared" si="47"/>
        <v>-0.16455941222544623</v>
      </c>
      <c r="R131" s="4">
        <f t="shared" si="31"/>
        <v>-21.941254963395398</v>
      </c>
      <c r="S131" s="4">
        <f t="shared" si="32"/>
        <v>-22.105814375620845</v>
      </c>
      <c r="T131" s="4">
        <f t="shared" si="33"/>
        <v>-0.10970627481696416</v>
      </c>
      <c r="U131" s="7">
        <f t="shared" si="48"/>
        <v>0.40793730498249514</v>
      </c>
      <c r="V131" s="4">
        <f t="shared" si="34"/>
        <v>-4.475328208850133E-2</v>
      </c>
      <c r="X131" s="1">
        <f t="shared" si="49"/>
        <v>120</v>
      </c>
      <c r="Y131" s="4">
        <f t="shared" si="50"/>
        <v>-0.10888960279450158</v>
      </c>
      <c r="Z131" s="4">
        <f t="shared" si="35"/>
        <v>-0.10970627481696416</v>
      </c>
      <c r="AA131" s="4">
        <f t="shared" si="51"/>
        <v>-0.10888960279600539</v>
      </c>
      <c r="AB131" s="4">
        <f t="shared" si="52"/>
        <v>-8.166720209587618E-4</v>
      </c>
      <c r="AC131" s="4">
        <f t="shared" si="53"/>
        <v>1.5038109646425823E-12</v>
      </c>
      <c r="AF131" s="1">
        <f t="shared" si="54"/>
        <v>120</v>
      </c>
      <c r="AG131" s="4">
        <f t="shared" si="55"/>
        <v>-30.778964320966086</v>
      </c>
      <c r="AH131" s="4">
        <f t="shared" si="61"/>
        <v>-31.00980655337343</v>
      </c>
      <c r="AI131" s="4">
        <f t="shared" si="56"/>
        <v>-30.778964320966185</v>
      </c>
      <c r="AJ131" s="4">
        <f t="shared" si="57"/>
        <v>-0.23084223240724563</v>
      </c>
      <c r="AK131" s="4">
        <f t="shared" si="58"/>
        <v>9.9475983006414026E-14</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-515.55250202216803</v>
      </c>
      <c r="AB492" s="3">
        <f>SUM(AB11:AB491)</f>
        <v>-138.80292135059364</v>
      </c>
      <c r="AD492" s="8">
        <f>+T492-AB492-Y11</f>
        <v>-1.4779288903810084E-12</v>
      </c>
    </row>
  </sheetData>
  <mergeCells count="4">
    <mergeCell ref="B9:G9"/>
    <mergeCell ref="I9:N9"/>
    <mergeCell ref="X9:AC9"/>
    <mergeCell ref="AF9:AK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A13"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Income'!C48-'10'!J2</f>
        <v>64000</v>
      </c>
      <c r="I2" t="s">
        <v>21</v>
      </c>
      <c r="J2">
        <f>+'Impact on Income'!C48*'Impact on Income'!E48*(1-'Impact on Income'!F48)</f>
        <v>36000</v>
      </c>
      <c r="Q2"/>
      <c r="R2"/>
      <c r="S2"/>
      <c r="T2"/>
      <c r="U2"/>
    </row>
    <row r="3" spans="2:37" ht="14.65" x14ac:dyDescent="0.35">
      <c r="B3" t="s">
        <v>18</v>
      </c>
      <c r="C3">
        <f>+J3</f>
        <v>120</v>
      </c>
      <c r="I3" t="s">
        <v>18</v>
      </c>
      <c r="J3">
        <f>+'Impact on Income'!I48*12</f>
        <v>120</v>
      </c>
      <c r="Q3"/>
      <c r="R3"/>
      <c r="S3"/>
      <c r="T3"/>
      <c r="U3"/>
    </row>
    <row r="4" spans="2:37" ht="14.65" x14ac:dyDescent="0.35">
      <c r="B4" t="s">
        <v>19</v>
      </c>
      <c r="C4" s="10">
        <f>+J4</f>
        <v>0.15</v>
      </c>
      <c r="I4" t="s">
        <v>19</v>
      </c>
      <c r="J4" s="2">
        <f>+'Impact on Income'!G48</f>
        <v>0.15</v>
      </c>
      <c r="Q4"/>
      <c r="R4"/>
      <c r="S4"/>
      <c r="T4"/>
      <c r="U4"/>
    </row>
    <row r="5" spans="2:37" ht="14.65" x14ac:dyDescent="0.35">
      <c r="B5" t="s">
        <v>20</v>
      </c>
      <c r="C5" s="10">
        <f>+J5</f>
        <v>0.09</v>
      </c>
      <c r="I5" t="s">
        <v>20</v>
      </c>
      <c r="J5" s="2">
        <f>+'Impact on Income'!H48</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9849.7965532570379</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4" t="s">
        <v>4</v>
      </c>
      <c r="C10" s="14" t="s">
        <v>5</v>
      </c>
      <c r="D10" s="14" t="s">
        <v>6</v>
      </c>
      <c r="E10" s="14" t="s">
        <v>7</v>
      </c>
      <c r="F10" s="14" t="s">
        <v>8</v>
      </c>
      <c r="G10" s="14" t="s">
        <v>9</v>
      </c>
      <c r="I10" s="14" t="s">
        <v>4</v>
      </c>
      <c r="J10" s="14" t="s">
        <v>5</v>
      </c>
      <c r="K10" s="14" t="s">
        <v>6</v>
      </c>
      <c r="L10" s="14" t="s">
        <v>7</v>
      </c>
      <c r="M10" s="14" t="s">
        <v>8</v>
      </c>
      <c r="N10" s="14" t="s">
        <v>9</v>
      </c>
      <c r="P10" s="6" t="s">
        <v>4</v>
      </c>
      <c r="Q10" s="6" t="s">
        <v>10</v>
      </c>
      <c r="R10" s="6" t="s">
        <v>11</v>
      </c>
      <c r="S10" s="6" t="s">
        <v>12</v>
      </c>
      <c r="T10" s="6" t="s">
        <v>13</v>
      </c>
      <c r="U10" s="6" t="s">
        <v>15</v>
      </c>
      <c r="V10" s="6" t="s">
        <v>14</v>
      </c>
      <c r="X10" s="14" t="s">
        <v>4</v>
      </c>
      <c r="Y10" s="14" t="s">
        <v>5</v>
      </c>
      <c r="Z10" s="14" t="s">
        <v>6</v>
      </c>
      <c r="AA10" s="14" t="s">
        <v>7</v>
      </c>
      <c r="AB10" s="14" t="s">
        <v>8</v>
      </c>
      <c r="AC10" s="14" t="s">
        <v>9</v>
      </c>
      <c r="AF10" s="14" t="s">
        <v>4</v>
      </c>
      <c r="AG10" s="14" t="s">
        <v>5</v>
      </c>
      <c r="AH10" s="14" t="s">
        <v>6</v>
      </c>
      <c r="AI10" s="14" t="s">
        <v>7</v>
      </c>
      <c r="AJ10" s="14" t="s">
        <v>8</v>
      </c>
      <c r="AK10" s="14" t="s">
        <v>9</v>
      </c>
    </row>
    <row r="11" spans="2:37" ht="14.65" x14ac:dyDescent="0.35">
      <c r="B11" s="1">
        <v>0</v>
      </c>
      <c r="C11" s="4">
        <f>+C2</f>
        <v>64000</v>
      </c>
      <c r="D11" s="4"/>
      <c r="E11" s="4"/>
      <c r="F11" s="4"/>
      <c r="G11" s="4">
        <f>+C11-E11</f>
        <v>64000</v>
      </c>
      <c r="I11" s="1">
        <v>0</v>
      </c>
      <c r="J11" s="4">
        <f>+J2</f>
        <v>36000</v>
      </c>
      <c r="K11" s="4"/>
      <c r="L11" s="4"/>
      <c r="M11" s="4"/>
      <c r="N11" s="4">
        <f>+J11-L11</f>
        <v>36000</v>
      </c>
      <c r="P11" s="1">
        <v>0</v>
      </c>
      <c r="Q11" s="4"/>
      <c r="R11" s="4">
        <f>+IF(P11&lt;=$J$3,L11," ")</f>
        <v>0</v>
      </c>
      <c r="S11" s="4">
        <f>+IF(P11&lt;=$J$3,Q11+R11," ")</f>
        <v>0</v>
      </c>
      <c r="T11" s="4">
        <f>+IF(P11&lt;=$J$3,M11-Q11," ")</f>
        <v>0</v>
      </c>
      <c r="U11" s="4">
        <v>1</v>
      </c>
      <c r="V11" s="4">
        <f>+IF(P11&lt;=$J$3,T11*U11," ")</f>
        <v>0</v>
      </c>
      <c r="X11" s="1">
        <v>0</v>
      </c>
      <c r="Y11" s="4">
        <f>+V8</f>
        <v>9849.7965532570379</v>
      </c>
      <c r="Z11" s="4">
        <f>+IF(X11&lt;=$J$3,T11," ")</f>
        <v>0</v>
      </c>
      <c r="AA11" s="4"/>
      <c r="AB11" s="4"/>
      <c r="AC11" s="4">
        <f>+Y11-AA11</f>
        <v>9849.7965532570379</v>
      </c>
      <c r="AF11" s="1">
        <v>0</v>
      </c>
      <c r="AG11" s="4">
        <f>+C11</f>
        <v>64000</v>
      </c>
      <c r="AH11" s="4">
        <f>+IF(AF11&lt;=$J$3,AB11," ")</f>
        <v>0</v>
      </c>
      <c r="AI11" s="4"/>
      <c r="AJ11" s="4"/>
      <c r="AK11" s="4">
        <f>+AG11-AI11</f>
        <v>64000</v>
      </c>
    </row>
    <row r="12" spans="2:37" ht="14.65" x14ac:dyDescent="0.35">
      <c r="B12" s="1">
        <f>+IF(B11&gt;=$J$3," ",B11+1)</f>
        <v>1</v>
      </c>
      <c r="C12" s="4">
        <f>+IF(B12&lt;=$J$3,G11," ")</f>
        <v>64000</v>
      </c>
      <c r="D12" s="4">
        <f>-PMT(C4/12,C3,C12,0)</f>
        <v>1032.5437252756196</v>
      </c>
      <c r="E12" s="4">
        <f>+IF(B12&lt;=$J$3,D12-F12," ")</f>
        <v>232.54372527561964</v>
      </c>
      <c r="F12" s="4">
        <f>+IF(B12&lt;=$J$3,C12*$J$4/12," ")</f>
        <v>800</v>
      </c>
      <c r="G12" s="4">
        <f>+IF(B12&lt;=$J$3,C12-E12," ")</f>
        <v>63767.456274724384</v>
      </c>
      <c r="I12" s="1">
        <f>+IF(I11&gt;=$J$3," ",I11+1)</f>
        <v>1</v>
      </c>
      <c r="J12" s="4">
        <f>+IF(I12&lt;=$J$3,N11," ")</f>
        <v>36000</v>
      </c>
      <c r="K12" s="4">
        <f>-PMT(J4/12,J3,J12,0)</f>
        <v>580.80584546753607</v>
      </c>
      <c r="L12" s="4">
        <f>+IF(I12&lt;=$J$3,K12-M12," ")</f>
        <v>130.80584546753607</v>
      </c>
      <c r="M12" s="4">
        <f>+IF(I12&lt;=$J$3,J12*$J$4/12," ")</f>
        <v>450</v>
      </c>
      <c r="N12" s="4">
        <f>+IF(I12&lt;=$J$3,J12-L12," ")</f>
        <v>35869.194154532466</v>
      </c>
      <c r="P12" s="1">
        <f>+IF(P11&gt;=$J$3," ",P11+1)</f>
        <v>1</v>
      </c>
      <c r="Q12" s="4">
        <f>+IF(P12&lt;=$J$3,J12*$J$5/12," ")</f>
        <v>270</v>
      </c>
      <c r="R12" s="4">
        <f t="shared" ref="R12:R75" si="0">+IF(P12&lt;=$J$3,L12," ")</f>
        <v>130.80584546753607</v>
      </c>
      <c r="S12" s="4">
        <f t="shared" ref="S12:S75" si="1">+IF(P12&lt;=$J$3,Q12+R12," ")</f>
        <v>400.80584546753607</v>
      </c>
      <c r="T12" s="4">
        <f t="shared" ref="T12:T75" si="2">+IF(P12&lt;=$J$3,M12-Q12," ")</f>
        <v>180</v>
      </c>
      <c r="U12" s="7">
        <f>+IF(P12&lt;=$J$3,U11/(1+$J$5/12)," ")</f>
        <v>0.99255583126550861</v>
      </c>
      <c r="V12" s="4">
        <f t="shared" ref="V12:V75" si="3">+IF(P12&lt;=$J$3,T12*U12," ")</f>
        <v>178.66004962779155</v>
      </c>
      <c r="X12" s="1">
        <f>+IF(X11&gt;=$J$3," ",X11+1)</f>
        <v>1</v>
      </c>
      <c r="Y12" s="4">
        <f>+IF(X12&lt;=$J$3,AC11," ")</f>
        <v>9849.7965532570379</v>
      </c>
      <c r="Z12" s="4">
        <f t="shared" ref="Z12:Z75" si="4">+IF(X12&lt;=$J$3,T12," ")</f>
        <v>180</v>
      </c>
      <c r="AA12" s="4">
        <f>+IF(X12&lt;=$J$3,Z12-AB12," ")</f>
        <v>106.12652585057222</v>
      </c>
      <c r="AB12" s="4">
        <f>+IF(X12&lt;=$J$3,Y12*$J$5/12," ")</f>
        <v>73.873474149427778</v>
      </c>
      <c r="AC12" s="4">
        <f>+IF(X12&lt;=$J$3,Y12-AA12," ")</f>
        <v>9743.670027406466</v>
      </c>
      <c r="AF12" s="1">
        <f>+IF(AF11&gt;=$J$3," ",AF11+1)</f>
        <v>1</v>
      </c>
      <c r="AG12" s="4">
        <f>+IF(AF12&lt;=$J$3,AK11," ")</f>
        <v>64000</v>
      </c>
      <c r="AH12" s="4">
        <f>-PMT(C5/12,C3,AG11,0)</f>
        <v>810.72495200159665</v>
      </c>
      <c r="AI12" s="4">
        <f>+IF(AF12&lt;=$J$3,AH12-AJ12," ")</f>
        <v>330.72495200159665</v>
      </c>
      <c r="AJ12" s="4">
        <f>+IF(AF12&lt;=$J$3,AG12*$J$5/12," ")</f>
        <v>480</v>
      </c>
      <c r="AK12" s="4">
        <f>+IF(AF12&lt;=$J$3,AG12-AI12," ")</f>
        <v>63669.275047998402</v>
      </c>
    </row>
    <row r="13" spans="2:37" ht="14.65" x14ac:dyDescent="0.35">
      <c r="B13" s="1">
        <f t="shared" ref="B13:B76" si="5">+IF(B12&gt;=$J$3," ",B12+1)</f>
        <v>2</v>
      </c>
      <c r="C13" s="4">
        <f t="shared" ref="C13:C76" si="6">+IF(B13&lt;=$J$3,G12," ")</f>
        <v>63767.456274724384</v>
      </c>
      <c r="D13" s="4">
        <f>+IF(B13&lt;=$J$3,D12," ")</f>
        <v>1032.5437252756196</v>
      </c>
      <c r="E13" s="4">
        <f t="shared" ref="E13:E76" si="7">+IF(B13&lt;=$J$3,D13-F13," ")</f>
        <v>235.45052184156486</v>
      </c>
      <c r="F13" s="4">
        <f t="shared" ref="F13:F76" si="8">+IF(B13&lt;=$J$3,C13*$J$4/12," ")</f>
        <v>797.09320343405477</v>
      </c>
      <c r="G13" s="4">
        <f t="shared" ref="G13:G76" si="9">+IF(B13&lt;=$J$3,C13-E13," ")</f>
        <v>63532.005752882818</v>
      </c>
      <c r="I13" s="1">
        <f t="shared" ref="I13:I76" si="10">+IF(I12&gt;=$J$3," ",I12+1)</f>
        <v>2</v>
      </c>
      <c r="J13" s="4">
        <f t="shared" ref="J13:J76" si="11">+IF(I13&lt;=$J$3,N12," ")</f>
        <v>35869.194154532466</v>
      </c>
      <c r="K13" s="4">
        <f>+IF(I13&lt;=$J$3,K12," ")</f>
        <v>580.80584546753607</v>
      </c>
      <c r="L13" s="4">
        <f t="shared" ref="L13:L76" si="12">+IF(I13&lt;=$J$3,K13-M13," ")</f>
        <v>132.44091853588026</v>
      </c>
      <c r="M13" s="4">
        <f t="shared" ref="M13:M76" si="13">+IF(I13&lt;=$J$3,J13*$J$4/12," ")</f>
        <v>448.36492693165582</v>
      </c>
      <c r="N13" s="4">
        <f t="shared" ref="N13:N76" si="14">+IF(I13&lt;=$J$3,J13-L13," ")</f>
        <v>35736.753235996584</v>
      </c>
      <c r="P13" s="1">
        <f t="shared" ref="P13:P76" si="15">+IF(P12&gt;=$J$3," ",P12+1)</f>
        <v>2</v>
      </c>
      <c r="Q13" s="4">
        <f t="shared" ref="Q13:Q76" si="16">+IF(P13&lt;=$J$3,J13*$J$5/12," ")</f>
        <v>269.01895615899349</v>
      </c>
      <c r="R13" s="4">
        <f t="shared" si="0"/>
        <v>132.44091853588026</v>
      </c>
      <c r="S13" s="4">
        <f t="shared" si="1"/>
        <v>401.45987469487375</v>
      </c>
      <c r="T13" s="4">
        <f t="shared" si="2"/>
        <v>179.34597077266233</v>
      </c>
      <c r="U13" s="7">
        <f t="shared" ref="U13:U76" si="17">+IF(P13&lt;=$J$3,U12/(1+$J$5/12)," ")</f>
        <v>0.98516707817916482</v>
      </c>
      <c r="V13" s="4">
        <f t="shared" si="3"/>
        <v>176.68574600930964</v>
      </c>
      <c r="X13" s="1">
        <f t="shared" ref="X13:X76" si="18">+IF(X12&gt;=$J$3," ",X12+1)</f>
        <v>2</v>
      </c>
      <c r="Y13" s="4">
        <f t="shared" ref="Y13:Y76" si="19">+IF(X13&lt;=$J$3,AC12," ")</f>
        <v>9743.670027406466</v>
      </c>
      <c r="Z13" s="4">
        <f t="shared" si="4"/>
        <v>179.34597077266233</v>
      </c>
      <c r="AA13" s="4">
        <f t="shared" ref="AA13:AA76" si="20">+IF(X13&lt;=$J$3,Z13-AB13," ")</f>
        <v>106.26844556711383</v>
      </c>
      <c r="AB13" s="4">
        <f t="shared" ref="AB13:AB76" si="21">+IF(X13&lt;=$J$3,Y13*$J$5/12," ")</f>
        <v>73.077525205548497</v>
      </c>
      <c r="AC13" s="4">
        <f t="shared" ref="AC13:AC76" si="22">+IF(X13&lt;=$J$3,Y13-AA13," ")</f>
        <v>9637.4015818393527</v>
      </c>
      <c r="AF13" s="1">
        <f t="shared" ref="AF13:AF76" si="23">+IF(AF12&gt;=$J$3," ",AF12+1)</f>
        <v>2</v>
      </c>
      <c r="AG13" s="4">
        <f t="shared" ref="AG13:AG76" si="24">+IF(AF13&lt;=$J$3,AK12," ")</f>
        <v>63669.275047998402</v>
      </c>
      <c r="AH13" s="4">
        <f>+IF(AF13&lt;=$J$3,AH12," ")</f>
        <v>810.72495200159665</v>
      </c>
      <c r="AI13" s="4">
        <f t="shared" ref="AI13:AI76" si="25">+IF(AF13&lt;=$J$3,AH13-AJ13," ")</f>
        <v>333.20538914160869</v>
      </c>
      <c r="AJ13" s="4">
        <f t="shared" ref="AJ13:AJ76" si="26">+IF(AF13&lt;=$J$3,AG13*$J$5/12," ")</f>
        <v>477.51956285998796</v>
      </c>
      <c r="AK13" s="4">
        <f t="shared" ref="AK13:AK76" si="27">+IF(AF13&lt;=$J$3,AG13-AI13," ")</f>
        <v>63336.069658856795</v>
      </c>
    </row>
    <row r="14" spans="2:37" ht="14.65" x14ac:dyDescent="0.35">
      <c r="B14" s="1">
        <f t="shared" si="5"/>
        <v>3</v>
      </c>
      <c r="C14" s="4">
        <f t="shared" si="6"/>
        <v>63532.005752882818</v>
      </c>
      <c r="D14" s="4">
        <f t="shared" ref="D14:D77" si="28">+IF(B14&lt;=$J$3,D13," ")</f>
        <v>1032.5437252756196</v>
      </c>
      <c r="E14" s="4">
        <f t="shared" si="7"/>
        <v>238.39365336458434</v>
      </c>
      <c r="F14" s="4">
        <f t="shared" si="8"/>
        <v>794.1500719110353</v>
      </c>
      <c r="G14" s="4">
        <f t="shared" si="9"/>
        <v>63293.612099518235</v>
      </c>
      <c r="I14" s="1">
        <f t="shared" si="10"/>
        <v>3</v>
      </c>
      <c r="J14" s="4">
        <f t="shared" si="11"/>
        <v>35736.753235996584</v>
      </c>
      <c r="K14" s="4">
        <f t="shared" ref="K14:K77" si="29">+IF(I14&lt;=$J$3,K13," ")</f>
        <v>580.80584546753607</v>
      </c>
      <c r="L14" s="4">
        <f t="shared" si="12"/>
        <v>134.09643001757877</v>
      </c>
      <c r="M14" s="4">
        <f t="shared" si="13"/>
        <v>446.70941544995731</v>
      </c>
      <c r="N14" s="4">
        <f t="shared" si="14"/>
        <v>35602.656805979008</v>
      </c>
      <c r="P14" s="1">
        <f t="shared" si="15"/>
        <v>3</v>
      </c>
      <c r="Q14" s="4">
        <f t="shared" si="16"/>
        <v>268.02564926997439</v>
      </c>
      <c r="R14" s="4">
        <f t="shared" si="0"/>
        <v>134.09643001757877</v>
      </c>
      <c r="S14" s="4">
        <f t="shared" si="1"/>
        <v>402.12207928755316</v>
      </c>
      <c r="T14" s="4">
        <f t="shared" si="2"/>
        <v>178.68376617998291</v>
      </c>
      <c r="U14" s="7">
        <f t="shared" si="17"/>
        <v>0.97783332821753322</v>
      </c>
      <c r="V14" s="4">
        <f t="shared" si="3"/>
        <v>174.7229417822162</v>
      </c>
      <c r="X14" s="1">
        <f t="shared" si="18"/>
        <v>3</v>
      </c>
      <c r="Y14" s="4">
        <f t="shared" si="19"/>
        <v>9637.4015818393527</v>
      </c>
      <c r="Z14" s="4">
        <f t="shared" si="4"/>
        <v>178.68376617998291</v>
      </c>
      <c r="AA14" s="4">
        <f t="shared" si="20"/>
        <v>106.40325431618777</v>
      </c>
      <c r="AB14" s="4">
        <f t="shared" si="21"/>
        <v>72.280511863795141</v>
      </c>
      <c r="AC14" s="4">
        <f t="shared" si="22"/>
        <v>9530.9983275231643</v>
      </c>
      <c r="AF14" s="1">
        <f t="shared" si="23"/>
        <v>3</v>
      </c>
      <c r="AG14" s="4">
        <f t="shared" si="24"/>
        <v>63336.069658856795</v>
      </c>
      <c r="AH14" s="4">
        <f t="shared" ref="AH14:AH77" si="30">+IF(AF14&lt;=$J$3,AH13," ")</f>
        <v>810.72495200159665</v>
      </c>
      <c r="AI14" s="4">
        <f t="shared" si="25"/>
        <v>335.70442956017069</v>
      </c>
      <c r="AJ14" s="4">
        <f t="shared" si="26"/>
        <v>475.02052244142595</v>
      </c>
      <c r="AK14" s="4">
        <f t="shared" si="27"/>
        <v>63000.365229296622</v>
      </c>
    </row>
    <row r="15" spans="2:37" ht="14.65" x14ac:dyDescent="0.35">
      <c r="B15" s="1">
        <f t="shared" si="5"/>
        <v>4</v>
      </c>
      <c r="C15" s="4">
        <f t="shared" si="6"/>
        <v>63293.612099518235</v>
      </c>
      <c r="D15" s="4">
        <f t="shared" si="28"/>
        <v>1032.5437252756196</v>
      </c>
      <c r="E15" s="4">
        <f t="shared" si="7"/>
        <v>241.37357403164162</v>
      </c>
      <c r="F15" s="4">
        <f t="shared" si="8"/>
        <v>791.17015124397801</v>
      </c>
      <c r="G15" s="4">
        <f t="shared" si="9"/>
        <v>63052.238525486595</v>
      </c>
      <c r="I15" s="1">
        <f t="shared" si="10"/>
        <v>4</v>
      </c>
      <c r="J15" s="4">
        <f t="shared" si="11"/>
        <v>35602.656805979008</v>
      </c>
      <c r="K15" s="4">
        <f t="shared" si="29"/>
        <v>580.80584546753607</v>
      </c>
      <c r="L15" s="4">
        <f t="shared" si="12"/>
        <v>135.77263539279852</v>
      </c>
      <c r="M15" s="4">
        <f t="shared" si="13"/>
        <v>445.03321007473755</v>
      </c>
      <c r="N15" s="4">
        <f t="shared" si="14"/>
        <v>35466.884170586207</v>
      </c>
      <c r="P15" s="1">
        <f t="shared" si="15"/>
        <v>4</v>
      </c>
      <c r="Q15" s="4">
        <f t="shared" si="16"/>
        <v>267.01992604484252</v>
      </c>
      <c r="R15" s="4">
        <f t="shared" si="0"/>
        <v>135.77263539279852</v>
      </c>
      <c r="S15" s="4">
        <f t="shared" si="1"/>
        <v>402.79256143764104</v>
      </c>
      <c r="T15" s="4">
        <f t="shared" si="2"/>
        <v>178.01328402989503</v>
      </c>
      <c r="U15" s="7">
        <f t="shared" si="17"/>
        <v>0.97055417192807258</v>
      </c>
      <c r="V15" s="4">
        <f t="shared" si="3"/>
        <v>172.77153547383156</v>
      </c>
      <c r="X15" s="1">
        <f t="shared" si="18"/>
        <v>4</v>
      </c>
      <c r="Y15" s="4">
        <f t="shared" si="19"/>
        <v>9530.9983275231643</v>
      </c>
      <c r="Z15" s="4">
        <f t="shared" si="4"/>
        <v>178.01328402989503</v>
      </c>
      <c r="AA15" s="4">
        <f t="shared" si="20"/>
        <v>106.53079657347131</v>
      </c>
      <c r="AB15" s="4">
        <f t="shared" si="21"/>
        <v>71.482487456423726</v>
      </c>
      <c r="AC15" s="4">
        <f t="shared" si="22"/>
        <v>9424.4675309496924</v>
      </c>
      <c r="AF15" s="1">
        <f t="shared" si="23"/>
        <v>4</v>
      </c>
      <c r="AG15" s="4">
        <f t="shared" si="24"/>
        <v>63000.365229296622</v>
      </c>
      <c r="AH15" s="4">
        <f t="shared" si="30"/>
        <v>810.72495200159665</v>
      </c>
      <c r="AI15" s="4">
        <f t="shared" si="25"/>
        <v>338.22221278187203</v>
      </c>
      <c r="AJ15" s="4">
        <f t="shared" si="26"/>
        <v>472.50273921972462</v>
      </c>
      <c r="AK15" s="4">
        <f t="shared" si="27"/>
        <v>62662.143016514747</v>
      </c>
    </row>
    <row r="16" spans="2:37" ht="14.65" x14ac:dyDescent="0.35">
      <c r="B16" s="1">
        <f t="shared" si="5"/>
        <v>5</v>
      </c>
      <c r="C16" s="4">
        <f t="shared" si="6"/>
        <v>63052.238525486595</v>
      </c>
      <c r="D16" s="4">
        <f t="shared" si="28"/>
        <v>1032.5437252756196</v>
      </c>
      <c r="E16" s="4">
        <f t="shared" si="7"/>
        <v>244.39074370703713</v>
      </c>
      <c r="F16" s="4">
        <f t="shared" si="8"/>
        <v>788.1529815685825</v>
      </c>
      <c r="G16" s="4">
        <f t="shared" si="9"/>
        <v>62807.847781779557</v>
      </c>
      <c r="I16" s="1">
        <f t="shared" si="10"/>
        <v>5</v>
      </c>
      <c r="J16" s="4">
        <f t="shared" si="11"/>
        <v>35466.884170586207</v>
      </c>
      <c r="K16" s="4">
        <f t="shared" si="29"/>
        <v>580.80584546753607</v>
      </c>
      <c r="L16" s="4">
        <f t="shared" si="12"/>
        <v>137.46979333520852</v>
      </c>
      <c r="M16" s="4">
        <f t="shared" si="13"/>
        <v>443.33605213232755</v>
      </c>
      <c r="N16" s="4">
        <f t="shared" si="14"/>
        <v>35329.414377251</v>
      </c>
      <c r="P16" s="1">
        <f t="shared" si="15"/>
        <v>5</v>
      </c>
      <c r="Q16" s="4">
        <f t="shared" si="16"/>
        <v>266.00163127939658</v>
      </c>
      <c r="R16" s="4">
        <f t="shared" si="0"/>
        <v>137.46979333520852</v>
      </c>
      <c r="S16" s="4">
        <f t="shared" si="1"/>
        <v>403.4714246146051</v>
      </c>
      <c r="T16" s="4">
        <f t="shared" si="2"/>
        <v>177.33442085293098</v>
      </c>
      <c r="U16" s="7">
        <f t="shared" si="17"/>
        <v>0.96332920290627544</v>
      </c>
      <c r="V16" s="4">
        <f t="shared" si="3"/>
        <v>170.83142628809998</v>
      </c>
      <c r="X16" s="1">
        <f t="shared" si="18"/>
        <v>5</v>
      </c>
      <c r="Y16" s="4">
        <f t="shared" si="19"/>
        <v>9424.4675309496924</v>
      </c>
      <c r="Z16" s="4">
        <f t="shared" si="4"/>
        <v>177.33442085293098</v>
      </c>
      <c r="AA16" s="4">
        <f t="shared" si="20"/>
        <v>106.65091437080828</v>
      </c>
      <c r="AB16" s="4">
        <f t="shared" si="21"/>
        <v>70.683506482122695</v>
      </c>
      <c r="AC16" s="4">
        <f t="shared" si="22"/>
        <v>9317.8166165788844</v>
      </c>
      <c r="AF16" s="1">
        <f t="shared" si="23"/>
        <v>5</v>
      </c>
      <c r="AG16" s="4">
        <f t="shared" si="24"/>
        <v>62662.143016514747</v>
      </c>
      <c r="AH16" s="4">
        <f t="shared" si="30"/>
        <v>810.72495200159665</v>
      </c>
      <c r="AI16" s="4">
        <f t="shared" si="25"/>
        <v>340.75887937773609</v>
      </c>
      <c r="AJ16" s="4">
        <f t="shared" si="26"/>
        <v>469.96607262386055</v>
      </c>
      <c r="AK16" s="4">
        <f t="shared" si="27"/>
        <v>62321.384137137007</v>
      </c>
    </row>
    <row r="17" spans="2:37" ht="14.65" x14ac:dyDescent="0.35">
      <c r="B17" s="1">
        <f t="shared" si="5"/>
        <v>6</v>
      </c>
      <c r="C17" s="4">
        <f t="shared" si="6"/>
        <v>62807.847781779557</v>
      </c>
      <c r="D17" s="4">
        <f t="shared" si="28"/>
        <v>1032.5437252756196</v>
      </c>
      <c r="E17" s="4">
        <f t="shared" si="7"/>
        <v>247.44562800337519</v>
      </c>
      <c r="F17" s="4">
        <f t="shared" si="8"/>
        <v>785.09809727224444</v>
      </c>
      <c r="G17" s="4">
        <f t="shared" si="9"/>
        <v>62560.40215377618</v>
      </c>
      <c r="I17" s="1">
        <f t="shared" si="10"/>
        <v>6</v>
      </c>
      <c r="J17" s="4">
        <f t="shared" si="11"/>
        <v>35329.414377251</v>
      </c>
      <c r="K17" s="4">
        <f t="shared" si="29"/>
        <v>580.80584546753607</v>
      </c>
      <c r="L17" s="4">
        <f t="shared" si="12"/>
        <v>139.18816575189862</v>
      </c>
      <c r="M17" s="4">
        <f t="shared" si="13"/>
        <v>441.61767971563745</v>
      </c>
      <c r="N17" s="4">
        <f t="shared" si="14"/>
        <v>35190.226211499103</v>
      </c>
      <c r="P17" s="1">
        <f t="shared" si="15"/>
        <v>6</v>
      </c>
      <c r="Q17" s="4">
        <f t="shared" si="16"/>
        <v>264.97060782938246</v>
      </c>
      <c r="R17" s="4">
        <f t="shared" si="0"/>
        <v>139.18816575189862</v>
      </c>
      <c r="S17" s="4">
        <f t="shared" si="1"/>
        <v>404.15877358128108</v>
      </c>
      <c r="T17" s="4">
        <f t="shared" si="2"/>
        <v>176.64707188625499</v>
      </c>
      <c r="U17" s="7">
        <f t="shared" si="17"/>
        <v>0.95615801777297804</v>
      </c>
      <c r="V17" s="4">
        <f t="shared" si="3"/>
        <v>168.90251410016234</v>
      </c>
      <c r="X17" s="1">
        <f t="shared" si="18"/>
        <v>6</v>
      </c>
      <c r="Y17" s="4">
        <f t="shared" si="19"/>
        <v>9317.8166165788844</v>
      </c>
      <c r="Z17" s="4">
        <f t="shared" si="4"/>
        <v>176.64707188625499</v>
      </c>
      <c r="AA17" s="4">
        <f t="shared" si="20"/>
        <v>106.76344726191336</v>
      </c>
      <c r="AB17" s="4">
        <f t="shared" si="21"/>
        <v>69.883624624341635</v>
      </c>
      <c r="AC17" s="4">
        <f t="shared" si="22"/>
        <v>9211.0531693169705</v>
      </c>
      <c r="AF17" s="1">
        <f t="shared" si="23"/>
        <v>6</v>
      </c>
      <c r="AG17" s="4">
        <f t="shared" si="24"/>
        <v>62321.384137137007</v>
      </c>
      <c r="AH17" s="4">
        <f t="shared" si="30"/>
        <v>810.72495200159665</v>
      </c>
      <c r="AI17" s="4">
        <f t="shared" si="25"/>
        <v>343.31457097306912</v>
      </c>
      <c r="AJ17" s="4">
        <f t="shared" si="26"/>
        <v>467.41038102852752</v>
      </c>
      <c r="AK17" s="4">
        <f t="shared" si="27"/>
        <v>61978.06956616394</v>
      </c>
    </row>
    <row r="18" spans="2:37" ht="14.65" x14ac:dyDescent="0.35">
      <c r="B18" s="1">
        <f t="shared" si="5"/>
        <v>7</v>
      </c>
      <c r="C18" s="4">
        <f t="shared" si="6"/>
        <v>62560.40215377618</v>
      </c>
      <c r="D18" s="4">
        <f t="shared" si="28"/>
        <v>1032.5437252756196</v>
      </c>
      <c r="E18" s="4">
        <f t="shared" si="7"/>
        <v>250.53869835341732</v>
      </c>
      <c r="F18" s="4">
        <f t="shared" si="8"/>
        <v>782.00502692220232</v>
      </c>
      <c r="G18" s="4">
        <f t="shared" si="9"/>
        <v>62309.863455422761</v>
      </c>
      <c r="I18" s="1">
        <f t="shared" si="10"/>
        <v>7</v>
      </c>
      <c r="J18" s="4">
        <f t="shared" si="11"/>
        <v>35190.226211499103</v>
      </c>
      <c r="K18" s="4">
        <f t="shared" si="29"/>
        <v>580.80584546753607</v>
      </c>
      <c r="L18" s="4">
        <f t="shared" si="12"/>
        <v>140.92801782379729</v>
      </c>
      <c r="M18" s="4">
        <f t="shared" si="13"/>
        <v>439.87782764373878</v>
      </c>
      <c r="N18" s="4">
        <f t="shared" si="14"/>
        <v>35049.298193675306</v>
      </c>
      <c r="P18" s="1">
        <f t="shared" si="15"/>
        <v>7</v>
      </c>
      <c r="Q18" s="4">
        <f t="shared" si="16"/>
        <v>263.92669658624328</v>
      </c>
      <c r="R18" s="4">
        <f t="shared" si="0"/>
        <v>140.92801782379729</v>
      </c>
      <c r="S18" s="4">
        <f t="shared" si="1"/>
        <v>404.85471441004057</v>
      </c>
      <c r="T18" s="4">
        <f t="shared" si="2"/>
        <v>175.9511310574955</v>
      </c>
      <c r="U18" s="7">
        <f t="shared" si="17"/>
        <v>0.9490402161518392</v>
      </c>
      <c r="V18" s="4">
        <f t="shared" si="3"/>
        <v>166.9846994509661</v>
      </c>
      <c r="X18" s="1">
        <f t="shared" si="18"/>
        <v>7</v>
      </c>
      <c r="Y18" s="4">
        <f t="shared" si="19"/>
        <v>9211.0531693169705</v>
      </c>
      <c r="Z18" s="4">
        <f t="shared" si="4"/>
        <v>175.9511310574955</v>
      </c>
      <c r="AA18" s="4">
        <f t="shared" si="20"/>
        <v>106.86823228761823</v>
      </c>
      <c r="AB18" s="4">
        <f t="shared" si="21"/>
        <v>69.082898769877275</v>
      </c>
      <c r="AC18" s="4">
        <f t="shared" si="22"/>
        <v>9104.184937029353</v>
      </c>
      <c r="AF18" s="1">
        <f t="shared" si="23"/>
        <v>7</v>
      </c>
      <c r="AG18" s="4">
        <f t="shared" si="24"/>
        <v>61978.06956616394</v>
      </c>
      <c r="AH18" s="4">
        <f t="shared" si="30"/>
        <v>810.72495200159665</v>
      </c>
      <c r="AI18" s="4">
        <f t="shared" si="25"/>
        <v>345.88943025536713</v>
      </c>
      <c r="AJ18" s="4">
        <f t="shared" si="26"/>
        <v>464.83552174622952</v>
      </c>
      <c r="AK18" s="4">
        <f t="shared" si="27"/>
        <v>61632.180135908573</v>
      </c>
    </row>
    <row r="19" spans="2:37" ht="14.65" x14ac:dyDescent="0.35">
      <c r="B19" s="1">
        <f t="shared" si="5"/>
        <v>8</v>
      </c>
      <c r="C19" s="4">
        <f t="shared" si="6"/>
        <v>62309.863455422761</v>
      </c>
      <c r="D19" s="4">
        <f t="shared" si="28"/>
        <v>1032.5437252756196</v>
      </c>
      <c r="E19" s="4">
        <f t="shared" si="7"/>
        <v>253.67043208283519</v>
      </c>
      <c r="F19" s="4">
        <f t="shared" si="8"/>
        <v>778.87329319278444</v>
      </c>
      <c r="G19" s="4">
        <f t="shared" si="9"/>
        <v>62056.193023339925</v>
      </c>
      <c r="I19" s="1">
        <f t="shared" si="10"/>
        <v>8</v>
      </c>
      <c r="J19" s="4">
        <f t="shared" si="11"/>
        <v>35049.298193675306</v>
      </c>
      <c r="K19" s="4">
        <f t="shared" si="29"/>
        <v>580.80584546753607</v>
      </c>
      <c r="L19" s="4">
        <f t="shared" si="12"/>
        <v>142.68961804659472</v>
      </c>
      <c r="M19" s="4">
        <f t="shared" si="13"/>
        <v>438.11622742094136</v>
      </c>
      <c r="N19" s="4">
        <f t="shared" si="14"/>
        <v>34906.608575628714</v>
      </c>
      <c r="P19" s="1">
        <f t="shared" si="15"/>
        <v>8</v>
      </c>
      <c r="Q19" s="4">
        <f t="shared" si="16"/>
        <v>262.86973645256478</v>
      </c>
      <c r="R19" s="4">
        <f t="shared" si="0"/>
        <v>142.68961804659472</v>
      </c>
      <c r="S19" s="4">
        <f t="shared" si="1"/>
        <v>405.5593544991595</v>
      </c>
      <c r="T19" s="4">
        <f t="shared" si="2"/>
        <v>175.24649096837658</v>
      </c>
      <c r="U19" s="7">
        <f t="shared" si="17"/>
        <v>0.9419754006469867</v>
      </c>
      <c r="V19" s="4">
        <f t="shared" si="3"/>
        <v>165.07788354191507</v>
      </c>
      <c r="X19" s="1">
        <f t="shared" si="18"/>
        <v>8</v>
      </c>
      <c r="Y19" s="4">
        <f t="shared" si="19"/>
        <v>9104.184937029353</v>
      </c>
      <c r="Z19" s="4">
        <f t="shared" si="4"/>
        <v>175.24649096837658</v>
      </c>
      <c r="AA19" s="4">
        <f t="shared" si="20"/>
        <v>106.96510394065643</v>
      </c>
      <c r="AB19" s="4">
        <f t="shared" si="21"/>
        <v>68.281387027720143</v>
      </c>
      <c r="AC19" s="4">
        <f t="shared" si="22"/>
        <v>8997.2198330886968</v>
      </c>
      <c r="AF19" s="1">
        <f t="shared" si="23"/>
        <v>8</v>
      </c>
      <c r="AG19" s="4">
        <f t="shared" si="24"/>
        <v>61632.180135908573</v>
      </c>
      <c r="AH19" s="4">
        <f t="shared" si="30"/>
        <v>810.72495200159665</v>
      </c>
      <c r="AI19" s="4">
        <f t="shared" si="25"/>
        <v>348.48360098228233</v>
      </c>
      <c r="AJ19" s="4">
        <f t="shared" si="26"/>
        <v>462.24135101931432</v>
      </c>
      <c r="AK19" s="4">
        <f t="shared" si="27"/>
        <v>61283.69653492629</v>
      </c>
    </row>
    <row r="20" spans="2:37" ht="14.65" x14ac:dyDescent="0.35">
      <c r="B20" s="1">
        <f t="shared" si="5"/>
        <v>9</v>
      </c>
      <c r="C20" s="4">
        <f t="shared" si="6"/>
        <v>62056.193023339925</v>
      </c>
      <c r="D20" s="4">
        <f t="shared" si="28"/>
        <v>1032.5437252756196</v>
      </c>
      <c r="E20" s="4">
        <f t="shared" si="7"/>
        <v>256.84131248387064</v>
      </c>
      <c r="F20" s="4">
        <f t="shared" si="8"/>
        <v>775.702412791749</v>
      </c>
      <c r="G20" s="4">
        <f t="shared" si="9"/>
        <v>61799.351710856055</v>
      </c>
      <c r="I20" s="1">
        <f t="shared" si="10"/>
        <v>9</v>
      </c>
      <c r="J20" s="4">
        <f t="shared" si="11"/>
        <v>34906.608575628714</v>
      </c>
      <c r="K20" s="4">
        <f t="shared" si="29"/>
        <v>580.80584546753607</v>
      </c>
      <c r="L20" s="4">
        <f t="shared" si="12"/>
        <v>144.47323827217718</v>
      </c>
      <c r="M20" s="4">
        <f t="shared" si="13"/>
        <v>436.33260719535889</v>
      </c>
      <c r="N20" s="4">
        <f t="shared" si="14"/>
        <v>34762.135337356536</v>
      </c>
      <c r="P20" s="1">
        <f t="shared" si="15"/>
        <v>9</v>
      </c>
      <c r="Q20" s="4">
        <f t="shared" si="16"/>
        <v>261.79956431721536</v>
      </c>
      <c r="R20" s="4">
        <f t="shared" si="0"/>
        <v>144.47323827217718</v>
      </c>
      <c r="S20" s="4">
        <f t="shared" si="1"/>
        <v>406.27280258939254</v>
      </c>
      <c r="T20" s="4">
        <f t="shared" si="2"/>
        <v>174.53304287814353</v>
      </c>
      <c r="U20" s="7">
        <f t="shared" si="17"/>
        <v>0.93496317682083041</v>
      </c>
      <c r="V20" s="4">
        <f t="shared" si="3"/>
        <v>163.18196822955528</v>
      </c>
      <c r="X20" s="1">
        <f t="shared" si="18"/>
        <v>9</v>
      </c>
      <c r="Y20" s="4">
        <f t="shared" si="19"/>
        <v>8997.2198330886968</v>
      </c>
      <c r="Z20" s="4">
        <f t="shared" si="4"/>
        <v>174.53304287814353</v>
      </c>
      <c r="AA20" s="4">
        <f t="shared" si="20"/>
        <v>107.0538941299783</v>
      </c>
      <c r="AB20" s="4">
        <f t="shared" si="21"/>
        <v>67.47914874816523</v>
      </c>
      <c r="AC20" s="4">
        <f t="shared" si="22"/>
        <v>8890.1659389587185</v>
      </c>
      <c r="AF20" s="1">
        <f t="shared" si="23"/>
        <v>9</v>
      </c>
      <c r="AG20" s="4">
        <f t="shared" si="24"/>
        <v>61283.69653492629</v>
      </c>
      <c r="AH20" s="4">
        <f t="shared" si="30"/>
        <v>810.72495200159665</v>
      </c>
      <c r="AI20" s="4">
        <f t="shared" si="25"/>
        <v>351.09722798964953</v>
      </c>
      <c r="AJ20" s="4">
        <f t="shared" si="26"/>
        <v>459.62772401194712</v>
      </c>
      <c r="AK20" s="4">
        <f t="shared" si="27"/>
        <v>60932.599306936638</v>
      </c>
    </row>
    <row r="21" spans="2:37" ht="14.65" x14ac:dyDescent="0.35">
      <c r="B21" s="1">
        <f t="shared" si="5"/>
        <v>10</v>
      </c>
      <c r="C21" s="4">
        <f t="shared" si="6"/>
        <v>61799.351710856055</v>
      </c>
      <c r="D21" s="4">
        <f t="shared" si="28"/>
        <v>1032.5437252756196</v>
      </c>
      <c r="E21" s="4">
        <f t="shared" si="7"/>
        <v>260.05182888991897</v>
      </c>
      <c r="F21" s="4">
        <f t="shared" si="8"/>
        <v>772.49189638570067</v>
      </c>
      <c r="G21" s="4">
        <f t="shared" si="9"/>
        <v>61539.299881966137</v>
      </c>
      <c r="I21" s="1">
        <f t="shared" si="10"/>
        <v>10</v>
      </c>
      <c r="J21" s="4">
        <f t="shared" si="11"/>
        <v>34762.135337356536</v>
      </c>
      <c r="K21" s="4">
        <f t="shared" si="29"/>
        <v>580.80584546753607</v>
      </c>
      <c r="L21" s="4">
        <f t="shared" si="12"/>
        <v>146.27915375057938</v>
      </c>
      <c r="M21" s="4">
        <f t="shared" si="13"/>
        <v>434.52669171695669</v>
      </c>
      <c r="N21" s="4">
        <f t="shared" si="14"/>
        <v>34615.85618360596</v>
      </c>
      <c r="P21" s="1">
        <f t="shared" si="15"/>
        <v>10</v>
      </c>
      <c r="Q21" s="4">
        <f t="shared" si="16"/>
        <v>260.71601503017399</v>
      </c>
      <c r="R21" s="4">
        <f t="shared" si="0"/>
        <v>146.27915375057938</v>
      </c>
      <c r="S21" s="4">
        <f t="shared" si="1"/>
        <v>406.99516878075337</v>
      </c>
      <c r="T21" s="4">
        <f t="shared" si="2"/>
        <v>173.8106766867827</v>
      </c>
      <c r="U21" s="7">
        <f t="shared" si="17"/>
        <v>0.92800315317204007</v>
      </c>
      <c r="V21" s="4">
        <f t="shared" si="3"/>
        <v>161.29685602030034</v>
      </c>
      <c r="X21" s="1">
        <f t="shared" si="18"/>
        <v>10</v>
      </c>
      <c r="Y21" s="4">
        <f t="shared" si="19"/>
        <v>8890.1659389587185</v>
      </c>
      <c r="Z21" s="4">
        <f t="shared" si="4"/>
        <v>173.8106766867827</v>
      </c>
      <c r="AA21" s="4">
        <f t="shared" si="20"/>
        <v>107.13443214459231</v>
      </c>
      <c r="AB21" s="4">
        <f t="shared" si="21"/>
        <v>66.676244542190389</v>
      </c>
      <c r="AC21" s="4">
        <f t="shared" si="22"/>
        <v>8783.0315068141263</v>
      </c>
      <c r="AF21" s="1">
        <f t="shared" si="23"/>
        <v>10</v>
      </c>
      <c r="AG21" s="4">
        <f t="shared" si="24"/>
        <v>60932.599306936638</v>
      </c>
      <c r="AH21" s="4">
        <f t="shared" si="30"/>
        <v>810.72495200159665</v>
      </c>
      <c r="AI21" s="4">
        <f t="shared" si="25"/>
        <v>353.7304571995719</v>
      </c>
      <c r="AJ21" s="4">
        <f t="shared" si="26"/>
        <v>456.99449480202475</v>
      </c>
      <c r="AK21" s="4">
        <f t="shared" si="27"/>
        <v>60578.868849737068</v>
      </c>
    </row>
    <row r="22" spans="2:37" ht="14.65" x14ac:dyDescent="0.35">
      <c r="B22" s="1">
        <f t="shared" si="5"/>
        <v>11</v>
      </c>
      <c r="C22" s="4">
        <f t="shared" si="6"/>
        <v>61539.299881966137</v>
      </c>
      <c r="D22" s="4">
        <f t="shared" si="28"/>
        <v>1032.5437252756196</v>
      </c>
      <c r="E22" s="4">
        <f t="shared" si="7"/>
        <v>263.30247675104295</v>
      </c>
      <c r="F22" s="4">
        <f t="shared" si="8"/>
        <v>769.24124852457669</v>
      </c>
      <c r="G22" s="4">
        <f t="shared" si="9"/>
        <v>61275.997405215094</v>
      </c>
      <c r="I22" s="1">
        <f t="shared" si="10"/>
        <v>11</v>
      </c>
      <c r="J22" s="4">
        <f t="shared" si="11"/>
        <v>34615.85618360596</v>
      </c>
      <c r="K22" s="4">
        <f t="shared" si="29"/>
        <v>580.80584546753607</v>
      </c>
      <c r="L22" s="4">
        <f t="shared" si="12"/>
        <v>148.10764317246162</v>
      </c>
      <c r="M22" s="4">
        <f t="shared" si="13"/>
        <v>432.69820229507445</v>
      </c>
      <c r="N22" s="4">
        <f t="shared" si="14"/>
        <v>34467.748540433495</v>
      </c>
      <c r="P22" s="1">
        <f t="shared" si="15"/>
        <v>11</v>
      </c>
      <c r="Q22" s="4">
        <f t="shared" si="16"/>
        <v>259.61892137704467</v>
      </c>
      <c r="R22" s="4">
        <f t="shared" si="0"/>
        <v>148.10764317246162</v>
      </c>
      <c r="S22" s="4">
        <f t="shared" si="1"/>
        <v>407.72656454950629</v>
      </c>
      <c r="T22" s="4">
        <f t="shared" si="2"/>
        <v>173.07928091802978</v>
      </c>
      <c r="U22" s="7">
        <f t="shared" si="17"/>
        <v>0.92109494111368739</v>
      </c>
      <c r="V22" s="4">
        <f t="shared" si="3"/>
        <v>159.42245006519201</v>
      </c>
      <c r="X22" s="1">
        <f t="shared" si="18"/>
        <v>11</v>
      </c>
      <c r="Y22" s="4">
        <f t="shared" si="19"/>
        <v>8783.0315068141263</v>
      </c>
      <c r="Z22" s="4">
        <f t="shared" si="4"/>
        <v>173.07928091802978</v>
      </c>
      <c r="AA22" s="4">
        <f t="shared" si="20"/>
        <v>107.20654461692384</v>
      </c>
      <c r="AB22" s="4">
        <f t="shared" si="21"/>
        <v>65.872736301105945</v>
      </c>
      <c r="AC22" s="4">
        <f t="shared" si="22"/>
        <v>8675.8249621972027</v>
      </c>
      <c r="AF22" s="1">
        <f t="shared" si="23"/>
        <v>11</v>
      </c>
      <c r="AG22" s="4">
        <f t="shared" si="24"/>
        <v>60578.868849737068</v>
      </c>
      <c r="AH22" s="4">
        <f t="shared" si="30"/>
        <v>810.72495200159665</v>
      </c>
      <c r="AI22" s="4">
        <f t="shared" si="25"/>
        <v>356.38343562856863</v>
      </c>
      <c r="AJ22" s="4">
        <f t="shared" si="26"/>
        <v>454.34151637302801</v>
      </c>
      <c r="AK22" s="4">
        <f t="shared" si="27"/>
        <v>60222.485414108502</v>
      </c>
    </row>
    <row r="23" spans="2:37" ht="14.65" x14ac:dyDescent="0.35">
      <c r="B23" s="1">
        <f t="shared" si="5"/>
        <v>12</v>
      </c>
      <c r="C23" s="4">
        <f t="shared" si="6"/>
        <v>61275.997405215094</v>
      </c>
      <c r="D23" s="4">
        <f t="shared" si="28"/>
        <v>1032.5437252756196</v>
      </c>
      <c r="E23" s="4">
        <f t="shared" si="7"/>
        <v>266.59375771043096</v>
      </c>
      <c r="F23" s="4">
        <f t="shared" si="8"/>
        <v>765.94996756518867</v>
      </c>
      <c r="G23" s="11">
        <f t="shared" si="9"/>
        <v>61009.40364750466</v>
      </c>
      <c r="I23" s="1">
        <f t="shared" si="10"/>
        <v>12</v>
      </c>
      <c r="J23" s="4">
        <f t="shared" si="11"/>
        <v>34467.748540433495</v>
      </c>
      <c r="K23" s="4">
        <f t="shared" si="29"/>
        <v>580.80584546753607</v>
      </c>
      <c r="L23" s="4">
        <f t="shared" si="12"/>
        <v>149.95898871211739</v>
      </c>
      <c r="M23" s="4">
        <f t="shared" si="13"/>
        <v>430.84685675541868</v>
      </c>
      <c r="N23" s="11">
        <f t="shared" si="14"/>
        <v>34317.789551721376</v>
      </c>
      <c r="P23" s="1">
        <f t="shared" si="15"/>
        <v>12</v>
      </c>
      <c r="Q23" s="4">
        <f t="shared" si="16"/>
        <v>258.50811405325118</v>
      </c>
      <c r="R23" s="4">
        <f t="shared" si="0"/>
        <v>149.95898871211739</v>
      </c>
      <c r="S23" s="4">
        <f t="shared" si="1"/>
        <v>408.46710276536857</v>
      </c>
      <c r="T23" s="4">
        <f t="shared" si="2"/>
        <v>172.33874270216751</v>
      </c>
      <c r="U23" s="7">
        <f t="shared" si="17"/>
        <v>0.9142381549515507</v>
      </c>
      <c r="V23" s="4">
        <f t="shared" si="3"/>
        <v>157.55865415469964</v>
      </c>
      <c r="X23" s="1">
        <f t="shared" si="18"/>
        <v>12</v>
      </c>
      <c r="Y23" s="4">
        <f t="shared" si="19"/>
        <v>8675.8249621972027</v>
      </c>
      <c r="Z23" s="4">
        <f t="shared" si="4"/>
        <v>172.33874270216751</v>
      </c>
      <c r="AA23" s="4">
        <f t="shared" si="20"/>
        <v>107.27005548568849</v>
      </c>
      <c r="AB23" s="4">
        <f t="shared" si="21"/>
        <v>65.06868721647902</v>
      </c>
      <c r="AC23" s="4">
        <f t="shared" si="22"/>
        <v>8568.5549067115135</v>
      </c>
      <c r="AF23" s="1">
        <f t="shared" si="23"/>
        <v>12</v>
      </c>
      <c r="AG23" s="4">
        <f t="shared" si="24"/>
        <v>60222.485414108502</v>
      </c>
      <c r="AH23" s="4">
        <f t="shared" si="30"/>
        <v>810.72495200159665</v>
      </c>
      <c r="AI23" s="4">
        <f t="shared" si="25"/>
        <v>359.05631139578287</v>
      </c>
      <c r="AJ23" s="4">
        <f t="shared" si="26"/>
        <v>451.66864060581378</v>
      </c>
      <c r="AK23" s="4">
        <f t="shared" si="27"/>
        <v>59863.429102712718</v>
      </c>
    </row>
    <row r="24" spans="2:37" ht="14.65" x14ac:dyDescent="0.35">
      <c r="B24" s="1">
        <f t="shared" si="5"/>
        <v>13</v>
      </c>
      <c r="C24" s="4">
        <f t="shared" si="6"/>
        <v>61009.40364750466</v>
      </c>
      <c r="D24" s="4">
        <f t="shared" si="28"/>
        <v>1032.5437252756196</v>
      </c>
      <c r="E24" s="4">
        <f t="shared" si="7"/>
        <v>269.92617968181139</v>
      </c>
      <c r="F24" s="4">
        <f t="shared" si="8"/>
        <v>762.61754559380825</v>
      </c>
      <c r="G24" s="4">
        <f t="shared" si="9"/>
        <v>60739.47746782285</v>
      </c>
      <c r="I24" s="1">
        <f t="shared" si="10"/>
        <v>13</v>
      </c>
      <c r="J24" s="4">
        <f t="shared" si="11"/>
        <v>34317.789551721376</v>
      </c>
      <c r="K24" s="4">
        <f t="shared" si="29"/>
        <v>580.80584546753607</v>
      </c>
      <c r="L24" s="4">
        <f t="shared" si="12"/>
        <v>151.83347607101888</v>
      </c>
      <c r="M24" s="4">
        <f t="shared" si="13"/>
        <v>428.97236939651719</v>
      </c>
      <c r="N24" s="4">
        <f t="shared" si="14"/>
        <v>34165.956075650356</v>
      </c>
      <c r="P24" s="1">
        <f t="shared" si="15"/>
        <v>13</v>
      </c>
      <c r="Q24" s="4">
        <f t="shared" si="16"/>
        <v>257.38342163791032</v>
      </c>
      <c r="R24" s="4">
        <f t="shared" si="0"/>
        <v>151.83347607101888</v>
      </c>
      <c r="S24" s="4">
        <f t="shared" si="1"/>
        <v>409.2168977089292</v>
      </c>
      <c r="T24" s="4">
        <f t="shared" si="2"/>
        <v>171.58894775860688</v>
      </c>
      <c r="U24" s="7">
        <f t="shared" si="17"/>
        <v>0.90743241186258128</v>
      </c>
      <c r="V24" s="4">
        <f t="shared" si="3"/>
        <v>155.70537271355511</v>
      </c>
      <c r="X24" s="1">
        <f t="shared" si="18"/>
        <v>13</v>
      </c>
      <c r="Y24" s="4">
        <f t="shared" si="19"/>
        <v>8568.5549067115135</v>
      </c>
      <c r="Z24" s="4">
        <f t="shared" si="4"/>
        <v>171.58894775860688</v>
      </c>
      <c r="AA24" s="4">
        <f t="shared" si="20"/>
        <v>107.32478595827052</v>
      </c>
      <c r="AB24" s="4">
        <f t="shared" si="21"/>
        <v>64.264161800336353</v>
      </c>
      <c r="AC24" s="4">
        <f t="shared" si="22"/>
        <v>8461.2301207532437</v>
      </c>
      <c r="AF24" s="1">
        <f t="shared" si="23"/>
        <v>13</v>
      </c>
      <c r="AG24" s="4">
        <f t="shared" si="24"/>
        <v>59863.429102712718</v>
      </c>
      <c r="AH24" s="4">
        <f t="shared" si="30"/>
        <v>810.72495200159665</v>
      </c>
      <c r="AI24" s="4">
        <f t="shared" si="25"/>
        <v>361.74923373125125</v>
      </c>
      <c r="AJ24" s="4">
        <f t="shared" si="26"/>
        <v>448.9757182703454</v>
      </c>
      <c r="AK24" s="4">
        <f t="shared" si="27"/>
        <v>59501.679868981468</v>
      </c>
    </row>
    <row r="25" spans="2:37" ht="14.65" x14ac:dyDescent="0.35">
      <c r="B25" s="1">
        <f t="shared" si="5"/>
        <v>14</v>
      </c>
      <c r="C25" s="4">
        <f t="shared" si="6"/>
        <v>60739.47746782285</v>
      </c>
      <c r="D25" s="4">
        <f t="shared" si="28"/>
        <v>1032.5437252756196</v>
      </c>
      <c r="E25" s="4">
        <f t="shared" si="7"/>
        <v>273.30025692783408</v>
      </c>
      <c r="F25" s="4">
        <f t="shared" si="8"/>
        <v>759.24346834778555</v>
      </c>
      <c r="G25" s="4">
        <f t="shared" si="9"/>
        <v>60466.177210895017</v>
      </c>
      <c r="I25" s="1">
        <f t="shared" si="10"/>
        <v>14</v>
      </c>
      <c r="J25" s="4">
        <f t="shared" si="11"/>
        <v>34165.956075650356</v>
      </c>
      <c r="K25" s="4">
        <f t="shared" si="29"/>
        <v>580.80584546753607</v>
      </c>
      <c r="L25" s="4">
        <f t="shared" si="12"/>
        <v>153.73139452190662</v>
      </c>
      <c r="M25" s="4">
        <f t="shared" si="13"/>
        <v>427.07445094562945</v>
      </c>
      <c r="N25" s="4">
        <f t="shared" si="14"/>
        <v>34012.224681128449</v>
      </c>
      <c r="P25" s="1">
        <f t="shared" si="15"/>
        <v>14</v>
      </c>
      <c r="Q25" s="4">
        <f t="shared" si="16"/>
        <v>256.24467056737768</v>
      </c>
      <c r="R25" s="4">
        <f t="shared" si="0"/>
        <v>153.73139452190662</v>
      </c>
      <c r="S25" s="4">
        <f t="shared" si="1"/>
        <v>409.9760650892843</v>
      </c>
      <c r="T25" s="4">
        <f t="shared" si="2"/>
        <v>170.82978037825177</v>
      </c>
      <c r="U25" s="7">
        <f t="shared" si="17"/>
        <v>0.90067733187352972</v>
      </c>
      <c r="V25" s="4">
        <f t="shared" si="3"/>
        <v>153.86251079562487</v>
      </c>
      <c r="X25" s="1">
        <f t="shared" si="18"/>
        <v>14</v>
      </c>
      <c r="Y25" s="4">
        <f t="shared" si="19"/>
        <v>8461.2301207532437</v>
      </c>
      <c r="Z25" s="4">
        <f t="shared" si="4"/>
        <v>170.82978037825177</v>
      </c>
      <c r="AA25" s="4">
        <f t="shared" si="20"/>
        <v>107.37055447260244</v>
      </c>
      <c r="AB25" s="4">
        <f t="shared" si="21"/>
        <v>63.459225905649326</v>
      </c>
      <c r="AC25" s="4">
        <f t="shared" si="22"/>
        <v>8353.859566280642</v>
      </c>
      <c r="AF25" s="1">
        <f t="shared" si="23"/>
        <v>14</v>
      </c>
      <c r="AG25" s="4">
        <f t="shared" si="24"/>
        <v>59501.679868981468</v>
      </c>
      <c r="AH25" s="4">
        <f t="shared" si="30"/>
        <v>810.72495200159665</v>
      </c>
      <c r="AI25" s="4">
        <f t="shared" si="25"/>
        <v>364.46235298423562</v>
      </c>
      <c r="AJ25" s="4">
        <f t="shared" si="26"/>
        <v>446.26259901736103</v>
      </c>
      <c r="AK25" s="4">
        <f t="shared" si="27"/>
        <v>59137.217515997232</v>
      </c>
    </row>
    <row r="26" spans="2:37" ht="14.65" x14ac:dyDescent="0.35">
      <c r="B26" s="1">
        <f t="shared" si="5"/>
        <v>15</v>
      </c>
      <c r="C26" s="4">
        <f t="shared" si="6"/>
        <v>60466.177210895017</v>
      </c>
      <c r="D26" s="4">
        <f t="shared" si="28"/>
        <v>1032.5437252756196</v>
      </c>
      <c r="E26" s="4">
        <f t="shared" si="7"/>
        <v>276.71651013943199</v>
      </c>
      <c r="F26" s="4">
        <f t="shared" si="8"/>
        <v>755.82721513618765</v>
      </c>
      <c r="G26" s="4">
        <f t="shared" si="9"/>
        <v>60189.460700755582</v>
      </c>
      <c r="I26" s="1">
        <f t="shared" si="10"/>
        <v>15</v>
      </c>
      <c r="J26" s="4">
        <f t="shared" si="11"/>
        <v>34012.224681128449</v>
      </c>
      <c r="K26" s="4">
        <f t="shared" si="29"/>
        <v>580.80584546753607</v>
      </c>
      <c r="L26" s="4">
        <f t="shared" si="12"/>
        <v>155.6530369534305</v>
      </c>
      <c r="M26" s="4">
        <f t="shared" si="13"/>
        <v>425.15280851410557</v>
      </c>
      <c r="N26" s="4">
        <f t="shared" si="14"/>
        <v>33856.571644175019</v>
      </c>
      <c r="P26" s="1">
        <f t="shared" si="15"/>
        <v>15</v>
      </c>
      <c r="Q26" s="4">
        <f t="shared" si="16"/>
        <v>255.09168510846337</v>
      </c>
      <c r="R26" s="4">
        <f t="shared" si="0"/>
        <v>155.6530369534305</v>
      </c>
      <c r="S26" s="4">
        <f t="shared" si="1"/>
        <v>410.74472206189387</v>
      </c>
      <c r="T26" s="4">
        <f t="shared" si="2"/>
        <v>170.06112340564221</v>
      </c>
      <c r="U26" s="7">
        <f t="shared" si="17"/>
        <v>0.89397253783973163</v>
      </c>
      <c r="V26" s="4">
        <f t="shared" si="3"/>
        <v>152.02997407881776</v>
      </c>
      <c r="X26" s="1">
        <f t="shared" si="18"/>
        <v>15</v>
      </c>
      <c r="Y26" s="4">
        <f t="shared" si="19"/>
        <v>8353.859566280642</v>
      </c>
      <c r="Z26" s="4">
        <f t="shared" si="4"/>
        <v>170.06112340564221</v>
      </c>
      <c r="AA26" s="4">
        <f t="shared" si="20"/>
        <v>107.4071766585374</v>
      </c>
      <c r="AB26" s="4">
        <f t="shared" si="21"/>
        <v>62.653946747104811</v>
      </c>
      <c r="AC26" s="4">
        <f t="shared" si="22"/>
        <v>8246.4523896221053</v>
      </c>
      <c r="AF26" s="1">
        <f t="shared" si="23"/>
        <v>15</v>
      </c>
      <c r="AG26" s="4">
        <f t="shared" si="24"/>
        <v>59137.217515997232</v>
      </c>
      <c r="AH26" s="4">
        <f t="shared" si="30"/>
        <v>810.72495200159665</v>
      </c>
      <c r="AI26" s="4">
        <f t="shared" si="25"/>
        <v>367.19582063161744</v>
      </c>
      <c r="AJ26" s="4">
        <f t="shared" si="26"/>
        <v>443.52913136997921</v>
      </c>
      <c r="AK26" s="4">
        <f t="shared" si="27"/>
        <v>58770.021695365613</v>
      </c>
    </row>
    <row r="27" spans="2:37" ht="14.65" x14ac:dyDescent="0.35">
      <c r="B27" s="1">
        <f t="shared" si="5"/>
        <v>16</v>
      </c>
      <c r="C27" s="4">
        <f t="shared" si="6"/>
        <v>60189.460700755582</v>
      </c>
      <c r="D27" s="4">
        <f t="shared" si="28"/>
        <v>1032.5437252756196</v>
      </c>
      <c r="E27" s="4">
        <f t="shared" si="7"/>
        <v>280.17546651617488</v>
      </c>
      <c r="F27" s="4">
        <f t="shared" si="8"/>
        <v>752.36825875944476</v>
      </c>
      <c r="G27" s="4">
        <f t="shared" si="9"/>
        <v>59909.285234239411</v>
      </c>
      <c r="I27" s="1">
        <f t="shared" si="10"/>
        <v>16</v>
      </c>
      <c r="J27" s="4">
        <f t="shared" si="11"/>
        <v>33856.571644175019</v>
      </c>
      <c r="K27" s="4">
        <f t="shared" si="29"/>
        <v>580.80584546753607</v>
      </c>
      <c r="L27" s="4">
        <f t="shared" si="12"/>
        <v>157.59869991534833</v>
      </c>
      <c r="M27" s="4">
        <f t="shared" si="13"/>
        <v>423.20714555218774</v>
      </c>
      <c r="N27" s="4">
        <f t="shared" si="14"/>
        <v>33698.972944259673</v>
      </c>
      <c r="P27" s="1">
        <f t="shared" si="15"/>
        <v>16</v>
      </c>
      <c r="Q27" s="4">
        <f t="shared" si="16"/>
        <v>253.92428733131263</v>
      </c>
      <c r="R27" s="4">
        <f t="shared" si="0"/>
        <v>157.59869991534833</v>
      </c>
      <c r="S27" s="4">
        <f t="shared" si="1"/>
        <v>411.52298724666093</v>
      </c>
      <c r="T27" s="4">
        <f t="shared" si="2"/>
        <v>169.28285822087511</v>
      </c>
      <c r="U27" s="7">
        <f t="shared" si="17"/>
        <v>0.88731765542405117</v>
      </c>
      <c r="V27" s="4">
        <f t="shared" si="3"/>
        <v>150.20766886002897</v>
      </c>
      <c r="X27" s="1">
        <f t="shared" si="18"/>
        <v>16</v>
      </c>
      <c r="Y27" s="4">
        <f t="shared" si="19"/>
        <v>8246.4523896221053</v>
      </c>
      <c r="Z27" s="4">
        <f t="shared" si="4"/>
        <v>169.28285822087511</v>
      </c>
      <c r="AA27" s="4">
        <f t="shared" si="20"/>
        <v>107.43446529870931</v>
      </c>
      <c r="AB27" s="4">
        <f t="shared" si="21"/>
        <v>61.848392922165793</v>
      </c>
      <c r="AC27" s="4">
        <f t="shared" si="22"/>
        <v>8139.0179243233961</v>
      </c>
      <c r="AF27" s="1">
        <f t="shared" si="23"/>
        <v>16</v>
      </c>
      <c r="AG27" s="4">
        <f t="shared" si="24"/>
        <v>58770.021695365613</v>
      </c>
      <c r="AH27" s="4">
        <f t="shared" si="30"/>
        <v>810.72495200159665</v>
      </c>
      <c r="AI27" s="4">
        <f t="shared" si="25"/>
        <v>369.94978928635459</v>
      </c>
      <c r="AJ27" s="4">
        <f t="shared" si="26"/>
        <v>440.77516271524206</v>
      </c>
      <c r="AK27" s="4">
        <f t="shared" si="27"/>
        <v>58400.071906079262</v>
      </c>
    </row>
    <row r="28" spans="2:37" ht="14.65" x14ac:dyDescent="0.35">
      <c r="B28" s="1">
        <f t="shared" si="5"/>
        <v>17</v>
      </c>
      <c r="C28" s="4">
        <f t="shared" si="6"/>
        <v>59909.285234239411</v>
      </c>
      <c r="D28" s="4">
        <f t="shared" si="28"/>
        <v>1032.5437252756196</v>
      </c>
      <c r="E28" s="4">
        <f t="shared" si="7"/>
        <v>283.67765984762707</v>
      </c>
      <c r="F28" s="4">
        <f t="shared" si="8"/>
        <v>748.86606542799257</v>
      </c>
      <c r="G28" s="4">
        <f t="shared" si="9"/>
        <v>59625.607574391783</v>
      </c>
      <c r="I28" s="1">
        <f t="shared" si="10"/>
        <v>17</v>
      </c>
      <c r="J28" s="4">
        <f t="shared" si="11"/>
        <v>33698.972944259673</v>
      </c>
      <c r="K28" s="4">
        <f t="shared" si="29"/>
        <v>580.80584546753607</v>
      </c>
      <c r="L28" s="4">
        <f t="shared" si="12"/>
        <v>159.56868366429018</v>
      </c>
      <c r="M28" s="4">
        <f t="shared" si="13"/>
        <v>421.2371618032459</v>
      </c>
      <c r="N28" s="4">
        <f t="shared" si="14"/>
        <v>33539.40426059538</v>
      </c>
      <c r="P28" s="1">
        <f t="shared" si="15"/>
        <v>17</v>
      </c>
      <c r="Q28" s="4">
        <f t="shared" si="16"/>
        <v>252.74229708194753</v>
      </c>
      <c r="R28" s="4">
        <f t="shared" si="0"/>
        <v>159.56868366429018</v>
      </c>
      <c r="S28" s="4">
        <f t="shared" si="1"/>
        <v>412.3109807462377</v>
      </c>
      <c r="T28" s="4">
        <f t="shared" si="2"/>
        <v>168.49486472129837</v>
      </c>
      <c r="U28" s="7">
        <f t="shared" si="17"/>
        <v>0.8807123130759813</v>
      </c>
      <c r="V28" s="4">
        <f t="shared" si="3"/>
        <v>148.39550205011923</v>
      </c>
      <c r="X28" s="1">
        <f t="shared" si="18"/>
        <v>17</v>
      </c>
      <c r="Y28" s="4">
        <f t="shared" si="19"/>
        <v>8139.0179243233961</v>
      </c>
      <c r="Z28" s="4">
        <f t="shared" si="4"/>
        <v>168.49486472129837</v>
      </c>
      <c r="AA28" s="4">
        <f t="shared" si="20"/>
        <v>107.4522302888729</v>
      </c>
      <c r="AB28" s="4">
        <f t="shared" si="21"/>
        <v>61.042634432425473</v>
      </c>
      <c r="AC28" s="4">
        <f t="shared" si="22"/>
        <v>8031.5656940345234</v>
      </c>
      <c r="AF28" s="1">
        <f t="shared" si="23"/>
        <v>17</v>
      </c>
      <c r="AG28" s="4">
        <f t="shared" si="24"/>
        <v>58400.071906079262</v>
      </c>
      <c r="AH28" s="4">
        <f t="shared" si="30"/>
        <v>810.72495200159665</v>
      </c>
      <c r="AI28" s="4">
        <f t="shared" si="25"/>
        <v>372.72441270600217</v>
      </c>
      <c r="AJ28" s="4">
        <f t="shared" si="26"/>
        <v>438.00053929559448</v>
      </c>
      <c r="AK28" s="4">
        <f t="shared" si="27"/>
        <v>58027.347493373258</v>
      </c>
    </row>
    <row r="29" spans="2:37" ht="14.65" x14ac:dyDescent="0.35">
      <c r="B29" s="1">
        <f t="shared" si="5"/>
        <v>18</v>
      </c>
      <c r="C29" s="4">
        <f t="shared" si="6"/>
        <v>59625.607574391783</v>
      </c>
      <c r="D29" s="4">
        <f t="shared" si="28"/>
        <v>1032.5437252756196</v>
      </c>
      <c r="E29" s="4">
        <f t="shared" si="7"/>
        <v>287.22363059572228</v>
      </c>
      <c r="F29" s="4">
        <f t="shared" si="8"/>
        <v>745.32009467989735</v>
      </c>
      <c r="G29" s="4">
        <f t="shared" si="9"/>
        <v>59338.383943796063</v>
      </c>
      <c r="I29" s="1">
        <f t="shared" si="10"/>
        <v>18</v>
      </c>
      <c r="J29" s="4">
        <f t="shared" si="11"/>
        <v>33539.40426059538</v>
      </c>
      <c r="K29" s="4">
        <f t="shared" si="29"/>
        <v>580.80584546753607</v>
      </c>
      <c r="L29" s="4">
        <f t="shared" si="12"/>
        <v>161.56329221009383</v>
      </c>
      <c r="M29" s="4">
        <f t="shared" si="13"/>
        <v>419.24255325744224</v>
      </c>
      <c r="N29" s="4">
        <f t="shared" si="14"/>
        <v>33377.840968385288</v>
      </c>
      <c r="P29" s="1">
        <f t="shared" si="15"/>
        <v>18</v>
      </c>
      <c r="Q29" s="4">
        <f t="shared" si="16"/>
        <v>251.54553195446533</v>
      </c>
      <c r="R29" s="4">
        <f t="shared" si="0"/>
        <v>161.56329221009383</v>
      </c>
      <c r="S29" s="4">
        <f t="shared" si="1"/>
        <v>413.10882416455917</v>
      </c>
      <c r="T29" s="4">
        <f t="shared" si="2"/>
        <v>167.69702130297691</v>
      </c>
      <c r="U29" s="7">
        <f t="shared" si="17"/>
        <v>0.87415614201089953</v>
      </c>
      <c r="V29" s="4">
        <f t="shared" si="3"/>
        <v>146.59338116892994</v>
      </c>
      <c r="X29" s="1">
        <f t="shared" si="18"/>
        <v>18</v>
      </c>
      <c r="Y29" s="4">
        <f t="shared" si="19"/>
        <v>8031.5656940345234</v>
      </c>
      <c r="Z29" s="4">
        <f t="shared" si="4"/>
        <v>167.69702130297691</v>
      </c>
      <c r="AA29" s="4">
        <f t="shared" si="20"/>
        <v>107.46027859771797</v>
      </c>
      <c r="AB29" s="4">
        <f t="shared" si="21"/>
        <v>60.236742705258926</v>
      </c>
      <c r="AC29" s="4">
        <f t="shared" si="22"/>
        <v>7924.1054154368057</v>
      </c>
      <c r="AF29" s="1">
        <f t="shared" si="23"/>
        <v>18</v>
      </c>
      <c r="AG29" s="4">
        <f t="shared" si="24"/>
        <v>58027.347493373258</v>
      </c>
      <c r="AH29" s="4">
        <f t="shared" si="30"/>
        <v>810.72495200159665</v>
      </c>
      <c r="AI29" s="4">
        <f t="shared" si="25"/>
        <v>375.51984580129721</v>
      </c>
      <c r="AJ29" s="4">
        <f t="shared" si="26"/>
        <v>435.20510620029944</v>
      </c>
      <c r="AK29" s="4">
        <f t="shared" si="27"/>
        <v>57651.827647571961</v>
      </c>
    </row>
    <row r="30" spans="2:37" ht="14.65" x14ac:dyDescent="0.35">
      <c r="B30" s="1">
        <f t="shared" si="5"/>
        <v>19</v>
      </c>
      <c r="C30" s="4">
        <f t="shared" si="6"/>
        <v>59338.383943796063</v>
      </c>
      <c r="D30" s="4">
        <f t="shared" si="28"/>
        <v>1032.5437252756196</v>
      </c>
      <c r="E30" s="4">
        <f t="shared" si="7"/>
        <v>290.81392597816887</v>
      </c>
      <c r="F30" s="4">
        <f t="shared" si="8"/>
        <v>741.72979929745077</v>
      </c>
      <c r="G30" s="4">
        <f t="shared" si="9"/>
        <v>59047.570017817896</v>
      </c>
      <c r="I30" s="1">
        <f t="shared" si="10"/>
        <v>19</v>
      </c>
      <c r="J30" s="4">
        <f t="shared" si="11"/>
        <v>33377.840968385288</v>
      </c>
      <c r="K30" s="4">
        <f t="shared" si="29"/>
        <v>580.80584546753607</v>
      </c>
      <c r="L30" s="4">
        <f t="shared" si="12"/>
        <v>163.58283336272001</v>
      </c>
      <c r="M30" s="4">
        <f t="shared" si="13"/>
        <v>417.22301210481606</v>
      </c>
      <c r="N30" s="4">
        <f t="shared" si="14"/>
        <v>33214.258135022566</v>
      </c>
      <c r="P30" s="1">
        <f t="shared" si="15"/>
        <v>19</v>
      </c>
      <c r="Q30" s="4">
        <f t="shared" si="16"/>
        <v>250.33380726288965</v>
      </c>
      <c r="R30" s="4">
        <f t="shared" si="0"/>
        <v>163.58283336272001</v>
      </c>
      <c r="S30" s="4">
        <f t="shared" si="1"/>
        <v>413.91664062560966</v>
      </c>
      <c r="T30" s="4">
        <f t="shared" si="2"/>
        <v>166.88920484192641</v>
      </c>
      <c r="U30" s="7">
        <f t="shared" si="17"/>
        <v>0.86764877618947833</v>
      </c>
      <c r="V30" s="4">
        <f t="shared" si="3"/>
        <v>144.80121434033262</v>
      </c>
      <c r="X30" s="1">
        <f t="shared" si="18"/>
        <v>19</v>
      </c>
      <c r="Y30" s="4">
        <f t="shared" si="19"/>
        <v>7924.1054154368057</v>
      </c>
      <c r="Z30" s="4">
        <f t="shared" si="4"/>
        <v>166.88920484192641</v>
      </c>
      <c r="AA30" s="4">
        <f t="shared" si="20"/>
        <v>107.45841422615038</v>
      </c>
      <c r="AB30" s="4">
        <f t="shared" si="21"/>
        <v>59.43079061577604</v>
      </c>
      <c r="AC30" s="4">
        <f t="shared" si="22"/>
        <v>7816.6470012106556</v>
      </c>
      <c r="AF30" s="1">
        <f t="shared" si="23"/>
        <v>19</v>
      </c>
      <c r="AG30" s="4">
        <f t="shared" si="24"/>
        <v>57651.827647571961</v>
      </c>
      <c r="AH30" s="4">
        <f t="shared" si="30"/>
        <v>810.72495200159665</v>
      </c>
      <c r="AI30" s="4">
        <f t="shared" si="25"/>
        <v>378.33624464480698</v>
      </c>
      <c r="AJ30" s="4">
        <f t="shared" si="26"/>
        <v>432.38870735678967</v>
      </c>
      <c r="AK30" s="4">
        <f t="shared" si="27"/>
        <v>57273.491402927153</v>
      </c>
    </row>
    <row r="31" spans="2:37" ht="14.65" x14ac:dyDescent="0.35">
      <c r="B31" s="1">
        <f t="shared" si="5"/>
        <v>20</v>
      </c>
      <c r="C31" s="4">
        <f t="shared" si="6"/>
        <v>59047.570017817896</v>
      </c>
      <c r="D31" s="4">
        <f t="shared" si="28"/>
        <v>1032.5437252756196</v>
      </c>
      <c r="E31" s="4">
        <f t="shared" si="7"/>
        <v>294.44910005289603</v>
      </c>
      <c r="F31" s="4">
        <f t="shared" si="8"/>
        <v>738.09462522272361</v>
      </c>
      <c r="G31" s="4">
        <f t="shared" si="9"/>
        <v>58753.120917765002</v>
      </c>
      <c r="I31" s="1">
        <f t="shared" si="10"/>
        <v>20</v>
      </c>
      <c r="J31" s="4">
        <f t="shared" si="11"/>
        <v>33214.258135022566</v>
      </c>
      <c r="K31" s="4">
        <f t="shared" si="29"/>
        <v>580.80584546753607</v>
      </c>
      <c r="L31" s="4">
        <f t="shared" si="12"/>
        <v>165.62761877975396</v>
      </c>
      <c r="M31" s="4">
        <f t="shared" si="13"/>
        <v>415.17822668778211</v>
      </c>
      <c r="N31" s="4">
        <f t="shared" si="14"/>
        <v>33048.630516242811</v>
      </c>
      <c r="P31" s="1">
        <f t="shared" si="15"/>
        <v>20</v>
      </c>
      <c r="Q31" s="4">
        <f t="shared" si="16"/>
        <v>249.10693601266925</v>
      </c>
      <c r="R31" s="4">
        <f t="shared" si="0"/>
        <v>165.62761877975396</v>
      </c>
      <c r="S31" s="4">
        <f t="shared" si="1"/>
        <v>414.73455479242318</v>
      </c>
      <c r="T31" s="4">
        <f t="shared" si="2"/>
        <v>166.07129067511286</v>
      </c>
      <c r="U31" s="7">
        <f t="shared" si="17"/>
        <v>0.86118985229724887</v>
      </c>
      <c r="V31" s="4">
        <f t="shared" si="3"/>
        <v>143.01891028731393</v>
      </c>
      <c r="X31" s="1">
        <f t="shared" si="18"/>
        <v>20</v>
      </c>
      <c r="Y31" s="4">
        <f t="shared" si="19"/>
        <v>7816.6470012106556</v>
      </c>
      <c r="Z31" s="4">
        <f t="shared" si="4"/>
        <v>166.07129067511286</v>
      </c>
      <c r="AA31" s="4">
        <f t="shared" si="20"/>
        <v>107.44643816603295</v>
      </c>
      <c r="AB31" s="4">
        <f t="shared" si="21"/>
        <v>58.624852509079915</v>
      </c>
      <c r="AC31" s="4">
        <f t="shared" si="22"/>
        <v>7709.2005630446229</v>
      </c>
      <c r="AF31" s="1">
        <f t="shared" si="23"/>
        <v>20</v>
      </c>
      <c r="AG31" s="4">
        <f t="shared" si="24"/>
        <v>57273.491402927153</v>
      </c>
      <c r="AH31" s="4">
        <f t="shared" si="30"/>
        <v>810.72495200159665</v>
      </c>
      <c r="AI31" s="4">
        <f t="shared" si="25"/>
        <v>381.17376647964301</v>
      </c>
      <c r="AJ31" s="4">
        <f t="shared" si="26"/>
        <v>429.55118552195364</v>
      </c>
      <c r="AK31" s="4">
        <f t="shared" si="27"/>
        <v>56892.317636447508</v>
      </c>
    </row>
    <row r="32" spans="2:37" ht="14.65" x14ac:dyDescent="0.35">
      <c r="B32" s="1">
        <f t="shared" si="5"/>
        <v>21</v>
      </c>
      <c r="C32" s="4">
        <f t="shared" si="6"/>
        <v>58753.120917765002</v>
      </c>
      <c r="D32" s="4">
        <f t="shared" si="28"/>
        <v>1032.5437252756196</v>
      </c>
      <c r="E32" s="4">
        <f t="shared" si="7"/>
        <v>298.12971380355714</v>
      </c>
      <c r="F32" s="4">
        <f t="shared" si="8"/>
        <v>734.4140114720625</v>
      </c>
      <c r="G32" s="4">
        <f t="shared" si="9"/>
        <v>58454.991203961443</v>
      </c>
      <c r="I32" s="1">
        <f t="shared" si="10"/>
        <v>21</v>
      </c>
      <c r="J32" s="4">
        <f t="shared" si="11"/>
        <v>33048.630516242811</v>
      </c>
      <c r="K32" s="4">
        <f t="shared" si="29"/>
        <v>580.80584546753607</v>
      </c>
      <c r="L32" s="4">
        <f t="shared" si="12"/>
        <v>167.69796401450094</v>
      </c>
      <c r="M32" s="4">
        <f t="shared" si="13"/>
        <v>413.10788145303513</v>
      </c>
      <c r="N32" s="4">
        <f t="shared" si="14"/>
        <v>32880.932552228311</v>
      </c>
      <c r="P32" s="1">
        <f t="shared" si="15"/>
        <v>21</v>
      </c>
      <c r="Q32" s="4">
        <f t="shared" si="16"/>
        <v>247.86472887182106</v>
      </c>
      <c r="R32" s="4">
        <f t="shared" si="0"/>
        <v>167.69796401450094</v>
      </c>
      <c r="S32" s="4">
        <f t="shared" si="1"/>
        <v>415.562692886322</v>
      </c>
      <c r="T32" s="4">
        <f t="shared" si="2"/>
        <v>165.24315258121408</v>
      </c>
      <c r="U32" s="7">
        <f t="shared" si="17"/>
        <v>0.85477900972431642</v>
      </c>
      <c r="V32" s="4">
        <f t="shared" si="3"/>
        <v>141.24637832709428</v>
      </c>
      <c r="X32" s="1">
        <f t="shared" si="18"/>
        <v>21</v>
      </c>
      <c r="Y32" s="4">
        <f t="shared" si="19"/>
        <v>7709.2005630446229</v>
      </c>
      <c r="Z32" s="4">
        <f t="shared" si="4"/>
        <v>165.24315258121408</v>
      </c>
      <c r="AA32" s="4">
        <f t="shared" si="20"/>
        <v>107.4241483583794</v>
      </c>
      <c r="AB32" s="4">
        <f t="shared" si="21"/>
        <v>57.819004222834671</v>
      </c>
      <c r="AC32" s="4">
        <f t="shared" si="22"/>
        <v>7601.7764146862437</v>
      </c>
      <c r="AF32" s="1">
        <f t="shared" si="23"/>
        <v>21</v>
      </c>
      <c r="AG32" s="4">
        <f t="shared" si="24"/>
        <v>56892.317636447508</v>
      </c>
      <c r="AH32" s="4">
        <f t="shared" si="30"/>
        <v>810.72495200159665</v>
      </c>
      <c r="AI32" s="4">
        <f t="shared" si="25"/>
        <v>384.03256972824033</v>
      </c>
      <c r="AJ32" s="4">
        <f t="shared" si="26"/>
        <v>426.69238227335632</v>
      </c>
      <c r="AK32" s="4">
        <f t="shared" si="27"/>
        <v>56508.285066719269</v>
      </c>
    </row>
    <row r="33" spans="2:37" ht="14.65" x14ac:dyDescent="0.35">
      <c r="B33" s="1">
        <f t="shared" si="5"/>
        <v>22</v>
      </c>
      <c r="C33" s="4">
        <f t="shared" si="6"/>
        <v>58454.991203961443</v>
      </c>
      <c r="D33" s="4">
        <f t="shared" si="28"/>
        <v>1032.5437252756196</v>
      </c>
      <c r="E33" s="4">
        <f t="shared" si="7"/>
        <v>301.85633522610169</v>
      </c>
      <c r="F33" s="4">
        <f t="shared" si="8"/>
        <v>730.68739004951794</v>
      </c>
      <c r="G33" s="4">
        <f t="shared" si="9"/>
        <v>58153.134868735338</v>
      </c>
      <c r="I33" s="1">
        <f t="shared" si="10"/>
        <v>22</v>
      </c>
      <c r="J33" s="4">
        <f t="shared" si="11"/>
        <v>32880.932552228311</v>
      </c>
      <c r="K33" s="4">
        <f t="shared" si="29"/>
        <v>580.80584546753607</v>
      </c>
      <c r="L33" s="4">
        <f t="shared" si="12"/>
        <v>169.7941885646822</v>
      </c>
      <c r="M33" s="4">
        <f t="shared" si="13"/>
        <v>411.01165690285387</v>
      </c>
      <c r="N33" s="4">
        <f t="shared" si="14"/>
        <v>32711.138363663627</v>
      </c>
      <c r="P33" s="1">
        <f t="shared" si="15"/>
        <v>22</v>
      </c>
      <c r="Q33" s="4">
        <f t="shared" si="16"/>
        <v>246.60699414171233</v>
      </c>
      <c r="R33" s="4">
        <f t="shared" si="0"/>
        <v>169.7941885646822</v>
      </c>
      <c r="S33" s="4">
        <f t="shared" si="1"/>
        <v>416.40118270639454</v>
      </c>
      <c r="T33" s="4">
        <f t="shared" si="2"/>
        <v>164.40466276114154</v>
      </c>
      <c r="U33" s="7">
        <f t="shared" si="17"/>
        <v>0.84841589054522715</v>
      </c>
      <c r="V33" s="4">
        <f t="shared" si="3"/>
        <v>139.48352836628163</v>
      </c>
      <c r="X33" s="1">
        <f t="shared" si="18"/>
        <v>22</v>
      </c>
      <c r="Y33" s="4">
        <f t="shared" si="19"/>
        <v>7601.7764146862437</v>
      </c>
      <c r="Z33" s="4">
        <f t="shared" si="4"/>
        <v>164.40466276114154</v>
      </c>
      <c r="AA33" s="4">
        <f t="shared" si="20"/>
        <v>107.39133965099472</v>
      </c>
      <c r="AB33" s="4">
        <f t="shared" si="21"/>
        <v>57.013323110146821</v>
      </c>
      <c r="AC33" s="4">
        <f t="shared" si="22"/>
        <v>7494.3850750352485</v>
      </c>
      <c r="AF33" s="1">
        <f t="shared" si="23"/>
        <v>22</v>
      </c>
      <c r="AG33" s="4">
        <f t="shared" si="24"/>
        <v>56508.285066719269</v>
      </c>
      <c r="AH33" s="4">
        <f t="shared" si="30"/>
        <v>810.72495200159665</v>
      </c>
      <c r="AI33" s="4">
        <f t="shared" si="25"/>
        <v>386.91281400120215</v>
      </c>
      <c r="AJ33" s="4">
        <f t="shared" si="26"/>
        <v>423.8121380003945</v>
      </c>
      <c r="AK33" s="4">
        <f t="shared" si="27"/>
        <v>56121.372252718065</v>
      </c>
    </row>
    <row r="34" spans="2:37" ht="14.65" x14ac:dyDescent="0.35">
      <c r="B34" s="1">
        <f t="shared" si="5"/>
        <v>23</v>
      </c>
      <c r="C34" s="4">
        <f t="shared" si="6"/>
        <v>58153.134868735338</v>
      </c>
      <c r="D34" s="4">
        <f t="shared" si="28"/>
        <v>1032.5437252756196</v>
      </c>
      <c r="E34" s="4">
        <f t="shared" si="7"/>
        <v>305.62953941642797</v>
      </c>
      <c r="F34" s="4">
        <f t="shared" si="8"/>
        <v>726.91418585919166</v>
      </c>
      <c r="G34" s="4">
        <f t="shared" si="9"/>
        <v>57847.505329318912</v>
      </c>
      <c r="I34" s="1">
        <f t="shared" si="10"/>
        <v>23</v>
      </c>
      <c r="J34" s="4">
        <f t="shared" si="11"/>
        <v>32711.138363663627</v>
      </c>
      <c r="K34" s="4">
        <f t="shared" si="29"/>
        <v>580.80584546753607</v>
      </c>
      <c r="L34" s="4">
        <f t="shared" si="12"/>
        <v>171.91661592174074</v>
      </c>
      <c r="M34" s="4">
        <f t="shared" si="13"/>
        <v>408.88922954579533</v>
      </c>
      <c r="N34" s="4">
        <f t="shared" si="14"/>
        <v>32539.221747741885</v>
      </c>
      <c r="P34" s="1">
        <f t="shared" si="15"/>
        <v>23</v>
      </c>
      <c r="Q34" s="4">
        <f t="shared" si="16"/>
        <v>245.33353772747719</v>
      </c>
      <c r="R34" s="4">
        <f t="shared" si="0"/>
        <v>171.91661592174074</v>
      </c>
      <c r="S34" s="4">
        <f t="shared" si="1"/>
        <v>417.25015364921796</v>
      </c>
      <c r="T34" s="4">
        <f t="shared" si="2"/>
        <v>163.55569181831814</v>
      </c>
      <c r="U34" s="7">
        <f t="shared" si="17"/>
        <v>0.84210013949898466</v>
      </c>
      <c r="V34" s="4">
        <f t="shared" si="3"/>
        <v>137.73027089605864</v>
      </c>
      <c r="X34" s="1">
        <f t="shared" si="18"/>
        <v>23</v>
      </c>
      <c r="Y34" s="4">
        <f t="shared" si="19"/>
        <v>7494.3850750352485</v>
      </c>
      <c r="Z34" s="4">
        <f t="shared" si="4"/>
        <v>163.55569181831814</v>
      </c>
      <c r="AA34" s="4">
        <f t="shared" si="20"/>
        <v>107.34780375555377</v>
      </c>
      <c r="AB34" s="4">
        <f t="shared" si="21"/>
        <v>56.207888062764361</v>
      </c>
      <c r="AC34" s="4">
        <f t="shared" si="22"/>
        <v>7387.0372712796943</v>
      </c>
      <c r="AF34" s="1">
        <f t="shared" si="23"/>
        <v>23</v>
      </c>
      <c r="AG34" s="4">
        <f t="shared" si="24"/>
        <v>56121.372252718065</v>
      </c>
      <c r="AH34" s="4">
        <f t="shared" si="30"/>
        <v>810.72495200159665</v>
      </c>
      <c r="AI34" s="4">
        <f t="shared" si="25"/>
        <v>389.81466010621119</v>
      </c>
      <c r="AJ34" s="4">
        <f t="shared" si="26"/>
        <v>420.91029189538546</v>
      </c>
      <c r="AK34" s="4">
        <f t="shared" si="27"/>
        <v>55731.557592611854</v>
      </c>
    </row>
    <row r="35" spans="2:37" ht="14.65" x14ac:dyDescent="0.35">
      <c r="B35" s="1">
        <f t="shared" si="5"/>
        <v>24</v>
      </c>
      <c r="C35" s="4">
        <f t="shared" si="6"/>
        <v>57847.505329318912</v>
      </c>
      <c r="D35" s="4">
        <f t="shared" si="28"/>
        <v>1032.5437252756196</v>
      </c>
      <c r="E35" s="4">
        <f t="shared" si="7"/>
        <v>309.44990865913326</v>
      </c>
      <c r="F35" s="4">
        <f t="shared" si="8"/>
        <v>723.09381661648638</v>
      </c>
      <c r="G35" s="4">
        <f t="shared" si="9"/>
        <v>57538.055420659781</v>
      </c>
      <c r="I35" s="1">
        <f t="shared" si="10"/>
        <v>24</v>
      </c>
      <c r="J35" s="4">
        <f t="shared" si="11"/>
        <v>32539.221747741885</v>
      </c>
      <c r="K35" s="4">
        <f t="shared" si="29"/>
        <v>580.80584546753607</v>
      </c>
      <c r="L35" s="4">
        <f t="shared" si="12"/>
        <v>174.06557362076251</v>
      </c>
      <c r="M35" s="4">
        <f t="shared" si="13"/>
        <v>406.74027184677357</v>
      </c>
      <c r="N35" s="4">
        <f t="shared" si="14"/>
        <v>32365.156174121123</v>
      </c>
      <c r="P35" s="1">
        <f t="shared" si="15"/>
        <v>24</v>
      </c>
      <c r="Q35" s="4">
        <f t="shared" si="16"/>
        <v>244.04416310806414</v>
      </c>
      <c r="R35" s="4">
        <f t="shared" si="0"/>
        <v>174.06557362076251</v>
      </c>
      <c r="S35" s="4">
        <f t="shared" si="1"/>
        <v>418.10973672882665</v>
      </c>
      <c r="T35" s="4">
        <f t="shared" si="2"/>
        <v>162.69610873870943</v>
      </c>
      <c r="U35" s="7">
        <f t="shared" si="17"/>
        <v>0.83583140396921551</v>
      </c>
      <c r="V35" s="4">
        <f t="shared" si="3"/>
        <v>135.98651698740366</v>
      </c>
      <c r="X35" s="1">
        <f t="shared" si="18"/>
        <v>24</v>
      </c>
      <c r="Y35" s="4">
        <f t="shared" si="19"/>
        <v>7387.0372712796943</v>
      </c>
      <c r="Z35" s="4">
        <f t="shared" si="4"/>
        <v>162.69610873870943</v>
      </c>
      <c r="AA35" s="4">
        <f t="shared" si="20"/>
        <v>107.29332920411173</v>
      </c>
      <c r="AB35" s="4">
        <f t="shared" si="21"/>
        <v>55.402779534597705</v>
      </c>
      <c r="AC35" s="4">
        <f t="shared" si="22"/>
        <v>7279.7439420755827</v>
      </c>
      <c r="AF35" s="1">
        <f t="shared" si="23"/>
        <v>24</v>
      </c>
      <c r="AG35" s="4">
        <f t="shared" si="24"/>
        <v>55731.557592611854</v>
      </c>
      <c r="AH35" s="4">
        <f t="shared" si="30"/>
        <v>810.72495200159665</v>
      </c>
      <c r="AI35" s="4">
        <f t="shared" si="25"/>
        <v>392.73827005700781</v>
      </c>
      <c r="AJ35" s="4">
        <f t="shared" si="26"/>
        <v>417.98668194458884</v>
      </c>
      <c r="AK35" s="4">
        <f t="shared" si="27"/>
        <v>55338.819322554846</v>
      </c>
    </row>
    <row r="36" spans="2:37" ht="14.65" x14ac:dyDescent="0.35">
      <c r="B36" s="1">
        <f t="shared" si="5"/>
        <v>25</v>
      </c>
      <c r="C36" s="4">
        <f t="shared" si="6"/>
        <v>57538.055420659781</v>
      </c>
      <c r="D36" s="4">
        <f t="shared" si="28"/>
        <v>1032.5437252756196</v>
      </c>
      <c r="E36" s="4">
        <f t="shared" si="7"/>
        <v>313.31803251737244</v>
      </c>
      <c r="F36" s="4">
        <f t="shared" si="8"/>
        <v>719.22569275824719</v>
      </c>
      <c r="G36" s="4">
        <f t="shared" si="9"/>
        <v>57224.737388142406</v>
      </c>
      <c r="I36" s="1">
        <f t="shared" si="10"/>
        <v>25</v>
      </c>
      <c r="J36" s="4">
        <f t="shared" si="11"/>
        <v>32365.156174121123</v>
      </c>
      <c r="K36" s="4">
        <f t="shared" si="29"/>
        <v>580.80584546753607</v>
      </c>
      <c r="L36" s="4">
        <f t="shared" si="12"/>
        <v>176.24139329102201</v>
      </c>
      <c r="M36" s="4">
        <f t="shared" si="13"/>
        <v>404.56445217651407</v>
      </c>
      <c r="N36" s="4">
        <f t="shared" si="14"/>
        <v>32188.914780830102</v>
      </c>
      <c r="P36" s="1">
        <f t="shared" si="15"/>
        <v>25</v>
      </c>
      <c r="Q36" s="4">
        <f t="shared" si="16"/>
        <v>242.73867130590841</v>
      </c>
      <c r="R36" s="4">
        <f t="shared" si="0"/>
        <v>176.24139329102201</v>
      </c>
      <c r="S36" s="4">
        <f t="shared" si="1"/>
        <v>418.98006459693045</v>
      </c>
      <c r="T36" s="4">
        <f t="shared" si="2"/>
        <v>161.82578087060566</v>
      </c>
      <c r="U36" s="7">
        <f t="shared" si="17"/>
        <v>0.82960933396448189</v>
      </c>
      <c r="V36" s="4">
        <f t="shared" si="3"/>
        <v>134.25217828634536</v>
      </c>
      <c r="X36" s="1">
        <f t="shared" si="18"/>
        <v>25</v>
      </c>
      <c r="Y36" s="4">
        <f t="shared" si="19"/>
        <v>7279.7439420755827</v>
      </c>
      <c r="Z36" s="4">
        <f t="shared" si="4"/>
        <v>161.82578087060566</v>
      </c>
      <c r="AA36" s="4">
        <f t="shared" si="20"/>
        <v>107.22770130503878</v>
      </c>
      <c r="AB36" s="4">
        <f t="shared" si="21"/>
        <v>54.59807956556687</v>
      </c>
      <c r="AC36" s="4">
        <f t="shared" si="22"/>
        <v>7172.5162407705438</v>
      </c>
      <c r="AF36" s="1">
        <f t="shared" si="23"/>
        <v>25</v>
      </c>
      <c r="AG36" s="4">
        <f t="shared" si="24"/>
        <v>55338.819322554846</v>
      </c>
      <c r="AH36" s="4">
        <f t="shared" si="30"/>
        <v>810.72495200159665</v>
      </c>
      <c r="AI36" s="4">
        <f t="shared" si="25"/>
        <v>395.68380708243535</v>
      </c>
      <c r="AJ36" s="4">
        <f t="shared" si="26"/>
        <v>415.0411449191613</v>
      </c>
      <c r="AK36" s="4">
        <f t="shared" si="27"/>
        <v>54943.135515472408</v>
      </c>
    </row>
    <row r="37" spans="2:37" ht="14.65" x14ac:dyDescent="0.35">
      <c r="B37" s="1">
        <f t="shared" si="5"/>
        <v>26</v>
      </c>
      <c r="C37" s="4">
        <f t="shared" si="6"/>
        <v>57224.737388142406</v>
      </c>
      <c r="D37" s="4">
        <f t="shared" si="28"/>
        <v>1032.5437252756196</v>
      </c>
      <c r="E37" s="4">
        <f t="shared" si="7"/>
        <v>317.23450792383949</v>
      </c>
      <c r="F37" s="4">
        <f t="shared" si="8"/>
        <v>715.30921735178015</v>
      </c>
      <c r="G37" s="4">
        <f t="shared" si="9"/>
        <v>56907.50288021857</v>
      </c>
      <c r="I37" s="1">
        <f t="shared" si="10"/>
        <v>26</v>
      </c>
      <c r="J37" s="4">
        <f t="shared" si="11"/>
        <v>32188.914780830102</v>
      </c>
      <c r="K37" s="4">
        <f t="shared" si="29"/>
        <v>580.80584546753607</v>
      </c>
      <c r="L37" s="4">
        <f t="shared" si="12"/>
        <v>178.44441070715976</v>
      </c>
      <c r="M37" s="4">
        <f t="shared" si="13"/>
        <v>402.36143476037631</v>
      </c>
      <c r="N37" s="4">
        <f t="shared" si="14"/>
        <v>32010.470370122941</v>
      </c>
      <c r="P37" s="1">
        <f t="shared" si="15"/>
        <v>26</v>
      </c>
      <c r="Q37" s="4">
        <f t="shared" si="16"/>
        <v>241.41686085622575</v>
      </c>
      <c r="R37" s="4">
        <f t="shared" si="0"/>
        <v>178.44441070715976</v>
      </c>
      <c r="S37" s="4">
        <f t="shared" si="1"/>
        <v>419.86127156338551</v>
      </c>
      <c r="T37" s="4">
        <f t="shared" si="2"/>
        <v>160.94457390415056</v>
      </c>
      <c r="U37" s="7">
        <f t="shared" si="17"/>
        <v>0.82343358209874129</v>
      </c>
      <c r="V37" s="4">
        <f t="shared" si="3"/>
        <v>132.52716700925029</v>
      </c>
      <c r="X37" s="1">
        <f t="shared" si="18"/>
        <v>26</v>
      </c>
      <c r="Y37" s="4">
        <f t="shared" si="19"/>
        <v>7172.5162407705438</v>
      </c>
      <c r="Z37" s="4">
        <f t="shared" si="4"/>
        <v>160.94457390415056</v>
      </c>
      <c r="AA37" s="4">
        <f t="shared" si="20"/>
        <v>107.15070209837148</v>
      </c>
      <c r="AB37" s="4">
        <f t="shared" si="21"/>
        <v>53.793871805779077</v>
      </c>
      <c r="AC37" s="4">
        <f t="shared" si="22"/>
        <v>7065.3655386721721</v>
      </c>
      <c r="AF37" s="1">
        <f t="shared" si="23"/>
        <v>26</v>
      </c>
      <c r="AG37" s="4">
        <f t="shared" si="24"/>
        <v>54943.135515472408</v>
      </c>
      <c r="AH37" s="4">
        <f t="shared" si="30"/>
        <v>810.72495200159665</v>
      </c>
      <c r="AI37" s="4">
        <f t="shared" si="25"/>
        <v>398.65143563555358</v>
      </c>
      <c r="AJ37" s="4">
        <f t="shared" si="26"/>
        <v>412.07351636604307</v>
      </c>
      <c r="AK37" s="4">
        <f t="shared" si="27"/>
        <v>54544.484079836853</v>
      </c>
    </row>
    <row r="38" spans="2:37" ht="14.65" x14ac:dyDescent="0.35">
      <c r="B38" s="1">
        <f t="shared" si="5"/>
        <v>27</v>
      </c>
      <c r="C38" s="4">
        <f t="shared" si="6"/>
        <v>56907.50288021857</v>
      </c>
      <c r="D38" s="4">
        <f t="shared" si="28"/>
        <v>1032.5437252756196</v>
      </c>
      <c r="E38" s="4">
        <f t="shared" si="7"/>
        <v>321.1999392728876</v>
      </c>
      <c r="F38" s="4">
        <f t="shared" si="8"/>
        <v>711.34378600273203</v>
      </c>
      <c r="G38" s="4">
        <f t="shared" si="9"/>
        <v>56586.302940945679</v>
      </c>
      <c r="I38" s="1">
        <f t="shared" si="10"/>
        <v>27</v>
      </c>
      <c r="J38" s="4">
        <f t="shared" si="11"/>
        <v>32010.470370122941</v>
      </c>
      <c r="K38" s="4">
        <f t="shared" si="29"/>
        <v>580.80584546753607</v>
      </c>
      <c r="L38" s="4">
        <f t="shared" si="12"/>
        <v>180.67496584099928</v>
      </c>
      <c r="M38" s="4">
        <f t="shared" si="13"/>
        <v>400.1308796265368</v>
      </c>
      <c r="N38" s="4">
        <f t="shared" si="14"/>
        <v>31829.79540428194</v>
      </c>
      <c r="P38" s="1">
        <f t="shared" si="15"/>
        <v>27</v>
      </c>
      <c r="Q38" s="4">
        <f t="shared" si="16"/>
        <v>240.07852777592203</v>
      </c>
      <c r="R38" s="4">
        <f t="shared" si="0"/>
        <v>180.67496584099928</v>
      </c>
      <c r="S38" s="4">
        <f t="shared" si="1"/>
        <v>420.75349361692133</v>
      </c>
      <c r="T38" s="4">
        <f t="shared" si="2"/>
        <v>160.05235185061477</v>
      </c>
      <c r="U38" s="7">
        <f t="shared" si="17"/>
        <v>0.81730380357195165</v>
      </c>
      <c r="V38" s="4">
        <f t="shared" si="3"/>
        <v>130.81139593814373</v>
      </c>
      <c r="X38" s="1">
        <f t="shared" si="18"/>
        <v>27</v>
      </c>
      <c r="Y38" s="4">
        <f t="shared" si="19"/>
        <v>7065.3655386721721</v>
      </c>
      <c r="Z38" s="4">
        <f t="shared" si="4"/>
        <v>160.05235185061477</v>
      </c>
      <c r="AA38" s="4">
        <f t="shared" si="20"/>
        <v>107.06211031057347</v>
      </c>
      <c r="AB38" s="4">
        <f t="shared" si="21"/>
        <v>52.990241540041289</v>
      </c>
      <c r="AC38" s="4">
        <f t="shared" si="22"/>
        <v>6958.3034283615989</v>
      </c>
      <c r="AF38" s="1">
        <f t="shared" si="23"/>
        <v>27</v>
      </c>
      <c r="AG38" s="4">
        <f t="shared" si="24"/>
        <v>54544.484079836853</v>
      </c>
      <c r="AH38" s="4">
        <f t="shared" si="30"/>
        <v>810.72495200159665</v>
      </c>
      <c r="AI38" s="4">
        <f t="shared" si="25"/>
        <v>401.64132140282027</v>
      </c>
      <c r="AJ38" s="4">
        <f t="shared" si="26"/>
        <v>409.08363059877638</v>
      </c>
      <c r="AK38" s="4">
        <f t="shared" si="27"/>
        <v>54142.842758434032</v>
      </c>
    </row>
    <row r="39" spans="2:37" ht="14.65" x14ac:dyDescent="0.35">
      <c r="B39" s="1">
        <f t="shared" si="5"/>
        <v>28</v>
      </c>
      <c r="C39" s="4">
        <f t="shared" si="6"/>
        <v>56586.302940945679</v>
      </c>
      <c r="D39" s="4">
        <f t="shared" si="28"/>
        <v>1032.5437252756196</v>
      </c>
      <c r="E39" s="4">
        <f t="shared" si="7"/>
        <v>325.21493851379864</v>
      </c>
      <c r="F39" s="4">
        <f t="shared" si="8"/>
        <v>707.32878676182099</v>
      </c>
      <c r="G39" s="4">
        <f t="shared" si="9"/>
        <v>56261.088002431883</v>
      </c>
      <c r="I39" s="1">
        <f t="shared" si="10"/>
        <v>28</v>
      </c>
      <c r="J39" s="4">
        <f t="shared" si="11"/>
        <v>31829.79540428194</v>
      </c>
      <c r="K39" s="4">
        <f t="shared" si="29"/>
        <v>580.80584546753607</v>
      </c>
      <c r="L39" s="4">
        <f t="shared" si="12"/>
        <v>182.93340291401182</v>
      </c>
      <c r="M39" s="4">
        <f t="shared" si="13"/>
        <v>397.87244255352425</v>
      </c>
      <c r="N39" s="4">
        <f t="shared" si="14"/>
        <v>31646.862001367928</v>
      </c>
      <c r="P39" s="1">
        <f t="shared" si="15"/>
        <v>28</v>
      </c>
      <c r="Q39" s="4">
        <f t="shared" si="16"/>
        <v>238.72346553211455</v>
      </c>
      <c r="R39" s="4">
        <f t="shared" si="0"/>
        <v>182.93340291401182</v>
      </c>
      <c r="S39" s="4">
        <f t="shared" si="1"/>
        <v>421.6568684461264</v>
      </c>
      <c r="T39" s="4">
        <f t="shared" si="2"/>
        <v>159.14897702140971</v>
      </c>
      <c r="U39" s="7">
        <f t="shared" si="17"/>
        <v>0.81121965615082048</v>
      </c>
      <c r="V39" s="4">
        <f t="shared" si="3"/>
        <v>129.1047784160628</v>
      </c>
      <c r="X39" s="1">
        <f t="shared" si="18"/>
        <v>28</v>
      </c>
      <c r="Y39" s="4">
        <f t="shared" si="19"/>
        <v>6958.3034283615989</v>
      </c>
      <c r="Z39" s="4">
        <f t="shared" si="4"/>
        <v>159.14897702140971</v>
      </c>
      <c r="AA39" s="4">
        <f t="shared" si="20"/>
        <v>106.96170130869771</v>
      </c>
      <c r="AB39" s="4">
        <f t="shared" si="21"/>
        <v>52.187275712711994</v>
      </c>
      <c r="AC39" s="4">
        <f t="shared" si="22"/>
        <v>6851.3417270529008</v>
      </c>
      <c r="AF39" s="1">
        <f t="shared" si="23"/>
        <v>28</v>
      </c>
      <c r="AG39" s="4">
        <f t="shared" si="24"/>
        <v>54142.842758434032</v>
      </c>
      <c r="AH39" s="4">
        <f t="shared" si="30"/>
        <v>810.72495200159665</v>
      </c>
      <c r="AI39" s="4">
        <f t="shared" si="25"/>
        <v>404.65363131334146</v>
      </c>
      <c r="AJ39" s="4">
        <f t="shared" si="26"/>
        <v>406.07132068825518</v>
      </c>
      <c r="AK39" s="4">
        <f t="shared" si="27"/>
        <v>53738.189127120691</v>
      </c>
    </row>
    <row r="40" spans="2:37" ht="14.65" x14ac:dyDescent="0.35">
      <c r="B40" s="1">
        <f t="shared" si="5"/>
        <v>29</v>
      </c>
      <c r="C40" s="4">
        <f t="shared" si="6"/>
        <v>56261.088002431883</v>
      </c>
      <c r="D40" s="4">
        <f t="shared" si="28"/>
        <v>1032.5437252756196</v>
      </c>
      <c r="E40" s="4">
        <f t="shared" si="7"/>
        <v>329.28012524522103</v>
      </c>
      <c r="F40" s="4">
        <f t="shared" si="8"/>
        <v>703.26360003039861</v>
      </c>
      <c r="G40" s="4">
        <f t="shared" si="9"/>
        <v>55931.807877186664</v>
      </c>
      <c r="I40" s="1">
        <f t="shared" si="10"/>
        <v>29</v>
      </c>
      <c r="J40" s="4">
        <f t="shared" si="11"/>
        <v>31646.862001367928</v>
      </c>
      <c r="K40" s="4">
        <f t="shared" si="29"/>
        <v>580.80584546753607</v>
      </c>
      <c r="L40" s="4">
        <f t="shared" si="12"/>
        <v>185.22007045043694</v>
      </c>
      <c r="M40" s="4">
        <f t="shared" si="13"/>
        <v>395.58577501709914</v>
      </c>
      <c r="N40" s="4">
        <f t="shared" si="14"/>
        <v>31461.641930917493</v>
      </c>
      <c r="P40" s="1">
        <f t="shared" si="15"/>
        <v>29</v>
      </c>
      <c r="Q40" s="4">
        <f t="shared" si="16"/>
        <v>237.35146501025943</v>
      </c>
      <c r="R40" s="4">
        <f t="shared" si="0"/>
        <v>185.22007045043694</v>
      </c>
      <c r="S40" s="4">
        <f t="shared" si="1"/>
        <v>422.5715354606964</v>
      </c>
      <c r="T40" s="4">
        <f t="shared" si="2"/>
        <v>158.23431000683971</v>
      </c>
      <c r="U40" s="7">
        <f t="shared" si="17"/>
        <v>0.80518080014969773</v>
      </c>
      <c r="V40" s="4">
        <f t="shared" si="3"/>
        <v>127.40722834244252</v>
      </c>
      <c r="X40" s="1">
        <f t="shared" si="18"/>
        <v>29</v>
      </c>
      <c r="Y40" s="4">
        <f t="shared" si="19"/>
        <v>6851.3417270529008</v>
      </c>
      <c r="Z40" s="4">
        <f t="shared" si="4"/>
        <v>158.23431000683971</v>
      </c>
      <c r="AA40" s="4">
        <f t="shared" si="20"/>
        <v>106.84924705394295</v>
      </c>
      <c r="AB40" s="4">
        <f t="shared" si="21"/>
        <v>51.385062952896753</v>
      </c>
      <c r="AC40" s="4">
        <f t="shared" si="22"/>
        <v>6744.4924799989576</v>
      </c>
      <c r="AF40" s="1">
        <f t="shared" si="23"/>
        <v>29</v>
      </c>
      <c r="AG40" s="4">
        <f t="shared" si="24"/>
        <v>53738.189127120691</v>
      </c>
      <c r="AH40" s="4">
        <f t="shared" si="30"/>
        <v>810.72495200159665</v>
      </c>
      <c r="AI40" s="4">
        <f t="shared" si="25"/>
        <v>407.68853354819151</v>
      </c>
      <c r="AJ40" s="4">
        <f t="shared" si="26"/>
        <v>403.03641845340513</v>
      </c>
      <c r="AK40" s="4">
        <f t="shared" si="27"/>
        <v>53330.500593572498</v>
      </c>
    </row>
    <row r="41" spans="2:37" ht="14.65" x14ac:dyDescent="0.35">
      <c r="B41" s="1">
        <f t="shared" si="5"/>
        <v>30</v>
      </c>
      <c r="C41" s="4">
        <f t="shared" si="6"/>
        <v>55931.807877186664</v>
      </c>
      <c r="D41" s="4">
        <f t="shared" si="28"/>
        <v>1032.5437252756196</v>
      </c>
      <c r="E41" s="4">
        <f t="shared" si="7"/>
        <v>333.39612681078643</v>
      </c>
      <c r="F41" s="4">
        <f t="shared" si="8"/>
        <v>699.14759846483321</v>
      </c>
      <c r="G41" s="4">
        <f t="shared" si="9"/>
        <v>55598.411750375875</v>
      </c>
      <c r="I41" s="1">
        <f t="shared" si="10"/>
        <v>30</v>
      </c>
      <c r="J41" s="4">
        <f t="shared" si="11"/>
        <v>31461.641930917493</v>
      </c>
      <c r="K41" s="4">
        <f t="shared" si="29"/>
        <v>580.80584546753607</v>
      </c>
      <c r="L41" s="4">
        <f t="shared" si="12"/>
        <v>187.53532133106745</v>
      </c>
      <c r="M41" s="4">
        <f t="shared" si="13"/>
        <v>393.27052413646862</v>
      </c>
      <c r="N41" s="4">
        <f t="shared" si="14"/>
        <v>31274.106609586426</v>
      </c>
      <c r="P41" s="1">
        <f t="shared" si="15"/>
        <v>30</v>
      </c>
      <c r="Q41" s="4">
        <f t="shared" si="16"/>
        <v>235.96231448188118</v>
      </c>
      <c r="R41" s="4">
        <f t="shared" si="0"/>
        <v>187.53532133106745</v>
      </c>
      <c r="S41" s="4">
        <f t="shared" si="1"/>
        <v>423.4976358129486</v>
      </c>
      <c r="T41" s="4">
        <f t="shared" si="2"/>
        <v>157.30820965458744</v>
      </c>
      <c r="U41" s="7">
        <f t="shared" si="17"/>
        <v>0.79918689841161061</v>
      </c>
      <c r="V41" s="4">
        <f t="shared" si="3"/>
        <v>125.71866016853312</v>
      </c>
      <c r="X41" s="1">
        <f t="shared" si="18"/>
        <v>30</v>
      </c>
      <c r="Y41" s="4">
        <f t="shared" si="19"/>
        <v>6744.4924799989576</v>
      </c>
      <c r="Z41" s="4">
        <f t="shared" si="4"/>
        <v>157.30820965458744</v>
      </c>
      <c r="AA41" s="4">
        <f t="shared" si="20"/>
        <v>106.72451605459526</v>
      </c>
      <c r="AB41" s="4">
        <f t="shared" si="21"/>
        <v>50.583693599992181</v>
      </c>
      <c r="AC41" s="4">
        <f t="shared" si="22"/>
        <v>6637.7679639443622</v>
      </c>
      <c r="AF41" s="1">
        <f t="shared" si="23"/>
        <v>30</v>
      </c>
      <c r="AG41" s="4">
        <f t="shared" si="24"/>
        <v>53330.500593572498</v>
      </c>
      <c r="AH41" s="4">
        <f t="shared" si="30"/>
        <v>810.72495200159665</v>
      </c>
      <c r="AI41" s="4">
        <f t="shared" si="25"/>
        <v>410.7461975498029</v>
      </c>
      <c r="AJ41" s="4">
        <f t="shared" si="26"/>
        <v>399.97875445179375</v>
      </c>
      <c r="AK41" s="4">
        <f t="shared" si="27"/>
        <v>52919.754396022698</v>
      </c>
    </row>
    <row r="42" spans="2:37" ht="14.65" x14ac:dyDescent="0.35">
      <c r="B42" s="1">
        <f t="shared" si="5"/>
        <v>31</v>
      </c>
      <c r="C42" s="4">
        <f t="shared" si="6"/>
        <v>55598.411750375875</v>
      </c>
      <c r="D42" s="4">
        <f t="shared" si="28"/>
        <v>1032.5437252756196</v>
      </c>
      <c r="E42" s="4">
        <f t="shared" si="7"/>
        <v>337.56357839592113</v>
      </c>
      <c r="F42" s="4">
        <f t="shared" si="8"/>
        <v>694.98014687969851</v>
      </c>
      <c r="G42" s="4">
        <f t="shared" si="9"/>
        <v>55260.848171979953</v>
      </c>
      <c r="I42" s="1">
        <f t="shared" si="10"/>
        <v>31</v>
      </c>
      <c r="J42" s="4">
        <f t="shared" si="11"/>
        <v>31274.106609586426</v>
      </c>
      <c r="K42" s="4">
        <f t="shared" si="29"/>
        <v>580.80584546753607</v>
      </c>
      <c r="L42" s="4">
        <f t="shared" si="12"/>
        <v>189.87951284770571</v>
      </c>
      <c r="M42" s="4">
        <f t="shared" si="13"/>
        <v>390.92633261983036</v>
      </c>
      <c r="N42" s="4">
        <f t="shared" si="14"/>
        <v>31084.227096738719</v>
      </c>
      <c r="P42" s="1">
        <f t="shared" si="15"/>
        <v>31</v>
      </c>
      <c r="Q42" s="4">
        <f t="shared" si="16"/>
        <v>234.55579957189821</v>
      </c>
      <c r="R42" s="4">
        <f t="shared" si="0"/>
        <v>189.87951284770571</v>
      </c>
      <c r="S42" s="4">
        <f t="shared" si="1"/>
        <v>424.43531241960392</v>
      </c>
      <c r="T42" s="4">
        <f t="shared" si="2"/>
        <v>156.37053304793216</v>
      </c>
      <c r="U42" s="7">
        <f t="shared" si="17"/>
        <v>0.79323761628943978</v>
      </c>
      <c r="V42" s="4">
        <f t="shared" si="3"/>
        <v>124.03898889285077</v>
      </c>
      <c r="X42" s="1">
        <f t="shared" si="18"/>
        <v>31</v>
      </c>
      <c r="Y42" s="4">
        <f t="shared" si="19"/>
        <v>6637.7679639443622</v>
      </c>
      <c r="Z42" s="4">
        <f t="shared" si="4"/>
        <v>156.37053304793216</v>
      </c>
      <c r="AA42" s="4">
        <f t="shared" si="20"/>
        <v>106.58727331834945</v>
      </c>
      <c r="AB42" s="4">
        <f t="shared" si="21"/>
        <v>49.783259729582717</v>
      </c>
      <c r="AC42" s="4">
        <f t="shared" si="22"/>
        <v>6531.1806906260126</v>
      </c>
      <c r="AF42" s="1">
        <f t="shared" si="23"/>
        <v>31</v>
      </c>
      <c r="AG42" s="4">
        <f t="shared" si="24"/>
        <v>52919.754396022698</v>
      </c>
      <c r="AH42" s="4">
        <f t="shared" si="30"/>
        <v>810.72495200159665</v>
      </c>
      <c r="AI42" s="4">
        <f t="shared" si="25"/>
        <v>413.82679403142646</v>
      </c>
      <c r="AJ42" s="4">
        <f t="shared" si="26"/>
        <v>396.89815797017019</v>
      </c>
      <c r="AK42" s="4">
        <f t="shared" si="27"/>
        <v>52505.927601991272</v>
      </c>
    </row>
    <row r="43" spans="2:37" x14ac:dyDescent="0.25">
      <c r="B43" s="1">
        <f t="shared" si="5"/>
        <v>32</v>
      </c>
      <c r="C43" s="4">
        <f t="shared" si="6"/>
        <v>55260.848171979953</v>
      </c>
      <c r="D43" s="4">
        <f t="shared" si="28"/>
        <v>1032.5437252756196</v>
      </c>
      <c r="E43" s="4">
        <f t="shared" si="7"/>
        <v>341.78312312587025</v>
      </c>
      <c r="F43" s="4">
        <f t="shared" si="8"/>
        <v>690.76060214974939</v>
      </c>
      <c r="G43" s="4">
        <f t="shared" si="9"/>
        <v>54919.065048854085</v>
      </c>
      <c r="I43" s="1">
        <f t="shared" si="10"/>
        <v>32</v>
      </c>
      <c r="J43" s="4">
        <f t="shared" si="11"/>
        <v>31084.227096738719</v>
      </c>
      <c r="K43" s="4">
        <f t="shared" si="29"/>
        <v>580.80584546753607</v>
      </c>
      <c r="L43" s="4">
        <f t="shared" si="12"/>
        <v>192.25300675830209</v>
      </c>
      <c r="M43" s="4">
        <f t="shared" si="13"/>
        <v>388.55283870923398</v>
      </c>
      <c r="N43" s="4">
        <f t="shared" si="14"/>
        <v>30891.974089980416</v>
      </c>
      <c r="P43" s="1">
        <f t="shared" si="15"/>
        <v>32</v>
      </c>
      <c r="Q43" s="4">
        <f t="shared" si="16"/>
        <v>233.13170322554038</v>
      </c>
      <c r="R43" s="4">
        <f t="shared" si="0"/>
        <v>192.25300675830209</v>
      </c>
      <c r="S43" s="4">
        <f t="shared" si="1"/>
        <v>425.38470998384247</v>
      </c>
      <c r="T43" s="4">
        <f t="shared" si="2"/>
        <v>155.4211354836936</v>
      </c>
      <c r="U43" s="7">
        <f t="shared" si="17"/>
        <v>0.7873326216272355</v>
      </c>
      <c r="V43" s="4">
        <f t="shared" si="3"/>
        <v>122.36813005665825</v>
      </c>
      <c r="X43" s="1">
        <f t="shared" si="18"/>
        <v>32</v>
      </c>
      <c r="Y43" s="4">
        <f t="shared" si="19"/>
        <v>6531.1806906260126</v>
      </c>
      <c r="Z43" s="4">
        <f t="shared" si="4"/>
        <v>155.4211354836936</v>
      </c>
      <c r="AA43" s="4">
        <f t="shared" si="20"/>
        <v>106.43728030399851</v>
      </c>
      <c r="AB43" s="4">
        <f t="shared" si="21"/>
        <v>48.983855179695091</v>
      </c>
      <c r="AC43" s="4">
        <f t="shared" si="22"/>
        <v>6424.7434103220139</v>
      </c>
      <c r="AF43" s="1">
        <f t="shared" si="23"/>
        <v>32</v>
      </c>
      <c r="AG43" s="4">
        <f t="shared" si="24"/>
        <v>52505.927601991272</v>
      </c>
      <c r="AH43" s="4">
        <f t="shared" si="30"/>
        <v>810.72495200159665</v>
      </c>
      <c r="AI43" s="4">
        <f t="shared" si="25"/>
        <v>416.9304949866621</v>
      </c>
      <c r="AJ43" s="4">
        <f t="shared" si="26"/>
        <v>393.79445701493455</v>
      </c>
      <c r="AK43" s="4">
        <f t="shared" si="27"/>
        <v>52088.997107004609</v>
      </c>
    </row>
    <row r="44" spans="2:37" x14ac:dyDescent="0.25">
      <c r="B44" s="1">
        <f t="shared" si="5"/>
        <v>33</v>
      </c>
      <c r="C44" s="4">
        <f t="shared" si="6"/>
        <v>54919.065048854085</v>
      </c>
      <c r="D44" s="4">
        <f t="shared" si="28"/>
        <v>1032.5437252756196</v>
      </c>
      <c r="E44" s="4">
        <f t="shared" si="7"/>
        <v>346.0554121649435</v>
      </c>
      <c r="F44" s="4">
        <f t="shared" si="8"/>
        <v>686.48831311067613</v>
      </c>
      <c r="G44" s="4">
        <f t="shared" si="9"/>
        <v>54573.009636689145</v>
      </c>
      <c r="I44" s="1">
        <f t="shared" si="10"/>
        <v>33</v>
      </c>
      <c r="J44" s="4">
        <f t="shared" si="11"/>
        <v>30891.974089980416</v>
      </c>
      <c r="K44" s="4">
        <f t="shared" si="29"/>
        <v>580.80584546753607</v>
      </c>
      <c r="L44" s="4">
        <f t="shared" si="12"/>
        <v>194.65616934278091</v>
      </c>
      <c r="M44" s="4">
        <f t="shared" si="13"/>
        <v>386.14967612475516</v>
      </c>
      <c r="N44" s="4">
        <f t="shared" si="14"/>
        <v>30697.317920637637</v>
      </c>
      <c r="P44" s="1">
        <f t="shared" si="15"/>
        <v>33</v>
      </c>
      <c r="Q44" s="4">
        <f t="shared" si="16"/>
        <v>231.68980567485312</v>
      </c>
      <c r="R44" s="4">
        <f t="shared" si="0"/>
        <v>194.65616934278091</v>
      </c>
      <c r="S44" s="4">
        <f t="shared" si="1"/>
        <v>426.34597501763403</v>
      </c>
      <c r="T44" s="4">
        <f t="shared" si="2"/>
        <v>154.45987044990204</v>
      </c>
      <c r="U44" s="7">
        <f t="shared" si="17"/>
        <v>0.78147158474167289</v>
      </c>
      <c r="V44" s="4">
        <f t="shared" si="3"/>
        <v>120.70599973947844</v>
      </c>
      <c r="X44" s="1">
        <f t="shared" si="18"/>
        <v>33</v>
      </c>
      <c r="Y44" s="4">
        <f t="shared" si="19"/>
        <v>6424.7434103220139</v>
      </c>
      <c r="Z44" s="4">
        <f t="shared" si="4"/>
        <v>154.45987044990204</v>
      </c>
      <c r="AA44" s="4">
        <f t="shared" si="20"/>
        <v>106.27429487248693</v>
      </c>
      <c r="AB44" s="4">
        <f t="shared" si="21"/>
        <v>48.185575577415101</v>
      </c>
      <c r="AC44" s="4">
        <f t="shared" si="22"/>
        <v>6318.4691154495267</v>
      </c>
      <c r="AF44" s="1">
        <f t="shared" si="23"/>
        <v>33</v>
      </c>
      <c r="AG44" s="4">
        <f t="shared" si="24"/>
        <v>52088.997107004609</v>
      </c>
      <c r="AH44" s="4">
        <f t="shared" si="30"/>
        <v>810.72495200159665</v>
      </c>
      <c r="AI44" s="4">
        <f t="shared" si="25"/>
        <v>420.05747369906209</v>
      </c>
      <c r="AJ44" s="4">
        <f t="shared" si="26"/>
        <v>390.66747830253456</v>
      </c>
      <c r="AK44" s="4">
        <f t="shared" si="27"/>
        <v>51668.939633305548</v>
      </c>
    </row>
    <row r="45" spans="2:37" x14ac:dyDescent="0.25">
      <c r="B45" s="1">
        <f t="shared" si="5"/>
        <v>34</v>
      </c>
      <c r="C45" s="4">
        <f t="shared" si="6"/>
        <v>54573.009636689145</v>
      </c>
      <c r="D45" s="4">
        <f t="shared" si="28"/>
        <v>1032.5437252756196</v>
      </c>
      <c r="E45" s="4">
        <f t="shared" si="7"/>
        <v>350.38110481700539</v>
      </c>
      <c r="F45" s="4">
        <f t="shared" si="8"/>
        <v>682.16262045861424</v>
      </c>
      <c r="G45" s="4">
        <f t="shared" si="9"/>
        <v>54222.628531872142</v>
      </c>
      <c r="I45" s="1">
        <f t="shared" si="10"/>
        <v>34</v>
      </c>
      <c r="J45" s="4">
        <f t="shared" si="11"/>
        <v>30697.317920637637</v>
      </c>
      <c r="K45" s="4">
        <f t="shared" si="29"/>
        <v>580.80584546753607</v>
      </c>
      <c r="L45" s="4">
        <f t="shared" si="12"/>
        <v>197.08937145956565</v>
      </c>
      <c r="M45" s="4">
        <f t="shared" si="13"/>
        <v>383.71647400797042</v>
      </c>
      <c r="N45" s="4">
        <f t="shared" si="14"/>
        <v>30500.228549178071</v>
      </c>
      <c r="P45" s="1">
        <f t="shared" si="15"/>
        <v>34</v>
      </c>
      <c r="Q45" s="4">
        <f t="shared" si="16"/>
        <v>230.22988440478227</v>
      </c>
      <c r="R45" s="4">
        <f t="shared" si="0"/>
        <v>197.08937145956565</v>
      </c>
      <c r="S45" s="4">
        <f t="shared" si="1"/>
        <v>427.31925586434795</v>
      </c>
      <c r="T45" s="4">
        <f t="shared" si="2"/>
        <v>153.48658960318815</v>
      </c>
      <c r="U45" s="7">
        <f t="shared" si="17"/>
        <v>0.77565417840364548</v>
      </c>
      <c r="V45" s="4">
        <f t="shared" si="3"/>
        <v>119.05251455463842</v>
      </c>
      <c r="X45" s="1">
        <f t="shared" si="18"/>
        <v>34</v>
      </c>
      <c r="Y45" s="4">
        <f t="shared" si="19"/>
        <v>6318.4691154495267</v>
      </c>
      <c r="Z45" s="4">
        <f t="shared" si="4"/>
        <v>153.48658960318815</v>
      </c>
      <c r="AA45" s="4">
        <f t="shared" si="20"/>
        <v>106.0980712373167</v>
      </c>
      <c r="AB45" s="4">
        <f t="shared" si="21"/>
        <v>47.388518365871448</v>
      </c>
      <c r="AC45" s="4">
        <f t="shared" si="22"/>
        <v>6212.3710442122101</v>
      </c>
      <c r="AF45" s="1">
        <f t="shared" si="23"/>
        <v>34</v>
      </c>
      <c r="AG45" s="4">
        <f t="shared" si="24"/>
        <v>51668.939633305548</v>
      </c>
      <c r="AH45" s="4">
        <f t="shared" si="30"/>
        <v>810.72495200159665</v>
      </c>
      <c r="AI45" s="4">
        <f t="shared" si="25"/>
        <v>423.20790475180502</v>
      </c>
      <c r="AJ45" s="4">
        <f t="shared" si="26"/>
        <v>387.51704724979163</v>
      </c>
      <c r="AK45" s="4">
        <f t="shared" si="27"/>
        <v>51245.731728553743</v>
      </c>
    </row>
    <row r="46" spans="2:37" x14ac:dyDescent="0.25">
      <c r="B46" s="1">
        <f t="shared" si="5"/>
        <v>35</v>
      </c>
      <c r="C46" s="4">
        <f t="shared" si="6"/>
        <v>54222.628531872142</v>
      </c>
      <c r="D46" s="4">
        <f t="shared" si="28"/>
        <v>1032.5437252756196</v>
      </c>
      <c r="E46" s="4">
        <f t="shared" si="7"/>
        <v>354.76086862721786</v>
      </c>
      <c r="F46" s="4">
        <f t="shared" si="8"/>
        <v>677.78285664840178</v>
      </c>
      <c r="G46" s="4">
        <f t="shared" si="9"/>
        <v>53867.867663244921</v>
      </c>
      <c r="I46" s="1">
        <f t="shared" si="10"/>
        <v>35</v>
      </c>
      <c r="J46" s="4">
        <f t="shared" si="11"/>
        <v>30500.228549178071</v>
      </c>
      <c r="K46" s="4">
        <f t="shared" si="29"/>
        <v>580.80584546753607</v>
      </c>
      <c r="L46" s="4">
        <f t="shared" si="12"/>
        <v>199.55298860281022</v>
      </c>
      <c r="M46" s="4">
        <f t="shared" si="13"/>
        <v>381.25285686472586</v>
      </c>
      <c r="N46" s="4">
        <f t="shared" si="14"/>
        <v>30300.675560575262</v>
      </c>
      <c r="P46" s="1">
        <f t="shared" si="15"/>
        <v>35</v>
      </c>
      <c r="Q46" s="4">
        <f t="shared" si="16"/>
        <v>228.75171411883551</v>
      </c>
      <c r="R46" s="4">
        <f t="shared" si="0"/>
        <v>199.55298860281022</v>
      </c>
      <c r="S46" s="4">
        <f t="shared" si="1"/>
        <v>428.30470272164575</v>
      </c>
      <c r="T46" s="4">
        <f t="shared" si="2"/>
        <v>152.50114274589035</v>
      </c>
      <c r="U46" s="7">
        <f t="shared" si="17"/>
        <v>0.76988007781999546</v>
      </c>
      <c r="V46" s="4">
        <f t="shared" si="3"/>
        <v>117.4075916448443</v>
      </c>
      <c r="X46" s="1">
        <f t="shared" si="18"/>
        <v>35</v>
      </c>
      <c r="Y46" s="4">
        <f t="shared" si="19"/>
        <v>6212.3710442122101</v>
      </c>
      <c r="Z46" s="4">
        <f t="shared" si="4"/>
        <v>152.50114274589035</v>
      </c>
      <c r="AA46" s="4">
        <f t="shared" si="20"/>
        <v>105.90835991429879</v>
      </c>
      <c r="AB46" s="4">
        <f t="shared" si="21"/>
        <v>46.59278283159157</v>
      </c>
      <c r="AC46" s="4">
        <f t="shared" si="22"/>
        <v>6106.4626842979114</v>
      </c>
      <c r="AF46" s="1">
        <f t="shared" si="23"/>
        <v>35</v>
      </c>
      <c r="AG46" s="4">
        <f t="shared" si="24"/>
        <v>51245.731728553743</v>
      </c>
      <c r="AH46" s="4">
        <f t="shared" si="30"/>
        <v>810.72495200159665</v>
      </c>
      <c r="AI46" s="4">
        <f t="shared" si="25"/>
        <v>426.38196403744359</v>
      </c>
      <c r="AJ46" s="4">
        <f t="shared" si="26"/>
        <v>384.34298796415305</v>
      </c>
      <c r="AK46" s="4">
        <f t="shared" si="27"/>
        <v>50819.349764516301</v>
      </c>
    </row>
    <row r="47" spans="2:37" x14ac:dyDescent="0.25">
      <c r="B47" s="1">
        <f t="shared" si="5"/>
        <v>36</v>
      </c>
      <c r="C47" s="4">
        <f t="shared" si="6"/>
        <v>53867.867663244921</v>
      </c>
      <c r="D47" s="4">
        <f t="shared" si="28"/>
        <v>1032.5437252756196</v>
      </c>
      <c r="E47" s="4">
        <f t="shared" si="7"/>
        <v>359.1953794850582</v>
      </c>
      <c r="F47" s="4">
        <f t="shared" si="8"/>
        <v>673.34834579056144</v>
      </c>
      <c r="G47" s="4">
        <f t="shared" si="9"/>
        <v>53508.672283759865</v>
      </c>
      <c r="I47" s="1">
        <f t="shared" si="10"/>
        <v>36</v>
      </c>
      <c r="J47" s="4">
        <f t="shared" si="11"/>
        <v>30300.675560575262</v>
      </c>
      <c r="K47" s="4">
        <f t="shared" si="29"/>
        <v>580.80584546753607</v>
      </c>
      <c r="L47" s="4">
        <f t="shared" si="12"/>
        <v>202.04740096034533</v>
      </c>
      <c r="M47" s="4">
        <f t="shared" si="13"/>
        <v>378.75844450719075</v>
      </c>
      <c r="N47" s="4">
        <f t="shared" si="14"/>
        <v>30098.628159614917</v>
      </c>
      <c r="P47" s="1">
        <f t="shared" si="15"/>
        <v>36</v>
      </c>
      <c r="Q47" s="4">
        <f t="shared" si="16"/>
        <v>227.25506670431446</v>
      </c>
      <c r="R47" s="4">
        <f t="shared" si="0"/>
        <v>202.04740096034533</v>
      </c>
      <c r="S47" s="4">
        <f t="shared" si="1"/>
        <v>429.30246766465979</v>
      </c>
      <c r="T47" s="4">
        <f t="shared" si="2"/>
        <v>151.50337780287629</v>
      </c>
      <c r="U47" s="7">
        <f t="shared" si="17"/>
        <v>0.76414896061538007</v>
      </c>
      <c r="V47" s="4">
        <f t="shared" si="3"/>
        <v>115.77114867778715</v>
      </c>
      <c r="X47" s="1">
        <f t="shared" si="18"/>
        <v>36</v>
      </c>
      <c r="Y47" s="4">
        <f t="shared" si="19"/>
        <v>6106.4626842979114</v>
      </c>
      <c r="Z47" s="4">
        <f t="shared" si="4"/>
        <v>151.50337780287629</v>
      </c>
      <c r="AA47" s="4">
        <f t="shared" si="20"/>
        <v>105.70490767064194</v>
      </c>
      <c r="AB47" s="4">
        <f t="shared" si="21"/>
        <v>45.798470132234335</v>
      </c>
      <c r="AC47" s="4">
        <f t="shared" si="22"/>
        <v>6000.7577766272698</v>
      </c>
      <c r="AF47" s="1">
        <f t="shared" si="23"/>
        <v>36</v>
      </c>
      <c r="AG47" s="4">
        <f t="shared" si="24"/>
        <v>50819.349764516301</v>
      </c>
      <c r="AH47" s="4">
        <f t="shared" si="30"/>
        <v>810.72495200159665</v>
      </c>
      <c r="AI47" s="4">
        <f t="shared" si="25"/>
        <v>429.57982876772439</v>
      </c>
      <c r="AJ47" s="4">
        <f t="shared" si="26"/>
        <v>381.14512323387225</v>
      </c>
      <c r="AK47" s="4">
        <f t="shared" si="27"/>
        <v>50389.769935748576</v>
      </c>
    </row>
    <row r="48" spans="2:37" x14ac:dyDescent="0.25">
      <c r="B48" s="1">
        <f t="shared" si="5"/>
        <v>37</v>
      </c>
      <c r="C48" s="4">
        <f t="shared" si="6"/>
        <v>53508.672283759865</v>
      </c>
      <c r="D48" s="4">
        <f t="shared" si="28"/>
        <v>1032.5437252756196</v>
      </c>
      <c r="E48" s="4">
        <f t="shared" si="7"/>
        <v>363.68532172862137</v>
      </c>
      <c r="F48" s="4">
        <f t="shared" si="8"/>
        <v>668.85840354699826</v>
      </c>
      <c r="G48" s="4">
        <f t="shared" si="9"/>
        <v>53144.986962031246</v>
      </c>
      <c r="I48" s="1">
        <f t="shared" si="10"/>
        <v>37</v>
      </c>
      <c r="J48" s="4">
        <f t="shared" si="11"/>
        <v>30098.628159614917</v>
      </c>
      <c r="K48" s="4">
        <f t="shared" si="29"/>
        <v>580.80584546753607</v>
      </c>
      <c r="L48" s="4">
        <f t="shared" si="12"/>
        <v>204.57299347234965</v>
      </c>
      <c r="M48" s="4">
        <f t="shared" si="13"/>
        <v>376.23285199518642</v>
      </c>
      <c r="N48" s="4">
        <f t="shared" si="14"/>
        <v>29894.055166142567</v>
      </c>
      <c r="P48" s="1">
        <f t="shared" si="15"/>
        <v>37</v>
      </c>
      <c r="Q48" s="4">
        <f t="shared" si="16"/>
        <v>225.73971119711186</v>
      </c>
      <c r="R48" s="4">
        <f t="shared" si="0"/>
        <v>204.57299347234965</v>
      </c>
      <c r="S48" s="4">
        <f t="shared" si="1"/>
        <v>430.31270466946148</v>
      </c>
      <c r="T48" s="4">
        <f t="shared" si="2"/>
        <v>150.49314079807456</v>
      </c>
      <c r="U48" s="7">
        <f t="shared" si="17"/>
        <v>0.75846050681427302</v>
      </c>
      <c r="V48" s="4">
        <f t="shared" si="3"/>
        <v>114.14310384177938</v>
      </c>
      <c r="X48" s="1">
        <f t="shared" si="18"/>
        <v>37</v>
      </c>
      <c r="Y48" s="4">
        <f t="shared" si="19"/>
        <v>6000.7577766272698</v>
      </c>
      <c r="Z48" s="4">
        <f t="shared" si="4"/>
        <v>150.49314079807456</v>
      </c>
      <c r="AA48" s="4">
        <f t="shared" si="20"/>
        <v>105.48745747337003</v>
      </c>
      <c r="AB48" s="4">
        <f t="shared" si="21"/>
        <v>45.005683324704528</v>
      </c>
      <c r="AC48" s="4">
        <f t="shared" si="22"/>
        <v>5895.2703191538994</v>
      </c>
      <c r="AF48" s="1">
        <f t="shared" si="23"/>
        <v>37</v>
      </c>
      <c r="AG48" s="4">
        <f t="shared" si="24"/>
        <v>50389.769935748576</v>
      </c>
      <c r="AH48" s="4">
        <f t="shared" si="30"/>
        <v>810.72495200159665</v>
      </c>
      <c r="AI48" s="4">
        <f t="shared" si="25"/>
        <v>432.80167748348231</v>
      </c>
      <c r="AJ48" s="4">
        <f t="shared" si="26"/>
        <v>377.92327451811434</v>
      </c>
      <c r="AK48" s="4">
        <f t="shared" si="27"/>
        <v>49956.968258265093</v>
      </c>
    </row>
    <row r="49" spans="2:37" x14ac:dyDescent="0.25">
      <c r="B49" s="1">
        <f t="shared" si="5"/>
        <v>38</v>
      </c>
      <c r="C49" s="4">
        <f t="shared" si="6"/>
        <v>53144.986962031246</v>
      </c>
      <c r="D49" s="4">
        <f t="shared" si="28"/>
        <v>1032.5437252756196</v>
      </c>
      <c r="E49" s="4">
        <f t="shared" si="7"/>
        <v>368.23138825022909</v>
      </c>
      <c r="F49" s="4">
        <f t="shared" si="8"/>
        <v>664.31233702539055</v>
      </c>
      <c r="G49" s="4">
        <f t="shared" si="9"/>
        <v>52776.755573781018</v>
      </c>
      <c r="I49" s="1">
        <f t="shared" si="10"/>
        <v>38</v>
      </c>
      <c r="J49" s="4">
        <f t="shared" si="11"/>
        <v>29894.055166142567</v>
      </c>
      <c r="K49" s="4">
        <f t="shared" si="29"/>
        <v>580.80584546753607</v>
      </c>
      <c r="L49" s="4">
        <f t="shared" si="12"/>
        <v>207.130155890754</v>
      </c>
      <c r="M49" s="4">
        <f t="shared" si="13"/>
        <v>373.67568957678208</v>
      </c>
      <c r="N49" s="4">
        <f t="shared" si="14"/>
        <v>29686.925010251813</v>
      </c>
      <c r="P49" s="1">
        <f t="shared" si="15"/>
        <v>38</v>
      </c>
      <c r="Q49" s="4">
        <f t="shared" si="16"/>
        <v>224.20541374606924</v>
      </c>
      <c r="R49" s="4">
        <f t="shared" si="0"/>
        <v>207.130155890754</v>
      </c>
      <c r="S49" s="4">
        <f t="shared" si="1"/>
        <v>431.33556963682327</v>
      </c>
      <c r="T49" s="4">
        <f t="shared" si="2"/>
        <v>149.47027583071284</v>
      </c>
      <c r="U49" s="7">
        <f t="shared" si="17"/>
        <v>0.75281439882309975</v>
      </c>
      <c r="V49" s="4">
        <f t="shared" si="3"/>
        <v>112.52337584142099</v>
      </c>
      <c r="X49" s="1">
        <f t="shared" si="18"/>
        <v>38</v>
      </c>
      <c r="Y49" s="4">
        <f t="shared" si="19"/>
        <v>5895.2703191538994</v>
      </c>
      <c r="Z49" s="4">
        <f t="shared" si="4"/>
        <v>149.47027583071284</v>
      </c>
      <c r="AA49" s="4">
        <f t="shared" si="20"/>
        <v>105.2557484370586</v>
      </c>
      <c r="AB49" s="4">
        <f t="shared" si="21"/>
        <v>44.214527393654244</v>
      </c>
      <c r="AC49" s="4">
        <f t="shared" si="22"/>
        <v>5790.0145707168413</v>
      </c>
      <c r="AF49" s="1">
        <f t="shared" si="23"/>
        <v>38</v>
      </c>
      <c r="AG49" s="4">
        <f t="shared" si="24"/>
        <v>49956.968258265093</v>
      </c>
      <c r="AH49" s="4">
        <f t="shared" si="30"/>
        <v>810.72495200159665</v>
      </c>
      <c r="AI49" s="4">
        <f t="shared" si="25"/>
        <v>436.0476900646085</v>
      </c>
      <c r="AJ49" s="4">
        <f t="shared" si="26"/>
        <v>374.67726193698815</v>
      </c>
      <c r="AK49" s="4">
        <f t="shared" si="27"/>
        <v>49520.920568200483</v>
      </c>
    </row>
    <row r="50" spans="2:37" x14ac:dyDescent="0.25">
      <c r="B50" s="1">
        <f t="shared" si="5"/>
        <v>39</v>
      </c>
      <c r="C50" s="4">
        <f t="shared" si="6"/>
        <v>52776.755573781018</v>
      </c>
      <c r="D50" s="4">
        <f t="shared" si="28"/>
        <v>1032.5437252756196</v>
      </c>
      <c r="E50" s="4">
        <f t="shared" si="7"/>
        <v>372.83428060335689</v>
      </c>
      <c r="F50" s="4">
        <f t="shared" si="8"/>
        <v>659.70944467226275</v>
      </c>
      <c r="G50" s="4">
        <f t="shared" si="9"/>
        <v>52403.921293177664</v>
      </c>
      <c r="I50" s="1">
        <f t="shared" si="10"/>
        <v>39</v>
      </c>
      <c r="J50" s="4">
        <f t="shared" si="11"/>
        <v>29686.925010251813</v>
      </c>
      <c r="K50" s="4">
        <f t="shared" si="29"/>
        <v>580.80584546753607</v>
      </c>
      <c r="L50" s="4">
        <f t="shared" si="12"/>
        <v>209.71928283938843</v>
      </c>
      <c r="M50" s="4">
        <f t="shared" si="13"/>
        <v>371.08656262814765</v>
      </c>
      <c r="N50" s="4">
        <f t="shared" si="14"/>
        <v>29477.205727412424</v>
      </c>
      <c r="P50" s="1">
        <f t="shared" si="15"/>
        <v>39</v>
      </c>
      <c r="Q50" s="4">
        <f t="shared" si="16"/>
        <v>222.6519375768886</v>
      </c>
      <c r="R50" s="4">
        <f t="shared" si="0"/>
        <v>209.71928283938843</v>
      </c>
      <c r="S50" s="4">
        <f t="shared" si="1"/>
        <v>432.37122041627703</v>
      </c>
      <c r="T50" s="4">
        <f t="shared" si="2"/>
        <v>148.43462505125905</v>
      </c>
      <c r="U50" s="7">
        <f t="shared" si="17"/>
        <v>0.74721032141250587</v>
      </c>
      <c r="V50" s="4">
        <f t="shared" si="3"/>
        <v>110.91188389329606</v>
      </c>
      <c r="X50" s="1">
        <f t="shared" si="18"/>
        <v>39</v>
      </c>
      <c r="Y50" s="4">
        <f t="shared" si="19"/>
        <v>5790.0145707168413</v>
      </c>
      <c r="Z50" s="4">
        <f t="shared" si="4"/>
        <v>148.43462505125905</v>
      </c>
      <c r="AA50" s="4">
        <f t="shared" si="20"/>
        <v>105.00951577088273</v>
      </c>
      <c r="AB50" s="4">
        <f t="shared" si="21"/>
        <v>43.425109280376311</v>
      </c>
      <c r="AC50" s="4">
        <f t="shared" si="22"/>
        <v>5685.0050549459584</v>
      </c>
      <c r="AF50" s="1">
        <f t="shared" si="23"/>
        <v>39</v>
      </c>
      <c r="AG50" s="4">
        <f t="shared" si="24"/>
        <v>49520.920568200483</v>
      </c>
      <c r="AH50" s="4">
        <f t="shared" si="30"/>
        <v>810.72495200159665</v>
      </c>
      <c r="AI50" s="4">
        <f t="shared" si="25"/>
        <v>439.31804774009305</v>
      </c>
      <c r="AJ50" s="4">
        <f t="shared" si="26"/>
        <v>371.4069042615036</v>
      </c>
      <c r="AK50" s="4">
        <f t="shared" si="27"/>
        <v>49081.602520460387</v>
      </c>
    </row>
    <row r="51" spans="2:37" x14ac:dyDescent="0.25">
      <c r="B51" s="1">
        <f t="shared" si="5"/>
        <v>40</v>
      </c>
      <c r="C51" s="4">
        <f t="shared" si="6"/>
        <v>52403.921293177664</v>
      </c>
      <c r="D51" s="4">
        <f t="shared" si="28"/>
        <v>1032.5437252756196</v>
      </c>
      <c r="E51" s="4">
        <f t="shared" si="7"/>
        <v>377.49470911089884</v>
      </c>
      <c r="F51" s="4">
        <f t="shared" si="8"/>
        <v>655.0490161647208</v>
      </c>
      <c r="G51" s="4">
        <f t="shared" si="9"/>
        <v>52026.426584066765</v>
      </c>
      <c r="I51" s="1">
        <f t="shared" si="10"/>
        <v>40</v>
      </c>
      <c r="J51" s="4">
        <f t="shared" si="11"/>
        <v>29477.205727412424</v>
      </c>
      <c r="K51" s="4">
        <f t="shared" si="29"/>
        <v>580.80584546753607</v>
      </c>
      <c r="L51" s="4">
        <f t="shared" si="12"/>
        <v>212.34077387488082</v>
      </c>
      <c r="M51" s="4">
        <f t="shared" si="13"/>
        <v>368.46507159265525</v>
      </c>
      <c r="N51" s="4">
        <f t="shared" si="14"/>
        <v>29264.864953537544</v>
      </c>
      <c r="P51" s="1">
        <f t="shared" si="15"/>
        <v>40</v>
      </c>
      <c r="Q51" s="4">
        <f t="shared" si="16"/>
        <v>221.07904295559317</v>
      </c>
      <c r="R51" s="4">
        <f t="shared" si="0"/>
        <v>212.34077387488082</v>
      </c>
      <c r="S51" s="4">
        <f t="shared" si="1"/>
        <v>433.41981683047402</v>
      </c>
      <c r="T51" s="4">
        <f t="shared" si="2"/>
        <v>147.38602863706208</v>
      </c>
      <c r="U51" s="7">
        <f t="shared" si="17"/>
        <v>0.74164796169975766</v>
      </c>
      <c r="V51" s="4">
        <f t="shared" si="3"/>
        <v>109.3085477216992</v>
      </c>
      <c r="X51" s="1">
        <f t="shared" si="18"/>
        <v>40</v>
      </c>
      <c r="Y51" s="4">
        <f t="shared" si="19"/>
        <v>5685.0050549459584</v>
      </c>
      <c r="Z51" s="4">
        <f t="shared" si="4"/>
        <v>147.38602863706208</v>
      </c>
      <c r="AA51" s="4">
        <f t="shared" si="20"/>
        <v>104.7484907249674</v>
      </c>
      <c r="AB51" s="4">
        <f t="shared" si="21"/>
        <v>42.637537912094686</v>
      </c>
      <c r="AC51" s="4">
        <f t="shared" si="22"/>
        <v>5580.2565642209911</v>
      </c>
      <c r="AF51" s="1">
        <f t="shared" si="23"/>
        <v>40</v>
      </c>
      <c r="AG51" s="4">
        <f t="shared" si="24"/>
        <v>49081.602520460387</v>
      </c>
      <c r="AH51" s="4">
        <f t="shared" si="30"/>
        <v>810.72495200159665</v>
      </c>
      <c r="AI51" s="4">
        <f t="shared" si="25"/>
        <v>442.61293309814374</v>
      </c>
      <c r="AJ51" s="4">
        <f t="shared" si="26"/>
        <v>368.11201890345291</v>
      </c>
      <c r="AK51" s="4">
        <f t="shared" si="27"/>
        <v>48638.989587362244</v>
      </c>
    </row>
    <row r="52" spans="2:37" x14ac:dyDescent="0.25">
      <c r="B52" s="1">
        <f t="shared" si="5"/>
        <v>41</v>
      </c>
      <c r="C52" s="4">
        <f t="shared" si="6"/>
        <v>52026.426584066765</v>
      </c>
      <c r="D52" s="4">
        <f t="shared" si="28"/>
        <v>1032.5437252756196</v>
      </c>
      <c r="E52" s="4">
        <f t="shared" si="7"/>
        <v>382.21339297478505</v>
      </c>
      <c r="F52" s="4">
        <f t="shared" si="8"/>
        <v>650.33033230083458</v>
      </c>
      <c r="G52" s="4">
        <f t="shared" si="9"/>
        <v>51644.213191091978</v>
      </c>
      <c r="I52" s="1">
        <f t="shared" si="10"/>
        <v>41</v>
      </c>
      <c r="J52" s="4">
        <f t="shared" si="11"/>
        <v>29264.864953537544</v>
      </c>
      <c r="K52" s="4">
        <f t="shared" si="29"/>
        <v>580.80584546753607</v>
      </c>
      <c r="L52" s="4">
        <f t="shared" si="12"/>
        <v>214.99503354831677</v>
      </c>
      <c r="M52" s="4">
        <f t="shared" si="13"/>
        <v>365.8108119192193</v>
      </c>
      <c r="N52" s="4">
        <f t="shared" si="14"/>
        <v>29049.869919989229</v>
      </c>
      <c r="P52" s="1">
        <f t="shared" si="15"/>
        <v>41</v>
      </c>
      <c r="Q52" s="4">
        <f t="shared" si="16"/>
        <v>219.48648715153158</v>
      </c>
      <c r="R52" s="4">
        <f t="shared" si="0"/>
        <v>214.99503354831677</v>
      </c>
      <c r="S52" s="4">
        <f t="shared" si="1"/>
        <v>434.48152069984837</v>
      </c>
      <c r="T52" s="4">
        <f t="shared" si="2"/>
        <v>146.32432476768773</v>
      </c>
      <c r="U52" s="7">
        <f t="shared" si="17"/>
        <v>0.73612700913127305</v>
      </c>
      <c r="V52" s="4">
        <f t="shared" si="3"/>
        <v>107.71328755439103</v>
      </c>
      <c r="X52" s="1">
        <f t="shared" si="18"/>
        <v>41</v>
      </c>
      <c r="Y52" s="4">
        <f t="shared" si="19"/>
        <v>5580.2565642209911</v>
      </c>
      <c r="Z52" s="4">
        <f t="shared" si="4"/>
        <v>146.32432476768773</v>
      </c>
      <c r="AA52" s="4">
        <f t="shared" si="20"/>
        <v>104.47240053603031</v>
      </c>
      <c r="AB52" s="4">
        <f t="shared" si="21"/>
        <v>41.851924231657428</v>
      </c>
      <c r="AC52" s="4">
        <f t="shared" si="22"/>
        <v>5475.7841636849607</v>
      </c>
      <c r="AF52" s="1">
        <f t="shared" si="23"/>
        <v>41</v>
      </c>
      <c r="AG52" s="4">
        <f t="shared" si="24"/>
        <v>48638.989587362244</v>
      </c>
      <c r="AH52" s="4">
        <f t="shared" si="30"/>
        <v>810.72495200159665</v>
      </c>
      <c r="AI52" s="4">
        <f t="shared" si="25"/>
        <v>445.93253009637982</v>
      </c>
      <c r="AJ52" s="4">
        <f t="shared" si="26"/>
        <v>364.79242190521683</v>
      </c>
      <c r="AK52" s="4">
        <f t="shared" si="27"/>
        <v>48193.057057265862</v>
      </c>
    </row>
    <row r="53" spans="2:37" x14ac:dyDescent="0.25">
      <c r="B53" s="1">
        <f t="shared" si="5"/>
        <v>42</v>
      </c>
      <c r="C53" s="4">
        <f t="shared" si="6"/>
        <v>51644.213191091978</v>
      </c>
      <c r="D53" s="4">
        <f t="shared" si="28"/>
        <v>1032.5437252756196</v>
      </c>
      <c r="E53" s="4">
        <f t="shared" si="7"/>
        <v>386.99106038696993</v>
      </c>
      <c r="F53" s="4">
        <f t="shared" si="8"/>
        <v>645.5526648886497</v>
      </c>
      <c r="G53" s="4">
        <f t="shared" si="9"/>
        <v>51257.222130705006</v>
      </c>
      <c r="I53" s="1">
        <f t="shared" si="10"/>
        <v>42</v>
      </c>
      <c r="J53" s="4">
        <f t="shared" si="11"/>
        <v>29049.869919989229</v>
      </c>
      <c r="K53" s="4">
        <f t="shared" si="29"/>
        <v>580.80584546753607</v>
      </c>
      <c r="L53" s="4">
        <f t="shared" si="12"/>
        <v>217.68247146767072</v>
      </c>
      <c r="M53" s="4">
        <f t="shared" si="13"/>
        <v>363.12337399986535</v>
      </c>
      <c r="N53" s="4">
        <f t="shared" si="14"/>
        <v>28832.187448521559</v>
      </c>
      <c r="P53" s="1">
        <f t="shared" si="15"/>
        <v>42</v>
      </c>
      <c r="Q53" s="4">
        <f t="shared" si="16"/>
        <v>217.87402439991922</v>
      </c>
      <c r="R53" s="4">
        <f t="shared" si="0"/>
        <v>217.68247146767072</v>
      </c>
      <c r="S53" s="4">
        <f t="shared" si="1"/>
        <v>435.55649586758994</v>
      </c>
      <c r="T53" s="4">
        <f t="shared" si="2"/>
        <v>145.24934959994613</v>
      </c>
      <c r="U53" s="7">
        <f t="shared" si="17"/>
        <v>0.73064715546528336</v>
      </c>
      <c r="V53" s="4">
        <f t="shared" si="3"/>
        <v>106.12602411838313</v>
      </c>
      <c r="X53" s="1">
        <f t="shared" si="18"/>
        <v>42</v>
      </c>
      <c r="Y53" s="4">
        <f t="shared" si="19"/>
        <v>5475.7841636849607</v>
      </c>
      <c r="Z53" s="4">
        <f t="shared" si="4"/>
        <v>145.24934959994613</v>
      </c>
      <c r="AA53" s="4">
        <f t="shared" si="20"/>
        <v>104.18096837230893</v>
      </c>
      <c r="AB53" s="4">
        <f t="shared" si="21"/>
        <v>41.068381227637204</v>
      </c>
      <c r="AC53" s="4">
        <f t="shared" si="22"/>
        <v>5371.6031953126521</v>
      </c>
      <c r="AF53" s="1">
        <f t="shared" si="23"/>
        <v>42</v>
      </c>
      <c r="AG53" s="4">
        <f t="shared" si="24"/>
        <v>48193.057057265862</v>
      </c>
      <c r="AH53" s="4">
        <f t="shared" si="30"/>
        <v>810.72495200159665</v>
      </c>
      <c r="AI53" s="4">
        <f t="shared" si="25"/>
        <v>449.27702407210268</v>
      </c>
      <c r="AJ53" s="4">
        <f t="shared" si="26"/>
        <v>361.44792792949397</v>
      </c>
      <c r="AK53" s="4">
        <f t="shared" si="27"/>
        <v>47743.780033193761</v>
      </c>
    </row>
    <row r="54" spans="2:37" x14ac:dyDescent="0.25">
      <c r="B54" s="1">
        <f t="shared" si="5"/>
        <v>43</v>
      </c>
      <c r="C54" s="4">
        <f t="shared" si="6"/>
        <v>51257.222130705006</v>
      </c>
      <c r="D54" s="4">
        <f t="shared" si="28"/>
        <v>1032.5437252756196</v>
      </c>
      <c r="E54" s="4">
        <f t="shared" si="7"/>
        <v>391.82844864180709</v>
      </c>
      <c r="F54" s="4">
        <f t="shared" si="8"/>
        <v>640.71527663381255</v>
      </c>
      <c r="G54" s="4">
        <f t="shared" si="9"/>
        <v>50865.393682063201</v>
      </c>
      <c r="I54" s="1">
        <f t="shared" si="10"/>
        <v>43</v>
      </c>
      <c r="J54" s="4">
        <f t="shared" si="11"/>
        <v>28832.187448521559</v>
      </c>
      <c r="K54" s="4">
        <f t="shared" si="29"/>
        <v>580.80584546753607</v>
      </c>
      <c r="L54" s="4">
        <f t="shared" si="12"/>
        <v>220.40350236101659</v>
      </c>
      <c r="M54" s="4">
        <f t="shared" si="13"/>
        <v>360.40234310651948</v>
      </c>
      <c r="N54" s="4">
        <f t="shared" si="14"/>
        <v>28611.783946160544</v>
      </c>
      <c r="P54" s="1">
        <f t="shared" si="15"/>
        <v>43</v>
      </c>
      <c r="Q54" s="4">
        <f t="shared" si="16"/>
        <v>216.24140586391169</v>
      </c>
      <c r="R54" s="4">
        <f t="shared" si="0"/>
        <v>220.40350236101659</v>
      </c>
      <c r="S54" s="4">
        <f t="shared" si="1"/>
        <v>436.64490822492826</v>
      </c>
      <c r="T54" s="4">
        <f t="shared" si="2"/>
        <v>144.16093724260779</v>
      </c>
      <c r="U54" s="7">
        <f t="shared" si="17"/>
        <v>0.72520809475462367</v>
      </c>
      <c r="V54" s="4">
        <f t="shared" si="3"/>
        <v>104.54667863575246</v>
      </c>
      <c r="X54" s="1">
        <f t="shared" si="18"/>
        <v>43</v>
      </c>
      <c r="Y54" s="4">
        <f t="shared" si="19"/>
        <v>5371.6031953126521</v>
      </c>
      <c r="Z54" s="4">
        <f t="shared" si="4"/>
        <v>144.16093724260779</v>
      </c>
      <c r="AA54" s="4">
        <f t="shared" si="20"/>
        <v>103.8739132777629</v>
      </c>
      <c r="AB54" s="4">
        <f t="shared" si="21"/>
        <v>40.287023964844892</v>
      </c>
      <c r="AC54" s="4">
        <f t="shared" si="22"/>
        <v>5267.7292820348894</v>
      </c>
      <c r="AF54" s="1">
        <f t="shared" si="23"/>
        <v>43</v>
      </c>
      <c r="AG54" s="4">
        <f t="shared" si="24"/>
        <v>47743.780033193761</v>
      </c>
      <c r="AH54" s="4">
        <f t="shared" si="30"/>
        <v>810.72495200159665</v>
      </c>
      <c r="AI54" s="4">
        <f t="shared" si="25"/>
        <v>452.64660175264345</v>
      </c>
      <c r="AJ54" s="4">
        <f t="shared" si="26"/>
        <v>358.0783502489532</v>
      </c>
      <c r="AK54" s="4">
        <f t="shared" si="27"/>
        <v>47291.133431441122</v>
      </c>
    </row>
    <row r="55" spans="2:37" x14ac:dyDescent="0.25">
      <c r="B55" s="1">
        <f t="shared" si="5"/>
        <v>44</v>
      </c>
      <c r="C55" s="4">
        <f t="shared" si="6"/>
        <v>50865.393682063201</v>
      </c>
      <c r="D55" s="4">
        <f t="shared" si="28"/>
        <v>1032.5437252756196</v>
      </c>
      <c r="E55" s="4">
        <f t="shared" si="7"/>
        <v>396.7263042498297</v>
      </c>
      <c r="F55" s="4">
        <f t="shared" si="8"/>
        <v>635.81742102578994</v>
      </c>
      <c r="G55" s="4">
        <f t="shared" si="9"/>
        <v>50468.66737781337</v>
      </c>
      <c r="I55" s="1">
        <f t="shared" si="10"/>
        <v>44</v>
      </c>
      <c r="J55" s="4">
        <f t="shared" si="11"/>
        <v>28611.783946160544</v>
      </c>
      <c r="K55" s="4">
        <f t="shared" si="29"/>
        <v>580.80584546753607</v>
      </c>
      <c r="L55" s="4">
        <f t="shared" si="12"/>
        <v>223.15854614052932</v>
      </c>
      <c r="M55" s="4">
        <f t="shared" si="13"/>
        <v>357.64729932700675</v>
      </c>
      <c r="N55" s="4">
        <f t="shared" si="14"/>
        <v>28388.625400020013</v>
      </c>
      <c r="P55" s="1">
        <f t="shared" si="15"/>
        <v>44</v>
      </c>
      <c r="Q55" s="4">
        <f t="shared" si="16"/>
        <v>214.58837959620408</v>
      </c>
      <c r="R55" s="4">
        <f t="shared" si="0"/>
        <v>223.15854614052932</v>
      </c>
      <c r="S55" s="4">
        <f t="shared" si="1"/>
        <v>437.74692573673337</v>
      </c>
      <c r="T55" s="4">
        <f t="shared" si="2"/>
        <v>143.05891973080267</v>
      </c>
      <c r="U55" s="7">
        <f t="shared" si="17"/>
        <v>0.7198095233296512</v>
      </c>
      <c r="V55" s="4">
        <f t="shared" si="3"/>
        <v>102.9751728194839</v>
      </c>
      <c r="X55" s="1">
        <f t="shared" si="18"/>
        <v>44</v>
      </c>
      <c r="Y55" s="4">
        <f t="shared" si="19"/>
        <v>5267.7292820348894</v>
      </c>
      <c r="Z55" s="4">
        <f t="shared" si="4"/>
        <v>143.05891973080267</v>
      </c>
      <c r="AA55" s="4">
        <f t="shared" si="20"/>
        <v>103.55095011554101</v>
      </c>
      <c r="AB55" s="4">
        <f t="shared" si="21"/>
        <v>39.507969615261665</v>
      </c>
      <c r="AC55" s="4">
        <f t="shared" si="22"/>
        <v>5164.1783319193482</v>
      </c>
      <c r="AF55" s="1">
        <f t="shared" si="23"/>
        <v>44</v>
      </c>
      <c r="AG55" s="4">
        <f t="shared" si="24"/>
        <v>47291.133431441122</v>
      </c>
      <c r="AH55" s="4">
        <f t="shared" si="30"/>
        <v>810.72495200159665</v>
      </c>
      <c r="AI55" s="4">
        <f t="shared" si="25"/>
        <v>456.04145126578828</v>
      </c>
      <c r="AJ55" s="4">
        <f t="shared" si="26"/>
        <v>354.68350073580837</v>
      </c>
      <c r="AK55" s="4">
        <f t="shared" si="27"/>
        <v>46835.091980175333</v>
      </c>
    </row>
    <row r="56" spans="2:37" x14ac:dyDescent="0.25">
      <c r="B56" s="1">
        <f t="shared" si="5"/>
        <v>45</v>
      </c>
      <c r="C56" s="4">
        <f t="shared" si="6"/>
        <v>50468.66737781337</v>
      </c>
      <c r="D56" s="4">
        <f t="shared" si="28"/>
        <v>1032.5437252756196</v>
      </c>
      <c r="E56" s="4">
        <f t="shared" si="7"/>
        <v>401.68538305295249</v>
      </c>
      <c r="F56" s="4">
        <f t="shared" si="8"/>
        <v>630.85834222266715</v>
      </c>
      <c r="G56" s="4">
        <f t="shared" si="9"/>
        <v>50066.981994760419</v>
      </c>
      <c r="I56" s="1">
        <f t="shared" si="10"/>
        <v>45</v>
      </c>
      <c r="J56" s="4">
        <f t="shared" si="11"/>
        <v>28388.625400020013</v>
      </c>
      <c r="K56" s="4">
        <f t="shared" si="29"/>
        <v>580.80584546753607</v>
      </c>
      <c r="L56" s="4">
        <f t="shared" si="12"/>
        <v>225.94802796728595</v>
      </c>
      <c r="M56" s="4">
        <f t="shared" si="13"/>
        <v>354.85781750025012</v>
      </c>
      <c r="N56" s="4">
        <f t="shared" si="14"/>
        <v>28162.677372052727</v>
      </c>
      <c r="P56" s="1">
        <f t="shared" si="15"/>
        <v>45</v>
      </c>
      <c r="Q56" s="4">
        <f t="shared" si="16"/>
        <v>212.9146905001501</v>
      </c>
      <c r="R56" s="4">
        <f t="shared" si="0"/>
        <v>225.94802796728595</v>
      </c>
      <c r="S56" s="4">
        <f t="shared" si="1"/>
        <v>438.86271846743603</v>
      </c>
      <c r="T56" s="4">
        <f t="shared" si="2"/>
        <v>141.94312700010002</v>
      </c>
      <c r="U56" s="7">
        <f t="shared" si="17"/>
        <v>0.71445113978129149</v>
      </c>
      <c r="V56" s="4">
        <f t="shared" si="3"/>
        <v>101.41142886934207</v>
      </c>
      <c r="X56" s="1">
        <f t="shared" si="18"/>
        <v>45</v>
      </c>
      <c r="Y56" s="4">
        <f t="shared" si="19"/>
        <v>5164.1783319193482</v>
      </c>
      <c r="Z56" s="4">
        <f t="shared" si="4"/>
        <v>141.94312700010002</v>
      </c>
      <c r="AA56" s="4">
        <f t="shared" si="20"/>
        <v>103.2117895107049</v>
      </c>
      <c r="AB56" s="4">
        <f t="shared" si="21"/>
        <v>38.731337489395109</v>
      </c>
      <c r="AC56" s="4">
        <f t="shared" si="22"/>
        <v>5060.9665424086434</v>
      </c>
      <c r="AF56" s="1">
        <f t="shared" si="23"/>
        <v>45</v>
      </c>
      <c r="AG56" s="4">
        <f t="shared" si="24"/>
        <v>46835.091980175333</v>
      </c>
      <c r="AH56" s="4">
        <f t="shared" si="30"/>
        <v>810.72495200159665</v>
      </c>
      <c r="AI56" s="4">
        <f t="shared" si="25"/>
        <v>459.46176215028163</v>
      </c>
      <c r="AJ56" s="4">
        <f t="shared" si="26"/>
        <v>351.26318985131502</v>
      </c>
      <c r="AK56" s="4">
        <f t="shared" si="27"/>
        <v>46375.63021802505</v>
      </c>
    </row>
    <row r="57" spans="2:37" x14ac:dyDescent="0.25">
      <c r="B57" s="1">
        <f t="shared" si="5"/>
        <v>46</v>
      </c>
      <c r="C57" s="4">
        <f t="shared" si="6"/>
        <v>50066.981994760419</v>
      </c>
      <c r="D57" s="4">
        <f t="shared" si="28"/>
        <v>1032.5437252756196</v>
      </c>
      <c r="E57" s="4">
        <f t="shared" si="7"/>
        <v>406.70645034111442</v>
      </c>
      <c r="F57" s="4">
        <f t="shared" si="8"/>
        <v>625.83727493450522</v>
      </c>
      <c r="G57" s="4">
        <f t="shared" si="9"/>
        <v>49660.275544419303</v>
      </c>
      <c r="I57" s="1">
        <f t="shared" si="10"/>
        <v>46</v>
      </c>
      <c r="J57" s="4">
        <f t="shared" si="11"/>
        <v>28162.677372052727</v>
      </c>
      <c r="K57" s="4">
        <f t="shared" si="29"/>
        <v>580.80584546753607</v>
      </c>
      <c r="L57" s="4">
        <f t="shared" si="12"/>
        <v>228.772378316877</v>
      </c>
      <c r="M57" s="4">
        <f t="shared" si="13"/>
        <v>352.03346715065908</v>
      </c>
      <c r="N57" s="4">
        <f t="shared" si="14"/>
        <v>27933.90499373585</v>
      </c>
      <c r="P57" s="1">
        <f t="shared" si="15"/>
        <v>46</v>
      </c>
      <c r="Q57" s="4">
        <f t="shared" si="16"/>
        <v>211.22008029039546</v>
      </c>
      <c r="R57" s="4">
        <f t="shared" si="0"/>
        <v>228.772378316877</v>
      </c>
      <c r="S57" s="4">
        <f t="shared" si="1"/>
        <v>439.99245860727245</v>
      </c>
      <c r="T57" s="4">
        <f t="shared" si="2"/>
        <v>140.81338686026362</v>
      </c>
      <c r="U57" s="7">
        <f t="shared" si="17"/>
        <v>0.70913264494420991</v>
      </c>
      <c r="V57" s="4">
        <f t="shared" si="3"/>
        <v>99.855369467770998</v>
      </c>
      <c r="X57" s="1">
        <f t="shared" si="18"/>
        <v>46</v>
      </c>
      <c r="Y57" s="4">
        <f t="shared" si="19"/>
        <v>5060.9665424086434</v>
      </c>
      <c r="Z57" s="4">
        <f t="shared" si="4"/>
        <v>140.81338686026362</v>
      </c>
      <c r="AA57" s="4">
        <f t="shared" si="20"/>
        <v>102.85613779219879</v>
      </c>
      <c r="AB57" s="4">
        <f t="shared" si="21"/>
        <v>37.957249068064826</v>
      </c>
      <c r="AC57" s="4">
        <f t="shared" si="22"/>
        <v>4958.1104046164446</v>
      </c>
      <c r="AF57" s="1">
        <f t="shared" si="23"/>
        <v>46</v>
      </c>
      <c r="AG57" s="4">
        <f t="shared" si="24"/>
        <v>46375.63021802505</v>
      </c>
      <c r="AH57" s="4">
        <f t="shared" si="30"/>
        <v>810.72495200159665</v>
      </c>
      <c r="AI57" s="4">
        <f t="shared" si="25"/>
        <v>462.90772536640878</v>
      </c>
      <c r="AJ57" s="4">
        <f t="shared" si="26"/>
        <v>347.81722663518786</v>
      </c>
      <c r="AK57" s="4">
        <f t="shared" si="27"/>
        <v>45912.722492658642</v>
      </c>
    </row>
    <row r="58" spans="2:37" x14ac:dyDescent="0.25">
      <c r="B58" s="1">
        <f t="shared" si="5"/>
        <v>47</v>
      </c>
      <c r="C58" s="4">
        <f t="shared" si="6"/>
        <v>49660.275544419303</v>
      </c>
      <c r="D58" s="4">
        <f t="shared" si="28"/>
        <v>1032.5437252756196</v>
      </c>
      <c r="E58" s="4">
        <f t="shared" si="7"/>
        <v>411.79028097037838</v>
      </c>
      <c r="F58" s="4">
        <f t="shared" si="8"/>
        <v>620.75344430524126</v>
      </c>
      <c r="G58" s="4">
        <f t="shared" si="9"/>
        <v>49248.485263448922</v>
      </c>
      <c r="I58" s="1">
        <f t="shared" si="10"/>
        <v>47</v>
      </c>
      <c r="J58" s="4">
        <f t="shared" si="11"/>
        <v>27933.90499373585</v>
      </c>
      <c r="K58" s="4">
        <f t="shared" si="29"/>
        <v>580.80584546753607</v>
      </c>
      <c r="L58" s="4">
        <f t="shared" si="12"/>
        <v>231.63203304583794</v>
      </c>
      <c r="M58" s="4">
        <f t="shared" si="13"/>
        <v>349.17381242169813</v>
      </c>
      <c r="N58" s="4">
        <f t="shared" si="14"/>
        <v>27702.272960690014</v>
      </c>
      <c r="P58" s="1">
        <f t="shared" si="15"/>
        <v>47</v>
      </c>
      <c r="Q58" s="4">
        <f t="shared" si="16"/>
        <v>209.50428745301886</v>
      </c>
      <c r="R58" s="4">
        <f t="shared" si="0"/>
        <v>231.63203304583794</v>
      </c>
      <c r="S58" s="4">
        <f t="shared" si="1"/>
        <v>441.13632049885678</v>
      </c>
      <c r="T58" s="4">
        <f t="shared" si="2"/>
        <v>139.66952496867927</v>
      </c>
      <c r="U58" s="7">
        <f t="shared" si="17"/>
        <v>0.70385374188010907</v>
      </c>
      <c r="V58" s="4">
        <f t="shared" si="3"/>
        <v>98.306917775822228</v>
      </c>
      <c r="X58" s="1">
        <f t="shared" si="18"/>
        <v>47</v>
      </c>
      <c r="Y58" s="4">
        <f t="shared" si="19"/>
        <v>4958.1104046164446</v>
      </c>
      <c r="Z58" s="4">
        <f t="shared" si="4"/>
        <v>139.66952496867927</v>
      </c>
      <c r="AA58" s="4">
        <f t="shared" si="20"/>
        <v>102.48369693405593</v>
      </c>
      <c r="AB58" s="4">
        <f t="shared" si="21"/>
        <v>37.185828034623334</v>
      </c>
      <c r="AC58" s="4">
        <f t="shared" si="22"/>
        <v>4855.6267076823888</v>
      </c>
      <c r="AF58" s="1">
        <f t="shared" si="23"/>
        <v>47</v>
      </c>
      <c r="AG58" s="4">
        <f t="shared" si="24"/>
        <v>45912.722492658642</v>
      </c>
      <c r="AH58" s="4">
        <f t="shared" si="30"/>
        <v>810.72495200159665</v>
      </c>
      <c r="AI58" s="4">
        <f t="shared" si="25"/>
        <v>466.37953330665687</v>
      </c>
      <c r="AJ58" s="4">
        <f t="shared" si="26"/>
        <v>344.34541869493978</v>
      </c>
      <c r="AK58" s="4">
        <f t="shared" si="27"/>
        <v>45446.342959351983</v>
      </c>
    </row>
    <row r="59" spans="2:37" x14ac:dyDescent="0.25">
      <c r="B59" s="1">
        <f t="shared" si="5"/>
        <v>48</v>
      </c>
      <c r="C59" s="4">
        <f t="shared" si="6"/>
        <v>49248.485263448922</v>
      </c>
      <c r="D59" s="4">
        <f t="shared" si="28"/>
        <v>1032.5437252756196</v>
      </c>
      <c r="E59" s="4">
        <f t="shared" si="7"/>
        <v>416.93765948250814</v>
      </c>
      <c r="F59" s="4">
        <f t="shared" si="8"/>
        <v>615.6060657931115</v>
      </c>
      <c r="G59" s="4">
        <f t="shared" si="9"/>
        <v>48831.547603966414</v>
      </c>
      <c r="I59" s="1">
        <f t="shared" si="10"/>
        <v>48</v>
      </c>
      <c r="J59" s="4">
        <f t="shared" si="11"/>
        <v>27702.272960690014</v>
      </c>
      <c r="K59" s="4">
        <f t="shared" si="29"/>
        <v>580.80584546753607</v>
      </c>
      <c r="L59" s="4">
        <f t="shared" si="12"/>
        <v>234.52743345891093</v>
      </c>
      <c r="M59" s="4">
        <f t="shared" si="13"/>
        <v>346.27841200862514</v>
      </c>
      <c r="N59" s="4">
        <f t="shared" si="14"/>
        <v>27467.745527231102</v>
      </c>
      <c r="P59" s="1">
        <f t="shared" si="15"/>
        <v>48</v>
      </c>
      <c r="Q59" s="4">
        <f t="shared" si="16"/>
        <v>207.76704720517509</v>
      </c>
      <c r="R59" s="4">
        <f t="shared" si="0"/>
        <v>234.52743345891093</v>
      </c>
      <c r="S59" s="4">
        <f t="shared" si="1"/>
        <v>442.294480664086</v>
      </c>
      <c r="T59" s="4">
        <f t="shared" si="2"/>
        <v>138.51136480345005</v>
      </c>
      <c r="U59" s="7">
        <f t="shared" si="17"/>
        <v>0.6986141358611504</v>
      </c>
      <c r="V59" s="4">
        <f t="shared" si="3"/>
        <v>96.765997429110826</v>
      </c>
      <c r="X59" s="1">
        <f t="shared" si="18"/>
        <v>48</v>
      </c>
      <c r="Y59" s="4">
        <f t="shared" si="19"/>
        <v>4855.6267076823888</v>
      </c>
      <c r="Z59" s="4">
        <f t="shared" si="4"/>
        <v>138.51136480345005</v>
      </c>
      <c r="AA59" s="4">
        <f t="shared" si="20"/>
        <v>102.09416449583213</v>
      </c>
      <c r="AB59" s="4">
        <f t="shared" si="21"/>
        <v>36.417200307617911</v>
      </c>
      <c r="AC59" s="4">
        <f t="shared" si="22"/>
        <v>4753.5325431865567</v>
      </c>
      <c r="AF59" s="1">
        <f t="shared" si="23"/>
        <v>48</v>
      </c>
      <c r="AG59" s="4">
        <f t="shared" si="24"/>
        <v>45446.342959351983</v>
      </c>
      <c r="AH59" s="4">
        <f t="shared" si="30"/>
        <v>810.72495200159665</v>
      </c>
      <c r="AI59" s="4">
        <f t="shared" si="25"/>
        <v>469.87737980645676</v>
      </c>
      <c r="AJ59" s="4">
        <f t="shared" si="26"/>
        <v>340.84757219513989</v>
      </c>
      <c r="AK59" s="4">
        <f t="shared" si="27"/>
        <v>44976.465579545526</v>
      </c>
    </row>
    <row r="60" spans="2:37" x14ac:dyDescent="0.25">
      <c r="B60" s="1">
        <f t="shared" si="5"/>
        <v>49</v>
      </c>
      <c r="C60" s="4">
        <f t="shared" si="6"/>
        <v>48831.547603966414</v>
      </c>
      <c r="D60" s="4">
        <f t="shared" si="28"/>
        <v>1032.5437252756196</v>
      </c>
      <c r="E60" s="4">
        <f t="shared" si="7"/>
        <v>422.14938022603951</v>
      </c>
      <c r="F60" s="4">
        <f t="shared" si="8"/>
        <v>610.39434504958012</v>
      </c>
      <c r="G60" s="4">
        <f t="shared" si="9"/>
        <v>48409.398223740376</v>
      </c>
      <c r="I60" s="1">
        <f t="shared" si="10"/>
        <v>49</v>
      </c>
      <c r="J60" s="4">
        <f t="shared" si="11"/>
        <v>27467.745527231102</v>
      </c>
      <c r="K60" s="4">
        <f t="shared" si="29"/>
        <v>580.80584546753607</v>
      </c>
      <c r="L60" s="4">
        <f t="shared" si="12"/>
        <v>237.45902637714727</v>
      </c>
      <c r="M60" s="4">
        <f t="shared" si="13"/>
        <v>343.34681909038881</v>
      </c>
      <c r="N60" s="4">
        <f t="shared" si="14"/>
        <v>27230.286500853956</v>
      </c>
      <c r="P60" s="1">
        <f t="shared" si="15"/>
        <v>49</v>
      </c>
      <c r="Q60" s="4">
        <f t="shared" si="16"/>
        <v>206.00809145423327</v>
      </c>
      <c r="R60" s="4">
        <f t="shared" si="0"/>
        <v>237.45902637714727</v>
      </c>
      <c r="S60" s="4">
        <f t="shared" si="1"/>
        <v>443.46711783138051</v>
      </c>
      <c r="T60" s="4">
        <f t="shared" si="2"/>
        <v>137.33872763615554</v>
      </c>
      <c r="U60" s="7">
        <f t="shared" si="17"/>
        <v>0.69341353435349906</v>
      </c>
      <c r="V60" s="4">
        <f t="shared" si="3"/>
        <v>95.232532533799187</v>
      </c>
      <c r="X60" s="1">
        <f t="shared" si="18"/>
        <v>49</v>
      </c>
      <c r="Y60" s="4">
        <f t="shared" si="19"/>
        <v>4753.5325431865567</v>
      </c>
      <c r="Z60" s="4">
        <f t="shared" si="4"/>
        <v>137.33872763615554</v>
      </c>
      <c r="AA60" s="4">
        <f t="shared" si="20"/>
        <v>101.68723356225637</v>
      </c>
      <c r="AB60" s="4">
        <f t="shared" si="21"/>
        <v>35.651494073899173</v>
      </c>
      <c r="AC60" s="4">
        <f t="shared" si="22"/>
        <v>4651.8453096243002</v>
      </c>
      <c r="AF60" s="1">
        <f t="shared" si="23"/>
        <v>49</v>
      </c>
      <c r="AG60" s="4">
        <f t="shared" si="24"/>
        <v>44976.465579545526</v>
      </c>
      <c r="AH60" s="4">
        <f t="shared" si="30"/>
        <v>810.72495200159665</v>
      </c>
      <c r="AI60" s="4">
        <f t="shared" si="25"/>
        <v>473.40146015500522</v>
      </c>
      <c r="AJ60" s="4">
        <f t="shared" si="26"/>
        <v>337.32349184659142</v>
      </c>
      <c r="AK60" s="4">
        <f t="shared" si="27"/>
        <v>44503.064119390518</v>
      </c>
    </row>
    <row r="61" spans="2:37" x14ac:dyDescent="0.25">
      <c r="B61" s="1">
        <f t="shared" si="5"/>
        <v>50</v>
      </c>
      <c r="C61" s="4">
        <f t="shared" si="6"/>
        <v>48409.398223740376</v>
      </c>
      <c r="D61" s="4">
        <f t="shared" si="28"/>
        <v>1032.5437252756196</v>
      </c>
      <c r="E61" s="4">
        <f t="shared" si="7"/>
        <v>427.42624747886498</v>
      </c>
      <c r="F61" s="4">
        <f t="shared" si="8"/>
        <v>605.11747779675466</v>
      </c>
      <c r="G61" s="4">
        <f t="shared" si="9"/>
        <v>47981.971976261513</v>
      </c>
      <c r="I61" s="1">
        <f t="shared" si="10"/>
        <v>50</v>
      </c>
      <c r="J61" s="4">
        <f t="shared" si="11"/>
        <v>27230.286500853956</v>
      </c>
      <c r="K61" s="4">
        <f t="shared" si="29"/>
        <v>580.80584546753607</v>
      </c>
      <c r="L61" s="4">
        <f t="shared" si="12"/>
        <v>240.42726420686165</v>
      </c>
      <c r="M61" s="4">
        <f t="shared" si="13"/>
        <v>340.37858126067442</v>
      </c>
      <c r="N61" s="4">
        <f t="shared" si="14"/>
        <v>26989.859236647095</v>
      </c>
      <c r="P61" s="1">
        <f t="shared" si="15"/>
        <v>50</v>
      </c>
      <c r="Q61" s="4">
        <f t="shared" si="16"/>
        <v>204.22714875640466</v>
      </c>
      <c r="R61" s="4">
        <f t="shared" si="0"/>
        <v>240.42726420686165</v>
      </c>
      <c r="S61" s="4">
        <f t="shared" si="1"/>
        <v>444.65441296326628</v>
      </c>
      <c r="T61" s="4">
        <f t="shared" si="2"/>
        <v>136.15143250426976</v>
      </c>
      <c r="U61" s="7">
        <f t="shared" si="17"/>
        <v>0.68825164700099162</v>
      </c>
      <c r="V61" s="4">
        <f t="shared" si="3"/>
        <v>93.706447662608014</v>
      </c>
      <c r="X61" s="1">
        <f t="shared" si="18"/>
        <v>50</v>
      </c>
      <c r="Y61" s="4">
        <f t="shared" si="19"/>
        <v>4651.8453096243002</v>
      </c>
      <c r="Z61" s="4">
        <f t="shared" si="4"/>
        <v>136.15143250426976</v>
      </c>
      <c r="AA61" s="4">
        <f t="shared" si="20"/>
        <v>101.26259268208752</v>
      </c>
      <c r="AB61" s="4">
        <f t="shared" si="21"/>
        <v>34.888839822182248</v>
      </c>
      <c r="AC61" s="4">
        <f t="shared" si="22"/>
        <v>4550.5827169422128</v>
      </c>
      <c r="AF61" s="1">
        <f t="shared" si="23"/>
        <v>50</v>
      </c>
      <c r="AG61" s="4">
        <f t="shared" si="24"/>
        <v>44503.064119390518</v>
      </c>
      <c r="AH61" s="4">
        <f t="shared" si="30"/>
        <v>810.72495200159665</v>
      </c>
      <c r="AI61" s="4">
        <f t="shared" si="25"/>
        <v>476.95197110616778</v>
      </c>
      <c r="AJ61" s="4">
        <f t="shared" si="26"/>
        <v>333.77298089542887</v>
      </c>
      <c r="AK61" s="4">
        <f t="shared" si="27"/>
        <v>44026.112148284352</v>
      </c>
    </row>
    <row r="62" spans="2:37" x14ac:dyDescent="0.25">
      <c r="B62" s="1">
        <f t="shared" si="5"/>
        <v>51</v>
      </c>
      <c r="C62" s="4">
        <f t="shared" si="6"/>
        <v>47981.971976261513</v>
      </c>
      <c r="D62" s="4">
        <f t="shared" si="28"/>
        <v>1032.5437252756196</v>
      </c>
      <c r="E62" s="4">
        <f t="shared" si="7"/>
        <v>432.76907557235074</v>
      </c>
      <c r="F62" s="4">
        <f t="shared" si="8"/>
        <v>599.77464970326889</v>
      </c>
      <c r="G62" s="4">
        <f t="shared" si="9"/>
        <v>47549.202900689161</v>
      </c>
      <c r="I62" s="1">
        <f t="shared" si="10"/>
        <v>51</v>
      </c>
      <c r="J62" s="4">
        <f t="shared" si="11"/>
        <v>26989.859236647095</v>
      </c>
      <c r="K62" s="4">
        <f t="shared" si="29"/>
        <v>580.80584546753607</v>
      </c>
      <c r="L62" s="4">
        <f t="shared" si="12"/>
        <v>243.4326050094474</v>
      </c>
      <c r="M62" s="4">
        <f t="shared" si="13"/>
        <v>337.37324045808867</v>
      </c>
      <c r="N62" s="4">
        <f t="shared" si="14"/>
        <v>26746.426631637649</v>
      </c>
      <c r="P62" s="1">
        <f t="shared" si="15"/>
        <v>51</v>
      </c>
      <c r="Q62" s="4">
        <f t="shared" si="16"/>
        <v>202.4239442748532</v>
      </c>
      <c r="R62" s="4">
        <f t="shared" si="0"/>
        <v>243.4326050094474</v>
      </c>
      <c r="S62" s="4">
        <f t="shared" si="1"/>
        <v>445.85654928430063</v>
      </c>
      <c r="T62" s="4">
        <f t="shared" si="2"/>
        <v>134.94929618323548</v>
      </c>
      <c r="U62" s="7">
        <f t="shared" si="17"/>
        <v>0.68312818560892463</v>
      </c>
      <c r="V62" s="4">
        <f t="shared" si="3"/>
        <v>92.187667850855021</v>
      </c>
      <c r="X62" s="1">
        <f t="shared" si="18"/>
        <v>51</v>
      </c>
      <c r="Y62" s="4">
        <f t="shared" si="19"/>
        <v>4550.5827169422128</v>
      </c>
      <c r="Z62" s="4">
        <f t="shared" si="4"/>
        <v>134.94929618323548</v>
      </c>
      <c r="AA62" s="4">
        <f t="shared" si="20"/>
        <v>100.81992580616888</v>
      </c>
      <c r="AB62" s="4">
        <f t="shared" si="21"/>
        <v>34.129370377066593</v>
      </c>
      <c r="AC62" s="4">
        <f t="shared" si="22"/>
        <v>4449.7627911360441</v>
      </c>
      <c r="AF62" s="1">
        <f t="shared" si="23"/>
        <v>51</v>
      </c>
      <c r="AG62" s="4">
        <f t="shared" si="24"/>
        <v>44026.112148284352</v>
      </c>
      <c r="AH62" s="4">
        <f t="shared" si="30"/>
        <v>810.72495200159665</v>
      </c>
      <c r="AI62" s="4">
        <f t="shared" si="25"/>
        <v>480.52911088946399</v>
      </c>
      <c r="AJ62" s="4">
        <f t="shared" si="26"/>
        <v>330.19584111213265</v>
      </c>
      <c r="AK62" s="4">
        <f t="shared" si="27"/>
        <v>43545.583037394885</v>
      </c>
    </row>
    <row r="63" spans="2:37" x14ac:dyDescent="0.25">
      <c r="B63" s="1">
        <f t="shared" si="5"/>
        <v>52</v>
      </c>
      <c r="C63" s="4">
        <f t="shared" si="6"/>
        <v>47549.202900689161</v>
      </c>
      <c r="D63" s="4">
        <f t="shared" si="28"/>
        <v>1032.5437252756196</v>
      </c>
      <c r="E63" s="4">
        <f t="shared" si="7"/>
        <v>438.17868901700513</v>
      </c>
      <c r="F63" s="4">
        <f t="shared" si="8"/>
        <v>594.36503625861451</v>
      </c>
      <c r="G63" s="4">
        <f t="shared" si="9"/>
        <v>47111.024211672157</v>
      </c>
      <c r="I63" s="1">
        <f t="shared" si="10"/>
        <v>52</v>
      </c>
      <c r="J63" s="4">
        <f t="shared" si="11"/>
        <v>26746.426631637649</v>
      </c>
      <c r="K63" s="4">
        <f t="shared" si="29"/>
        <v>580.80584546753607</v>
      </c>
      <c r="L63" s="4">
        <f t="shared" si="12"/>
        <v>246.4755125720655</v>
      </c>
      <c r="M63" s="4">
        <f t="shared" si="13"/>
        <v>334.33033289547058</v>
      </c>
      <c r="N63" s="4">
        <f t="shared" si="14"/>
        <v>26499.951119065583</v>
      </c>
      <c r="P63" s="1">
        <f t="shared" si="15"/>
        <v>52</v>
      </c>
      <c r="Q63" s="4">
        <f t="shared" si="16"/>
        <v>200.59819973728236</v>
      </c>
      <c r="R63" s="4">
        <f t="shared" si="0"/>
        <v>246.4755125720655</v>
      </c>
      <c r="S63" s="4">
        <f t="shared" si="1"/>
        <v>447.07371230934785</v>
      </c>
      <c r="T63" s="4">
        <f t="shared" si="2"/>
        <v>133.73213315818822</v>
      </c>
      <c r="U63" s="7">
        <f t="shared" si="17"/>
        <v>0.67804286412796488</v>
      </c>
      <c r="V63" s="4">
        <f t="shared" si="3"/>
        <v>90.676118592520325</v>
      </c>
      <c r="X63" s="1">
        <f t="shared" si="18"/>
        <v>52</v>
      </c>
      <c r="Y63" s="4">
        <f t="shared" si="19"/>
        <v>4449.7627911360441</v>
      </c>
      <c r="Z63" s="4">
        <f t="shared" si="4"/>
        <v>133.73213315818822</v>
      </c>
      <c r="AA63" s="4">
        <f t="shared" si="20"/>
        <v>100.35891222466789</v>
      </c>
      <c r="AB63" s="4">
        <f t="shared" si="21"/>
        <v>33.373220933520329</v>
      </c>
      <c r="AC63" s="4">
        <f t="shared" si="22"/>
        <v>4349.4038789113765</v>
      </c>
      <c r="AF63" s="1">
        <f t="shared" si="23"/>
        <v>52</v>
      </c>
      <c r="AG63" s="4">
        <f t="shared" si="24"/>
        <v>43545.583037394885</v>
      </c>
      <c r="AH63" s="4">
        <f t="shared" si="30"/>
        <v>810.72495200159665</v>
      </c>
      <c r="AI63" s="4">
        <f t="shared" si="25"/>
        <v>484.13307922113501</v>
      </c>
      <c r="AJ63" s="4">
        <f t="shared" si="26"/>
        <v>326.59187278046164</v>
      </c>
      <c r="AK63" s="4">
        <f t="shared" si="27"/>
        <v>43061.449958173747</v>
      </c>
    </row>
    <row r="64" spans="2:37" x14ac:dyDescent="0.25">
      <c r="B64" s="1">
        <f t="shared" si="5"/>
        <v>53</v>
      </c>
      <c r="C64" s="4">
        <f t="shared" si="6"/>
        <v>47111.024211672157</v>
      </c>
      <c r="D64" s="4">
        <f t="shared" si="28"/>
        <v>1032.5437252756196</v>
      </c>
      <c r="E64" s="4">
        <f t="shared" si="7"/>
        <v>443.65592262971768</v>
      </c>
      <c r="F64" s="4">
        <f t="shared" si="8"/>
        <v>588.88780264590196</v>
      </c>
      <c r="G64" s="4">
        <f t="shared" si="9"/>
        <v>46667.368289042439</v>
      </c>
      <c r="I64" s="1">
        <f t="shared" si="10"/>
        <v>53</v>
      </c>
      <c r="J64" s="4">
        <f t="shared" si="11"/>
        <v>26499.951119065583</v>
      </c>
      <c r="K64" s="4">
        <f t="shared" si="29"/>
        <v>580.80584546753607</v>
      </c>
      <c r="L64" s="4">
        <f t="shared" si="12"/>
        <v>249.55645647921631</v>
      </c>
      <c r="M64" s="4">
        <f t="shared" si="13"/>
        <v>331.24938898831977</v>
      </c>
      <c r="N64" s="4">
        <f t="shared" si="14"/>
        <v>26250.394662586368</v>
      </c>
      <c r="P64" s="1">
        <f t="shared" si="15"/>
        <v>53</v>
      </c>
      <c r="Q64" s="4">
        <f t="shared" si="16"/>
        <v>198.74963339299188</v>
      </c>
      <c r="R64" s="4">
        <f t="shared" si="0"/>
        <v>249.55645647921631</v>
      </c>
      <c r="S64" s="4">
        <f t="shared" si="1"/>
        <v>448.30608987220819</v>
      </c>
      <c r="T64" s="4">
        <f t="shared" si="2"/>
        <v>132.49975559532788</v>
      </c>
      <c r="U64" s="7">
        <f t="shared" si="17"/>
        <v>0.67299539863817848</v>
      </c>
      <c r="V64" s="4">
        <f t="shared" si="3"/>
        <v>89.171725836338908</v>
      </c>
      <c r="X64" s="1">
        <f t="shared" si="18"/>
        <v>53</v>
      </c>
      <c r="Y64" s="4">
        <f t="shared" si="19"/>
        <v>4349.4038789113765</v>
      </c>
      <c r="Z64" s="4">
        <f t="shared" si="4"/>
        <v>132.49975559532788</v>
      </c>
      <c r="AA64" s="4">
        <f t="shared" si="20"/>
        <v>99.879226503492561</v>
      </c>
      <c r="AB64" s="4">
        <f t="shared" si="21"/>
        <v>32.620529091835323</v>
      </c>
      <c r="AC64" s="4">
        <f t="shared" si="22"/>
        <v>4249.5246524078839</v>
      </c>
      <c r="AF64" s="1">
        <f t="shared" si="23"/>
        <v>53</v>
      </c>
      <c r="AG64" s="4">
        <f t="shared" si="24"/>
        <v>43061.449958173747</v>
      </c>
      <c r="AH64" s="4">
        <f t="shared" si="30"/>
        <v>810.72495200159665</v>
      </c>
      <c r="AI64" s="4">
        <f t="shared" si="25"/>
        <v>487.76407731529355</v>
      </c>
      <c r="AJ64" s="4">
        <f t="shared" si="26"/>
        <v>322.9608746863031</v>
      </c>
      <c r="AK64" s="4">
        <f t="shared" si="27"/>
        <v>42573.685880858451</v>
      </c>
    </row>
    <row r="65" spans="2:37" x14ac:dyDescent="0.25">
      <c r="B65" s="1">
        <f t="shared" si="5"/>
        <v>54</v>
      </c>
      <c r="C65" s="4">
        <f t="shared" si="6"/>
        <v>46667.368289042439</v>
      </c>
      <c r="D65" s="4">
        <f t="shared" si="28"/>
        <v>1032.5437252756196</v>
      </c>
      <c r="E65" s="4">
        <f t="shared" si="7"/>
        <v>449.20162166258922</v>
      </c>
      <c r="F65" s="4">
        <f t="shared" si="8"/>
        <v>583.34210361303042</v>
      </c>
      <c r="G65" s="4">
        <f t="shared" si="9"/>
        <v>46218.166667379846</v>
      </c>
      <c r="I65" s="1">
        <f t="shared" si="10"/>
        <v>54</v>
      </c>
      <c r="J65" s="4">
        <f t="shared" si="11"/>
        <v>26250.394662586368</v>
      </c>
      <c r="K65" s="4">
        <f t="shared" si="29"/>
        <v>580.80584546753607</v>
      </c>
      <c r="L65" s="4">
        <f t="shared" si="12"/>
        <v>252.67591218520647</v>
      </c>
      <c r="M65" s="4">
        <f t="shared" si="13"/>
        <v>328.1299332823296</v>
      </c>
      <c r="N65" s="4">
        <f t="shared" si="14"/>
        <v>25997.71875040116</v>
      </c>
      <c r="P65" s="1">
        <f t="shared" si="15"/>
        <v>54</v>
      </c>
      <c r="Q65" s="4">
        <f t="shared" si="16"/>
        <v>196.87795996939778</v>
      </c>
      <c r="R65" s="4">
        <f t="shared" si="0"/>
        <v>252.67591218520647</v>
      </c>
      <c r="S65" s="4">
        <f t="shared" si="1"/>
        <v>449.55387215460428</v>
      </c>
      <c r="T65" s="4">
        <f t="shared" si="2"/>
        <v>131.25197331293182</v>
      </c>
      <c r="U65" s="7">
        <f t="shared" si="17"/>
        <v>0.66798550733317963</v>
      </c>
      <c r="V65" s="4">
        <f t="shared" si="3"/>
        <v>87.674415981919722</v>
      </c>
      <c r="X65" s="1">
        <f t="shared" si="18"/>
        <v>54</v>
      </c>
      <c r="Y65" s="4">
        <f t="shared" si="19"/>
        <v>4249.5246524078839</v>
      </c>
      <c r="Z65" s="4">
        <f t="shared" si="4"/>
        <v>131.25197331293182</v>
      </c>
      <c r="AA65" s="4">
        <f t="shared" si="20"/>
        <v>99.380538419872693</v>
      </c>
      <c r="AB65" s="4">
        <f t="shared" si="21"/>
        <v>31.871434893059128</v>
      </c>
      <c r="AC65" s="4">
        <f t="shared" si="22"/>
        <v>4150.1441139880108</v>
      </c>
      <c r="AF65" s="1">
        <f t="shared" si="23"/>
        <v>54</v>
      </c>
      <c r="AG65" s="4">
        <f t="shared" si="24"/>
        <v>42573.685880858451</v>
      </c>
      <c r="AH65" s="4">
        <f t="shared" si="30"/>
        <v>810.72495200159665</v>
      </c>
      <c r="AI65" s="4">
        <f t="shared" si="25"/>
        <v>491.42230789515827</v>
      </c>
      <c r="AJ65" s="4">
        <f t="shared" si="26"/>
        <v>319.30264410643838</v>
      </c>
      <c r="AK65" s="4">
        <f t="shared" si="27"/>
        <v>42082.263572963289</v>
      </c>
    </row>
    <row r="66" spans="2:37" x14ac:dyDescent="0.25">
      <c r="B66" s="1">
        <f t="shared" si="5"/>
        <v>55</v>
      </c>
      <c r="C66" s="4">
        <f t="shared" si="6"/>
        <v>46218.166667379846</v>
      </c>
      <c r="D66" s="4">
        <f t="shared" si="28"/>
        <v>1032.5437252756196</v>
      </c>
      <c r="E66" s="4">
        <f t="shared" si="7"/>
        <v>454.81664193337156</v>
      </c>
      <c r="F66" s="4">
        <f t="shared" si="8"/>
        <v>577.72708334224808</v>
      </c>
      <c r="G66" s="4">
        <f t="shared" si="9"/>
        <v>45763.350025446474</v>
      </c>
      <c r="I66" s="1">
        <f t="shared" si="10"/>
        <v>55</v>
      </c>
      <c r="J66" s="4">
        <f t="shared" si="11"/>
        <v>25997.71875040116</v>
      </c>
      <c r="K66" s="4">
        <f t="shared" si="29"/>
        <v>580.80584546753607</v>
      </c>
      <c r="L66" s="4">
        <f t="shared" si="12"/>
        <v>255.83436108752159</v>
      </c>
      <c r="M66" s="4">
        <f t="shared" si="13"/>
        <v>324.97148438001449</v>
      </c>
      <c r="N66" s="4">
        <f t="shared" si="14"/>
        <v>25741.88438931364</v>
      </c>
      <c r="P66" s="1">
        <f t="shared" si="15"/>
        <v>55</v>
      </c>
      <c r="Q66" s="4">
        <f t="shared" si="16"/>
        <v>194.9828906280087</v>
      </c>
      <c r="R66" s="4">
        <f t="shared" si="0"/>
        <v>255.83436108752159</v>
      </c>
      <c r="S66" s="4">
        <f t="shared" si="1"/>
        <v>450.81725171553029</v>
      </c>
      <c r="T66" s="4">
        <f t="shared" si="2"/>
        <v>129.98859375200578</v>
      </c>
      <c r="U66" s="7">
        <f t="shared" si="17"/>
        <v>0.66301291050439659</v>
      </c>
      <c r="V66" s="4">
        <f t="shared" si="3"/>
        <v>86.184115875890981</v>
      </c>
      <c r="X66" s="1">
        <f t="shared" si="18"/>
        <v>55</v>
      </c>
      <c r="Y66" s="4">
        <f t="shared" si="19"/>
        <v>4150.1441139880108</v>
      </c>
      <c r="Z66" s="4">
        <f t="shared" si="4"/>
        <v>129.98859375200578</v>
      </c>
      <c r="AA66" s="4">
        <f t="shared" si="20"/>
        <v>98.862512897095698</v>
      </c>
      <c r="AB66" s="4">
        <f t="shared" si="21"/>
        <v>31.126080854910082</v>
      </c>
      <c r="AC66" s="4">
        <f t="shared" si="22"/>
        <v>4051.281601090915</v>
      </c>
      <c r="AF66" s="1">
        <f t="shared" si="23"/>
        <v>55</v>
      </c>
      <c r="AG66" s="4">
        <f t="shared" si="24"/>
        <v>42082.263572963289</v>
      </c>
      <c r="AH66" s="4">
        <f t="shared" si="30"/>
        <v>810.72495200159665</v>
      </c>
      <c r="AI66" s="4">
        <f t="shared" si="25"/>
        <v>495.107975204372</v>
      </c>
      <c r="AJ66" s="4">
        <f t="shared" si="26"/>
        <v>315.61697679722465</v>
      </c>
      <c r="AK66" s="4">
        <f t="shared" si="27"/>
        <v>41587.155597758916</v>
      </c>
    </row>
    <row r="67" spans="2:37" x14ac:dyDescent="0.25">
      <c r="B67" s="1">
        <f t="shared" si="5"/>
        <v>56</v>
      </c>
      <c r="C67" s="4">
        <f t="shared" si="6"/>
        <v>45763.350025446474</v>
      </c>
      <c r="D67" s="4">
        <f t="shared" si="28"/>
        <v>1032.5437252756196</v>
      </c>
      <c r="E67" s="4">
        <f t="shared" si="7"/>
        <v>460.50184995753875</v>
      </c>
      <c r="F67" s="4">
        <f t="shared" si="8"/>
        <v>572.04187531808088</v>
      </c>
      <c r="G67" s="4">
        <f t="shared" si="9"/>
        <v>45302.848175488936</v>
      </c>
      <c r="I67" s="1">
        <f t="shared" si="10"/>
        <v>56</v>
      </c>
      <c r="J67" s="4">
        <f t="shared" si="11"/>
        <v>25741.88438931364</v>
      </c>
      <c r="K67" s="4">
        <f t="shared" si="29"/>
        <v>580.80584546753607</v>
      </c>
      <c r="L67" s="4">
        <f t="shared" si="12"/>
        <v>259.03229060111556</v>
      </c>
      <c r="M67" s="4">
        <f t="shared" si="13"/>
        <v>321.77355486642051</v>
      </c>
      <c r="N67" s="4">
        <f t="shared" si="14"/>
        <v>25482.852098712523</v>
      </c>
      <c r="P67" s="1">
        <f t="shared" si="15"/>
        <v>56</v>
      </c>
      <c r="Q67" s="4">
        <f t="shared" si="16"/>
        <v>193.06413291985231</v>
      </c>
      <c r="R67" s="4">
        <f t="shared" si="0"/>
        <v>259.03229060111556</v>
      </c>
      <c r="S67" s="4">
        <f t="shared" si="1"/>
        <v>452.09642352096785</v>
      </c>
      <c r="T67" s="4">
        <f t="shared" si="2"/>
        <v>128.7094219465682</v>
      </c>
      <c r="U67" s="7">
        <f t="shared" si="17"/>
        <v>0.65807733052545558</v>
      </c>
      <c r="V67" s="4">
        <f t="shared" si="3"/>
        <v>84.700752808072082</v>
      </c>
      <c r="X67" s="1">
        <f t="shared" si="18"/>
        <v>56</v>
      </c>
      <c r="Y67" s="4">
        <f t="shared" si="19"/>
        <v>4051.281601090915</v>
      </c>
      <c r="Z67" s="4">
        <f t="shared" si="4"/>
        <v>128.7094219465682</v>
      </c>
      <c r="AA67" s="4">
        <f t="shared" si="20"/>
        <v>98.324809938386338</v>
      </c>
      <c r="AB67" s="4">
        <f t="shared" si="21"/>
        <v>30.384612008181861</v>
      </c>
      <c r="AC67" s="4">
        <f t="shared" si="22"/>
        <v>3952.9567911525287</v>
      </c>
      <c r="AF67" s="1">
        <f t="shared" si="23"/>
        <v>56</v>
      </c>
      <c r="AG67" s="4">
        <f t="shared" si="24"/>
        <v>41587.155597758916</v>
      </c>
      <c r="AH67" s="4">
        <f t="shared" si="30"/>
        <v>810.72495200159665</v>
      </c>
      <c r="AI67" s="4">
        <f t="shared" si="25"/>
        <v>498.82128501840481</v>
      </c>
      <c r="AJ67" s="4">
        <f t="shared" si="26"/>
        <v>311.90366698319184</v>
      </c>
      <c r="AK67" s="4">
        <f t="shared" si="27"/>
        <v>41088.33431274051</v>
      </c>
    </row>
    <row r="68" spans="2:37" x14ac:dyDescent="0.25">
      <c r="B68" s="1">
        <f t="shared" si="5"/>
        <v>57</v>
      </c>
      <c r="C68" s="4">
        <f t="shared" si="6"/>
        <v>45302.848175488936</v>
      </c>
      <c r="D68" s="4">
        <f t="shared" si="28"/>
        <v>1032.5437252756196</v>
      </c>
      <c r="E68" s="4">
        <f t="shared" si="7"/>
        <v>466.25812308200796</v>
      </c>
      <c r="F68" s="4">
        <f t="shared" si="8"/>
        <v>566.28560219361168</v>
      </c>
      <c r="G68" s="4">
        <f t="shared" si="9"/>
        <v>44836.590052406929</v>
      </c>
      <c r="I68" s="1">
        <f t="shared" si="10"/>
        <v>57</v>
      </c>
      <c r="J68" s="4">
        <f t="shared" si="11"/>
        <v>25482.852098712523</v>
      </c>
      <c r="K68" s="4">
        <f t="shared" si="29"/>
        <v>580.80584546753607</v>
      </c>
      <c r="L68" s="4">
        <f t="shared" si="12"/>
        <v>262.27019423362952</v>
      </c>
      <c r="M68" s="4">
        <f t="shared" si="13"/>
        <v>318.53565123390655</v>
      </c>
      <c r="N68" s="4">
        <f t="shared" si="14"/>
        <v>25220.581904478895</v>
      </c>
      <c r="P68" s="1">
        <f t="shared" si="15"/>
        <v>57</v>
      </c>
      <c r="Q68" s="4">
        <f t="shared" si="16"/>
        <v>191.12139074034391</v>
      </c>
      <c r="R68" s="4">
        <f t="shared" si="0"/>
        <v>262.27019423362952</v>
      </c>
      <c r="S68" s="4">
        <f t="shared" si="1"/>
        <v>453.39158497397341</v>
      </c>
      <c r="T68" s="4">
        <f t="shared" si="2"/>
        <v>127.41426049356264</v>
      </c>
      <c r="U68" s="7">
        <f t="shared" si="17"/>
        <v>0.65317849183668042</v>
      </c>
      <c r="V68" s="4">
        <f t="shared" si="3"/>
        <v>83.224254507671176</v>
      </c>
      <c r="X68" s="1">
        <f t="shared" si="18"/>
        <v>57</v>
      </c>
      <c r="Y68" s="4">
        <f t="shared" si="19"/>
        <v>3952.9567911525287</v>
      </c>
      <c r="Z68" s="4">
        <f t="shared" si="4"/>
        <v>127.41426049356264</v>
      </c>
      <c r="AA68" s="4">
        <f t="shared" si="20"/>
        <v>97.767084559918672</v>
      </c>
      <c r="AB68" s="4">
        <f t="shared" si="21"/>
        <v>29.647175933643965</v>
      </c>
      <c r="AC68" s="4">
        <f t="shared" si="22"/>
        <v>3855.18970659261</v>
      </c>
      <c r="AF68" s="1">
        <f t="shared" si="23"/>
        <v>57</v>
      </c>
      <c r="AG68" s="4">
        <f t="shared" si="24"/>
        <v>41088.33431274051</v>
      </c>
      <c r="AH68" s="4">
        <f t="shared" si="30"/>
        <v>810.72495200159665</v>
      </c>
      <c r="AI68" s="4">
        <f t="shared" si="25"/>
        <v>502.56244465604283</v>
      </c>
      <c r="AJ68" s="4">
        <f t="shared" si="26"/>
        <v>308.16250734555382</v>
      </c>
      <c r="AK68" s="4">
        <f t="shared" si="27"/>
        <v>40585.77186808447</v>
      </c>
    </row>
    <row r="69" spans="2:37" x14ac:dyDescent="0.25">
      <c r="B69" s="1">
        <f t="shared" si="5"/>
        <v>58</v>
      </c>
      <c r="C69" s="4">
        <f t="shared" si="6"/>
        <v>44836.590052406929</v>
      </c>
      <c r="D69" s="4">
        <f t="shared" si="28"/>
        <v>1032.5437252756196</v>
      </c>
      <c r="E69" s="4">
        <f t="shared" si="7"/>
        <v>472.08634962053304</v>
      </c>
      <c r="F69" s="4">
        <f t="shared" si="8"/>
        <v>560.45737565508659</v>
      </c>
      <c r="G69" s="4">
        <f t="shared" si="9"/>
        <v>44364.503702786395</v>
      </c>
      <c r="I69" s="1">
        <f t="shared" si="10"/>
        <v>58</v>
      </c>
      <c r="J69" s="4">
        <f t="shared" si="11"/>
        <v>25220.581904478895</v>
      </c>
      <c r="K69" s="4">
        <f t="shared" si="29"/>
        <v>580.80584546753607</v>
      </c>
      <c r="L69" s="4">
        <f t="shared" si="12"/>
        <v>265.54857166154989</v>
      </c>
      <c r="M69" s="4">
        <f t="shared" si="13"/>
        <v>315.25727380598619</v>
      </c>
      <c r="N69" s="4">
        <f t="shared" si="14"/>
        <v>24955.033332817344</v>
      </c>
      <c r="P69" s="1">
        <f t="shared" si="15"/>
        <v>58</v>
      </c>
      <c r="Q69" s="4">
        <f t="shared" si="16"/>
        <v>189.15436428359169</v>
      </c>
      <c r="R69" s="4">
        <f t="shared" si="0"/>
        <v>265.54857166154989</v>
      </c>
      <c r="S69" s="4">
        <f t="shared" si="1"/>
        <v>454.70293594514158</v>
      </c>
      <c r="T69" s="4">
        <f t="shared" si="2"/>
        <v>126.1029095223945</v>
      </c>
      <c r="U69" s="7">
        <f t="shared" si="17"/>
        <v>0.64831612092970758</v>
      </c>
      <c r="V69" s="4">
        <f t="shared" si="3"/>
        <v>81.754549139508683</v>
      </c>
      <c r="X69" s="1">
        <f t="shared" si="18"/>
        <v>58</v>
      </c>
      <c r="Y69" s="4">
        <f t="shared" si="19"/>
        <v>3855.18970659261</v>
      </c>
      <c r="Z69" s="4">
        <f t="shared" si="4"/>
        <v>126.1029095223945</v>
      </c>
      <c r="AA69" s="4">
        <f t="shared" si="20"/>
        <v>97.18898672294992</v>
      </c>
      <c r="AB69" s="4">
        <f t="shared" si="21"/>
        <v>28.913922799444574</v>
      </c>
      <c r="AC69" s="4">
        <f t="shared" si="22"/>
        <v>3758.0007198696603</v>
      </c>
      <c r="AF69" s="1">
        <f t="shared" si="23"/>
        <v>58</v>
      </c>
      <c r="AG69" s="4">
        <f t="shared" si="24"/>
        <v>40585.77186808447</v>
      </c>
      <c r="AH69" s="4">
        <f t="shared" si="30"/>
        <v>810.72495200159665</v>
      </c>
      <c r="AI69" s="4">
        <f t="shared" si="25"/>
        <v>506.33166299096314</v>
      </c>
      <c r="AJ69" s="4">
        <f t="shared" si="26"/>
        <v>304.39328901063351</v>
      </c>
      <c r="AK69" s="4">
        <f t="shared" si="27"/>
        <v>40079.44020509351</v>
      </c>
    </row>
    <row r="70" spans="2:37" x14ac:dyDescent="0.25">
      <c r="B70" s="1">
        <f t="shared" si="5"/>
        <v>59</v>
      </c>
      <c r="C70" s="4">
        <f t="shared" si="6"/>
        <v>44364.503702786395</v>
      </c>
      <c r="D70" s="4">
        <f t="shared" si="28"/>
        <v>1032.5437252756196</v>
      </c>
      <c r="E70" s="4">
        <f t="shared" si="7"/>
        <v>477.98742899078968</v>
      </c>
      <c r="F70" s="4">
        <f t="shared" si="8"/>
        <v>554.55629628482995</v>
      </c>
      <c r="G70" s="4">
        <f t="shared" si="9"/>
        <v>43886.516273795605</v>
      </c>
      <c r="I70" s="1">
        <f t="shared" si="10"/>
        <v>59</v>
      </c>
      <c r="J70" s="4">
        <f t="shared" si="11"/>
        <v>24955.033332817344</v>
      </c>
      <c r="K70" s="4">
        <f t="shared" si="29"/>
        <v>580.80584546753607</v>
      </c>
      <c r="L70" s="4">
        <f t="shared" si="12"/>
        <v>268.86792880731929</v>
      </c>
      <c r="M70" s="4">
        <f t="shared" si="13"/>
        <v>311.93791666021679</v>
      </c>
      <c r="N70" s="4">
        <f t="shared" si="14"/>
        <v>24686.165404010026</v>
      </c>
      <c r="P70" s="1">
        <f t="shared" si="15"/>
        <v>59</v>
      </c>
      <c r="Q70" s="4">
        <f t="shared" si="16"/>
        <v>187.16274999613006</v>
      </c>
      <c r="R70" s="4">
        <f t="shared" si="0"/>
        <v>268.86792880731929</v>
      </c>
      <c r="S70" s="4">
        <f t="shared" si="1"/>
        <v>456.03067880344935</v>
      </c>
      <c r="T70" s="4">
        <f t="shared" si="2"/>
        <v>124.77516666408673</v>
      </c>
      <c r="U70" s="7">
        <f t="shared" si="17"/>
        <v>0.6434899463322159</v>
      </c>
      <c r="V70" s="4">
        <f t="shared" si="3"/>
        <v>80.291565300266456</v>
      </c>
      <c r="X70" s="1">
        <f t="shared" si="18"/>
        <v>59</v>
      </c>
      <c r="Y70" s="4">
        <f t="shared" si="19"/>
        <v>3758.0007198696603</v>
      </c>
      <c r="Z70" s="4">
        <f t="shared" si="4"/>
        <v>124.77516666408673</v>
      </c>
      <c r="AA70" s="4">
        <f t="shared" si="20"/>
        <v>96.590161265064268</v>
      </c>
      <c r="AB70" s="4">
        <f t="shared" si="21"/>
        <v>28.185005399022454</v>
      </c>
      <c r="AC70" s="4">
        <f t="shared" si="22"/>
        <v>3661.4105586045962</v>
      </c>
      <c r="AF70" s="1">
        <f t="shared" si="23"/>
        <v>59</v>
      </c>
      <c r="AG70" s="4">
        <f t="shared" si="24"/>
        <v>40079.44020509351</v>
      </c>
      <c r="AH70" s="4">
        <f t="shared" si="30"/>
        <v>810.72495200159665</v>
      </c>
      <c r="AI70" s="4">
        <f t="shared" si="25"/>
        <v>510.12915046339532</v>
      </c>
      <c r="AJ70" s="4">
        <f t="shared" si="26"/>
        <v>300.59580153820133</v>
      </c>
      <c r="AK70" s="4">
        <f t="shared" si="27"/>
        <v>39569.311054630118</v>
      </c>
    </row>
    <row r="71" spans="2:37" x14ac:dyDescent="0.25">
      <c r="B71" s="1">
        <f t="shared" si="5"/>
        <v>60</v>
      </c>
      <c r="C71" s="4">
        <f t="shared" si="6"/>
        <v>43886.516273795605</v>
      </c>
      <c r="D71" s="4">
        <f t="shared" si="28"/>
        <v>1032.5437252756196</v>
      </c>
      <c r="E71" s="4">
        <f t="shared" si="7"/>
        <v>483.96227185317457</v>
      </c>
      <c r="F71" s="4">
        <f t="shared" si="8"/>
        <v>548.58145342244507</v>
      </c>
      <c r="G71" s="4">
        <f t="shared" si="9"/>
        <v>43402.55400194243</v>
      </c>
      <c r="I71" s="1">
        <f t="shared" si="10"/>
        <v>60</v>
      </c>
      <c r="J71" s="4">
        <f t="shared" si="11"/>
        <v>24686.165404010026</v>
      </c>
      <c r="K71" s="4">
        <f t="shared" si="29"/>
        <v>580.80584546753607</v>
      </c>
      <c r="L71" s="4">
        <f t="shared" si="12"/>
        <v>272.22877791741075</v>
      </c>
      <c r="M71" s="4">
        <f t="shared" si="13"/>
        <v>308.57706755012532</v>
      </c>
      <c r="N71" s="4">
        <f t="shared" si="14"/>
        <v>24413.936626092614</v>
      </c>
      <c r="P71" s="1">
        <f t="shared" si="15"/>
        <v>60</v>
      </c>
      <c r="Q71" s="4">
        <f t="shared" si="16"/>
        <v>185.14624053007518</v>
      </c>
      <c r="R71" s="4">
        <f t="shared" si="0"/>
        <v>272.22877791741075</v>
      </c>
      <c r="S71" s="4">
        <f t="shared" si="1"/>
        <v>457.3750184474859</v>
      </c>
      <c r="T71" s="4">
        <f t="shared" si="2"/>
        <v>123.43082702005015</v>
      </c>
      <c r="U71" s="7">
        <f t="shared" si="17"/>
        <v>0.63869969859277009</v>
      </c>
      <c r="V71" s="4">
        <f t="shared" si="3"/>
        <v>78.835232014762369</v>
      </c>
      <c r="X71" s="1">
        <f t="shared" si="18"/>
        <v>60</v>
      </c>
      <c r="Y71" s="4">
        <f t="shared" si="19"/>
        <v>3661.4105586045962</v>
      </c>
      <c r="Z71" s="4">
        <f t="shared" si="4"/>
        <v>123.43082702005015</v>
      </c>
      <c r="AA71" s="4">
        <f t="shared" si="20"/>
        <v>95.970247830515675</v>
      </c>
      <c r="AB71" s="4">
        <f t="shared" si="21"/>
        <v>27.460579189534471</v>
      </c>
      <c r="AC71" s="4">
        <f t="shared" si="22"/>
        <v>3565.4403107740804</v>
      </c>
      <c r="AF71" s="1">
        <f t="shared" si="23"/>
        <v>60</v>
      </c>
      <c r="AG71" s="4">
        <f t="shared" si="24"/>
        <v>39569.311054630118</v>
      </c>
      <c r="AH71" s="4">
        <f t="shared" si="30"/>
        <v>810.72495200159665</v>
      </c>
      <c r="AI71" s="4">
        <f t="shared" si="25"/>
        <v>513.95511909187076</v>
      </c>
      <c r="AJ71" s="4">
        <f t="shared" si="26"/>
        <v>296.76983290972584</v>
      </c>
      <c r="AK71" s="4">
        <f t="shared" si="27"/>
        <v>39055.355935538246</v>
      </c>
    </row>
    <row r="72" spans="2:37" x14ac:dyDescent="0.25">
      <c r="B72" s="1">
        <f t="shared" si="5"/>
        <v>61</v>
      </c>
      <c r="C72" s="4">
        <f t="shared" si="6"/>
        <v>43402.55400194243</v>
      </c>
      <c r="D72" s="4">
        <f t="shared" si="28"/>
        <v>1032.5437252756196</v>
      </c>
      <c r="E72" s="4">
        <f t="shared" si="7"/>
        <v>490.01180025133931</v>
      </c>
      <c r="F72" s="4">
        <f t="shared" si="8"/>
        <v>542.53192502428033</v>
      </c>
      <c r="G72" s="4">
        <f t="shared" si="9"/>
        <v>42912.542201691089</v>
      </c>
      <c r="I72" s="1">
        <f t="shared" si="10"/>
        <v>61</v>
      </c>
      <c r="J72" s="4">
        <f t="shared" si="11"/>
        <v>24413.936626092614</v>
      </c>
      <c r="K72" s="4">
        <f t="shared" si="29"/>
        <v>580.80584546753607</v>
      </c>
      <c r="L72" s="4">
        <f t="shared" si="12"/>
        <v>275.6316376413784</v>
      </c>
      <c r="M72" s="4">
        <f t="shared" si="13"/>
        <v>305.17420782615767</v>
      </c>
      <c r="N72" s="4">
        <f t="shared" si="14"/>
        <v>24138.304988451237</v>
      </c>
      <c r="P72" s="1">
        <f t="shared" si="15"/>
        <v>61</v>
      </c>
      <c r="Q72" s="4">
        <f t="shared" si="16"/>
        <v>183.10452469569461</v>
      </c>
      <c r="R72" s="4">
        <f t="shared" si="0"/>
        <v>275.6316376413784</v>
      </c>
      <c r="S72" s="4">
        <f t="shared" si="1"/>
        <v>458.73616233707298</v>
      </c>
      <c r="T72" s="4">
        <f t="shared" si="2"/>
        <v>122.06968313046306</v>
      </c>
      <c r="U72" s="7">
        <f t="shared" si="17"/>
        <v>0.63394511026577671</v>
      </c>
      <c r="V72" s="4">
        <f t="shared" si="3"/>
        <v>77.385478732249823</v>
      </c>
      <c r="X72" s="1">
        <f t="shared" si="18"/>
        <v>61</v>
      </c>
      <c r="Y72" s="4">
        <f t="shared" si="19"/>
        <v>3565.4403107740804</v>
      </c>
      <c r="Z72" s="4">
        <f t="shared" si="4"/>
        <v>122.06968313046306</v>
      </c>
      <c r="AA72" s="4">
        <f t="shared" si="20"/>
        <v>95.328880799657455</v>
      </c>
      <c r="AB72" s="4">
        <f t="shared" si="21"/>
        <v>26.740802330805604</v>
      </c>
      <c r="AC72" s="4">
        <f t="shared" si="22"/>
        <v>3470.1114299744231</v>
      </c>
      <c r="AF72" s="1">
        <f t="shared" si="23"/>
        <v>61</v>
      </c>
      <c r="AG72" s="4">
        <f t="shared" si="24"/>
        <v>39055.355935538246</v>
      </c>
      <c r="AH72" s="4">
        <f t="shared" si="30"/>
        <v>810.72495200159665</v>
      </c>
      <c r="AI72" s="4">
        <f t="shared" si="25"/>
        <v>517.80978248505983</v>
      </c>
      <c r="AJ72" s="4">
        <f t="shared" si="26"/>
        <v>292.91516951653682</v>
      </c>
      <c r="AK72" s="4">
        <f t="shared" si="27"/>
        <v>38537.546153053183</v>
      </c>
    </row>
    <row r="73" spans="2:37" x14ac:dyDescent="0.25">
      <c r="B73" s="1">
        <f t="shared" si="5"/>
        <v>62</v>
      </c>
      <c r="C73" s="4">
        <f t="shared" si="6"/>
        <v>42912.542201691089</v>
      </c>
      <c r="D73" s="4">
        <f t="shared" si="28"/>
        <v>1032.5437252756196</v>
      </c>
      <c r="E73" s="4">
        <f t="shared" si="7"/>
        <v>496.13694775448107</v>
      </c>
      <c r="F73" s="4">
        <f t="shared" si="8"/>
        <v>536.40677752113857</v>
      </c>
      <c r="G73" s="4">
        <f t="shared" si="9"/>
        <v>42416.405253936609</v>
      </c>
      <c r="I73" s="1">
        <f t="shared" si="10"/>
        <v>62</v>
      </c>
      <c r="J73" s="4">
        <f t="shared" si="11"/>
        <v>24138.304988451237</v>
      </c>
      <c r="K73" s="4">
        <f t="shared" si="29"/>
        <v>580.80584546753607</v>
      </c>
      <c r="L73" s="4">
        <f t="shared" si="12"/>
        <v>279.07703311189562</v>
      </c>
      <c r="M73" s="4">
        <f t="shared" si="13"/>
        <v>301.72881235564046</v>
      </c>
      <c r="N73" s="4">
        <f t="shared" si="14"/>
        <v>23859.227955339342</v>
      </c>
      <c r="P73" s="1">
        <f t="shared" si="15"/>
        <v>62</v>
      </c>
      <c r="Q73" s="4">
        <f t="shared" si="16"/>
        <v>181.03728741338429</v>
      </c>
      <c r="R73" s="4">
        <f t="shared" si="0"/>
        <v>279.07703311189562</v>
      </c>
      <c r="S73" s="4">
        <f t="shared" si="1"/>
        <v>460.11432052527994</v>
      </c>
      <c r="T73" s="4">
        <f t="shared" si="2"/>
        <v>120.69152494225617</v>
      </c>
      <c r="U73" s="7">
        <f t="shared" si="17"/>
        <v>0.62922591589655252</v>
      </c>
      <c r="V73" s="4">
        <f t="shared" si="3"/>
        <v>75.942235322742746</v>
      </c>
      <c r="X73" s="1">
        <f t="shared" si="18"/>
        <v>62</v>
      </c>
      <c r="Y73" s="4">
        <f t="shared" si="19"/>
        <v>3470.1114299744231</v>
      </c>
      <c r="Z73" s="4">
        <f t="shared" si="4"/>
        <v>120.69152494225617</v>
      </c>
      <c r="AA73" s="4">
        <f t="shared" si="20"/>
        <v>94.665689217447991</v>
      </c>
      <c r="AB73" s="4">
        <f t="shared" si="21"/>
        <v>26.025835724808172</v>
      </c>
      <c r="AC73" s="4">
        <f t="shared" si="22"/>
        <v>3375.4457407569753</v>
      </c>
      <c r="AF73" s="1">
        <f t="shared" si="23"/>
        <v>62</v>
      </c>
      <c r="AG73" s="4">
        <f t="shared" si="24"/>
        <v>38537.546153053183</v>
      </c>
      <c r="AH73" s="4">
        <f t="shared" si="30"/>
        <v>810.72495200159665</v>
      </c>
      <c r="AI73" s="4">
        <f t="shared" si="25"/>
        <v>521.69335585369777</v>
      </c>
      <c r="AJ73" s="4">
        <f t="shared" si="26"/>
        <v>289.03159614789882</v>
      </c>
      <c r="AK73" s="4">
        <f t="shared" si="27"/>
        <v>38015.852797199484</v>
      </c>
    </row>
    <row r="74" spans="2:37" x14ac:dyDescent="0.25">
      <c r="B74" s="1">
        <f t="shared" si="5"/>
        <v>63</v>
      </c>
      <c r="C74" s="4">
        <f t="shared" si="6"/>
        <v>42416.405253936609</v>
      </c>
      <c r="D74" s="4">
        <f t="shared" si="28"/>
        <v>1032.5437252756196</v>
      </c>
      <c r="E74" s="4">
        <f t="shared" si="7"/>
        <v>502.33865960141202</v>
      </c>
      <c r="F74" s="4">
        <f t="shared" si="8"/>
        <v>530.20506567420762</v>
      </c>
      <c r="G74" s="4">
        <f t="shared" si="9"/>
        <v>41914.0665943352</v>
      </c>
      <c r="I74" s="1">
        <f t="shared" si="10"/>
        <v>63</v>
      </c>
      <c r="J74" s="4">
        <f t="shared" si="11"/>
        <v>23859.227955339342</v>
      </c>
      <c r="K74" s="4">
        <f t="shared" si="29"/>
        <v>580.80584546753607</v>
      </c>
      <c r="L74" s="4">
        <f t="shared" si="12"/>
        <v>282.56549602579429</v>
      </c>
      <c r="M74" s="4">
        <f t="shared" si="13"/>
        <v>298.24034944174178</v>
      </c>
      <c r="N74" s="4">
        <f t="shared" si="14"/>
        <v>23576.662459313549</v>
      </c>
      <c r="P74" s="1">
        <f t="shared" si="15"/>
        <v>63</v>
      </c>
      <c r="Q74" s="4">
        <f t="shared" si="16"/>
        <v>178.94420966504507</v>
      </c>
      <c r="R74" s="4">
        <f t="shared" si="0"/>
        <v>282.56549602579429</v>
      </c>
      <c r="S74" s="4">
        <f t="shared" si="1"/>
        <v>461.50970569083938</v>
      </c>
      <c r="T74" s="4">
        <f t="shared" si="2"/>
        <v>119.29613977669672</v>
      </c>
      <c r="U74" s="7">
        <f t="shared" si="17"/>
        <v>0.62454185200650369</v>
      </c>
      <c r="V74" s="4">
        <f t="shared" si="3"/>
        <v>74.505432073364901</v>
      </c>
      <c r="X74" s="1">
        <f t="shared" si="18"/>
        <v>63</v>
      </c>
      <c r="Y74" s="4">
        <f t="shared" si="19"/>
        <v>3375.4457407569753</v>
      </c>
      <c r="Z74" s="4">
        <f t="shared" si="4"/>
        <v>119.29613977669672</v>
      </c>
      <c r="AA74" s="4">
        <f t="shared" si="20"/>
        <v>93.9802967210194</v>
      </c>
      <c r="AB74" s="4">
        <f t="shared" si="21"/>
        <v>25.315843055677316</v>
      </c>
      <c r="AC74" s="4">
        <f t="shared" si="22"/>
        <v>3281.4654440359559</v>
      </c>
      <c r="AF74" s="1">
        <f t="shared" si="23"/>
        <v>63</v>
      </c>
      <c r="AG74" s="4">
        <f t="shared" si="24"/>
        <v>38015.852797199484</v>
      </c>
      <c r="AH74" s="4">
        <f t="shared" si="30"/>
        <v>810.72495200159665</v>
      </c>
      <c r="AI74" s="4">
        <f t="shared" si="25"/>
        <v>525.60605602260057</v>
      </c>
      <c r="AJ74" s="4">
        <f t="shared" si="26"/>
        <v>285.11889597899614</v>
      </c>
      <c r="AK74" s="4">
        <f t="shared" si="27"/>
        <v>37490.246741176881</v>
      </c>
    </row>
    <row r="75" spans="2:37" x14ac:dyDescent="0.25">
      <c r="B75" s="1">
        <f t="shared" si="5"/>
        <v>64</v>
      </c>
      <c r="C75" s="4">
        <f t="shared" si="6"/>
        <v>41914.0665943352</v>
      </c>
      <c r="D75" s="4">
        <f t="shared" si="28"/>
        <v>1032.5437252756196</v>
      </c>
      <c r="E75" s="4">
        <f t="shared" si="7"/>
        <v>508.61789284642964</v>
      </c>
      <c r="F75" s="4">
        <f t="shared" si="8"/>
        <v>523.92583242919</v>
      </c>
      <c r="G75" s="4">
        <f t="shared" si="9"/>
        <v>41405.448701488771</v>
      </c>
      <c r="I75" s="1">
        <f t="shared" si="10"/>
        <v>64</v>
      </c>
      <c r="J75" s="4">
        <f t="shared" si="11"/>
        <v>23576.662459313549</v>
      </c>
      <c r="K75" s="4">
        <f t="shared" si="29"/>
        <v>580.80584546753607</v>
      </c>
      <c r="L75" s="4">
        <f t="shared" si="12"/>
        <v>286.09756472611673</v>
      </c>
      <c r="M75" s="4">
        <f t="shared" si="13"/>
        <v>294.70828074141934</v>
      </c>
      <c r="N75" s="4">
        <f t="shared" si="14"/>
        <v>23290.564894587431</v>
      </c>
      <c r="P75" s="1">
        <f t="shared" si="15"/>
        <v>64</v>
      </c>
      <c r="Q75" s="4">
        <f t="shared" si="16"/>
        <v>176.82496844485161</v>
      </c>
      <c r="R75" s="4">
        <f t="shared" si="0"/>
        <v>286.09756472611673</v>
      </c>
      <c r="S75" s="4">
        <f t="shared" si="1"/>
        <v>462.92253317096834</v>
      </c>
      <c r="T75" s="4">
        <f t="shared" si="2"/>
        <v>117.88331229656774</v>
      </c>
      <c r="U75" s="7">
        <f t="shared" si="17"/>
        <v>0.61989265707841557</v>
      </c>
      <c r="V75" s="4">
        <f t="shared" si="3"/>
        <v>73.074999684724034</v>
      </c>
      <c r="X75" s="1">
        <f t="shared" si="18"/>
        <v>64</v>
      </c>
      <c r="Y75" s="4">
        <f t="shared" si="19"/>
        <v>3281.4654440359559</v>
      </c>
      <c r="Z75" s="4">
        <f t="shared" si="4"/>
        <v>117.88331229656774</v>
      </c>
      <c r="AA75" s="4">
        <f t="shared" si="20"/>
        <v>93.272321466298067</v>
      </c>
      <c r="AB75" s="4">
        <f t="shared" si="21"/>
        <v>24.610990830269667</v>
      </c>
      <c r="AC75" s="4">
        <f t="shared" si="22"/>
        <v>3188.193122569658</v>
      </c>
      <c r="AF75" s="1">
        <f t="shared" si="23"/>
        <v>64</v>
      </c>
      <c r="AG75" s="4">
        <f t="shared" si="24"/>
        <v>37490.246741176881</v>
      </c>
      <c r="AH75" s="4">
        <f t="shared" si="30"/>
        <v>810.72495200159665</v>
      </c>
      <c r="AI75" s="4">
        <f t="shared" si="25"/>
        <v>529.54810144277008</v>
      </c>
      <c r="AJ75" s="4">
        <f t="shared" si="26"/>
        <v>281.17685055882663</v>
      </c>
      <c r="AK75" s="4">
        <f t="shared" si="27"/>
        <v>36960.69863973411</v>
      </c>
    </row>
    <row r="76" spans="2:37" x14ac:dyDescent="0.25">
      <c r="B76" s="1">
        <f t="shared" si="5"/>
        <v>65</v>
      </c>
      <c r="C76" s="4">
        <f t="shared" si="6"/>
        <v>41405.448701488771</v>
      </c>
      <c r="D76" s="4">
        <f t="shared" si="28"/>
        <v>1032.5437252756196</v>
      </c>
      <c r="E76" s="4">
        <f t="shared" si="7"/>
        <v>514.97561650701005</v>
      </c>
      <c r="F76" s="4">
        <f t="shared" si="8"/>
        <v>517.56810876860959</v>
      </c>
      <c r="G76" s="4">
        <f t="shared" si="9"/>
        <v>40890.473084981764</v>
      </c>
      <c r="I76" s="1">
        <f t="shared" si="10"/>
        <v>65</v>
      </c>
      <c r="J76" s="4">
        <f t="shared" si="11"/>
        <v>23290.564894587431</v>
      </c>
      <c r="K76" s="4">
        <f t="shared" si="29"/>
        <v>580.80584546753607</v>
      </c>
      <c r="L76" s="4">
        <f t="shared" si="12"/>
        <v>289.67378428519322</v>
      </c>
      <c r="M76" s="4">
        <f t="shared" si="13"/>
        <v>291.13206118234285</v>
      </c>
      <c r="N76" s="4">
        <f t="shared" si="14"/>
        <v>23000.891110302236</v>
      </c>
      <c r="P76" s="1">
        <f t="shared" si="15"/>
        <v>65</v>
      </c>
      <c r="Q76" s="4">
        <f t="shared" si="16"/>
        <v>174.67923670940573</v>
      </c>
      <c r="R76" s="4">
        <f t="shared" ref="R76:R139" si="31">+IF(P76&lt;=$J$3,L76," ")</f>
        <v>289.67378428519322</v>
      </c>
      <c r="S76" s="4">
        <f t="shared" ref="S76:S139" si="32">+IF(P76&lt;=$J$3,Q76+R76," ")</f>
        <v>464.35302099459898</v>
      </c>
      <c r="T76" s="4">
        <f t="shared" ref="T76:T139" si="33">+IF(P76&lt;=$J$3,M76-Q76," ")</f>
        <v>116.45282447293712</v>
      </c>
      <c r="U76" s="7">
        <f t="shared" si="17"/>
        <v>0.61527807154185166</v>
      </c>
      <c r="V76" s="4">
        <f t="shared" ref="V76:V139" si="34">+IF(P76&lt;=$J$3,T76*U76," ")</f>
        <v>71.650869267310497</v>
      </c>
      <c r="X76" s="1">
        <f t="shared" si="18"/>
        <v>65</v>
      </c>
      <c r="Y76" s="4">
        <f t="shared" si="19"/>
        <v>3188.193122569658</v>
      </c>
      <c r="Z76" s="4">
        <f t="shared" ref="Z76:Z139" si="35">+IF(X76&lt;=$J$3,T76," ")</f>
        <v>116.45282447293712</v>
      </c>
      <c r="AA76" s="4">
        <f t="shared" si="20"/>
        <v>92.541376053664692</v>
      </c>
      <c r="AB76" s="4">
        <f t="shared" si="21"/>
        <v>23.911448419272435</v>
      </c>
      <c r="AC76" s="4">
        <f t="shared" si="22"/>
        <v>3095.6517465159932</v>
      </c>
      <c r="AF76" s="1">
        <f t="shared" si="23"/>
        <v>65</v>
      </c>
      <c r="AG76" s="4">
        <f t="shared" si="24"/>
        <v>36960.69863973411</v>
      </c>
      <c r="AH76" s="4">
        <f t="shared" si="30"/>
        <v>810.72495200159665</v>
      </c>
      <c r="AI76" s="4">
        <f t="shared" si="25"/>
        <v>533.51971220359087</v>
      </c>
      <c r="AJ76" s="4">
        <f t="shared" si="26"/>
        <v>277.20523979800583</v>
      </c>
      <c r="AK76" s="4">
        <f t="shared" si="27"/>
        <v>36427.17892753052</v>
      </c>
    </row>
    <row r="77" spans="2:37" x14ac:dyDescent="0.25">
      <c r="B77" s="1">
        <f t="shared" ref="B77:B140" si="36">+IF(B76&gt;=$J$3," ",B76+1)</f>
        <v>66</v>
      </c>
      <c r="C77" s="4">
        <f t="shared" ref="C77:C140" si="37">+IF(B77&lt;=$J$3,G76," ")</f>
        <v>40890.473084981764</v>
      </c>
      <c r="D77" s="4">
        <f t="shared" si="28"/>
        <v>1032.5437252756196</v>
      </c>
      <c r="E77" s="4">
        <f t="shared" ref="E77:E140" si="38">+IF(B77&lt;=$J$3,D77-F77," ")</f>
        <v>521.41281171334754</v>
      </c>
      <c r="F77" s="4">
        <f t="shared" ref="F77:F140" si="39">+IF(B77&lt;=$J$3,C77*$J$4/12," ")</f>
        <v>511.13091356227204</v>
      </c>
      <c r="G77" s="4">
        <f t="shared" ref="G77:G140" si="40">+IF(B77&lt;=$J$3,C77-E77," ")</f>
        <v>40369.06027326842</v>
      </c>
      <c r="I77" s="1">
        <f t="shared" ref="I77:I140" si="41">+IF(I76&gt;=$J$3," ",I76+1)</f>
        <v>66</v>
      </c>
      <c r="J77" s="4">
        <f t="shared" ref="J77:J140" si="42">+IF(I77&lt;=$J$3,N76," ")</f>
        <v>23000.891110302236</v>
      </c>
      <c r="K77" s="4">
        <f t="shared" si="29"/>
        <v>580.80584546753607</v>
      </c>
      <c r="L77" s="4">
        <f t="shared" ref="L77:L140" si="43">+IF(I77&lt;=$J$3,K77-M77," ")</f>
        <v>293.29470658875812</v>
      </c>
      <c r="M77" s="4">
        <f t="shared" ref="M77:M140" si="44">+IF(I77&lt;=$J$3,J77*$J$4/12," ")</f>
        <v>287.51113887877796</v>
      </c>
      <c r="N77" s="4">
        <f t="shared" ref="N77:N140" si="45">+IF(I77&lt;=$J$3,J77-L77," ")</f>
        <v>22707.59640371348</v>
      </c>
      <c r="P77" s="1">
        <f t="shared" ref="P77:P140" si="46">+IF(P76&gt;=$J$3," ",P76+1)</f>
        <v>66</v>
      </c>
      <c r="Q77" s="4">
        <f t="shared" ref="Q77:Q140" si="47">+IF(P77&lt;=$J$3,J77*$J$5/12," ")</f>
        <v>172.50668332726676</v>
      </c>
      <c r="R77" s="4">
        <f t="shared" si="31"/>
        <v>293.29470658875812</v>
      </c>
      <c r="S77" s="4">
        <f t="shared" si="32"/>
        <v>465.80138991602485</v>
      </c>
      <c r="T77" s="4">
        <f t="shared" si="33"/>
        <v>115.0044555515112</v>
      </c>
      <c r="U77" s="7">
        <f t="shared" ref="U77:U140" si="48">+IF(P77&lt;=$J$3,U76/(1+$J$5/12)," ")</f>
        <v>0.61069783775866171</v>
      </c>
      <c r="V77" s="4">
        <f t="shared" si="34"/>
        <v>70.232972337920003</v>
      </c>
      <c r="X77" s="1">
        <f t="shared" ref="X77:X140" si="49">+IF(X76&gt;=$J$3," ",X76+1)</f>
        <v>66</v>
      </c>
      <c r="Y77" s="4">
        <f t="shared" ref="Y77:Y140" si="50">+IF(X77&lt;=$J$3,AC76," ")</f>
        <v>3095.6517465159932</v>
      </c>
      <c r="Z77" s="4">
        <f t="shared" si="35"/>
        <v>115.0044555515112</v>
      </c>
      <c r="AA77" s="4">
        <f t="shared" ref="AA77:AA140" si="51">+IF(X77&lt;=$J$3,Z77-AB77," ")</f>
        <v>91.787067452641253</v>
      </c>
      <c r="AB77" s="4">
        <f t="shared" ref="AB77:AB140" si="52">+IF(X77&lt;=$J$3,Y77*$J$5/12," ")</f>
        <v>23.217388098869947</v>
      </c>
      <c r="AC77" s="4">
        <f t="shared" ref="AC77:AC140" si="53">+IF(X77&lt;=$J$3,Y77-AA77," ")</f>
        <v>3003.864679063352</v>
      </c>
      <c r="AF77" s="1">
        <f t="shared" ref="AF77:AF140" si="54">+IF(AF76&gt;=$J$3," ",AF76+1)</f>
        <v>66</v>
      </c>
      <c r="AG77" s="4">
        <f t="shared" ref="AG77:AG140" si="55">+IF(AF77&lt;=$J$3,AK76," ")</f>
        <v>36427.17892753052</v>
      </c>
      <c r="AH77" s="4">
        <f t="shared" si="30"/>
        <v>810.72495200159665</v>
      </c>
      <c r="AI77" s="4">
        <f t="shared" ref="AI77:AI140" si="56">+IF(AF77&lt;=$J$3,AH77-AJ77," ")</f>
        <v>537.52111004511767</v>
      </c>
      <c r="AJ77" s="4">
        <f t="shared" ref="AJ77:AJ140" si="57">+IF(AF77&lt;=$J$3,AG77*$J$5/12," ")</f>
        <v>273.20384195647893</v>
      </c>
      <c r="AK77" s="4">
        <f t="shared" ref="AK77:AK140" si="58">+IF(AF77&lt;=$J$3,AG77-AI77," ")</f>
        <v>35889.6578174854</v>
      </c>
    </row>
    <row r="78" spans="2:37" x14ac:dyDescent="0.25">
      <c r="B78" s="1">
        <f t="shared" si="36"/>
        <v>67</v>
      </c>
      <c r="C78" s="4">
        <f t="shared" si="37"/>
        <v>40369.06027326842</v>
      </c>
      <c r="D78" s="4">
        <f t="shared" ref="D78:D141" si="59">+IF(B78&lt;=$J$3,D77," ")</f>
        <v>1032.5437252756196</v>
      </c>
      <c r="E78" s="4">
        <f t="shared" si="38"/>
        <v>527.93047185976434</v>
      </c>
      <c r="F78" s="4">
        <f t="shared" si="39"/>
        <v>504.61325341585524</v>
      </c>
      <c r="G78" s="4">
        <f t="shared" si="40"/>
        <v>39841.129801408657</v>
      </c>
      <c r="I78" s="1">
        <f t="shared" si="41"/>
        <v>67</v>
      </c>
      <c r="J78" s="4">
        <f t="shared" si="42"/>
        <v>22707.59640371348</v>
      </c>
      <c r="K78" s="4">
        <f t="shared" ref="K78:K141" si="60">+IF(I78&lt;=$J$3,K77," ")</f>
        <v>580.80584546753607</v>
      </c>
      <c r="L78" s="4">
        <f t="shared" si="43"/>
        <v>296.9608904211176</v>
      </c>
      <c r="M78" s="4">
        <f t="shared" si="44"/>
        <v>283.84495504641848</v>
      </c>
      <c r="N78" s="4">
        <f t="shared" si="45"/>
        <v>22410.635513292364</v>
      </c>
      <c r="P78" s="1">
        <f t="shared" si="46"/>
        <v>67</v>
      </c>
      <c r="Q78" s="4">
        <f t="shared" si="47"/>
        <v>170.30697302785109</v>
      </c>
      <c r="R78" s="4">
        <f t="shared" si="31"/>
        <v>296.9608904211176</v>
      </c>
      <c r="S78" s="4">
        <f t="shared" si="32"/>
        <v>467.26786344896868</v>
      </c>
      <c r="T78" s="4">
        <f t="shared" si="33"/>
        <v>113.53798201856739</v>
      </c>
      <c r="U78" s="7">
        <f t="shared" si="48"/>
        <v>0.60615170000859719</v>
      </c>
      <c r="V78" s="4">
        <f t="shared" si="34"/>
        <v>68.821240816100158</v>
      </c>
      <c r="X78" s="1">
        <f t="shared" si="49"/>
        <v>67</v>
      </c>
      <c r="Y78" s="4">
        <f t="shared" si="50"/>
        <v>3003.864679063352</v>
      </c>
      <c r="Z78" s="4">
        <f t="shared" si="35"/>
        <v>113.53798201856739</v>
      </c>
      <c r="AA78" s="4">
        <f t="shared" si="51"/>
        <v>91.008996925592257</v>
      </c>
      <c r="AB78" s="4">
        <f t="shared" si="52"/>
        <v>22.528985092975137</v>
      </c>
      <c r="AC78" s="4">
        <f t="shared" si="53"/>
        <v>2912.8556821377597</v>
      </c>
      <c r="AF78" s="1">
        <f t="shared" si="54"/>
        <v>67</v>
      </c>
      <c r="AG78" s="4">
        <f t="shared" si="55"/>
        <v>35889.6578174854</v>
      </c>
      <c r="AH78" s="4">
        <f t="shared" ref="AH78:AH141" si="61">+IF(AF78&lt;=$J$3,AH77," ")</f>
        <v>810.72495200159665</v>
      </c>
      <c r="AI78" s="4">
        <f t="shared" si="56"/>
        <v>541.55251837045614</v>
      </c>
      <c r="AJ78" s="4">
        <f t="shared" si="57"/>
        <v>269.17243363114051</v>
      </c>
      <c r="AK78" s="4">
        <f t="shared" si="58"/>
        <v>35348.105299114941</v>
      </c>
    </row>
    <row r="79" spans="2:37" x14ac:dyDescent="0.25">
      <c r="B79" s="1">
        <f t="shared" si="36"/>
        <v>68</v>
      </c>
      <c r="C79" s="4">
        <f t="shared" si="37"/>
        <v>39841.129801408657</v>
      </c>
      <c r="D79" s="4">
        <f t="shared" si="59"/>
        <v>1032.5437252756196</v>
      </c>
      <c r="E79" s="4">
        <f t="shared" si="38"/>
        <v>534.52960275801138</v>
      </c>
      <c r="F79" s="4">
        <f t="shared" si="39"/>
        <v>498.0141225176082</v>
      </c>
      <c r="G79" s="4">
        <f t="shared" si="40"/>
        <v>39306.600198650645</v>
      </c>
      <c r="I79" s="1">
        <f t="shared" si="41"/>
        <v>68</v>
      </c>
      <c r="J79" s="4">
        <f t="shared" si="42"/>
        <v>22410.635513292364</v>
      </c>
      <c r="K79" s="4">
        <f t="shared" si="60"/>
        <v>580.80584546753607</v>
      </c>
      <c r="L79" s="4">
        <f t="shared" si="43"/>
        <v>300.67290155138153</v>
      </c>
      <c r="M79" s="4">
        <f t="shared" si="44"/>
        <v>280.13294391615455</v>
      </c>
      <c r="N79" s="4">
        <f t="shared" si="45"/>
        <v>22109.962611740983</v>
      </c>
      <c r="P79" s="1">
        <f t="shared" si="46"/>
        <v>68</v>
      </c>
      <c r="Q79" s="4">
        <f t="shared" si="47"/>
        <v>168.07976634969273</v>
      </c>
      <c r="R79" s="4">
        <f t="shared" si="31"/>
        <v>300.67290155138153</v>
      </c>
      <c r="S79" s="4">
        <f t="shared" si="32"/>
        <v>468.75266790107423</v>
      </c>
      <c r="T79" s="4">
        <f t="shared" si="33"/>
        <v>112.05317756646181</v>
      </c>
      <c r="U79" s="7">
        <f t="shared" si="48"/>
        <v>0.60163940447503439</v>
      </c>
      <c r="V79" s="4">
        <f t="shared" si="34"/>
        <v>67.415607020621366</v>
      </c>
      <c r="X79" s="1">
        <f t="shared" si="49"/>
        <v>68</v>
      </c>
      <c r="Y79" s="4">
        <f t="shared" si="50"/>
        <v>2912.8556821377597</v>
      </c>
      <c r="Z79" s="4">
        <f t="shared" si="35"/>
        <v>112.05317756646181</v>
      </c>
      <c r="AA79" s="4">
        <f t="shared" si="51"/>
        <v>90.206759950428619</v>
      </c>
      <c r="AB79" s="4">
        <f t="shared" si="52"/>
        <v>21.846417616033197</v>
      </c>
      <c r="AC79" s="4">
        <f t="shared" si="53"/>
        <v>2822.6489221873312</v>
      </c>
      <c r="AF79" s="1">
        <f t="shared" si="54"/>
        <v>68</v>
      </c>
      <c r="AG79" s="4">
        <f t="shared" si="55"/>
        <v>35348.105299114941</v>
      </c>
      <c r="AH79" s="4">
        <f t="shared" si="61"/>
        <v>810.72495200159665</v>
      </c>
      <c r="AI79" s="4">
        <f t="shared" si="56"/>
        <v>545.61416225823461</v>
      </c>
      <c r="AJ79" s="4">
        <f t="shared" si="57"/>
        <v>265.11078974336203</v>
      </c>
      <c r="AK79" s="4">
        <f t="shared" si="58"/>
        <v>34802.491136856705</v>
      </c>
    </row>
    <row r="80" spans="2:37" x14ac:dyDescent="0.25">
      <c r="B80" s="1">
        <f t="shared" si="36"/>
        <v>69</v>
      </c>
      <c r="C80" s="4">
        <f t="shared" si="37"/>
        <v>39306.600198650645</v>
      </c>
      <c r="D80" s="4">
        <f t="shared" si="59"/>
        <v>1032.5437252756196</v>
      </c>
      <c r="E80" s="4">
        <f t="shared" si="38"/>
        <v>541.21122279248652</v>
      </c>
      <c r="F80" s="4">
        <f t="shared" si="39"/>
        <v>491.33250248313306</v>
      </c>
      <c r="G80" s="4">
        <f t="shared" si="40"/>
        <v>38765.388975858157</v>
      </c>
      <c r="I80" s="1">
        <f t="shared" si="41"/>
        <v>69</v>
      </c>
      <c r="J80" s="4">
        <f t="shared" si="42"/>
        <v>22109.962611740983</v>
      </c>
      <c r="K80" s="4">
        <f t="shared" si="60"/>
        <v>580.80584546753607</v>
      </c>
      <c r="L80" s="4">
        <f t="shared" si="43"/>
        <v>304.43131282077383</v>
      </c>
      <c r="M80" s="4">
        <f t="shared" si="44"/>
        <v>276.37453264676225</v>
      </c>
      <c r="N80" s="4">
        <f t="shared" si="45"/>
        <v>21805.53129892021</v>
      </c>
      <c r="P80" s="1">
        <f t="shared" si="46"/>
        <v>69</v>
      </c>
      <c r="Q80" s="4">
        <f t="shared" si="47"/>
        <v>165.82471958805738</v>
      </c>
      <c r="R80" s="4">
        <f t="shared" si="31"/>
        <v>304.43131282077383</v>
      </c>
      <c r="S80" s="4">
        <f t="shared" si="32"/>
        <v>470.25603240883117</v>
      </c>
      <c r="T80" s="4">
        <f t="shared" si="33"/>
        <v>110.54981305870487</v>
      </c>
      <c r="U80" s="7">
        <f t="shared" si="48"/>
        <v>0.59716069923080328</v>
      </c>
      <c r="V80" s="4">
        <f t="shared" si="34"/>
        <v>66.016003665970786</v>
      </c>
      <c r="X80" s="1">
        <f t="shared" si="49"/>
        <v>69</v>
      </c>
      <c r="Y80" s="4">
        <f t="shared" si="50"/>
        <v>2822.6489221873312</v>
      </c>
      <c r="Z80" s="4">
        <f t="shared" si="35"/>
        <v>110.54981305870487</v>
      </c>
      <c r="AA80" s="4">
        <f t="shared" si="51"/>
        <v>89.379946142299886</v>
      </c>
      <c r="AB80" s="4">
        <f t="shared" si="52"/>
        <v>21.169866916404981</v>
      </c>
      <c r="AC80" s="4">
        <f t="shared" si="53"/>
        <v>2733.2689760450312</v>
      </c>
      <c r="AF80" s="1">
        <f t="shared" si="54"/>
        <v>69</v>
      </c>
      <c r="AG80" s="4">
        <f t="shared" si="55"/>
        <v>34802.491136856705</v>
      </c>
      <c r="AH80" s="4">
        <f t="shared" si="61"/>
        <v>810.72495200159665</v>
      </c>
      <c r="AI80" s="4">
        <f t="shared" si="56"/>
        <v>549.70626847517133</v>
      </c>
      <c r="AJ80" s="4">
        <f t="shared" si="57"/>
        <v>261.01868352642526</v>
      </c>
      <c r="AK80" s="4">
        <f t="shared" si="58"/>
        <v>34252.784868381532</v>
      </c>
    </row>
    <row r="81" spans="2:37" x14ac:dyDescent="0.25">
      <c r="B81" s="1">
        <f t="shared" si="36"/>
        <v>70</v>
      </c>
      <c r="C81" s="4">
        <f t="shared" si="37"/>
        <v>38765.388975858157</v>
      </c>
      <c r="D81" s="4">
        <f t="shared" si="59"/>
        <v>1032.5437252756196</v>
      </c>
      <c r="E81" s="4">
        <f t="shared" si="38"/>
        <v>547.97636307739276</v>
      </c>
      <c r="F81" s="4">
        <f t="shared" si="39"/>
        <v>484.56736219822693</v>
      </c>
      <c r="G81" s="4">
        <f t="shared" si="40"/>
        <v>38217.412612780761</v>
      </c>
      <c r="I81" s="1">
        <f t="shared" si="41"/>
        <v>70</v>
      </c>
      <c r="J81" s="4">
        <f t="shared" si="42"/>
        <v>21805.53129892021</v>
      </c>
      <c r="K81" s="4">
        <f t="shared" si="60"/>
        <v>580.80584546753607</v>
      </c>
      <c r="L81" s="4">
        <f t="shared" si="43"/>
        <v>308.23670423103346</v>
      </c>
      <c r="M81" s="4">
        <f t="shared" si="44"/>
        <v>272.56914123650262</v>
      </c>
      <c r="N81" s="4">
        <f t="shared" si="45"/>
        <v>21497.294594689178</v>
      </c>
      <c r="P81" s="1">
        <f t="shared" si="46"/>
        <v>70</v>
      </c>
      <c r="Q81" s="4">
        <f t="shared" si="47"/>
        <v>163.54148474190157</v>
      </c>
      <c r="R81" s="4">
        <f t="shared" si="31"/>
        <v>308.23670423103346</v>
      </c>
      <c r="S81" s="4">
        <f t="shared" si="32"/>
        <v>471.77818897293503</v>
      </c>
      <c r="T81" s="4">
        <f t="shared" si="33"/>
        <v>109.02765649460105</v>
      </c>
      <c r="U81" s="7">
        <f t="shared" si="48"/>
        <v>0.59271533422412237</v>
      </c>
      <c r="V81" s="4">
        <f t="shared" si="34"/>
        <v>64.622363858870258</v>
      </c>
      <c r="X81" s="1">
        <f t="shared" si="49"/>
        <v>70</v>
      </c>
      <c r="Y81" s="4">
        <f t="shared" si="50"/>
        <v>2733.2689760450312</v>
      </c>
      <c r="Z81" s="4">
        <f t="shared" si="35"/>
        <v>109.02765649460105</v>
      </c>
      <c r="AA81" s="4">
        <f t="shared" si="51"/>
        <v>88.528139174263316</v>
      </c>
      <c r="AB81" s="4">
        <f t="shared" si="52"/>
        <v>20.499517320337734</v>
      </c>
      <c r="AC81" s="4">
        <f t="shared" si="53"/>
        <v>2644.7408368707679</v>
      </c>
      <c r="AF81" s="1">
        <f t="shared" si="54"/>
        <v>70</v>
      </c>
      <c r="AG81" s="4">
        <f t="shared" si="55"/>
        <v>34252.784868381532</v>
      </c>
      <c r="AH81" s="4">
        <f t="shared" si="61"/>
        <v>810.72495200159665</v>
      </c>
      <c r="AI81" s="4">
        <f t="shared" si="56"/>
        <v>553.82906548873518</v>
      </c>
      <c r="AJ81" s="4">
        <f t="shared" si="57"/>
        <v>256.89588651286147</v>
      </c>
      <c r="AK81" s="4">
        <f t="shared" si="58"/>
        <v>33698.955802892793</v>
      </c>
    </row>
    <row r="82" spans="2:37" x14ac:dyDescent="0.25">
      <c r="B82" s="1">
        <f t="shared" si="36"/>
        <v>71</v>
      </c>
      <c r="C82" s="4">
        <f t="shared" si="37"/>
        <v>38217.412612780761</v>
      </c>
      <c r="D82" s="4">
        <f t="shared" si="59"/>
        <v>1032.5437252756196</v>
      </c>
      <c r="E82" s="4">
        <f t="shared" si="38"/>
        <v>554.82606761586021</v>
      </c>
      <c r="F82" s="4">
        <f t="shared" si="39"/>
        <v>477.71765765975948</v>
      </c>
      <c r="G82" s="4">
        <f t="shared" si="40"/>
        <v>37662.586545164901</v>
      </c>
      <c r="I82" s="1">
        <f t="shared" si="41"/>
        <v>71</v>
      </c>
      <c r="J82" s="4">
        <f t="shared" si="42"/>
        <v>21497.294594689178</v>
      </c>
      <c r="K82" s="4">
        <f t="shared" si="60"/>
        <v>580.80584546753607</v>
      </c>
      <c r="L82" s="4">
        <f t="shared" si="43"/>
        <v>312.08966303392134</v>
      </c>
      <c r="M82" s="4">
        <f t="shared" si="44"/>
        <v>268.71618243361473</v>
      </c>
      <c r="N82" s="4">
        <f t="shared" si="45"/>
        <v>21185.204931655255</v>
      </c>
      <c r="P82" s="1">
        <f t="shared" si="46"/>
        <v>71</v>
      </c>
      <c r="Q82" s="4">
        <f t="shared" si="47"/>
        <v>161.22970946016883</v>
      </c>
      <c r="R82" s="4">
        <f t="shared" si="31"/>
        <v>312.08966303392134</v>
      </c>
      <c r="S82" s="4">
        <f t="shared" si="32"/>
        <v>473.3193724940902</v>
      </c>
      <c r="T82" s="4">
        <f t="shared" si="33"/>
        <v>107.4864729734459</v>
      </c>
      <c r="U82" s="7">
        <f t="shared" si="48"/>
        <v>0.58830306126463761</v>
      </c>
      <c r="V82" s="4">
        <f t="shared" si="34"/>
        <v>63.234621094816958</v>
      </c>
      <c r="X82" s="1">
        <f t="shared" si="49"/>
        <v>71</v>
      </c>
      <c r="Y82" s="4">
        <f t="shared" si="50"/>
        <v>2644.7408368707679</v>
      </c>
      <c r="Z82" s="4">
        <f t="shared" si="35"/>
        <v>107.4864729734459</v>
      </c>
      <c r="AA82" s="4">
        <f t="shared" si="51"/>
        <v>87.650916696915147</v>
      </c>
      <c r="AB82" s="4">
        <f t="shared" si="52"/>
        <v>19.83555627653076</v>
      </c>
      <c r="AC82" s="4">
        <f t="shared" si="53"/>
        <v>2557.089920173853</v>
      </c>
      <c r="AF82" s="1">
        <f t="shared" si="54"/>
        <v>71</v>
      </c>
      <c r="AG82" s="4">
        <f t="shared" si="55"/>
        <v>33698.955802892793</v>
      </c>
      <c r="AH82" s="4">
        <f t="shared" si="61"/>
        <v>810.72495200159665</v>
      </c>
      <c r="AI82" s="4">
        <f t="shared" si="56"/>
        <v>557.98278347990072</v>
      </c>
      <c r="AJ82" s="4">
        <f t="shared" si="57"/>
        <v>252.74216852169593</v>
      </c>
      <c r="AK82" s="4">
        <f t="shared" si="58"/>
        <v>33140.973019412893</v>
      </c>
    </row>
    <row r="83" spans="2:37" x14ac:dyDescent="0.25">
      <c r="B83" s="1">
        <f t="shared" si="36"/>
        <v>72</v>
      </c>
      <c r="C83" s="4">
        <f t="shared" si="37"/>
        <v>37662.586545164901</v>
      </c>
      <c r="D83" s="4">
        <f t="shared" si="59"/>
        <v>1032.5437252756196</v>
      </c>
      <c r="E83" s="4">
        <f t="shared" si="38"/>
        <v>561.76139346105833</v>
      </c>
      <c r="F83" s="4">
        <f t="shared" si="39"/>
        <v>470.78233181456125</v>
      </c>
      <c r="G83" s="4">
        <f t="shared" si="40"/>
        <v>37100.825151703844</v>
      </c>
      <c r="I83" s="1">
        <f t="shared" si="41"/>
        <v>72</v>
      </c>
      <c r="J83" s="4">
        <f t="shared" si="42"/>
        <v>21185.204931655255</v>
      </c>
      <c r="K83" s="4">
        <f t="shared" si="60"/>
        <v>580.80584546753607</v>
      </c>
      <c r="L83" s="4">
        <f t="shared" si="43"/>
        <v>315.99078382184541</v>
      </c>
      <c r="M83" s="4">
        <f t="shared" si="44"/>
        <v>264.81506164569066</v>
      </c>
      <c r="N83" s="4">
        <f t="shared" si="45"/>
        <v>20869.214147833409</v>
      </c>
      <c r="P83" s="1">
        <f t="shared" si="46"/>
        <v>72</v>
      </c>
      <c r="Q83" s="4">
        <f t="shared" si="47"/>
        <v>158.88903698741441</v>
      </c>
      <c r="R83" s="4">
        <f t="shared" si="31"/>
        <v>315.99078382184541</v>
      </c>
      <c r="S83" s="4">
        <f t="shared" si="32"/>
        <v>474.87982080925985</v>
      </c>
      <c r="T83" s="4">
        <f t="shared" si="33"/>
        <v>105.92602465827625</v>
      </c>
      <c r="U83" s="7">
        <f t="shared" si="48"/>
        <v>0.58392363400956582</v>
      </c>
      <c r="V83" s="4">
        <f t="shared" si="34"/>
        <v>61.852709254647543</v>
      </c>
      <c r="X83" s="1">
        <f t="shared" si="49"/>
        <v>72</v>
      </c>
      <c r="Y83" s="4">
        <f t="shared" si="50"/>
        <v>2557.089920173853</v>
      </c>
      <c r="Z83" s="4">
        <f t="shared" si="35"/>
        <v>105.92602465827625</v>
      </c>
      <c r="AA83" s="4">
        <f t="shared" si="51"/>
        <v>86.747850256972356</v>
      </c>
      <c r="AB83" s="4">
        <f t="shared" si="52"/>
        <v>19.178174401303895</v>
      </c>
      <c r="AC83" s="4">
        <f t="shared" si="53"/>
        <v>2470.3420699168805</v>
      </c>
      <c r="AF83" s="1">
        <f t="shared" si="54"/>
        <v>72</v>
      </c>
      <c r="AG83" s="4">
        <f t="shared" si="55"/>
        <v>33140.973019412893</v>
      </c>
      <c r="AH83" s="4">
        <f t="shared" si="61"/>
        <v>810.72495200159665</v>
      </c>
      <c r="AI83" s="4">
        <f t="shared" si="56"/>
        <v>562.16765435599996</v>
      </c>
      <c r="AJ83" s="4">
        <f t="shared" si="57"/>
        <v>248.55729764559669</v>
      </c>
      <c r="AK83" s="4">
        <f t="shared" si="58"/>
        <v>32578.805365056895</v>
      </c>
    </row>
    <row r="84" spans="2:37" x14ac:dyDescent="0.25">
      <c r="B84" s="1">
        <f t="shared" si="36"/>
        <v>73</v>
      </c>
      <c r="C84" s="4">
        <f t="shared" si="37"/>
        <v>37100.825151703844</v>
      </c>
      <c r="D84" s="4">
        <f t="shared" si="59"/>
        <v>1032.5437252756196</v>
      </c>
      <c r="E84" s="4">
        <f t="shared" si="38"/>
        <v>568.78341087932154</v>
      </c>
      <c r="F84" s="4">
        <f t="shared" si="39"/>
        <v>463.76031439629804</v>
      </c>
      <c r="G84" s="4">
        <f t="shared" si="40"/>
        <v>36532.041740824519</v>
      </c>
      <c r="I84" s="1">
        <f t="shared" si="41"/>
        <v>73</v>
      </c>
      <c r="J84" s="4">
        <f t="shared" si="42"/>
        <v>20869.214147833409</v>
      </c>
      <c r="K84" s="4">
        <f t="shared" si="60"/>
        <v>580.80584546753607</v>
      </c>
      <c r="L84" s="4">
        <f t="shared" si="43"/>
        <v>319.94066861961846</v>
      </c>
      <c r="M84" s="4">
        <f t="shared" si="44"/>
        <v>260.86517684791761</v>
      </c>
      <c r="N84" s="4">
        <f t="shared" si="45"/>
        <v>20549.273479213789</v>
      </c>
      <c r="P84" s="1">
        <f t="shared" si="46"/>
        <v>73</v>
      </c>
      <c r="Q84" s="4">
        <f t="shared" si="47"/>
        <v>156.51910610875055</v>
      </c>
      <c r="R84" s="4">
        <f t="shared" si="31"/>
        <v>319.94066861961846</v>
      </c>
      <c r="S84" s="4">
        <f t="shared" si="32"/>
        <v>476.45977472836898</v>
      </c>
      <c r="T84" s="4">
        <f t="shared" si="33"/>
        <v>104.34607073916706</v>
      </c>
      <c r="U84" s="7">
        <f t="shared" si="48"/>
        <v>0.57957680794994126</v>
      </c>
      <c r="V84" s="4">
        <f t="shared" si="34"/>
        <v>60.476562601125217</v>
      </c>
      <c r="X84" s="1">
        <f t="shared" si="49"/>
        <v>73</v>
      </c>
      <c r="Y84" s="4">
        <f t="shared" si="50"/>
        <v>2470.3420699168805</v>
      </c>
      <c r="Z84" s="4">
        <f t="shared" si="35"/>
        <v>104.34607073916706</v>
      </c>
      <c r="AA84" s="4">
        <f t="shared" si="51"/>
        <v>85.818505214790463</v>
      </c>
      <c r="AB84" s="4">
        <f t="shared" si="52"/>
        <v>18.527565524376602</v>
      </c>
      <c r="AC84" s="4">
        <f t="shared" si="53"/>
        <v>2384.52356470209</v>
      </c>
      <c r="AF84" s="1">
        <f t="shared" si="54"/>
        <v>73</v>
      </c>
      <c r="AG84" s="4">
        <f t="shared" si="55"/>
        <v>32578.805365056895</v>
      </c>
      <c r="AH84" s="4">
        <f t="shared" si="61"/>
        <v>810.72495200159665</v>
      </c>
      <c r="AI84" s="4">
        <f t="shared" si="56"/>
        <v>566.38391176366997</v>
      </c>
      <c r="AJ84" s="4">
        <f t="shared" si="57"/>
        <v>244.34104023792671</v>
      </c>
      <c r="AK84" s="4">
        <f t="shared" si="58"/>
        <v>32012.421453293224</v>
      </c>
    </row>
    <row r="85" spans="2:37" x14ac:dyDescent="0.25">
      <c r="B85" s="1">
        <f t="shared" si="36"/>
        <v>74</v>
      </c>
      <c r="C85" s="4">
        <f t="shared" si="37"/>
        <v>36532.041740824519</v>
      </c>
      <c r="D85" s="4">
        <f t="shared" si="59"/>
        <v>1032.5437252756196</v>
      </c>
      <c r="E85" s="4">
        <f t="shared" si="38"/>
        <v>575.89320351531319</v>
      </c>
      <c r="F85" s="4">
        <f t="shared" si="39"/>
        <v>456.65052176030645</v>
      </c>
      <c r="G85" s="4">
        <f t="shared" si="40"/>
        <v>35956.148537309207</v>
      </c>
      <c r="I85" s="1">
        <f t="shared" si="41"/>
        <v>74</v>
      </c>
      <c r="J85" s="4">
        <f t="shared" si="42"/>
        <v>20549.273479213789</v>
      </c>
      <c r="K85" s="4">
        <f t="shared" si="60"/>
        <v>580.80584546753607</v>
      </c>
      <c r="L85" s="4">
        <f t="shared" si="43"/>
        <v>323.93992697736371</v>
      </c>
      <c r="M85" s="4">
        <f t="shared" si="44"/>
        <v>256.86591849017236</v>
      </c>
      <c r="N85" s="4">
        <f t="shared" si="45"/>
        <v>20225.333552236425</v>
      </c>
      <c r="P85" s="1">
        <f t="shared" si="46"/>
        <v>74</v>
      </c>
      <c r="Q85" s="4">
        <f t="shared" si="47"/>
        <v>154.1195510941034</v>
      </c>
      <c r="R85" s="4">
        <f t="shared" si="31"/>
        <v>323.93992697736371</v>
      </c>
      <c r="S85" s="4">
        <f t="shared" si="32"/>
        <v>478.05947807146708</v>
      </c>
      <c r="T85" s="4">
        <f t="shared" si="33"/>
        <v>102.74636739606896</v>
      </c>
      <c r="U85" s="7">
        <f t="shared" si="48"/>
        <v>0.575262340396964</v>
      </c>
      <c r="V85" s="4">
        <f t="shared" si="34"/>
        <v>59.10611577554895</v>
      </c>
      <c r="X85" s="1">
        <f t="shared" si="49"/>
        <v>74</v>
      </c>
      <c r="Y85" s="4">
        <f t="shared" si="50"/>
        <v>2384.52356470209</v>
      </c>
      <c r="Z85" s="4">
        <f t="shared" si="35"/>
        <v>102.74636739606896</v>
      </c>
      <c r="AA85" s="4">
        <f t="shared" si="51"/>
        <v>84.862440660803287</v>
      </c>
      <c r="AB85" s="4">
        <f t="shared" si="52"/>
        <v>17.883926735265675</v>
      </c>
      <c r="AC85" s="4">
        <f t="shared" si="53"/>
        <v>2299.6611240412867</v>
      </c>
      <c r="AF85" s="1">
        <f t="shared" si="54"/>
        <v>74</v>
      </c>
      <c r="AG85" s="4">
        <f t="shared" si="55"/>
        <v>32012.421453293224</v>
      </c>
      <c r="AH85" s="4">
        <f t="shared" si="61"/>
        <v>810.72495200159665</v>
      </c>
      <c r="AI85" s="4">
        <f t="shared" si="56"/>
        <v>570.63179110189753</v>
      </c>
      <c r="AJ85" s="4">
        <f t="shared" si="57"/>
        <v>240.09316089969914</v>
      </c>
      <c r="AK85" s="4">
        <f t="shared" si="58"/>
        <v>31441.789662191328</v>
      </c>
    </row>
    <row r="86" spans="2:37" x14ac:dyDescent="0.25">
      <c r="B86" s="1">
        <f t="shared" si="36"/>
        <v>75</v>
      </c>
      <c r="C86" s="4">
        <f t="shared" si="37"/>
        <v>35956.148537309207</v>
      </c>
      <c r="D86" s="4">
        <f t="shared" si="59"/>
        <v>1032.5437252756196</v>
      </c>
      <c r="E86" s="4">
        <f t="shared" si="38"/>
        <v>583.09186855925464</v>
      </c>
      <c r="F86" s="4">
        <f t="shared" si="39"/>
        <v>449.45185671636506</v>
      </c>
      <c r="G86" s="4">
        <f t="shared" si="40"/>
        <v>35373.056668749952</v>
      </c>
      <c r="I86" s="1">
        <f t="shared" si="41"/>
        <v>75</v>
      </c>
      <c r="J86" s="4">
        <f t="shared" si="42"/>
        <v>20225.333552236425</v>
      </c>
      <c r="K86" s="4">
        <f t="shared" si="60"/>
        <v>580.80584546753607</v>
      </c>
      <c r="L86" s="4">
        <f t="shared" si="43"/>
        <v>327.98917606458076</v>
      </c>
      <c r="M86" s="4">
        <f t="shared" si="44"/>
        <v>252.81666940295531</v>
      </c>
      <c r="N86" s="4">
        <f t="shared" si="45"/>
        <v>19897.344376171844</v>
      </c>
      <c r="P86" s="1">
        <f t="shared" si="46"/>
        <v>75</v>
      </c>
      <c r="Q86" s="4">
        <f t="shared" si="47"/>
        <v>151.69000164177319</v>
      </c>
      <c r="R86" s="4">
        <f t="shared" si="31"/>
        <v>327.98917606458076</v>
      </c>
      <c r="S86" s="4">
        <f t="shared" si="32"/>
        <v>479.67917770635393</v>
      </c>
      <c r="T86" s="4">
        <f t="shared" si="33"/>
        <v>101.12666776118212</v>
      </c>
      <c r="U86" s="7">
        <f t="shared" si="48"/>
        <v>0.5709799904684506</v>
      </c>
      <c r="V86" s="4">
        <f t="shared" si="34"/>
        <v>57.741303794385935</v>
      </c>
      <c r="X86" s="1">
        <f t="shared" si="49"/>
        <v>75</v>
      </c>
      <c r="Y86" s="4">
        <f t="shared" si="50"/>
        <v>2299.6611240412867</v>
      </c>
      <c r="Z86" s="4">
        <f t="shared" si="35"/>
        <v>101.12666776118212</v>
      </c>
      <c r="AA86" s="4">
        <f t="shared" si="51"/>
        <v>83.87920933087247</v>
      </c>
      <c r="AB86" s="4">
        <f t="shared" si="52"/>
        <v>17.247458430309649</v>
      </c>
      <c r="AC86" s="4">
        <f t="shared" si="53"/>
        <v>2215.7819147104142</v>
      </c>
      <c r="AF86" s="1">
        <f t="shared" si="54"/>
        <v>75</v>
      </c>
      <c r="AG86" s="4">
        <f t="shared" si="55"/>
        <v>31441.789662191328</v>
      </c>
      <c r="AH86" s="4">
        <f t="shared" si="61"/>
        <v>810.72495200159665</v>
      </c>
      <c r="AI86" s="4">
        <f t="shared" si="56"/>
        <v>574.91152953516166</v>
      </c>
      <c r="AJ86" s="4">
        <f t="shared" si="57"/>
        <v>235.81342246643496</v>
      </c>
      <c r="AK86" s="4">
        <f t="shared" si="58"/>
        <v>30866.878132656166</v>
      </c>
    </row>
    <row r="87" spans="2:37" x14ac:dyDescent="0.25">
      <c r="B87" s="1">
        <f t="shared" si="36"/>
        <v>76</v>
      </c>
      <c r="C87" s="4">
        <f t="shared" si="37"/>
        <v>35373.056668749952</v>
      </c>
      <c r="D87" s="4">
        <f t="shared" si="59"/>
        <v>1032.5437252756196</v>
      </c>
      <c r="E87" s="4">
        <f t="shared" si="38"/>
        <v>590.38051691624514</v>
      </c>
      <c r="F87" s="4">
        <f t="shared" si="39"/>
        <v>442.16320835937444</v>
      </c>
      <c r="G87" s="4">
        <f t="shared" si="40"/>
        <v>34782.676151833708</v>
      </c>
      <c r="I87" s="1">
        <f t="shared" si="41"/>
        <v>76</v>
      </c>
      <c r="J87" s="4">
        <f t="shared" si="42"/>
        <v>19897.344376171844</v>
      </c>
      <c r="K87" s="4">
        <f t="shared" si="60"/>
        <v>580.80584546753607</v>
      </c>
      <c r="L87" s="4">
        <f t="shared" si="43"/>
        <v>332.08904076538806</v>
      </c>
      <c r="M87" s="4">
        <f t="shared" si="44"/>
        <v>248.71680470214804</v>
      </c>
      <c r="N87" s="4">
        <f t="shared" si="45"/>
        <v>19565.255335406455</v>
      </c>
      <c r="P87" s="1">
        <f t="shared" si="46"/>
        <v>76</v>
      </c>
      <c r="Q87" s="4">
        <f t="shared" si="47"/>
        <v>149.23008282128885</v>
      </c>
      <c r="R87" s="4">
        <f t="shared" si="31"/>
        <v>332.08904076538806</v>
      </c>
      <c r="S87" s="4">
        <f t="shared" si="32"/>
        <v>481.31912358667694</v>
      </c>
      <c r="T87" s="4">
        <f t="shared" si="33"/>
        <v>99.486721880859193</v>
      </c>
      <c r="U87" s="7">
        <f t="shared" si="48"/>
        <v>0.56672951907538516</v>
      </c>
      <c r="V87" s="4">
        <f t="shared" si="34"/>
        <v>56.382062045925927</v>
      </c>
      <c r="X87" s="1">
        <f t="shared" si="49"/>
        <v>76</v>
      </c>
      <c r="Y87" s="4">
        <f t="shared" si="50"/>
        <v>2215.7819147104142</v>
      </c>
      <c r="Z87" s="4">
        <f t="shared" si="35"/>
        <v>99.486721880859193</v>
      </c>
      <c r="AA87" s="4">
        <f t="shared" si="51"/>
        <v>82.868357520531092</v>
      </c>
      <c r="AB87" s="4">
        <f t="shared" si="52"/>
        <v>16.618364360328105</v>
      </c>
      <c r="AC87" s="4">
        <f t="shared" si="53"/>
        <v>2132.9135571898832</v>
      </c>
      <c r="AF87" s="1">
        <f t="shared" si="54"/>
        <v>76</v>
      </c>
      <c r="AG87" s="4">
        <f t="shared" si="55"/>
        <v>30866.878132656166</v>
      </c>
      <c r="AH87" s="4">
        <f t="shared" si="61"/>
        <v>810.72495200159665</v>
      </c>
      <c r="AI87" s="4">
        <f t="shared" si="56"/>
        <v>579.22336600667541</v>
      </c>
      <c r="AJ87" s="4">
        <f t="shared" si="57"/>
        <v>231.50158599492124</v>
      </c>
      <c r="AK87" s="4">
        <f t="shared" si="58"/>
        <v>30287.654766649492</v>
      </c>
    </row>
    <row r="88" spans="2:37" x14ac:dyDescent="0.25">
      <c r="B88" s="1">
        <f t="shared" si="36"/>
        <v>77</v>
      </c>
      <c r="C88" s="4">
        <f t="shared" si="37"/>
        <v>34782.676151833708</v>
      </c>
      <c r="D88" s="4">
        <f t="shared" si="59"/>
        <v>1032.5437252756196</v>
      </c>
      <c r="E88" s="4">
        <f t="shared" si="38"/>
        <v>597.76027337769824</v>
      </c>
      <c r="F88" s="4">
        <f t="shared" si="39"/>
        <v>434.78345189792134</v>
      </c>
      <c r="G88" s="4">
        <f t="shared" si="40"/>
        <v>34184.915878456013</v>
      </c>
      <c r="I88" s="1">
        <f t="shared" si="41"/>
        <v>77</v>
      </c>
      <c r="J88" s="4">
        <f t="shared" si="42"/>
        <v>19565.255335406455</v>
      </c>
      <c r="K88" s="4">
        <f t="shared" si="60"/>
        <v>580.80584546753607</v>
      </c>
      <c r="L88" s="4">
        <f t="shared" si="43"/>
        <v>336.24015377495539</v>
      </c>
      <c r="M88" s="4">
        <f t="shared" si="44"/>
        <v>244.56569169258069</v>
      </c>
      <c r="N88" s="4">
        <f t="shared" si="45"/>
        <v>19229.015181631501</v>
      </c>
      <c r="P88" s="1">
        <f t="shared" si="46"/>
        <v>77</v>
      </c>
      <c r="Q88" s="4">
        <f t="shared" si="47"/>
        <v>146.73941501554842</v>
      </c>
      <c r="R88" s="4">
        <f t="shared" si="31"/>
        <v>336.24015377495539</v>
      </c>
      <c r="S88" s="4">
        <f t="shared" si="32"/>
        <v>482.97956879050378</v>
      </c>
      <c r="T88" s="4">
        <f t="shared" si="33"/>
        <v>97.826276677032268</v>
      </c>
      <c r="U88" s="7">
        <f t="shared" si="48"/>
        <v>0.56251068890857081</v>
      </c>
      <c r="V88" s="4">
        <f t="shared" si="34"/>
        <v>55.028326286957878</v>
      </c>
      <c r="X88" s="1">
        <f t="shared" si="49"/>
        <v>77</v>
      </c>
      <c r="Y88" s="4">
        <f t="shared" si="50"/>
        <v>2132.9135571898832</v>
      </c>
      <c r="Z88" s="4">
        <f t="shared" si="35"/>
        <v>97.826276677032268</v>
      </c>
      <c r="AA88" s="4">
        <f t="shared" si="51"/>
        <v>81.829424998108152</v>
      </c>
      <c r="AB88" s="4">
        <f t="shared" si="52"/>
        <v>15.996851678924124</v>
      </c>
      <c r="AC88" s="4">
        <f t="shared" si="53"/>
        <v>2051.0841321917751</v>
      </c>
      <c r="AF88" s="1">
        <f t="shared" si="54"/>
        <v>77</v>
      </c>
      <c r="AG88" s="4">
        <f t="shared" si="55"/>
        <v>30287.654766649492</v>
      </c>
      <c r="AH88" s="4">
        <f t="shared" si="61"/>
        <v>810.72495200159665</v>
      </c>
      <c r="AI88" s="4">
        <f t="shared" si="56"/>
        <v>583.56754125172552</v>
      </c>
      <c r="AJ88" s="4">
        <f t="shared" si="57"/>
        <v>227.15741074987116</v>
      </c>
      <c r="AK88" s="4">
        <f t="shared" si="58"/>
        <v>29704.087225397765</v>
      </c>
    </row>
    <row r="89" spans="2:37" x14ac:dyDescent="0.25">
      <c r="B89" s="1">
        <f t="shared" si="36"/>
        <v>78</v>
      </c>
      <c r="C89" s="4">
        <f t="shared" si="37"/>
        <v>34184.915878456013</v>
      </c>
      <c r="D89" s="4">
        <f t="shared" si="59"/>
        <v>1032.5437252756196</v>
      </c>
      <c r="E89" s="4">
        <f t="shared" si="38"/>
        <v>605.23227679491947</v>
      </c>
      <c r="F89" s="4">
        <f t="shared" si="39"/>
        <v>427.31144848070016</v>
      </c>
      <c r="G89" s="4">
        <f t="shared" si="40"/>
        <v>33579.683601661091</v>
      </c>
      <c r="I89" s="1">
        <f t="shared" si="41"/>
        <v>78</v>
      </c>
      <c r="J89" s="4">
        <f t="shared" si="42"/>
        <v>19229.015181631501</v>
      </c>
      <c r="K89" s="4">
        <f t="shared" si="60"/>
        <v>580.80584546753607</v>
      </c>
      <c r="L89" s="4">
        <f t="shared" si="43"/>
        <v>340.44315569714229</v>
      </c>
      <c r="M89" s="4">
        <f t="shared" si="44"/>
        <v>240.36268977039376</v>
      </c>
      <c r="N89" s="4">
        <f t="shared" si="45"/>
        <v>18888.572025934358</v>
      </c>
      <c r="P89" s="1">
        <f t="shared" si="46"/>
        <v>78</v>
      </c>
      <c r="Q89" s="4">
        <f t="shared" si="47"/>
        <v>144.21761386223625</v>
      </c>
      <c r="R89" s="4">
        <f t="shared" si="31"/>
        <v>340.44315569714229</v>
      </c>
      <c r="S89" s="4">
        <f t="shared" si="32"/>
        <v>484.66076955937854</v>
      </c>
      <c r="T89" s="4">
        <f t="shared" si="33"/>
        <v>96.145075908157509</v>
      </c>
      <c r="U89" s="7">
        <f t="shared" si="48"/>
        <v>0.55832326442538038</v>
      </c>
      <c r="V89" s="4">
        <f t="shared" si="34"/>
        <v>53.680032639468493</v>
      </c>
      <c r="X89" s="1">
        <f t="shared" si="49"/>
        <v>78</v>
      </c>
      <c r="Y89" s="4">
        <f t="shared" si="50"/>
        <v>2051.0841321917751</v>
      </c>
      <c r="Z89" s="4">
        <f t="shared" si="35"/>
        <v>96.145075908157509</v>
      </c>
      <c r="AA89" s="4">
        <f t="shared" si="51"/>
        <v>80.761944916719202</v>
      </c>
      <c r="AB89" s="4">
        <f t="shared" si="52"/>
        <v>15.383130991438312</v>
      </c>
      <c r="AC89" s="4">
        <f t="shared" si="53"/>
        <v>1970.322187275056</v>
      </c>
      <c r="AF89" s="1">
        <f t="shared" si="54"/>
        <v>78</v>
      </c>
      <c r="AG89" s="4">
        <f t="shared" si="55"/>
        <v>29704.087225397765</v>
      </c>
      <c r="AH89" s="4">
        <f t="shared" si="61"/>
        <v>810.72495200159665</v>
      </c>
      <c r="AI89" s="4">
        <f t="shared" si="56"/>
        <v>587.94429781111342</v>
      </c>
      <c r="AJ89" s="4">
        <f t="shared" si="57"/>
        <v>222.78065419048323</v>
      </c>
      <c r="AK89" s="4">
        <f t="shared" si="58"/>
        <v>29116.14292758665</v>
      </c>
    </row>
    <row r="90" spans="2:37" x14ac:dyDescent="0.25">
      <c r="B90" s="1">
        <f t="shared" si="36"/>
        <v>79</v>
      </c>
      <c r="C90" s="4">
        <f t="shared" si="37"/>
        <v>33579.683601661091</v>
      </c>
      <c r="D90" s="4">
        <f t="shared" si="59"/>
        <v>1032.5437252756196</v>
      </c>
      <c r="E90" s="4">
        <f t="shared" si="38"/>
        <v>612.797680254856</v>
      </c>
      <c r="F90" s="4">
        <f t="shared" si="39"/>
        <v>419.74604502076363</v>
      </c>
      <c r="G90" s="4">
        <f t="shared" si="40"/>
        <v>32966.885921406232</v>
      </c>
      <c r="I90" s="1">
        <f t="shared" si="41"/>
        <v>79</v>
      </c>
      <c r="J90" s="4">
        <f t="shared" si="42"/>
        <v>18888.572025934358</v>
      </c>
      <c r="K90" s="4">
        <f t="shared" si="60"/>
        <v>580.80584546753607</v>
      </c>
      <c r="L90" s="4">
        <f t="shared" si="43"/>
        <v>344.69869514335664</v>
      </c>
      <c r="M90" s="4">
        <f t="shared" si="44"/>
        <v>236.10715032417946</v>
      </c>
      <c r="N90" s="4">
        <f t="shared" si="45"/>
        <v>18543.873330791001</v>
      </c>
      <c r="P90" s="1">
        <f t="shared" si="46"/>
        <v>79</v>
      </c>
      <c r="Q90" s="4">
        <f t="shared" si="47"/>
        <v>141.66429019450769</v>
      </c>
      <c r="R90" s="4">
        <f t="shared" si="31"/>
        <v>344.69869514335664</v>
      </c>
      <c r="S90" s="4">
        <f t="shared" si="32"/>
        <v>486.3629853378643</v>
      </c>
      <c r="T90" s="4">
        <f t="shared" si="33"/>
        <v>94.442860129671772</v>
      </c>
      <c r="U90" s="7">
        <f t="shared" si="48"/>
        <v>0.55416701183660577</v>
      </c>
      <c r="V90" s="4">
        <f t="shared" si="34"/>
        <v>52.337117587362719</v>
      </c>
      <c r="X90" s="1">
        <f t="shared" si="49"/>
        <v>79</v>
      </c>
      <c r="Y90" s="4">
        <f t="shared" si="50"/>
        <v>1970.322187275056</v>
      </c>
      <c r="Z90" s="4">
        <f t="shared" si="35"/>
        <v>94.442860129671772</v>
      </c>
      <c r="AA90" s="4">
        <f t="shared" si="51"/>
        <v>79.665443725108858</v>
      </c>
      <c r="AB90" s="4">
        <f t="shared" si="52"/>
        <v>14.777416404562919</v>
      </c>
      <c r="AC90" s="4">
        <f t="shared" si="53"/>
        <v>1890.6567435499471</v>
      </c>
      <c r="AF90" s="1">
        <f t="shared" si="54"/>
        <v>79</v>
      </c>
      <c r="AG90" s="4">
        <f t="shared" si="55"/>
        <v>29116.14292758665</v>
      </c>
      <c r="AH90" s="4">
        <f t="shared" si="61"/>
        <v>810.72495200159665</v>
      </c>
      <c r="AI90" s="4">
        <f t="shared" si="56"/>
        <v>592.35388004469678</v>
      </c>
      <c r="AJ90" s="4">
        <f t="shared" si="57"/>
        <v>218.37107195689987</v>
      </c>
      <c r="AK90" s="4">
        <f t="shared" si="58"/>
        <v>28523.789047541955</v>
      </c>
    </row>
    <row r="91" spans="2:37" x14ac:dyDescent="0.25">
      <c r="B91" s="1">
        <f t="shared" si="36"/>
        <v>80</v>
      </c>
      <c r="C91" s="4">
        <f t="shared" si="37"/>
        <v>32966.885921406232</v>
      </c>
      <c r="D91" s="4">
        <f t="shared" si="59"/>
        <v>1032.5437252756196</v>
      </c>
      <c r="E91" s="4">
        <f t="shared" si="38"/>
        <v>620.45765125804178</v>
      </c>
      <c r="F91" s="4">
        <f t="shared" si="39"/>
        <v>412.08607401757786</v>
      </c>
      <c r="G91" s="4">
        <f t="shared" si="40"/>
        <v>32346.42827014819</v>
      </c>
      <c r="I91" s="1">
        <f t="shared" si="41"/>
        <v>80</v>
      </c>
      <c r="J91" s="4">
        <f t="shared" si="42"/>
        <v>18543.873330791001</v>
      </c>
      <c r="K91" s="4">
        <f t="shared" si="60"/>
        <v>580.80584546753607</v>
      </c>
      <c r="L91" s="4">
        <f t="shared" si="43"/>
        <v>349.00742883264854</v>
      </c>
      <c r="M91" s="4">
        <f t="shared" si="44"/>
        <v>231.7984166348875</v>
      </c>
      <c r="N91" s="4">
        <f t="shared" si="45"/>
        <v>18194.865901958354</v>
      </c>
      <c r="P91" s="1">
        <f t="shared" si="46"/>
        <v>80</v>
      </c>
      <c r="Q91" s="4">
        <f t="shared" si="47"/>
        <v>139.0790499809325</v>
      </c>
      <c r="R91" s="4">
        <f t="shared" si="31"/>
        <v>349.00742883264854</v>
      </c>
      <c r="S91" s="4">
        <f t="shared" si="32"/>
        <v>488.08647881358104</v>
      </c>
      <c r="T91" s="4">
        <f t="shared" si="33"/>
        <v>92.719366653955007</v>
      </c>
      <c r="U91" s="7">
        <f t="shared" si="48"/>
        <v>0.55004169909340517</v>
      </c>
      <c r="V91" s="4">
        <f t="shared" si="34"/>
        <v>50.999517973205826</v>
      </c>
      <c r="X91" s="1">
        <f t="shared" si="49"/>
        <v>80</v>
      </c>
      <c r="Y91" s="4">
        <f t="shared" si="50"/>
        <v>1890.6567435499471</v>
      </c>
      <c r="Z91" s="4">
        <f t="shared" si="35"/>
        <v>92.719366653955007</v>
      </c>
      <c r="AA91" s="4">
        <f t="shared" si="51"/>
        <v>78.539441077330409</v>
      </c>
      <c r="AB91" s="4">
        <f t="shared" si="52"/>
        <v>14.179925576624603</v>
      </c>
      <c r="AC91" s="4">
        <f t="shared" si="53"/>
        <v>1812.1173024726168</v>
      </c>
      <c r="AF91" s="1">
        <f t="shared" si="54"/>
        <v>80</v>
      </c>
      <c r="AG91" s="4">
        <f t="shared" si="55"/>
        <v>28523.789047541955</v>
      </c>
      <c r="AH91" s="4">
        <f t="shared" si="61"/>
        <v>810.72495200159665</v>
      </c>
      <c r="AI91" s="4">
        <f t="shared" si="56"/>
        <v>596.79653414503196</v>
      </c>
      <c r="AJ91" s="4">
        <f t="shared" si="57"/>
        <v>213.92841785656466</v>
      </c>
      <c r="AK91" s="4">
        <f t="shared" si="58"/>
        <v>27926.992513396923</v>
      </c>
    </row>
    <row r="92" spans="2:37" x14ac:dyDescent="0.25">
      <c r="B92" s="1">
        <f t="shared" si="36"/>
        <v>81</v>
      </c>
      <c r="C92" s="4">
        <f t="shared" si="37"/>
        <v>32346.42827014819</v>
      </c>
      <c r="D92" s="4">
        <f t="shared" si="59"/>
        <v>1032.5437252756196</v>
      </c>
      <c r="E92" s="4">
        <f t="shared" si="38"/>
        <v>628.21337189876726</v>
      </c>
      <c r="F92" s="4">
        <f t="shared" si="39"/>
        <v>404.33035337685237</v>
      </c>
      <c r="G92" s="4">
        <f t="shared" si="40"/>
        <v>31718.214898249422</v>
      </c>
      <c r="I92" s="1">
        <f t="shared" si="41"/>
        <v>81</v>
      </c>
      <c r="J92" s="4">
        <f t="shared" si="42"/>
        <v>18194.865901958354</v>
      </c>
      <c r="K92" s="4">
        <f t="shared" si="60"/>
        <v>580.80584546753607</v>
      </c>
      <c r="L92" s="4">
        <f t="shared" si="43"/>
        <v>353.37002169305663</v>
      </c>
      <c r="M92" s="4">
        <f t="shared" si="44"/>
        <v>227.43582377447942</v>
      </c>
      <c r="N92" s="4">
        <f t="shared" si="45"/>
        <v>17841.495880265298</v>
      </c>
      <c r="P92" s="1">
        <f t="shared" si="46"/>
        <v>81</v>
      </c>
      <c r="Q92" s="4">
        <f t="shared" si="47"/>
        <v>136.46149426468764</v>
      </c>
      <c r="R92" s="4">
        <f t="shared" si="31"/>
        <v>353.37002169305663</v>
      </c>
      <c r="S92" s="4">
        <f t="shared" si="32"/>
        <v>489.83151595774427</v>
      </c>
      <c r="T92" s="4">
        <f t="shared" si="33"/>
        <v>90.974329509791772</v>
      </c>
      <c r="U92" s="7">
        <f t="shared" si="48"/>
        <v>0.54594709587434753</v>
      </c>
      <c r="V92" s="4">
        <f t="shared" si="34"/>
        <v>49.667170994986776</v>
      </c>
      <c r="X92" s="1">
        <f t="shared" si="49"/>
        <v>81</v>
      </c>
      <c r="Y92" s="4">
        <f t="shared" si="50"/>
        <v>1812.1173024726168</v>
      </c>
      <c r="Z92" s="4">
        <f t="shared" si="35"/>
        <v>90.974329509791772</v>
      </c>
      <c r="AA92" s="4">
        <f t="shared" si="51"/>
        <v>77.383449741247148</v>
      </c>
      <c r="AB92" s="4">
        <f t="shared" si="52"/>
        <v>13.590879768544625</v>
      </c>
      <c r="AC92" s="4">
        <f t="shared" si="53"/>
        <v>1734.7338527313696</v>
      </c>
      <c r="AF92" s="1">
        <f t="shared" si="54"/>
        <v>81</v>
      </c>
      <c r="AG92" s="4">
        <f t="shared" si="55"/>
        <v>27926.992513396923</v>
      </c>
      <c r="AH92" s="4">
        <f t="shared" si="61"/>
        <v>810.72495200159665</v>
      </c>
      <c r="AI92" s="4">
        <f t="shared" si="56"/>
        <v>601.27250815111972</v>
      </c>
      <c r="AJ92" s="4">
        <f t="shared" si="57"/>
        <v>209.45244385047693</v>
      </c>
      <c r="AK92" s="4">
        <f t="shared" si="58"/>
        <v>27325.720005245803</v>
      </c>
    </row>
    <row r="93" spans="2:37" x14ac:dyDescent="0.25">
      <c r="B93" s="1">
        <f t="shared" si="36"/>
        <v>82</v>
      </c>
      <c r="C93" s="4">
        <f t="shared" si="37"/>
        <v>31718.214898249422</v>
      </c>
      <c r="D93" s="4">
        <f t="shared" si="59"/>
        <v>1032.5437252756196</v>
      </c>
      <c r="E93" s="4">
        <f t="shared" si="38"/>
        <v>636.06603904750182</v>
      </c>
      <c r="F93" s="4">
        <f t="shared" si="39"/>
        <v>396.47768622811776</v>
      </c>
      <c r="G93" s="4">
        <f t="shared" si="40"/>
        <v>31082.14885920192</v>
      </c>
      <c r="I93" s="1">
        <f t="shared" si="41"/>
        <v>82</v>
      </c>
      <c r="J93" s="4">
        <f t="shared" si="42"/>
        <v>17841.495880265298</v>
      </c>
      <c r="K93" s="4">
        <f t="shared" si="60"/>
        <v>580.80584546753607</v>
      </c>
      <c r="L93" s="4">
        <f t="shared" si="43"/>
        <v>357.7871469642198</v>
      </c>
      <c r="M93" s="4">
        <f t="shared" si="44"/>
        <v>223.01869850331624</v>
      </c>
      <c r="N93" s="4">
        <f t="shared" si="45"/>
        <v>17483.708733301079</v>
      </c>
      <c r="P93" s="1">
        <f t="shared" si="46"/>
        <v>82</v>
      </c>
      <c r="Q93" s="4">
        <f t="shared" si="47"/>
        <v>133.81121910198974</v>
      </c>
      <c r="R93" s="4">
        <f t="shared" si="31"/>
        <v>357.7871469642198</v>
      </c>
      <c r="S93" s="4">
        <f t="shared" si="32"/>
        <v>491.59836606620956</v>
      </c>
      <c r="T93" s="4">
        <f t="shared" si="33"/>
        <v>89.207479401326509</v>
      </c>
      <c r="U93" s="7">
        <f t="shared" si="48"/>
        <v>0.54188297357255333</v>
      </c>
      <c r="V93" s="4">
        <f t="shared" si="34"/>
        <v>48.340014202903106</v>
      </c>
      <c r="X93" s="1">
        <f t="shared" si="49"/>
        <v>82</v>
      </c>
      <c r="Y93" s="4">
        <f t="shared" si="50"/>
        <v>1734.7338527313696</v>
      </c>
      <c r="Z93" s="4">
        <f t="shared" si="35"/>
        <v>89.207479401326509</v>
      </c>
      <c r="AA93" s="4">
        <f t="shared" si="51"/>
        <v>76.196975505841237</v>
      </c>
      <c r="AB93" s="4">
        <f t="shared" si="52"/>
        <v>13.010503895485272</v>
      </c>
      <c r="AC93" s="4">
        <f t="shared" si="53"/>
        <v>1658.5368772255283</v>
      </c>
      <c r="AF93" s="1">
        <f t="shared" si="54"/>
        <v>82</v>
      </c>
      <c r="AG93" s="4">
        <f t="shared" si="55"/>
        <v>27325.720005245803</v>
      </c>
      <c r="AH93" s="4">
        <f t="shared" si="61"/>
        <v>810.72495200159665</v>
      </c>
      <c r="AI93" s="4">
        <f t="shared" si="56"/>
        <v>605.78205196225315</v>
      </c>
      <c r="AJ93" s="4">
        <f t="shared" si="57"/>
        <v>204.9429000393435</v>
      </c>
      <c r="AK93" s="4">
        <f t="shared" si="58"/>
        <v>26719.937953283548</v>
      </c>
    </row>
    <row r="94" spans="2:37" x14ac:dyDescent="0.25">
      <c r="B94" s="1">
        <f t="shared" si="36"/>
        <v>83</v>
      </c>
      <c r="C94" s="4">
        <f t="shared" si="37"/>
        <v>31082.14885920192</v>
      </c>
      <c r="D94" s="4">
        <f t="shared" si="59"/>
        <v>1032.5437252756196</v>
      </c>
      <c r="E94" s="4">
        <f t="shared" si="38"/>
        <v>644.01686453559569</v>
      </c>
      <c r="F94" s="4">
        <f t="shared" si="39"/>
        <v>388.52686074002395</v>
      </c>
      <c r="G94" s="4">
        <f t="shared" si="40"/>
        <v>30438.131994666324</v>
      </c>
      <c r="I94" s="1">
        <f t="shared" si="41"/>
        <v>83</v>
      </c>
      <c r="J94" s="4">
        <f t="shared" si="42"/>
        <v>17483.708733301079</v>
      </c>
      <c r="K94" s="4">
        <f t="shared" si="60"/>
        <v>580.80584546753607</v>
      </c>
      <c r="L94" s="4">
        <f t="shared" si="43"/>
        <v>362.25948630127255</v>
      </c>
      <c r="M94" s="4">
        <f t="shared" si="44"/>
        <v>218.5463591662635</v>
      </c>
      <c r="N94" s="4">
        <f t="shared" si="45"/>
        <v>17121.449246999808</v>
      </c>
      <c r="P94" s="1">
        <f t="shared" si="46"/>
        <v>83</v>
      </c>
      <c r="Q94" s="4">
        <f t="shared" si="47"/>
        <v>131.1278154997581</v>
      </c>
      <c r="R94" s="4">
        <f t="shared" si="31"/>
        <v>362.25948630127255</v>
      </c>
      <c r="S94" s="4">
        <f t="shared" si="32"/>
        <v>493.38730180103062</v>
      </c>
      <c r="T94" s="4">
        <f t="shared" si="33"/>
        <v>87.4185436665054</v>
      </c>
      <c r="U94" s="7">
        <f t="shared" si="48"/>
        <v>0.53784910528293128</v>
      </c>
      <c r="V94" s="4">
        <f t="shared" si="34"/>
        <v>47.017985496166787</v>
      </c>
      <c r="X94" s="1">
        <f t="shared" si="49"/>
        <v>83</v>
      </c>
      <c r="Y94" s="4">
        <f t="shared" si="50"/>
        <v>1658.5368772255283</v>
      </c>
      <c r="Z94" s="4">
        <f t="shared" si="35"/>
        <v>87.4185436665054</v>
      </c>
      <c r="AA94" s="4">
        <f t="shared" si="51"/>
        <v>74.979517087313937</v>
      </c>
      <c r="AB94" s="4">
        <f t="shared" si="52"/>
        <v>12.439026579191463</v>
      </c>
      <c r="AC94" s="4">
        <f t="shared" si="53"/>
        <v>1583.5573601382143</v>
      </c>
      <c r="AF94" s="1">
        <f t="shared" si="54"/>
        <v>83</v>
      </c>
      <c r="AG94" s="4">
        <f t="shared" si="55"/>
        <v>26719.937953283548</v>
      </c>
      <c r="AH94" s="4">
        <f t="shared" si="61"/>
        <v>810.72495200159665</v>
      </c>
      <c r="AI94" s="4">
        <f t="shared" si="56"/>
        <v>610.32541735197003</v>
      </c>
      <c r="AJ94" s="4">
        <f t="shared" si="57"/>
        <v>200.39953464962662</v>
      </c>
      <c r="AK94" s="4">
        <f t="shared" si="58"/>
        <v>26109.612535931577</v>
      </c>
    </row>
    <row r="95" spans="2:37" x14ac:dyDescent="0.25">
      <c r="B95" s="1">
        <f t="shared" si="36"/>
        <v>84</v>
      </c>
      <c r="C95" s="4">
        <f t="shared" si="37"/>
        <v>30438.131994666324</v>
      </c>
      <c r="D95" s="4">
        <f t="shared" si="59"/>
        <v>1032.5437252756196</v>
      </c>
      <c r="E95" s="4">
        <f t="shared" si="38"/>
        <v>652.06707534229054</v>
      </c>
      <c r="F95" s="4">
        <f t="shared" si="39"/>
        <v>380.47664993332904</v>
      </c>
      <c r="G95" s="4">
        <f t="shared" si="40"/>
        <v>29786.064919324035</v>
      </c>
      <c r="I95" s="1">
        <f t="shared" si="41"/>
        <v>84</v>
      </c>
      <c r="J95" s="4">
        <f t="shared" si="42"/>
        <v>17121.449246999808</v>
      </c>
      <c r="K95" s="4">
        <f t="shared" si="60"/>
        <v>580.80584546753607</v>
      </c>
      <c r="L95" s="4">
        <f t="shared" si="43"/>
        <v>366.78772988003846</v>
      </c>
      <c r="M95" s="4">
        <f t="shared" si="44"/>
        <v>214.01811558749759</v>
      </c>
      <c r="N95" s="4">
        <f t="shared" si="45"/>
        <v>16754.66151711977</v>
      </c>
      <c r="P95" s="1">
        <f t="shared" si="46"/>
        <v>84</v>
      </c>
      <c r="Q95" s="4">
        <f t="shared" si="47"/>
        <v>128.41086935249857</v>
      </c>
      <c r="R95" s="4">
        <f t="shared" si="31"/>
        <v>366.78772988003846</v>
      </c>
      <c r="S95" s="4">
        <f t="shared" si="32"/>
        <v>495.19859923253705</v>
      </c>
      <c r="T95" s="4">
        <f t="shared" si="33"/>
        <v>85.607246234999025</v>
      </c>
      <c r="U95" s="7">
        <f t="shared" si="48"/>
        <v>0.53384526578950997</v>
      </c>
      <c r="V95" s="4">
        <f t="shared" si="34"/>
        <v>45.701023119831078</v>
      </c>
      <c r="X95" s="1">
        <f t="shared" si="49"/>
        <v>84</v>
      </c>
      <c r="Y95" s="4">
        <f t="shared" si="50"/>
        <v>1583.5573601382143</v>
      </c>
      <c r="Z95" s="4">
        <f t="shared" si="35"/>
        <v>85.607246234999025</v>
      </c>
      <c r="AA95" s="4">
        <f t="shared" si="51"/>
        <v>73.730566033962418</v>
      </c>
      <c r="AB95" s="4">
        <f t="shared" si="52"/>
        <v>11.876680201036606</v>
      </c>
      <c r="AC95" s="4">
        <f t="shared" si="53"/>
        <v>1509.8267941042518</v>
      </c>
      <c r="AF95" s="1">
        <f t="shared" si="54"/>
        <v>84</v>
      </c>
      <c r="AG95" s="4">
        <f t="shared" si="55"/>
        <v>26109.612535931577</v>
      </c>
      <c r="AH95" s="4">
        <f t="shared" si="61"/>
        <v>810.72495200159665</v>
      </c>
      <c r="AI95" s="4">
        <f t="shared" si="56"/>
        <v>614.90285798210982</v>
      </c>
      <c r="AJ95" s="4">
        <f t="shared" si="57"/>
        <v>195.82209401948683</v>
      </c>
      <c r="AK95" s="4">
        <f t="shared" si="58"/>
        <v>25494.709677949468</v>
      </c>
    </row>
    <row r="96" spans="2:37" x14ac:dyDescent="0.25">
      <c r="B96" s="1">
        <f t="shared" si="36"/>
        <v>85</v>
      </c>
      <c r="C96" s="4">
        <f t="shared" si="37"/>
        <v>29786.064919324035</v>
      </c>
      <c r="D96" s="4">
        <f t="shared" si="59"/>
        <v>1032.5437252756196</v>
      </c>
      <c r="E96" s="4">
        <f t="shared" si="38"/>
        <v>660.2179137840692</v>
      </c>
      <c r="F96" s="4">
        <f t="shared" si="39"/>
        <v>372.32581149155044</v>
      </c>
      <c r="G96" s="4">
        <f t="shared" si="40"/>
        <v>29125.847005539967</v>
      </c>
      <c r="I96" s="1">
        <f t="shared" si="41"/>
        <v>85</v>
      </c>
      <c r="J96" s="4">
        <f t="shared" si="42"/>
        <v>16754.66151711977</v>
      </c>
      <c r="K96" s="4">
        <f t="shared" si="60"/>
        <v>580.80584546753607</v>
      </c>
      <c r="L96" s="4">
        <f t="shared" si="43"/>
        <v>371.37257650353899</v>
      </c>
      <c r="M96" s="4">
        <f t="shared" si="44"/>
        <v>209.43326896399711</v>
      </c>
      <c r="N96" s="4">
        <f t="shared" si="45"/>
        <v>16383.28894061623</v>
      </c>
      <c r="P96" s="1">
        <f t="shared" si="46"/>
        <v>85</v>
      </c>
      <c r="Q96" s="4">
        <f t="shared" si="47"/>
        <v>125.65996137839828</v>
      </c>
      <c r="R96" s="4">
        <f t="shared" si="31"/>
        <v>371.37257650353899</v>
      </c>
      <c r="S96" s="4">
        <f t="shared" si="32"/>
        <v>497.03253788193729</v>
      </c>
      <c r="T96" s="4">
        <f t="shared" si="33"/>
        <v>83.773307585598829</v>
      </c>
      <c r="U96" s="7">
        <f t="shared" si="48"/>
        <v>0.52987123155286342</v>
      </c>
      <c r="V96" s="4">
        <f t="shared" si="34"/>
        <v>44.389065661638085</v>
      </c>
      <c r="X96" s="1">
        <f t="shared" si="49"/>
        <v>85</v>
      </c>
      <c r="Y96" s="4">
        <f t="shared" si="50"/>
        <v>1509.8267941042518</v>
      </c>
      <c r="Z96" s="4">
        <f t="shared" si="35"/>
        <v>83.773307585598829</v>
      </c>
      <c r="AA96" s="4">
        <f t="shared" si="51"/>
        <v>72.449606629816941</v>
      </c>
      <c r="AB96" s="4">
        <f t="shared" si="52"/>
        <v>11.323700955781888</v>
      </c>
      <c r="AC96" s="4">
        <f t="shared" si="53"/>
        <v>1437.3771874744348</v>
      </c>
      <c r="AF96" s="1">
        <f t="shared" si="54"/>
        <v>85</v>
      </c>
      <c r="AG96" s="4">
        <f t="shared" si="55"/>
        <v>25494.709677949468</v>
      </c>
      <c r="AH96" s="4">
        <f t="shared" si="61"/>
        <v>810.72495200159665</v>
      </c>
      <c r="AI96" s="4">
        <f t="shared" si="56"/>
        <v>619.51462941697559</v>
      </c>
      <c r="AJ96" s="4">
        <f t="shared" si="57"/>
        <v>191.21032258462103</v>
      </c>
      <c r="AK96" s="4">
        <f t="shared" si="58"/>
        <v>24875.195048532492</v>
      </c>
    </row>
    <row r="97" spans="2:37" x14ac:dyDescent="0.25">
      <c r="B97" s="1">
        <f t="shared" si="36"/>
        <v>86</v>
      </c>
      <c r="C97" s="4">
        <f t="shared" si="37"/>
        <v>29125.847005539967</v>
      </c>
      <c r="D97" s="4">
        <f t="shared" si="59"/>
        <v>1032.5437252756196</v>
      </c>
      <c r="E97" s="4">
        <f t="shared" si="38"/>
        <v>668.4706377063701</v>
      </c>
      <c r="F97" s="4">
        <f t="shared" si="39"/>
        <v>364.07308756924954</v>
      </c>
      <c r="G97" s="4">
        <f t="shared" si="40"/>
        <v>28457.376367833596</v>
      </c>
      <c r="I97" s="1">
        <f t="shared" si="41"/>
        <v>86</v>
      </c>
      <c r="J97" s="4">
        <f t="shared" si="42"/>
        <v>16383.28894061623</v>
      </c>
      <c r="K97" s="4">
        <f t="shared" si="60"/>
        <v>580.80584546753607</v>
      </c>
      <c r="L97" s="4">
        <f t="shared" si="43"/>
        <v>376.01473370983319</v>
      </c>
      <c r="M97" s="4">
        <f t="shared" si="44"/>
        <v>204.79111175770288</v>
      </c>
      <c r="N97" s="4">
        <f t="shared" si="45"/>
        <v>16007.274206906397</v>
      </c>
      <c r="P97" s="1">
        <f t="shared" si="46"/>
        <v>86</v>
      </c>
      <c r="Q97" s="4">
        <f t="shared" si="47"/>
        <v>122.87466705462172</v>
      </c>
      <c r="R97" s="4">
        <f t="shared" si="31"/>
        <v>376.01473370983319</v>
      </c>
      <c r="S97" s="4">
        <f t="shared" si="32"/>
        <v>498.88940076445493</v>
      </c>
      <c r="T97" s="4">
        <f t="shared" si="33"/>
        <v>81.916444703081154</v>
      </c>
      <c r="U97" s="7">
        <f t="shared" si="48"/>
        <v>0.5259267806976311</v>
      </c>
      <c r="V97" s="4">
        <f t="shared" si="34"/>
        <v>43.082052048886986</v>
      </c>
      <c r="X97" s="1">
        <f t="shared" si="49"/>
        <v>86</v>
      </c>
      <c r="Y97" s="4">
        <f t="shared" si="50"/>
        <v>1437.3771874744348</v>
      </c>
      <c r="Z97" s="4">
        <f t="shared" si="35"/>
        <v>81.916444703081154</v>
      </c>
      <c r="AA97" s="4">
        <f t="shared" si="51"/>
        <v>71.136115797022896</v>
      </c>
      <c r="AB97" s="4">
        <f t="shared" si="52"/>
        <v>10.78032890605826</v>
      </c>
      <c r="AC97" s="4">
        <f t="shared" si="53"/>
        <v>1366.2410716774118</v>
      </c>
      <c r="AF97" s="1">
        <f t="shared" si="54"/>
        <v>86</v>
      </c>
      <c r="AG97" s="4">
        <f t="shared" si="55"/>
        <v>24875.195048532492</v>
      </c>
      <c r="AH97" s="4">
        <f t="shared" si="61"/>
        <v>810.72495200159665</v>
      </c>
      <c r="AI97" s="4">
        <f t="shared" si="56"/>
        <v>624.160989137603</v>
      </c>
      <c r="AJ97" s="4">
        <f t="shared" si="57"/>
        <v>186.56396286399368</v>
      </c>
      <c r="AK97" s="4">
        <f t="shared" si="58"/>
        <v>24251.034059394889</v>
      </c>
    </row>
    <row r="98" spans="2:37" x14ac:dyDescent="0.25">
      <c r="B98" s="1">
        <f t="shared" si="36"/>
        <v>87</v>
      </c>
      <c r="C98" s="4">
        <f t="shared" si="37"/>
        <v>28457.376367833596</v>
      </c>
      <c r="D98" s="4">
        <f t="shared" si="59"/>
        <v>1032.5437252756196</v>
      </c>
      <c r="E98" s="4">
        <f t="shared" si="38"/>
        <v>676.82652067769959</v>
      </c>
      <c r="F98" s="4">
        <f t="shared" si="39"/>
        <v>355.71720459791999</v>
      </c>
      <c r="G98" s="4">
        <f t="shared" si="40"/>
        <v>27780.549847155897</v>
      </c>
      <c r="I98" s="1">
        <f t="shared" si="41"/>
        <v>87</v>
      </c>
      <c r="J98" s="4">
        <f t="shared" si="42"/>
        <v>16007.274206906397</v>
      </c>
      <c r="K98" s="4">
        <f t="shared" si="60"/>
        <v>580.80584546753607</v>
      </c>
      <c r="L98" s="4">
        <f t="shared" si="43"/>
        <v>380.71491788120613</v>
      </c>
      <c r="M98" s="4">
        <f t="shared" si="44"/>
        <v>200.09092758632994</v>
      </c>
      <c r="N98" s="4">
        <f t="shared" si="45"/>
        <v>15626.55928902519</v>
      </c>
      <c r="P98" s="1">
        <f t="shared" si="46"/>
        <v>87</v>
      </c>
      <c r="Q98" s="4">
        <f t="shared" si="47"/>
        <v>120.05455655179797</v>
      </c>
      <c r="R98" s="4">
        <f t="shared" si="31"/>
        <v>380.71491788120613</v>
      </c>
      <c r="S98" s="4">
        <f t="shared" si="32"/>
        <v>500.76947443300412</v>
      </c>
      <c r="T98" s="4">
        <f t="shared" si="33"/>
        <v>80.036371034531967</v>
      </c>
      <c r="U98" s="7">
        <f t="shared" si="48"/>
        <v>0.52201169300013006</v>
      </c>
      <c r="V98" s="4">
        <f t="shared" si="34"/>
        <v>41.779921545322601</v>
      </c>
      <c r="X98" s="1">
        <f t="shared" si="49"/>
        <v>87</v>
      </c>
      <c r="Y98" s="4">
        <f t="shared" si="50"/>
        <v>1366.2410716774118</v>
      </c>
      <c r="Z98" s="4">
        <f t="shared" si="35"/>
        <v>80.036371034531967</v>
      </c>
      <c r="AA98" s="4">
        <f t="shared" si="51"/>
        <v>69.789562996951375</v>
      </c>
      <c r="AB98" s="4">
        <f t="shared" si="52"/>
        <v>10.246808037580587</v>
      </c>
      <c r="AC98" s="4">
        <f t="shared" si="53"/>
        <v>1296.4515086804604</v>
      </c>
      <c r="AF98" s="1">
        <f t="shared" si="54"/>
        <v>87</v>
      </c>
      <c r="AG98" s="4">
        <f t="shared" si="55"/>
        <v>24251.034059394889</v>
      </c>
      <c r="AH98" s="4">
        <f t="shared" si="61"/>
        <v>810.72495200159665</v>
      </c>
      <c r="AI98" s="4">
        <f t="shared" si="56"/>
        <v>628.84219655613504</v>
      </c>
      <c r="AJ98" s="4">
        <f t="shared" si="57"/>
        <v>181.88275544546164</v>
      </c>
      <c r="AK98" s="4">
        <f t="shared" si="58"/>
        <v>23622.191862838754</v>
      </c>
    </row>
    <row r="99" spans="2:37" x14ac:dyDescent="0.25">
      <c r="B99" s="1">
        <f t="shared" si="36"/>
        <v>88</v>
      </c>
      <c r="C99" s="4">
        <f t="shared" si="37"/>
        <v>27780.549847155897</v>
      </c>
      <c r="D99" s="4">
        <f t="shared" si="59"/>
        <v>1032.5437252756196</v>
      </c>
      <c r="E99" s="4">
        <f t="shared" si="38"/>
        <v>685.28685218617102</v>
      </c>
      <c r="F99" s="4">
        <f t="shared" si="39"/>
        <v>347.25687308944867</v>
      </c>
      <c r="G99" s="4">
        <f t="shared" si="40"/>
        <v>27095.262994969726</v>
      </c>
      <c r="I99" s="1">
        <f t="shared" si="41"/>
        <v>88</v>
      </c>
      <c r="J99" s="4">
        <f t="shared" si="42"/>
        <v>15626.55928902519</v>
      </c>
      <c r="K99" s="4">
        <f t="shared" si="60"/>
        <v>580.80584546753607</v>
      </c>
      <c r="L99" s="4">
        <f t="shared" si="43"/>
        <v>385.4738543547212</v>
      </c>
      <c r="M99" s="4">
        <f t="shared" si="44"/>
        <v>195.33199111281488</v>
      </c>
      <c r="N99" s="4">
        <f t="shared" si="45"/>
        <v>15241.085434670469</v>
      </c>
      <c r="P99" s="1">
        <f t="shared" si="46"/>
        <v>88</v>
      </c>
      <c r="Q99" s="4">
        <f t="shared" si="47"/>
        <v>117.19919466768891</v>
      </c>
      <c r="R99" s="4">
        <f t="shared" si="31"/>
        <v>385.4738543547212</v>
      </c>
      <c r="S99" s="4">
        <f t="shared" si="32"/>
        <v>502.67304902241011</v>
      </c>
      <c r="T99" s="4">
        <f t="shared" si="33"/>
        <v>78.132796445125962</v>
      </c>
      <c r="U99" s="7">
        <f t="shared" si="48"/>
        <v>0.51812574987605953</v>
      </c>
      <c r="V99" s="4">
        <f t="shared" si="34"/>
        <v>40.482613748044407</v>
      </c>
      <c r="X99" s="1">
        <f t="shared" si="49"/>
        <v>88</v>
      </c>
      <c r="Y99" s="4">
        <f t="shared" si="50"/>
        <v>1296.4515086804604</v>
      </c>
      <c r="Z99" s="4">
        <f t="shared" si="35"/>
        <v>78.132796445125962</v>
      </c>
      <c r="AA99" s="4">
        <f t="shared" si="51"/>
        <v>68.409410130022508</v>
      </c>
      <c r="AB99" s="4">
        <f t="shared" si="52"/>
        <v>9.7233863151034523</v>
      </c>
      <c r="AC99" s="4">
        <f t="shared" si="53"/>
        <v>1228.0420985504379</v>
      </c>
      <c r="AF99" s="1">
        <f t="shared" si="54"/>
        <v>88</v>
      </c>
      <c r="AG99" s="4">
        <f t="shared" si="55"/>
        <v>23622.191862838754</v>
      </c>
      <c r="AH99" s="4">
        <f t="shared" si="61"/>
        <v>810.72495200159665</v>
      </c>
      <c r="AI99" s="4">
        <f t="shared" si="56"/>
        <v>633.55851303030602</v>
      </c>
      <c r="AJ99" s="4">
        <f t="shared" si="57"/>
        <v>177.16643897129063</v>
      </c>
      <c r="AK99" s="4">
        <f t="shared" si="58"/>
        <v>22988.63334980845</v>
      </c>
    </row>
    <row r="100" spans="2:37" x14ac:dyDescent="0.25">
      <c r="B100" s="1">
        <f t="shared" si="36"/>
        <v>89</v>
      </c>
      <c r="C100" s="4">
        <f t="shared" si="37"/>
        <v>27095.262994969726</v>
      </c>
      <c r="D100" s="4">
        <f t="shared" si="59"/>
        <v>1032.5437252756196</v>
      </c>
      <c r="E100" s="4">
        <f t="shared" si="38"/>
        <v>693.85293783849806</v>
      </c>
      <c r="F100" s="4">
        <f t="shared" si="39"/>
        <v>338.69078743712157</v>
      </c>
      <c r="G100" s="4">
        <f t="shared" si="40"/>
        <v>26401.410057131226</v>
      </c>
      <c r="I100" s="1">
        <f t="shared" si="41"/>
        <v>89</v>
      </c>
      <c r="J100" s="4">
        <f t="shared" si="42"/>
        <v>15241.085434670469</v>
      </c>
      <c r="K100" s="4">
        <f t="shared" si="60"/>
        <v>580.80584546753607</v>
      </c>
      <c r="L100" s="4">
        <f t="shared" si="43"/>
        <v>390.29227753415523</v>
      </c>
      <c r="M100" s="4">
        <f t="shared" si="44"/>
        <v>190.51356793338084</v>
      </c>
      <c r="N100" s="4">
        <f t="shared" si="45"/>
        <v>14850.793157136313</v>
      </c>
      <c r="P100" s="1">
        <f t="shared" si="46"/>
        <v>89</v>
      </c>
      <c r="Q100" s="4">
        <f t="shared" si="47"/>
        <v>114.30814076002851</v>
      </c>
      <c r="R100" s="4">
        <f t="shared" si="31"/>
        <v>390.29227753415523</v>
      </c>
      <c r="S100" s="4">
        <f t="shared" si="32"/>
        <v>504.60041829418373</v>
      </c>
      <c r="T100" s="4">
        <f t="shared" si="33"/>
        <v>76.205427173352334</v>
      </c>
      <c r="U100" s="7">
        <f t="shared" si="48"/>
        <v>0.51426873436829723</v>
      </c>
      <c r="V100" s="4">
        <f t="shared" si="34"/>
        <v>39.190068584435352</v>
      </c>
      <c r="X100" s="1">
        <f t="shared" si="49"/>
        <v>89</v>
      </c>
      <c r="Y100" s="4">
        <f t="shared" si="50"/>
        <v>1228.0420985504379</v>
      </c>
      <c r="Z100" s="4">
        <f t="shared" si="35"/>
        <v>76.205427173352334</v>
      </c>
      <c r="AA100" s="4">
        <f t="shared" si="51"/>
        <v>66.995111434224043</v>
      </c>
      <c r="AB100" s="4">
        <f t="shared" si="52"/>
        <v>9.2103157391282835</v>
      </c>
      <c r="AC100" s="4">
        <f t="shared" si="53"/>
        <v>1161.0469871162138</v>
      </c>
      <c r="AF100" s="1">
        <f t="shared" si="54"/>
        <v>89</v>
      </c>
      <c r="AG100" s="4">
        <f t="shared" si="55"/>
        <v>22988.63334980845</v>
      </c>
      <c r="AH100" s="4">
        <f t="shared" si="61"/>
        <v>810.72495200159665</v>
      </c>
      <c r="AI100" s="4">
        <f t="shared" si="56"/>
        <v>638.31020187803324</v>
      </c>
      <c r="AJ100" s="4">
        <f t="shared" si="57"/>
        <v>172.41475012356338</v>
      </c>
      <c r="AK100" s="4">
        <f t="shared" si="58"/>
        <v>22350.323147930416</v>
      </c>
    </row>
    <row r="101" spans="2:37" x14ac:dyDescent="0.25">
      <c r="B101" s="1">
        <f t="shared" si="36"/>
        <v>90</v>
      </c>
      <c r="C101" s="4">
        <f t="shared" si="37"/>
        <v>26401.410057131226</v>
      </c>
      <c r="D101" s="4">
        <f t="shared" si="59"/>
        <v>1032.5437252756196</v>
      </c>
      <c r="E101" s="4">
        <f t="shared" si="38"/>
        <v>702.52609956147933</v>
      </c>
      <c r="F101" s="4">
        <f t="shared" si="39"/>
        <v>330.01762571414031</v>
      </c>
      <c r="G101" s="4">
        <f t="shared" si="40"/>
        <v>25698.883957569746</v>
      </c>
      <c r="I101" s="1">
        <f t="shared" si="41"/>
        <v>90</v>
      </c>
      <c r="J101" s="4">
        <f t="shared" si="42"/>
        <v>14850.793157136313</v>
      </c>
      <c r="K101" s="4">
        <f t="shared" si="60"/>
        <v>580.80584546753607</v>
      </c>
      <c r="L101" s="4">
        <f t="shared" si="43"/>
        <v>395.17093100333216</v>
      </c>
      <c r="M101" s="4">
        <f t="shared" si="44"/>
        <v>185.63491446420392</v>
      </c>
      <c r="N101" s="4">
        <f t="shared" si="45"/>
        <v>14455.62222613298</v>
      </c>
      <c r="P101" s="1">
        <f t="shared" si="46"/>
        <v>90</v>
      </c>
      <c r="Q101" s="4">
        <f t="shared" si="47"/>
        <v>111.38094867852236</v>
      </c>
      <c r="R101" s="4">
        <f t="shared" si="31"/>
        <v>395.17093100333216</v>
      </c>
      <c r="S101" s="4">
        <f t="shared" si="32"/>
        <v>506.55187968185453</v>
      </c>
      <c r="T101" s="4">
        <f t="shared" si="33"/>
        <v>74.253965785681558</v>
      </c>
      <c r="U101" s="7">
        <f t="shared" si="48"/>
        <v>0.51044043113478632</v>
      </c>
      <c r="V101" s="4">
        <f t="shared" si="34"/>
        <v>37.902226309110965</v>
      </c>
      <c r="X101" s="1">
        <f t="shared" si="49"/>
        <v>90</v>
      </c>
      <c r="Y101" s="4">
        <f t="shared" si="50"/>
        <v>1161.0469871162138</v>
      </c>
      <c r="Z101" s="4">
        <f t="shared" si="35"/>
        <v>74.253965785681558</v>
      </c>
      <c r="AA101" s="4">
        <f t="shared" si="51"/>
        <v>65.546113382309954</v>
      </c>
      <c r="AB101" s="4">
        <f t="shared" si="52"/>
        <v>8.7078524033716036</v>
      </c>
      <c r="AC101" s="4">
        <f t="shared" si="53"/>
        <v>1095.500873733904</v>
      </c>
      <c r="AF101" s="1">
        <f t="shared" si="54"/>
        <v>90</v>
      </c>
      <c r="AG101" s="4">
        <f t="shared" si="55"/>
        <v>22350.323147930416</v>
      </c>
      <c r="AH101" s="4">
        <f t="shared" si="61"/>
        <v>810.72495200159665</v>
      </c>
      <c r="AI101" s="4">
        <f t="shared" si="56"/>
        <v>643.09752839211853</v>
      </c>
      <c r="AJ101" s="4">
        <f t="shared" si="57"/>
        <v>167.62742360947811</v>
      </c>
      <c r="AK101" s="4">
        <f t="shared" si="58"/>
        <v>21707.225619538298</v>
      </c>
    </row>
    <row r="102" spans="2:37" x14ac:dyDescent="0.25">
      <c r="B102" s="1">
        <f t="shared" si="36"/>
        <v>91</v>
      </c>
      <c r="C102" s="4">
        <f t="shared" si="37"/>
        <v>25698.883957569746</v>
      </c>
      <c r="D102" s="4">
        <f t="shared" si="59"/>
        <v>1032.5437252756196</v>
      </c>
      <c r="E102" s="4">
        <f t="shared" si="38"/>
        <v>711.30767580599786</v>
      </c>
      <c r="F102" s="4">
        <f t="shared" si="39"/>
        <v>321.23604946962183</v>
      </c>
      <c r="G102" s="4">
        <f t="shared" si="40"/>
        <v>24987.576281763748</v>
      </c>
      <c r="I102" s="1">
        <f t="shared" si="41"/>
        <v>91</v>
      </c>
      <c r="J102" s="4">
        <f t="shared" si="42"/>
        <v>14455.62222613298</v>
      </c>
      <c r="K102" s="4">
        <f t="shared" si="60"/>
        <v>580.80584546753607</v>
      </c>
      <c r="L102" s="4">
        <f t="shared" si="43"/>
        <v>400.1105676408738</v>
      </c>
      <c r="M102" s="4">
        <f t="shared" si="44"/>
        <v>180.69527782666225</v>
      </c>
      <c r="N102" s="4">
        <f t="shared" si="45"/>
        <v>14055.511658492107</v>
      </c>
      <c r="P102" s="1">
        <f t="shared" si="46"/>
        <v>91</v>
      </c>
      <c r="Q102" s="4">
        <f t="shared" si="47"/>
        <v>108.41716669599735</v>
      </c>
      <c r="R102" s="4">
        <f t="shared" si="31"/>
        <v>400.1105676408738</v>
      </c>
      <c r="S102" s="4">
        <f t="shared" si="32"/>
        <v>508.52773433687116</v>
      </c>
      <c r="T102" s="4">
        <f t="shared" si="33"/>
        <v>72.278111130664897</v>
      </c>
      <c r="U102" s="7">
        <f t="shared" si="48"/>
        <v>0.50664062643651242</v>
      </c>
      <c r="V102" s="4">
        <f t="shared" si="34"/>
        <v>36.619027500887924</v>
      </c>
      <c r="X102" s="1">
        <f t="shared" si="49"/>
        <v>91</v>
      </c>
      <c r="Y102" s="4">
        <f t="shared" si="50"/>
        <v>1095.500873733904</v>
      </c>
      <c r="Z102" s="4">
        <f t="shared" si="35"/>
        <v>72.278111130664897</v>
      </c>
      <c r="AA102" s="4">
        <f t="shared" si="51"/>
        <v>64.061854577660611</v>
      </c>
      <c r="AB102" s="4">
        <f t="shared" si="52"/>
        <v>8.2162565530042801</v>
      </c>
      <c r="AC102" s="4">
        <f t="shared" si="53"/>
        <v>1031.4390191562434</v>
      </c>
      <c r="AF102" s="1">
        <f t="shared" si="54"/>
        <v>91</v>
      </c>
      <c r="AG102" s="4">
        <f t="shared" si="55"/>
        <v>21707.225619538298</v>
      </c>
      <c r="AH102" s="4">
        <f t="shared" si="61"/>
        <v>810.72495200159665</v>
      </c>
      <c r="AI102" s="4">
        <f t="shared" si="56"/>
        <v>647.92075985505937</v>
      </c>
      <c r="AJ102" s="4">
        <f t="shared" si="57"/>
        <v>162.80419214653725</v>
      </c>
      <c r="AK102" s="4">
        <f t="shared" si="58"/>
        <v>21059.304859683238</v>
      </c>
    </row>
    <row r="103" spans="2:37" x14ac:dyDescent="0.25">
      <c r="B103" s="1">
        <f t="shared" si="36"/>
        <v>92</v>
      </c>
      <c r="C103" s="4">
        <f t="shared" si="37"/>
        <v>24987.576281763748</v>
      </c>
      <c r="D103" s="4">
        <f t="shared" si="59"/>
        <v>1032.5437252756196</v>
      </c>
      <c r="E103" s="4">
        <f t="shared" si="38"/>
        <v>720.19902175357288</v>
      </c>
      <c r="F103" s="4">
        <f t="shared" si="39"/>
        <v>312.34470352204681</v>
      </c>
      <c r="G103" s="4">
        <f t="shared" si="40"/>
        <v>24267.377260010177</v>
      </c>
      <c r="I103" s="1">
        <f t="shared" si="41"/>
        <v>92</v>
      </c>
      <c r="J103" s="4">
        <f t="shared" si="42"/>
        <v>14055.511658492107</v>
      </c>
      <c r="K103" s="4">
        <f t="shared" si="60"/>
        <v>580.80584546753607</v>
      </c>
      <c r="L103" s="4">
        <f t="shared" si="43"/>
        <v>405.11194973638476</v>
      </c>
      <c r="M103" s="4">
        <f t="shared" si="44"/>
        <v>175.69389573115131</v>
      </c>
      <c r="N103" s="4">
        <f t="shared" si="45"/>
        <v>13650.399708755722</v>
      </c>
      <c r="P103" s="1">
        <f t="shared" si="46"/>
        <v>92</v>
      </c>
      <c r="Q103" s="4">
        <f t="shared" si="47"/>
        <v>105.4163374386908</v>
      </c>
      <c r="R103" s="4">
        <f t="shared" si="31"/>
        <v>405.11194973638476</v>
      </c>
      <c r="S103" s="4">
        <f t="shared" si="32"/>
        <v>510.52828717507555</v>
      </c>
      <c r="T103" s="4">
        <f t="shared" si="33"/>
        <v>70.277558292460512</v>
      </c>
      <c r="U103" s="7">
        <f t="shared" si="48"/>
        <v>0.50286910812557062</v>
      </c>
      <c r="V103" s="4">
        <f t="shared" si="34"/>
        <v>35.340413059772416</v>
      </c>
      <c r="X103" s="1">
        <f t="shared" si="49"/>
        <v>92</v>
      </c>
      <c r="Y103" s="4">
        <f t="shared" si="50"/>
        <v>1031.4390191562434</v>
      </c>
      <c r="Z103" s="4">
        <f t="shared" si="35"/>
        <v>70.277558292460512</v>
      </c>
      <c r="AA103" s="4">
        <f t="shared" si="51"/>
        <v>62.541765648788683</v>
      </c>
      <c r="AB103" s="4">
        <f t="shared" si="52"/>
        <v>7.7357926436718252</v>
      </c>
      <c r="AC103" s="4">
        <f t="shared" si="53"/>
        <v>968.89725350745471</v>
      </c>
      <c r="AF103" s="1">
        <f t="shared" si="54"/>
        <v>92</v>
      </c>
      <c r="AG103" s="4">
        <f t="shared" si="55"/>
        <v>21059.304859683238</v>
      </c>
      <c r="AH103" s="4">
        <f t="shared" si="61"/>
        <v>810.72495200159665</v>
      </c>
      <c r="AI103" s="4">
        <f t="shared" si="56"/>
        <v>652.78016555397232</v>
      </c>
      <c r="AJ103" s="4">
        <f t="shared" si="57"/>
        <v>157.9447864476243</v>
      </c>
      <c r="AK103" s="4">
        <f t="shared" si="58"/>
        <v>20406.524694129264</v>
      </c>
    </row>
    <row r="104" spans="2:37" x14ac:dyDescent="0.25">
      <c r="B104" s="1">
        <f t="shared" si="36"/>
        <v>93</v>
      </c>
      <c r="C104" s="4">
        <f t="shared" si="37"/>
        <v>24267.377260010177</v>
      </c>
      <c r="D104" s="4">
        <f t="shared" si="59"/>
        <v>1032.5437252756196</v>
      </c>
      <c r="E104" s="4">
        <f t="shared" si="38"/>
        <v>729.20150952549238</v>
      </c>
      <c r="F104" s="4">
        <f t="shared" si="39"/>
        <v>303.3422157501272</v>
      </c>
      <c r="G104" s="4">
        <f t="shared" si="40"/>
        <v>23538.175750484683</v>
      </c>
      <c r="I104" s="1">
        <f t="shared" si="41"/>
        <v>93</v>
      </c>
      <c r="J104" s="4">
        <f t="shared" si="42"/>
        <v>13650.399708755722</v>
      </c>
      <c r="K104" s="4">
        <f t="shared" si="60"/>
        <v>580.80584546753607</v>
      </c>
      <c r="L104" s="4">
        <f t="shared" si="43"/>
        <v>410.17584910808955</v>
      </c>
      <c r="M104" s="4">
        <f t="shared" si="44"/>
        <v>170.62999635944652</v>
      </c>
      <c r="N104" s="4">
        <f t="shared" si="45"/>
        <v>13240.223859647633</v>
      </c>
      <c r="P104" s="1">
        <f t="shared" si="46"/>
        <v>93</v>
      </c>
      <c r="Q104" s="4">
        <f t="shared" si="47"/>
        <v>102.37799781566791</v>
      </c>
      <c r="R104" s="4">
        <f t="shared" si="31"/>
        <v>410.17584910808955</v>
      </c>
      <c r="S104" s="4">
        <f t="shared" si="32"/>
        <v>512.55384692375742</v>
      </c>
      <c r="T104" s="4">
        <f t="shared" si="33"/>
        <v>68.251998543778612</v>
      </c>
      <c r="U104" s="7">
        <f t="shared" si="48"/>
        <v>0.49912566563332067</v>
      </c>
      <c r="V104" s="4">
        <f t="shared" si="34"/>
        <v>34.06632420396793</v>
      </c>
      <c r="X104" s="1">
        <f t="shared" si="49"/>
        <v>93</v>
      </c>
      <c r="Y104" s="4">
        <f t="shared" si="50"/>
        <v>968.89725350745471</v>
      </c>
      <c r="Z104" s="4">
        <f t="shared" si="35"/>
        <v>68.251998543778612</v>
      </c>
      <c r="AA104" s="4">
        <f t="shared" si="51"/>
        <v>60.985269142472703</v>
      </c>
      <c r="AB104" s="4">
        <f t="shared" si="52"/>
        <v>7.2667294013059101</v>
      </c>
      <c r="AC104" s="4">
        <f t="shared" si="53"/>
        <v>907.911984364982</v>
      </c>
      <c r="AF104" s="1">
        <f t="shared" si="54"/>
        <v>93</v>
      </c>
      <c r="AG104" s="4">
        <f t="shared" si="55"/>
        <v>20406.524694129264</v>
      </c>
      <c r="AH104" s="4">
        <f t="shared" si="61"/>
        <v>810.72495200159665</v>
      </c>
      <c r="AI104" s="4">
        <f t="shared" si="56"/>
        <v>657.67601679562722</v>
      </c>
      <c r="AJ104" s="4">
        <f t="shared" si="57"/>
        <v>153.04893520596949</v>
      </c>
      <c r="AK104" s="4">
        <f t="shared" si="58"/>
        <v>19748.848677333637</v>
      </c>
    </row>
    <row r="105" spans="2:37" x14ac:dyDescent="0.25">
      <c r="B105" s="1">
        <f t="shared" si="36"/>
        <v>94</v>
      </c>
      <c r="C105" s="4">
        <f t="shared" si="37"/>
        <v>23538.175750484683</v>
      </c>
      <c r="D105" s="4">
        <f t="shared" si="59"/>
        <v>1032.5437252756196</v>
      </c>
      <c r="E105" s="4">
        <f t="shared" si="38"/>
        <v>738.31652839456115</v>
      </c>
      <c r="F105" s="4">
        <f t="shared" si="39"/>
        <v>294.22719688105855</v>
      </c>
      <c r="G105" s="4">
        <f t="shared" si="40"/>
        <v>22799.859222090123</v>
      </c>
      <c r="I105" s="1">
        <f t="shared" si="41"/>
        <v>94</v>
      </c>
      <c r="J105" s="4">
        <f t="shared" si="42"/>
        <v>13240.223859647633</v>
      </c>
      <c r="K105" s="4">
        <f t="shared" si="60"/>
        <v>580.80584546753607</v>
      </c>
      <c r="L105" s="4">
        <f t="shared" si="43"/>
        <v>415.30304722194069</v>
      </c>
      <c r="M105" s="4">
        <f t="shared" si="44"/>
        <v>165.50279824559541</v>
      </c>
      <c r="N105" s="4">
        <f t="shared" si="45"/>
        <v>12824.920812425691</v>
      </c>
      <c r="P105" s="1">
        <f t="shared" si="46"/>
        <v>94</v>
      </c>
      <c r="Q105" s="4">
        <f t="shared" si="47"/>
        <v>99.301678947357246</v>
      </c>
      <c r="R105" s="4">
        <f t="shared" si="31"/>
        <v>415.30304722194069</v>
      </c>
      <c r="S105" s="4">
        <f t="shared" si="32"/>
        <v>514.60472616929792</v>
      </c>
      <c r="T105" s="4">
        <f t="shared" si="33"/>
        <v>66.201119298238169</v>
      </c>
      <c r="U105" s="7">
        <f t="shared" si="48"/>
        <v>0.49541008995863089</v>
      </c>
      <c r="V105" s="4">
        <f t="shared" si="34"/>
        <v>32.796702466902225</v>
      </c>
      <c r="X105" s="1">
        <f t="shared" si="49"/>
        <v>94</v>
      </c>
      <c r="Y105" s="4">
        <f t="shared" si="50"/>
        <v>907.911984364982</v>
      </c>
      <c r="Z105" s="4">
        <f t="shared" si="35"/>
        <v>66.201119298238169</v>
      </c>
      <c r="AA105" s="4">
        <f t="shared" si="51"/>
        <v>59.391779415500807</v>
      </c>
      <c r="AB105" s="4">
        <f t="shared" si="52"/>
        <v>6.8093398827373646</v>
      </c>
      <c r="AC105" s="4">
        <f t="shared" si="53"/>
        <v>848.52020494948124</v>
      </c>
      <c r="AF105" s="1">
        <f t="shared" si="54"/>
        <v>94</v>
      </c>
      <c r="AG105" s="4">
        <f t="shared" si="55"/>
        <v>19748.848677333637</v>
      </c>
      <c r="AH105" s="4">
        <f t="shared" si="61"/>
        <v>810.72495200159665</v>
      </c>
      <c r="AI105" s="4">
        <f t="shared" si="56"/>
        <v>662.60858692159434</v>
      </c>
      <c r="AJ105" s="4">
        <f t="shared" si="57"/>
        <v>148.11636508000228</v>
      </c>
      <c r="AK105" s="4">
        <f t="shared" si="58"/>
        <v>19086.240090412044</v>
      </c>
    </row>
    <row r="106" spans="2:37" x14ac:dyDescent="0.25">
      <c r="B106" s="1">
        <f t="shared" si="36"/>
        <v>95</v>
      </c>
      <c r="C106" s="4">
        <f t="shared" si="37"/>
        <v>22799.859222090123</v>
      </c>
      <c r="D106" s="4">
        <f t="shared" si="59"/>
        <v>1032.5437252756196</v>
      </c>
      <c r="E106" s="4">
        <f t="shared" si="38"/>
        <v>747.54548499949306</v>
      </c>
      <c r="F106" s="4">
        <f t="shared" si="39"/>
        <v>284.99824027612652</v>
      </c>
      <c r="G106" s="4">
        <f t="shared" si="40"/>
        <v>22052.31373709063</v>
      </c>
      <c r="I106" s="1">
        <f t="shared" si="41"/>
        <v>95</v>
      </c>
      <c r="J106" s="4">
        <f t="shared" si="42"/>
        <v>12824.920812425691</v>
      </c>
      <c r="K106" s="4">
        <f t="shared" si="60"/>
        <v>580.80584546753607</v>
      </c>
      <c r="L106" s="4">
        <f t="shared" si="43"/>
        <v>420.49433531221496</v>
      </c>
      <c r="M106" s="4">
        <f t="shared" si="44"/>
        <v>160.31151015532114</v>
      </c>
      <c r="N106" s="4">
        <f t="shared" si="45"/>
        <v>12404.426477113477</v>
      </c>
      <c r="P106" s="1">
        <f t="shared" si="46"/>
        <v>95</v>
      </c>
      <c r="Q106" s="4">
        <f t="shared" si="47"/>
        <v>96.18690609319269</v>
      </c>
      <c r="R106" s="4">
        <f t="shared" si="31"/>
        <v>420.49433531221496</v>
      </c>
      <c r="S106" s="4">
        <f t="shared" si="32"/>
        <v>516.6812414054076</v>
      </c>
      <c r="T106" s="4">
        <f t="shared" si="33"/>
        <v>64.124604062128455</v>
      </c>
      <c r="U106" s="7">
        <f t="shared" si="48"/>
        <v>0.49172217365620929</v>
      </c>
      <c r="V106" s="4">
        <f t="shared" si="34"/>
        <v>31.531489694273592</v>
      </c>
      <c r="X106" s="1">
        <f t="shared" si="49"/>
        <v>95</v>
      </c>
      <c r="Y106" s="4">
        <f t="shared" si="50"/>
        <v>848.52020494948124</v>
      </c>
      <c r="Z106" s="4">
        <f t="shared" si="35"/>
        <v>64.124604062128455</v>
      </c>
      <c r="AA106" s="4">
        <f t="shared" si="51"/>
        <v>57.760702525007346</v>
      </c>
      <c r="AB106" s="4">
        <f t="shared" si="52"/>
        <v>6.3639015371211087</v>
      </c>
      <c r="AC106" s="4">
        <f t="shared" si="53"/>
        <v>790.75950242447391</v>
      </c>
      <c r="AF106" s="1">
        <f t="shared" si="54"/>
        <v>95</v>
      </c>
      <c r="AG106" s="4">
        <f t="shared" si="55"/>
        <v>19086.240090412044</v>
      </c>
      <c r="AH106" s="4">
        <f t="shared" si="61"/>
        <v>810.72495200159665</v>
      </c>
      <c r="AI106" s="4">
        <f t="shared" si="56"/>
        <v>667.57815132350629</v>
      </c>
      <c r="AJ106" s="4">
        <f t="shared" si="57"/>
        <v>143.14680067809033</v>
      </c>
      <c r="AK106" s="4">
        <f t="shared" si="58"/>
        <v>18418.661939088539</v>
      </c>
    </row>
    <row r="107" spans="2:37" x14ac:dyDescent="0.25">
      <c r="B107" s="1">
        <f t="shared" si="36"/>
        <v>96</v>
      </c>
      <c r="C107" s="4">
        <f t="shared" si="37"/>
        <v>22052.31373709063</v>
      </c>
      <c r="D107" s="4">
        <f t="shared" si="59"/>
        <v>1032.5437252756196</v>
      </c>
      <c r="E107" s="4">
        <f t="shared" si="38"/>
        <v>756.88980356198681</v>
      </c>
      <c r="F107" s="4">
        <f t="shared" si="39"/>
        <v>275.65392171363288</v>
      </c>
      <c r="G107" s="4">
        <f t="shared" si="40"/>
        <v>21295.423933528644</v>
      </c>
      <c r="I107" s="1">
        <f t="shared" si="41"/>
        <v>96</v>
      </c>
      <c r="J107" s="4">
        <f t="shared" si="42"/>
        <v>12404.426477113477</v>
      </c>
      <c r="K107" s="4">
        <f t="shared" si="60"/>
        <v>580.80584546753607</v>
      </c>
      <c r="L107" s="4">
        <f t="shared" si="43"/>
        <v>425.75051450361764</v>
      </c>
      <c r="M107" s="4">
        <f t="shared" si="44"/>
        <v>155.05533096391846</v>
      </c>
      <c r="N107" s="4">
        <f t="shared" si="45"/>
        <v>11978.675962609859</v>
      </c>
      <c r="P107" s="1">
        <f t="shared" si="46"/>
        <v>96</v>
      </c>
      <c r="Q107" s="4">
        <f t="shared" si="47"/>
        <v>93.033198578351076</v>
      </c>
      <c r="R107" s="4">
        <f t="shared" si="31"/>
        <v>425.75051450361764</v>
      </c>
      <c r="S107" s="4">
        <f t="shared" si="32"/>
        <v>518.7837130819687</v>
      </c>
      <c r="T107" s="4">
        <f t="shared" si="33"/>
        <v>62.022132385567389</v>
      </c>
      <c r="U107" s="7">
        <f t="shared" si="48"/>
        <v>0.48806171082502159</v>
      </c>
      <c r="V107" s="4">
        <f t="shared" si="34"/>
        <v>30.270628041115998</v>
      </c>
      <c r="X107" s="1">
        <f t="shared" si="49"/>
        <v>96</v>
      </c>
      <c r="Y107" s="4">
        <f t="shared" si="50"/>
        <v>790.75950242447391</v>
      </c>
      <c r="Z107" s="4">
        <f t="shared" si="35"/>
        <v>62.022132385567389</v>
      </c>
      <c r="AA107" s="4">
        <f t="shared" si="51"/>
        <v>56.091436117383836</v>
      </c>
      <c r="AB107" s="4">
        <f t="shared" si="52"/>
        <v>5.9306962681835538</v>
      </c>
      <c r="AC107" s="4">
        <f t="shared" si="53"/>
        <v>734.66806630709004</v>
      </c>
      <c r="AF107" s="1">
        <f t="shared" si="54"/>
        <v>96</v>
      </c>
      <c r="AG107" s="4">
        <f t="shared" si="55"/>
        <v>18418.661939088539</v>
      </c>
      <c r="AH107" s="4">
        <f t="shared" si="61"/>
        <v>810.72495200159665</v>
      </c>
      <c r="AI107" s="4">
        <f t="shared" si="56"/>
        <v>672.58498745843258</v>
      </c>
      <c r="AJ107" s="4">
        <f t="shared" si="57"/>
        <v>138.13996454316404</v>
      </c>
      <c r="AK107" s="4">
        <f t="shared" si="58"/>
        <v>17746.076951630108</v>
      </c>
    </row>
    <row r="108" spans="2:37" x14ac:dyDescent="0.25">
      <c r="B108" s="1">
        <f t="shared" si="36"/>
        <v>97</v>
      </c>
      <c r="C108" s="4">
        <f t="shared" si="37"/>
        <v>21295.423933528644</v>
      </c>
      <c r="D108" s="4">
        <f t="shared" si="59"/>
        <v>1032.5437252756196</v>
      </c>
      <c r="E108" s="4">
        <f t="shared" si="38"/>
        <v>766.35092610651168</v>
      </c>
      <c r="F108" s="4">
        <f t="shared" si="39"/>
        <v>266.19279916910801</v>
      </c>
      <c r="G108" s="4">
        <f t="shared" si="40"/>
        <v>20529.073007422132</v>
      </c>
      <c r="I108" s="1">
        <f t="shared" si="41"/>
        <v>97</v>
      </c>
      <c r="J108" s="4">
        <f t="shared" si="42"/>
        <v>11978.675962609859</v>
      </c>
      <c r="K108" s="4">
        <f t="shared" si="60"/>
        <v>580.80584546753607</v>
      </c>
      <c r="L108" s="4">
        <f t="shared" si="43"/>
        <v>431.07239593491283</v>
      </c>
      <c r="M108" s="4">
        <f t="shared" si="44"/>
        <v>149.73344953262324</v>
      </c>
      <c r="N108" s="4">
        <f t="shared" si="45"/>
        <v>11547.603566674947</v>
      </c>
      <c r="P108" s="1">
        <f t="shared" si="46"/>
        <v>97</v>
      </c>
      <c r="Q108" s="4">
        <f t="shared" si="47"/>
        <v>89.840069719573933</v>
      </c>
      <c r="R108" s="4">
        <f t="shared" si="31"/>
        <v>431.07239593491283</v>
      </c>
      <c r="S108" s="4">
        <f t="shared" si="32"/>
        <v>520.91246565448682</v>
      </c>
      <c r="T108" s="4">
        <f t="shared" si="33"/>
        <v>59.893379813049307</v>
      </c>
      <c r="U108" s="7">
        <f t="shared" si="48"/>
        <v>0.48442849709679559</v>
      </c>
      <c r="V108" s="4">
        <f t="shared" si="34"/>
        <v>29.014059968883032</v>
      </c>
      <c r="X108" s="1">
        <f t="shared" si="49"/>
        <v>97</v>
      </c>
      <c r="Y108" s="4">
        <f t="shared" si="50"/>
        <v>734.66806630709004</v>
      </c>
      <c r="Z108" s="4">
        <f t="shared" si="35"/>
        <v>59.893379813049307</v>
      </c>
      <c r="AA108" s="4">
        <f t="shared" si="51"/>
        <v>54.38336931574613</v>
      </c>
      <c r="AB108" s="4">
        <f t="shared" si="52"/>
        <v>5.5100104973031749</v>
      </c>
      <c r="AC108" s="4">
        <f t="shared" si="53"/>
        <v>680.28469699134394</v>
      </c>
      <c r="AF108" s="1">
        <f t="shared" si="54"/>
        <v>97</v>
      </c>
      <c r="AG108" s="4">
        <f t="shared" si="55"/>
        <v>17746.076951630108</v>
      </c>
      <c r="AH108" s="4">
        <f t="shared" si="61"/>
        <v>810.72495200159665</v>
      </c>
      <c r="AI108" s="4">
        <f t="shared" si="56"/>
        <v>677.6293748643709</v>
      </c>
      <c r="AJ108" s="4">
        <f t="shared" si="57"/>
        <v>133.0955771372258</v>
      </c>
      <c r="AK108" s="4">
        <f t="shared" si="58"/>
        <v>17068.447576765739</v>
      </c>
    </row>
    <row r="109" spans="2:37" x14ac:dyDescent="0.25">
      <c r="B109" s="1">
        <f t="shared" si="36"/>
        <v>98</v>
      </c>
      <c r="C109" s="4">
        <f t="shared" si="37"/>
        <v>20529.073007422132</v>
      </c>
      <c r="D109" s="4">
        <f t="shared" si="59"/>
        <v>1032.5437252756196</v>
      </c>
      <c r="E109" s="4">
        <f t="shared" si="38"/>
        <v>775.93031268284301</v>
      </c>
      <c r="F109" s="4">
        <f t="shared" si="39"/>
        <v>256.61341259277663</v>
      </c>
      <c r="G109" s="4">
        <f t="shared" si="40"/>
        <v>19753.14269473929</v>
      </c>
      <c r="I109" s="1">
        <f t="shared" si="41"/>
        <v>98</v>
      </c>
      <c r="J109" s="4">
        <f t="shared" si="42"/>
        <v>11547.603566674947</v>
      </c>
      <c r="K109" s="4">
        <f t="shared" si="60"/>
        <v>580.80584546753607</v>
      </c>
      <c r="L109" s="4">
        <f t="shared" si="43"/>
        <v>436.46080088409929</v>
      </c>
      <c r="M109" s="4">
        <f t="shared" si="44"/>
        <v>144.34504458343682</v>
      </c>
      <c r="N109" s="4">
        <f t="shared" si="45"/>
        <v>11111.142765790848</v>
      </c>
      <c r="P109" s="1">
        <f t="shared" si="46"/>
        <v>98</v>
      </c>
      <c r="Q109" s="4">
        <f t="shared" si="47"/>
        <v>86.607026750062104</v>
      </c>
      <c r="R109" s="4">
        <f t="shared" si="31"/>
        <v>436.46080088409929</v>
      </c>
      <c r="S109" s="4">
        <f t="shared" si="32"/>
        <v>523.0678276341614</v>
      </c>
      <c r="T109" s="4">
        <f t="shared" si="33"/>
        <v>57.738017833374712</v>
      </c>
      <c r="U109" s="7">
        <f t="shared" si="48"/>
        <v>0.48082232962461097</v>
      </c>
      <c r="V109" s="4">
        <f t="shared" si="34"/>
        <v>27.761728242550561</v>
      </c>
      <c r="X109" s="1">
        <f t="shared" si="49"/>
        <v>98</v>
      </c>
      <c r="Y109" s="4">
        <f t="shared" si="50"/>
        <v>680.28469699134394</v>
      </c>
      <c r="Z109" s="4">
        <f t="shared" si="35"/>
        <v>57.738017833374712</v>
      </c>
      <c r="AA109" s="4">
        <f t="shared" si="51"/>
        <v>52.635882605939635</v>
      </c>
      <c r="AB109" s="4">
        <f t="shared" si="52"/>
        <v>5.1021352274350793</v>
      </c>
      <c r="AC109" s="4">
        <f t="shared" si="53"/>
        <v>627.64881438540431</v>
      </c>
      <c r="AF109" s="1">
        <f t="shared" si="54"/>
        <v>98</v>
      </c>
      <c r="AG109" s="4">
        <f t="shared" si="55"/>
        <v>17068.447576765739</v>
      </c>
      <c r="AH109" s="4">
        <f t="shared" si="61"/>
        <v>810.72495200159665</v>
      </c>
      <c r="AI109" s="4">
        <f t="shared" si="56"/>
        <v>682.71159517585363</v>
      </c>
      <c r="AJ109" s="4">
        <f t="shared" si="57"/>
        <v>128.01335682574305</v>
      </c>
      <c r="AK109" s="4">
        <f t="shared" si="58"/>
        <v>16385.735981589885</v>
      </c>
    </row>
    <row r="110" spans="2:37" x14ac:dyDescent="0.25">
      <c r="B110" s="1">
        <f t="shared" si="36"/>
        <v>99</v>
      </c>
      <c r="C110" s="4">
        <f t="shared" si="37"/>
        <v>19753.14269473929</v>
      </c>
      <c r="D110" s="4">
        <f t="shared" si="59"/>
        <v>1032.5437252756196</v>
      </c>
      <c r="E110" s="4">
        <f t="shared" si="38"/>
        <v>785.62944159137851</v>
      </c>
      <c r="F110" s="4">
        <f t="shared" si="39"/>
        <v>246.91428368424113</v>
      </c>
      <c r="G110" s="4">
        <f t="shared" si="40"/>
        <v>18967.51325314791</v>
      </c>
      <c r="I110" s="1">
        <f t="shared" si="41"/>
        <v>99</v>
      </c>
      <c r="J110" s="4">
        <f t="shared" si="42"/>
        <v>11111.142765790848</v>
      </c>
      <c r="K110" s="4">
        <f t="shared" si="60"/>
        <v>580.80584546753607</v>
      </c>
      <c r="L110" s="4">
        <f t="shared" si="43"/>
        <v>441.9165608951505</v>
      </c>
      <c r="M110" s="4">
        <f t="shared" si="44"/>
        <v>138.88928457238561</v>
      </c>
      <c r="N110" s="4">
        <f t="shared" si="45"/>
        <v>10669.226204895698</v>
      </c>
      <c r="P110" s="1">
        <f t="shared" si="46"/>
        <v>99</v>
      </c>
      <c r="Q110" s="4">
        <f t="shared" si="47"/>
        <v>83.333570743431366</v>
      </c>
      <c r="R110" s="4">
        <f t="shared" si="31"/>
        <v>441.9165608951505</v>
      </c>
      <c r="S110" s="4">
        <f t="shared" si="32"/>
        <v>525.25013163858182</v>
      </c>
      <c r="T110" s="4">
        <f t="shared" si="33"/>
        <v>55.555713828954239</v>
      </c>
      <c r="U110" s="7">
        <f t="shared" si="48"/>
        <v>0.47724300707157413</v>
      </c>
      <c r="V110" s="4">
        <f t="shared" si="34"/>
        <v>26.513575927737957</v>
      </c>
      <c r="X110" s="1">
        <f t="shared" si="49"/>
        <v>99</v>
      </c>
      <c r="Y110" s="4">
        <f t="shared" si="50"/>
        <v>627.64881438540431</v>
      </c>
      <c r="Z110" s="4">
        <f t="shared" si="35"/>
        <v>55.555713828954239</v>
      </c>
      <c r="AA110" s="4">
        <f t="shared" si="51"/>
        <v>50.84834772106371</v>
      </c>
      <c r="AB110" s="4">
        <f t="shared" si="52"/>
        <v>4.7073661078905316</v>
      </c>
      <c r="AC110" s="4">
        <f t="shared" si="53"/>
        <v>576.80046666434055</v>
      </c>
      <c r="AF110" s="1">
        <f t="shared" si="54"/>
        <v>99</v>
      </c>
      <c r="AG110" s="4">
        <f t="shared" si="55"/>
        <v>16385.735981589885</v>
      </c>
      <c r="AH110" s="4">
        <f t="shared" si="61"/>
        <v>810.72495200159665</v>
      </c>
      <c r="AI110" s="4">
        <f t="shared" si="56"/>
        <v>687.83193213967252</v>
      </c>
      <c r="AJ110" s="4">
        <f t="shared" si="57"/>
        <v>122.89301986192413</v>
      </c>
      <c r="AK110" s="4">
        <f t="shared" si="58"/>
        <v>15697.904049450213</v>
      </c>
    </row>
    <row r="111" spans="2:37" x14ac:dyDescent="0.25">
      <c r="B111" s="1">
        <f t="shared" si="36"/>
        <v>100</v>
      </c>
      <c r="C111" s="4">
        <f t="shared" si="37"/>
        <v>18967.51325314791</v>
      </c>
      <c r="D111" s="4">
        <f t="shared" si="59"/>
        <v>1032.5437252756196</v>
      </c>
      <c r="E111" s="4">
        <f t="shared" si="38"/>
        <v>795.44980961127078</v>
      </c>
      <c r="F111" s="4">
        <f t="shared" si="39"/>
        <v>237.09391566434886</v>
      </c>
      <c r="G111" s="4">
        <f t="shared" si="40"/>
        <v>18172.063443536641</v>
      </c>
      <c r="I111" s="1">
        <f t="shared" si="41"/>
        <v>100</v>
      </c>
      <c r="J111" s="4">
        <f t="shared" si="42"/>
        <v>10669.226204895698</v>
      </c>
      <c r="K111" s="4">
        <f t="shared" si="60"/>
        <v>580.80584546753607</v>
      </c>
      <c r="L111" s="4">
        <f t="shared" si="43"/>
        <v>447.44051790633989</v>
      </c>
      <c r="M111" s="4">
        <f t="shared" si="44"/>
        <v>133.36532756119621</v>
      </c>
      <c r="N111" s="4">
        <f t="shared" si="45"/>
        <v>10221.785686989359</v>
      </c>
      <c r="P111" s="1">
        <f t="shared" si="46"/>
        <v>100</v>
      </c>
      <c r="Q111" s="4">
        <f t="shared" si="47"/>
        <v>80.019196536717729</v>
      </c>
      <c r="R111" s="4">
        <f t="shared" si="31"/>
        <v>447.44051790633989</v>
      </c>
      <c r="S111" s="4">
        <f t="shared" si="32"/>
        <v>527.45971444305758</v>
      </c>
      <c r="T111" s="4">
        <f t="shared" si="33"/>
        <v>53.346131024478481</v>
      </c>
      <c r="U111" s="7">
        <f t="shared" si="48"/>
        <v>0.4736903295995773</v>
      </c>
      <c r="V111" s="4">
        <f t="shared" si="34"/>
        <v>25.269546387847448</v>
      </c>
      <c r="X111" s="1">
        <f t="shared" si="49"/>
        <v>100</v>
      </c>
      <c r="Y111" s="4">
        <f t="shared" si="50"/>
        <v>576.80046666434055</v>
      </c>
      <c r="Z111" s="4">
        <f t="shared" si="35"/>
        <v>53.346131024478481</v>
      </c>
      <c r="AA111" s="4">
        <f t="shared" si="51"/>
        <v>49.020127524495926</v>
      </c>
      <c r="AB111" s="4">
        <f t="shared" si="52"/>
        <v>4.3260034999825541</v>
      </c>
      <c r="AC111" s="4">
        <f t="shared" si="53"/>
        <v>527.78033913984461</v>
      </c>
      <c r="AF111" s="1">
        <f t="shared" si="54"/>
        <v>100</v>
      </c>
      <c r="AG111" s="4">
        <f t="shared" si="55"/>
        <v>15697.904049450213</v>
      </c>
      <c r="AH111" s="4">
        <f t="shared" si="61"/>
        <v>810.72495200159665</v>
      </c>
      <c r="AI111" s="4">
        <f t="shared" si="56"/>
        <v>692.99067163072004</v>
      </c>
      <c r="AJ111" s="4">
        <f t="shared" si="57"/>
        <v>117.7342803708766</v>
      </c>
      <c r="AK111" s="4">
        <f t="shared" si="58"/>
        <v>15004.913377819494</v>
      </c>
    </row>
    <row r="112" spans="2:37" x14ac:dyDescent="0.25">
      <c r="B112" s="1">
        <f t="shared" si="36"/>
        <v>101</v>
      </c>
      <c r="C112" s="4">
        <f t="shared" si="37"/>
        <v>18172.063443536641</v>
      </c>
      <c r="D112" s="4">
        <f t="shared" si="59"/>
        <v>1032.5437252756196</v>
      </c>
      <c r="E112" s="4">
        <f t="shared" si="38"/>
        <v>805.39293223141158</v>
      </c>
      <c r="F112" s="4">
        <f t="shared" si="39"/>
        <v>227.15079304420803</v>
      </c>
      <c r="G112" s="4">
        <f t="shared" si="40"/>
        <v>17366.67051130523</v>
      </c>
      <c r="I112" s="1">
        <f t="shared" si="41"/>
        <v>101</v>
      </c>
      <c r="J112" s="4">
        <f t="shared" si="42"/>
        <v>10221.785686989359</v>
      </c>
      <c r="K112" s="4">
        <f t="shared" si="60"/>
        <v>580.80584546753607</v>
      </c>
      <c r="L112" s="4">
        <f t="shared" si="43"/>
        <v>453.03352438016907</v>
      </c>
      <c r="M112" s="4">
        <f t="shared" si="44"/>
        <v>127.77232108736699</v>
      </c>
      <c r="N112" s="4">
        <f t="shared" si="45"/>
        <v>9768.7521626091893</v>
      </c>
      <c r="P112" s="1">
        <f t="shared" si="46"/>
        <v>101</v>
      </c>
      <c r="Q112" s="4">
        <f t="shared" si="47"/>
        <v>76.663392652420185</v>
      </c>
      <c r="R112" s="4">
        <f t="shared" si="31"/>
        <v>453.03352438016907</v>
      </c>
      <c r="S112" s="4">
        <f t="shared" si="32"/>
        <v>529.69691703258923</v>
      </c>
      <c r="T112" s="4">
        <f t="shared" si="33"/>
        <v>51.108928434946804</v>
      </c>
      <c r="U112" s="7">
        <f t="shared" si="48"/>
        <v>0.4701640988581412</v>
      </c>
      <c r="V112" s="4">
        <f t="shared" si="34"/>
        <v>24.029583281221992</v>
      </c>
      <c r="X112" s="1">
        <f t="shared" si="49"/>
        <v>101</v>
      </c>
      <c r="Y112" s="4">
        <f t="shared" si="50"/>
        <v>527.78033913984461</v>
      </c>
      <c r="Z112" s="4">
        <f t="shared" si="35"/>
        <v>51.108928434946804</v>
      </c>
      <c r="AA112" s="4">
        <f t="shared" si="51"/>
        <v>47.15057589139797</v>
      </c>
      <c r="AB112" s="4">
        <f t="shared" si="52"/>
        <v>3.9583525435488345</v>
      </c>
      <c r="AC112" s="4">
        <f t="shared" si="53"/>
        <v>480.62976324844664</v>
      </c>
      <c r="AF112" s="1">
        <f t="shared" si="54"/>
        <v>101</v>
      </c>
      <c r="AG112" s="4">
        <f t="shared" si="55"/>
        <v>15004.913377819494</v>
      </c>
      <c r="AH112" s="4">
        <f t="shared" si="61"/>
        <v>810.72495200159665</v>
      </c>
      <c r="AI112" s="4">
        <f t="shared" si="56"/>
        <v>698.18810166795049</v>
      </c>
      <c r="AJ112" s="4">
        <f t="shared" si="57"/>
        <v>112.5368503336462</v>
      </c>
      <c r="AK112" s="4">
        <f t="shared" si="58"/>
        <v>14306.725276151543</v>
      </c>
    </row>
    <row r="113" spans="2:37" x14ac:dyDescent="0.25">
      <c r="B113" s="1">
        <f t="shared" si="36"/>
        <v>102</v>
      </c>
      <c r="C113" s="4">
        <f t="shared" si="37"/>
        <v>17366.67051130523</v>
      </c>
      <c r="D113" s="4">
        <f t="shared" si="59"/>
        <v>1032.5437252756196</v>
      </c>
      <c r="E113" s="4">
        <f t="shared" si="38"/>
        <v>815.46034388430428</v>
      </c>
      <c r="F113" s="4">
        <f t="shared" si="39"/>
        <v>217.08338139131536</v>
      </c>
      <c r="G113" s="4">
        <f t="shared" si="40"/>
        <v>16551.210167420926</v>
      </c>
      <c r="I113" s="1">
        <f t="shared" si="41"/>
        <v>102</v>
      </c>
      <c r="J113" s="4">
        <f t="shared" si="42"/>
        <v>9768.7521626091893</v>
      </c>
      <c r="K113" s="4">
        <f t="shared" si="60"/>
        <v>580.80584546753607</v>
      </c>
      <c r="L113" s="4">
        <f t="shared" si="43"/>
        <v>458.69644343492121</v>
      </c>
      <c r="M113" s="4">
        <f t="shared" si="44"/>
        <v>122.10940203261487</v>
      </c>
      <c r="N113" s="4">
        <f t="shared" si="45"/>
        <v>9310.0557191742682</v>
      </c>
      <c r="P113" s="1">
        <f t="shared" si="46"/>
        <v>102</v>
      </c>
      <c r="Q113" s="4">
        <f t="shared" si="47"/>
        <v>73.26564121956892</v>
      </c>
      <c r="R113" s="4">
        <f t="shared" si="31"/>
        <v>458.69644343492121</v>
      </c>
      <c r="S113" s="4">
        <f t="shared" si="32"/>
        <v>531.96208465449013</v>
      </c>
      <c r="T113" s="4">
        <f t="shared" si="33"/>
        <v>48.843760813045947</v>
      </c>
      <c r="U113" s="7">
        <f t="shared" si="48"/>
        <v>0.46666411797334112</v>
      </c>
      <c r="V113" s="4">
        <f t="shared" si="34"/>
        <v>22.793630558320931</v>
      </c>
      <c r="X113" s="1">
        <f t="shared" si="49"/>
        <v>102</v>
      </c>
      <c r="Y113" s="4">
        <f t="shared" si="50"/>
        <v>480.62976324844664</v>
      </c>
      <c r="Z113" s="4">
        <f t="shared" si="35"/>
        <v>48.843760813045947</v>
      </c>
      <c r="AA113" s="4">
        <f t="shared" si="51"/>
        <v>45.239037588682599</v>
      </c>
      <c r="AB113" s="4">
        <f t="shared" si="52"/>
        <v>3.6047232243633496</v>
      </c>
      <c r="AC113" s="4">
        <f t="shared" si="53"/>
        <v>435.39072565976403</v>
      </c>
      <c r="AF113" s="1">
        <f t="shared" si="54"/>
        <v>102</v>
      </c>
      <c r="AG113" s="4">
        <f t="shared" si="55"/>
        <v>14306.725276151543</v>
      </c>
      <c r="AH113" s="4">
        <f t="shared" si="61"/>
        <v>810.72495200159665</v>
      </c>
      <c r="AI113" s="4">
        <f t="shared" si="56"/>
        <v>703.42451243046003</v>
      </c>
      <c r="AJ113" s="4">
        <f t="shared" si="57"/>
        <v>107.30043957113656</v>
      </c>
      <c r="AK113" s="4">
        <f t="shared" si="58"/>
        <v>13603.300763721083</v>
      </c>
    </row>
    <row r="114" spans="2:37" x14ac:dyDescent="0.25">
      <c r="B114" s="1">
        <f t="shared" si="36"/>
        <v>103</v>
      </c>
      <c r="C114" s="4">
        <f t="shared" si="37"/>
        <v>16551.210167420926</v>
      </c>
      <c r="D114" s="4">
        <f t="shared" si="59"/>
        <v>1032.5437252756196</v>
      </c>
      <c r="E114" s="4">
        <f t="shared" si="38"/>
        <v>825.6535981828581</v>
      </c>
      <c r="F114" s="4">
        <f t="shared" si="39"/>
        <v>206.89012709276156</v>
      </c>
      <c r="G114" s="4">
        <f t="shared" si="40"/>
        <v>15725.556569238068</v>
      </c>
      <c r="I114" s="1">
        <f t="shared" si="41"/>
        <v>103</v>
      </c>
      <c r="J114" s="4">
        <f t="shared" si="42"/>
        <v>9310.0557191742682</v>
      </c>
      <c r="K114" s="4">
        <f t="shared" si="60"/>
        <v>580.80584546753607</v>
      </c>
      <c r="L114" s="4">
        <f t="shared" si="43"/>
        <v>464.4301489778577</v>
      </c>
      <c r="M114" s="4">
        <f t="shared" si="44"/>
        <v>116.37569648967836</v>
      </c>
      <c r="N114" s="4">
        <f t="shared" si="45"/>
        <v>8845.625570196411</v>
      </c>
      <c r="P114" s="1">
        <f t="shared" si="46"/>
        <v>103</v>
      </c>
      <c r="Q114" s="4">
        <f t="shared" si="47"/>
        <v>69.825417893807</v>
      </c>
      <c r="R114" s="4">
        <f t="shared" si="31"/>
        <v>464.4301489778577</v>
      </c>
      <c r="S114" s="4">
        <f t="shared" si="32"/>
        <v>534.25556687166466</v>
      </c>
      <c r="T114" s="4">
        <f t="shared" si="33"/>
        <v>46.550278595871362</v>
      </c>
      <c r="U114" s="7">
        <f t="shared" si="48"/>
        <v>0.46319019153681495</v>
      </c>
      <c r="V114" s="4">
        <f t="shared" si="34"/>
        <v>21.561632458913753</v>
      </c>
      <c r="X114" s="1">
        <f t="shared" si="49"/>
        <v>103</v>
      </c>
      <c r="Y114" s="4">
        <f t="shared" si="50"/>
        <v>435.39072565976403</v>
      </c>
      <c r="Z114" s="4">
        <f t="shared" si="35"/>
        <v>46.550278595871362</v>
      </c>
      <c r="AA114" s="4">
        <f t="shared" si="51"/>
        <v>43.284848153423134</v>
      </c>
      <c r="AB114" s="4">
        <f t="shared" si="52"/>
        <v>3.2654304424482299</v>
      </c>
      <c r="AC114" s="4">
        <f t="shared" si="53"/>
        <v>392.1058775063409</v>
      </c>
      <c r="AF114" s="1">
        <f t="shared" si="54"/>
        <v>103</v>
      </c>
      <c r="AG114" s="4">
        <f t="shared" si="55"/>
        <v>13603.300763721083</v>
      </c>
      <c r="AH114" s="4">
        <f t="shared" si="61"/>
        <v>810.72495200159665</v>
      </c>
      <c r="AI114" s="4">
        <f t="shared" si="56"/>
        <v>708.70019627368856</v>
      </c>
      <c r="AJ114" s="4">
        <f t="shared" si="57"/>
        <v>102.02475572790813</v>
      </c>
      <c r="AK114" s="4">
        <f t="shared" si="58"/>
        <v>12894.600567447394</v>
      </c>
    </row>
    <row r="115" spans="2:37" x14ac:dyDescent="0.25">
      <c r="B115" s="1">
        <f t="shared" si="36"/>
        <v>104</v>
      </c>
      <c r="C115" s="4">
        <f t="shared" si="37"/>
        <v>15725.556569238068</v>
      </c>
      <c r="D115" s="4">
        <f t="shared" si="59"/>
        <v>1032.5437252756196</v>
      </c>
      <c r="E115" s="4">
        <f t="shared" si="38"/>
        <v>835.97426816014377</v>
      </c>
      <c r="F115" s="4">
        <f t="shared" si="39"/>
        <v>196.56945711547584</v>
      </c>
      <c r="G115" s="4">
        <f t="shared" si="40"/>
        <v>14889.582301077924</v>
      </c>
      <c r="I115" s="1">
        <f t="shared" si="41"/>
        <v>104</v>
      </c>
      <c r="J115" s="4">
        <f t="shared" si="42"/>
        <v>8845.625570196411</v>
      </c>
      <c r="K115" s="4">
        <f t="shared" si="60"/>
        <v>580.80584546753607</v>
      </c>
      <c r="L115" s="4">
        <f t="shared" si="43"/>
        <v>470.23552584008092</v>
      </c>
      <c r="M115" s="4">
        <f t="shared" si="44"/>
        <v>110.57031962745513</v>
      </c>
      <c r="N115" s="4">
        <f t="shared" si="45"/>
        <v>8375.3900443563307</v>
      </c>
      <c r="P115" s="1">
        <f t="shared" si="46"/>
        <v>104</v>
      </c>
      <c r="Q115" s="4">
        <f t="shared" si="47"/>
        <v>66.342191776473086</v>
      </c>
      <c r="R115" s="4">
        <f t="shared" si="31"/>
        <v>470.23552584008092</v>
      </c>
      <c r="S115" s="4">
        <f t="shared" si="32"/>
        <v>536.57771761655397</v>
      </c>
      <c r="T115" s="4">
        <f t="shared" si="33"/>
        <v>44.228127850982048</v>
      </c>
      <c r="U115" s="7">
        <f t="shared" si="48"/>
        <v>0.4597421255948535</v>
      </c>
      <c r="V115" s="4">
        <f t="shared" si="34"/>
        <v>20.333533509291428</v>
      </c>
      <c r="X115" s="1">
        <f t="shared" si="49"/>
        <v>104</v>
      </c>
      <c r="Y115" s="4">
        <f t="shared" si="50"/>
        <v>392.1058775063409</v>
      </c>
      <c r="Z115" s="4">
        <f t="shared" si="35"/>
        <v>44.228127850982048</v>
      </c>
      <c r="AA115" s="4">
        <f t="shared" si="51"/>
        <v>41.287333769684494</v>
      </c>
      <c r="AB115" s="4">
        <f t="shared" si="52"/>
        <v>2.940794081297557</v>
      </c>
      <c r="AC115" s="4">
        <f t="shared" si="53"/>
        <v>350.81854373665641</v>
      </c>
      <c r="AF115" s="1">
        <f t="shared" si="54"/>
        <v>104</v>
      </c>
      <c r="AG115" s="4">
        <f t="shared" si="55"/>
        <v>12894.600567447394</v>
      </c>
      <c r="AH115" s="4">
        <f t="shared" si="61"/>
        <v>810.72495200159665</v>
      </c>
      <c r="AI115" s="4">
        <f t="shared" si="56"/>
        <v>714.0154477457412</v>
      </c>
      <c r="AJ115" s="4">
        <f t="shared" si="57"/>
        <v>96.70950425585545</v>
      </c>
      <c r="AK115" s="4">
        <f t="shared" si="58"/>
        <v>12180.585119701653</v>
      </c>
    </row>
    <row r="116" spans="2:37" x14ac:dyDescent="0.25">
      <c r="B116" s="1">
        <f t="shared" si="36"/>
        <v>105</v>
      </c>
      <c r="C116" s="4">
        <f t="shared" si="37"/>
        <v>14889.582301077924</v>
      </c>
      <c r="D116" s="4">
        <f t="shared" si="59"/>
        <v>1032.5437252756196</v>
      </c>
      <c r="E116" s="4">
        <f t="shared" si="38"/>
        <v>846.42394651214556</v>
      </c>
      <c r="F116" s="4">
        <f t="shared" si="39"/>
        <v>186.11977876347405</v>
      </c>
      <c r="G116" s="4">
        <f t="shared" si="40"/>
        <v>14043.158354565778</v>
      </c>
      <c r="I116" s="1">
        <f t="shared" si="41"/>
        <v>105</v>
      </c>
      <c r="J116" s="4">
        <f t="shared" si="42"/>
        <v>8375.3900443563307</v>
      </c>
      <c r="K116" s="4">
        <f t="shared" si="60"/>
        <v>580.80584546753607</v>
      </c>
      <c r="L116" s="4">
        <f t="shared" si="43"/>
        <v>476.11346991308193</v>
      </c>
      <c r="M116" s="4">
        <f t="shared" si="44"/>
        <v>104.69237555445413</v>
      </c>
      <c r="N116" s="4">
        <f t="shared" si="45"/>
        <v>7899.276574443249</v>
      </c>
      <c r="P116" s="1">
        <f t="shared" si="46"/>
        <v>105</v>
      </c>
      <c r="Q116" s="4">
        <f t="shared" si="47"/>
        <v>62.815425332672476</v>
      </c>
      <c r="R116" s="4">
        <f t="shared" si="31"/>
        <v>476.11346991308193</v>
      </c>
      <c r="S116" s="4">
        <f t="shared" si="32"/>
        <v>538.92889524575435</v>
      </c>
      <c r="T116" s="4">
        <f t="shared" si="33"/>
        <v>41.876950221781655</v>
      </c>
      <c r="U116" s="7">
        <f t="shared" si="48"/>
        <v>0.45631972763757167</v>
      </c>
      <c r="V116" s="4">
        <f t="shared" si="34"/>
        <v>19.10927851949555</v>
      </c>
      <c r="X116" s="1">
        <f t="shared" si="49"/>
        <v>105</v>
      </c>
      <c r="Y116" s="4">
        <f t="shared" si="50"/>
        <v>350.81854373665641</v>
      </c>
      <c r="Z116" s="4">
        <f t="shared" si="35"/>
        <v>41.876950221781655</v>
      </c>
      <c r="AA116" s="4">
        <f t="shared" si="51"/>
        <v>39.245811143756733</v>
      </c>
      <c r="AB116" s="4">
        <f t="shared" si="52"/>
        <v>2.6311390780249231</v>
      </c>
      <c r="AC116" s="4">
        <f t="shared" si="53"/>
        <v>311.57273259289968</v>
      </c>
      <c r="AF116" s="1">
        <f t="shared" si="54"/>
        <v>105</v>
      </c>
      <c r="AG116" s="4">
        <f t="shared" si="55"/>
        <v>12180.585119701653</v>
      </c>
      <c r="AH116" s="4">
        <f t="shared" si="61"/>
        <v>810.72495200159665</v>
      </c>
      <c r="AI116" s="4">
        <f t="shared" si="56"/>
        <v>719.37056360383428</v>
      </c>
      <c r="AJ116" s="4">
        <f t="shared" si="57"/>
        <v>91.354388397762406</v>
      </c>
      <c r="AK116" s="4">
        <f t="shared" si="58"/>
        <v>11461.214556097819</v>
      </c>
    </row>
    <row r="117" spans="2:37" x14ac:dyDescent="0.25">
      <c r="B117" s="1">
        <f t="shared" si="36"/>
        <v>106</v>
      </c>
      <c r="C117" s="4">
        <f t="shared" si="37"/>
        <v>14043.158354565778</v>
      </c>
      <c r="D117" s="4">
        <f t="shared" si="59"/>
        <v>1032.5437252756196</v>
      </c>
      <c r="E117" s="4">
        <f t="shared" si="38"/>
        <v>857.00424584354744</v>
      </c>
      <c r="F117" s="4">
        <f t="shared" si="39"/>
        <v>175.5394794320722</v>
      </c>
      <c r="G117" s="4">
        <f t="shared" si="40"/>
        <v>13186.15410872223</v>
      </c>
      <c r="I117" s="1">
        <f t="shared" si="41"/>
        <v>106</v>
      </c>
      <c r="J117" s="4">
        <f t="shared" si="42"/>
        <v>7899.276574443249</v>
      </c>
      <c r="K117" s="4">
        <f t="shared" si="60"/>
        <v>580.80584546753607</v>
      </c>
      <c r="L117" s="4">
        <f t="shared" si="43"/>
        <v>482.06488828699548</v>
      </c>
      <c r="M117" s="4">
        <f t="shared" si="44"/>
        <v>98.740957180540605</v>
      </c>
      <c r="N117" s="4">
        <f t="shared" si="45"/>
        <v>7417.2116861562536</v>
      </c>
      <c r="P117" s="1">
        <f t="shared" si="46"/>
        <v>106</v>
      </c>
      <c r="Q117" s="4">
        <f t="shared" si="47"/>
        <v>59.244574308324367</v>
      </c>
      <c r="R117" s="4">
        <f t="shared" si="31"/>
        <v>482.06488828699548</v>
      </c>
      <c r="S117" s="4">
        <f t="shared" si="32"/>
        <v>541.30946259531981</v>
      </c>
      <c r="T117" s="4">
        <f t="shared" si="33"/>
        <v>39.496382872216238</v>
      </c>
      <c r="U117" s="7">
        <f t="shared" si="48"/>
        <v>0.45292280658816042</v>
      </c>
      <c r="V117" s="4">
        <f t="shared" si="34"/>
        <v>17.888812580564728</v>
      </c>
      <c r="X117" s="1">
        <f t="shared" si="49"/>
        <v>106</v>
      </c>
      <c r="Y117" s="4">
        <f t="shared" si="50"/>
        <v>311.57273259289968</v>
      </c>
      <c r="Z117" s="4">
        <f t="shared" si="35"/>
        <v>39.496382872216238</v>
      </c>
      <c r="AA117" s="4">
        <f t="shared" si="51"/>
        <v>37.159587377769491</v>
      </c>
      <c r="AB117" s="4">
        <f t="shared" si="52"/>
        <v>2.3367954944467475</v>
      </c>
      <c r="AC117" s="4">
        <f t="shared" si="53"/>
        <v>274.41314521513021</v>
      </c>
      <c r="AF117" s="1">
        <f t="shared" si="54"/>
        <v>106</v>
      </c>
      <c r="AG117" s="4">
        <f t="shared" si="55"/>
        <v>11461.214556097819</v>
      </c>
      <c r="AH117" s="4">
        <f t="shared" si="61"/>
        <v>810.72495200159665</v>
      </c>
      <c r="AI117" s="4">
        <f t="shared" si="56"/>
        <v>724.76584283086299</v>
      </c>
      <c r="AJ117" s="4">
        <f t="shared" si="57"/>
        <v>85.95910917073364</v>
      </c>
      <c r="AK117" s="4">
        <f t="shared" si="58"/>
        <v>10736.448713266956</v>
      </c>
    </row>
    <row r="118" spans="2:37" x14ac:dyDescent="0.25">
      <c r="B118" s="1">
        <f t="shared" si="36"/>
        <v>107</v>
      </c>
      <c r="C118" s="4">
        <f t="shared" si="37"/>
        <v>13186.15410872223</v>
      </c>
      <c r="D118" s="4">
        <f t="shared" si="59"/>
        <v>1032.5437252756196</v>
      </c>
      <c r="E118" s="4">
        <f t="shared" si="38"/>
        <v>867.71679891659176</v>
      </c>
      <c r="F118" s="4">
        <f t="shared" si="39"/>
        <v>164.82692635902788</v>
      </c>
      <c r="G118" s="4">
        <f t="shared" si="40"/>
        <v>12318.437309805639</v>
      </c>
      <c r="I118" s="1">
        <f t="shared" si="41"/>
        <v>107</v>
      </c>
      <c r="J118" s="4">
        <f t="shared" si="42"/>
        <v>7417.2116861562536</v>
      </c>
      <c r="K118" s="4">
        <f t="shared" si="60"/>
        <v>580.80584546753607</v>
      </c>
      <c r="L118" s="4">
        <f t="shared" si="43"/>
        <v>488.09069939058293</v>
      </c>
      <c r="M118" s="4">
        <f t="shared" si="44"/>
        <v>92.715146076953161</v>
      </c>
      <c r="N118" s="4">
        <f t="shared" si="45"/>
        <v>6929.1209867656708</v>
      </c>
      <c r="P118" s="1">
        <f t="shared" si="46"/>
        <v>107</v>
      </c>
      <c r="Q118" s="4">
        <f t="shared" si="47"/>
        <v>55.629087646171904</v>
      </c>
      <c r="R118" s="4">
        <f t="shared" si="31"/>
        <v>488.09069939058293</v>
      </c>
      <c r="S118" s="4">
        <f t="shared" si="32"/>
        <v>543.71978703675484</v>
      </c>
      <c r="T118" s="4">
        <f t="shared" si="33"/>
        <v>37.086058430781257</v>
      </c>
      <c r="U118" s="7">
        <f t="shared" si="48"/>
        <v>0.44955117279221873</v>
      </c>
      <c r="V118" s="4">
        <f t="shared" si="34"/>
        <v>16.672081061798465</v>
      </c>
      <c r="X118" s="1">
        <f t="shared" si="49"/>
        <v>107</v>
      </c>
      <c r="Y118" s="4">
        <f t="shared" si="50"/>
        <v>274.41314521513021</v>
      </c>
      <c r="Z118" s="4">
        <f t="shared" si="35"/>
        <v>37.086058430781257</v>
      </c>
      <c r="AA118" s="4">
        <f t="shared" si="51"/>
        <v>35.02795984166778</v>
      </c>
      <c r="AB118" s="4">
        <f t="shared" si="52"/>
        <v>2.0580985891134764</v>
      </c>
      <c r="AC118" s="4">
        <f t="shared" si="53"/>
        <v>239.38518537346243</v>
      </c>
      <c r="AF118" s="1">
        <f t="shared" si="54"/>
        <v>107</v>
      </c>
      <c r="AG118" s="4">
        <f t="shared" si="55"/>
        <v>10736.448713266956</v>
      </c>
      <c r="AH118" s="4">
        <f t="shared" si="61"/>
        <v>810.72495200159665</v>
      </c>
      <c r="AI118" s="4">
        <f t="shared" si="56"/>
        <v>730.20158665209442</v>
      </c>
      <c r="AJ118" s="4">
        <f t="shared" si="57"/>
        <v>80.523365349502171</v>
      </c>
      <c r="AK118" s="4">
        <f t="shared" si="58"/>
        <v>10006.247126614862</v>
      </c>
    </row>
    <row r="119" spans="2:37" x14ac:dyDescent="0.25">
      <c r="B119" s="1">
        <f t="shared" si="36"/>
        <v>108</v>
      </c>
      <c r="C119" s="4">
        <f t="shared" si="37"/>
        <v>12318.437309805639</v>
      </c>
      <c r="D119" s="4">
        <f t="shared" si="59"/>
        <v>1032.5437252756196</v>
      </c>
      <c r="E119" s="4">
        <f t="shared" si="38"/>
        <v>878.56325890304913</v>
      </c>
      <c r="F119" s="4">
        <f t="shared" si="39"/>
        <v>153.98046637257048</v>
      </c>
      <c r="G119" s="4">
        <f t="shared" si="40"/>
        <v>11439.87405090259</v>
      </c>
      <c r="I119" s="1">
        <f t="shared" si="41"/>
        <v>108</v>
      </c>
      <c r="J119" s="4">
        <f t="shared" si="42"/>
        <v>6929.1209867656708</v>
      </c>
      <c r="K119" s="4">
        <f t="shared" si="60"/>
        <v>580.80584546753607</v>
      </c>
      <c r="L119" s="4">
        <f t="shared" si="43"/>
        <v>494.1918331329652</v>
      </c>
      <c r="M119" s="4">
        <f t="shared" si="44"/>
        <v>86.614012334570873</v>
      </c>
      <c r="N119" s="4">
        <f t="shared" si="45"/>
        <v>6434.9291536327055</v>
      </c>
      <c r="P119" s="1">
        <f t="shared" si="46"/>
        <v>108</v>
      </c>
      <c r="Q119" s="4">
        <f t="shared" si="47"/>
        <v>51.968407400742528</v>
      </c>
      <c r="R119" s="4">
        <f t="shared" si="31"/>
        <v>494.1918331329652</v>
      </c>
      <c r="S119" s="4">
        <f t="shared" si="32"/>
        <v>546.16024053370768</v>
      </c>
      <c r="T119" s="4">
        <f t="shared" si="33"/>
        <v>34.645604933828345</v>
      </c>
      <c r="U119" s="7">
        <f t="shared" si="48"/>
        <v>0.44620463800716498</v>
      </c>
      <c r="V119" s="4">
        <f t="shared" si="34"/>
        <v>15.459029608038126</v>
      </c>
      <c r="X119" s="1">
        <f t="shared" si="49"/>
        <v>108</v>
      </c>
      <c r="Y119" s="4">
        <f t="shared" si="50"/>
        <v>239.38518537346243</v>
      </c>
      <c r="Z119" s="4">
        <f t="shared" si="35"/>
        <v>34.645604933828345</v>
      </c>
      <c r="AA119" s="4">
        <f t="shared" si="51"/>
        <v>32.850216043527375</v>
      </c>
      <c r="AB119" s="4">
        <f t="shared" si="52"/>
        <v>1.795388890300968</v>
      </c>
      <c r="AC119" s="4">
        <f t="shared" si="53"/>
        <v>206.53496932993505</v>
      </c>
      <c r="AF119" s="1">
        <f t="shared" si="54"/>
        <v>108</v>
      </c>
      <c r="AG119" s="4">
        <f t="shared" si="55"/>
        <v>10006.247126614862</v>
      </c>
      <c r="AH119" s="4">
        <f t="shared" si="61"/>
        <v>810.72495200159665</v>
      </c>
      <c r="AI119" s="4">
        <f t="shared" si="56"/>
        <v>735.67809855198516</v>
      </c>
      <c r="AJ119" s="4">
        <f t="shared" si="57"/>
        <v>75.046853449611461</v>
      </c>
      <c r="AK119" s="4">
        <f t="shared" si="58"/>
        <v>9270.5690280628769</v>
      </c>
    </row>
    <row r="120" spans="2:37" x14ac:dyDescent="0.25">
      <c r="B120" s="1">
        <f t="shared" si="36"/>
        <v>109</v>
      </c>
      <c r="C120" s="4">
        <f t="shared" si="37"/>
        <v>11439.87405090259</v>
      </c>
      <c r="D120" s="4">
        <f t="shared" si="59"/>
        <v>1032.5437252756196</v>
      </c>
      <c r="E120" s="4">
        <f t="shared" si="38"/>
        <v>889.54529963933726</v>
      </c>
      <c r="F120" s="4">
        <f t="shared" si="39"/>
        <v>142.99842563628238</v>
      </c>
      <c r="G120" s="4">
        <f t="shared" si="40"/>
        <v>10550.328751263252</v>
      </c>
      <c r="I120" s="1">
        <f t="shared" si="41"/>
        <v>109</v>
      </c>
      <c r="J120" s="4">
        <f t="shared" si="42"/>
        <v>6434.9291536327055</v>
      </c>
      <c r="K120" s="4">
        <f t="shared" si="60"/>
        <v>580.80584546753607</v>
      </c>
      <c r="L120" s="4">
        <f t="shared" si="43"/>
        <v>500.36923104712724</v>
      </c>
      <c r="M120" s="4">
        <f t="shared" si="44"/>
        <v>80.436614420408816</v>
      </c>
      <c r="N120" s="4">
        <f t="shared" si="45"/>
        <v>5934.5599225855785</v>
      </c>
      <c r="P120" s="1">
        <f t="shared" si="46"/>
        <v>109</v>
      </c>
      <c r="Q120" s="4">
        <f t="shared" si="47"/>
        <v>48.261968652245287</v>
      </c>
      <c r="R120" s="4">
        <f t="shared" si="31"/>
        <v>500.36923104712724</v>
      </c>
      <c r="S120" s="4">
        <f t="shared" si="32"/>
        <v>548.63119969937247</v>
      </c>
      <c r="T120" s="4">
        <f t="shared" si="33"/>
        <v>32.174645768163529</v>
      </c>
      <c r="U120" s="7">
        <f t="shared" si="48"/>
        <v>0.44288301539172698</v>
      </c>
      <c r="V120" s="4">
        <f t="shared" si="34"/>
        <v>14.249604136964932</v>
      </c>
      <c r="X120" s="1">
        <f t="shared" si="49"/>
        <v>109</v>
      </c>
      <c r="Y120" s="4">
        <f t="shared" si="50"/>
        <v>206.53496932993505</v>
      </c>
      <c r="Z120" s="4">
        <f t="shared" si="35"/>
        <v>32.174645768163529</v>
      </c>
      <c r="AA120" s="4">
        <f t="shared" si="51"/>
        <v>30.625633498189018</v>
      </c>
      <c r="AB120" s="4">
        <f t="shared" si="52"/>
        <v>1.549012269974513</v>
      </c>
      <c r="AC120" s="4">
        <f t="shared" si="53"/>
        <v>175.90933583174603</v>
      </c>
      <c r="AF120" s="1">
        <f t="shared" si="54"/>
        <v>109</v>
      </c>
      <c r="AG120" s="4">
        <f t="shared" si="55"/>
        <v>9270.5690280628769</v>
      </c>
      <c r="AH120" s="4">
        <f t="shared" si="61"/>
        <v>810.72495200159665</v>
      </c>
      <c r="AI120" s="4">
        <f t="shared" si="56"/>
        <v>741.19568429112508</v>
      </c>
      <c r="AJ120" s="4">
        <f t="shared" si="57"/>
        <v>69.529267710471572</v>
      </c>
      <c r="AK120" s="4">
        <f t="shared" si="58"/>
        <v>8529.373343771751</v>
      </c>
    </row>
    <row r="121" spans="2:37" x14ac:dyDescent="0.25">
      <c r="B121" s="1">
        <f t="shared" si="36"/>
        <v>110</v>
      </c>
      <c r="C121" s="4">
        <f t="shared" si="37"/>
        <v>10550.328751263252</v>
      </c>
      <c r="D121" s="4">
        <f t="shared" si="59"/>
        <v>1032.5437252756196</v>
      </c>
      <c r="E121" s="4">
        <f t="shared" si="38"/>
        <v>900.664615884829</v>
      </c>
      <c r="F121" s="4">
        <f t="shared" si="39"/>
        <v>131.87910939079066</v>
      </c>
      <c r="G121" s="4">
        <f t="shared" si="40"/>
        <v>9649.6641353784235</v>
      </c>
      <c r="I121" s="1">
        <f t="shared" si="41"/>
        <v>110</v>
      </c>
      <c r="J121" s="4">
        <f t="shared" si="42"/>
        <v>5934.5599225855785</v>
      </c>
      <c r="K121" s="4">
        <f t="shared" si="60"/>
        <v>580.80584546753607</v>
      </c>
      <c r="L121" s="4">
        <f t="shared" si="43"/>
        <v>506.62384643521636</v>
      </c>
      <c r="M121" s="4">
        <f t="shared" si="44"/>
        <v>74.181999032319723</v>
      </c>
      <c r="N121" s="4">
        <f t="shared" si="45"/>
        <v>5427.9360761503622</v>
      </c>
      <c r="P121" s="1">
        <f t="shared" si="46"/>
        <v>110</v>
      </c>
      <c r="Q121" s="4">
        <f t="shared" si="47"/>
        <v>44.509199419391841</v>
      </c>
      <c r="R121" s="4">
        <f t="shared" si="31"/>
        <v>506.62384643521636</v>
      </c>
      <c r="S121" s="4">
        <f t="shared" si="32"/>
        <v>551.13304585460821</v>
      </c>
      <c r="T121" s="4">
        <f t="shared" si="33"/>
        <v>29.672799612927882</v>
      </c>
      <c r="U121" s="7">
        <f t="shared" si="48"/>
        <v>0.43958611949551063</v>
      </c>
      <c r="V121" s="4">
        <f t="shared" si="34"/>
        <v>13.043750836414858</v>
      </c>
      <c r="X121" s="1">
        <f t="shared" si="49"/>
        <v>110</v>
      </c>
      <c r="Y121" s="4">
        <f t="shared" si="50"/>
        <v>175.90933583174603</v>
      </c>
      <c r="Z121" s="4">
        <f t="shared" si="35"/>
        <v>29.672799612927882</v>
      </c>
      <c r="AA121" s="4">
        <f t="shared" si="51"/>
        <v>28.353479594189785</v>
      </c>
      <c r="AB121" s="4">
        <f t="shared" si="52"/>
        <v>1.3193200187380951</v>
      </c>
      <c r="AC121" s="4">
        <f t="shared" si="53"/>
        <v>147.55585623755624</v>
      </c>
      <c r="AF121" s="1">
        <f t="shared" si="54"/>
        <v>110</v>
      </c>
      <c r="AG121" s="4">
        <f t="shared" si="55"/>
        <v>8529.373343771751</v>
      </c>
      <c r="AH121" s="4">
        <f t="shared" si="61"/>
        <v>810.72495200159665</v>
      </c>
      <c r="AI121" s="4">
        <f t="shared" si="56"/>
        <v>746.75465192330853</v>
      </c>
      <c r="AJ121" s="4">
        <f t="shared" si="57"/>
        <v>63.970300078288126</v>
      </c>
      <c r="AK121" s="4">
        <f t="shared" si="58"/>
        <v>7782.6186918484427</v>
      </c>
    </row>
    <row r="122" spans="2:37" x14ac:dyDescent="0.25">
      <c r="B122" s="1">
        <f t="shared" si="36"/>
        <v>111</v>
      </c>
      <c r="C122" s="4">
        <f t="shared" si="37"/>
        <v>9649.6641353784235</v>
      </c>
      <c r="D122" s="4">
        <f t="shared" si="59"/>
        <v>1032.5437252756196</v>
      </c>
      <c r="E122" s="4">
        <f t="shared" si="38"/>
        <v>911.92292358338932</v>
      </c>
      <c r="F122" s="4">
        <f t="shared" si="39"/>
        <v>120.6208016922303</v>
      </c>
      <c r="G122" s="4">
        <f t="shared" si="40"/>
        <v>8737.7412117950335</v>
      </c>
      <c r="I122" s="1">
        <f t="shared" si="41"/>
        <v>111</v>
      </c>
      <c r="J122" s="4">
        <f t="shared" si="42"/>
        <v>5427.9360761503622</v>
      </c>
      <c r="K122" s="4">
        <f t="shared" si="60"/>
        <v>580.80584546753607</v>
      </c>
      <c r="L122" s="4">
        <f t="shared" si="43"/>
        <v>512.95664451565654</v>
      </c>
      <c r="M122" s="4">
        <f t="shared" si="44"/>
        <v>67.849200951879524</v>
      </c>
      <c r="N122" s="4">
        <f t="shared" si="45"/>
        <v>4914.9794316347052</v>
      </c>
      <c r="P122" s="1">
        <f t="shared" si="46"/>
        <v>111</v>
      </c>
      <c r="Q122" s="4">
        <f t="shared" si="47"/>
        <v>40.709520571127719</v>
      </c>
      <c r="R122" s="4">
        <f t="shared" si="31"/>
        <v>512.95664451565654</v>
      </c>
      <c r="S122" s="4">
        <f t="shared" si="32"/>
        <v>553.6661650867843</v>
      </c>
      <c r="T122" s="4">
        <f t="shared" si="33"/>
        <v>27.139680380751805</v>
      </c>
      <c r="U122" s="7">
        <f t="shared" si="48"/>
        <v>0.43631376624864576</v>
      </c>
      <c r="V122" s="4">
        <f t="shared" si="34"/>
        <v>11.841416161710301</v>
      </c>
      <c r="X122" s="1">
        <f t="shared" si="49"/>
        <v>111</v>
      </c>
      <c r="Y122" s="4">
        <f t="shared" si="50"/>
        <v>147.55585623755624</v>
      </c>
      <c r="Z122" s="4">
        <f t="shared" si="35"/>
        <v>27.139680380751805</v>
      </c>
      <c r="AA122" s="4">
        <f t="shared" si="51"/>
        <v>26.033011458970133</v>
      </c>
      <c r="AB122" s="4">
        <f t="shared" si="52"/>
        <v>1.1066689217816716</v>
      </c>
      <c r="AC122" s="4">
        <f t="shared" si="53"/>
        <v>121.52284477858611</v>
      </c>
      <c r="AF122" s="1">
        <f t="shared" si="54"/>
        <v>111</v>
      </c>
      <c r="AG122" s="4">
        <f t="shared" si="55"/>
        <v>7782.6186918484427</v>
      </c>
      <c r="AH122" s="4">
        <f t="shared" si="61"/>
        <v>810.72495200159665</v>
      </c>
      <c r="AI122" s="4">
        <f t="shared" si="56"/>
        <v>752.35531181273336</v>
      </c>
      <c r="AJ122" s="4">
        <f t="shared" si="57"/>
        <v>58.369640188863315</v>
      </c>
      <c r="AK122" s="4">
        <f t="shared" si="58"/>
        <v>7030.2633800357089</v>
      </c>
    </row>
    <row r="123" spans="2:37" x14ac:dyDescent="0.25">
      <c r="B123" s="1">
        <f t="shared" si="36"/>
        <v>112</v>
      </c>
      <c r="C123" s="4">
        <f t="shared" si="37"/>
        <v>8737.7412117950335</v>
      </c>
      <c r="D123" s="4">
        <f t="shared" si="59"/>
        <v>1032.5437252756196</v>
      </c>
      <c r="E123" s="4">
        <f t="shared" si="38"/>
        <v>923.32196012818167</v>
      </c>
      <c r="F123" s="4">
        <f t="shared" si="39"/>
        <v>109.22176514743791</v>
      </c>
      <c r="G123" s="4">
        <f t="shared" si="40"/>
        <v>7814.4192516668518</v>
      </c>
      <c r="I123" s="1">
        <f t="shared" si="41"/>
        <v>112</v>
      </c>
      <c r="J123" s="4">
        <f t="shared" si="42"/>
        <v>4914.9794316347052</v>
      </c>
      <c r="K123" s="4">
        <f t="shared" si="60"/>
        <v>580.80584546753607</v>
      </c>
      <c r="L123" s="4">
        <f t="shared" si="43"/>
        <v>519.3686025721023</v>
      </c>
      <c r="M123" s="4">
        <f t="shared" si="44"/>
        <v>61.437242895433819</v>
      </c>
      <c r="N123" s="4">
        <f t="shared" si="45"/>
        <v>4395.6108290626025</v>
      </c>
      <c r="P123" s="1">
        <f t="shared" si="46"/>
        <v>112</v>
      </c>
      <c r="Q123" s="4">
        <f t="shared" si="47"/>
        <v>36.862345737260291</v>
      </c>
      <c r="R123" s="4">
        <f t="shared" si="31"/>
        <v>519.3686025721023</v>
      </c>
      <c r="S123" s="4">
        <f t="shared" si="32"/>
        <v>556.23094830936259</v>
      </c>
      <c r="T123" s="4">
        <f t="shared" si="33"/>
        <v>24.574897158173528</v>
      </c>
      <c r="U123" s="7">
        <f t="shared" si="48"/>
        <v>0.43306577295150944</v>
      </c>
      <c r="V123" s="4">
        <f t="shared" si="34"/>
        <v>10.642546833008272</v>
      </c>
      <c r="X123" s="1">
        <f t="shared" si="49"/>
        <v>112</v>
      </c>
      <c r="Y123" s="4">
        <f t="shared" si="50"/>
        <v>121.52284477858611</v>
      </c>
      <c r="Z123" s="4">
        <f t="shared" si="35"/>
        <v>24.574897158173528</v>
      </c>
      <c r="AA123" s="4">
        <f t="shared" si="51"/>
        <v>23.663475822334131</v>
      </c>
      <c r="AB123" s="4">
        <f t="shared" si="52"/>
        <v>0.91142133583939577</v>
      </c>
      <c r="AC123" s="4">
        <f t="shared" si="53"/>
        <v>97.85936895625197</v>
      </c>
      <c r="AF123" s="1">
        <f t="shared" si="54"/>
        <v>112</v>
      </c>
      <c r="AG123" s="4">
        <f t="shared" si="55"/>
        <v>7030.2633800357089</v>
      </c>
      <c r="AH123" s="4">
        <f t="shared" si="61"/>
        <v>810.72495200159665</v>
      </c>
      <c r="AI123" s="4">
        <f t="shared" si="56"/>
        <v>757.99797665132883</v>
      </c>
      <c r="AJ123" s="4">
        <f t="shared" si="57"/>
        <v>52.726975350267814</v>
      </c>
      <c r="AK123" s="4">
        <f t="shared" si="58"/>
        <v>6272.2654033843801</v>
      </c>
    </row>
    <row r="124" spans="2:37" x14ac:dyDescent="0.25">
      <c r="B124" s="1">
        <f t="shared" si="36"/>
        <v>113</v>
      </c>
      <c r="C124" s="4">
        <f t="shared" si="37"/>
        <v>7814.4192516668518</v>
      </c>
      <c r="D124" s="4">
        <f t="shared" si="59"/>
        <v>1032.5437252756196</v>
      </c>
      <c r="E124" s="4">
        <f t="shared" si="38"/>
        <v>934.86348462978401</v>
      </c>
      <c r="F124" s="4">
        <f t="shared" si="39"/>
        <v>97.680240645835639</v>
      </c>
      <c r="G124" s="4">
        <f t="shared" si="40"/>
        <v>6879.5557670370681</v>
      </c>
      <c r="I124" s="1">
        <f t="shared" si="41"/>
        <v>113</v>
      </c>
      <c r="J124" s="4">
        <f t="shared" si="42"/>
        <v>4395.6108290626025</v>
      </c>
      <c r="K124" s="4">
        <f t="shared" si="60"/>
        <v>580.80584546753607</v>
      </c>
      <c r="L124" s="4">
        <f t="shared" si="43"/>
        <v>525.86071010425349</v>
      </c>
      <c r="M124" s="4">
        <f t="shared" si="44"/>
        <v>54.945135363282532</v>
      </c>
      <c r="N124" s="4">
        <f t="shared" si="45"/>
        <v>3869.750118958349</v>
      </c>
      <c r="P124" s="1">
        <f t="shared" si="46"/>
        <v>113</v>
      </c>
      <c r="Q124" s="4">
        <f t="shared" si="47"/>
        <v>32.967081217969515</v>
      </c>
      <c r="R124" s="4">
        <f t="shared" si="31"/>
        <v>525.86071010425349</v>
      </c>
      <c r="S124" s="4">
        <f t="shared" si="32"/>
        <v>558.82779132222299</v>
      </c>
      <c r="T124" s="4">
        <f t="shared" si="33"/>
        <v>21.978054145313017</v>
      </c>
      <c r="U124" s="7">
        <f t="shared" si="48"/>
        <v>0.42984195826452548</v>
      </c>
      <c r="V124" s="4">
        <f t="shared" si="34"/>
        <v>9.4470898326651191</v>
      </c>
      <c r="X124" s="1">
        <f t="shared" si="49"/>
        <v>113</v>
      </c>
      <c r="Y124" s="4">
        <f t="shared" si="50"/>
        <v>97.85936895625197</v>
      </c>
      <c r="Z124" s="4">
        <f t="shared" si="35"/>
        <v>21.978054145313017</v>
      </c>
      <c r="AA124" s="4">
        <f t="shared" si="51"/>
        <v>21.244108878141127</v>
      </c>
      <c r="AB124" s="4">
        <f t="shared" si="52"/>
        <v>0.73394526717188979</v>
      </c>
      <c r="AC124" s="4">
        <f t="shared" si="53"/>
        <v>76.61526007811085</v>
      </c>
      <c r="AF124" s="1">
        <f t="shared" si="54"/>
        <v>113</v>
      </c>
      <c r="AG124" s="4">
        <f t="shared" si="55"/>
        <v>6272.2654033843801</v>
      </c>
      <c r="AH124" s="4">
        <f t="shared" si="61"/>
        <v>810.72495200159665</v>
      </c>
      <c r="AI124" s="4">
        <f t="shared" si="56"/>
        <v>763.68296147621379</v>
      </c>
      <c r="AJ124" s="4">
        <f t="shared" si="57"/>
        <v>47.04199052538285</v>
      </c>
      <c r="AK124" s="4">
        <f t="shared" si="58"/>
        <v>5508.5824419081664</v>
      </c>
    </row>
    <row r="125" spans="2:37" x14ac:dyDescent="0.25">
      <c r="B125" s="1">
        <f t="shared" si="36"/>
        <v>114</v>
      </c>
      <c r="C125" s="4">
        <f t="shared" si="37"/>
        <v>6879.5557670370681</v>
      </c>
      <c r="D125" s="4">
        <f t="shared" si="59"/>
        <v>1032.5437252756196</v>
      </c>
      <c r="E125" s="4">
        <f t="shared" si="38"/>
        <v>946.54927818765623</v>
      </c>
      <c r="F125" s="4">
        <f t="shared" si="39"/>
        <v>85.994447087963351</v>
      </c>
      <c r="G125" s="4">
        <f t="shared" si="40"/>
        <v>5933.0064888494117</v>
      </c>
      <c r="I125" s="1">
        <f t="shared" si="41"/>
        <v>114</v>
      </c>
      <c r="J125" s="4">
        <f t="shared" si="42"/>
        <v>3869.750118958349</v>
      </c>
      <c r="K125" s="4">
        <f t="shared" si="60"/>
        <v>580.80584546753607</v>
      </c>
      <c r="L125" s="4">
        <f t="shared" si="43"/>
        <v>532.43396898055676</v>
      </c>
      <c r="M125" s="4">
        <f t="shared" si="44"/>
        <v>48.371876486979367</v>
      </c>
      <c r="N125" s="4">
        <f t="shared" si="45"/>
        <v>3337.3161499777925</v>
      </c>
      <c r="P125" s="1">
        <f t="shared" si="46"/>
        <v>114</v>
      </c>
      <c r="Q125" s="4">
        <f t="shared" si="47"/>
        <v>29.023125892187618</v>
      </c>
      <c r="R125" s="4">
        <f t="shared" si="31"/>
        <v>532.43396898055676</v>
      </c>
      <c r="S125" s="4">
        <f t="shared" si="32"/>
        <v>561.45709487274439</v>
      </c>
      <c r="T125" s="4">
        <f t="shared" si="33"/>
        <v>19.348750594791749</v>
      </c>
      <c r="U125" s="7">
        <f t="shared" si="48"/>
        <v>0.42664214219804014</v>
      </c>
      <c r="V125" s="4">
        <f t="shared" si="34"/>
        <v>8.254992402617555</v>
      </c>
      <c r="X125" s="1">
        <f t="shared" si="49"/>
        <v>114</v>
      </c>
      <c r="Y125" s="4">
        <f t="shared" si="50"/>
        <v>76.61526007811085</v>
      </c>
      <c r="Z125" s="4">
        <f t="shared" si="35"/>
        <v>19.348750594791749</v>
      </c>
      <c r="AA125" s="4">
        <f t="shared" si="51"/>
        <v>18.774136144205919</v>
      </c>
      <c r="AB125" s="4">
        <f t="shared" si="52"/>
        <v>0.57461445058583138</v>
      </c>
      <c r="AC125" s="4">
        <f t="shared" si="53"/>
        <v>57.841123933904932</v>
      </c>
      <c r="AF125" s="1">
        <f t="shared" si="54"/>
        <v>114</v>
      </c>
      <c r="AG125" s="4">
        <f t="shared" si="55"/>
        <v>5508.5824419081664</v>
      </c>
      <c r="AH125" s="4">
        <f t="shared" si="61"/>
        <v>810.72495200159665</v>
      </c>
      <c r="AI125" s="4">
        <f t="shared" si="56"/>
        <v>769.41058368728545</v>
      </c>
      <c r="AJ125" s="4">
        <f t="shared" si="57"/>
        <v>41.314368314311245</v>
      </c>
      <c r="AK125" s="4">
        <f t="shared" si="58"/>
        <v>4739.1718582208814</v>
      </c>
    </row>
    <row r="126" spans="2:37" x14ac:dyDescent="0.25">
      <c r="B126" s="1">
        <f t="shared" si="36"/>
        <v>115</v>
      </c>
      <c r="C126" s="4">
        <f t="shared" si="37"/>
        <v>5933.0064888494117</v>
      </c>
      <c r="D126" s="4">
        <f t="shared" si="59"/>
        <v>1032.5437252756196</v>
      </c>
      <c r="E126" s="4">
        <f t="shared" si="38"/>
        <v>958.38114416500196</v>
      </c>
      <c r="F126" s="4">
        <f t="shared" si="39"/>
        <v>74.162581110617637</v>
      </c>
      <c r="G126" s="4">
        <f t="shared" si="40"/>
        <v>4974.6253446844094</v>
      </c>
      <c r="I126" s="1">
        <f t="shared" si="41"/>
        <v>115</v>
      </c>
      <c r="J126" s="4">
        <f t="shared" si="42"/>
        <v>3337.3161499777925</v>
      </c>
      <c r="K126" s="4">
        <f t="shared" si="60"/>
        <v>580.80584546753607</v>
      </c>
      <c r="L126" s="4">
        <f t="shared" si="43"/>
        <v>539.08939359281362</v>
      </c>
      <c r="M126" s="4">
        <f t="shared" si="44"/>
        <v>41.716451874722402</v>
      </c>
      <c r="N126" s="4">
        <f t="shared" si="45"/>
        <v>2798.2267563849791</v>
      </c>
      <c r="P126" s="1">
        <f t="shared" si="46"/>
        <v>115</v>
      </c>
      <c r="Q126" s="4">
        <f t="shared" si="47"/>
        <v>25.029871124833445</v>
      </c>
      <c r="R126" s="4">
        <f t="shared" si="31"/>
        <v>539.08939359281362</v>
      </c>
      <c r="S126" s="4">
        <f t="shared" si="32"/>
        <v>564.11926471764707</v>
      </c>
      <c r="T126" s="4">
        <f t="shared" si="33"/>
        <v>16.686580749888957</v>
      </c>
      <c r="U126" s="7">
        <f t="shared" si="48"/>
        <v>0.42346614610227307</v>
      </c>
      <c r="V126" s="4">
        <f t="shared" si="34"/>
        <v>7.0662020417798548</v>
      </c>
      <c r="X126" s="1">
        <f t="shared" si="49"/>
        <v>115</v>
      </c>
      <c r="Y126" s="4">
        <f t="shared" si="50"/>
        <v>57.841123933904932</v>
      </c>
      <c r="Z126" s="4">
        <f t="shared" si="35"/>
        <v>16.686580749888957</v>
      </c>
      <c r="AA126" s="4">
        <f t="shared" si="51"/>
        <v>16.252772320384672</v>
      </c>
      <c r="AB126" s="4">
        <f t="shared" si="52"/>
        <v>0.433808429504287</v>
      </c>
      <c r="AC126" s="4">
        <f t="shared" si="53"/>
        <v>41.58835161352026</v>
      </c>
      <c r="AF126" s="1">
        <f t="shared" si="54"/>
        <v>115</v>
      </c>
      <c r="AG126" s="4">
        <f t="shared" si="55"/>
        <v>4739.1718582208814</v>
      </c>
      <c r="AH126" s="4">
        <f t="shared" si="61"/>
        <v>810.72495200159665</v>
      </c>
      <c r="AI126" s="4">
        <f t="shared" si="56"/>
        <v>775.18116306494005</v>
      </c>
      <c r="AJ126" s="4">
        <f t="shared" si="57"/>
        <v>35.543788936656611</v>
      </c>
      <c r="AK126" s="4">
        <f t="shared" si="58"/>
        <v>3963.9906951559415</v>
      </c>
    </row>
    <row r="127" spans="2:37" x14ac:dyDescent="0.25">
      <c r="B127" s="1">
        <f t="shared" si="36"/>
        <v>116</v>
      </c>
      <c r="C127" s="4">
        <f t="shared" si="37"/>
        <v>4974.6253446844094</v>
      </c>
      <c r="D127" s="4">
        <f t="shared" si="59"/>
        <v>1032.5437252756196</v>
      </c>
      <c r="E127" s="4">
        <f t="shared" si="38"/>
        <v>970.36090846706452</v>
      </c>
      <c r="F127" s="4">
        <f t="shared" si="39"/>
        <v>62.182816808555117</v>
      </c>
      <c r="G127" s="4">
        <f t="shared" si="40"/>
        <v>4004.2644362173451</v>
      </c>
      <c r="I127" s="1">
        <f t="shared" si="41"/>
        <v>116</v>
      </c>
      <c r="J127" s="4">
        <f t="shared" si="42"/>
        <v>2798.2267563849791</v>
      </c>
      <c r="K127" s="4">
        <f t="shared" si="60"/>
        <v>580.80584546753607</v>
      </c>
      <c r="L127" s="4">
        <f t="shared" si="43"/>
        <v>545.82801101272389</v>
      </c>
      <c r="M127" s="4">
        <f t="shared" si="44"/>
        <v>34.977834454812239</v>
      </c>
      <c r="N127" s="4">
        <f t="shared" si="45"/>
        <v>2252.3987453722552</v>
      </c>
      <c r="P127" s="1">
        <f t="shared" si="46"/>
        <v>116</v>
      </c>
      <c r="Q127" s="4">
        <f t="shared" si="47"/>
        <v>20.986700672887341</v>
      </c>
      <c r="R127" s="4">
        <f t="shared" si="31"/>
        <v>545.82801101272389</v>
      </c>
      <c r="S127" s="4">
        <f t="shared" si="32"/>
        <v>566.8147116856112</v>
      </c>
      <c r="T127" s="4">
        <f t="shared" si="33"/>
        <v>13.991133781924898</v>
      </c>
      <c r="U127" s="7">
        <f t="shared" si="48"/>
        <v>0.42031379265734298</v>
      </c>
      <c r="V127" s="4">
        <f t="shared" si="34"/>
        <v>5.8806665034571282</v>
      </c>
      <c r="X127" s="1">
        <f t="shared" si="49"/>
        <v>116</v>
      </c>
      <c r="Y127" s="4">
        <f t="shared" si="50"/>
        <v>41.58835161352026</v>
      </c>
      <c r="Z127" s="4">
        <f t="shared" si="35"/>
        <v>13.991133781924898</v>
      </c>
      <c r="AA127" s="4">
        <f t="shared" si="51"/>
        <v>13.679221144823495</v>
      </c>
      <c r="AB127" s="4">
        <f t="shared" si="52"/>
        <v>0.31191263710140193</v>
      </c>
      <c r="AC127" s="4">
        <f t="shared" si="53"/>
        <v>27.909130468696766</v>
      </c>
      <c r="AF127" s="1">
        <f t="shared" si="54"/>
        <v>116</v>
      </c>
      <c r="AG127" s="4">
        <f t="shared" si="55"/>
        <v>3963.9906951559415</v>
      </c>
      <c r="AH127" s="4">
        <f t="shared" si="61"/>
        <v>810.72495200159665</v>
      </c>
      <c r="AI127" s="4">
        <f t="shared" si="56"/>
        <v>780.99502178792704</v>
      </c>
      <c r="AJ127" s="4">
        <f t="shared" si="57"/>
        <v>29.729930213669562</v>
      </c>
      <c r="AK127" s="4">
        <f t="shared" si="58"/>
        <v>3182.9956733680146</v>
      </c>
    </row>
    <row r="128" spans="2:37" x14ac:dyDescent="0.25">
      <c r="B128" s="1">
        <f t="shared" si="36"/>
        <v>117</v>
      </c>
      <c r="C128" s="4">
        <f t="shared" si="37"/>
        <v>4004.2644362173451</v>
      </c>
      <c r="D128" s="4">
        <f t="shared" si="59"/>
        <v>1032.5437252756196</v>
      </c>
      <c r="E128" s="4">
        <f t="shared" si="38"/>
        <v>982.49041982290282</v>
      </c>
      <c r="F128" s="4">
        <f t="shared" si="39"/>
        <v>50.053305452716813</v>
      </c>
      <c r="G128" s="4">
        <f t="shared" si="40"/>
        <v>3021.7740163944422</v>
      </c>
      <c r="I128" s="1">
        <f t="shared" si="41"/>
        <v>117</v>
      </c>
      <c r="J128" s="4">
        <f t="shared" si="42"/>
        <v>2252.3987453722552</v>
      </c>
      <c r="K128" s="4">
        <f t="shared" si="60"/>
        <v>580.80584546753607</v>
      </c>
      <c r="L128" s="4">
        <f t="shared" si="43"/>
        <v>552.65086115038287</v>
      </c>
      <c r="M128" s="4">
        <f t="shared" si="44"/>
        <v>28.15498431715319</v>
      </c>
      <c r="N128" s="4">
        <f t="shared" si="45"/>
        <v>1699.7478842218725</v>
      </c>
      <c r="P128" s="1">
        <f t="shared" si="46"/>
        <v>117</v>
      </c>
      <c r="Q128" s="4">
        <f t="shared" si="47"/>
        <v>16.892990590291912</v>
      </c>
      <c r="R128" s="4">
        <f t="shared" si="31"/>
        <v>552.65086115038287</v>
      </c>
      <c r="S128" s="4">
        <f t="shared" si="32"/>
        <v>569.54385174067477</v>
      </c>
      <c r="T128" s="4">
        <f t="shared" si="33"/>
        <v>11.261993726861277</v>
      </c>
      <c r="U128" s="7">
        <f t="shared" si="48"/>
        <v>0.41718490586336771</v>
      </c>
      <c r="V128" s="4">
        <f t="shared" si="34"/>
        <v>4.6983337927744593</v>
      </c>
      <c r="X128" s="1">
        <f t="shared" si="49"/>
        <v>117</v>
      </c>
      <c r="Y128" s="4">
        <f t="shared" si="50"/>
        <v>27.909130468696766</v>
      </c>
      <c r="Z128" s="4">
        <f t="shared" si="35"/>
        <v>11.261993726861277</v>
      </c>
      <c r="AA128" s="4">
        <f t="shared" si="51"/>
        <v>11.052675248346052</v>
      </c>
      <c r="AB128" s="4">
        <f t="shared" si="52"/>
        <v>0.20931847851522575</v>
      </c>
      <c r="AC128" s="4">
        <f t="shared" si="53"/>
        <v>16.856455220350714</v>
      </c>
      <c r="AF128" s="1">
        <f t="shared" si="54"/>
        <v>117</v>
      </c>
      <c r="AG128" s="4">
        <f t="shared" si="55"/>
        <v>3182.9956733680146</v>
      </c>
      <c r="AH128" s="4">
        <f t="shared" si="61"/>
        <v>810.72495200159665</v>
      </c>
      <c r="AI128" s="4">
        <f t="shared" si="56"/>
        <v>786.85248445133652</v>
      </c>
      <c r="AJ128" s="4">
        <f t="shared" si="57"/>
        <v>23.872467550260108</v>
      </c>
      <c r="AK128" s="4">
        <f t="shared" si="58"/>
        <v>2396.1431889166779</v>
      </c>
    </row>
    <row r="129" spans="2:37" x14ac:dyDescent="0.25">
      <c r="B129" s="1">
        <f t="shared" si="36"/>
        <v>118</v>
      </c>
      <c r="C129" s="4">
        <f t="shared" si="37"/>
        <v>3021.7740163944422</v>
      </c>
      <c r="D129" s="4">
        <f t="shared" si="59"/>
        <v>1032.5437252756196</v>
      </c>
      <c r="E129" s="4">
        <f t="shared" si="38"/>
        <v>994.77155007068916</v>
      </c>
      <c r="F129" s="4">
        <f t="shared" si="39"/>
        <v>37.772175204930527</v>
      </c>
      <c r="G129" s="4">
        <f t="shared" si="40"/>
        <v>2027.0024663237532</v>
      </c>
      <c r="I129" s="1">
        <f t="shared" si="41"/>
        <v>118</v>
      </c>
      <c r="J129" s="4">
        <f t="shared" si="42"/>
        <v>1699.7478842218725</v>
      </c>
      <c r="K129" s="4">
        <f t="shared" si="60"/>
        <v>580.80584546753607</v>
      </c>
      <c r="L129" s="4">
        <f t="shared" si="43"/>
        <v>559.5589969147627</v>
      </c>
      <c r="M129" s="4">
        <f t="shared" si="44"/>
        <v>21.246848552773404</v>
      </c>
      <c r="N129" s="4">
        <f t="shared" si="45"/>
        <v>1140.1888873071098</v>
      </c>
      <c r="P129" s="1">
        <f t="shared" si="46"/>
        <v>118</v>
      </c>
      <c r="Q129" s="4">
        <f t="shared" si="47"/>
        <v>12.748109131664043</v>
      </c>
      <c r="R129" s="4">
        <f t="shared" si="31"/>
        <v>559.5589969147627</v>
      </c>
      <c r="S129" s="4">
        <f t="shared" si="32"/>
        <v>572.30710604642672</v>
      </c>
      <c r="T129" s="4">
        <f t="shared" si="33"/>
        <v>8.4987394211093612</v>
      </c>
      <c r="U129" s="7">
        <f t="shared" si="48"/>
        <v>0.41407931103063789</v>
      </c>
      <c r="V129" s="4">
        <f t="shared" si="34"/>
        <v>3.5191521641218864</v>
      </c>
      <c r="X129" s="1">
        <f t="shared" si="49"/>
        <v>118</v>
      </c>
      <c r="Y129" s="4">
        <f t="shared" si="50"/>
        <v>16.856455220350714</v>
      </c>
      <c r="Z129" s="4">
        <f t="shared" si="35"/>
        <v>8.4987394211093612</v>
      </c>
      <c r="AA129" s="4">
        <f t="shared" si="51"/>
        <v>8.3723160069567317</v>
      </c>
      <c r="AB129" s="4">
        <f t="shared" si="52"/>
        <v>0.12642341415263034</v>
      </c>
      <c r="AC129" s="4">
        <f t="shared" si="53"/>
        <v>8.4841392133939824</v>
      </c>
      <c r="AF129" s="1">
        <f t="shared" si="54"/>
        <v>118</v>
      </c>
      <c r="AG129" s="4">
        <f t="shared" si="55"/>
        <v>2396.1431889166779</v>
      </c>
      <c r="AH129" s="4">
        <f t="shared" si="61"/>
        <v>810.72495200159665</v>
      </c>
      <c r="AI129" s="4">
        <f t="shared" si="56"/>
        <v>792.75387808472158</v>
      </c>
      <c r="AJ129" s="4">
        <f t="shared" si="57"/>
        <v>17.971073916875081</v>
      </c>
      <c r="AK129" s="4">
        <f t="shared" si="58"/>
        <v>1603.3893108319562</v>
      </c>
    </row>
    <row r="130" spans="2:37" x14ac:dyDescent="0.25">
      <c r="B130" s="1">
        <f t="shared" si="36"/>
        <v>119</v>
      </c>
      <c r="C130" s="4">
        <f t="shared" si="37"/>
        <v>2027.0024663237532</v>
      </c>
      <c r="D130" s="4">
        <f t="shared" si="59"/>
        <v>1032.5437252756196</v>
      </c>
      <c r="E130" s="4">
        <f t="shared" si="38"/>
        <v>1007.2061944465727</v>
      </c>
      <c r="F130" s="4">
        <f t="shared" si="39"/>
        <v>25.337530829046912</v>
      </c>
      <c r="G130" s="4">
        <f t="shared" si="40"/>
        <v>1019.7962718771805</v>
      </c>
      <c r="I130" s="1">
        <f t="shared" si="41"/>
        <v>119</v>
      </c>
      <c r="J130" s="4">
        <f t="shared" si="42"/>
        <v>1140.1888873071098</v>
      </c>
      <c r="K130" s="4">
        <f t="shared" si="60"/>
        <v>580.80584546753607</v>
      </c>
      <c r="L130" s="4">
        <f t="shared" si="43"/>
        <v>566.55348437619716</v>
      </c>
      <c r="M130" s="4">
        <f t="shared" si="44"/>
        <v>14.252361091338871</v>
      </c>
      <c r="N130" s="4">
        <f t="shared" si="45"/>
        <v>573.63540293091262</v>
      </c>
      <c r="P130" s="1">
        <f t="shared" si="46"/>
        <v>119</v>
      </c>
      <c r="Q130" s="4">
        <f t="shared" si="47"/>
        <v>8.5514166548033241</v>
      </c>
      <c r="R130" s="4">
        <f t="shared" si="31"/>
        <v>566.55348437619716</v>
      </c>
      <c r="S130" s="4">
        <f t="shared" si="32"/>
        <v>575.10490103100051</v>
      </c>
      <c r="T130" s="4">
        <f t="shared" si="33"/>
        <v>5.7009444365355471</v>
      </c>
      <c r="U130" s="7">
        <f t="shared" si="48"/>
        <v>0.41099683476986387</v>
      </c>
      <c r="V130" s="4">
        <f t="shared" si="34"/>
        <v>2.3430701186149747</v>
      </c>
      <c r="X130" s="1">
        <f t="shared" si="49"/>
        <v>119</v>
      </c>
      <c r="Y130" s="4">
        <f t="shared" si="50"/>
        <v>8.4841392133939824</v>
      </c>
      <c r="Z130" s="4">
        <f t="shared" si="35"/>
        <v>5.7009444365355471</v>
      </c>
      <c r="AA130" s="4">
        <f t="shared" si="51"/>
        <v>5.6373133924350922</v>
      </c>
      <c r="AB130" s="4">
        <f t="shared" si="52"/>
        <v>6.3631044100454864E-2</v>
      </c>
      <c r="AC130" s="4">
        <f t="shared" si="53"/>
        <v>2.8468258209588901</v>
      </c>
      <c r="AF130" s="1">
        <f t="shared" si="54"/>
        <v>119</v>
      </c>
      <c r="AG130" s="4">
        <f t="shared" si="55"/>
        <v>1603.3893108319562</v>
      </c>
      <c r="AH130" s="4">
        <f t="shared" si="61"/>
        <v>810.72495200159665</v>
      </c>
      <c r="AI130" s="4">
        <f t="shared" si="56"/>
        <v>798.69953217035697</v>
      </c>
      <c r="AJ130" s="4">
        <f t="shared" si="57"/>
        <v>12.025419831239672</v>
      </c>
      <c r="AK130" s="4">
        <f t="shared" si="58"/>
        <v>804.68977866159923</v>
      </c>
    </row>
    <row r="131" spans="2:37" x14ac:dyDescent="0.25">
      <c r="B131" s="1">
        <f t="shared" si="36"/>
        <v>120</v>
      </c>
      <c r="C131" s="4">
        <f t="shared" si="37"/>
        <v>1019.7962718771805</v>
      </c>
      <c r="D131" s="4">
        <f t="shared" si="59"/>
        <v>1032.5437252756196</v>
      </c>
      <c r="E131" s="4">
        <f t="shared" si="38"/>
        <v>1019.7962718771548</v>
      </c>
      <c r="F131" s="4">
        <f t="shared" si="39"/>
        <v>12.747453398464756</v>
      </c>
      <c r="G131" s="4">
        <f t="shared" si="40"/>
        <v>2.5693225325085223E-11</v>
      </c>
      <c r="I131" s="1">
        <f t="shared" si="41"/>
        <v>120</v>
      </c>
      <c r="J131" s="4">
        <f t="shared" si="42"/>
        <v>573.63540293091262</v>
      </c>
      <c r="K131" s="4">
        <f t="shared" si="60"/>
        <v>580.80584546753607</v>
      </c>
      <c r="L131" s="4">
        <f t="shared" si="43"/>
        <v>573.63540293089966</v>
      </c>
      <c r="M131" s="4">
        <f t="shared" si="44"/>
        <v>7.1704425366364077</v>
      </c>
      <c r="N131" s="4">
        <f t="shared" si="45"/>
        <v>1.2960299500264227E-11</v>
      </c>
      <c r="P131" s="1">
        <f t="shared" si="46"/>
        <v>120</v>
      </c>
      <c r="Q131" s="4">
        <f t="shared" si="47"/>
        <v>4.3022655219818446</v>
      </c>
      <c r="R131" s="4">
        <f t="shared" si="31"/>
        <v>573.63540293089966</v>
      </c>
      <c r="S131" s="4">
        <f t="shared" si="32"/>
        <v>577.93766845288155</v>
      </c>
      <c r="T131" s="4">
        <f t="shared" si="33"/>
        <v>2.8681770146545631</v>
      </c>
      <c r="U131" s="7">
        <f t="shared" si="48"/>
        <v>0.40793730498249514</v>
      </c>
      <c r="V131" s="4">
        <f t="shared" si="34"/>
        <v>1.170036401570921</v>
      </c>
      <c r="X131" s="1">
        <f t="shared" si="49"/>
        <v>120</v>
      </c>
      <c r="Y131" s="4">
        <f t="shared" si="50"/>
        <v>2.8468258209588901</v>
      </c>
      <c r="Z131" s="4">
        <f t="shared" si="35"/>
        <v>2.8681770146545631</v>
      </c>
      <c r="AA131" s="4">
        <f t="shared" si="51"/>
        <v>2.8468258209973714</v>
      </c>
      <c r="AB131" s="4">
        <f t="shared" si="52"/>
        <v>2.1351193657191677E-2</v>
      </c>
      <c r="AC131" s="4">
        <f t="shared" si="53"/>
        <v>-3.8481218211927626E-11</v>
      </c>
      <c r="AF131" s="1">
        <f t="shared" si="54"/>
        <v>120</v>
      </c>
      <c r="AG131" s="4">
        <f t="shared" si="55"/>
        <v>804.68977866159923</v>
      </c>
      <c r="AH131" s="4">
        <f t="shared" si="61"/>
        <v>810.72495200159665</v>
      </c>
      <c r="AI131" s="4">
        <f t="shared" si="56"/>
        <v>804.6897786616347</v>
      </c>
      <c r="AJ131" s="4">
        <f t="shared" si="57"/>
        <v>6.035173339961994</v>
      </c>
      <c r="AK131" s="4">
        <f t="shared" si="58"/>
        <v>-3.5470293369144201E-11</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13478.680582441741</v>
      </c>
      <c r="AB492" s="3">
        <f>SUM(AB11:AB491)</f>
        <v>3628.8840291846504</v>
      </c>
      <c r="AD492" s="8">
        <f>+T492-AB492-Y11</f>
        <v>5.2750692702829838E-11</v>
      </c>
    </row>
  </sheetData>
  <mergeCells count="4">
    <mergeCell ref="B9:G9"/>
    <mergeCell ref="I9:N9"/>
    <mergeCell ref="X9:AC9"/>
    <mergeCell ref="AF9:AK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5" customWidth="1"/>
    <col min="15" max="15" width="10.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C2" s="3"/>
      <c r="J2" s="3"/>
      <c r="N2" t="s">
        <v>0</v>
      </c>
      <c r="O2" s="3">
        <f>+'Impact on Income'!C49</f>
        <v>114999.99999999999</v>
      </c>
      <c r="Q2"/>
      <c r="R2"/>
      <c r="S2"/>
      <c r="T2"/>
      <c r="U2"/>
    </row>
    <row r="3" spans="2:37" ht="14.65" x14ac:dyDescent="0.35">
      <c r="B3" t="s">
        <v>18</v>
      </c>
      <c r="C3">
        <f>+J3</f>
        <v>120</v>
      </c>
      <c r="I3" t="s">
        <v>18</v>
      </c>
      <c r="J3">
        <f>+'Impact on Income'!I36*12</f>
        <v>120</v>
      </c>
      <c r="N3" t="s">
        <v>1</v>
      </c>
      <c r="O3" s="3">
        <f>+'10'!N23</f>
        <v>34317.789551721376</v>
      </c>
      <c r="Q3"/>
      <c r="R3"/>
      <c r="S3"/>
      <c r="T3"/>
      <c r="U3"/>
    </row>
    <row r="4" spans="2:37" ht="14.65" x14ac:dyDescent="0.35">
      <c r="B4" t="s">
        <v>19</v>
      </c>
      <c r="C4" s="10">
        <f>+J4</f>
        <v>0.15</v>
      </c>
      <c r="I4" t="s">
        <v>19</v>
      </c>
      <c r="J4" s="2">
        <f>+'Impact on Income'!G36</f>
        <v>0.15</v>
      </c>
      <c r="N4" t="s">
        <v>37</v>
      </c>
      <c r="O4" s="3">
        <f>+O2-O3</f>
        <v>80682.210448278609</v>
      </c>
      <c r="Q4"/>
      <c r="R4"/>
      <c r="S4"/>
      <c r="T4"/>
      <c r="U4"/>
    </row>
    <row r="5" spans="2:37" ht="14.65" x14ac:dyDescent="0.35">
      <c r="B5" t="s">
        <v>20</v>
      </c>
      <c r="C5" s="10">
        <f>+J5</f>
        <v>0.09</v>
      </c>
      <c r="I5" t="s">
        <v>20</v>
      </c>
      <c r="J5" s="2">
        <f>+'Impact on Income'!H36</f>
        <v>0.09</v>
      </c>
      <c r="N5" t="s">
        <v>38</v>
      </c>
      <c r="O5" s="3">
        <f>+O4*'Impact on Income'!E49</f>
        <v>8068.2210448278611</v>
      </c>
      <c r="Q5"/>
      <c r="R5"/>
      <c r="S5"/>
      <c r="T5"/>
      <c r="U5"/>
    </row>
    <row r="6" spans="2:37" ht="14.65" x14ac:dyDescent="0.35">
      <c r="N6" t="s">
        <v>39</v>
      </c>
      <c r="O6" s="8">
        <f>+O4-O5</f>
        <v>72613.989403450745</v>
      </c>
      <c r="Q6"/>
      <c r="R6"/>
      <c r="S6"/>
      <c r="T6"/>
      <c r="U6"/>
    </row>
    <row r="7" spans="2:37" ht="14.65" x14ac:dyDescent="0.35">
      <c r="O7" s="8"/>
      <c r="Q7"/>
      <c r="R7"/>
      <c r="S7"/>
      <c r="T7"/>
      <c r="U7"/>
    </row>
    <row r="8" spans="2:37" ht="14.65" x14ac:dyDescent="0.35">
      <c r="Q8"/>
      <c r="R8"/>
      <c r="T8" s="9" t="s">
        <v>16</v>
      </c>
      <c r="U8"/>
      <c r="V8" s="8">
        <f>+SUM(V11:V491)</f>
        <v>2207.5093288405938</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4" t="s">
        <v>4</v>
      </c>
      <c r="C10" s="14" t="s">
        <v>5</v>
      </c>
      <c r="D10" s="14" t="s">
        <v>6</v>
      </c>
      <c r="E10" s="14" t="s">
        <v>7</v>
      </c>
      <c r="F10" s="14" t="s">
        <v>8</v>
      </c>
      <c r="G10" s="14" t="s">
        <v>9</v>
      </c>
      <c r="I10" s="14" t="s">
        <v>4</v>
      </c>
      <c r="J10" s="14" t="s">
        <v>5</v>
      </c>
      <c r="K10" s="14" t="s">
        <v>6</v>
      </c>
      <c r="L10" s="14" t="s">
        <v>7</v>
      </c>
      <c r="M10" s="14" t="s">
        <v>8</v>
      </c>
      <c r="N10" s="14" t="s">
        <v>9</v>
      </c>
      <c r="P10" s="6" t="s">
        <v>4</v>
      </c>
      <c r="Q10" s="6" t="s">
        <v>10</v>
      </c>
      <c r="R10" s="6" t="s">
        <v>11</v>
      </c>
      <c r="S10" s="6" t="s">
        <v>12</v>
      </c>
      <c r="T10" s="6" t="s">
        <v>13</v>
      </c>
      <c r="U10" s="6" t="s">
        <v>15</v>
      </c>
      <c r="V10" s="6" t="s">
        <v>14</v>
      </c>
      <c r="X10" s="14" t="s">
        <v>4</v>
      </c>
      <c r="Y10" s="14" t="s">
        <v>5</v>
      </c>
      <c r="Z10" s="14" t="s">
        <v>6</v>
      </c>
      <c r="AA10" s="14" t="s">
        <v>7</v>
      </c>
      <c r="AB10" s="14" t="s">
        <v>8</v>
      </c>
      <c r="AC10" s="14" t="s">
        <v>9</v>
      </c>
      <c r="AF10" s="14" t="s">
        <v>4</v>
      </c>
      <c r="AG10" s="14" t="s">
        <v>5</v>
      </c>
      <c r="AH10" s="14" t="s">
        <v>6</v>
      </c>
      <c r="AI10" s="14" t="s">
        <v>7</v>
      </c>
      <c r="AJ10" s="14" t="s">
        <v>8</v>
      </c>
      <c r="AK10" s="14" t="s">
        <v>9</v>
      </c>
    </row>
    <row r="11" spans="2:37" ht="14.65" x14ac:dyDescent="0.35">
      <c r="B11" s="1">
        <v>0</v>
      </c>
      <c r="C11" s="4">
        <f>+O6-'10'!G23</f>
        <v>11604.585755946086</v>
      </c>
      <c r="D11" s="4"/>
      <c r="E11" s="4"/>
      <c r="F11" s="4"/>
      <c r="G11" s="4">
        <f>+C11-E11</f>
        <v>11604.585755946086</v>
      </c>
      <c r="I11" s="1">
        <v>0</v>
      </c>
      <c r="J11" s="4">
        <f>+O5</f>
        <v>8068.2210448278611</v>
      </c>
      <c r="K11" s="4"/>
      <c r="L11" s="4"/>
      <c r="M11" s="4"/>
      <c r="N11" s="4">
        <f>+J11-L11</f>
        <v>8068.2210448278611</v>
      </c>
      <c r="P11" s="1">
        <v>0</v>
      </c>
      <c r="Q11" s="4"/>
      <c r="R11" s="4">
        <f>+IF(P11&lt;=$J$3,L11," ")</f>
        <v>0</v>
      </c>
      <c r="S11" s="4">
        <f>+IF(P11&lt;=$J$3,Q11+R11," ")</f>
        <v>0</v>
      </c>
      <c r="T11" s="4">
        <f>+IF(P11&lt;=$J$3,M11-Q11," ")</f>
        <v>0</v>
      </c>
      <c r="U11" s="4">
        <v>1</v>
      </c>
      <c r="V11" s="4">
        <f>+IF(P11&lt;=$J$3,T11*U11," ")</f>
        <v>0</v>
      </c>
      <c r="X11" s="1">
        <v>0</v>
      </c>
      <c r="Y11" s="4">
        <f>+V8</f>
        <v>2207.5093288405938</v>
      </c>
      <c r="Z11" s="4">
        <f>+IF(X11&lt;=$J$3,T11," ")</f>
        <v>0</v>
      </c>
      <c r="AA11" s="4"/>
      <c r="AB11" s="4"/>
      <c r="AC11" s="4">
        <f>+Y11-AA11</f>
        <v>2207.5093288405938</v>
      </c>
      <c r="AF11" s="1">
        <v>0</v>
      </c>
      <c r="AG11" s="4">
        <f>+C11</f>
        <v>11604.585755946086</v>
      </c>
      <c r="AH11" s="4">
        <f>+IF(AF11&lt;=$J$3,AB11," ")</f>
        <v>0</v>
      </c>
      <c r="AI11" s="4"/>
      <c r="AJ11" s="4"/>
      <c r="AK11" s="4">
        <f>+AG11-AI11</f>
        <v>11604.585755946086</v>
      </c>
    </row>
    <row r="12" spans="2:37" ht="14.65" x14ac:dyDescent="0.35">
      <c r="B12" s="1">
        <f>+IF(B11&gt;=$J$3," ",B11+1)</f>
        <v>1</v>
      </c>
      <c r="C12" s="4">
        <f>+IF(B12&lt;=$J$3,G11," ")</f>
        <v>11604.585755946086</v>
      </c>
      <c r="D12" s="4">
        <f>-PMT(C4/12,C3,C12,0)</f>
        <v>187.22253448007754</v>
      </c>
      <c r="E12" s="4">
        <f>+IF(B12&lt;=$J$3,D12-F12," ")</f>
        <v>42.165212530751489</v>
      </c>
      <c r="F12" s="4">
        <f>+IF(B12&lt;=$J$3,C12*$J$4/12," ")</f>
        <v>145.05732194932605</v>
      </c>
      <c r="G12" s="4">
        <f>+IF(B12&lt;=$J$3,C12-E12," ")</f>
        <v>11562.420543415334</v>
      </c>
      <c r="I12" s="1">
        <f>+IF(I11&gt;=$J$3," ",I11+1)</f>
        <v>1</v>
      </c>
      <c r="J12" s="4">
        <f>+IF(I12&lt;=$J$3,N11," ")</f>
        <v>8068.2210448278611</v>
      </c>
      <c r="K12" s="4">
        <f>-PMT(J4/12,J3,J12,0)</f>
        <v>130.16860959333926</v>
      </c>
      <c r="L12" s="4">
        <f>+IF(I12&lt;=$J$3,K12-M12," ")</f>
        <v>29.315846532991003</v>
      </c>
      <c r="M12" s="4">
        <f>+IF(I12&lt;=$J$3,J12*$J$4/12," ")</f>
        <v>100.85276306034825</v>
      </c>
      <c r="N12" s="4">
        <f>+IF(I12&lt;=$J$3,J12-L12," ")</f>
        <v>8038.9051982948704</v>
      </c>
      <c r="P12" s="1">
        <f>+IF(P11&gt;=$J$3," ",P11+1)</f>
        <v>1</v>
      </c>
      <c r="Q12" s="4">
        <f>+IF(P12&lt;=$J$3,J12*$J$5/12," ")</f>
        <v>60.511657836208961</v>
      </c>
      <c r="R12" s="4">
        <f t="shared" ref="R12:R75" si="0">+IF(P12&lt;=$J$3,L12," ")</f>
        <v>29.315846532991003</v>
      </c>
      <c r="S12" s="4">
        <f t="shared" ref="S12:S75" si="1">+IF(P12&lt;=$J$3,Q12+R12," ")</f>
        <v>89.827504369199971</v>
      </c>
      <c r="T12" s="4">
        <f t="shared" ref="T12:T75" si="2">+IF(P12&lt;=$J$3,M12-Q12," ")</f>
        <v>40.341105224139291</v>
      </c>
      <c r="U12" s="7">
        <f>+IF(P12&lt;=$J$3,U11/(1+$J$5/12)," ")</f>
        <v>0.99255583126550861</v>
      </c>
      <c r="V12" s="4">
        <f t="shared" ref="V12:V75" si="3">+IF(P12&lt;=$J$3,T12*U12," ")</f>
        <v>40.040799229914924</v>
      </c>
      <c r="X12" s="1">
        <f>+IF(X11&gt;=$J$3," ",X11+1)</f>
        <v>1</v>
      </c>
      <c r="Y12" s="4">
        <f>+IF(X12&lt;=$J$3,AC11," ")</f>
        <v>2207.5093288405938</v>
      </c>
      <c r="Z12" s="4">
        <f t="shared" ref="Z12:Z75" si="4">+IF(X12&lt;=$J$3,T12," ")</f>
        <v>40.341105224139291</v>
      </c>
      <c r="AA12" s="4">
        <f>+IF(X12&lt;=$J$3,Z12-AB12," ")</f>
        <v>23.784785257834837</v>
      </c>
      <c r="AB12" s="4">
        <f>+IF(X12&lt;=$J$3,Y12*$J$5/12," ")</f>
        <v>16.556319966304454</v>
      </c>
      <c r="AC12" s="4">
        <f>+IF(X12&lt;=$J$3,Y12-AA12," ")</f>
        <v>2183.724543582759</v>
      </c>
      <c r="AF12" s="1">
        <f>+IF(AF11&gt;=$J$3," ",AF11+1)</f>
        <v>1</v>
      </c>
      <c r="AG12" s="4">
        <f>+IF(AF12&lt;=$J$3,AK11," ")</f>
        <v>11604.585755946086</v>
      </c>
      <c r="AH12" s="4">
        <f>-PMT(C5/12,C3,AG11,0)</f>
        <v>147.00198796855943</v>
      </c>
      <c r="AI12" s="4">
        <f>+IF(AF12&lt;=$J$3,AH12-AJ12," ")</f>
        <v>59.967594798963788</v>
      </c>
      <c r="AJ12" s="4">
        <f>+IF(AF12&lt;=$J$3,AG12*$J$5/12," ")</f>
        <v>87.034393169595646</v>
      </c>
      <c r="AK12" s="4">
        <f>+IF(AF12&lt;=$J$3,AG12-AI12," ")</f>
        <v>11544.618161147122</v>
      </c>
    </row>
    <row r="13" spans="2:37" ht="14.65" x14ac:dyDescent="0.35">
      <c r="B13" s="1">
        <f t="shared" ref="B13:B76" si="5">+IF(B12&gt;=$J$3," ",B12+1)</f>
        <v>2</v>
      </c>
      <c r="C13" s="4">
        <f t="shared" ref="C13:C76" si="6">+IF(B13&lt;=$J$3,G12," ")</f>
        <v>11562.420543415334</v>
      </c>
      <c r="D13" s="4">
        <f>+IF(B13&lt;=$J$3,D12," ")</f>
        <v>187.22253448007754</v>
      </c>
      <c r="E13" s="4">
        <f t="shared" ref="E13:E76" si="7">+IF(B13&lt;=$J$3,D13-F13," ")</f>
        <v>42.692277687385882</v>
      </c>
      <c r="F13" s="4">
        <f t="shared" ref="F13:F76" si="8">+IF(B13&lt;=$J$3,C13*$J$4/12," ")</f>
        <v>144.53025679269166</v>
      </c>
      <c r="G13" s="4">
        <f t="shared" ref="G13:G76" si="9">+IF(B13&lt;=$J$3,C13-E13," ")</f>
        <v>11519.728265727948</v>
      </c>
      <c r="I13" s="1">
        <f t="shared" ref="I13:I76" si="10">+IF(I12&gt;=$J$3," ",I12+1)</f>
        <v>2</v>
      </c>
      <c r="J13" s="4">
        <f t="shared" ref="J13:J76" si="11">+IF(I13&lt;=$J$3,N12," ")</f>
        <v>8038.9051982948704</v>
      </c>
      <c r="K13" s="4">
        <f>+IF(I13&lt;=$J$3,K12," ")</f>
        <v>130.16860959333926</v>
      </c>
      <c r="L13" s="4">
        <f t="shared" ref="L13:L76" si="12">+IF(I13&lt;=$J$3,K13-M13," ")</f>
        <v>29.682294614653387</v>
      </c>
      <c r="M13" s="4">
        <f t="shared" ref="M13:M76" si="13">+IF(I13&lt;=$J$3,J13*$J$4/12," ")</f>
        <v>100.48631497868587</v>
      </c>
      <c r="N13" s="4">
        <f t="shared" ref="N13:N76" si="14">+IF(I13&lt;=$J$3,J13-L13," ")</f>
        <v>8009.2229036802173</v>
      </c>
      <c r="P13" s="1">
        <f t="shared" ref="P13:P76" si="15">+IF(P12&gt;=$J$3," ",P12+1)</f>
        <v>2</v>
      </c>
      <c r="Q13" s="4">
        <f t="shared" ref="Q13:Q76" si="16">+IF(P13&lt;=$J$3,J13*$J$5/12," ")</f>
        <v>60.291788987211525</v>
      </c>
      <c r="R13" s="4">
        <f t="shared" si="0"/>
        <v>29.682294614653387</v>
      </c>
      <c r="S13" s="4">
        <f t="shared" si="1"/>
        <v>89.974083601864919</v>
      </c>
      <c r="T13" s="4">
        <f t="shared" si="2"/>
        <v>40.194525991474343</v>
      </c>
      <c r="U13" s="7">
        <f t="shared" ref="U13:U76" si="17">+IF(P13&lt;=$J$3,U12/(1+$J$5/12)," ")</f>
        <v>0.98516707817916482</v>
      </c>
      <c r="V13" s="4">
        <f t="shared" si="3"/>
        <v>39.598323729817274</v>
      </c>
      <c r="X13" s="1">
        <f t="shared" ref="X13:X76" si="18">+IF(X12&gt;=$J$3," ",X12+1)</f>
        <v>2</v>
      </c>
      <c r="Y13" s="4">
        <f t="shared" ref="Y13:Y76" si="19">+IF(X13&lt;=$J$3,AC12," ")</f>
        <v>2183.724543582759</v>
      </c>
      <c r="Z13" s="4">
        <f t="shared" si="4"/>
        <v>40.194525991474343</v>
      </c>
      <c r="AA13" s="4">
        <f t="shared" ref="AA13:AA76" si="20">+IF(X13&lt;=$J$3,Z13-AB13," ")</f>
        <v>23.816591914603652</v>
      </c>
      <c r="AB13" s="4">
        <f t="shared" ref="AB13:AB76" si="21">+IF(X13&lt;=$J$3,Y13*$J$5/12," ")</f>
        <v>16.377934076870691</v>
      </c>
      <c r="AC13" s="4">
        <f t="shared" ref="AC13:AC76" si="22">+IF(X13&lt;=$J$3,Y13-AA13," ")</f>
        <v>2159.9079516681554</v>
      </c>
      <c r="AF13" s="1">
        <f t="shared" ref="AF13:AF76" si="23">+IF(AF12&gt;=$J$3," ",AF12+1)</f>
        <v>2</v>
      </c>
      <c r="AG13" s="4">
        <f t="shared" ref="AG13:AG76" si="24">+IF(AF13&lt;=$J$3,AK12," ")</f>
        <v>11544.618161147122</v>
      </c>
      <c r="AH13" s="4">
        <f>+IF(AF13&lt;=$J$3,AH12," ")</f>
        <v>147.00198796855943</v>
      </c>
      <c r="AI13" s="4">
        <f t="shared" ref="AI13:AI76" si="25">+IF(AF13&lt;=$J$3,AH13-AJ13," ")</f>
        <v>60.41735175995602</v>
      </c>
      <c r="AJ13" s="4">
        <f t="shared" ref="AJ13:AJ76" si="26">+IF(AF13&lt;=$J$3,AG13*$J$5/12," ")</f>
        <v>86.584636208603413</v>
      </c>
      <c r="AK13" s="4">
        <f t="shared" ref="AK13:AK76" si="27">+IF(AF13&lt;=$J$3,AG13-AI13," ")</f>
        <v>11484.200809387166</v>
      </c>
    </row>
    <row r="14" spans="2:37" ht="14.65" x14ac:dyDescent="0.35">
      <c r="B14" s="1">
        <f t="shared" si="5"/>
        <v>3</v>
      </c>
      <c r="C14" s="4">
        <f t="shared" si="6"/>
        <v>11519.728265727948</v>
      </c>
      <c r="D14" s="4">
        <f t="shared" ref="D14:D77" si="28">+IF(B14&lt;=$J$3,D13," ")</f>
        <v>187.22253448007754</v>
      </c>
      <c r="E14" s="4">
        <f t="shared" si="7"/>
        <v>43.225931158478204</v>
      </c>
      <c r="F14" s="4">
        <f t="shared" si="8"/>
        <v>143.99660332159934</v>
      </c>
      <c r="G14" s="4">
        <f t="shared" si="9"/>
        <v>11476.50233456947</v>
      </c>
      <c r="I14" s="1">
        <f t="shared" si="10"/>
        <v>3</v>
      </c>
      <c r="J14" s="4">
        <f t="shared" si="11"/>
        <v>8009.2229036802173</v>
      </c>
      <c r="K14" s="4">
        <f t="shared" ref="K14:K77" si="29">+IF(I14&lt;=$J$3,K13," ")</f>
        <v>130.16860959333926</v>
      </c>
      <c r="L14" s="4">
        <f t="shared" si="12"/>
        <v>30.053323297336547</v>
      </c>
      <c r="M14" s="4">
        <f t="shared" si="13"/>
        <v>100.11528629600271</v>
      </c>
      <c r="N14" s="4">
        <f t="shared" si="14"/>
        <v>7979.1695803828807</v>
      </c>
      <c r="P14" s="1">
        <f t="shared" si="15"/>
        <v>3</v>
      </c>
      <c r="Q14" s="4">
        <f t="shared" si="16"/>
        <v>60.069171777601632</v>
      </c>
      <c r="R14" s="4">
        <f t="shared" si="0"/>
        <v>30.053323297336547</v>
      </c>
      <c r="S14" s="4">
        <f t="shared" si="1"/>
        <v>90.122495074938172</v>
      </c>
      <c r="T14" s="4">
        <f t="shared" si="2"/>
        <v>40.046114518401076</v>
      </c>
      <c r="U14" s="7">
        <f t="shared" si="17"/>
        <v>0.97783332821753322</v>
      </c>
      <c r="V14" s="4">
        <f t="shared" si="3"/>
        <v>39.158425441708602</v>
      </c>
      <c r="X14" s="1">
        <f t="shared" si="18"/>
        <v>3</v>
      </c>
      <c r="Y14" s="4">
        <f t="shared" si="19"/>
        <v>2159.9079516681554</v>
      </c>
      <c r="Z14" s="4">
        <f t="shared" si="4"/>
        <v>40.046114518401076</v>
      </c>
      <c r="AA14" s="4">
        <f t="shared" si="20"/>
        <v>23.846804880889909</v>
      </c>
      <c r="AB14" s="4">
        <f t="shared" si="21"/>
        <v>16.199309637511167</v>
      </c>
      <c r="AC14" s="4">
        <f t="shared" si="22"/>
        <v>2136.0611467872654</v>
      </c>
      <c r="AF14" s="1">
        <f t="shared" si="23"/>
        <v>3</v>
      </c>
      <c r="AG14" s="4">
        <f t="shared" si="24"/>
        <v>11484.200809387166</v>
      </c>
      <c r="AH14" s="4">
        <f t="shared" ref="AH14:AH77" si="30">+IF(AF14&lt;=$J$3,AH13," ")</f>
        <v>147.00198796855943</v>
      </c>
      <c r="AI14" s="4">
        <f t="shared" si="25"/>
        <v>60.870481898155688</v>
      </c>
      <c r="AJ14" s="4">
        <f t="shared" si="26"/>
        <v>86.131506070403745</v>
      </c>
      <c r="AK14" s="4">
        <f t="shared" si="27"/>
        <v>11423.330327489011</v>
      </c>
    </row>
    <row r="15" spans="2:37" ht="14.65" x14ac:dyDescent="0.35">
      <c r="B15" s="1">
        <f t="shared" si="5"/>
        <v>4</v>
      </c>
      <c r="C15" s="4">
        <f t="shared" si="6"/>
        <v>11476.50233456947</v>
      </c>
      <c r="D15" s="4">
        <f t="shared" si="28"/>
        <v>187.22253448007754</v>
      </c>
      <c r="E15" s="4">
        <f t="shared" si="7"/>
        <v>43.766255297959162</v>
      </c>
      <c r="F15" s="4">
        <f t="shared" si="8"/>
        <v>143.45627918211838</v>
      </c>
      <c r="G15" s="4">
        <f t="shared" si="9"/>
        <v>11432.73607927151</v>
      </c>
      <c r="I15" s="1">
        <f t="shared" si="10"/>
        <v>4</v>
      </c>
      <c r="J15" s="4">
        <f t="shared" si="11"/>
        <v>7979.1695803828807</v>
      </c>
      <c r="K15" s="4">
        <f t="shared" si="29"/>
        <v>130.16860959333926</v>
      </c>
      <c r="L15" s="4">
        <f t="shared" si="12"/>
        <v>30.42898983855325</v>
      </c>
      <c r="M15" s="4">
        <f t="shared" si="13"/>
        <v>99.739619754786006</v>
      </c>
      <c r="N15" s="4">
        <f t="shared" si="14"/>
        <v>7948.7405905443275</v>
      </c>
      <c r="P15" s="1">
        <f t="shared" si="15"/>
        <v>4</v>
      </c>
      <c r="Q15" s="4">
        <f t="shared" si="16"/>
        <v>59.843771852871605</v>
      </c>
      <c r="R15" s="4">
        <f t="shared" si="0"/>
        <v>30.42898983855325</v>
      </c>
      <c r="S15" s="4">
        <f t="shared" si="1"/>
        <v>90.272761691424847</v>
      </c>
      <c r="T15" s="4">
        <f t="shared" si="2"/>
        <v>39.895847901914401</v>
      </c>
      <c r="U15" s="7">
        <f t="shared" si="17"/>
        <v>0.97055417192807258</v>
      </c>
      <c r="V15" s="4">
        <f t="shared" si="3"/>
        <v>38.721081623810861</v>
      </c>
      <c r="X15" s="1">
        <f t="shared" si="18"/>
        <v>4</v>
      </c>
      <c r="Y15" s="4">
        <f t="shared" si="19"/>
        <v>2136.0611467872654</v>
      </c>
      <c r="Z15" s="4">
        <f t="shared" si="4"/>
        <v>39.895847901914401</v>
      </c>
      <c r="AA15" s="4">
        <f t="shared" si="20"/>
        <v>23.875389301009911</v>
      </c>
      <c r="AB15" s="4">
        <f t="shared" si="21"/>
        <v>16.02045860090449</v>
      </c>
      <c r="AC15" s="4">
        <f t="shared" si="22"/>
        <v>2112.1857574862556</v>
      </c>
      <c r="AF15" s="1">
        <f t="shared" si="23"/>
        <v>4</v>
      </c>
      <c r="AG15" s="4">
        <f t="shared" si="24"/>
        <v>11423.330327489011</v>
      </c>
      <c r="AH15" s="4">
        <f t="shared" si="30"/>
        <v>147.00198796855943</v>
      </c>
      <c r="AI15" s="4">
        <f t="shared" si="25"/>
        <v>61.327010512391851</v>
      </c>
      <c r="AJ15" s="4">
        <f t="shared" si="26"/>
        <v>85.674977456167582</v>
      </c>
      <c r="AK15" s="4">
        <f t="shared" si="27"/>
        <v>11362.003316976619</v>
      </c>
    </row>
    <row r="16" spans="2:37" ht="14.65" x14ac:dyDescent="0.35">
      <c r="B16" s="1">
        <f t="shared" si="5"/>
        <v>5</v>
      </c>
      <c r="C16" s="4">
        <f t="shared" si="6"/>
        <v>11432.73607927151</v>
      </c>
      <c r="D16" s="4">
        <f t="shared" si="28"/>
        <v>187.22253448007754</v>
      </c>
      <c r="E16" s="4">
        <f t="shared" si="7"/>
        <v>44.313333489183663</v>
      </c>
      <c r="F16" s="4">
        <f t="shared" si="8"/>
        <v>142.90920099089388</v>
      </c>
      <c r="G16" s="4">
        <f t="shared" si="9"/>
        <v>11388.422745782325</v>
      </c>
      <c r="I16" s="1">
        <f t="shared" si="10"/>
        <v>5</v>
      </c>
      <c r="J16" s="4">
        <f t="shared" si="11"/>
        <v>7948.7405905443275</v>
      </c>
      <c r="K16" s="4">
        <f t="shared" si="29"/>
        <v>130.16860959333926</v>
      </c>
      <c r="L16" s="4">
        <f t="shared" si="12"/>
        <v>30.80935221153517</v>
      </c>
      <c r="M16" s="4">
        <f t="shared" si="13"/>
        <v>99.359257381804085</v>
      </c>
      <c r="N16" s="4">
        <f t="shared" si="14"/>
        <v>7917.9312383327924</v>
      </c>
      <c r="P16" s="1">
        <f t="shared" si="15"/>
        <v>5</v>
      </c>
      <c r="Q16" s="4">
        <f t="shared" si="16"/>
        <v>59.615554429082458</v>
      </c>
      <c r="R16" s="4">
        <f t="shared" si="0"/>
        <v>30.80935221153517</v>
      </c>
      <c r="S16" s="4">
        <f t="shared" si="1"/>
        <v>90.424906640617621</v>
      </c>
      <c r="T16" s="4">
        <f t="shared" si="2"/>
        <v>39.743702952721627</v>
      </c>
      <c r="U16" s="7">
        <f t="shared" si="17"/>
        <v>0.96332920290627544</v>
      </c>
      <c r="V16" s="4">
        <f t="shared" si="3"/>
        <v>38.286269685989112</v>
      </c>
      <c r="X16" s="1">
        <f t="shared" si="18"/>
        <v>5</v>
      </c>
      <c r="Y16" s="4">
        <f t="shared" si="19"/>
        <v>2112.1857574862556</v>
      </c>
      <c r="Z16" s="4">
        <f t="shared" si="4"/>
        <v>39.743702952721627</v>
      </c>
      <c r="AA16" s="4">
        <f t="shared" si="20"/>
        <v>23.902309771574707</v>
      </c>
      <c r="AB16" s="4">
        <f t="shared" si="21"/>
        <v>15.841393181146918</v>
      </c>
      <c r="AC16" s="4">
        <f t="shared" si="22"/>
        <v>2088.2834477146807</v>
      </c>
      <c r="AF16" s="1">
        <f t="shared" si="23"/>
        <v>5</v>
      </c>
      <c r="AG16" s="4">
        <f t="shared" si="24"/>
        <v>11362.003316976619</v>
      </c>
      <c r="AH16" s="4">
        <f t="shared" si="30"/>
        <v>147.00198796855943</v>
      </c>
      <c r="AI16" s="4">
        <f t="shared" si="25"/>
        <v>61.786963091234796</v>
      </c>
      <c r="AJ16" s="4">
        <f t="shared" si="26"/>
        <v>85.215024877324637</v>
      </c>
      <c r="AK16" s="4">
        <f t="shared" si="27"/>
        <v>11300.216353885384</v>
      </c>
    </row>
    <row r="17" spans="2:37" ht="14.65" x14ac:dyDescent="0.35">
      <c r="B17" s="1">
        <f t="shared" si="5"/>
        <v>6</v>
      </c>
      <c r="C17" s="4">
        <f t="shared" si="6"/>
        <v>11388.422745782325</v>
      </c>
      <c r="D17" s="4">
        <f t="shared" si="28"/>
        <v>187.22253448007754</v>
      </c>
      <c r="E17" s="4">
        <f t="shared" si="7"/>
        <v>44.86725015779848</v>
      </c>
      <c r="F17" s="4">
        <f t="shared" si="8"/>
        <v>142.35528432227906</v>
      </c>
      <c r="G17" s="4">
        <f t="shared" si="9"/>
        <v>11343.555495624527</v>
      </c>
      <c r="I17" s="1">
        <f t="shared" si="10"/>
        <v>6</v>
      </c>
      <c r="J17" s="4">
        <f t="shared" si="11"/>
        <v>7917.9312383327924</v>
      </c>
      <c r="K17" s="4">
        <f t="shared" si="29"/>
        <v>130.16860959333926</v>
      </c>
      <c r="L17" s="4">
        <f t="shared" si="12"/>
        <v>31.194469114179341</v>
      </c>
      <c r="M17" s="4">
        <f t="shared" si="13"/>
        <v>98.974140479159914</v>
      </c>
      <c r="N17" s="4">
        <f t="shared" si="14"/>
        <v>7886.7367692186135</v>
      </c>
      <c r="P17" s="1">
        <f t="shared" si="15"/>
        <v>6</v>
      </c>
      <c r="Q17" s="4">
        <f t="shared" si="16"/>
        <v>59.384484287495944</v>
      </c>
      <c r="R17" s="4">
        <f t="shared" si="0"/>
        <v>31.194469114179341</v>
      </c>
      <c r="S17" s="4">
        <f t="shared" si="1"/>
        <v>90.578953401675278</v>
      </c>
      <c r="T17" s="4">
        <f t="shared" si="2"/>
        <v>39.58965619166397</v>
      </c>
      <c r="U17" s="7">
        <f t="shared" si="17"/>
        <v>0.95615801777297804</v>
      </c>
      <c r="V17" s="4">
        <f t="shared" si="3"/>
        <v>37.85396718853513</v>
      </c>
      <c r="X17" s="1">
        <f t="shared" si="18"/>
        <v>6</v>
      </c>
      <c r="Y17" s="4">
        <f t="shared" si="19"/>
        <v>2088.2834477146807</v>
      </c>
      <c r="Z17" s="4">
        <f t="shared" si="4"/>
        <v>39.58965619166397</v>
      </c>
      <c r="AA17" s="4">
        <f t="shared" si="20"/>
        <v>23.927530333803865</v>
      </c>
      <c r="AB17" s="4">
        <f t="shared" si="21"/>
        <v>15.662125857860104</v>
      </c>
      <c r="AC17" s="4">
        <f t="shared" si="22"/>
        <v>2064.3559173808767</v>
      </c>
      <c r="AF17" s="1">
        <f t="shared" si="23"/>
        <v>6</v>
      </c>
      <c r="AG17" s="4">
        <f t="shared" si="24"/>
        <v>11300.216353885384</v>
      </c>
      <c r="AH17" s="4">
        <f t="shared" si="30"/>
        <v>147.00198796855943</v>
      </c>
      <c r="AI17" s="4">
        <f t="shared" si="25"/>
        <v>62.250365314419057</v>
      </c>
      <c r="AJ17" s="4">
        <f t="shared" si="26"/>
        <v>84.751622654140377</v>
      </c>
      <c r="AK17" s="4">
        <f t="shared" si="27"/>
        <v>11237.965988570964</v>
      </c>
    </row>
    <row r="18" spans="2:37" ht="14.65" x14ac:dyDescent="0.35">
      <c r="B18" s="1">
        <f t="shared" si="5"/>
        <v>7</v>
      </c>
      <c r="C18" s="4">
        <f t="shared" si="6"/>
        <v>11343.555495624527</v>
      </c>
      <c r="D18" s="4">
        <f t="shared" si="28"/>
        <v>187.22253448007754</v>
      </c>
      <c r="E18" s="4">
        <f t="shared" si="7"/>
        <v>45.428090784770973</v>
      </c>
      <c r="F18" s="4">
        <f t="shared" si="8"/>
        <v>141.79444369530657</v>
      </c>
      <c r="G18" s="4">
        <f t="shared" si="9"/>
        <v>11298.127404839755</v>
      </c>
      <c r="I18" s="1">
        <f t="shared" si="10"/>
        <v>7</v>
      </c>
      <c r="J18" s="4">
        <f t="shared" si="11"/>
        <v>7886.7367692186135</v>
      </c>
      <c r="K18" s="4">
        <f t="shared" si="29"/>
        <v>130.16860959333926</v>
      </c>
      <c r="L18" s="4">
        <f t="shared" si="12"/>
        <v>31.584399978106589</v>
      </c>
      <c r="M18" s="4">
        <f t="shared" si="13"/>
        <v>98.584209615232666</v>
      </c>
      <c r="N18" s="4">
        <f t="shared" si="14"/>
        <v>7855.1523692405071</v>
      </c>
      <c r="P18" s="1">
        <f t="shared" si="15"/>
        <v>7</v>
      </c>
      <c r="Q18" s="4">
        <f t="shared" si="16"/>
        <v>59.150525769139598</v>
      </c>
      <c r="R18" s="4">
        <f t="shared" si="0"/>
        <v>31.584399978106589</v>
      </c>
      <c r="S18" s="4">
        <f t="shared" si="1"/>
        <v>90.734925747246194</v>
      </c>
      <c r="T18" s="4">
        <f t="shared" si="2"/>
        <v>39.433683846093068</v>
      </c>
      <c r="U18" s="7">
        <f t="shared" si="17"/>
        <v>0.9490402161518392</v>
      </c>
      <c r="V18" s="4">
        <f t="shared" si="3"/>
        <v>37.424151840959453</v>
      </c>
      <c r="X18" s="1">
        <f t="shared" si="18"/>
        <v>7</v>
      </c>
      <c r="Y18" s="4">
        <f t="shared" si="19"/>
        <v>2064.3559173808767</v>
      </c>
      <c r="Z18" s="4">
        <f t="shared" si="4"/>
        <v>39.433683846093068</v>
      </c>
      <c r="AA18" s="4">
        <f t="shared" si="20"/>
        <v>23.951014465736492</v>
      </c>
      <c r="AB18" s="4">
        <f t="shared" si="21"/>
        <v>15.482669380356574</v>
      </c>
      <c r="AC18" s="4">
        <f t="shared" si="22"/>
        <v>2040.4049029151402</v>
      </c>
      <c r="AF18" s="1">
        <f t="shared" si="23"/>
        <v>7</v>
      </c>
      <c r="AG18" s="4">
        <f t="shared" si="24"/>
        <v>11237.965988570964</v>
      </c>
      <c r="AH18" s="4">
        <f t="shared" si="30"/>
        <v>147.00198796855943</v>
      </c>
      <c r="AI18" s="4">
        <f t="shared" si="25"/>
        <v>62.717243054277205</v>
      </c>
      <c r="AJ18" s="4">
        <f t="shared" si="26"/>
        <v>84.284744914282228</v>
      </c>
      <c r="AK18" s="4">
        <f t="shared" si="27"/>
        <v>11175.248745516687</v>
      </c>
    </row>
    <row r="19" spans="2:37" ht="14.65" x14ac:dyDescent="0.35">
      <c r="B19" s="1">
        <f t="shared" si="5"/>
        <v>8</v>
      </c>
      <c r="C19" s="4">
        <f t="shared" si="6"/>
        <v>11298.127404839755</v>
      </c>
      <c r="D19" s="4">
        <f t="shared" si="28"/>
        <v>187.22253448007754</v>
      </c>
      <c r="E19" s="4">
        <f t="shared" si="7"/>
        <v>45.995941919580616</v>
      </c>
      <c r="F19" s="4">
        <f t="shared" si="8"/>
        <v>141.22659256049693</v>
      </c>
      <c r="G19" s="4">
        <f t="shared" si="9"/>
        <v>11252.131462920175</v>
      </c>
      <c r="I19" s="1">
        <f t="shared" si="10"/>
        <v>8</v>
      </c>
      <c r="J19" s="4">
        <f t="shared" si="11"/>
        <v>7855.1523692405071</v>
      </c>
      <c r="K19" s="4">
        <f t="shared" si="29"/>
        <v>130.16860959333926</v>
      </c>
      <c r="L19" s="4">
        <f t="shared" si="12"/>
        <v>31.979204977832907</v>
      </c>
      <c r="M19" s="4">
        <f t="shared" si="13"/>
        <v>98.189404615506348</v>
      </c>
      <c r="N19" s="4">
        <f t="shared" si="14"/>
        <v>7823.1731642626746</v>
      </c>
      <c r="P19" s="1">
        <f t="shared" si="15"/>
        <v>8</v>
      </c>
      <c r="Q19" s="4">
        <f t="shared" si="16"/>
        <v>58.913642769303806</v>
      </c>
      <c r="R19" s="4">
        <f t="shared" si="0"/>
        <v>31.979204977832907</v>
      </c>
      <c r="S19" s="4">
        <f t="shared" si="1"/>
        <v>90.892847747136713</v>
      </c>
      <c r="T19" s="4">
        <f t="shared" si="2"/>
        <v>39.275761846202542</v>
      </c>
      <c r="U19" s="7">
        <f t="shared" si="17"/>
        <v>0.9419754006469867</v>
      </c>
      <c r="V19" s="4">
        <f t="shared" si="3"/>
        <v>36.996801500792273</v>
      </c>
      <c r="X19" s="1">
        <f t="shared" si="18"/>
        <v>8</v>
      </c>
      <c r="Y19" s="4">
        <f t="shared" si="19"/>
        <v>2040.4049029151402</v>
      </c>
      <c r="Z19" s="4">
        <f t="shared" si="4"/>
        <v>39.275761846202542</v>
      </c>
      <c r="AA19" s="4">
        <f t="shared" si="20"/>
        <v>23.972725074338989</v>
      </c>
      <c r="AB19" s="4">
        <f t="shared" si="21"/>
        <v>15.303036771863551</v>
      </c>
      <c r="AC19" s="4">
        <f t="shared" si="22"/>
        <v>2016.4321778408012</v>
      </c>
      <c r="AF19" s="1">
        <f t="shared" si="23"/>
        <v>8</v>
      </c>
      <c r="AG19" s="4">
        <f t="shared" si="24"/>
        <v>11175.248745516687</v>
      </c>
      <c r="AH19" s="4">
        <f t="shared" si="30"/>
        <v>147.00198796855943</v>
      </c>
      <c r="AI19" s="4">
        <f t="shared" si="25"/>
        <v>63.187622377184283</v>
      </c>
      <c r="AJ19" s="4">
        <f t="shared" si="26"/>
        <v>83.81436559137515</v>
      </c>
      <c r="AK19" s="4">
        <f t="shared" si="27"/>
        <v>11112.061123139501</v>
      </c>
    </row>
    <row r="20" spans="2:37" ht="14.65" x14ac:dyDescent="0.35">
      <c r="B20" s="1">
        <f t="shared" si="5"/>
        <v>9</v>
      </c>
      <c r="C20" s="4">
        <f t="shared" si="6"/>
        <v>11252.131462920175</v>
      </c>
      <c r="D20" s="4">
        <f t="shared" si="28"/>
        <v>187.22253448007754</v>
      </c>
      <c r="E20" s="4">
        <f t="shared" si="7"/>
        <v>46.570891193575363</v>
      </c>
      <c r="F20" s="4">
        <f t="shared" si="8"/>
        <v>140.65164328650218</v>
      </c>
      <c r="G20" s="4">
        <f t="shared" si="9"/>
        <v>11205.560571726599</v>
      </c>
      <c r="I20" s="1">
        <f t="shared" si="10"/>
        <v>9</v>
      </c>
      <c r="J20" s="4">
        <f t="shared" si="11"/>
        <v>7823.1731642626746</v>
      </c>
      <c r="K20" s="4">
        <f t="shared" si="29"/>
        <v>130.16860959333926</v>
      </c>
      <c r="L20" s="4">
        <f t="shared" si="12"/>
        <v>32.378945040055825</v>
      </c>
      <c r="M20" s="4">
        <f t="shared" si="13"/>
        <v>97.78966455328343</v>
      </c>
      <c r="N20" s="4">
        <f t="shared" si="14"/>
        <v>7790.7942192226192</v>
      </c>
      <c r="P20" s="1">
        <f t="shared" si="15"/>
        <v>9</v>
      </c>
      <c r="Q20" s="4">
        <f t="shared" si="16"/>
        <v>58.673798731970059</v>
      </c>
      <c r="R20" s="4">
        <f t="shared" si="0"/>
        <v>32.378945040055825</v>
      </c>
      <c r="S20" s="4">
        <f t="shared" si="1"/>
        <v>91.052743772025877</v>
      </c>
      <c r="T20" s="4">
        <f t="shared" si="2"/>
        <v>39.115865821313371</v>
      </c>
      <c r="U20" s="7">
        <f t="shared" si="17"/>
        <v>0.93496317682083041</v>
      </c>
      <c r="V20" s="4">
        <f t="shared" si="3"/>
        <v>36.57189417239249</v>
      </c>
      <c r="X20" s="1">
        <f t="shared" si="18"/>
        <v>9</v>
      </c>
      <c r="Y20" s="4">
        <f t="shared" si="19"/>
        <v>2016.4321778408012</v>
      </c>
      <c r="Z20" s="4">
        <f t="shared" si="4"/>
        <v>39.115865821313371</v>
      </c>
      <c r="AA20" s="4">
        <f t="shared" si="20"/>
        <v>23.992624487507364</v>
      </c>
      <c r="AB20" s="4">
        <f t="shared" si="21"/>
        <v>15.123241333806007</v>
      </c>
      <c r="AC20" s="4">
        <f t="shared" si="22"/>
        <v>1992.4395533532938</v>
      </c>
      <c r="AF20" s="1">
        <f t="shared" si="23"/>
        <v>9</v>
      </c>
      <c r="AG20" s="4">
        <f t="shared" si="24"/>
        <v>11112.061123139501</v>
      </c>
      <c r="AH20" s="4">
        <f t="shared" si="30"/>
        <v>147.00198796855943</v>
      </c>
      <c r="AI20" s="4">
        <f t="shared" si="25"/>
        <v>63.661529545013181</v>
      </c>
      <c r="AJ20" s="4">
        <f t="shared" si="26"/>
        <v>83.340458423546252</v>
      </c>
      <c r="AK20" s="4">
        <f t="shared" si="27"/>
        <v>11048.399593594488</v>
      </c>
    </row>
    <row r="21" spans="2:37" ht="14.65" x14ac:dyDescent="0.35">
      <c r="B21" s="1">
        <f t="shared" si="5"/>
        <v>10</v>
      </c>
      <c r="C21" s="4">
        <f t="shared" si="6"/>
        <v>11205.560571726599</v>
      </c>
      <c r="D21" s="4">
        <f t="shared" si="28"/>
        <v>187.22253448007754</v>
      </c>
      <c r="E21" s="4">
        <f t="shared" si="7"/>
        <v>47.153027333495061</v>
      </c>
      <c r="F21" s="4">
        <f t="shared" si="8"/>
        <v>140.06950714658248</v>
      </c>
      <c r="G21" s="4">
        <f t="shared" si="9"/>
        <v>11158.407544393103</v>
      </c>
      <c r="I21" s="1">
        <f t="shared" si="10"/>
        <v>10</v>
      </c>
      <c r="J21" s="4">
        <f t="shared" si="11"/>
        <v>7790.7942192226192</v>
      </c>
      <c r="K21" s="4">
        <f t="shared" si="29"/>
        <v>130.16860959333926</v>
      </c>
      <c r="L21" s="4">
        <f t="shared" si="12"/>
        <v>32.783681853056507</v>
      </c>
      <c r="M21" s="4">
        <f t="shared" si="13"/>
        <v>97.384927740282748</v>
      </c>
      <c r="N21" s="4">
        <f t="shared" si="14"/>
        <v>7758.0105373695624</v>
      </c>
      <c r="P21" s="1">
        <f t="shared" si="15"/>
        <v>10</v>
      </c>
      <c r="Q21" s="4">
        <f t="shared" si="16"/>
        <v>58.43095664416964</v>
      </c>
      <c r="R21" s="4">
        <f t="shared" si="0"/>
        <v>32.783681853056507</v>
      </c>
      <c r="S21" s="4">
        <f t="shared" si="1"/>
        <v>91.214638497226147</v>
      </c>
      <c r="T21" s="4">
        <f t="shared" si="2"/>
        <v>38.953971096113108</v>
      </c>
      <c r="U21" s="7">
        <f t="shared" si="17"/>
        <v>0.92800315317204007</v>
      </c>
      <c r="V21" s="4">
        <f t="shared" si="3"/>
        <v>36.149408005765473</v>
      </c>
      <c r="X21" s="1">
        <f t="shared" si="18"/>
        <v>10</v>
      </c>
      <c r="Y21" s="4">
        <f t="shared" si="19"/>
        <v>1992.4395533532938</v>
      </c>
      <c r="Z21" s="4">
        <f t="shared" si="4"/>
        <v>38.953971096113108</v>
      </c>
      <c r="AA21" s="4">
        <f t="shared" si="20"/>
        <v>24.010674445963403</v>
      </c>
      <c r="AB21" s="4">
        <f t="shared" si="21"/>
        <v>14.943296650149703</v>
      </c>
      <c r="AC21" s="4">
        <f t="shared" si="22"/>
        <v>1968.4288789073305</v>
      </c>
      <c r="AF21" s="1">
        <f t="shared" si="23"/>
        <v>10</v>
      </c>
      <c r="AG21" s="4">
        <f t="shared" si="24"/>
        <v>11048.399593594488</v>
      </c>
      <c r="AH21" s="4">
        <f t="shared" si="30"/>
        <v>147.00198796855943</v>
      </c>
      <c r="AI21" s="4">
        <f t="shared" si="25"/>
        <v>64.13899101660077</v>
      </c>
      <c r="AJ21" s="4">
        <f t="shared" si="26"/>
        <v>82.862996951958664</v>
      </c>
      <c r="AK21" s="4">
        <f t="shared" si="27"/>
        <v>10984.260602577888</v>
      </c>
    </row>
    <row r="22" spans="2:37" ht="14.65" x14ac:dyDescent="0.35">
      <c r="B22" s="1">
        <f t="shared" si="5"/>
        <v>11</v>
      </c>
      <c r="C22" s="4">
        <f t="shared" si="6"/>
        <v>11158.407544393103</v>
      </c>
      <c r="D22" s="4">
        <f t="shared" si="28"/>
        <v>187.22253448007754</v>
      </c>
      <c r="E22" s="4">
        <f t="shared" si="7"/>
        <v>47.74244017516375</v>
      </c>
      <c r="F22" s="4">
        <f t="shared" si="8"/>
        <v>139.48009430491379</v>
      </c>
      <c r="G22" s="4">
        <f t="shared" si="9"/>
        <v>11110.66510421794</v>
      </c>
      <c r="I22" s="1">
        <f t="shared" si="10"/>
        <v>11</v>
      </c>
      <c r="J22" s="4">
        <f t="shared" si="11"/>
        <v>7758.0105373695624</v>
      </c>
      <c r="K22" s="4">
        <f t="shared" si="29"/>
        <v>130.16860959333926</v>
      </c>
      <c r="L22" s="4">
        <f t="shared" si="12"/>
        <v>33.193477876219717</v>
      </c>
      <c r="M22" s="4">
        <f t="shared" si="13"/>
        <v>96.975131717119538</v>
      </c>
      <c r="N22" s="4">
        <f t="shared" si="14"/>
        <v>7724.8170594933426</v>
      </c>
      <c r="P22" s="1">
        <f t="shared" si="15"/>
        <v>11</v>
      </c>
      <c r="Q22" s="4">
        <f t="shared" si="16"/>
        <v>58.185079030271716</v>
      </c>
      <c r="R22" s="4">
        <f t="shared" si="0"/>
        <v>33.193477876219717</v>
      </c>
      <c r="S22" s="4">
        <f t="shared" si="1"/>
        <v>91.37855690649144</v>
      </c>
      <c r="T22" s="4">
        <f t="shared" si="2"/>
        <v>38.790052686847822</v>
      </c>
      <c r="U22" s="7">
        <f t="shared" si="17"/>
        <v>0.92109494111368739</v>
      </c>
      <c r="V22" s="4">
        <f t="shared" si="3"/>
        <v>35.729321295388928</v>
      </c>
      <c r="X22" s="1">
        <f t="shared" si="18"/>
        <v>11</v>
      </c>
      <c r="Y22" s="4">
        <f t="shared" si="19"/>
        <v>1968.4288789073305</v>
      </c>
      <c r="Z22" s="4">
        <f t="shared" si="4"/>
        <v>38.790052686847822</v>
      </c>
      <c r="AA22" s="4">
        <f t="shared" si="20"/>
        <v>24.026836095042846</v>
      </c>
      <c r="AB22" s="4">
        <f t="shared" si="21"/>
        <v>14.763216591804978</v>
      </c>
      <c r="AC22" s="4">
        <f t="shared" si="22"/>
        <v>1944.4020428122876</v>
      </c>
      <c r="AF22" s="1">
        <f t="shared" si="23"/>
        <v>11</v>
      </c>
      <c r="AG22" s="4">
        <f t="shared" si="24"/>
        <v>10984.260602577888</v>
      </c>
      <c r="AH22" s="4">
        <f t="shared" si="30"/>
        <v>147.00198796855943</v>
      </c>
      <c r="AI22" s="4">
        <f t="shared" si="25"/>
        <v>64.620033449225275</v>
      </c>
      <c r="AJ22" s="4">
        <f t="shared" si="26"/>
        <v>82.381954519334158</v>
      </c>
      <c r="AK22" s="4">
        <f t="shared" si="27"/>
        <v>10919.640569128662</v>
      </c>
    </row>
    <row r="23" spans="2:37" ht="14.65" x14ac:dyDescent="0.35">
      <c r="B23" s="1">
        <f t="shared" si="5"/>
        <v>12</v>
      </c>
      <c r="C23" s="4">
        <f t="shared" si="6"/>
        <v>11110.66510421794</v>
      </c>
      <c r="D23" s="4">
        <f t="shared" si="28"/>
        <v>187.22253448007754</v>
      </c>
      <c r="E23" s="4">
        <f t="shared" si="7"/>
        <v>48.339220677353296</v>
      </c>
      <c r="F23" s="4">
        <f t="shared" si="8"/>
        <v>138.88331380272425</v>
      </c>
      <c r="G23" s="11">
        <f t="shared" si="9"/>
        <v>11062.325883540587</v>
      </c>
      <c r="I23" s="1">
        <f t="shared" si="10"/>
        <v>12</v>
      </c>
      <c r="J23" s="4">
        <f t="shared" si="11"/>
        <v>7724.8170594933426</v>
      </c>
      <c r="K23" s="4">
        <f t="shared" si="29"/>
        <v>130.16860959333926</v>
      </c>
      <c r="L23" s="4">
        <f t="shared" si="12"/>
        <v>33.608396349672475</v>
      </c>
      <c r="M23" s="4">
        <f t="shared" si="13"/>
        <v>96.56021324366678</v>
      </c>
      <c r="N23" s="11">
        <f t="shared" si="14"/>
        <v>7691.2086631436705</v>
      </c>
      <c r="P23" s="1">
        <f t="shared" si="15"/>
        <v>12</v>
      </c>
      <c r="Q23" s="4">
        <f t="shared" si="16"/>
        <v>57.936127946200067</v>
      </c>
      <c r="R23" s="4">
        <f t="shared" si="0"/>
        <v>33.608396349672475</v>
      </c>
      <c r="S23" s="4">
        <f t="shared" si="1"/>
        <v>91.544524295872549</v>
      </c>
      <c r="T23" s="4">
        <f t="shared" si="2"/>
        <v>38.624085297466713</v>
      </c>
      <c r="U23" s="7">
        <f t="shared" si="17"/>
        <v>0.9142381549515507</v>
      </c>
      <c r="V23" s="4">
        <f t="shared" si="3"/>
        <v>35.311612479047284</v>
      </c>
      <c r="X23" s="1">
        <f t="shared" si="18"/>
        <v>12</v>
      </c>
      <c r="Y23" s="4">
        <f t="shared" si="19"/>
        <v>1944.4020428122876</v>
      </c>
      <c r="Z23" s="4">
        <f t="shared" si="4"/>
        <v>38.624085297466713</v>
      </c>
      <c r="AA23" s="4">
        <f t="shared" si="20"/>
        <v>24.041069976374558</v>
      </c>
      <c r="AB23" s="4">
        <f t="shared" si="21"/>
        <v>14.583015321092157</v>
      </c>
      <c r="AC23" s="4">
        <f t="shared" si="22"/>
        <v>1920.3609728359131</v>
      </c>
      <c r="AF23" s="1">
        <f t="shared" si="23"/>
        <v>12</v>
      </c>
      <c r="AG23" s="4">
        <f t="shared" si="24"/>
        <v>10919.640569128662</v>
      </c>
      <c r="AH23" s="4">
        <f t="shared" si="30"/>
        <v>147.00198796855943</v>
      </c>
      <c r="AI23" s="4">
        <f t="shared" si="25"/>
        <v>65.104683700094469</v>
      </c>
      <c r="AJ23" s="4">
        <f t="shared" si="26"/>
        <v>81.897304268464964</v>
      </c>
      <c r="AK23" s="4">
        <f t="shared" si="27"/>
        <v>10854.535885428568</v>
      </c>
    </row>
    <row r="24" spans="2:37" ht="14.65" x14ac:dyDescent="0.35">
      <c r="B24" s="1">
        <f t="shared" si="5"/>
        <v>13</v>
      </c>
      <c r="C24" s="4">
        <f t="shared" si="6"/>
        <v>11062.325883540587</v>
      </c>
      <c r="D24" s="4">
        <f t="shared" si="28"/>
        <v>187.22253448007754</v>
      </c>
      <c r="E24" s="4">
        <f t="shared" si="7"/>
        <v>48.943460935820212</v>
      </c>
      <c r="F24" s="4">
        <f t="shared" si="8"/>
        <v>138.27907354425733</v>
      </c>
      <c r="G24" s="4">
        <f t="shared" si="9"/>
        <v>11013.382422604767</v>
      </c>
      <c r="I24" s="1">
        <f t="shared" si="10"/>
        <v>13</v>
      </c>
      <c r="J24" s="4">
        <f t="shared" si="11"/>
        <v>7691.2086631436705</v>
      </c>
      <c r="K24" s="4">
        <f t="shared" si="29"/>
        <v>130.16860959333926</v>
      </c>
      <c r="L24" s="4">
        <f t="shared" si="12"/>
        <v>34.028501304043374</v>
      </c>
      <c r="M24" s="4">
        <f t="shared" si="13"/>
        <v>96.140108289295881</v>
      </c>
      <c r="N24" s="4">
        <f t="shared" si="14"/>
        <v>7657.1801618396275</v>
      </c>
      <c r="P24" s="1">
        <f t="shared" si="15"/>
        <v>13</v>
      </c>
      <c r="Q24" s="4">
        <f t="shared" si="16"/>
        <v>57.684064973577527</v>
      </c>
      <c r="R24" s="4">
        <f t="shared" si="0"/>
        <v>34.028501304043374</v>
      </c>
      <c r="S24" s="4">
        <f t="shared" si="1"/>
        <v>91.712566277620908</v>
      </c>
      <c r="T24" s="4">
        <f t="shared" si="2"/>
        <v>38.456043315718354</v>
      </c>
      <c r="U24" s="7">
        <f t="shared" si="17"/>
        <v>0.90743241186258128</v>
      </c>
      <c r="V24" s="4">
        <f t="shared" si="3"/>
        <v>34.896260136674201</v>
      </c>
      <c r="X24" s="1">
        <f t="shared" si="18"/>
        <v>13</v>
      </c>
      <c r="Y24" s="4">
        <f t="shared" si="19"/>
        <v>1920.3609728359131</v>
      </c>
      <c r="Z24" s="4">
        <f t="shared" si="4"/>
        <v>38.456043315718354</v>
      </c>
      <c r="AA24" s="4">
        <f t="shared" si="20"/>
        <v>24.053336019449006</v>
      </c>
      <c r="AB24" s="4">
        <f t="shared" si="21"/>
        <v>14.402707296269348</v>
      </c>
      <c r="AC24" s="4">
        <f t="shared" si="22"/>
        <v>1896.3076368164641</v>
      </c>
      <c r="AF24" s="1">
        <f t="shared" si="23"/>
        <v>13</v>
      </c>
      <c r="AG24" s="4">
        <f t="shared" si="24"/>
        <v>10854.535885428568</v>
      </c>
      <c r="AH24" s="4">
        <f t="shared" si="30"/>
        <v>147.00198796855943</v>
      </c>
      <c r="AI24" s="4">
        <f t="shared" si="25"/>
        <v>65.592968827845183</v>
      </c>
      <c r="AJ24" s="4">
        <f t="shared" si="26"/>
        <v>81.40901914071425</v>
      </c>
      <c r="AK24" s="4">
        <f t="shared" si="27"/>
        <v>10788.942916600723</v>
      </c>
    </row>
    <row r="25" spans="2:37" ht="14.65" x14ac:dyDescent="0.35">
      <c r="B25" s="1">
        <f t="shared" si="5"/>
        <v>14</v>
      </c>
      <c r="C25" s="4">
        <f t="shared" si="6"/>
        <v>11013.382422604767</v>
      </c>
      <c r="D25" s="4">
        <f t="shared" si="28"/>
        <v>187.22253448007754</v>
      </c>
      <c r="E25" s="4">
        <f t="shared" si="7"/>
        <v>49.555254197517968</v>
      </c>
      <c r="F25" s="4">
        <f t="shared" si="8"/>
        <v>137.66728028255957</v>
      </c>
      <c r="G25" s="4">
        <f t="shared" si="9"/>
        <v>10963.82716840725</v>
      </c>
      <c r="I25" s="1">
        <f t="shared" si="10"/>
        <v>14</v>
      </c>
      <c r="J25" s="4">
        <f t="shared" si="11"/>
        <v>7657.1801618396275</v>
      </c>
      <c r="K25" s="4">
        <f t="shared" si="29"/>
        <v>130.16860959333926</v>
      </c>
      <c r="L25" s="4">
        <f t="shared" si="12"/>
        <v>34.453857570343914</v>
      </c>
      <c r="M25" s="4">
        <f t="shared" si="13"/>
        <v>95.714752022995341</v>
      </c>
      <c r="N25" s="4">
        <f t="shared" si="14"/>
        <v>7622.7263042692839</v>
      </c>
      <c r="P25" s="1">
        <f t="shared" si="15"/>
        <v>14</v>
      </c>
      <c r="Q25" s="4">
        <f t="shared" si="16"/>
        <v>57.428851213797202</v>
      </c>
      <c r="R25" s="4">
        <f t="shared" si="0"/>
        <v>34.453857570343914</v>
      </c>
      <c r="S25" s="4">
        <f t="shared" si="1"/>
        <v>91.882708784141116</v>
      </c>
      <c r="T25" s="4">
        <f t="shared" si="2"/>
        <v>38.285900809198139</v>
      </c>
      <c r="U25" s="7">
        <f t="shared" si="17"/>
        <v>0.90067733187352972</v>
      </c>
      <c r="V25" s="4">
        <f t="shared" si="3"/>
        <v>34.483242989203191</v>
      </c>
      <c r="X25" s="1">
        <f t="shared" si="18"/>
        <v>14</v>
      </c>
      <c r="Y25" s="4">
        <f t="shared" si="19"/>
        <v>1896.3076368164641</v>
      </c>
      <c r="Z25" s="4">
        <f t="shared" si="4"/>
        <v>38.285900809198139</v>
      </c>
      <c r="AA25" s="4">
        <f t="shared" si="20"/>
        <v>24.063593533074659</v>
      </c>
      <c r="AB25" s="4">
        <f t="shared" si="21"/>
        <v>14.22230727612348</v>
      </c>
      <c r="AC25" s="4">
        <f t="shared" si="22"/>
        <v>1872.2440432833894</v>
      </c>
      <c r="AF25" s="1">
        <f t="shared" si="23"/>
        <v>14</v>
      </c>
      <c r="AG25" s="4">
        <f t="shared" si="24"/>
        <v>10788.942916600723</v>
      </c>
      <c r="AH25" s="4">
        <f t="shared" si="30"/>
        <v>147.00198796855943</v>
      </c>
      <c r="AI25" s="4">
        <f t="shared" si="25"/>
        <v>66.084916094054009</v>
      </c>
      <c r="AJ25" s="4">
        <f t="shared" si="26"/>
        <v>80.917071874505424</v>
      </c>
      <c r="AK25" s="4">
        <f t="shared" si="27"/>
        <v>10722.858000506669</v>
      </c>
    </row>
    <row r="26" spans="2:37" ht="14.65" x14ac:dyDescent="0.35">
      <c r="B26" s="1">
        <f t="shared" si="5"/>
        <v>15</v>
      </c>
      <c r="C26" s="4">
        <f t="shared" si="6"/>
        <v>10963.82716840725</v>
      </c>
      <c r="D26" s="4">
        <f t="shared" si="28"/>
        <v>187.22253448007754</v>
      </c>
      <c r="E26" s="4">
        <f t="shared" si="7"/>
        <v>50.174694874986926</v>
      </c>
      <c r="F26" s="4">
        <f t="shared" si="8"/>
        <v>137.04783960509062</v>
      </c>
      <c r="G26" s="4">
        <f t="shared" si="9"/>
        <v>10913.652473532264</v>
      </c>
      <c r="I26" s="1">
        <f t="shared" si="10"/>
        <v>15</v>
      </c>
      <c r="J26" s="4">
        <f t="shared" si="11"/>
        <v>7622.7263042692839</v>
      </c>
      <c r="K26" s="4">
        <f t="shared" si="29"/>
        <v>130.16860959333926</v>
      </c>
      <c r="L26" s="4">
        <f t="shared" si="12"/>
        <v>34.884530789973198</v>
      </c>
      <c r="M26" s="4">
        <f t="shared" si="13"/>
        <v>95.284078803366057</v>
      </c>
      <c r="N26" s="4">
        <f t="shared" si="14"/>
        <v>7587.8417734793111</v>
      </c>
      <c r="P26" s="1">
        <f t="shared" si="15"/>
        <v>15</v>
      </c>
      <c r="Q26" s="4">
        <f t="shared" si="16"/>
        <v>57.17044728201963</v>
      </c>
      <c r="R26" s="4">
        <f t="shared" si="0"/>
        <v>34.884530789973198</v>
      </c>
      <c r="S26" s="4">
        <f t="shared" si="1"/>
        <v>92.054978071992821</v>
      </c>
      <c r="T26" s="4">
        <f t="shared" si="2"/>
        <v>38.113631521346427</v>
      </c>
      <c r="U26" s="7">
        <f t="shared" si="17"/>
        <v>0.89397253783973163</v>
      </c>
      <c r="V26" s="4">
        <f t="shared" si="3"/>
        <v>34.072539897426459</v>
      </c>
      <c r="X26" s="1">
        <f t="shared" si="18"/>
        <v>15</v>
      </c>
      <c r="Y26" s="4">
        <f t="shared" si="19"/>
        <v>1872.2440432833894</v>
      </c>
      <c r="Z26" s="4">
        <f t="shared" si="4"/>
        <v>38.113631521346427</v>
      </c>
      <c r="AA26" s="4">
        <f t="shared" si="20"/>
        <v>24.071801196721005</v>
      </c>
      <c r="AB26" s="4">
        <f t="shared" si="21"/>
        <v>14.041830324625421</v>
      </c>
      <c r="AC26" s="4">
        <f t="shared" si="22"/>
        <v>1848.1722420866683</v>
      </c>
      <c r="AF26" s="1">
        <f t="shared" si="23"/>
        <v>15</v>
      </c>
      <c r="AG26" s="4">
        <f t="shared" si="24"/>
        <v>10722.858000506669</v>
      </c>
      <c r="AH26" s="4">
        <f t="shared" si="30"/>
        <v>147.00198796855943</v>
      </c>
      <c r="AI26" s="4">
        <f t="shared" si="25"/>
        <v>66.58055296475942</v>
      </c>
      <c r="AJ26" s="4">
        <f t="shared" si="26"/>
        <v>80.421435003800013</v>
      </c>
      <c r="AK26" s="4">
        <f t="shared" si="27"/>
        <v>10656.27744754191</v>
      </c>
    </row>
    <row r="27" spans="2:37" ht="14.65" x14ac:dyDescent="0.35">
      <c r="B27" s="1">
        <f t="shared" si="5"/>
        <v>16</v>
      </c>
      <c r="C27" s="4">
        <f t="shared" si="6"/>
        <v>10913.652473532264</v>
      </c>
      <c r="D27" s="4">
        <f t="shared" si="28"/>
        <v>187.22253448007754</v>
      </c>
      <c r="E27" s="4">
        <f t="shared" si="7"/>
        <v>50.801878560924251</v>
      </c>
      <c r="F27" s="4">
        <f t="shared" si="8"/>
        <v>136.42065591915329</v>
      </c>
      <c r="G27" s="4">
        <f t="shared" si="9"/>
        <v>10862.85059497134</v>
      </c>
      <c r="I27" s="1">
        <f t="shared" si="10"/>
        <v>16</v>
      </c>
      <c r="J27" s="4">
        <f t="shared" si="11"/>
        <v>7587.8417734793111</v>
      </c>
      <c r="K27" s="4">
        <f t="shared" si="29"/>
        <v>130.16860959333926</v>
      </c>
      <c r="L27" s="4">
        <f t="shared" si="12"/>
        <v>35.320587424847858</v>
      </c>
      <c r="M27" s="4">
        <f t="shared" si="13"/>
        <v>94.848022168491397</v>
      </c>
      <c r="N27" s="4">
        <f t="shared" si="14"/>
        <v>7552.5211860544632</v>
      </c>
      <c r="P27" s="1">
        <f t="shared" si="15"/>
        <v>16</v>
      </c>
      <c r="Q27" s="4">
        <f t="shared" si="16"/>
        <v>56.908813301094831</v>
      </c>
      <c r="R27" s="4">
        <f t="shared" si="0"/>
        <v>35.320587424847858</v>
      </c>
      <c r="S27" s="4">
        <f t="shared" si="1"/>
        <v>92.229400725942696</v>
      </c>
      <c r="T27" s="4">
        <f t="shared" si="2"/>
        <v>37.939208867396566</v>
      </c>
      <c r="U27" s="7">
        <f t="shared" si="17"/>
        <v>0.88731765542405117</v>
      </c>
      <c r="V27" s="4">
        <f t="shared" si="3"/>
        <v>33.664129860861692</v>
      </c>
      <c r="X27" s="1">
        <f t="shared" si="18"/>
        <v>16</v>
      </c>
      <c r="Y27" s="4">
        <f t="shared" si="19"/>
        <v>1848.1722420866683</v>
      </c>
      <c r="Z27" s="4">
        <f t="shared" si="4"/>
        <v>37.939208867396566</v>
      </c>
      <c r="AA27" s="4">
        <f t="shared" si="20"/>
        <v>24.077917051746553</v>
      </c>
      <c r="AB27" s="4">
        <f t="shared" si="21"/>
        <v>13.861291815650013</v>
      </c>
      <c r="AC27" s="4">
        <f t="shared" si="22"/>
        <v>1824.0943250349219</v>
      </c>
      <c r="AF27" s="1">
        <f t="shared" si="23"/>
        <v>16</v>
      </c>
      <c r="AG27" s="4">
        <f t="shared" si="24"/>
        <v>10656.27744754191</v>
      </c>
      <c r="AH27" s="4">
        <f t="shared" si="30"/>
        <v>147.00198796855943</v>
      </c>
      <c r="AI27" s="4">
        <f t="shared" si="25"/>
        <v>67.079907111995112</v>
      </c>
      <c r="AJ27" s="4">
        <f t="shared" si="26"/>
        <v>79.922080856564321</v>
      </c>
      <c r="AK27" s="4">
        <f t="shared" si="27"/>
        <v>10589.197540429916</v>
      </c>
    </row>
    <row r="28" spans="2:37" ht="14.65" x14ac:dyDescent="0.35">
      <c r="B28" s="1">
        <f t="shared" si="5"/>
        <v>17</v>
      </c>
      <c r="C28" s="4">
        <f t="shared" si="6"/>
        <v>10862.85059497134</v>
      </c>
      <c r="D28" s="4">
        <f t="shared" si="28"/>
        <v>187.22253448007754</v>
      </c>
      <c r="E28" s="4">
        <f t="shared" si="7"/>
        <v>51.436902042935799</v>
      </c>
      <c r="F28" s="4">
        <f t="shared" si="8"/>
        <v>135.78563243714174</v>
      </c>
      <c r="G28" s="4">
        <f t="shared" si="9"/>
        <v>10811.413692928403</v>
      </c>
      <c r="I28" s="1">
        <f t="shared" si="10"/>
        <v>17</v>
      </c>
      <c r="J28" s="4">
        <f t="shared" si="11"/>
        <v>7552.5211860544632</v>
      </c>
      <c r="K28" s="4">
        <f t="shared" si="29"/>
        <v>130.16860959333926</v>
      </c>
      <c r="L28" s="4">
        <f t="shared" si="12"/>
        <v>35.762094767658468</v>
      </c>
      <c r="M28" s="4">
        <f t="shared" si="13"/>
        <v>94.406514825680787</v>
      </c>
      <c r="N28" s="4">
        <f t="shared" si="14"/>
        <v>7516.7590912868045</v>
      </c>
      <c r="P28" s="1">
        <f t="shared" si="15"/>
        <v>17</v>
      </c>
      <c r="Q28" s="4">
        <f t="shared" si="16"/>
        <v>56.643908895408465</v>
      </c>
      <c r="R28" s="4">
        <f t="shared" si="0"/>
        <v>35.762094767658468</v>
      </c>
      <c r="S28" s="4">
        <f t="shared" si="1"/>
        <v>92.40600366306694</v>
      </c>
      <c r="T28" s="4">
        <f t="shared" si="2"/>
        <v>37.762605930272322</v>
      </c>
      <c r="U28" s="7">
        <f t="shared" si="17"/>
        <v>0.8807123130759813</v>
      </c>
      <c r="V28" s="4">
        <f t="shared" si="3"/>
        <v>33.257992016626908</v>
      </c>
      <c r="X28" s="1">
        <f t="shared" si="18"/>
        <v>17</v>
      </c>
      <c r="Y28" s="4">
        <f t="shared" si="19"/>
        <v>1824.0943250349219</v>
      </c>
      <c r="Z28" s="4">
        <f t="shared" si="4"/>
        <v>37.762605930272322</v>
      </c>
      <c r="AA28" s="4">
        <f t="shared" si="20"/>
        <v>24.081898492510412</v>
      </c>
      <c r="AB28" s="4">
        <f t="shared" si="21"/>
        <v>13.680707437761912</v>
      </c>
      <c r="AC28" s="4">
        <f t="shared" si="22"/>
        <v>1800.0124265424115</v>
      </c>
      <c r="AF28" s="1">
        <f t="shared" si="23"/>
        <v>17</v>
      </c>
      <c r="AG28" s="4">
        <f t="shared" si="24"/>
        <v>10589.197540429916</v>
      </c>
      <c r="AH28" s="4">
        <f t="shared" si="30"/>
        <v>147.00198796855943</v>
      </c>
      <c r="AI28" s="4">
        <f t="shared" si="25"/>
        <v>67.583006415335078</v>
      </c>
      <c r="AJ28" s="4">
        <f t="shared" si="26"/>
        <v>79.418981553224356</v>
      </c>
      <c r="AK28" s="4">
        <f t="shared" si="27"/>
        <v>10521.614534014581</v>
      </c>
    </row>
    <row r="29" spans="2:37" ht="14.65" x14ac:dyDescent="0.35">
      <c r="B29" s="1">
        <f t="shared" si="5"/>
        <v>18</v>
      </c>
      <c r="C29" s="4">
        <f t="shared" si="6"/>
        <v>10811.413692928403</v>
      </c>
      <c r="D29" s="4">
        <f t="shared" si="28"/>
        <v>187.22253448007754</v>
      </c>
      <c r="E29" s="4">
        <f t="shared" si="7"/>
        <v>52.079863318472519</v>
      </c>
      <c r="F29" s="4">
        <f t="shared" si="8"/>
        <v>135.14267116160502</v>
      </c>
      <c r="G29" s="4">
        <f t="shared" si="9"/>
        <v>10759.33382960993</v>
      </c>
      <c r="I29" s="1">
        <f t="shared" si="10"/>
        <v>18</v>
      </c>
      <c r="J29" s="4">
        <f t="shared" si="11"/>
        <v>7516.7590912868045</v>
      </c>
      <c r="K29" s="4">
        <f t="shared" si="29"/>
        <v>130.16860959333926</v>
      </c>
      <c r="L29" s="4">
        <f t="shared" si="12"/>
        <v>36.20912095225421</v>
      </c>
      <c r="M29" s="4">
        <f t="shared" si="13"/>
        <v>93.959488641085045</v>
      </c>
      <c r="N29" s="4">
        <f t="shared" si="14"/>
        <v>7480.5499703345504</v>
      </c>
      <c r="P29" s="1">
        <f t="shared" si="15"/>
        <v>18</v>
      </c>
      <c r="Q29" s="4">
        <f t="shared" si="16"/>
        <v>56.375693184651027</v>
      </c>
      <c r="R29" s="4">
        <f t="shared" si="0"/>
        <v>36.20912095225421</v>
      </c>
      <c r="S29" s="4">
        <f t="shared" si="1"/>
        <v>92.584814136905237</v>
      </c>
      <c r="T29" s="4">
        <f t="shared" si="2"/>
        <v>37.583795456434018</v>
      </c>
      <c r="U29" s="7">
        <f t="shared" si="17"/>
        <v>0.87415614201089953</v>
      </c>
      <c r="V29" s="4">
        <f t="shared" si="3"/>
        <v>32.854105638323134</v>
      </c>
      <c r="X29" s="1">
        <f t="shared" si="18"/>
        <v>18</v>
      </c>
      <c r="Y29" s="4">
        <f t="shared" si="19"/>
        <v>1800.0124265424115</v>
      </c>
      <c r="Z29" s="4">
        <f t="shared" si="4"/>
        <v>37.583795456434018</v>
      </c>
      <c r="AA29" s="4">
        <f t="shared" si="20"/>
        <v>24.083702257365935</v>
      </c>
      <c r="AB29" s="4">
        <f t="shared" si="21"/>
        <v>13.500093199068084</v>
      </c>
      <c r="AC29" s="4">
        <f t="shared" si="22"/>
        <v>1775.9287242850455</v>
      </c>
      <c r="AF29" s="1">
        <f t="shared" si="23"/>
        <v>18</v>
      </c>
      <c r="AG29" s="4">
        <f t="shared" si="24"/>
        <v>10521.614534014581</v>
      </c>
      <c r="AH29" s="4">
        <f t="shared" si="30"/>
        <v>147.00198796855943</v>
      </c>
      <c r="AI29" s="4">
        <f t="shared" si="25"/>
        <v>68.089878963450076</v>
      </c>
      <c r="AJ29" s="4">
        <f t="shared" si="26"/>
        <v>78.912109005109357</v>
      </c>
      <c r="AK29" s="4">
        <f t="shared" si="27"/>
        <v>10453.524655051131</v>
      </c>
    </row>
    <row r="30" spans="2:37" ht="14.65" x14ac:dyDescent="0.35">
      <c r="B30" s="1">
        <f t="shared" si="5"/>
        <v>19</v>
      </c>
      <c r="C30" s="4">
        <f t="shared" si="6"/>
        <v>10759.33382960993</v>
      </c>
      <c r="D30" s="4">
        <f t="shared" si="28"/>
        <v>187.22253448007754</v>
      </c>
      <c r="E30" s="4">
        <f t="shared" si="7"/>
        <v>52.730861609953422</v>
      </c>
      <c r="F30" s="4">
        <f t="shared" si="8"/>
        <v>134.49167287012412</v>
      </c>
      <c r="G30" s="4">
        <f t="shared" si="9"/>
        <v>10706.602967999977</v>
      </c>
      <c r="I30" s="1">
        <f t="shared" si="10"/>
        <v>19</v>
      </c>
      <c r="J30" s="4">
        <f t="shared" si="11"/>
        <v>7480.5499703345504</v>
      </c>
      <c r="K30" s="4">
        <f t="shared" si="29"/>
        <v>130.16860959333926</v>
      </c>
      <c r="L30" s="4">
        <f t="shared" si="12"/>
        <v>36.661734964157375</v>
      </c>
      <c r="M30" s="4">
        <f t="shared" si="13"/>
        <v>93.50687462918188</v>
      </c>
      <c r="N30" s="4">
        <f t="shared" si="14"/>
        <v>7443.888235370393</v>
      </c>
      <c r="P30" s="1">
        <f t="shared" si="15"/>
        <v>19</v>
      </c>
      <c r="Q30" s="4">
        <f t="shared" si="16"/>
        <v>56.104124777509128</v>
      </c>
      <c r="R30" s="4">
        <f t="shared" si="0"/>
        <v>36.661734964157375</v>
      </c>
      <c r="S30" s="4">
        <f t="shared" si="1"/>
        <v>92.765859741666503</v>
      </c>
      <c r="T30" s="4">
        <f t="shared" si="2"/>
        <v>37.402749851672752</v>
      </c>
      <c r="U30" s="7">
        <f t="shared" si="17"/>
        <v>0.86764877618947833</v>
      </c>
      <c r="V30" s="4">
        <f t="shared" si="3"/>
        <v>32.452450134925058</v>
      </c>
      <c r="X30" s="1">
        <f t="shared" si="18"/>
        <v>19</v>
      </c>
      <c r="Y30" s="4">
        <f t="shared" si="19"/>
        <v>1775.9287242850455</v>
      </c>
      <c r="Z30" s="4">
        <f t="shared" si="4"/>
        <v>37.402749851672752</v>
      </c>
      <c r="AA30" s="4">
        <f t="shared" si="20"/>
        <v>24.083284419534913</v>
      </c>
      <c r="AB30" s="4">
        <f t="shared" si="21"/>
        <v>13.319465432137841</v>
      </c>
      <c r="AC30" s="4">
        <f t="shared" si="22"/>
        <v>1751.8454398655106</v>
      </c>
      <c r="AF30" s="1">
        <f t="shared" si="23"/>
        <v>19</v>
      </c>
      <c r="AG30" s="4">
        <f t="shared" si="24"/>
        <v>10453.524655051131</v>
      </c>
      <c r="AH30" s="4">
        <f t="shared" si="30"/>
        <v>147.00198796855943</v>
      </c>
      <c r="AI30" s="4">
        <f t="shared" si="25"/>
        <v>68.600553055675945</v>
      </c>
      <c r="AJ30" s="4">
        <f t="shared" si="26"/>
        <v>78.401434912883488</v>
      </c>
      <c r="AK30" s="4">
        <f t="shared" si="27"/>
        <v>10384.924101995455</v>
      </c>
    </row>
    <row r="31" spans="2:37" x14ac:dyDescent="0.25">
      <c r="B31" s="1">
        <f t="shared" si="5"/>
        <v>20</v>
      </c>
      <c r="C31" s="4">
        <f t="shared" si="6"/>
        <v>10706.602967999977</v>
      </c>
      <c r="D31" s="4">
        <f t="shared" si="28"/>
        <v>187.22253448007754</v>
      </c>
      <c r="E31" s="4">
        <f t="shared" si="7"/>
        <v>53.38999738007783</v>
      </c>
      <c r="F31" s="4">
        <f t="shared" si="8"/>
        <v>133.83253709999971</v>
      </c>
      <c r="G31" s="4">
        <f t="shared" si="9"/>
        <v>10653.212970619899</v>
      </c>
      <c r="I31" s="1">
        <f t="shared" si="10"/>
        <v>20</v>
      </c>
      <c r="J31" s="4">
        <f t="shared" si="11"/>
        <v>7443.888235370393</v>
      </c>
      <c r="K31" s="4">
        <f t="shared" si="29"/>
        <v>130.16860959333926</v>
      </c>
      <c r="L31" s="4">
        <f t="shared" si="12"/>
        <v>37.120006651209351</v>
      </c>
      <c r="M31" s="4">
        <f t="shared" si="13"/>
        <v>93.048602942129904</v>
      </c>
      <c r="N31" s="4">
        <f t="shared" si="14"/>
        <v>7406.7682287191838</v>
      </c>
      <c r="P31" s="1">
        <f t="shared" si="15"/>
        <v>20</v>
      </c>
      <c r="Q31" s="4">
        <f t="shared" si="16"/>
        <v>55.829161765277945</v>
      </c>
      <c r="R31" s="4">
        <f t="shared" si="0"/>
        <v>37.120006651209351</v>
      </c>
      <c r="S31" s="4">
        <f t="shared" si="1"/>
        <v>92.949168416487296</v>
      </c>
      <c r="T31" s="4">
        <f t="shared" si="2"/>
        <v>37.219441176851959</v>
      </c>
      <c r="U31" s="7">
        <f t="shared" si="17"/>
        <v>0.86118985229724887</v>
      </c>
      <c r="V31" s="4">
        <f t="shared" si="3"/>
        <v>32.053005049679278</v>
      </c>
      <c r="X31" s="1">
        <f t="shared" si="18"/>
        <v>20</v>
      </c>
      <c r="Y31" s="4">
        <f t="shared" si="19"/>
        <v>1751.8454398655106</v>
      </c>
      <c r="Z31" s="4">
        <f t="shared" si="4"/>
        <v>37.219441176851959</v>
      </c>
      <c r="AA31" s="4">
        <f t="shared" si="20"/>
        <v>24.080600377860627</v>
      </c>
      <c r="AB31" s="4">
        <f t="shared" si="21"/>
        <v>13.13884079899133</v>
      </c>
      <c r="AC31" s="4">
        <f t="shared" si="22"/>
        <v>1727.7648394876499</v>
      </c>
      <c r="AF31" s="1">
        <f t="shared" si="23"/>
        <v>20</v>
      </c>
      <c r="AG31" s="4">
        <f t="shared" si="24"/>
        <v>10384.924101995455</v>
      </c>
      <c r="AH31" s="4">
        <f t="shared" si="30"/>
        <v>147.00198796855943</v>
      </c>
      <c r="AI31" s="4">
        <f t="shared" si="25"/>
        <v>69.115057203593523</v>
      </c>
      <c r="AJ31" s="4">
        <f t="shared" si="26"/>
        <v>77.886930764965911</v>
      </c>
      <c r="AK31" s="4">
        <f t="shared" si="27"/>
        <v>10315.809044791862</v>
      </c>
    </row>
    <row r="32" spans="2:37" x14ac:dyDescent="0.25">
      <c r="B32" s="1">
        <f t="shared" si="5"/>
        <v>21</v>
      </c>
      <c r="C32" s="4">
        <f t="shared" si="6"/>
        <v>10653.212970619899</v>
      </c>
      <c r="D32" s="4">
        <f t="shared" si="28"/>
        <v>187.22253448007754</v>
      </c>
      <c r="E32" s="4">
        <f t="shared" si="7"/>
        <v>54.057372347328794</v>
      </c>
      <c r="F32" s="4">
        <f t="shared" si="8"/>
        <v>133.16516213274875</v>
      </c>
      <c r="G32" s="4">
        <f t="shared" si="9"/>
        <v>10599.155598272571</v>
      </c>
      <c r="I32" s="1">
        <f t="shared" si="10"/>
        <v>21</v>
      </c>
      <c r="J32" s="4">
        <f t="shared" si="11"/>
        <v>7406.7682287191838</v>
      </c>
      <c r="K32" s="4">
        <f t="shared" si="29"/>
        <v>130.16860959333926</v>
      </c>
      <c r="L32" s="4">
        <f t="shared" si="12"/>
        <v>37.584006734349458</v>
      </c>
      <c r="M32" s="4">
        <f t="shared" si="13"/>
        <v>92.584602858989797</v>
      </c>
      <c r="N32" s="4">
        <f t="shared" si="14"/>
        <v>7369.184221984834</v>
      </c>
      <c r="P32" s="1">
        <f t="shared" si="15"/>
        <v>21</v>
      </c>
      <c r="Q32" s="4">
        <f t="shared" si="16"/>
        <v>55.550761715393882</v>
      </c>
      <c r="R32" s="4">
        <f t="shared" si="0"/>
        <v>37.584006734349458</v>
      </c>
      <c r="S32" s="4">
        <f t="shared" si="1"/>
        <v>93.134768449743348</v>
      </c>
      <c r="T32" s="4">
        <f t="shared" si="2"/>
        <v>37.033841143595915</v>
      </c>
      <c r="U32" s="7">
        <f t="shared" si="17"/>
        <v>0.85477900972431642</v>
      </c>
      <c r="V32" s="4">
        <f t="shared" si="3"/>
        <v>31.655750059010561</v>
      </c>
      <c r="X32" s="1">
        <f t="shared" si="18"/>
        <v>21</v>
      </c>
      <c r="Y32" s="4">
        <f t="shared" si="19"/>
        <v>1727.7648394876499</v>
      </c>
      <c r="Z32" s="4">
        <f t="shared" si="4"/>
        <v>37.033841143595915</v>
      </c>
      <c r="AA32" s="4">
        <f t="shared" si="20"/>
        <v>24.075604847438541</v>
      </c>
      <c r="AB32" s="4">
        <f t="shared" si="21"/>
        <v>12.958236296157374</v>
      </c>
      <c r="AC32" s="4">
        <f t="shared" si="22"/>
        <v>1703.6892346402112</v>
      </c>
      <c r="AF32" s="1">
        <f t="shared" si="23"/>
        <v>21</v>
      </c>
      <c r="AG32" s="4">
        <f t="shared" si="24"/>
        <v>10315.809044791862</v>
      </c>
      <c r="AH32" s="4">
        <f t="shared" si="30"/>
        <v>147.00198796855943</v>
      </c>
      <c r="AI32" s="4">
        <f t="shared" si="25"/>
        <v>69.633420132620472</v>
      </c>
      <c r="AJ32" s="4">
        <f t="shared" si="26"/>
        <v>77.368567835938961</v>
      </c>
      <c r="AK32" s="4">
        <f t="shared" si="27"/>
        <v>10246.175624659241</v>
      </c>
    </row>
    <row r="33" spans="2:37" x14ac:dyDescent="0.25">
      <c r="B33" s="1">
        <f t="shared" si="5"/>
        <v>22</v>
      </c>
      <c r="C33" s="4">
        <f t="shared" si="6"/>
        <v>10599.155598272571</v>
      </c>
      <c r="D33" s="4">
        <f t="shared" si="28"/>
        <v>187.22253448007754</v>
      </c>
      <c r="E33" s="4">
        <f t="shared" si="7"/>
        <v>54.733089501670406</v>
      </c>
      <c r="F33" s="4">
        <f t="shared" si="8"/>
        <v>132.48944497840714</v>
      </c>
      <c r="G33" s="4">
        <f t="shared" si="9"/>
        <v>10544.4225087709</v>
      </c>
      <c r="I33" s="1">
        <f t="shared" si="10"/>
        <v>22</v>
      </c>
      <c r="J33" s="4">
        <f t="shared" si="11"/>
        <v>7369.184221984834</v>
      </c>
      <c r="K33" s="4">
        <f t="shared" si="29"/>
        <v>130.16860959333926</v>
      </c>
      <c r="L33" s="4">
        <f t="shared" si="12"/>
        <v>38.053806818528841</v>
      </c>
      <c r="M33" s="4">
        <f t="shared" si="13"/>
        <v>92.114802774810414</v>
      </c>
      <c r="N33" s="4">
        <f t="shared" si="14"/>
        <v>7331.1304151663053</v>
      </c>
      <c r="P33" s="1">
        <f t="shared" si="15"/>
        <v>22</v>
      </c>
      <c r="Q33" s="4">
        <f t="shared" si="16"/>
        <v>55.268881664886258</v>
      </c>
      <c r="R33" s="4">
        <f t="shared" si="0"/>
        <v>38.053806818528841</v>
      </c>
      <c r="S33" s="4">
        <f t="shared" si="1"/>
        <v>93.322688483415106</v>
      </c>
      <c r="T33" s="4">
        <f t="shared" si="2"/>
        <v>36.845921109924156</v>
      </c>
      <c r="U33" s="7">
        <f t="shared" si="17"/>
        <v>0.84841589054522715</v>
      </c>
      <c r="V33" s="4">
        <f t="shared" si="3"/>
        <v>31.260664971435485</v>
      </c>
      <c r="X33" s="1">
        <f t="shared" si="18"/>
        <v>22</v>
      </c>
      <c r="Y33" s="4">
        <f t="shared" si="19"/>
        <v>1703.6892346402112</v>
      </c>
      <c r="Z33" s="4">
        <f t="shared" si="4"/>
        <v>36.845921109924156</v>
      </c>
      <c r="AA33" s="4">
        <f t="shared" si="20"/>
        <v>24.068251850122572</v>
      </c>
      <c r="AB33" s="4">
        <f t="shared" si="21"/>
        <v>12.777669259801584</v>
      </c>
      <c r="AC33" s="4">
        <f t="shared" si="22"/>
        <v>1679.6209827900886</v>
      </c>
      <c r="AF33" s="1">
        <f t="shared" si="23"/>
        <v>22</v>
      </c>
      <c r="AG33" s="4">
        <f t="shared" si="24"/>
        <v>10246.175624659241</v>
      </c>
      <c r="AH33" s="4">
        <f t="shared" si="30"/>
        <v>147.00198796855943</v>
      </c>
      <c r="AI33" s="4">
        <f t="shared" si="25"/>
        <v>70.155670783615122</v>
      </c>
      <c r="AJ33" s="4">
        <f t="shared" si="26"/>
        <v>76.846317184944311</v>
      </c>
      <c r="AK33" s="4">
        <f t="shared" si="27"/>
        <v>10176.019953875626</v>
      </c>
    </row>
    <row r="34" spans="2:37" x14ac:dyDescent="0.25">
      <c r="B34" s="1">
        <f t="shared" si="5"/>
        <v>23</v>
      </c>
      <c r="C34" s="4">
        <f t="shared" si="6"/>
        <v>10544.4225087709</v>
      </c>
      <c r="D34" s="4">
        <f t="shared" si="28"/>
        <v>187.22253448007754</v>
      </c>
      <c r="E34" s="4">
        <f t="shared" si="7"/>
        <v>55.417253120441302</v>
      </c>
      <c r="F34" s="4">
        <f t="shared" si="8"/>
        <v>131.80528135963624</v>
      </c>
      <c r="G34" s="4">
        <f t="shared" si="9"/>
        <v>10489.005255650458</v>
      </c>
      <c r="I34" s="1">
        <f t="shared" si="10"/>
        <v>23</v>
      </c>
      <c r="J34" s="4">
        <f t="shared" si="11"/>
        <v>7331.1304151663053</v>
      </c>
      <c r="K34" s="4">
        <f t="shared" si="29"/>
        <v>130.16860959333926</v>
      </c>
      <c r="L34" s="4">
        <f t="shared" si="12"/>
        <v>38.529479403760448</v>
      </c>
      <c r="M34" s="4">
        <f t="shared" si="13"/>
        <v>91.639130189578808</v>
      </c>
      <c r="N34" s="4">
        <f t="shared" si="14"/>
        <v>7292.6009357625444</v>
      </c>
      <c r="P34" s="1">
        <f t="shared" si="15"/>
        <v>23</v>
      </c>
      <c r="Q34" s="4">
        <f t="shared" si="16"/>
        <v>54.983478113747289</v>
      </c>
      <c r="R34" s="4">
        <f t="shared" si="0"/>
        <v>38.529479403760448</v>
      </c>
      <c r="S34" s="4">
        <f t="shared" si="1"/>
        <v>93.512957517507743</v>
      </c>
      <c r="T34" s="4">
        <f t="shared" si="2"/>
        <v>36.655652075831519</v>
      </c>
      <c r="U34" s="7">
        <f t="shared" si="17"/>
        <v>0.84210013949898466</v>
      </c>
      <c r="V34" s="4">
        <f t="shared" si="3"/>
        <v>30.867729726483969</v>
      </c>
      <c r="X34" s="1">
        <f t="shared" si="18"/>
        <v>23</v>
      </c>
      <c r="Y34" s="4">
        <f t="shared" si="19"/>
        <v>1679.6209827900886</v>
      </c>
      <c r="Z34" s="4">
        <f t="shared" si="4"/>
        <v>36.655652075831519</v>
      </c>
      <c r="AA34" s="4">
        <f t="shared" si="20"/>
        <v>24.058494704905854</v>
      </c>
      <c r="AB34" s="4">
        <f t="shared" si="21"/>
        <v>12.597157370925665</v>
      </c>
      <c r="AC34" s="4">
        <f t="shared" si="22"/>
        <v>1655.5624880851828</v>
      </c>
      <c r="AF34" s="1">
        <f t="shared" si="23"/>
        <v>23</v>
      </c>
      <c r="AG34" s="4">
        <f t="shared" si="24"/>
        <v>10176.019953875626</v>
      </c>
      <c r="AH34" s="4">
        <f t="shared" si="30"/>
        <v>147.00198796855943</v>
      </c>
      <c r="AI34" s="4">
        <f t="shared" si="25"/>
        <v>70.681838314492239</v>
      </c>
      <c r="AJ34" s="4">
        <f t="shared" si="26"/>
        <v>76.320149654067194</v>
      </c>
      <c r="AK34" s="4">
        <f t="shared" si="27"/>
        <v>10105.338115561133</v>
      </c>
    </row>
    <row r="35" spans="2:37" x14ac:dyDescent="0.25">
      <c r="B35" s="1">
        <f t="shared" si="5"/>
        <v>24</v>
      </c>
      <c r="C35" s="4">
        <f t="shared" si="6"/>
        <v>10489.005255650458</v>
      </c>
      <c r="D35" s="4">
        <f t="shared" si="28"/>
        <v>187.22253448007754</v>
      </c>
      <c r="E35" s="4">
        <f t="shared" si="7"/>
        <v>56.109968784446835</v>
      </c>
      <c r="F35" s="4">
        <f t="shared" si="8"/>
        <v>131.11256569563071</v>
      </c>
      <c r="G35" s="4">
        <f t="shared" si="9"/>
        <v>10432.895286866011</v>
      </c>
      <c r="I35" s="1">
        <f t="shared" si="10"/>
        <v>24</v>
      </c>
      <c r="J35" s="4">
        <f t="shared" si="11"/>
        <v>7292.6009357625444</v>
      </c>
      <c r="K35" s="4">
        <f t="shared" si="29"/>
        <v>130.16860959333926</v>
      </c>
      <c r="L35" s="4">
        <f t="shared" si="12"/>
        <v>39.011097896307461</v>
      </c>
      <c r="M35" s="4">
        <f t="shared" si="13"/>
        <v>91.157511697031794</v>
      </c>
      <c r="N35" s="4">
        <f t="shared" si="14"/>
        <v>7253.5898378662368</v>
      </c>
      <c r="P35" s="1">
        <f t="shared" si="15"/>
        <v>24</v>
      </c>
      <c r="Q35" s="4">
        <f t="shared" si="16"/>
        <v>54.694507018219078</v>
      </c>
      <c r="R35" s="4">
        <f t="shared" si="0"/>
        <v>39.011097896307461</v>
      </c>
      <c r="S35" s="4">
        <f t="shared" si="1"/>
        <v>93.705604914526532</v>
      </c>
      <c r="T35" s="4">
        <f t="shared" si="2"/>
        <v>36.463004678812716</v>
      </c>
      <c r="U35" s="7">
        <f t="shared" si="17"/>
        <v>0.83583140396921551</v>
      </c>
      <c r="V35" s="4">
        <f t="shared" si="3"/>
        <v>30.476924393628106</v>
      </c>
      <c r="X35" s="1">
        <f t="shared" si="18"/>
        <v>24</v>
      </c>
      <c r="Y35" s="4">
        <f t="shared" si="19"/>
        <v>1655.5624880851828</v>
      </c>
      <c r="Z35" s="4">
        <f t="shared" si="4"/>
        <v>36.463004678812716</v>
      </c>
      <c r="AA35" s="4">
        <f t="shared" si="20"/>
        <v>24.046286018173845</v>
      </c>
      <c r="AB35" s="4">
        <f t="shared" si="21"/>
        <v>12.416718660638871</v>
      </c>
      <c r="AC35" s="4">
        <f t="shared" si="22"/>
        <v>1631.5162020670091</v>
      </c>
      <c r="AF35" s="1">
        <f t="shared" si="23"/>
        <v>24</v>
      </c>
      <c r="AG35" s="4">
        <f t="shared" si="24"/>
        <v>10105.338115561133</v>
      </c>
      <c r="AH35" s="4">
        <f t="shared" si="30"/>
        <v>147.00198796855943</v>
      </c>
      <c r="AI35" s="4">
        <f t="shared" si="25"/>
        <v>71.21195210185094</v>
      </c>
      <c r="AJ35" s="4">
        <f t="shared" si="26"/>
        <v>75.790035866708493</v>
      </c>
      <c r="AK35" s="4">
        <f t="shared" si="27"/>
        <v>10034.126163459283</v>
      </c>
    </row>
    <row r="36" spans="2:37" x14ac:dyDescent="0.25">
      <c r="B36" s="1">
        <f t="shared" si="5"/>
        <v>25</v>
      </c>
      <c r="C36" s="4">
        <f t="shared" si="6"/>
        <v>10432.895286866011</v>
      </c>
      <c r="D36" s="4">
        <f t="shared" si="28"/>
        <v>187.22253448007754</v>
      </c>
      <c r="E36" s="4">
        <f t="shared" si="7"/>
        <v>56.811343394252418</v>
      </c>
      <c r="F36" s="4">
        <f t="shared" si="8"/>
        <v>130.41119108582512</v>
      </c>
      <c r="G36" s="4">
        <f t="shared" si="9"/>
        <v>10376.083943471758</v>
      </c>
      <c r="I36" s="1">
        <f t="shared" si="10"/>
        <v>25</v>
      </c>
      <c r="J36" s="4">
        <f t="shared" si="11"/>
        <v>7253.5898378662368</v>
      </c>
      <c r="K36" s="4">
        <f t="shared" si="29"/>
        <v>130.16860959333926</v>
      </c>
      <c r="L36" s="4">
        <f t="shared" si="12"/>
        <v>39.498736620011286</v>
      </c>
      <c r="M36" s="4">
        <f t="shared" si="13"/>
        <v>90.669872973327969</v>
      </c>
      <c r="N36" s="4">
        <f t="shared" si="14"/>
        <v>7214.0911012462257</v>
      </c>
      <c r="P36" s="1">
        <f t="shared" si="15"/>
        <v>25</v>
      </c>
      <c r="Q36" s="4">
        <f t="shared" si="16"/>
        <v>54.401923783996779</v>
      </c>
      <c r="R36" s="4">
        <f t="shared" si="0"/>
        <v>39.498736620011286</v>
      </c>
      <c r="S36" s="4">
        <f t="shared" si="1"/>
        <v>93.900660404008065</v>
      </c>
      <c r="T36" s="4">
        <f t="shared" si="2"/>
        <v>36.26794918933119</v>
      </c>
      <c r="U36" s="7">
        <f t="shared" si="17"/>
        <v>0.82960933396448189</v>
      </c>
      <c r="V36" s="4">
        <f t="shared" si="3"/>
        <v>30.088229171218721</v>
      </c>
      <c r="X36" s="1">
        <f t="shared" si="18"/>
        <v>25</v>
      </c>
      <c r="Y36" s="4">
        <f t="shared" si="19"/>
        <v>1631.5162020670091</v>
      </c>
      <c r="Z36" s="4">
        <f t="shared" si="4"/>
        <v>36.26794918933119</v>
      </c>
      <c r="AA36" s="4">
        <f t="shared" si="20"/>
        <v>24.031577673828622</v>
      </c>
      <c r="AB36" s="4">
        <f t="shared" si="21"/>
        <v>12.236371515502569</v>
      </c>
      <c r="AC36" s="4">
        <f t="shared" si="22"/>
        <v>1607.4846243931804</v>
      </c>
      <c r="AF36" s="1">
        <f t="shared" si="23"/>
        <v>25</v>
      </c>
      <c r="AG36" s="4">
        <f t="shared" si="24"/>
        <v>10034.126163459283</v>
      </c>
      <c r="AH36" s="4">
        <f t="shared" si="30"/>
        <v>147.00198796855943</v>
      </c>
      <c r="AI36" s="4">
        <f t="shared" si="25"/>
        <v>71.746041742614821</v>
      </c>
      <c r="AJ36" s="4">
        <f t="shared" si="26"/>
        <v>75.255946225944612</v>
      </c>
      <c r="AK36" s="4">
        <f t="shared" si="27"/>
        <v>9962.3801217166674</v>
      </c>
    </row>
    <row r="37" spans="2:37" x14ac:dyDescent="0.25">
      <c r="B37" s="1">
        <f t="shared" si="5"/>
        <v>26</v>
      </c>
      <c r="C37" s="4">
        <f t="shared" si="6"/>
        <v>10376.083943471758</v>
      </c>
      <c r="D37" s="4">
        <f t="shared" si="28"/>
        <v>187.22253448007754</v>
      </c>
      <c r="E37" s="4">
        <f t="shared" si="7"/>
        <v>57.521485186680565</v>
      </c>
      <c r="F37" s="4">
        <f t="shared" si="8"/>
        <v>129.70104929339698</v>
      </c>
      <c r="G37" s="4">
        <f t="shared" si="9"/>
        <v>10318.562458285078</v>
      </c>
      <c r="I37" s="1">
        <f t="shared" si="10"/>
        <v>26</v>
      </c>
      <c r="J37" s="4">
        <f t="shared" si="11"/>
        <v>7214.0911012462257</v>
      </c>
      <c r="K37" s="4">
        <f t="shared" si="29"/>
        <v>130.16860959333926</v>
      </c>
      <c r="L37" s="4">
        <f t="shared" si="12"/>
        <v>39.992470827761437</v>
      </c>
      <c r="M37" s="4">
        <f t="shared" si="13"/>
        <v>90.176138765577818</v>
      </c>
      <c r="N37" s="4">
        <f t="shared" si="14"/>
        <v>7174.0986304184644</v>
      </c>
      <c r="P37" s="1">
        <f t="shared" si="15"/>
        <v>26</v>
      </c>
      <c r="Q37" s="4">
        <f t="shared" si="16"/>
        <v>54.105683259346684</v>
      </c>
      <c r="R37" s="4">
        <f t="shared" si="0"/>
        <v>39.992470827761437</v>
      </c>
      <c r="S37" s="4">
        <f t="shared" si="1"/>
        <v>94.098154087108128</v>
      </c>
      <c r="T37" s="4">
        <f t="shared" si="2"/>
        <v>36.070455506231134</v>
      </c>
      <c r="U37" s="7">
        <f t="shared" si="17"/>
        <v>0.82343358209874129</v>
      </c>
      <c r="V37" s="4">
        <f t="shared" si="3"/>
        <v>29.70162438542917</v>
      </c>
      <c r="X37" s="1">
        <f t="shared" si="18"/>
        <v>26</v>
      </c>
      <c r="Y37" s="4">
        <f t="shared" si="19"/>
        <v>1607.4846243931804</v>
      </c>
      <c r="Z37" s="4">
        <f t="shared" si="4"/>
        <v>36.070455506231134</v>
      </c>
      <c r="AA37" s="4">
        <f t="shared" si="20"/>
        <v>24.014320823282283</v>
      </c>
      <c r="AB37" s="4">
        <f t="shared" si="21"/>
        <v>12.056134682948853</v>
      </c>
      <c r="AC37" s="4">
        <f t="shared" si="22"/>
        <v>1583.4703035698981</v>
      </c>
      <c r="AF37" s="1">
        <f t="shared" si="23"/>
        <v>26</v>
      </c>
      <c r="AG37" s="4">
        <f t="shared" si="24"/>
        <v>9962.3801217166674</v>
      </c>
      <c r="AH37" s="4">
        <f t="shared" si="30"/>
        <v>147.00198796855943</v>
      </c>
      <c r="AI37" s="4">
        <f t="shared" si="25"/>
        <v>72.28413705568444</v>
      </c>
      <c r="AJ37" s="4">
        <f t="shared" si="26"/>
        <v>74.717850912874994</v>
      </c>
      <c r="AK37" s="4">
        <f t="shared" si="27"/>
        <v>9890.0959846609821</v>
      </c>
    </row>
    <row r="38" spans="2:37" x14ac:dyDescent="0.25">
      <c r="B38" s="1">
        <f t="shared" si="5"/>
        <v>27</v>
      </c>
      <c r="C38" s="4">
        <f t="shared" si="6"/>
        <v>10318.562458285078</v>
      </c>
      <c r="D38" s="4">
        <f t="shared" si="28"/>
        <v>187.22253448007754</v>
      </c>
      <c r="E38" s="4">
        <f t="shared" si="7"/>
        <v>58.240503751514069</v>
      </c>
      <c r="F38" s="4">
        <f t="shared" si="8"/>
        <v>128.98203072856347</v>
      </c>
      <c r="G38" s="4">
        <f t="shared" si="9"/>
        <v>10260.321954533563</v>
      </c>
      <c r="I38" s="1">
        <f t="shared" si="10"/>
        <v>27</v>
      </c>
      <c r="J38" s="4">
        <f t="shared" si="11"/>
        <v>7174.0986304184644</v>
      </c>
      <c r="K38" s="4">
        <f t="shared" si="29"/>
        <v>130.16860959333926</v>
      </c>
      <c r="L38" s="4">
        <f t="shared" si="12"/>
        <v>40.492376713108442</v>
      </c>
      <c r="M38" s="4">
        <f t="shared" si="13"/>
        <v>89.676232880230813</v>
      </c>
      <c r="N38" s="4">
        <f t="shared" si="14"/>
        <v>7133.6062537053558</v>
      </c>
      <c r="P38" s="1">
        <f t="shared" si="15"/>
        <v>27</v>
      </c>
      <c r="Q38" s="4">
        <f t="shared" si="16"/>
        <v>53.805739728138484</v>
      </c>
      <c r="R38" s="4">
        <f t="shared" si="0"/>
        <v>40.492376713108442</v>
      </c>
      <c r="S38" s="4">
        <f t="shared" si="1"/>
        <v>94.298116441246918</v>
      </c>
      <c r="T38" s="4">
        <f t="shared" si="2"/>
        <v>35.87049315209233</v>
      </c>
      <c r="U38" s="7">
        <f t="shared" si="17"/>
        <v>0.81730380357195165</v>
      </c>
      <c r="V38" s="4">
        <f t="shared" si="3"/>
        <v>29.317090489206706</v>
      </c>
      <c r="X38" s="1">
        <f t="shared" si="18"/>
        <v>27</v>
      </c>
      <c r="Y38" s="4">
        <f t="shared" si="19"/>
        <v>1583.4703035698981</v>
      </c>
      <c r="Z38" s="4">
        <f t="shared" si="4"/>
        <v>35.87049315209233</v>
      </c>
      <c r="AA38" s="4">
        <f t="shared" si="20"/>
        <v>23.994465875318092</v>
      </c>
      <c r="AB38" s="4">
        <f t="shared" si="21"/>
        <v>11.876027276774236</v>
      </c>
      <c r="AC38" s="4">
        <f t="shared" si="22"/>
        <v>1559.4758376945799</v>
      </c>
      <c r="AF38" s="1">
        <f t="shared" si="23"/>
        <v>27</v>
      </c>
      <c r="AG38" s="4">
        <f t="shared" si="24"/>
        <v>9890.0959846609821</v>
      </c>
      <c r="AH38" s="4">
        <f t="shared" si="30"/>
        <v>147.00198796855943</v>
      </c>
      <c r="AI38" s="4">
        <f t="shared" si="25"/>
        <v>72.826268083602073</v>
      </c>
      <c r="AJ38" s="4">
        <f t="shared" si="26"/>
        <v>74.17571988495736</v>
      </c>
      <c r="AK38" s="4">
        <f t="shared" si="27"/>
        <v>9817.2697165773807</v>
      </c>
    </row>
    <row r="39" spans="2:37" x14ac:dyDescent="0.25">
      <c r="B39" s="1">
        <f t="shared" si="5"/>
        <v>28</v>
      </c>
      <c r="C39" s="4">
        <f t="shared" si="6"/>
        <v>10260.321954533563</v>
      </c>
      <c r="D39" s="4">
        <f t="shared" si="28"/>
        <v>187.22253448007754</v>
      </c>
      <c r="E39" s="4">
        <f t="shared" si="7"/>
        <v>58.968510048408007</v>
      </c>
      <c r="F39" s="4">
        <f t="shared" si="8"/>
        <v>128.25402443166954</v>
      </c>
      <c r="G39" s="4">
        <f t="shared" si="9"/>
        <v>10201.353444485156</v>
      </c>
      <c r="I39" s="1">
        <f t="shared" si="10"/>
        <v>28</v>
      </c>
      <c r="J39" s="4">
        <f t="shared" si="11"/>
        <v>7133.6062537053558</v>
      </c>
      <c r="K39" s="4">
        <f t="shared" si="29"/>
        <v>130.16860959333926</v>
      </c>
      <c r="L39" s="4">
        <f t="shared" si="12"/>
        <v>40.99853142202231</v>
      </c>
      <c r="M39" s="4">
        <f t="shared" si="13"/>
        <v>89.170078171316945</v>
      </c>
      <c r="N39" s="4">
        <f t="shared" si="14"/>
        <v>7092.6077222833337</v>
      </c>
      <c r="P39" s="1">
        <f t="shared" si="15"/>
        <v>28</v>
      </c>
      <c r="Q39" s="4">
        <f t="shared" si="16"/>
        <v>53.50204690279017</v>
      </c>
      <c r="R39" s="4">
        <f t="shared" si="0"/>
        <v>40.99853142202231</v>
      </c>
      <c r="S39" s="4">
        <f t="shared" si="1"/>
        <v>94.50057832481248</v>
      </c>
      <c r="T39" s="4">
        <f t="shared" si="2"/>
        <v>35.668031268526775</v>
      </c>
      <c r="U39" s="7">
        <f t="shared" si="17"/>
        <v>0.81121965615082048</v>
      </c>
      <c r="V39" s="4">
        <f t="shared" si="3"/>
        <v>28.934608061231003</v>
      </c>
      <c r="X39" s="1">
        <f t="shared" si="18"/>
        <v>28</v>
      </c>
      <c r="Y39" s="4">
        <f t="shared" si="19"/>
        <v>1559.4758376945799</v>
      </c>
      <c r="Z39" s="4">
        <f t="shared" si="4"/>
        <v>35.668031268526775</v>
      </c>
      <c r="AA39" s="4">
        <f t="shared" si="20"/>
        <v>23.971962485817429</v>
      </c>
      <c r="AB39" s="4">
        <f t="shared" si="21"/>
        <v>11.696068782709348</v>
      </c>
      <c r="AC39" s="4">
        <f t="shared" si="22"/>
        <v>1535.5038752087626</v>
      </c>
      <c r="AF39" s="1">
        <f t="shared" si="23"/>
        <v>28</v>
      </c>
      <c r="AG39" s="4">
        <f t="shared" si="24"/>
        <v>9817.2697165773807</v>
      </c>
      <c r="AH39" s="4">
        <f t="shared" si="30"/>
        <v>147.00198796855943</v>
      </c>
      <c r="AI39" s="4">
        <f t="shared" si="25"/>
        <v>73.372465094229085</v>
      </c>
      <c r="AJ39" s="4">
        <f t="shared" si="26"/>
        <v>73.629522874330348</v>
      </c>
      <c r="AK39" s="4">
        <f t="shared" si="27"/>
        <v>9743.8972514831512</v>
      </c>
    </row>
    <row r="40" spans="2:37" x14ac:dyDescent="0.25">
      <c r="B40" s="1">
        <f t="shared" si="5"/>
        <v>29</v>
      </c>
      <c r="C40" s="4">
        <f t="shared" si="6"/>
        <v>10201.353444485156</v>
      </c>
      <c r="D40" s="4">
        <f t="shared" si="28"/>
        <v>187.22253448007754</v>
      </c>
      <c r="E40" s="4">
        <f t="shared" si="7"/>
        <v>59.705616424013087</v>
      </c>
      <c r="F40" s="4">
        <f t="shared" si="8"/>
        <v>127.51691805606445</v>
      </c>
      <c r="G40" s="4">
        <f t="shared" si="9"/>
        <v>10141.647828061143</v>
      </c>
      <c r="I40" s="1">
        <f t="shared" si="10"/>
        <v>29</v>
      </c>
      <c r="J40" s="4">
        <f t="shared" si="11"/>
        <v>7092.6077222833337</v>
      </c>
      <c r="K40" s="4">
        <f t="shared" si="29"/>
        <v>130.16860959333926</v>
      </c>
      <c r="L40" s="4">
        <f t="shared" si="12"/>
        <v>41.511013064797595</v>
      </c>
      <c r="M40" s="4">
        <f t="shared" si="13"/>
        <v>88.65759652854166</v>
      </c>
      <c r="N40" s="4">
        <f t="shared" si="14"/>
        <v>7051.0967092185365</v>
      </c>
      <c r="P40" s="1">
        <f t="shared" si="15"/>
        <v>29</v>
      </c>
      <c r="Q40" s="4">
        <f t="shared" si="16"/>
        <v>53.194557917125003</v>
      </c>
      <c r="R40" s="4">
        <f t="shared" si="0"/>
        <v>41.511013064797595</v>
      </c>
      <c r="S40" s="4">
        <f t="shared" si="1"/>
        <v>94.705570981922591</v>
      </c>
      <c r="T40" s="4">
        <f t="shared" si="2"/>
        <v>35.463038611416657</v>
      </c>
      <c r="U40" s="7">
        <f t="shared" si="17"/>
        <v>0.80518080014969773</v>
      </c>
      <c r="V40" s="4">
        <f t="shared" si="3"/>
        <v>28.554157804880088</v>
      </c>
      <c r="X40" s="1">
        <f t="shared" si="18"/>
        <v>29</v>
      </c>
      <c r="Y40" s="4">
        <f t="shared" si="19"/>
        <v>1535.5038752087626</v>
      </c>
      <c r="Z40" s="4">
        <f t="shared" si="4"/>
        <v>35.463038611416657</v>
      </c>
      <c r="AA40" s="4">
        <f t="shared" si="20"/>
        <v>23.946759547350936</v>
      </c>
      <c r="AB40" s="4">
        <f t="shared" si="21"/>
        <v>11.516279064065719</v>
      </c>
      <c r="AC40" s="4">
        <f t="shared" si="22"/>
        <v>1511.5571156614117</v>
      </c>
      <c r="AF40" s="1">
        <f t="shared" si="23"/>
        <v>29</v>
      </c>
      <c r="AG40" s="4">
        <f t="shared" si="24"/>
        <v>9743.8972514831512</v>
      </c>
      <c r="AH40" s="4">
        <f t="shared" si="30"/>
        <v>147.00198796855943</v>
      </c>
      <c r="AI40" s="4">
        <f t="shared" si="25"/>
        <v>73.922758582435804</v>
      </c>
      <c r="AJ40" s="4">
        <f t="shared" si="26"/>
        <v>73.079229386123629</v>
      </c>
      <c r="AK40" s="4">
        <f t="shared" si="27"/>
        <v>9669.9744929007156</v>
      </c>
    </row>
    <row r="41" spans="2:37" x14ac:dyDescent="0.25">
      <c r="B41" s="1">
        <f t="shared" si="5"/>
        <v>30</v>
      </c>
      <c r="C41" s="4">
        <f t="shared" si="6"/>
        <v>10141.647828061143</v>
      </c>
      <c r="D41" s="4">
        <f t="shared" si="28"/>
        <v>187.22253448007754</v>
      </c>
      <c r="E41" s="4">
        <f t="shared" si="7"/>
        <v>60.451936629313266</v>
      </c>
      <c r="F41" s="4">
        <f t="shared" si="8"/>
        <v>126.77059785076428</v>
      </c>
      <c r="G41" s="4">
        <f t="shared" si="9"/>
        <v>10081.195891431829</v>
      </c>
      <c r="I41" s="1">
        <f t="shared" si="10"/>
        <v>30</v>
      </c>
      <c r="J41" s="4">
        <f t="shared" si="11"/>
        <v>7051.0967092185365</v>
      </c>
      <c r="K41" s="4">
        <f t="shared" si="29"/>
        <v>130.16860959333926</v>
      </c>
      <c r="L41" s="4">
        <f t="shared" si="12"/>
        <v>42.029900728107549</v>
      </c>
      <c r="M41" s="4">
        <f t="shared" si="13"/>
        <v>88.138708865231706</v>
      </c>
      <c r="N41" s="4">
        <f t="shared" si="14"/>
        <v>7009.0668084904291</v>
      </c>
      <c r="P41" s="1">
        <f t="shared" si="15"/>
        <v>30</v>
      </c>
      <c r="Q41" s="4">
        <f t="shared" si="16"/>
        <v>52.883225319139022</v>
      </c>
      <c r="R41" s="4">
        <f t="shared" si="0"/>
        <v>42.029900728107549</v>
      </c>
      <c r="S41" s="4">
        <f t="shared" si="1"/>
        <v>94.913126047246578</v>
      </c>
      <c r="T41" s="4">
        <f t="shared" si="2"/>
        <v>35.255483546092684</v>
      </c>
      <c r="U41" s="7">
        <f t="shared" si="17"/>
        <v>0.79918689841161061</v>
      </c>
      <c r="V41" s="4">
        <f t="shared" si="3"/>
        <v>28.175720547203383</v>
      </c>
      <c r="X41" s="1">
        <f t="shared" si="18"/>
        <v>30</v>
      </c>
      <c r="Y41" s="4">
        <f t="shared" si="19"/>
        <v>1511.5571156614117</v>
      </c>
      <c r="Z41" s="4">
        <f t="shared" si="4"/>
        <v>35.255483546092684</v>
      </c>
      <c r="AA41" s="4">
        <f t="shared" si="20"/>
        <v>23.918805178632098</v>
      </c>
      <c r="AB41" s="4">
        <f t="shared" si="21"/>
        <v>11.336678367460587</v>
      </c>
      <c r="AC41" s="4">
        <f t="shared" si="22"/>
        <v>1487.6383104827796</v>
      </c>
      <c r="AF41" s="1">
        <f t="shared" si="23"/>
        <v>30</v>
      </c>
      <c r="AG41" s="4">
        <f t="shared" si="24"/>
        <v>9669.9744929007156</v>
      </c>
      <c r="AH41" s="4">
        <f t="shared" si="30"/>
        <v>147.00198796855943</v>
      </c>
      <c r="AI41" s="4">
        <f t="shared" si="25"/>
        <v>74.477179271804076</v>
      </c>
      <c r="AJ41" s="4">
        <f t="shared" si="26"/>
        <v>72.524808696755358</v>
      </c>
      <c r="AK41" s="4">
        <f t="shared" si="27"/>
        <v>9595.4973136289118</v>
      </c>
    </row>
    <row r="42" spans="2:37" x14ac:dyDescent="0.25">
      <c r="B42" s="1">
        <f t="shared" si="5"/>
        <v>31</v>
      </c>
      <c r="C42" s="4">
        <f t="shared" si="6"/>
        <v>10081.195891431829</v>
      </c>
      <c r="D42" s="4">
        <f t="shared" si="28"/>
        <v>187.22253448007754</v>
      </c>
      <c r="E42" s="4">
        <f t="shared" si="7"/>
        <v>61.207585837179678</v>
      </c>
      <c r="F42" s="4">
        <f t="shared" si="8"/>
        <v>126.01494864289786</v>
      </c>
      <c r="G42" s="4">
        <f t="shared" si="9"/>
        <v>10019.98830559465</v>
      </c>
      <c r="I42" s="1">
        <f t="shared" si="10"/>
        <v>31</v>
      </c>
      <c r="J42" s="4">
        <f t="shared" si="11"/>
        <v>7009.0668084904291</v>
      </c>
      <c r="K42" s="4">
        <f t="shared" si="29"/>
        <v>130.16860959333926</v>
      </c>
      <c r="L42" s="4">
        <f t="shared" si="12"/>
        <v>42.555274487208891</v>
      </c>
      <c r="M42" s="4">
        <f t="shared" si="13"/>
        <v>87.613335106130364</v>
      </c>
      <c r="N42" s="4">
        <f t="shared" si="14"/>
        <v>6966.5115340032198</v>
      </c>
      <c r="P42" s="1">
        <f t="shared" si="15"/>
        <v>31</v>
      </c>
      <c r="Q42" s="4">
        <f t="shared" si="16"/>
        <v>52.568001063678217</v>
      </c>
      <c r="R42" s="4">
        <f t="shared" si="0"/>
        <v>42.555274487208891</v>
      </c>
      <c r="S42" s="4">
        <f t="shared" si="1"/>
        <v>95.123275550887115</v>
      </c>
      <c r="T42" s="4">
        <f t="shared" si="2"/>
        <v>35.045334042452147</v>
      </c>
      <c r="U42" s="7">
        <f t="shared" si="17"/>
        <v>0.79323761628943978</v>
      </c>
      <c r="V42" s="4">
        <f t="shared" si="3"/>
        <v>27.799277237901897</v>
      </c>
      <c r="X42" s="1">
        <f t="shared" si="18"/>
        <v>31</v>
      </c>
      <c r="Y42" s="4">
        <f t="shared" si="19"/>
        <v>1487.6383104827796</v>
      </c>
      <c r="Z42" s="4">
        <f t="shared" si="4"/>
        <v>35.045334042452147</v>
      </c>
      <c r="AA42" s="4">
        <f t="shared" si="20"/>
        <v>23.888046713831301</v>
      </c>
      <c r="AB42" s="4">
        <f t="shared" si="21"/>
        <v>11.157287328620846</v>
      </c>
      <c r="AC42" s="4">
        <f t="shared" si="22"/>
        <v>1463.7502637689483</v>
      </c>
      <c r="AF42" s="1">
        <f t="shared" si="23"/>
        <v>31</v>
      </c>
      <c r="AG42" s="4">
        <f t="shared" si="24"/>
        <v>9595.4973136289118</v>
      </c>
      <c r="AH42" s="4">
        <f t="shared" si="30"/>
        <v>147.00198796855943</v>
      </c>
      <c r="AI42" s="4">
        <f t="shared" si="25"/>
        <v>75.035758116342592</v>
      </c>
      <c r="AJ42" s="4">
        <f t="shared" si="26"/>
        <v>71.966229852216841</v>
      </c>
      <c r="AK42" s="4">
        <f t="shared" si="27"/>
        <v>9520.4615555125692</v>
      </c>
    </row>
    <row r="43" spans="2:37" x14ac:dyDescent="0.25">
      <c r="B43" s="1">
        <f t="shared" si="5"/>
        <v>32</v>
      </c>
      <c r="C43" s="4">
        <f t="shared" si="6"/>
        <v>10019.98830559465</v>
      </c>
      <c r="D43" s="4">
        <f t="shared" si="28"/>
        <v>187.22253448007754</v>
      </c>
      <c r="E43" s="4">
        <f t="shared" si="7"/>
        <v>61.972680660144405</v>
      </c>
      <c r="F43" s="4">
        <f t="shared" si="8"/>
        <v>125.24985381993314</v>
      </c>
      <c r="G43" s="4">
        <f t="shared" si="9"/>
        <v>9958.0156249345055</v>
      </c>
      <c r="I43" s="1">
        <f t="shared" si="10"/>
        <v>32</v>
      </c>
      <c r="J43" s="4">
        <f t="shared" si="11"/>
        <v>6966.5115340032198</v>
      </c>
      <c r="K43" s="4">
        <f t="shared" si="29"/>
        <v>130.16860959333926</v>
      </c>
      <c r="L43" s="4">
        <f t="shared" si="12"/>
        <v>43.08721541829901</v>
      </c>
      <c r="M43" s="4">
        <f t="shared" si="13"/>
        <v>87.081394175040245</v>
      </c>
      <c r="N43" s="4">
        <f t="shared" si="14"/>
        <v>6923.4243185849209</v>
      </c>
      <c r="P43" s="1">
        <f t="shared" si="15"/>
        <v>32</v>
      </c>
      <c r="Q43" s="4">
        <f t="shared" si="16"/>
        <v>52.248836505024144</v>
      </c>
      <c r="R43" s="4">
        <f t="shared" si="0"/>
        <v>43.08721541829901</v>
      </c>
      <c r="S43" s="4">
        <f t="shared" si="1"/>
        <v>95.336051923323154</v>
      </c>
      <c r="T43" s="4">
        <f t="shared" si="2"/>
        <v>34.832557670016101</v>
      </c>
      <c r="U43" s="7">
        <f t="shared" si="17"/>
        <v>0.7873326216272355</v>
      </c>
      <c r="V43" s="4">
        <f t="shared" si="3"/>
        <v>27.424808948315647</v>
      </c>
      <c r="X43" s="1">
        <f t="shared" si="18"/>
        <v>32</v>
      </c>
      <c r="Y43" s="4">
        <f t="shared" si="19"/>
        <v>1463.7502637689483</v>
      </c>
      <c r="Z43" s="4">
        <f t="shared" si="4"/>
        <v>34.832557670016101</v>
      </c>
      <c r="AA43" s="4">
        <f t="shared" si="20"/>
        <v>23.854430691748988</v>
      </c>
      <c r="AB43" s="4">
        <f t="shared" si="21"/>
        <v>10.978126978267113</v>
      </c>
      <c r="AC43" s="4">
        <f t="shared" si="22"/>
        <v>1439.8958330771993</v>
      </c>
      <c r="AF43" s="1">
        <f t="shared" si="23"/>
        <v>32</v>
      </c>
      <c r="AG43" s="4">
        <f t="shared" si="24"/>
        <v>9520.4615555125692</v>
      </c>
      <c r="AH43" s="4">
        <f t="shared" si="30"/>
        <v>147.00198796855943</v>
      </c>
      <c r="AI43" s="4">
        <f t="shared" si="25"/>
        <v>75.598526302215163</v>
      </c>
      <c r="AJ43" s="4">
        <f t="shared" si="26"/>
        <v>71.40346166634427</v>
      </c>
      <c r="AK43" s="4">
        <f t="shared" si="27"/>
        <v>9444.8630292103535</v>
      </c>
    </row>
    <row r="44" spans="2:37" x14ac:dyDescent="0.25">
      <c r="B44" s="1">
        <f t="shared" si="5"/>
        <v>33</v>
      </c>
      <c r="C44" s="4">
        <f t="shared" si="6"/>
        <v>9958.0156249345055</v>
      </c>
      <c r="D44" s="4">
        <f t="shared" si="28"/>
        <v>187.22253448007754</v>
      </c>
      <c r="E44" s="4">
        <f t="shared" si="7"/>
        <v>62.747339168396223</v>
      </c>
      <c r="F44" s="4">
        <f t="shared" si="8"/>
        <v>124.47519531168132</v>
      </c>
      <c r="G44" s="4">
        <f t="shared" si="9"/>
        <v>9895.2682857661093</v>
      </c>
      <c r="I44" s="1">
        <f t="shared" si="10"/>
        <v>33</v>
      </c>
      <c r="J44" s="4">
        <f t="shared" si="11"/>
        <v>6923.4243185849209</v>
      </c>
      <c r="K44" s="4">
        <f t="shared" si="29"/>
        <v>130.16860959333926</v>
      </c>
      <c r="L44" s="4">
        <f t="shared" si="12"/>
        <v>43.625805611027744</v>
      </c>
      <c r="M44" s="4">
        <f t="shared" si="13"/>
        <v>86.542803982311511</v>
      </c>
      <c r="N44" s="4">
        <f t="shared" si="14"/>
        <v>6879.7985129738936</v>
      </c>
      <c r="P44" s="1">
        <f t="shared" si="15"/>
        <v>33</v>
      </c>
      <c r="Q44" s="4">
        <f t="shared" si="16"/>
        <v>51.925682389386907</v>
      </c>
      <c r="R44" s="4">
        <f t="shared" si="0"/>
        <v>43.625805611027744</v>
      </c>
      <c r="S44" s="4">
        <f t="shared" si="1"/>
        <v>95.551488000414651</v>
      </c>
      <c r="T44" s="4">
        <f t="shared" si="2"/>
        <v>34.617121592924605</v>
      </c>
      <c r="U44" s="7">
        <f t="shared" si="17"/>
        <v>0.78147158474167289</v>
      </c>
      <c r="V44" s="4">
        <f t="shared" si="3"/>
        <v>27.052296870417976</v>
      </c>
      <c r="X44" s="1">
        <f t="shared" si="18"/>
        <v>33</v>
      </c>
      <c r="Y44" s="4">
        <f t="shared" si="19"/>
        <v>1439.8958330771993</v>
      </c>
      <c r="Z44" s="4">
        <f t="shared" si="4"/>
        <v>34.617121592924605</v>
      </c>
      <c r="AA44" s="4">
        <f t="shared" si="20"/>
        <v>23.817902844845612</v>
      </c>
      <c r="AB44" s="4">
        <f t="shared" si="21"/>
        <v>10.799218748078994</v>
      </c>
      <c r="AC44" s="4">
        <f t="shared" si="22"/>
        <v>1416.0779302323538</v>
      </c>
      <c r="AF44" s="1">
        <f t="shared" si="23"/>
        <v>33</v>
      </c>
      <c r="AG44" s="4">
        <f t="shared" si="24"/>
        <v>9444.8630292103535</v>
      </c>
      <c r="AH44" s="4">
        <f t="shared" si="30"/>
        <v>147.00198796855943</v>
      </c>
      <c r="AI44" s="4">
        <f t="shared" si="25"/>
        <v>76.165515249481786</v>
      </c>
      <c r="AJ44" s="4">
        <f t="shared" si="26"/>
        <v>70.836472719077648</v>
      </c>
      <c r="AK44" s="4">
        <f t="shared" si="27"/>
        <v>9368.6975139608712</v>
      </c>
    </row>
    <row r="45" spans="2:37" x14ac:dyDescent="0.25">
      <c r="B45" s="1">
        <f t="shared" si="5"/>
        <v>34</v>
      </c>
      <c r="C45" s="4">
        <f t="shared" si="6"/>
        <v>9895.2682857661093</v>
      </c>
      <c r="D45" s="4">
        <f t="shared" si="28"/>
        <v>187.22253448007754</v>
      </c>
      <c r="E45" s="4">
        <f t="shared" si="7"/>
        <v>63.531680908001178</v>
      </c>
      <c r="F45" s="4">
        <f t="shared" si="8"/>
        <v>123.69085357207636</v>
      </c>
      <c r="G45" s="4">
        <f t="shared" si="9"/>
        <v>9831.736604858108</v>
      </c>
      <c r="I45" s="1">
        <f t="shared" si="10"/>
        <v>34</v>
      </c>
      <c r="J45" s="4">
        <f t="shared" si="11"/>
        <v>6879.7985129738936</v>
      </c>
      <c r="K45" s="4">
        <f t="shared" si="29"/>
        <v>130.16860959333926</v>
      </c>
      <c r="L45" s="4">
        <f t="shared" si="12"/>
        <v>44.171128181165585</v>
      </c>
      <c r="M45" s="4">
        <f t="shared" si="13"/>
        <v>85.99748141217367</v>
      </c>
      <c r="N45" s="4">
        <f t="shared" si="14"/>
        <v>6835.6273847927278</v>
      </c>
      <c r="P45" s="1">
        <f t="shared" si="15"/>
        <v>34</v>
      </c>
      <c r="Q45" s="4">
        <f t="shared" si="16"/>
        <v>51.598488847304196</v>
      </c>
      <c r="R45" s="4">
        <f t="shared" si="0"/>
        <v>44.171128181165585</v>
      </c>
      <c r="S45" s="4">
        <f t="shared" si="1"/>
        <v>95.769617028469781</v>
      </c>
      <c r="T45" s="4">
        <f t="shared" si="2"/>
        <v>34.398992564869474</v>
      </c>
      <c r="U45" s="7">
        <f t="shared" si="17"/>
        <v>0.77565417840364548</v>
      </c>
      <c r="V45" s="4">
        <f t="shared" si="3"/>
        <v>26.681722315816941</v>
      </c>
      <c r="X45" s="1">
        <f t="shared" si="18"/>
        <v>34</v>
      </c>
      <c r="Y45" s="4">
        <f t="shared" si="19"/>
        <v>1416.0779302323538</v>
      </c>
      <c r="Z45" s="4">
        <f t="shared" si="4"/>
        <v>34.398992564869474</v>
      </c>
      <c r="AA45" s="4">
        <f t="shared" si="20"/>
        <v>23.77840808812682</v>
      </c>
      <c r="AB45" s="4">
        <f t="shared" si="21"/>
        <v>10.620584476742653</v>
      </c>
      <c r="AC45" s="4">
        <f t="shared" si="22"/>
        <v>1392.299522144227</v>
      </c>
      <c r="AF45" s="1">
        <f t="shared" si="23"/>
        <v>34</v>
      </c>
      <c r="AG45" s="4">
        <f t="shared" si="24"/>
        <v>9368.6975139608712</v>
      </c>
      <c r="AH45" s="4">
        <f t="shared" si="30"/>
        <v>147.00198796855943</v>
      </c>
      <c r="AI45" s="4">
        <f t="shared" si="25"/>
        <v>76.736756613852904</v>
      </c>
      <c r="AJ45" s="4">
        <f t="shared" si="26"/>
        <v>70.265231354706529</v>
      </c>
      <c r="AK45" s="4">
        <f t="shared" si="27"/>
        <v>9291.9607573470184</v>
      </c>
    </row>
    <row r="46" spans="2:37" x14ac:dyDescent="0.25">
      <c r="B46" s="1">
        <f t="shared" si="5"/>
        <v>35</v>
      </c>
      <c r="C46" s="4">
        <f t="shared" si="6"/>
        <v>9831.736604858108</v>
      </c>
      <c r="D46" s="4">
        <f t="shared" si="28"/>
        <v>187.22253448007754</v>
      </c>
      <c r="E46" s="4">
        <f t="shared" si="7"/>
        <v>64.325826919351201</v>
      </c>
      <c r="F46" s="4">
        <f t="shared" si="8"/>
        <v>122.89670756072634</v>
      </c>
      <c r="G46" s="4">
        <f t="shared" si="9"/>
        <v>9767.4107779387559</v>
      </c>
      <c r="I46" s="1">
        <f t="shared" si="10"/>
        <v>35</v>
      </c>
      <c r="J46" s="4">
        <f t="shared" si="11"/>
        <v>6835.6273847927278</v>
      </c>
      <c r="K46" s="4">
        <f t="shared" si="29"/>
        <v>130.16860959333926</v>
      </c>
      <c r="L46" s="4">
        <f t="shared" si="12"/>
        <v>44.723267283430161</v>
      </c>
      <c r="M46" s="4">
        <f t="shared" si="13"/>
        <v>85.445342309909094</v>
      </c>
      <c r="N46" s="4">
        <f t="shared" si="14"/>
        <v>6790.904117509298</v>
      </c>
      <c r="P46" s="1">
        <f t="shared" si="15"/>
        <v>35</v>
      </c>
      <c r="Q46" s="4">
        <f t="shared" si="16"/>
        <v>51.267205385945459</v>
      </c>
      <c r="R46" s="4">
        <f t="shared" si="0"/>
        <v>44.723267283430161</v>
      </c>
      <c r="S46" s="4">
        <f t="shared" si="1"/>
        <v>95.99047266937562</v>
      </c>
      <c r="T46" s="4">
        <f t="shared" si="2"/>
        <v>34.178136923963635</v>
      </c>
      <c r="U46" s="7">
        <f t="shared" si="17"/>
        <v>0.76988007781999546</v>
      </c>
      <c r="V46" s="4">
        <f t="shared" si="3"/>
        <v>26.313066714763583</v>
      </c>
      <c r="X46" s="1">
        <f t="shared" si="18"/>
        <v>35</v>
      </c>
      <c r="Y46" s="4">
        <f t="shared" si="19"/>
        <v>1392.299522144227</v>
      </c>
      <c r="Z46" s="4">
        <f t="shared" si="4"/>
        <v>34.178136923963635</v>
      </c>
      <c r="AA46" s="4">
        <f t="shared" si="20"/>
        <v>23.735890507881933</v>
      </c>
      <c r="AB46" s="4">
        <f t="shared" si="21"/>
        <v>10.442246416081703</v>
      </c>
      <c r="AC46" s="4">
        <f t="shared" si="22"/>
        <v>1368.563631636345</v>
      </c>
      <c r="AF46" s="1">
        <f t="shared" si="23"/>
        <v>35</v>
      </c>
      <c r="AG46" s="4">
        <f t="shared" si="24"/>
        <v>9291.9607573470184</v>
      </c>
      <c r="AH46" s="4">
        <f t="shared" si="30"/>
        <v>147.00198796855943</v>
      </c>
      <c r="AI46" s="4">
        <f t="shared" si="25"/>
        <v>77.3122822884568</v>
      </c>
      <c r="AJ46" s="4">
        <f t="shared" si="26"/>
        <v>69.689705680102634</v>
      </c>
      <c r="AK46" s="4">
        <f t="shared" si="27"/>
        <v>9214.6484750585623</v>
      </c>
    </row>
    <row r="47" spans="2:37" x14ac:dyDescent="0.25">
      <c r="B47" s="1">
        <f t="shared" si="5"/>
        <v>36</v>
      </c>
      <c r="C47" s="4">
        <f t="shared" si="6"/>
        <v>9767.4107779387559</v>
      </c>
      <c r="D47" s="4">
        <f t="shared" si="28"/>
        <v>187.22253448007754</v>
      </c>
      <c r="E47" s="4">
        <f t="shared" si="7"/>
        <v>65.129899755843084</v>
      </c>
      <c r="F47" s="4">
        <f t="shared" si="8"/>
        <v>122.09263472423446</v>
      </c>
      <c r="G47" s="4">
        <f t="shared" si="9"/>
        <v>9702.2808781829135</v>
      </c>
      <c r="I47" s="1">
        <f t="shared" si="10"/>
        <v>36</v>
      </c>
      <c r="J47" s="4">
        <f t="shared" si="11"/>
        <v>6790.904117509298</v>
      </c>
      <c r="K47" s="4">
        <f t="shared" si="29"/>
        <v>130.16860959333926</v>
      </c>
      <c r="L47" s="4">
        <f t="shared" si="12"/>
        <v>45.282308124473033</v>
      </c>
      <c r="M47" s="4">
        <f t="shared" si="13"/>
        <v>84.886301468866222</v>
      </c>
      <c r="N47" s="4">
        <f t="shared" si="14"/>
        <v>6745.6218093848247</v>
      </c>
      <c r="P47" s="1">
        <f t="shared" si="15"/>
        <v>36</v>
      </c>
      <c r="Q47" s="4">
        <f t="shared" si="16"/>
        <v>50.931780881319732</v>
      </c>
      <c r="R47" s="4">
        <f t="shared" si="0"/>
        <v>45.282308124473033</v>
      </c>
      <c r="S47" s="4">
        <f t="shared" si="1"/>
        <v>96.214089005792772</v>
      </c>
      <c r="T47" s="4">
        <f t="shared" si="2"/>
        <v>33.95452058754649</v>
      </c>
      <c r="U47" s="7">
        <f t="shared" si="17"/>
        <v>0.76414896061538007</v>
      </c>
      <c r="V47" s="4">
        <f t="shared" si="3"/>
        <v>25.946311615167176</v>
      </c>
      <c r="X47" s="1">
        <f t="shared" si="18"/>
        <v>36</v>
      </c>
      <c r="Y47" s="4">
        <f t="shared" si="19"/>
        <v>1368.563631636345</v>
      </c>
      <c r="Z47" s="4">
        <f t="shared" si="4"/>
        <v>33.95452058754649</v>
      </c>
      <c r="AA47" s="4">
        <f t="shared" si="20"/>
        <v>23.690293350273905</v>
      </c>
      <c r="AB47" s="4">
        <f t="shared" si="21"/>
        <v>10.264227237272587</v>
      </c>
      <c r="AC47" s="4">
        <f t="shared" si="22"/>
        <v>1344.8733382860712</v>
      </c>
      <c r="AF47" s="1">
        <f t="shared" si="23"/>
        <v>36</v>
      </c>
      <c r="AG47" s="4">
        <f t="shared" si="24"/>
        <v>9214.6484750585623</v>
      </c>
      <c r="AH47" s="4">
        <f t="shared" si="30"/>
        <v>147.00198796855943</v>
      </c>
      <c r="AI47" s="4">
        <f t="shared" si="25"/>
        <v>77.892124405620223</v>
      </c>
      <c r="AJ47" s="4">
        <f t="shared" si="26"/>
        <v>69.109863562939211</v>
      </c>
      <c r="AK47" s="4">
        <f t="shared" si="27"/>
        <v>9136.7563506529423</v>
      </c>
    </row>
    <row r="48" spans="2:37" x14ac:dyDescent="0.25">
      <c r="B48" s="1">
        <f t="shared" si="5"/>
        <v>37</v>
      </c>
      <c r="C48" s="4">
        <f t="shared" si="6"/>
        <v>9702.2808781829135</v>
      </c>
      <c r="D48" s="4">
        <f t="shared" si="28"/>
        <v>187.22253448007754</v>
      </c>
      <c r="E48" s="4">
        <f t="shared" si="7"/>
        <v>65.944023502791126</v>
      </c>
      <c r="F48" s="4">
        <f t="shared" si="8"/>
        <v>121.27851097728642</v>
      </c>
      <c r="G48" s="4">
        <f t="shared" si="9"/>
        <v>9636.336854680123</v>
      </c>
      <c r="I48" s="1">
        <f t="shared" si="10"/>
        <v>37</v>
      </c>
      <c r="J48" s="4">
        <f t="shared" si="11"/>
        <v>6745.6218093848247</v>
      </c>
      <c r="K48" s="4">
        <f t="shared" si="29"/>
        <v>130.16860959333926</v>
      </c>
      <c r="L48" s="4">
        <f t="shared" si="12"/>
        <v>45.848336976028946</v>
      </c>
      <c r="M48" s="4">
        <f t="shared" si="13"/>
        <v>84.320272617310309</v>
      </c>
      <c r="N48" s="4">
        <f t="shared" si="14"/>
        <v>6699.7734724087959</v>
      </c>
      <c r="P48" s="1">
        <f t="shared" si="15"/>
        <v>37</v>
      </c>
      <c r="Q48" s="4">
        <f t="shared" si="16"/>
        <v>50.592163570386184</v>
      </c>
      <c r="R48" s="4">
        <f t="shared" si="0"/>
        <v>45.848336976028946</v>
      </c>
      <c r="S48" s="4">
        <f t="shared" si="1"/>
        <v>96.440500546415137</v>
      </c>
      <c r="T48" s="4">
        <f t="shared" si="2"/>
        <v>33.728109046924125</v>
      </c>
      <c r="U48" s="7">
        <f t="shared" si="17"/>
        <v>0.75846050681427302</v>
      </c>
      <c r="V48" s="4">
        <f t="shared" si="3"/>
        <v>25.58143868161714</v>
      </c>
      <c r="X48" s="1">
        <f t="shared" si="18"/>
        <v>37</v>
      </c>
      <c r="Y48" s="4">
        <f t="shared" si="19"/>
        <v>1344.8733382860712</v>
      </c>
      <c r="Z48" s="4">
        <f t="shared" si="4"/>
        <v>33.728109046924125</v>
      </c>
      <c r="AA48" s="4">
        <f t="shared" si="20"/>
        <v>23.641559009778589</v>
      </c>
      <c r="AB48" s="4">
        <f t="shared" si="21"/>
        <v>10.086550037145534</v>
      </c>
      <c r="AC48" s="4">
        <f t="shared" si="22"/>
        <v>1321.2317792762926</v>
      </c>
      <c r="AF48" s="1">
        <f t="shared" si="23"/>
        <v>37</v>
      </c>
      <c r="AG48" s="4">
        <f t="shared" si="24"/>
        <v>9136.7563506529423</v>
      </c>
      <c r="AH48" s="4">
        <f t="shared" si="30"/>
        <v>147.00198796855943</v>
      </c>
      <c r="AI48" s="4">
        <f t="shared" si="25"/>
        <v>78.47631533866236</v>
      </c>
      <c r="AJ48" s="4">
        <f t="shared" si="26"/>
        <v>68.525672629897073</v>
      </c>
      <c r="AK48" s="4">
        <f t="shared" si="27"/>
        <v>9058.2800353142793</v>
      </c>
    </row>
    <row r="49" spans="2:37" x14ac:dyDescent="0.25">
      <c r="B49" s="1">
        <f t="shared" si="5"/>
        <v>38</v>
      </c>
      <c r="C49" s="4">
        <f t="shared" si="6"/>
        <v>9636.336854680123</v>
      </c>
      <c r="D49" s="4">
        <f t="shared" si="28"/>
        <v>187.22253448007754</v>
      </c>
      <c r="E49" s="4">
        <f t="shared" si="7"/>
        <v>66.768323796576013</v>
      </c>
      <c r="F49" s="4">
        <f t="shared" si="8"/>
        <v>120.45421068350153</v>
      </c>
      <c r="G49" s="4">
        <f t="shared" si="9"/>
        <v>9569.5685308835473</v>
      </c>
      <c r="I49" s="1">
        <f t="shared" si="10"/>
        <v>38</v>
      </c>
      <c r="J49" s="4">
        <f t="shared" si="11"/>
        <v>6699.7734724087959</v>
      </c>
      <c r="K49" s="4">
        <f t="shared" si="29"/>
        <v>130.16860959333926</v>
      </c>
      <c r="L49" s="4">
        <f t="shared" si="12"/>
        <v>46.421441188229309</v>
      </c>
      <c r="M49" s="4">
        <f t="shared" si="13"/>
        <v>83.747168405109946</v>
      </c>
      <c r="N49" s="4">
        <f t="shared" si="14"/>
        <v>6653.3520312205665</v>
      </c>
      <c r="P49" s="1">
        <f t="shared" si="15"/>
        <v>38</v>
      </c>
      <c r="Q49" s="4">
        <f t="shared" si="16"/>
        <v>50.248301043065965</v>
      </c>
      <c r="R49" s="4">
        <f t="shared" si="0"/>
        <v>46.421441188229309</v>
      </c>
      <c r="S49" s="4">
        <f t="shared" si="1"/>
        <v>96.669742231295274</v>
      </c>
      <c r="T49" s="4">
        <f t="shared" si="2"/>
        <v>33.498867362043981</v>
      </c>
      <c r="U49" s="7">
        <f t="shared" si="17"/>
        <v>0.75281439882309975</v>
      </c>
      <c r="V49" s="4">
        <f t="shared" si="3"/>
        <v>25.218429694411896</v>
      </c>
      <c r="X49" s="1">
        <f t="shared" si="18"/>
        <v>38</v>
      </c>
      <c r="Y49" s="4">
        <f t="shared" si="19"/>
        <v>1321.2317792762926</v>
      </c>
      <c r="Z49" s="4">
        <f t="shared" si="4"/>
        <v>33.498867362043981</v>
      </c>
      <c r="AA49" s="4">
        <f t="shared" si="20"/>
        <v>23.589629017471786</v>
      </c>
      <c r="AB49" s="4">
        <f t="shared" si="21"/>
        <v>9.9092383445721932</v>
      </c>
      <c r="AC49" s="4">
        <f t="shared" si="22"/>
        <v>1297.6421502588209</v>
      </c>
      <c r="AF49" s="1">
        <f t="shared" si="23"/>
        <v>38</v>
      </c>
      <c r="AG49" s="4">
        <f t="shared" si="24"/>
        <v>9058.2800353142793</v>
      </c>
      <c r="AH49" s="4">
        <f t="shared" si="30"/>
        <v>147.00198796855943</v>
      </c>
      <c r="AI49" s="4">
        <f t="shared" si="25"/>
        <v>79.06488770370234</v>
      </c>
      <c r="AJ49" s="4">
        <f t="shared" si="26"/>
        <v>67.937100264857094</v>
      </c>
      <c r="AK49" s="4">
        <f t="shared" si="27"/>
        <v>8979.2151476105773</v>
      </c>
    </row>
    <row r="50" spans="2:37" x14ac:dyDescent="0.25">
      <c r="B50" s="1">
        <f t="shared" si="5"/>
        <v>39</v>
      </c>
      <c r="C50" s="4">
        <f t="shared" si="6"/>
        <v>9569.5685308835473</v>
      </c>
      <c r="D50" s="4">
        <f t="shared" si="28"/>
        <v>187.22253448007754</v>
      </c>
      <c r="E50" s="4">
        <f t="shared" si="7"/>
        <v>67.602927844033204</v>
      </c>
      <c r="F50" s="4">
        <f t="shared" si="8"/>
        <v>119.61960663604434</v>
      </c>
      <c r="G50" s="4">
        <f t="shared" si="9"/>
        <v>9501.9656030395145</v>
      </c>
      <c r="I50" s="1">
        <f t="shared" si="10"/>
        <v>39</v>
      </c>
      <c r="J50" s="4">
        <f t="shared" si="11"/>
        <v>6653.3520312205665</v>
      </c>
      <c r="K50" s="4">
        <f t="shared" si="29"/>
        <v>130.16860959333926</v>
      </c>
      <c r="L50" s="4">
        <f t="shared" si="12"/>
        <v>47.001709203082171</v>
      </c>
      <c r="M50" s="4">
        <f t="shared" si="13"/>
        <v>83.166900390257084</v>
      </c>
      <c r="N50" s="4">
        <f t="shared" si="14"/>
        <v>6606.3503220174844</v>
      </c>
      <c r="P50" s="1">
        <f t="shared" si="15"/>
        <v>39</v>
      </c>
      <c r="Q50" s="4">
        <f t="shared" si="16"/>
        <v>49.900140234154243</v>
      </c>
      <c r="R50" s="4">
        <f t="shared" si="0"/>
        <v>47.001709203082171</v>
      </c>
      <c r="S50" s="4">
        <f t="shared" si="1"/>
        <v>96.901849437236422</v>
      </c>
      <c r="T50" s="4">
        <f t="shared" si="2"/>
        <v>33.266760156102841</v>
      </c>
      <c r="U50" s="7">
        <f t="shared" si="17"/>
        <v>0.74721032141250587</v>
      </c>
      <c r="V50" s="4">
        <f t="shared" si="3"/>
        <v>24.857266548594346</v>
      </c>
      <c r="X50" s="1">
        <f t="shared" si="18"/>
        <v>39</v>
      </c>
      <c r="Y50" s="4">
        <f t="shared" si="19"/>
        <v>1297.6421502588209</v>
      </c>
      <c r="Z50" s="4">
        <f t="shared" si="4"/>
        <v>33.266760156102841</v>
      </c>
      <c r="AA50" s="4">
        <f t="shared" si="20"/>
        <v>23.534444029161683</v>
      </c>
      <c r="AB50" s="4">
        <f t="shared" si="21"/>
        <v>9.7323161269411571</v>
      </c>
      <c r="AC50" s="4">
        <f t="shared" si="22"/>
        <v>1274.1077062296592</v>
      </c>
      <c r="AF50" s="1">
        <f t="shared" si="23"/>
        <v>39</v>
      </c>
      <c r="AG50" s="4">
        <f t="shared" si="24"/>
        <v>8979.2151476105773</v>
      </c>
      <c r="AH50" s="4">
        <f t="shared" si="30"/>
        <v>147.00198796855943</v>
      </c>
      <c r="AI50" s="4">
        <f t="shared" si="25"/>
        <v>79.657874361480097</v>
      </c>
      <c r="AJ50" s="4">
        <f t="shared" si="26"/>
        <v>67.344113607079336</v>
      </c>
      <c r="AK50" s="4">
        <f t="shared" si="27"/>
        <v>8899.5572732490964</v>
      </c>
    </row>
    <row r="51" spans="2:37" x14ac:dyDescent="0.25">
      <c r="B51" s="1">
        <f t="shared" si="5"/>
        <v>40</v>
      </c>
      <c r="C51" s="4">
        <f t="shared" si="6"/>
        <v>9501.9656030395145</v>
      </c>
      <c r="D51" s="4">
        <f t="shared" si="28"/>
        <v>187.22253448007754</v>
      </c>
      <c r="E51" s="4">
        <f t="shared" si="7"/>
        <v>68.447964442083602</v>
      </c>
      <c r="F51" s="4">
        <f t="shared" si="8"/>
        <v>118.77457003799394</v>
      </c>
      <c r="G51" s="4">
        <f t="shared" si="9"/>
        <v>9433.5176385974301</v>
      </c>
      <c r="I51" s="1">
        <f t="shared" si="10"/>
        <v>40</v>
      </c>
      <c r="J51" s="4">
        <f t="shared" si="11"/>
        <v>6606.3503220174844</v>
      </c>
      <c r="K51" s="4">
        <f t="shared" si="29"/>
        <v>130.16860959333926</v>
      </c>
      <c r="L51" s="4">
        <f t="shared" si="12"/>
        <v>47.589230568120698</v>
      </c>
      <c r="M51" s="4">
        <f t="shared" si="13"/>
        <v>82.579379025218557</v>
      </c>
      <c r="N51" s="4">
        <f t="shared" si="14"/>
        <v>6558.7610914493634</v>
      </c>
      <c r="P51" s="1">
        <f t="shared" si="15"/>
        <v>40</v>
      </c>
      <c r="Q51" s="4">
        <f t="shared" si="16"/>
        <v>49.547627415131132</v>
      </c>
      <c r="R51" s="4">
        <f t="shared" si="0"/>
        <v>47.589230568120698</v>
      </c>
      <c r="S51" s="4">
        <f t="shared" si="1"/>
        <v>97.136857983251829</v>
      </c>
      <c r="T51" s="4">
        <f t="shared" si="2"/>
        <v>33.031751610087426</v>
      </c>
      <c r="U51" s="7">
        <f t="shared" si="17"/>
        <v>0.74164796169975766</v>
      </c>
      <c r="V51" s="4">
        <f t="shared" si="3"/>
        <v>24.497931252994029</v>
      </c>
      <c r="X51" s="1">
        <f t="shared" si="18"/>
        <v>40</v>
      </c>
      <c r="Y51" s="4">
        <f t="shared" si="19"/>
        <v>1274.1077062296592</v>
      </c>
      <c r="Z51" s="4">
        <f t="shared" si="4"/>
        <v>33.031751610087426</v>
      </c>
      <c r="AA51" s="4">
        <f t="shared" si="20"/>
        <v>23.475943813364982</v>
      </c>
      <c r="AB51" s="4">
        <f t="shared" si="21"/>
        <v>9.5558077967224442</v>
      </c>
      <c r="AC51" s="4">
        <f t="shared" si="22"/>
        <v>1250.6317624162944</v>
      </c>
      <c r="AF51" s="1">
        <f t="shared" si="23"/>
        <v>40</v>
      </c>
      <c r="AG51" s="4">
        <f t="shared" si="24"/>
        <v>8899.5572732490964</v>
      </c>
      <c r="AH51" s="4">
        <f t="shared" si="30"/>
        <v>147.00198796855943</v>
      </c>
      <c r="AI51" s="4">
        <f t="shared" si="25"/>
        <v>80.255308419191209</v>
      </c>
      <c r="AJ51" s="4">
        <f t="shared" si="26"/>
        <v>66.746679549368224</v>
      </c>
      <c r="AK51" s="4">
        <f t="shared" si="27"/>
        <v>8819.301964829905</v>
      </c>
    </row>
    <row r="52" spans="2:37" x14ac:dyDescent="0.25">
      <c r="B52" s="1">
        <f t="shared" si="5"/>
        <v>41</v>
      </c>
      <c r="C52" s="4">
        <f t="shared" si="6"/>
        <v>9433.5176385974301</v>
      </c>
      <c r="D52" s="4">
        <f t="shared" si="28"/>
        <v>187.22253448007754</v>
      </c>
      <c r="E52" s="4">
        <f t="shared" si="7"/>
        <v>69.303563997609658</v>
      </c>
      <c r="F52" s="4">
        <f t="shared" si="8"/>
        <v>117.91897048246788</v>
      </c>
      <c r="G52" s="4">
        <f t="shared" si="9"/>
        <v>9364.2140745998204</v>
      </c>
      <c r="I52" s="1">
        <f t="shared" si="10"/>
        <v>41</v>
      </c>
      <c r="J52" s="4">
        <f t="shared" si="11"/>
        <v>6558.7610914493634</v>
      </c>
      <c r="K52" s="4">
        <f t="shared" si="29"/>
        <v>130.16860959333926</v>
      </c>
      <c r="L52" s="4">
        <f t="shared" si="12"/>
        <v>48.184095950222215</v>
      </c>
      <c r="M52" s="4">
        <f t="shared" si="13"/>
        <v>81.98451364311704</v>
      </c>
      <c r="N52" s="4">
        <f t="shared" si="14"/>
        <v>6510.576995499141</v>
      </c>
      <c r="P52" s="1">
        <f t="shared" si="15"/>
        <v>41</v>
      </c>
      <c r="Q52" s="4">
        <f t="shared" si="16"/>
        <v>49.190708185870221</v>
      </c>
      <c r="R52" s="4">
        <f t="shared" si="0"/>
        <v>48.184095950222215</v>
      </c>
      <c r="S52" s="4">
        <f t="shared" si="1"/>
        <v>97.374804136092436</v>
      </c>
      <c r="T52" s="4">
        <f t="shared" si="2"/>
        <v>32.793805457246819</v>
      </c>
      <c r="U52" s="7">
        <f t="shared" si="17"/>
        <v>0.73612700913127305</v>
      </c>
      <c r="V52" s="4">
        <f t="shared" si="3"/>
        <v>24.140405929275921</v>
      </c>
      <c r="X52" s="1">
        <f t="shared" si="18"/>
        <v>41</v>
      </c>
      <c r="Y52" s="4">
        <f t="shared" si="19"/>
        <v>1250.6317624162944</v>
      </c>
      <c r="Z52" s="4">
        <f t="shared" si="4"/>
        <v>32.793805457246819</v>
      </c>
      <c r="AA52" s="4">
        <f t="shared" si="20"/>
        <v>23.414067239124613</v>
      </c>
      <c r="AB52" s="4">
        <f t="shared" si="21"/>
        <v>9.379738218122208</v>
      </c>
      <c r="AC52" s="4">
        <f t="shared" si="22"/>
        <v>1227.2176951771698</v>
      </c>
      <c r="AF52" s="1">
        <f t="shared" si="23"/>
        <v>41</v>
      </c>
      <c r="AG52" s="4">
        <f t="shared" si="24"/>
        <v>8819.301964829905</v>
      </c>
      <c r="AH52" s="4">
        <f t="shared" si="30"/>
        <v>147.00198796855943</v>
      </c>
      <c r="AI52" s="4">
        <f t="shared" si="25"/>
        <v>80.857223232335144</v>
      </c>
      <c r="AJ52" s="4">
        <f t="shared" si="26"/>
        <v>66.144764736224289</v>
      </c>
      <c r="AK52" s="4">
        <f t="shared" si="27"/>
        <v>8738.4447415975701</v>
      </c>
    </row>
    <row r="53" spans="2:37" x14ac:dyDescent="0.25">
      <c r="B53" s="1">
        <f t="shared" si="5"/>
        <v>42</v>
      </c>
      <c r="C53" s="4">
        <f t="shared" si="6"/>
        <v>9364.2140745998204</v>
      </c>
      <c r="D53" s="4">
        <f t="shared" si="28"/>
        <v>187.22253448007754</v>
      </c>
      <c r="E53" s="4">
        <f t="shared" si="7"/>
        <v>70.169858547579778</v>
      </c>
      <c r="F53" s="4">
        <f t="shared" si="8"/>
        <v>117.05267593249776</v>
      </c>
      <c r="G53" s="4">
        <f t="shared" si="9"/>
        <v>9294.0442160522398</v>
      </c>
      <c r="I53" s="1">
        <f t="shared" si="10"/>
        <v>42</v>
      </c>
      <c r="J53" s="4">
        <f t="shared" si="11"/>
        <v>6510.576995499141</v>
      </c>
      <c r="K53" s="4">
        <f t="shared" si="29"/>
        <v>130.16860959333926</v>
      </c>
      <c r="L53" s="4">
        <f t="shared" si="12"/>
        <v>48.786397149599992</v>
      </c>
      <c r="M53" s="4">
        <f t="shared" si="13"/>
        <v>81.382212443739263</v>
      </c>
      <c r="N53" s="4">
        <f t="shared" si="14"/>
        <v>6461.7905983495411</v>
      </c>
      <c r="P53" s="1">
        <f t="shared" si="15"/>
        <v>42</v>
      </c>
      <c r="Q53" s="4">
        <f t="shared" si="16"/>
        <v>48.829327466243562</v>
      </c>
      <c r="R53" s="4">
        <f t="shared" si="0"/>
        <v>48.786397149599992</v>
      </c>
      <c r="S53" s="4">
        <f t="shared" si="1"/>
        <v>97.615724615843561</v>
      </c>
      <c r="T53" s="4">
        <f t="shared" si="2"/>
        <v>32.552884977495701</v>
      </c>
      <c r="U53" s="7">
        <f t="shared" si="17"/>
        <v>0.73064715546528336</v>
      </c>
      <c r="V53" s="4">
        <f t="shared" si="3"/>
        <v>23.78467281099579</v>
      </c>
      <c r="X53" s="1">
        <f t="shared" si="18"/>
        <v>42</v>
      </c>
      <c r="Y53" s="4">
        <f t="shared" si="19"/>
        <v>1227.2176951771698</v>
      </c>
      <c r="Z53" s="4">
        <f t="shared" si="4"/>
        <v>32.552884977495701</v>
      </c>
      <c r="AA53" s="4">
        <f t="shared" si="20"/>
        <v>23.348752263666928</v>
      </c>
      <c r="AB53" s="4">
        <f t="shared" si="21"/>
        <v>9.2041327138287734</v>
      </c>
      <c r="AC53" s="4">
        <f t="shared" si="22"/>
        <v>1203.8689429135029</v>
      </c>
      <c r="AF53" s="1">
        <f t="shared" si="23"/>
        <v>42</v>
      </c>
      <c r="AG53" s="4">
        <f t="shared" si="24"/>
        <v>8738.4447415975701</v>
      </c>
      <c r="AH53" s="4">
        <f t="shared" si="30"/>
        <v>147.00198796855943</v>
      </c>
      <c r="AI53" s="4">
        <f t="shared" si="25"/>
        <v>81.463652406577651</v>
      </c>
      <c r="AJ53" s="4">
        <f t="shared" si="26"/>
        <v>65.538335561981782</v>
      </c>
      <c r="AK53" s="4">
        <f t="shared" si="27"/>
        <v>8656.9810891909929</v>
      </c>
    </row>
    <row r="54" spans="2:37" x14ac:dyDescent="0.25">
      <c r="B54" s="1">
        <f t="shared" si="5"/>
        <v>43</v>
      </c>
      <c r="C54" s="4">
        <f t="shared" si="6"/>
        <v>9294.0442160522398</v>
      </c>
      <c r="D54" s="4">
        <f t="shared" si="28"/>
        <v>187.22253448007754</v>
      </c>
      <c r="E54" s="4">
        <f t="shared" si="7"/>
        <v>71.046981779424556</v>
      </c>
      <c r="F54" s="4">
        <f t="shared" si="8"/>
        <v>116.17555270065299</v>
      </c>
      <c r="G54" s="4">
        <f t="shared" si="9"/>
        <v>9222.9972342728161</v>
      </c>
      <c r="I54" s="1">
        <f t="shared" si="10"/>
        <v>43</v>
      </c>
      <c r="J54" s="4">
        <f t="shared" si="11"/>
        <v>6461.7905983495411</v>
      </c>
      <c r="K54" s="4">
        <f t="shared" si="29"/>
        <v>130.16860959333926</v>
      </c>
      <c r="L54" s="4">
        <f t="shared" si="12"/>
        <v>49.396227113969999</v>
      </c>
      <c r="M54" s="4">
        <f t="shared" si="13"/>
        <v>80.772382479369256</v>
      </c>
      <c r="N54" s="4">
        <f t="shared" si="14"/>
        <v>6412.3943712355713</v>
      </c>
      <c r="P54" s="1">
        <f t="shared" si="15"/>
        <v>43</v>
      </c>
      <c r="Q54" s="4">
        <f t="shared" si="16"/>
        <v>48.463429487621561</v>
      </c>
      <c r="R54" s="4">
        <f t="shared" si="0"/>
        <v>49.396227113969999</v>
      </c>
      <c r="S54" s="4">
        <f t="shared" si="1"/>
        <v>97.859656601591553</v>
      </c>
      <c r="T54" s="4">
        <f t="shared" si="2"/>
        <v>32.308952991747695</v>
      </c>
      <c r="U54" s="7">
        <f t="shared" si="17"/>
        <v>0.72520809475462367</v>
      </c>
      <c r="V54" s="4">
        <f t="shared" si="3"/>
        <v>23.430714242662045</v>
      </c>
      <c r="X54" s="1">
        <f t="shared" si="18"/>
        <v>43</v>
      </c>
      <c r="Y54" s="4">
        <f t="shared" si="19"/>
        <v>1203.8689429135029</v>
      </c>
      <c r="Z54" s="4">
        <f t="shared" si="4"/>
        <v>32.308952991747695</v>
      </c>
      <c r="AA54" s="4">
        <f t="shared" si="20"/>
        <v>23.279935919896424</v>
      </c>
      <c r="AB54" s="4">
        <f t="shared" si="21"/>
        <v>9.0290170718512712</v>
      </c>
      <c r="AC54" s="4">
        <f t="shared" si="22"/>
        <v>1180.5890069936065</v>
      </c>
      <c r="AF54" s="1">
        <f t="shared" si="23"/>
        <v>43</v>
      </c>
      <c r="AG54" s="4">
        <f t="shared" si="24"/>
        <v>8656.9810891909929</v>
      </c>
      <c r="AH54" s="4">
        <f t="shared" si="30"/>
        <v>147.00198796855943</v>
      </c>
      <c r="AI54" s="4">
        <f t="shared" si="25"/>
        <v>82.07462979962699</v>
      </c>
      <c r="AJ54" s="4">
        <f t="shared" si="26"/>
        <v>64.927358168932443</v>
      </c>
      <c r="AK54" s="4">
        <f t="shared" si="27"/>
        <v>8574.9064593913663</v>
      </c>
    </row>
    <row r="55" spans="2:37" x14ac:dyDescent="0.25">
      <c r="B55" s="1">
        <f t="shared" si="5"/>
        <v>44</v>
      </c>
      <c r="C55" s="4">
        <f t="shared" si="6"/>
        <v>9222.9972342728161</v>
      </c>
      <c r="D55" s="4">
        <f t="shared" si="28"/>
        <v>187.22253448007754</v>
      </c>
      <c r="E55" s="4">
        <f t="shared" si="7"/>
        <v>71.935069051667341</v>
      </c>
      <c r="F55" s="4">
        <f t="shared" si="8"/>
        <v>115.2874654284102</v>
      </c>
      <c r="G55" s="4">
        <f t="shared" si="9"/>
        <v>9151.0621652211485</v>
      </c>
      <c r="I55" s="1">
        <f t="shared" si="10"/>
        <v>44</v>
      </c>
      <c r="J55" s="4">
        <f t="shared" si="11"/>
        <v>6412.3943712355713</v>
      </c>
      <c r="K55" s="4">
        <f t="shared" si="29"/>
        <v>130.16860959333926</v>
      </c>
      <c r="L55" s="4">
        <f t="shared" si="12"/>
        <v>50.01367995289462</v>
      </c>
      <c r="M55" s="4">
        <f t="shared" si="13"/>
        <v>80.154929640444635</v>
      </c>
      <c r="N55" s="4">
        <f t="shared" si="14"/>
        <v>6362.3806912826767</v>
      </c>
      <c r="P55" s="1">
        <f t="shared" si="15"/>
        <v>44</v>
      </c>
      <c r="Q55" s="4">
        <f t="shared" si="16"/>
        <v>48.092957784266787</v>
      </c>
      <c r="R55" s="4">
        <f t="shared" si="0"/>
        <v>50.01367995289462</v>
      </c>
      <c r="S55" s="4">
        <f t="shared" si="1"/>
        <v>98.106637737161407</v>
      </c>
      <c r="T55" s="4">
        <f t="shared" si="2"/>
        <v>32.061971856177848</v>
      </c>
      <c r="U55" s="7">
        <f t="shared" si="17"/>
        <v>0.7198095233296512</v>
      </c>
      <c r="V55" s="4">
        <f t="shared" si="3"/>
        <v>23.078512678804071</v>
      </c>
      <c r="X55" s="1">
        <f t="shared" si="18"/>
        <v>44</v>
      </c>
      <c r="Y55" s="4">
        <f t="shared" si="19"/>
        <v>1180.5890069936065</v>
      </c>
      <c r="Z55" s="4">
        <f t="shared" si="4"/>
        <v>32.061971856177848</v>
      </c>
      <c r="AA55" s="4">
        <f t="shared" si="20"/>
        <v>23.2075543037258</v>
      </c>
      <c r="AB55" s="4">
        <f t="shared" si="21"/>
        <v>8.8544175524520483</v>
      </c>
      <c r="AC55" s="4">
        <f t="shared" si="22"/>
        <v>1157.3814526898807</v>
      </c>
      <c r="AF55" s="1">
        <f t="shared" si="23"/>
        <v>44</v>
      </c>
      <c r="AG55" s="4">
        <f t="shared" si="24"/>
        <v>8574.9064593913663</v>
      </c>
      <c r="AH55" s="4">
        <f t="shared" si="30"/>
        <v>147.00198796855943</v>
      </c>
      <c r="AI55" s="4">
        <f t="shared" si="25"/>
        <v>82.690189523124189</v>
      </c>
      <c r="AJ55" s="4">
        <f t="shared" si="26"/>
        <v>64.311798445435244</v>
      </c>
      <c r="AK55" s="4">
        <f t="shared" si="27"/>
        <v>8492.2162698682423</v>
      </c>
    </row>
    <row r="56" spans="2:37" x14ac:dyDescent="0.25">
      <c r="B56" s="1">
        <f t="shared" si="5"/>
        <v>45</v>
      </c>
      <c r="C56" s="4">
        <f t="shared" si="6"/>
        <v>9151.0621652211485</v>
      </c>
      <c r="D56" s="4">
        <f t="shared" si="28"/>
        <v>187.22253448007754</v>
      </c>
      <c r="E56" s="4">
        <f t="shared" si="7"/>
        <v>72.834257414813194</v>
      </c>
      <c r="F56" s="4">
        <f t="shared" si="8"/>
        <v>114.38827706526435</v>
      </c>
      <c r="G56" s="4">
        <f t="shared" si="9"/>
        <v>9078.2279078063348</v>
      </c>
      <c r="I56" s="1">
        <f t="shared" si="10"/>
        <v>45</v>
      </c>
      <c r="J56" s="4">
        <f t="shared" si="11"/>
        <v>6362.3806912826767</v>
      </c>
      <c r="K56" s="4">
        <f t="shared" si="29"/>
        <v>130.16860959333926</v>
      </c>
      <c r="L56" s="4">
        <f t="shared" si="12"/>
        <v>50.638850952305802</v>
      </c>
      <c r="M56" s="4">
        <f t="shared" si="13"/>
        <v>79.529758641033453</v>
      </c>
      <c r="N56" s="4">
        <f t="shared" si="14"/>
        <v>6311.7418403303709</v>
      </c>
      <c r="P56" s="1">
        <f t="shared" si="15"/>
        <v>45</v>
      </c>
      <c r="Q56" s="4">
        <f t="shared" si="16"/>
        <v>47.717855184620078</v>
      </c>
      <c r="R56" s="4">
        <f t="shared" si="0"/>
        <v>50.638850952305802</v>
      </c>
      <c r="S56" s="4">
        <f t="shared" si="1"/>
        <v>98.356706136925879</v>
      </c>
      <c r="T56" s="4">
        <f t="shared" si="2"/>
        <v>31.811903456413376</v>
      </c>
      <c r="U56" s="7">
        <f t="shared" si="17"/>
        <v>0.71445113978129149</v>
      </c>
      <c r="V56" s="4">
        <f t="shared" si="3"/>
        <v>22.728050683046941</v>
      </c>
      <c r="X56" s="1">
        <f t="shared" si="18"/>
        <v>45</v>
      </c>
      <c r="Y56" s="4">
        <f t="shared" si="19"/>
        <v>1157.3814526898807</v>
      </c>
      <c r="Z56" s="4">
        <f t="shared" si="4"/>
        <v>31.811903456413376</v>
      </c>
      <c r="AA56" s="4">
        <f t="shared" si="20"/>
        <v>23.131542561239272</v>
      </c>
      <c r="AB56" s="4">
        <f t="shared" si="21"/>
        <v>8.6803608951741058</v>
      </c>
      <c r="AC56" s="4">
        <f t="shared" si="22"/>
        <v>1134.2499101286414</v>
      </c>
      <c r="AF56" s="1">
        <f t="shared" si="23"/>
        <v>45</v>
      </c>
      <c r="AG56" s="4">
        <f t="shared" si="24"/>
        <v>8492.2162698682423</v>
      </c>
      <c r="AH56" s="4">
        <f t="shared" si="30"/>
        <v>147.00198796855943</v>
      </c>
      <c r="AI56" s="4">
        <f t="shared" si="25"/>
        <v>83.310365944547613</v>
      </c>
      <c r="AJ56" s="4">
        <f t="shared" si="26"/>
        <v>63.691622024011814</v>
      </c>
      <c r="AK56" s="4">
        <f t="shared" si="27"/>
        <v>8408.9059039236945</v>
      </c>
    </row>
    <row r="57" spans="2:37" x14ac:dyDescent="0.25">
      <c r="B57" s="1">
        <f t="shared" si="5"/>
        <v>46</v>
      </c>
      <c r="C57" s="4">
        <f t="shared" si="6"/>
        <v>9078.2279078063348</v>
      </c>
      <c r="D57" s="4">
        <f t="shared" si="28"/>
        <v>187.22253448007754</v>
      </c>
      <c r="E57" s="4">
        <f t="shared" si="7"/>
        <v>73.74468563249836</v>
      </c>
      <c r="F57" s="4">
        <f t="shared" si="8"/>
        <v>113.47784884757918</v>
      </c>
      <c r="G57" s="4">
        <f t="shared" si="9"/>
        <v>9004.4832221738361</v>
      </c>
      <c r="I57" s="1">
        <f t="shared" si="10"/>
        <v>46</v>
      </c>
      <c r="J57" s="4">
        <f t="shared" si="11"/>
        <v>6311.7418403303709</v>
      </c>
      <c r="K57" s="4">
        <f t="shared" si="29"/>
        <v>130.16860959333926</v>
      </c>
      <c r="L57" s="4">
        <f t="shared" si="12"/>
        <v>51.271836589209627</v>
      </c>
      <c r="M57" s="4">
        <f t="shared" si="13"/>
        <v>78.896773004129628</v>
      </c>
      <c r="N57" s="4">
        <f t="shared" si="14"/>
        <v>6260.4700037411612</v>
      </c>
      <c r="P57" s="1">
        <f t="shared" si="15"/>
        <v>46</v>
      </c>
      <c r="Q57" s="4">
        <f t="shared" si="16"/>
        <v>47.338063802477784</v>
      </c>
      <c r="R57" s="4">
        <f t="shared" si="0"/>
        <v>51.271836589209627</v>
      </c>
      <c r="S57" s="4">
        <f t="shared" si="1"/>
        <v>98.609900391687404</v>
      </c>
      <c r="T57" s="4">
        <f t="shared" si="2"/>
        <v>31.558709201651844</v>
      </c>
      <c r="U57" s="7">
        <f t="shared" si="17"/>
        <v>0.70913264494420991</v>
      </c>
      <c r="V57" s="4">
        <f t="shared" si="3"/>
        <v>22.379310927192549</v>
      </c>
      <c r="X57" s="1">
        <f t="shared" si="18"/>
        <v>46</v>
      </c>
      <c r="Y57" s="4">
        <f t="shared" si="19"/>
        <v>1134.2499101286414</v>
      </c>
      <c r="Z57" s="4">
        <f t="shared" si="4"/>
        <v>31.558709201651844</v>
      </c>
      <c r="AA57" s="4">
        <f t="shared" si="20"/>
        <v>23.051834875687035</v>
      </c>
      <c r="AB57" s="4">
        <f t="shared" si="21"/>
        <v>8.5068743259648105</v>
      </c>
      <c r="AC57" s="4">
        <f t="shared" si="22"/>
        <v>1111.1980752529544</v>
      </c>
      <c r="AF57" s="1">
        <f t="shared" si="23"/>
        <v>46</v>
      </c>
      <c r="AG57" s="4">
        <f t="shared" si="24"/>
        <v>8408.9059039236945</v>
      </c>
      <c r="AH57" s="4">
        <f t="shared" si="30"/>
        <v>147.00198796855943</v>
      </c>
      <c r="AI57" s="4">
        <f t="shared" si="25"/>
        <v>83.935193689131722</v>
      </c>
      <c r="AJ57" s="4">
        <f t="shared" si="26"/>
        <v>63.066794279427711</v>
      </c>
      <c r="AK57" s="4">
        <f t="shared" si="27"/>
        <v>8324.9707102345619</v>
      </c>
    </row>
    <row r="58" spans="2:37" x14ac:dyDescent="0.25">
      <c r="B58" s="1">
        <f t="shared" si="5"/>
        <v>47</v>
      </c>
      <c r="C58" s="4">
        <f t="shared" si="6"/>
        <v>9004.4832221738361</v>
      </c>
      <c r="D58" s="4">
        <f t="shared" si="28"/>
        <v>187.22253448007754</v>
      </c>
      <c r="E58" s="4">
        <f t="shared" si="7"/>
        <v>74.666494202904602</v>
      </c>
      <c r="F58" s="4">
        <f t="shared" si="8"/>
        <v>112.55604027717294</v>
      </c>
      <c r="G58" s="4">
        <f t="shared" si="9"/>
        <v>8929.8167279709323</v>
      </c>
      <c r="I58" s="1">
        <f t="shared" si="10"/>
        <v>47</v>
      </c>
      <c r="J58" s="4">
        <f t="shared" si="11"/>
        <v>6260.4700037411612</v>
      </c>
      <c r="K58" s="4">
        <f t="shared" si="29"/>
        <v>130.16860959333926</v>
      </c>
      <c r="L58" s="4">
        <f t="shared" si="12"/>
        <v>51.91273454657474</v>
      </c>
      <c r="M58" s="4">
        <f t="shared" si="13"/>
        <v>78.255875046764515</v>
      </c>
      <c r="N58" s="4">
        <f t="shared" si="14"/>
        <v>6208.5572691945863</v>
      </c>
      <c r="P58" s="1">
        <f t="shared" si="15"/>
        <v>47</v>
      </c>
      <c r="Q58" s="4">
        <f t="shared" si="16"/>
        <v>46.953525028058714</v>
      </c>
      <c r="R58" s="4">
        <f t="shared" si="0"/>
        <v>51.91273454657474</v>
      </c>
      <c r="S58" s="4">
        <f t="shared" si="1"/>
        <v>98.86625957463346</v>
      </c>
      <c r="T58" s="4">
        <f t="shared" si="2"/>
        <v>31.302350018705802</v>
      </c>
      <c r="U58" s="7">
        <f t="shared" si="17"/>
        <v>0.70385374188010907</v>
      </c>
      <c r="V58" s="4">
        <f t="shared" si="3"/>
        <v>22.03227619030698</v>
      </c>
      <c r="X58" s="1">
        <f t="shared" si="18"/>
        <v>47</v>
      </c>
      <c r="Y58" s="4">
        <f t="shared" si="19"/>
        <v>1111.1980752529544</v>
      </c>
      <c r="Z58" s="4">
        <f t="shared" si="4"/>
        <v>31.302350018705802</v>
      </c>
      <c r="AA58" s="4">
        <f t="shared" si="20"/>
        <v>22.968364454308642</v>
      </c>
      <c r="AB58" s="4">
        <f t="shared" si="21"/>
        <v>8.3339855643971585</v>
      </c>
      <c r="AC58" s="4">
        <f t="shared" si="22"/>
        <v>1088.2297107986458</v>
      </c>
      <c r="AF58" s="1">
        <f t="shared" si="23"/>
        <v>47</v>
      </c>
      <c r="AG58" s="4">
        <f t="shared" si="24"/>
        <v>8324.9707102345619</v>
      </c>
      <c r="AH58" s="4">
        <f t="shared" si="30"/>
        <v>147.00198796855943</v>
      </c>
      <c r="AI58" s="4">
        <f t="shared" si="25"/>
        <v>84.564707641800226</v>
      </c>
      <c r="AJ58" s="4">
        <f t="shared" si="26"/>
        <v>62.437280326759208</v>
      </c>
      <c r="AK58" s="4">
        <f t="shared" si="27"/>
        <v>8240.4060025927611</v>
      </c>
    </row>
    <row r="59" spans="2:37" x14ac:dyDescent="0.25">
      <c r="B59" s="1">
        <f t="shared" si="5"/>
        <v>48</v>
      </c>
      <c r="C59" s="4">
        <f t="shared" si="6"/>
        <v>8929.8167279709323</v>
      </c>
      <c r="D59" s="4">
        <f t="shared" si="28"/>
        <v>187.22253448007754</v>
      </c>
      <c r="E59" s="4">
        <f t="shared" si="7"/>
        <v>75.59982538044089</v>
      </c>
      <c r="F59" s="4">
        <f t="shared" si="8"/>
        <v>111.62270909963665</v>
      </c>
      <c r="G59" s="4">
        <f t="shared" si="9"/>
        <v>8854.2169025904914</v>
      </c>
      <c r="I59" s="1">
        <f t="shared" si="10"/>
        <v>48</v>
      </c>
      <c r="J59" s="4">
        <f t="shared" si="11"/>
        <v>6208.5572691945863</v>
      </c>
      <c r="K59" s="4">
        <f t="shared" si="29"/>
        <v>130.16860959333926</v>
      </c>
      <c r="L59" s="4">
        <f t="shared" si="12"/>
        <v>52.561643728406935</v>
      </c>
      <c r="M59" s="4">
        <f t="shared" si="13"/>
        <v>77.60696586493232</v>
      </c>
      <c r="N59" s="4">
        <f t="shared" si="14"/>
        <v>6155.9956254661793</v>
      </c>
      <c r="P59" s="1">
        <f t="shared" si="15"/>
        <v>48</v>
      </c>
      <c r="Q59" s="4">
        <f t="shared" si="16"/>
        <v>46.564179518959399</v>
      </c>
      <c r="R59" s="4">
        <f t="shared" si="0"/>
        <v>52.561643728406935</v>
      </c>
      <c r="S59" s="4">
        <f t="shared" si="1"/>
        <v>99.125823247366327</v>
      </c>
      <c r="T59" s="4">
        <f t="shared" si="2"/>
        <v>31.042786345972921</v>
      </c>
      <c r="U59" s="7">
        <f t="shared" si="17"/>
        <v>0.6986141358611504</v>
      </c>
      <c r="V59" s="4">
        <f t="shared" si="3"/>
        <v>21.68692935781419</v>
      </c>
      <c r="X59" s="1">
        <f t="shared" si="18"/>
        <v>48</v>
      </c>
      <c r="Y59" s="4">
        <f t="shared" si="19"/>
        <v>1088.2297107986458</v>
      </c>
      <c r="Z59" s="4">
        <f t="shared" si="4"/>
        <v>31.042786345972921</v>
      </c>
      <c r="AA59" s="4">
        <f t="shared" si="20"/>
        <v>22.881063514983076</v>
      </c>
      <c r="AB59" s="4">
        <f t="shared" si="21"/>
        <v>8.1617228309898433</v>
      </c>
      <c r="AC59" s="4">
        <f t="shared" si="22"/>
        <v>1065.3486472836628</v>
      </c>
      <c r="AF59" s="1">
        <f t="shared" si="23"/>
        <v>48</v>
      </c>
      <c r="AG59" s="4">
        <f t="shared" si="24"/>
        <v>8240.4060025927611</v>
      </c>
      <c r="AH59" s="4">
        <f t="shared" si="30"/>
        <v>147.00198796855943</v>
      </c>
      <c r="AI59" s="4">
        <f t="shared" si="25"/>
        <v>85.198942949113729</v>
      </c>
      <c r="AJ59" s="4">
        <f t="shared" si="26"/>
        <v>61.803045019445705</v>
      </c>
      <c r="AK59" s="4">
        <f t="shared" si="27"/>
        <v>8155.207059643647</v>
      </c>
    </row>
    <row r="60" spans="2:37" x14ac:dyDescent="0.25">
      <c r="B60" s="1">
        <f t="shared" si="5"/>
        <v>49</v>
      </c>
      <c r="C60" s="4">
        <f t="shared" si="6"/>
        <v>8854.2169025904914</v>
      </c>
      <c r="D60" s="4">
        <f t="shared" si="28"/>
        <v>187.22253448007754</v>
      </c>
      <c r="E60" s="4">
        <f t="shared" si="7"/>
        <v>76.544823197696402</v>
      </c>
      <c r="F60" s="4">
        <f t="shared" si="8"/>
        <v>110.67771128238114</v>
      </c>
      <c r="G60" s="4">
        <f t="shared" si="9"/>
        <v>8777.6720793927943</v>
      </c>
      <c r="I60" s="1">
        <f t="shared" si="10"/>
        <v>49</v>
      </c>
      <c r="J60" s="4">
        <f t="shared" si="11"/>
        <v>6155.9956254661793</v>
      </c>
      <c r="K60" s="4">
        <f t="shared" si="29"/>
        <v>130.16860959333926</v>
      </c>
      <c r="L60" s="4">
        <f t="shared" si="12"/>
        <v>53.218664275012017</v>
      </c>
      <c r="M60" s="4">
        <f t="shared" si="13"/>
        <v>76.949945318327238</v>
      </c>
      <c r="N60" s="4">
        <f t="shared" si="14"/>
        <v>6102.7769611911672</v>
      </c>
      <c r="P60" s="1">
        <f t="shared" si="15"/>
        <v>49</v>
      </c>
      <c r="Q60" s="4">
        <f t="shared" si="16"/>
        <v>46.169967190996346</v>
      </c>
      <c r="R60" s="4">
        <f t="shared" si="0"/>
        <v>53.218664275012017</v>
      </c>
      <c r="S60" s="4">
        <f t="shared" si="1"/>
        <v>99.388631466008363</v>
      </c>
      <c r="T60" s="4">
        <f t="shared" si="2"/>
        <v>30.779978127330892</v>
      </c>
      <c r="U60" s="7">
        <f t="shared" si="17"/>
        <v>0.69341353435349906</v>
      </c>
      <c r="V60" s="4">
        <f t="shared" si="3"/>
        <v>21.343253420595911</v>
      </c>
      <c r="X60" s="1">
        <f t="shared" si="18"/>
        <v>49</v>
      </c>
      <c r="Y60" s="4">
        <f t="shared" si="19"/>
        <v>1065.3486472836628</v>
      </c>
      <c r="Z60" s="4">
        <f t="shared" si="4"/>
        <v>30.779978127330892</v>
      </c>
      <c r="AA60" s="4">
        <f t="shared" si="20"/>
        <v>22.789863272703421</v>
      </c>
      <c r="AB60" s="4">
        <f t="shared" si="21"/>
        <v>7.9901148546274712</v>
      </c>
      <c r="AC60" s="4">
        <f t="shared" si="22"/>
        <v>1042.5587840109595</v>
      </c>
      <c r="AF60" s="1">
        <f t="shared" si="23"/>
        <v>49</v>
      </c>
      <c r="AG60" s="4">
        <f t="shared" si="24"/>
        <v>8155.207059643647</v>
      </c>
      <c r="AH60" s="4">
        <f t="shared" si="30"/>
        <v>147.00198796855943</v>
      </c>
      <c r="AI60" s="4">
        <f t="shared" si="25"/>
        <v>85.837935021232084</v>
      </c>
      <c r="AJ60" s="4">
        <f t="shared" si="26"/>
        <v>61.164052947327349</v>
      </c>
      <c r="AK60" s="4">
        <f t="shared" si="27"/>
        <v>8069.3691246224153</v>
      </c>
    </row>
    <row r="61" spans="2:37" x14ac:dyDescent="0.25">
      <c r="B61" s="1">
        <f t="shared" si="5"/>
        <v>50</v>
      </c>
      <c r="C61" s="4">
        <f t="shared" si="6"/>
        <v>8777.6720793927943</v>
      </c>
      <c r="D61" s="4">
        <f t="shared" si="28"/>
        <v>187.22253448007754</v>
      </c>
      <c r="E61" s="4">
        <f t="shared" si="7"/>
        <v>77.501633487667604</v>
      </c>
      <c r="F61" s="4">
        <f t="shared" si="8"/>
        <v>109.72090099240994</v>
      </c>
      <c r="G61" s="4">
        <f t="shared" si="9"/>
        <v>8700.1704459051271</v>
      </c>
      <c r="I61" s="1">
        <f t="shared" si="10"/>
        <v>50</v>
      </c>
      <c r="J61" s="4">
        <f t="shared" si="11"/>
        <v>6102.7769611911672</v>
      </c>
      <c r="K61" s="4">
        <f t="shared" si="29"/>
        <v>130.16860959333926</v>
      </c>
      <c r="L61" s="4">
        <f t="shared" si="12"/>
        <v>53.883897578449663</v>
      </c>
      <c r="M61" s="4">
        <f t="shared" si="13"/>
        <v>76.284712014889593</v>
      </c>
      <c r="N61" s="4">
        <f t="shared" si="14"/>
        <v>6048.8930636127179</v>
      </c>
      <c r="P61" s="1">
        <f t="shared" si="15"/>
        <v>50</v>
      </c>
      <c r="Q61" s="4">
        <f t="shared" si="16"/>
        <v>45.770827208933753</v>
      </c>
      <c r="R61" s="4">
        <f t="shared" si="0"/>
        <v>53.883897578449663</v>
      </c>
      <c r="S61" s="4">
        <f t="shared" si="1"/>
        <v>99.654724787383415</v>
      </c>
      <c r="T61" s="4">
        <f t="shared" si="2"/>
        <v>30.51388480595584</v>
      </c>
      <c r="U61" s="7">
        <f t="shared" si="17"/>
        <v>0.68825164700099162</v>
      </c>
      <c r="V61" s="4">
        <f t="shared" si="3"/>
        <v>21.00123147409764</v>
      </c>
      <c r="X61" s="1">
        <f t="shared" si="18"/>
        <v>50</v>
      </c>
      <c r="Y61" s="4">
        <f t="shared" si="19"/>
        <v>1042.5587840109595</v>
      </c>
      <c r="Z61" s="4">
        <f t="shared" si="4"/>
        <v>30.51388480595584</v>
      </c>
      <c r="AA61" s="4">
        <f t="shared" si="20"/>
        <v>22.694693925873644</v>
      </c>
      <c r="AB61" s="4">
        <f t="shared" si="21"/>
        <v>7.8191908800821963</v>
      </c>
      <c r="AC61" s="4">
        <f t="shared" si="22"/>
        <v>1019.8640900850859</v>
      </c>
      <c r="AF61" s="1">
        <f t="shared" si="23"/>
        <v>50</v>
      </c>
      <c r="AG61" s="4">
        <f t="shared" si="24"/>
        <v>8069.3691246224153</v>
      </c>
      <c r="AH61" s="4">
        <f t="shared" si="30"/>
        <v>147.00198796855943</v>
      </c>
      <c r="AI61" s="4">
        <f t="shared" si="25"/>
        <v>86.481719533891322</v>
      </c>
      <c r="AJ61" s="4">
        <f t="shared" si="26"/>
        <v>60.520268434668111</v>
      </c>
      <c r="AK61" s="4">
        <f t="shared" si="27"/>
        <v>7982.8874050885242</v>
      </c>
    </row>
    <row r="62" spans="2:37" x14ac:dyDescent="0.25">
      <c r="B62" s="1">
        <f t="shared" si="5"/>
        <v>51</v>
      </c>
      <c r="C62" s="4">
        <f t="shared" si="6"/>
        <v>8700.1704459051271</v>
      </c>
      <c r="D62" s="4">
        <f t="shared" si="28"/>
        <v>187.22253448007754</v>
      </c>
      <c r="E62" s="4">
        <f t="shared" si="7"/>
        <v>78.470403906263456</v>
      </c>
      <c r="F62" s="4">
        <f t="shared" si="8"/>
        <v>108.75213057381409</v>
      </c>
      <c r="G62" s="4">
        <f t="shared" si="9"/>
        <v>8621.7000419988635</v>
      </c>
      <c r="I62" s="1">
        <f t="shared" si="10"/>
        <v>51</v>
      </c>
      <c r="J62" s="4">
        <f t="shared" si="11"/>
        <v>6048.8930636127179</v>
      </c>
      <c r="K62" s="4">
        <f t="shared" si="29"/>
        <v>130.16860959333926</v>
      </c>
      <c r="L62" s="4">
        <f t="shared" si="12"/>
        <v>54.557446298180281</v>
      </c>
      <c r="M62" s="4">
        <f t="shared" si="13"/>
        <v>75.611163295158974</v>
      </c>
      <c r="N62" s="4">
        <f t="shared" si="14"/>
        <v>5994.3356173145376</v>
      </c>
      <c r="P62" s="1">
        <f t="shared" si="15"/>
        <v>51</v>
      </c>
      <c r="Q62" s="4">
        <f t="shared" si="16"/>
        <v>45.366697977095384</v>
      </c>
      <c r="R62" s="4">
        <f t="shared" si="0"/>
        <v>54.557446298180281</v>
      </c>
      <c r="S62" s="4">
        <f t="shared" si="1"/>
        <v>99.924144275275665</v>
      </c>
      <c r="T62" s="4">
        <f t="shared" si="2"/>
        <v>30.24446531806359</v>
      </c>
      <c r="U62" s="7">
        <f t="shared" si="17"/>
        <v>0.68312818560892463</v>
      </c>
      <c r="V62" s="4">
        <f t="shared" si="3"/>
        <v>20.660846717440826</v>
      </c>
      <c r="X62" s="1">
        <f t="shared" si="18"/>
        <v>51</v>
      </c>
      <c r="Y62" s="4">
        <f t="shared" si="19"/>
        <v>1019.8640900850859</v>
      </c>
      <c r="Z62" s="4">
        <f t="shared" si="4"/>
        <v>30.24446531806359</v>
      </c>
      <c r="AA62" s="4">
        <f t="shared" si="20"/>
        <v>22.595484642425447</v>
      </c>
      <c r="AB62" s="4">
        <f t="shared" si="21"/>
        <v>7.6489806756381435</v>
      </c>
      <c r="AC62" s="4">
        <f t="shared" si="22"/>
        <v>997.26860544266037</v>
      </c>
      <c r="AF62" s="1">
        <f t="shared" si="23"/>
        <v>51</v>
      </c>
      <c r="AG62" s="4">
        <f t="shared" si="24"/>
        <v>7982.8874050885242</v>
      </c>
      <c r="AH62" s="4">
        <f t="shared" si="30"/>
        <v>147.00198796855943</v>
      </c>
      <c r="AI62" s="4">
        <f t="shared" si="25"/>
        <v>87.130332430395498</v>
      </c>
      <c r="AJ62" s="4">
        <f t="shared" si="26"/>
        <v>59.871655538163928</v>
      </c>
      <c r="AK62" s="4">
        <f t="shared" si="27"/>
        <v>7895.7570726581289</v>
      </c>
    </row>
    <row r="63" spans="2:37" x14ac:dyDescent="0.25">
      <c r="B63" s="1">
        <f t="shared" si="5"/>
        <v>52</v>
      </c>
      <c r="C63" s="4">
        <f t="shared" si="6"/>
        <v>8621.7000419988635</v>
      </c>
      <c r="D63" s="4">
        <f t="shared" si="28"/>
        <v>187.22253448007754</v>
      </c>
      <c r="E63" s="4">
        <f t="shared" si="7"/>
        <v>79.451283955091739</v>
      </c>
      <c r="F63" s="4">
        <f t="shared" si="8"/>
        <v>107.7712505249858</v>
      </c>
      <c r="G63" s="4">
        <f t="shared" si="9"/>
        <v>8542.2487580437719</v>
      </c>
      <c r="I63" s="1">
        <f t="shared" si="10"/>
        <v>52</v>
      </c>
      <c r="J63" s="4">
        <f t="shared" si="11"/>
        <v>5994.3356173145376</v>
      </c>
      <c r="K63" s="4">
        <f t="shared" si="29"/>
        <v>130.16860959333926</v>
      </c>
      <c r="L63" s="4">
        <f t="shared" si="12"/>
        <v>55.239414376907533</v>
      </c>
      <c r="M63" s="4">
        <f t="shared" si="13"/>
        <v>74.929195216431722</v>
      </c>
      <c r="N63" s="4">
        <f t="shared" si="14"/>
        <v>5939.0962029376296</v>
      </c>
      <c r="P63" s="1">
        <f t="shared" si="15"/>
        <v>52</v>
      </c>
      <c r="Q63" s="4">
        <f t="shared" si="16"/>
        <v>44.957517129859035</v>
      </c>
      <c r="R63" s="4">
        <f t="shared" si="0"/>
        <v>55.239414376907533</v>
      </c>
      <c r="S63" s="4">
        <f t="shared" si="1"/>
        <v>100.19693150676656</v>
      </c>
      <c r="T63" s="4">
        <f t="shared" si="2"/>
        <v>29.971678086572688</v>
      </c>
      <c r="U63" s="7">
        <f t="shared" si="17"/>
        <v>0.67804286412796488</v>
      </c>
      <c r="V63" s="4">
        <f t="shared" si="3"/>
        <v>20.322082452541107</v>
      </c>
      <c r="X63" s="1">
        <f t="shared" si="18"/>
        <v>52</v>
      </c>
      <c r="Y63" s="4">
        <f t="shared" si="19"/>
        <v>997.26860544266037</v>
      </c>
      <c r="Z63" s="4">
        <f t="shared" si="4"/>
        <v>29.971678086572688</v>
      </c>
      <c r="AA63" s="4">
        <f t="shared" si="20"/>
        <v>22.492163545752735</v>
      </c>
      <c r="AB63" s="4">
        <f t="shared" si="21"/>
        <v>7.4795145408199524</v>
      </c>
      <c r="AC63" s="4">
        <f t="shared" si="22"/>
        <v>974.77644189690761</v>
      </c>
      <c r="AF63" s="1">
        <f t="shared" si="23"/>
        <v>52</v>
      </c>
      <c r="AG63" s="4">
        <f t="shared" si="24"/>
        <v>7895.7570726581289</v>
      </c>
      <c r="AH63" s="4">
        <f t="shared" si="30"/>
        <v>147.00198796855943</v>
      </c>
      <c r="AI63" s="4">
        <f t="shared" si="25"/>
        <v>87.783809923623465</v>
      </c>
      <c r="AJ63" s="4">
        <f t="shared" si="26"/>
        <v>59.218178044935968</v>
      </c>
      <c r="AK63" s="4">
        <f t="shared" si="27"/>
        <v>7807.9732627345056</v>
      </c>
    </row>
    <row r="64" spans="2:37" x14ac:dyDescent="0.25">
      <c r="B64" s="1">
        <f t="shared" si="5"/>
        <v>53</v>
      </c>
      <c r="C64" s="4">
        <f t="shared" si="6"/>
        <v>8542.2487580437719</v>
      </c>
      <c r="D64" s="4">
        <f t="shared" si="28"/>
        <v>187.22253448007754</v>
      </c>
      <c r="E64" s="4">
        <f t="shared" si="7"/>
        <v>80.444425004530402</v>
      </c>
      <c r="F64" s="4">
        <f t="shared" si="8"/>
        <v>106.77810947554714</v>
      </c>
      <c r="G64" s="4">
        <f t="shared" si="9"/>
        <v>8461.8043330392411</v>
      </c>
      <c r="I64" s="1">
        <f t="shared" si="10"/>
        <v>53</v>
      </c>
      <c r="J64" s="4">
        <f t="shared" si="11"/>
        <v>5939.0962029376296</v>
      </c>
      <c r="K64" s="4">
        <f t="shared" si="29"/>
        <v>130.16860959333926</v>
      </c>
      <c r="L64" s="4">
        <f t="shared" si="12"/>
        <v>55.929907056618887</v>
      </c>
      <c r="M64" s="4">
        <f t="shared" si="13"/>
        <v>74.238702536720368</v>
      </c>
      <c r="N64" s="4">
        <f t="shared" si="14"/>
        <v>5883.1662958810111</v>
      </c>
      <c r="P64" s="1">
        <f t="shared" si="15"/>
        <v>53</v>
      </c>
      <c r="Q64" s="4">
        <f t="shared" si="16"/>
        <v>44.543221522032219</v>
      </c>
      <c r="R64" s="4">
        <f t="shared" si="0"/>
        <v>55.929907056618887</v>
      </c>
      <c r="S64" s="4">
        <f t="shared" si="1"/>
        <v>100.47312857865111</v>
      </c>
      <c r="T64" s="4">
        <f t="shared" si="2"/>
        <v>29.695481014688148</v>
      </c>
      <c r="U64" s="7">
        <f t="shared" si="17"/>
        <v>0.67299539863817848</v>
      </c>
      <c r="V64" s="4">
        <f t="shared" si="3"/>
        <v>19.984922083232512</v>
      </c>
      <c r="X64" s="1">
        <f t="shared" si="18"/>
        <v>53</v>
      </c>
      <c r="Y64" s="4">
        <f t="shared" si="19"/>
        <v>974.77644189690761</v>
      </c>
      <c r="Z64" s="4">
        <f t="shared" si="4"/>
        <v>29.695481014688148</v>
      </c>
      <c r="AA64" s="4">
        <f t="shared" si="20"/>
        <v>22.384657700461343</v>
      </c>
      <c r="AB64" s="4">
        <f t="shared" si="21"/>
        <v>7.3108233142268064</v>
      </c>
      <c r="AC64" s="4">
        <f t="shared" si="22"/>
        <v>952.39178419644622</v>
      </c>
      <c r="AF64" s="1">
        <f t="shared" si="23"/>
        <v>53</v>
      </c>
      <c r="AG64" s="4">
        <f t="shared" si="24"/>
        <v>7807.9732627345056</v>
      </c>
      <c r="AH64" s="4">
        <f t="shared" si="30"/>
        <v>147.00198796855943</v>
      </c>
      <c r="AI64" s="4">
        <f t="shared" si="25"/>
        <v>88.442188498050655</v>
      </c>
      <c r="AJ64" s="4">
        <f t="shared" si="26"/>
        <v>58.559799470508786</v>
      </c>
      <c r="AK64" s="4">
        <f t="shared" si="27"/>
        <v>7719.5310742364545</v>
      </c>
    </row>
    <row r="65" spans="2:37" x14ac:dyDescent="0.25">
      <c r="B65" s="1">
        <f t="shared" si="5"/>
        <v>54</v>
      </c>
      <c r="C65" s="4">
        <f t="shared" si="6"/>
        <v>8461.8043330392411</v>
      </c>
      <c r="D65" s="4">
        <f t="shared" si="28"/>
        <v>187.22253448007754</v>
      </c>
      <c r="E65" s="4">
        <f t="shared" si="7"/>
        <v>81.449980317087039</v>
      </c>
      <c r="F65" s="4">
        <f t="shared" si="8"/>
        <v>105.7725541629905</v>
      </c>
      <c r="G65" s="4">
        <f t="shared" si="9"/>
        <v>8380.3543527221536</v>
      </c>
      <c r="I65" s="1">
        <f t="shared" si="10"/>
        <v>54</v>
      </c>
      <c r="J65" s="4">
        <f t="shared" si="11"/>
        <v>5883.1662958810111</v>
      </c>
      <c r="K65" s="4">
        <f t="shared" si="29"/>
        <v>130.16860959333926</v>
      </c>
      <c r="L65" s="4">
        <f t="shared" si="12"/>
        <v>56.629030894826613</v>
      </c>
      <c r="M65" s="4">
        <f t="shared" si="13"/>
        <v>73.539578698512642</v>
      </c>
      <c r="N65" s="4">
        <f t="shared" si="14"/>
        <v>5826.5372649861847</v>
      </c>
      <c r="P65" s="1">
        <f t="shared" si="15"/>
        <v>54</v>
      </c>
      <c r="Q65" s="4">
        <f t="shared" si="16"/>
        <v>44.123747219107578</v>
      </c>
      <c r="R65" s="4">
        <f t="shared" si="0"/>
        <v>56.629030894826613</v>
      </c>
      <c r="S65" s="4">
        <f t="shared" si="1"/>
        <v>100.7527781139342</v>
      </c>
      <c r="T65" s="4">
        <f t="shared" si="2"/>
        <v>29.415831479405064</v>
      </c>
      <c r="U65" s="7">
        <f t="shared" si="17"/>
        <v>0.66798550733317963</v>
      </c>
      <c r="V65" s="4">
        <f t="shared" si="3"/>
        <v>19.649349114397708</v>
      </c>
      <c r="X65" s="1">
        <f t="shared" si="18"/>
        <v>54</v>
      </c>
      <c r="Y65" s="4">
        <f t="shared" si="19"/>
        <v>952.39178419644622</v>
      </c>
      <c r="Z65" s="4">
        <f t="shared" si="4"/>
        <v>29.415831479405064</v>
      </c>
      <c r="AA65" s="4">
        <f t="shared" si="20"/>
        <v>22.272893097931718</v>
      </c>
      <c r="AB65" s="4">
        <f t="shared" si="21"/>
        <v>7.1429383814733463</v>
      </c>
      <c r="AC65" s="4">
        <f t="shared" si="22"/>
        <v>930.1188910985145</v>
      </c>
      <c r="AF65" s="1">
        <f t="shared" si="23"/>
        <v>54</v>
      </c>
      <c r="AG65" s="4">
        <f t="shared" si="24"/>
        <v>7719.5310742364545</v>
      </c>
      <c r="AH65" s="4">
        <f t="shared" si="30"/>
        <v>147.00198796855943</v>
      </c>
      <c r="AI65" s="4">
        <f t="shared" si="25"/>
        <v>89.105504911786028</v>
      </c>
      <c r="AJ65" s="4">
        <f t="shared" si="26"/>
        <v>57.896483056773405</v>
      </c>
      <c r="AK65" s="4">
        <f t="shared" si="27"/>
        <v>7630.4255693246687</v>
      </c>
    </row>
    <row r="66" spans="2:37" x14ac:dyDescent="0.25">
      <c r="B66" s="1">
        <f t="shared" si="5"/>
        <v>55</v>
      </c>
      <c r="C66" s="4">
        <f t="shared" si="6"/>
        <v>8380.3543527221536</v>
      </c>
      <c r="D66" s="4">
        <f t="shared" si="28"/>
        <v>187.22253448007754</v>
      </c>
      <c r="E66" s="4">
        <f t="shared" si="7"/>
        <v>82.46810507105063</v>
      </c>
      <c r="F66" s="4">
        <f t="shared" si="8"/>
        <v>104.75442940902691</v>
      </c>
      <c r="G66" s="4">
        <f t="shared" si="9"/>
        <v>8297.8862476511022</v>
      </c>
      <c r="I66" s="1">
        <f t="shared" si="10"/>
        <v>55</v>
      </c>
      <c r="J66" s="4">
        <f t="shared" si="11"/>
        <v>5826.5372649861847</v>
      </c>
      <c r="K66" s="4">
        <f t="shared" si="29"/>
        <v>130.16860959333926</v>
      </c>
      <c r="L66" s="4">
        <f t="shared" si="12"/>
        <v>57.336893781011952</v>
      </c>
      <c r="M66" s="4">
        <f t="shared" si="13"/>
        <v>72.831715812327303</v>
      </c>
      <c r="N66" s="4">
        <f t="shared" si="14"/>
        <v>5769.2003712051728</v>
      </c>
      <c r="P66" s="1">
        <f t="shared" si="15"/>
        <v>55</v>
      </c>
      <c r="Q66" s="4">
        <f t="shared" si="16"/>
        <v>43.699029487396388</v>
      </c>
      <c r="R66" s="4">
        <f t="shared" si="0"/>
        <v>57.336893781011952</v>
      </c>
      <c r="S66" s="4">
        <f t="shared" si="1"/>
        <v>101.03592326840834</v>
      </c>
      <c r="T66" s="4">
        <f t="shared" si="2"/>
        <v>29.132686324930916</v>
      </c>
      <c r="U66" s="7">
        <f t="shared" si="17"/>
        <v>0.66301291050439659</v>
      </c>
      <c r="V66" s="4">
        <f t="shared" si="3"/>
        <v>19.315347151104081</v>
      </c>
      <c r="X66" s="1">
        <f t="shared" si="18"/>
        <v>55</v>
      </c>
      <c r="Y66" s="4">
        <f t="shared" si="19"/>
        <v>930.1188910985145</v>
      </c>
      <c r="Z66" s="4">
        <f t="shared" si="4"/>
        <v>29.132686324930916</v>
      </c>
      <c r="AA66" s="4">
        <f t="shared" si="20"/>
        <v>22.156794641692056</v>
      </c>
      <c r="AB66" s="4">
        <f t="shared" si="21"/>
        <v>6.9758916832388591</v>
      </c>
      <c r="AC66" s="4">
        <f t="shared" si="22"/>
        <v>907.96209645682245</v>
      </c>
      <c r="AF66" s="1">
        <f t="shared" si="23"/>
        <v>55</v>
      </c>
      <c r="AG66" s="4">
        <f t="shared" si="24"/>
        <v>7630.4255693246687</v>
      </c>
      <c r="AH66" s="4">
        <f t="shared" si="30"/>
        <v>147.00198796855943</v>
      </c>
      <c r="AI66" s="4">
        <f t="shared" si="25"/>
        <v>89.77379619862441</v>
      </c>
      <c r="AJ66" s="4">
        <f t="shared" si="26"/>
        <v>57.228191769935016</v>
      </c>
      <c r="AK66" s="4">
        <f t="shared" si="27"/>
        <v>7540.6517731260446</v>
      </c>
    </row>
    <row r="67" spans="2:37" x14ac:dyDescent="0.25">
      <c r="B67" s="1">
        <f t="shared" si="5"/>
        <v>56</v>
      </c>
      <c r="C67" s="4">
        <f t="shared" si="6"/>
        <v>8297.8862476511022</v>
      </c>
      <c r="D67" s="4">
        <f t="shared" si="28"/>
        <v>187.22253448007754</v>
      </c>
      <c r="E67" s="4">
        <f t="shared" si="7"/>
        <v>83.498956384438756</v>
      </c>
      <c r="F67" s="4">
        <f t="shared" si="8"/>
        <v>103.72357809563879</v>
      </c>
      <c r="G67" s="4">
        <f t="shared" si="9"/>
        <v>8214.3872912666629</v>
      </c>
      <c r="I67" s="1">
        <f t="shared" si="10"/>
        <v>56</v>
      </c>
      <c r="J67" s="4">
        <f t="shared" si="11"/>
        <v>5769.2003712051728</v>
      </c>
      <c r="K67" s="4">
        <f t="shared" si="29"/>
        <v>130.16860959333926</v>
      </c>
      <c r="L67" s="4">
        <f t="shared" si="12"/>
        <v>58.053604953274601</v>
      </c>
      <c r="M67" s="4">
        <f t="shared" si="13"/>
        <v>72.115004640064654</v>
      </c>
      <c r="N67" s="4">
        <f t="shared" si="14"/>
        <v>5711.146766251898</v>
      </c>
      <c r="P67" s="1">
        <f t="shared" si="15"/>
        <v>56</v>
      </c>
      <c r="Q67" s="4">
        <f t="shared" si="16"/>
        <v>43.269002784038797</v>
      </c>
      <c r="R67" s="4">
        <f t="shared" si="0"/>
        <v>58.053604953274601</v>
      </c>
      <c r="S67" s="4">
        <f t="shared" si="1"/>
        <v>101.3226077373134</v>
      </c>
      <c r="T67" s="4">
        <f t="shared" si="2"/>
        <v>28.846001856025858</v>
      </c>
      <c r="U67" s="7">
        <f t="shared" si="17"/>
        <v>0.65807733052545558</v>
      </c>
      <c r="V67" s="4">
        <f t="shared" si="3"/>
        <v>18.982899897745835</v>
      </c>
      <c r="X67" s="1">
        <f t="shared" si="18"/>
        <v>56</v>
      </c>
      <c r="Y67" s="4">
        <f t="shared" si="19"/>
        <v>907.96209645682245</v>
      </c>
      <c r="Z67" s="4">
        <f t="shared" si="4"/>
        <v>28.846001856025858</v>
      </c>
      <c r="AA67" s="4">
        <f t="shared" si="20"/>
        <v>22.036286132599688</v>
      </c>
      <c r="AB67" s="4">
        <f t="shared" si="21"/>
        <v>6.8097157234261685</v>
      </c>
      <c r="AC67" s="4">
        <f t="shared" si="22"/>
        <v>885.92581032422277</v>
      </c>
      <c r="AF67" s="1">
        <f t="shared" si="23"/>
        <v>56</v>
      </c>
      <c r="AG67" s="4">
        <f t="shared" si="24"/>
        <v>7540.6517731260446</v>
      </c>
      <c r="AH67" s="4">
        <f t="shared" si="30"/>
        <v>147.00198796855943</v>
      </c>
      <c r="AI67" s="4">
        <f t="shared" si="25"/>
        <v>90.447099670114113</v>
      </c>
      <c r="AJ67" s="4">
        <f t="shared" si="26"/>
        <v>56.554888298445327</v>
      </c>
      <c r="AK67" s="4">
        <f t="shared" si="27"/>
        <v>7450.2046734559308</v>
      </c>
    </row>
    <row r="68" spans="2:37" x14ac:dyDescent="0.25">
      <c r="B68" s="1">
        <f t="shared" si="5"/>
        <v>57</v>
      </c>
      <c r="C68" s="4">
        <f t="shared" si="6"/>
        <v>8214.3872912666629</v>
      </c>
      <c r="D68" s="4">
        <f t="shared" si="28"/>
        <v>187.22253448007754</v>
      </c>
      <c r="E68" s="4">
        <f t="shared" si="7"/>
        <v>84.542693339244266</v>
      </c>
      <c r="F68" s="4">
        <f t="shared" si="8"/>
        <v>102.67984114083328</v>
      </c>
      <c r="G68" s="4">
        <f t="shared" si="9"/>
        <v>8129.8445979274184</v>
      </c>
      <c r="I68" s="1">
        <f t="shared" si="10"/>
        <v>57</v>
      </c>
      <c r="J68" s="4">
        <f t="shared" si="11"/>
        <v>5711.146766251898</v>
      </c>
      <c r="K68" s="4">
        <f t="shared" si="29"/>
        <v>130.16860959333926</v>
      </c>
      <c r="L68" s="4">
        <f t="shared" si="12"/>
        <v>58.779275015190535</v>
      </c>
      <c r="M68" s="4">
        <f t="shared" si="13"/>
        <v>71.38933457814872</v>
      </c>
      <c r="N68" s="4">
        <f t="shared" si="14"/>
        <v>5652.3674912367078</v>
      </c>
      <c r="P68" s="1">
        <f t="shared" si="15"/>
        <v>57</v>
      </c>
      <c r="Q68" s="4">
        <f t="shared" si="16"/>
        <v>42.833600746889232</v>
      </c>
      <c r="R68" s="4">
        <f t="shared" si="0"/>
        <v>58.779275015190535</v>
      </c>
      <c r="S68" s="4">
        <f t="shared" si="1"/>
        <v>101.61287576207977</v>
      </c>
      <c r="T68" s="4">
        <f t="shared" si="2"/>
        <v>28.555733831259488</v>
      </c>
      <c r="U68" s="7">
        <f t="shared" si="17"/>
        <v>0.65317849183668042</v>
      </c>
      <c r="V68" s="4">
        <f t="shared" si="3"/>
        <v>18.651991157191745</v>
      </c>
      <c r="X68" s="1">
        <f t="shared" si="18"/>
        <v>57</v>
      </c>
      <c r="Y68" s="4">
        <f t="shared" si="19"/>
        <v>885.92581032422277</v>
      </c>
      <c r="Z68" s="4">
        <f t="shared" si="4"/>
        <v>28.555733831259488</v>
      </c>
      <c r="AA68" s="4">
        <f t="shared" si="20"/>
        <v>21.911290253827818</v>
      </c>
      <c r="AB68" s="4">
        <f t="shared" si="21"/>
        <v>6.6444435774316704</v>
      </c>
      <c r="AC68" s="4">
        <f t="shared" si="22"/>
        <v>864.01452007039495</v>
      </c>
      <c r="AF68" s="1">
        <f t="shared" si="23"/>
        <v>57</v>
      </c>
      <c r="AG68" s="4">
        <f t="shared" si="24"/>
        <v>7450.2046734559308</v>
      </c>
      <c r="AH68" s="4">
        <f t="shared" si="30"/>
        <v>147.00198796855943</v>
      </c>
      <c r="AI68" s="4">
        <f t="shared" si="25"/>
        <v>91.125452917639961</v>
      </c>
      <c r="AJ68" s="4">
        <f t="shared" si="26"/>
        <v>55.876535050919479</v>
      </c>
      <c r="AK68" s="4">
        <f t="shared" si="27"/>
        <v>7359.0792205382904</v>
      </c>
    </row>
    <row r="69" spans="2:37" x14ac:dyDescent="0.25">
      <c r="B69" s="1">
        <f t="shared" si="5"/>
        <v>58</v>
      </c>
      <c r="C69" s="4">
        <f t="shared" si="6"/>
        <v>8129.8445979274184</v>
      </c>
      <c r="D69" s="4">
        <f t="shared" si="28"/>
        <v>187.22253448007754</v>
      </c>
      <c r="E69" s="4">
        <f t="shared" si="7"/>
        <v>85.599477005984824</v>
      </c>
      <c r="F69" s="4">
        <f t="shared" si="8"/>
        <v>101.62305747409272</v>
      </c>
      <c r="G69" s="4">
        <f t="shared" si="9"/>
        <v>8044.2451209214332</v>
      </c>
      <c r="I69" s="1">
        <f t="shared" si="10"/>
        <v>58</v>
      </c>
      <c r="J69" s="4">
        <f t="shared" si="11"/>
        <v>5652.3674912367078</v>
      </c>
      <c r="K69" s="4">
        <f t="shared" si="29"/>
        <v>130.16860959333926</v>
      </c>
      <c r="L69" s="4">
        <f t="shared" si="12"/>
        <v>59.514015952880413</v>
      </c>
      <c r="M69" s="4">
        <f t="shared" si="13"/>
        <v>70.654593640458842</v>
      </c>
      <c r="N69" s="4">
        <f t="shared" si="14"/>
        <v>5592.8534752838277</v>
      </c>
      <c r="P69" s="1">
        <f t="shared" si="15"/>
        <v>58</v>
      </c>
      <c r="Q69" s="4">
        <f t="shared" si="16"/>
        <v>42.392756184275306</v>
      </c>
      <c r="R69" s="4">
        <f t="shared" si="0"/>
        <v>59.514015952880413</v>
      </c>
      <c r="S69" s="4">
        <f t="shared" si="1"/>
        <v>101.90677213715571</v>
      </c>
      <c r="T69" s="4">
        <f t="shared" si="2"/>
        <v>28.261837456183535</v>
      </c>
      <c r="U69" s="7">
        <f t="shared" si="17"/>
        <v>0.64831612092970758</v>
      </c>
      <c r="V69" s="4">
        <f t="shared" si="3"/>
        <v>18.322604829938825</v>
      </c>
      <c r="X69" s="1">
        <f t="shared" si="18"/>
        <v>58</v>
      </c>
      <c r="Y69" s="4">
        <f t="shared" si="19"/>
        <v>864.01452007039495</v>
      </c>
      <c r="Z69" s="4">
        <f t="shared" si="4"/>
        <v>28.261837456183535</v>
      </c>
      <c r="AA69" s="4">
        <f t="shared" si="20"/>
        <v>21.781728555655572</v>
      </c>
      <c r="AB69" s="4">
        <f t="shared" si="21"/>
        <v>6.480108900527962</v>
      </c>
      <c r="AC69" s="4">
        <f t="shared" si="22"/>
        <v>842.23279151473935</v>
      </c>
      <c r="AF69" s="1">
        <f t="shared" si="23"/>
        <v>58</v>
      </c>
      <c r="AG69" s="4">
        <f t="shared" si="24"/>
        <v>7359.0792205382904</v>
      </c>
      <c r="AH69" s="4">
        <f t="shared" si="30"/>
        <v>147.00198796855943</v>
      </c>
      <c r="AI69" s="4">
        <f t="shared" si="25"/>
        <v>91.808893814522264</v>
      </c>
      <c r="AJ69" s="4">
        <f t="shared" si="26"/>
        <v>55.193094154037176</v>
      </c>
      <c r="AK69" s="4">
        <f t="shared" si="27"/>
        <v>7267.2703267237684</v>
      </c>
    </row>
    <row r="70" spans="2:37" x14ac:dyDescent="0.25">
      <c r="B70" s="1">
        <f t="shared" si="5"/>
        <v>59</v>
      </c>
      <c r="C70" s="4">
        <f t="shared" si="6"/>
        <v>8044.2451209214332</v>
      </c>
      <c r="D70" s="4">
        <f t="shared" si="28"/>
        <v>187.22253448007754</v>
      </c>
      <c r="E70" s="4">
        <f t="shared" si="7"/>
        <v>86.669470468559638</v>
      </c>
      <c r="F70" s="4">
        <f t="shared" si="8"/>
        <v>100.5530640115179</v>
      </c>
      <c r="G70" s="4">
        <f t="shared" si="9"/>
        <v>7957.5756504528736</v>
      </c>
      <c r="I70" s="1">
        <f t="shared" si="10"/>
        <v>59</v>
      </c>
      <c r="J70" s="4">
        <f t="shared" si="11"/>
        <v>5592.8534752838277</v>
      </c>
      <c r="K70" s="4">
        <f t="shared" si="29"/>
        <v>130.16860959333926</v>
      </c>
      <c r="L70" s="4">
        <f t="shared" si="12"/>
        <v>60.257941152291409</v>
      </c>
      <c r="M70" s="4">
        <f t="shared" si="13"/>
        <v>69.910668441047846</v>
      </c>
      <c r="N70" s="4">
        <f t="shared" si="14"/>
        <v>5532.5955341315366</v>
      </c>
      <c r="P70" s="1">
        <f t="shared" si="15"/>
        <v>59</v>
      </c>
      <c r="Q70" s="4">
        <f t="shared" si="16"/>
        <v>41.946401064628709</v>
      </c>
      <c r="R70" s="4">
        <f t="shared" si="0"/>
        <v>60.257941152291409</v>
      </c>
      <c r="S70" s="4">
        <f t="shared" si="1"/>
        <v>102.20434221692011</v>
      </c>
      <c r="T70" s="4">
        <f t="shared" si="2"/>
        <v>27.964267376419137</v>
      </c>
      <c r="U70" s="7">
        <f t="shared" si="17"/>
        <v>0.6434899463322159</v>
      </c>
      <c r="V70" s="4">
        <f t="shared" si="3"/>
        <v>17.994724913271686</v>
      </c>
      <c r="X70" s="1">
        <f t="shared" si="18"/>
        <v>59</v>
      </c>
      <c r="Y70" s="4">
        <f t="shared" si="19"/>
        <v>842.23279151473935</v>
      </c>
      <c r="Z70" s="4">
        <f t="shared" si="4"/>
        <v>27.964267376419137</v>
      </c>
      <c r="AA70" s="4">
        <f t="shared" si="20"/>
        <v>21.647521440058593</v>
      </c>
      <c r="AB70" s="4">
        <f t="shared" si="21"/>
        <v>6.3167459363605447</v>
      </c>
      <c r="AC70" s="4">
        <f t="shared" si="22"/>
        <v>820.58527007468081</v>
      </c>
      <c r="AF70" s="1">
        <f t="shared" si="23"/>
        <v>59</v>
      </c>
      <c r="AG70" s="4">
        <f t="shared" si="24"/>
        <v>7267.2703267237684</v>
      </c>
      <c r="AH70" s="4">
        <f t="shared" si="30"/>
        <v>147.00198796855943</v>
      </c>
      <c r="AI70" s="4">
        <f t="shared" si="25"/>
        <v>92.497460518131163</v>
      </c>
      <c r="AJ70" s="4">
        <f t="shared" si="26"/>
        <v>54.504527450428263</v>
      </c>
      <c r="AK70" s="4">
        <f t="shared" si="27"/>
        <v>7174.772866205637</v>
      </c>
    </row>
    <row r="71" spans="2:37" x14ac:dyDescent="0.25">
      <c r="B71" s="1">
        <f t="shared" si="5"/>
        <v>60</v>
      </c>
      <c r="C71" s="4">
        <f t="shared" si="6"/>
        <v>7957.5756504528736</v>
      </c>
      <c r="D71" s="4">
        <f t="shared" si="28"/>
        <v>187.22253448007754</v>
      </c>
      <c r="E71" s="4">
        <f t="shared" si="7"/>
        <v>87.752838849416634</v>
      </c>
      <c r="F71" s="4">
        <f t="shared" si="8"/>
        <v>99.469695630660908</v>
      </c>
      <c r="G71" s="4">
        <f t="shared" si="9"/>
        <v>7869.822811603457</v>
      </c>
      <c r="I71" s="1">
        <f t="shared" si="10"/>
        <v>60</v>
      </c>
      <c r="J71" s="4">
        <f t="shared" si="11"/>
        <v>5532.5955341315366</v>
      </c>
      <c r="K71" s="4">
        <f t="shared" si="29"/>
        <v>130.16860959333926</v>
      </c>
      <c r="L71" s="4">
        <f t="shared" si="12"/>
        <v>61.01116541669505</v>
      </c>
      <c r="M71" s="4">
        <f t="shared" si="13"/>
        <v>69.157444176644205</v>
      </c>
      <c r="N71" s="4">
        <f t="shared" si="14"/>
        <v>5471.5843687148417</v>
      </c>
      <c r="P71" s="1">
        <f t="shared" si="15"/>
        <v>60</v>
      </c>
      <c r="Q71" s="4">
        <f t="shared" si="16"/>
        <v>41.494466505986523</v>
      </c>
      <c r="R71" s="4">
        <f t="shared" si="0"/>
        <v>61.01116541669505</v>
      </c>
      <c r="S71" s="4">
        <f t="shared" si="1"/>
        <v>102.50563192268157</v>
      </c>
      <c r="T71" s="4">
        <f t="shared" si="2"/>
        <v>27.662977670657682</v>
      </c>
      <c r="U71" s="7">
        <f t="shared" si="17"/>
        <v>0.63869969859277009</v>
      </c>
      <c r="V71" s="4">
        <f t="shared" si="3"/>
        <v>17.668335500427592</v>
      </c>
      <c r="X71" s="1">
        <f t="shared" si="18"/>
        <v>60</v>
      </c>
      <c r="Y71" s="4">
        <f t="shared" si="19"/>
        <v>820.58527007468081</v>
      </c>
      <c r="Z71" s="4">
        <f t="shared" si="4"/>
        <v>27.662977670657682</v>
      </c>
      <c r="AA71" s="4">
        <f t="shared" si="20"/>
        <v>21.508588145097576</v>
      </c>
      <c r="AB71" s="4">
        <f t="shared" si="21"/>
        <v>6.1543895255601058</v>
      </c>
      <c r="AC71" s="4">
        <f t="shared" si="22"/>
        <v>799.07668192958317</v>
      </c>
      <c r="AF71" s="1">
        <f t="shared" si="23"/>
        <v>60</v>
      </c>
      <c r="AG71" s="4">
        <f t="shared" si="24"/>
        <v>7174.772866205637</v>
      </c>
      <c r="AH71" s="4">
        <f t="shared" si="30"/>
        <v>147.00198796855943</v>
      </c>
      <c r="AI71" s="4">
        <f t="shared" si="25"/>
        <v>93.191191472017152</v>
      </c>
      <c r="AJ71" s="4">
        <f t="shared" si="26"/>
        <v>53.810796496542274</v>
      </c>
      <c r="AK71" s="4">
        <f t="shared" si="27"/>
        <v>7081.5816747336203</v>
      </c>
    </row>
    <row r="72" spans="2:37" x14ac:dyDescent="0.25">
      <c r="B72" s="1">
        <f t="shared" si="5"/>
        <v>61</v>
      </c>
      <c r="C72" s="4">
        <f t="shared" si="6"/>
        <v>7869.822811603457</v>
      </c>
      <c r="D72" s="4">
        <f t="shared" si="28"/>
        <v>187.22253448007754</v>
      </c>
      <c r="E72" s="4">
        <f t="shared" si="7"/>
        <v>88.849749335034332</v>
      </c>
      <c r="F72" s="4">
        <f t="shared" si="8"/>
        <v>98.37278514504321</v>
      </c>
      <c r="G72" s="4">
        <f t="shared" si="9"/>
        <v>7780.9730622684228</v>
      </c>
      <c r="I72" s="1">
        <f t="shared" si="10"/>
        <v>61</v>
      </c>
      <c r="J72" s="4">
        <f t="shared" si="11"/>
        <v>5471.5843687148417</v>
      </c>
      <c r="K72" s="4">
        <f t="shared" si="29"/>
        <v>130.16860959333926</v>
      </c>
      <c r="L72" s="4">
        <f t="shared" si="12"/>
        <v>61.773804984403739</v>
      </c>
      <c r="M72" s="4">
        <f t="shared" si="13"/>
        <v>68.394804608935516</v>
      </c>
      <c r="N72" s="4">
        <f t="shared" si="14"/>
        <v>5409.8105637304379</v>
      </c>
      <c r="P72" s="1">
        <f t="shared" si="15"/>
        <v>61</v>
      </c>
      <c r="Q72" s="4">
        <f t="shared" si="16"/>
        <v>41.036882765361312</v>
      </c>
      <c r="R72" s="4">
        <f t="shared" si="0"/>
        <v>61.773804984403739</v>
      </c>
      <c r="S72" s="4">
        <f t="shared" si="1"/>
        <v>102.81068774976505</v>
      </c>
      <c r="T72" s="4">
        <f t="shared" si="2"/>
        <v>27.357921843574204</v>
      </c>
      <c r="U72" s="7">
        <f t="shared" si="17"/>
        <v>0.63394511026577671</v>
      </c>
      <c r="V72" s="4">
        <f t="shared" si="3"/>
        <v>17.34342077976715</v>
      </c>
      <c r="X72" s="1">
        <f t="shared" si="18"/>
        <v>61</v>
      </c>
      <c r="Y72" s="4">
        <f t="shared" si="19"/>
        <v>799.07668192958317</v>
      </c>
      <c r="Z72" s="4">
        <f t="shared" si="4"/>
        <v>27.357921843574204</v>
      </c>
      <c r="AA72" s="4">
        <f t="shared" si="20"/>
        <v>21.364846729102329</v>
      </c>
      <c r="AB72" s="4">
        <f t="shared" si="21"/>
        <v>5.9930751144718739</v>
      </c>
      <c r="AC72" s="4">
        <f t="shared" si="22"/>
        <v>777.71183520048089</v>
      </c>
      <c r="AF72" s="1">
        <f t="shared" si="23"/>
        <v>61</v>
      </c>
      <c r="AG72" s="4">
        <f t="shared" si="24"/>
        <v>7081.5816747336203</v>
      </c>
      <c r="AH72" s="4">
        <f t="shared" si="30"/>
        <v>147.00198796855943</v>
      </c>
      <c r="AI72" s="4">
        <f t="shared" si="25"/>
        <v>93.890125408057287</v>
      </c>
      <c r="AJ72" s="4">
        <f t="shared" si="26"/>
        <v>53.111862560502146</v>
      </c>
      <c r="AK72" s="4">
        <f t="shared" si="27"/>
        <v>6987.6915493255628</v>
      </c>
    </row>
    <row r="73" spans="2:37" x14ac:dyDescent="0.25">
      <c r="B73" s="1">
        <f t="shared" si="5"/>
        <v>62</v>
      </c>
      <c r="C73" s="4">
        <f t="shared" si="6"/>
        <v>7780.9730622684228</v>
      </c>
      <c r="D73" s="4">
        <f t="shared" si="28"/>
        <v>187.22253448007754</v>
      </c>
      <c r="E73" s="4">
        <f t="shared" si="7"/>
        <v>89.960371201722268</v>
      </c>
      <c r="F73" s="4">
        <f t="shared" si="8"/>
        <v>97.262163278355274</v>
      </c>
      <c r="G73" s="4">
        <f t="shared" si="9"/>
        <v>7691.0126910667004</v>
      </c>
      <c r="I73" s="1">
        <f t="shared" si="10"/>
        <v>62</v>
      </c>
      <c r="J73" s="4">
        <f t="shared" si="11"/>
        <v>5409.8105637304379</v>
      </c>
      <c r="K73" s="4">
        <f t="shared" si="29"/>
        <v>130.16860959333926</v>
      </c>
      <c r="L73" s="4">
        <f t="shared" si="12"/>
        <v>62.545977546708784</v>
      </c>
      <c r="M73" s="4">
        <f t="shared" si="13"/>
        <v>67.622632046630471</v>
      </c>
      <c r="N73" s="4">
        <f t="shared" si="14"/>
        <v>5347.2645861837291</v>
      </c>
      <c r="P73" s="1">
        <f t="shared" si="15"/>
        <v>62</v>
      </c>
      <c r="Q73" s="4">
        <f t="shared" si="16"/>
        <v>40.573579227978279</v>
      </c>
      <c r="R73" s="4">
        <f t="shared" si="0"/>
        <v>62.545977546708784</v>
      </c>
      <c r="S73" s="4">
        <f t="shared" si="1"/>
        <v>103.11955677468706</v>
      </c>
      <c r="T73" s="4">
        <f t="shared" si="2"/>
        <v>27.049052818652193</v>
      </c>
      <c r="U73" s="7">
        <f t="shared" si="17"/>
        <v>0.62922591589655252</v>
      </c>
      <c r="V73" s="4">
        <f t="shared" si="3"/>
        <v>17.019965033950651</v>
      </c>
      <c r="X73" s="1">
        <f t="shared" si="18"/>
        <v>62</v>
      </c>
      <c r="Y73" s="4">
        <f t="shared" si="19"/>
        <v>777.71183520048089</v>
      </c>
      <c r="Z73" s="4">
        <f t="shared" si="4"/>
        <v>27.049052818652193</v>
      </c>
      <c r="AA73" s="4">
        <f t="shared" si="20"/>
        <v>21.216214054648585</v>
      </c>
      <c r="AB73" s="4">
        <f t="shared" si="21"/>
        <v>5.8328387640036068</v>
      </c>
      <c r="AC73" s="4">
        <f t="shared" si="22"/>
        <v>756.49562114583227</v>
      </c>
      <c r="AF73" s="1">
        <f t="shared" si="23"/>
        <v>62</v>
      </c>
      <c r="AG73" s="4">
        <f t="shared" si="24"/>
        <v>6987.6915493255628</v>
      </c>
      <c r="AH73" s="4">
        <f t="shared" si="30"/>
        <v>147.00198796855943</v>
      </c>
      <c r="AI73" s="4">
        <f t="shared" si="25"/>
        <v>94.594301348617705</v>
      </c>
      <c r="AJ73" s="4">
        <f t="shared" si="26"/>
        <v>52.407686619941721</v>
      </c>
      <c r="AK73" s="4">
        <f t="shared" si="27"/>
        <v>6893.0972479769453</v>
      </c>
    </row>
    <row r="74" spans="2:37" x14ac:dyDescent="0.25">
      <c r="B74" s="1">
        <f t="shared" si="5"/>
        <v>63</v>
      </c>
      <c r="C74" s="4">
        <f t="shared" si="6"/>
        <v>7691.0126910667004</v>
      </c>
      <c r="D74" s="4">
        <f t="shared" si="28"/>
        <v>187.22253448007754</v>
      </c>
      <c r="E74" s="4">
        <f t="shared" si="7"/>
        <v>91.084875841743795</v>
      </c>
      <c r="F74" s="4">
        <f t="shared" si="8"/>
        <v>96.137658638333747</v>
      </c>
      <c r="G74" s="4">
        <f t="shared" si="9"/>
        <v>7599.9278152249562</v>
      </c>
      <c r="I74" s="1">
        <f t="shared" si="10"/>
        <v>63</v>
      </c>
      <c r="J74" s="4">
        <f t="shared" si="11"/>
        <v>5347.2645861837291</v>
      </c>
      <c r="K74" s="4">
        <f t="shared" si="29"/>
        <v>130.16860959333926</v>
      </c>
      <c r="L74" s="4">
        <f t="shared" si="12"/>
        <v>63.327802266042639</v>
      </c>
      <c r="M74" s="4">
        <f t="shared" si="13"/>
        <v>66.840807327296616</v>
      </c>
      <c r="N74" s="4">
        <f t="shared" si="14"/>
        <v>5283.9367839176866</v>
      </c>
      <c r="P74" s="1">
        <f t="shared" si="15"/>
        <v>63</v>
      </c>
      <c r="Q74" s="4">
        <f t="shared" si="16"/>
        <v>40.104484396377963</v>
      </c>
      <c r="R74" s="4">
        <f t="shared" si="0"/>
        <v>63.327802266042639</v>
      </c>
      <c r="S74" s="4">
        <f t="shared" si="1"/>
        <v>103.43228666242061</v>
      </c>
      <c r="T74" s="4">
        <f t="shared" si="2"/>
        <v>26.736322930918654</v>
      </c>
      <c r="U74" s="7">
        <f t="shared" si="17"/>
        <v>0.62454185200650369</v>
      </c>
      <c r="V74" s="4">
        <f t="shared" si="3"/>
        <v>16.69795263911989</v>
      </c>
      <c r="X74" s="1">
        <f t="shared" si="18"/>
        <v>63</v>
      </c>
      <c r="Y74" s="4">
        <f t="shared" si="19"/>
        <v>756.49562114583227</v>
      </c>
      <c r="Z74" s="4">
        <f t="shared" si="4"/>
        <v>26.736322930918654</v>
      </c>
      <c r="AA74" s="4">
        <f t="shared" si="20"/>
        <v>21.062605772324911</v>
      </c>
      <c r="AB74" s="4">
        <f t="shared" si="21"/>
        <v>5.6737171585937416</v>
      </c>
      <c r="AC74" s="4">
        <f t="shared" si="22"/>
        <v>735.43301537350737</v>
      </c>
      <c r="AF74" s="1">
        <f t="shared" si="23"/>
        <v>63</v>
      </c>
      <c r="AG74" s="4">
        <f t="shared" si="24"/>
        <v>6893.0972479769453</v>
      </c>
      <c r="AH74" s="4">
        <f t="shared" si="30"/>
        <v>147.00198796855943</v>
      </c>
      <c r="AI74" s="4">
        <f t="shared" si="25"/>
        <v>95.303758608732352</v>
      </c>
      <c r="AJ74" s="4">
        <f t="shared" si="26"/>
        <v>51.698229359827089</v>
      </c>
      <c r="AK74" s="4">
        <f t="shared" si="27"/>
        <v>6797.7934893682132</v>
      </c>
    </row>
    <row r="75" spans="2:37" x14ac:dyDescent="0.25">
      <c r="B75" s="1">
        <f t="shared" si="5"/>
        <v>64</v>
      </c>
      <c r="C75" s="4">
        <f t="shared" si="6"/>
        <v>7599.9278152249562</v>
      </c>
      <c r="D75" s="4">
        <f t="shared" si="28"/>
        <v>187.22253448007754</v>
      </c>
      <c r="E75" s="4">
        <f t="shared" si="7"/>
        <v>92.2234367897656</v>
      </c>
      <c r="F75" s="4">
        <f t="shared" si="8"/>
        <v>94.999097690311942</v>
      </c>
      <c r="G75" s="4">
        <f t="shared" si="9"/>
        <v>7507.7043784351908</v>
      </c>
      <c r="I75" s="1">
        <f t="shared" si="10"/>
        <v>64</v>
      </c>
      <c r="J75" s="4">
        <f t="shared" si="11"/>
        <v>5283.9367839176866</v>
      </c>
      <c r="K75" s="4">
        <f t="shared" si="29"/>
        <v>130.16860959333926</v>
      </c>
      <c r="L75" s="4">
        <f t="shared" si="12"/>
        <v>64.119399794368178</v>
      </c>
      <c r="M75" s="4">
        <f t="shared" si="13"/>
        <v>66.049209798971077</v>
      </c>
      <c r="N75" s="4">
        <f t="shared" si="14"/>
        <v>5219.8173841233183</v>
      </c>
      <c r="P75" s="1">
        <f t="shared" si="15"/>
        <v>64</v>
      </c>
      <c r="Q75" s="4">
        <f t="shared" si="16"/>
        <v>39.629525879382648</v>
      </c>
      <c r="R75" s="4">
        <f t="shared" si="0"/>
        <v>64.119399794368178</v>
      </c>
      <c r="S75" s="4">
        <f t="shared" si="1"/>
        <v>103.74892567375082</v>
      </c>
      <c r="T75" s="4">
        <f t="shared" si="2"/>
        <v>26.419683919588429</v>
      </c>
      <c r="U75" s="7">
        <f t="shared" si="17"/>
        <v>0.61989265707841557</v>
      </c>
      <c r="V75" s="4">
        <f t="shared" si="3"/>
        <v>16.377368064085559</v>
      </c>
      <c r="X75" s="1">
        <f t="shared" si="18"/>
        <v>64</v>
      </c>
      <c r="Y75" s="4">
        <f t="shared" si="19"/>
        <v>735.43301537350737</v>
      </c>
      <c r="Z75" s="4">
        <f t="shared" si="4"/>
        <v>26.419683919588429</v>
      </c>
      <c r="AA75" s="4">
        <f t="shared" si="20"/>
        <v>20.903936304287125</v>
      </c>
      <c r="AB75" s="4">
        <f t="shared" si="21"/>
        <v>5.5157476153013052</v>
      </c>
      <c r="AC75" s="4">
        <f t="shared" si="22"/>
        <v>714.5290790692203</v>
      </c>
      <c r="AF75" s="1">
        <f t="shared" si="23"/>
        <v>64</v>
      </c>
      <c r="AG75" s="4">
        <f t="shared" si="24"/>
        <v>6797.7934893682132</v>
      </c>
      <c r="AH75" s="4">
        <f t="shared" si="30"/>
        <v>147.00198796855943</v>
      </c>
      <c r="AI75" s="4">
        <f t="shared" si="25"/>
        <v>96.018536798297845</v>
      </c>
      <c r="AJ75" s="4">
        <f t="shared" si="26"/>
        <v>50.983451170261596</v>
      </c>
      <c r="AK75" s="4">
        <f t="shared" si="27"/>
        <v>6701.7749525699155</v>
      </c>
    </row>
    <row r="76" spans="2:37" x14ac:dyDescent="0.25">
      <c r="B76" s="1">
        <f t="shared" si="5"/>
        <v>65</v>
      </c>
      <c r="C76" s="4">
        <f t="shared" si="6"/>
        <v>7507.7043784351908</v>
      </c>
      <c r="D76" s="4">
        <f t="shared" si="28"/>
        <v>187.22253448007754</v>
      </c>
      <c r="E76" s="4">
        <f t="shared" si="7"/>
        <v>93.376229749637659</v>
      </c>
      <c r="F76" s="4">
        <f t="shared" si="8"/>
        <v>93.846304730439883</v>
      </c>
      <c r="G76" s="4">
        <f t="shared" si="9"/>
        <v>7414.3281486855531</v>
      </c>
      <c r="I76" s="1">
        <f t="shared" si="10"/>
        <v>65</v>
      </c>
      <c r="J76" s="4">
        <f t="shared" si="11"/>
        <v>5219.8173841233183</v>
      </c>
      <c r="K76" s="4">
        <f t="shared" si="29"/>
        <v>130.16860959333926</v>
      </c>
      <c r="L76" s="4">
        <f t="shared" si="12"/>
        <v>64.920892291797784</v>
      </c>
      <c r="M76" s="4">
        <f t="shared" si="13"/>
        <v>65.247717301541471</v>
      </c>
      <c r="N76" s="4">
        <f t="shared" si="14"/>
        <v>5154.8964918315205</v>
      </c>
      <c r="P76" s="1">
        <f t="shared" si="15"/>
        <v>65</v>
      </c>
      <c r="Q76" s="4">
        <f t="shared" si="16"/>
        <v>39.148630380924885</v>
      </c>
      <c r="R76" s="4">
        <f t="shared" ref="R76:R139" si="31">+IF(P76&lt;=$J$3,L76," ")</f>
        <v>64.920892291797784</v>
      </c>
      <c r="S76" s="4">
        <f t="shared" ref="S76:S139" si="32">+IF(P76&lt;=$J$3,Q76+R76," ")</f>
        <v>104.06952267272267</v>
      </c>
      <c r="T76" s="4">
        <f t="shared" ref="T76:T139" si="33">+IF(P76&lt;=$J$3,M76-Q76," ")</f>
        <v>26.099086920616585</v>
      </c>
      <c r="U76" s="7">
        <f t="shared" si="17"/>
        <v>0.61527807154185166</v>
      </c>
      <c r="V76" s="4">
        <f t="shared" ref="V76:V139" si="34">+IF(P76&lt;=$J$3,T76*U76," ")</f>
        <v>16.058195869520137</v>
      </c>
      <c r="X76" s="1">
        <f t="shared" si="18"/>
        <v>65</v>
      </c>
      <c r="Y76" s="4">
        <f t="shared" si="19"/>
        <v>714.5290790692203</v>
      </c>
      <c r="Z76" s="4">
        <f t="shared" ref="Z76:Z139" si="35">+IF(X76&lt;=$J$3,T76," ")</f>
        <v>26.099086920616585</v>
      </c>
      <c r="AA76" s="4">
        <f t="shared" si="20"/>
        <v>20.740118827597435</v>
      </c>
      <c r="AB76" s="4">
        <f t="shared" si="21"/>
        <v>5.3589680930191514</v>
      </c>
      <c r="AC76" s="4">
        <f t="shared" si="22"/>
        <v>693.78896024162282</v>
      </c>
      <c r="AF76" s="1">
        <f t="shared" si="23"/>
        <v>65</v>
      </c>
      <c r="AG76" s="4">
        <f t="shared" si="24"/>
        <v>6701.7749525699155</v>
      </c>
      <c r="AH76" s="4">
        <f t="shared" si="30"/>
        <v>147.00198796855943</v>
      </c>
      <c r="AI76" s="4">
        <f t="shared" si="25"/>
        <v>96.738675824285082</v>
      </c>
      <c r="AJ76" s="4">
        <f t="shared" si="26"/>
        <v>50.263312144274359</v>
      </c>
      <c r="AK76" s="4">
        <f t="shared" si="27"/>
        <v>6605.0362767456309</v>
      </c>
    </row>
    <row r="77" spans="2:37" x14ac:dyDescent="0.25">
      <c r="B77" s="1">
        <f t="shared" ref="B77:B140" si="36">+IF(B76&gt;=$J$3," ",B76+1)</f>
        <v>66</v>
      </c>
      <c r="C77" s="4">
        <f t="shared" ref="C77:C140" si="37">+IF(B77&lt;=$J$3,G76," ")</f>
        <v>7414.3281486855531</v>
      </c>
      <c r="D77" s="4">
        <f t="shared" si="28"/>
        <v>187.22253448007754</v>
      </c>
      <c r="E77" s="4">
        <f t="shared" ref="E77:E140" si="38">+IF(B77&lt;=$J$3,D77-F77," ")</f>
        <v>94.543432621508131</v>
      </c>
      <c r="F77" s="4">
        <f t="shared" ref="F77:F140" si="39">+IF(B77&lt;=$J$3,C77*$J$4/12," ")</f>
        <v>92.67910185856941</v>
      </c>
      <c r="G77" s="4">
        <f t="shared" ref="G77:G140" si="40">+IF(B77&lt;=$J$3,C77-E77," ")</f>
        <v>7319.7847160640449</v>
      </c>
      <c r="I77" s="1">
        <f t="shared" ref="I77:I140" si="41">+IF(I76&gt;=$J$3," ",I76+1)</f>
        <v>66</v>
      </c>
      <c r="J77" s="4">
        <f t="shared" ref="J77:J140" si="42">+IF(I77&lt;=$J$3,N76," ")</f>
        <v>5154.8964918315205</v>
      </c>
      <c r="K77" s="4">
        <f t="shared" si="29"/>
        <v>130.16860959333926</v>
      </c>
      <c r="L77" s="4">
        <f t="shared" ref="L77:L140" si="43">+IF(I77&lt;=$J$3,K77-M77," ")</f>
        <v>65.732403445445257</v>
      </c>
      <c r="M77" s="4">
        <f t="shared" ref="M77:M140" si="44">+IF(I77&lt;=$J$3,J77*$J$4/12," ")</f>
        <v>64.436206147893998</v>
      </c>
      <c r="N77" s="4">
        <f t="shared" ref="N77:N140" si="45">+IF(I77&lt;=$J$3,J77-L77," ")</f>
        <v>5089.1640883860755</v>
      </c>
      <c r="P77" s="1">
        <f t="shared" ref="P77:P140" si="46">+IF(P76&gt;=$J$3," ",P76+1)</f>
        <v>66</v>
      </c>
      <c r="Q77" s="4">
        <f t="shared" ref="Q77:Q140" si="47">+IF(P77&lt;=$J$3,J77*$J$5/12," ")</f>
        <v>38.661723688736402</v>
      </c>
      <c r="R77" s="4">
        <f t="shared" si="31"/>
        <v>65.732403445445257</v>
      </c>
      <c r="S77" s="4">
        <f t="shared" si="32"/>
        <v>104.39412713418166</v>
      </c>
      <c r="T77" s="4">
        <f t="shared" si="33"/>
        <v>25.774482459157596</v>
      </c>
      <c r="U77" s="7">
        <f t="shared" ref="U77:U140" si="48">+IF(P77&lt;=$J$3,U76/(1+$J$5/12)," ")</f>
        <v>0.61069783775866171</v>
      </c>
      <c r="V77" s="4">
        <f t="shared" si="34"/>
        <v>15.740420707156098</v>
      </c>
      <c r="X77" s="1">
        <f t="shared" ref="X77:X140" si="49">+IF(X76&gt;=$J$3," ",X76+1)</f>
        <v>66</v>
      </c>
      <c r="Y77" s="4">
        <f t="shared" ref="Y77:Y140" si="50">+IF(X77&lt;=$J$3,AC76," ")</f>
        <v>693.78896024162282</v>
      </c>
      <c r="Z77" s="4">
        <f t="shared" si="35"/>
        <v>25.774482459157596</v>
      </c>
      <c r="AA77" s="4">
        <f t="shared" ref="AA77:AA140" si="51">+IF(X77&lt;=$J$3,Z77-AB77," ")</f>
        <v>20.571065257345424</v>
      </c>
      <c r="AB77" s="4">
        <f t="shared" ref="AB77:AB140" si="52">+IF(X77&lt;=$J$3,Y77*$J$5/12," ")</f>
        <v>5.2034172018121714</v>
      </c>
      <c r="AC77" s="4">
        <f t="shared" ref="AC77:AC140" si="53">+IF(X77&lt;=$J$3,Y77-AA77," ")</f>
        <v>673.21789498427734</v>
      </c>
      <c r="AF77" s="1">
        <f t="shared" ref="AF77:AF140" si="54">+IF(AF76&gt;=$J$3," ",AF76+1)</f>
        <v>66</v>
      </c>
      <c r="AG77" s="4">
        <f t="shared" ref="AG77:AG140" si="55">+IF(AF77&lt;=$J$3,AK76," ")</f>
        <v>6605.0362767456309</v>
      </c>
      <c r="AH77" s="4">
        <f t="shared" si="30"/>
        <v>147.00198796855943</v>
      </c>
      <c r="AI77" s="4">
        <f t="shared" ref="AI77:AI140" si="56">+IF(AF77&lt;=$J$3,AH77-AJ77," ")</f>
        <v>97.464215892967218</v>
      </c>
      <c r="AJ77" s="4">
        <f t="shared" ref="AJ77:AJ140" si="57">+IF(AF77&lt;=$J$3,AG77*$J$5/12," ")</f>
        <v>49.537772075592223</v>
      </c>
      <c r="AK77" s="4">
        <f t="shared" ref="AK77:AK140" si="58">+IF(AF77&lt;=$J$3,AG77-AI77," ")</f>
        <v>6507.5720608526635</v>
      </c>
    </row>
    <row r="78" spans="2:37" x14ac:dyDescent="0.25">
      <c r="B78" s="1">
        <f t="shared" si="36"/>
        <v>67</v>
      </c>
      <c r="C78" s="4">
        <f t="shared" si="37"/>
        <v>7319.7847160640449</v>
      </c>
      <c r="D78" s="4">
        <f t="shared" ref="D78:D141" si="59">+IF(B78&lt;=$J$3,D77," ")</f>
        <v>187.22253448007754</v>
      </c>
      <c r="E78" s="4">
        <f t="shared" si="38"/>
        <v>95.725225529276983</v>
      </c>
      <c r="F78" s="4">
        <f t="shared" si="39"/>
        <v>91.497308950800559</v>
      </c>
      <c r="G78" s="4">
        <f t="shared" si="40"/>
        <v>7224.059490534768</v>
      </c>
      <c r="I78" s="1">
        <f t="shared" si="41"/>
        <v>67</v>
      </c>
      <c r="J78" s="4">
        <f t="shared" si="42"/>
        <v>5089.1640883860755</v>
      </c>
      <c r="K78" s="4">
        <f t="shared" ref="K78:K141" si="60">+IF(I78&lt;=$J$3,K77," ")</f>
        <v>130.16860959333926</v>
      </c>
      <c r="L78" s="4">
        <f t="shared" si="43"/>
        <v>66.554058488513306</v>
      </c>
      <c r="M78" s="4">
        <f t="shared" si="44"/>
        <v>63.614551104825942</v>
      </c>
      <c r="N78" s="4">
        <f t="shared" si="45"/>
        <v>5022.6100298975625</v>
      </c>
      <c r="P78" s="1">
        <f t="shared" si="46"/>
        <v>67</v>
      </c>
      <c r="Q78" s="4">
        <f t="shared" si="47"/>
        <v>38.168730662895562</v>
      </c>
      <c r="R78" s="4">
        <f t="shared" si="31"/>
        <v>66.554058488513306</v>
      </c>
      <c r="S78" s="4">
        <f t="shared" si="32"/>
        <v>104.72278915140888</v>
      </c>
      <c r="T78" s="4">
        <f t="shared" si="33"/>
        <v>25.44582044193038</v>
      </c>
      <c r="U78" s="7">
        <f t="shared" si="48"/>
        <v>0.60615170000859719</v>
      </c>
      <c r="V78" s="4">
        <f t="shared" si="34"/>
        <v>15.424027318989614</v>
      </c>
      <c r="X78" s="1">
        <f t="shared" si="49"/>
        <v>67</v>
      </c>
      <c r="Y78" s="4">
        <f t="shared" si="50"/>
        <v>673.21789498427734</v>
      </c>
      <c r="Z78" s="4">
        <f t="shared" si="35"/>
        <v>25.44582044193038</v>
      </c>
      <c r="AA78" s="4">
        <f t="shared" si="51"/>
        <v>20.396686229548301</v>
      </c>
      <c r="AB78" s="4">
        <f t="shared" si="52"/>
        <v>5.0491342123820795</v>
      </c>
      <c r="AC78" s="4">
        <f t="shared" si="53"/>
        <v>652.82120875472901</v>
      </c>
      <c r="AF78" s="1">
        <f t="shared" si="54"/>
        <v>67</v>
      </c>
      <c r="AG78" s="4">
        <f t="shared" si="55"/>
        <v>6507.5720608526635</v>
      </c>
      <c r="AH78" s="4">
        <f t="shared" ref="AH78:AH141" si="61">+IF(AF78&lt;=$J$3,AH77," ")</f>
        <v>147.00198796855943</v>
      </c>
      <c r="AI78" s="4">
        <f t="shared" si="56"/>
        <v>98.195197512164469</v>
      </c>
      <c r="AJ78" s="4">
        <f t="shared" si="57"/>
        <v>48.806790456394971</v>
      </c>
      <c r="AK78" s="4">
        <f t="shared" si="58"/>
        <v>6409.3768633404989</v>
      </c>
    </row>
    <row r="79" spans="2:37" x14ac:dyDescent="0.25">
      <c r="B79" s="1">
        <f t="shared" si="36"/>
        <v>68</v>
      </c>
      <c r="C79" s="4">
        <f t="shared" si="37"/>
        <v>7224.059490534768</v>
      </c>
      <c r="D79" s="4">
        <f t="shared" si="59"/>
        <v>187.22253448007754</v>
      </c>
      <c r="E79" s="4">
        <f t="shared" si="38"/>
        <v>96.921790848392945</v>
      </c>
      <c r="F79" s="4">
        <f t="shared" si="39"/>
        <v>90.300743631684597</v>
      </c>
      <c r="G79" s="4">
        <f t="shared" si="40"/>
        <v>7127.1376996863746</v>
      </c>
      <c r="I79" s="1">
        <f t="shared" si="41"/>
        <v>68</v>
      </c>
      <c r="J79" s="4">
        <f t="shared" si="42"/>
        <v>5022.6100298975625</v>
      </c>
      <c r="K79" s="4">
        <f t="shared" si="60"/>
        <v>130.16860959333926</v>
      </c>
      <c r="L79" s="4">
        <f t="shared" si="43"/>
        <v>67.385984219619729</v>
      </c>
      <c r="M79" s="4">
        <f t="shared" si="44"/>
        <v>62.782625373719526</v>
      </c>
      <c r="N79" s="4">
        <f t="shared" si="45"/>
        <v>4955.2240456779427</v>
      </c>
      <c r="P79" s="1">
        <f t="shared" si="46"/>
        <v>68</v>
      </c>
      <c r="Q79" s="4">
        <f t="shared" si="47"/>
        <v>37.669575224231714</v>
      </c>
      <c r="R79" s="4">
        <f t="shared" si="31"/>
        <v>67.385984219619729</v>
      </c>
      <c r="S79" s="4">
        <f t="shared" si="32"/>
        <v>105.05555944385145</v>
      </c>
      <c r="T79" s="4">
        <f t="shared" si="33"/>
        <v>25.113050149487812</v>
      </c>
      <c r="U79" s="7">
        <f t="shared" si="48"/>
        <v>0.60163940447503439</v>
      </c>
      <c r="V79" s="4">
        <f t="shared" si="34"/>
        <v>15.109000536489521</v>
      </c>
      <c r="X79" s="1">
        <f t="shared" si="49"/>
        <v>68</v>
      </c>
      <c r="Y79" s="4">
        <f t="shared" si="50"/>
        <v>652.82120875472901</v>
      </c>
      <c r="Z79" s="4">
        <f t="shared" si="35"/>
        <v>25.113050149487812</v>
      </c>
      <c r="AA79" s="4">
        <f t="shared" si="51"/>
        <v>20.216891083827345</v>
      </c>
      <c r="AB79" s="4">
        <f t="shared" si="52"/>
        <v>4.8961590656604672</v>
      </c>
      <c r="AC79" s="4">
        <f t="shared" si="53"/>
        <v>632.60431767090165</v>
      </c>
      <c r="AF79" s="1">
        <f t="shared" si="54"/>
        <v>68</v>
      </c>
      <c r="AG79" s="4">
        <f t="shared" si="55"/>
        <v>6409.3768633404989</v>
      </c>
      <c r="AH79" s="4">
        <f t="shared" si="61"/>
        <v>147.00198796855943</v>
      </c>
      <c r="AI79" s="4">
        <f t="shared" si="56"/>
        <v>98.931661493505686</v>
      </c>
      <c r="AJ79" s="4">
        <f t="shared" si="57"/>
        <v>48.07032647505374</v>
      </c>
      <c r="AK79" s="4">
        <f t="shared" si="58"/>
        <v>6310.4452018469929</v>
      </c>
    </row>
    <row r="80" spans="2:37" x14ac:dyDescent="0.25">
      <c r="B80" s="1">
        <f t="shared" si="36"/>
        <v>69</v>
      </c>
      <c r="C80" s="4">
        <f t="shared" si="37"/>
        <v>7127.1376996863746</v>
      </c>
      <c r="D80" s="4">
        <f t="shared" si="59"/>
        <v>187.22253448007754</v>
      </c>
      <c r="E80" s="4">
        <f t="shared" si="38"/>
        <v>98.133313233997868</v>
      </c>
      <c r="F80" s="4">
        <f t="shared" si="39"/>
        <v>89.089221246079674</v>
      </c>
      <c r="G80" s="4">
        <f t="shared" si="40"/>
        <v>7029.0043864523768</v>
      </c>
      <c r="I80" s="1">
        <f t="shared" si="41"/>
        <v>69</v>
      </c>
      <c r="J80" s="4">
        <f t="shared" si="42"/>
        <v>4955.2240456779427</v>
      </c>
      <c r="K80" s="4">
        <f t="shared" si="60"/>
        <v>130.16860959333926</v>
      </c>
      <c r="L80" s="4">
        <f t="shared" si="43"/>
        <v>68.228309022364982</v>
      </c>
      <c r="M80" s="4">
        <f t="shared" si="44"/>
        <v>61.94030057097428</v>
      </c>
      <c r="N80" s="4">
        <f t="shared" si="45"/>
        <v>4886.9957366555782</v>
      </c>
      <c r="P80" s="1">
        <f t="shared" si="46"/>
        <v>69</v>
      </c>
      <c r="Q80" s="4">
        <f t="shared" si="47"/>
        <v>37.164180342584565</v>
      </c>
      <c r="R80" s="4">
        <f t="shared" si="31"/>
        <v>68.228309022364982</v>
      </c>
      <c r="S80" s="4">
        <f t="shared" si="32"/>
        <v>105.39248936494954</v>
      </c>
      <c r="T80" s="4">
        <f t="shared" si="33"/>
        <v>24.776120228389715</v>
      </c>
      <c r="U80" s="7">
        <f t="shared" si="48"/>
        <v>0.59716069923080328</v>
      </c>
      <c r="V80" s="4">
        <f t="shared" si="34"/>
        <v>14.795325279811651</v>
      </c>
      <c r="X80" s="1">
        <f t="shared" si="49"/>
        <v>69</v>
      </c>
      <c r="Y80" s="4">
        <f t="shared" si="50"/>
        <v>632.60431767090165</v>
      </c>
      <c r="Z80" s="4">
        <f t="shared" si="35"/>
        <v>24.776120228389715</v>
      </c>
      <c r="AA80" s="4">
        <f t="shared" si="51"/>
        <v>20.031587845857953</v>
      </c>
      <c r="AB80" s="4">
        <f t="shared" si="52"/>
        <v>4.7445323825317622</v>
      </c>
      <c r="AC80" s="4">
        <f t="shared" si="53"/>
        <v>612.57272982504367</v>
      </c>
      <c r="AF80" s="1">
        <f t="shared" si="54"/>
        <v>69</v>
      </c>
      <c r="AG80" s="4">
        <f t="shared" si="55"/>
        <v>6310.4452018469929</v>
      </c>
      <c r="AH80" s="4">
        <f t="shared" si="61"/>
        <v>147.00198796855943</v>
      </c>
      <c r="AI80" s="4">
        <f t="shared" si="56"/>
        <v>99.673648954706977</v>
      </c>
      <c r="AJ80" s="4">
        <f t="shared" si="57"/>
        <v>47.32833901385245</v>
      </c>
      <c r="AK80" s="4">
        <f t="shared" si="58"/>
        <v>6210.7715528922863</v>
      </c>
    </row>
    <row r="81" spans="2:37" x14ac:dyDescent="0.25">
      <c r="B81" s="1">
        <f t="shared" si="36"/>
        <v>70</v>
      </c>
      <c r="C81" s="4">
        <f t="shared" si="37"/>
        <v>7029.0043864523768</v>
      </c>
      <c r="D81" s="4">
        <f t="shared" si="59"/>
        <v>187.22253448007754</v>
      </c>
      <c r="E81" s="4">
        <f t="shared" si="38"/>
        <v>99.35997964942284</v>
      </c>
      <c r="F81" s="4">
        <f t="shared" si="39"/>
        <v>87.862554830654702</v>
      </c>
      <c r="G81" s="4">
        <f t="shared" si="40"/>
        <v>6929.6444068029541</v>
      </c>
      <c r="I81" s="1">
        <f t="shared" si="41"/>
        <v>70</v>
      </c>
      <c r="J81" s="4">
        <f t="shared" si="42"/>
        <v>4886.9957366555782</v>
      </c>
      <c r="K81" s="4">
        <f t="shared" si="60"/>
        <v>130.16860959333926</v>
      </c>
      <c r="L81" s="4">
        <f t="shared" si="43"/>
        <v>69.081162885144522</v>
      </c>
      <c r="M81" s="4">
        <f t="shared" si="44"/>
        <v>61.087446708194726</v>
      </c>
      <c r="N81" s="4">
        <f t="shared" si="45"/>
        <v>4817.9145737704339</v>
      </c>
      <c r="P81" s="1">
        <f t="shared" si="46"/>
        <v>70</v>
      </c>
      <c r="Q81" s="4">
        <f t="shared" si="47"/>
        <v>36.652468024916836</v>
      </c>
      <c r="R81" s="4">
        <f t="shared" si="31"/>
        <v>69.081162885144522</v>
      </c>
      <c r="S81" s="4">
        <f t="shared" si="32"/>
        <v>105.73363091006135</v>
      </c>
      <c r="T81" s="4">
        <f t="shared" si="33"/>
        <v>24.43497868327789</v>
      </c>
      <c r="U81" s="7">
        <f t="shared" si="48"/>
        <v>0.59271533422412237</v>
      </c>
      <c r="V81" s="4">
        <f t="shared" si="34"/>
        <v>14.482986557018361</v>
      </c>
      <c r="X81" s="1">
        <f t="shared" si="49"/>
        <v>70</v>
      </c>
      <c r="Y81" s="4">
        <f t="shared" si="50"/>
        <v>612.57272982504367</v>
      </c>
      <c r="Z81" s="4">
        <f t="shared" si="35"/>
        <v>24.43497868327789</v>
      </c>
      <c r="AA81" s="4">
        <f t="shared" si="51"/>
        <v>19.840683209590061</v>
      </c>
      <c r="AB81" s="4">
        <f t="shared" si="52"/>
        <v>4.5942954736878274</v>
      </c>
      <c r="AC81" s="4">
        <f t="shared" si="53"/>
        <v>592.73204661545356</v>
      </c>
      <c r="AF81" s="1">
        <f t="shared" si="54"/>
        <v>70</v>
      </c>
      <c r="AG81" s="4">
        <f t="shared" si="55"/>
        <v>6210.7715528922863</v>
      </c>
      <c r="AH81" s="4">
        <f t="shared" si="61"/>
        <v>147.00198796855943</v>
      </c>
      <c r="AI81" s="4">
        <f t="shared" si="56"/>
        <v>100.4212013218673</v>
      </c>
      <c r="AJ81" s="4">
        <f t="shared" si="57"/>
        <v>46.58078664669214</v>
      </c>
      <c r="AK81" s="4">
        <f t="shared" si="58"/>
        <v>6110.3503515704188</v>
      </c>
    </row>
    <row r="82" spans="2:37" x14ac:dyDescent="0.25">
      <c r="B82" s="1">
        <f t="shared" si="36"/>
        <v>71</v>
      </c>
      <c r="C82" s="4">
        <f t="shared" si="37"/>
        <v>6929.6444068029541</v>
      </c>
      <c r="D82" s="4">
        <f t="shared" si="59"/>
        <v>187.22253448007754</v>
      </c>
      <c r="E82" s="4">
        <f t="shared" si="38"/>
        <v>100.60197939504062</v>
      </c>
      <c r="F82" s="4">
        <f t="shared" si="39"/>
        <v>86.620555085036926</v>
      </c>
      <c r="G82" s="4">
        <f t="shared" si="40"/>
        <v>6829.0424274079132</v>
      </c>
      <c r="I82" s="1">
        <f t="shared" si="41"/>
        <v>71</v>
      </c>
      <c r="J82" s="4">
        <f t="shared" si="42"/>
        <v>4817.9145737704339</v>
      </c>
      <c r="K82" s="4">
        <f t="shared" si="60"/>
        <v>130.16860959333926</v>
      </c>
      <c r="L82" s="4">
        <f t="shared" si="43"/>
        <v>69.944677421208837</v>
      </c>
      <c r="M82" s="4">
        <f t="shared" si="44"/>
        <v>60.223932172130418</v>
      </c>
      <c r="N82" s="4">
        <f t="shared" si="45"/>
        <v>4747.9698963492247</v>
      </c>
      <c r="P82" s="1">
        <f t="shared" si="46"/>
        <v>71</v>
      </c>
      <c r="Q82" s="4">
        <f t="shared" si="47"/>
        <v>36.134359303278252</v>
      </c>
      <c r="R82" s="4">
        <f t="shared" si="31"/>
        <v>69.944677421208837</v>
      </c>
      <c r="S82" s="4">
        <f t="shared" si="32"/>
        <v>106.07903672448708</v>
      </c>
      <c r="T82" s="4">
        <f t="shared" si="33"/>
        <v>24.089572868852166</v>
      </c>
      <c r="U82" s="7">
        <f t="shared" si="48"/>
        <v>0.58830306126463761</v>
      </c>
      <c r="V82" s="4">
        <f t="shared" si="34"/>
        <v>14.171969463303288</v>
      </c>
      <c r="X82" s="1">
        <f t="shared" si="49"/>
        <v>71</v>
      </c>
      <c r="Y82" s="4">
        <f t="shared" si="50"/>
        <v>592.73204661545356</v>
      </c>
      <c r="Z82" s="4">
        <f t="shared" si="35"/>
        <v>24.089572868852166</v>
      </c>
      <c r="AA82" s="4">
        <f t="shared" si="51"/>
        <v>19.644082519236264</v>
      </c>
      <c r="AB82" s="4">
        <f t="shared" si="52"/>
        <v>4.4454903496159011</v>
      </c>
      <c r="AC82" s="4">
        <f t="shared" si="53"/>
        <v>573.08796409621732</v>
      </c>
      <c r="AF82" s="1">
        <f t="shared" si="54"/>
        <v>71</v>
      </c>
      <c r="AG82" s="4">
        <f t="shared" si="55"/>
        <v>6110.3503515704188</v>
      </c>
      <c r="AH82" s="4">
        <f t="shared" si="61"/>
        <v>147.00198796855943</v>
      </c>
      <c r="AI82" s="4">
        <f t="shared" si="56"/>
        <v>101.17436033178129</v>
      </c>
      <c r="AJ82" s="4">
        <f t="shared" si="57"/>
        <v>45.827627636778139</v>
      </c>
      <c r="AK82" s="4">
        <f t="shared" si="58"/>
        <v>6009.1759912386378</v>
      </c>
    </row>
    <row r="83" spans="2:37" x14ac:dyDescent="0.25">
      <c r="B83" s="1">
        <f t="shared" si="36"/>
        <v>72</v>
      </c>
      <c r="C83" s="4">
        <f t="shared" si="37"/>
        <v>6829.0424274079132</v>
      </c>
      <c r="D83" s="4">
        <f t="shared" si="59"/>
        <v>187.22253448007754</v>
      </c>
      <c r="E83" s="4">
        <f t="shared" si="38"/>
        <v>101.85950413747864</v>
      </c>
      <c r="F83" s="4">
        <f t="shared" si="39"/>
        <v>85.363030342598904</v>
      </c>
      <c r="G83" s="4">
        <f t="shared" si="40"/>
        <v>6727.1829232704349</v>
      </c>
      <c r="I83" s="1">
        <f t="shared" si="41"/>
        <v>72</v>
      </c>
      <c r="J83" s="4">
        <f t="shared" si="42"/>
        <v>4747.9698963492247</v>
      </c>
      <c r="K83" s="4">
        <f t="shared" si="60"/>
        <v>130.16860959333926</v>
      </c>
      <c r="L83" s="4">
        <f t="shared" si="43"/>
        <v>70.818985888973941</v>
      </c>
      <c r="M83" s="4">
        <f t="shared" si="44"/>
        <v>59.349623704365307</v>
      </c>
      <c r="N83" s="4">
        <f t="shared" si="45"/>
        <v>4677.150910460251</v>
      </c>
      <c r="P83" s="1">
        <f t="shared" si="46"/>
        <v>72</v>
      </c>
      <c r="Q83" s="4">
        <f t="shared" si="47"/>
        <v>35.609774222619187</v>
      </c>
      <c r="R83" s="4">
        <f t="shared" si="31"/>
        <v>70.818985888973941</v>
      </c>
      <c r="S83" s="4">
        <f t="shared" si="32"/>
        <v>106.42876011159314</v>
      </c>
      <c r="T83" s="4">
        <f t="shared" si="33"/>
        <v>23.73984948174612</v>
      </c>
      <c r="U83" s="7">
        <f t="shared" si="48"/>
        <v>0.58392363400956582</v>
      </c>
      <c r="V83" s="4">
        <f t="shared" si="34"/>
        <v>13.862259180221303</v>
      </c>
      <c r="X83" s="1">
        <f t="shared" si="49"/>
        <v>72</v>
      </c>
      <c r="Y83" s="4">
        <f t="shared" si="50"/>
        <v>573.08796409621732</v>
      </c>
      <c r="Z83" s="4">
        <f t="shared" si="35"/>
        <v>23.73984948174612</v>
      </c>
      <c r="AA83" s="4">
        <f t="shared" si="51"/>
        <v>19.441689751024491</v>
      </c>
      <c r="AB83" s="4">
        <f t="shared" si="52"/>
        <v>4.2981597307216299</v>
      </c>
      <c r="AC83" s="4">
        <f t="shared" si="53"/>
        <v>553.64627434519286</v>
      </c>
      <c r="AF83" s="1">
        <f t="shared" si="54"/>
        <v>72</v>
      </c>
      <c r="AG83" s="4">
        <f t="shared" si="55"/>
        <v>6009.1759912386378</v>
      </c>
      <c r="AH83" s="4">
        <f t="shared" si="61"/>
        <v>147.00198796855943</v>
      </c>
      <c r="AI83" s="4">
        <f t="shared" si="56"/>
        <v>101.93316803426964</v>
      </c>
      <c r="AJ83" s="4">
        <f t="shared" si="57"/>
        <v>45.068819934289785</v>
      </c>
      <c r="AK83" s="4">
        <f t="shared" si="58"/>
        <v>5907.2428232043685</v>
      </c>
    </row>
    <row r="84" spans="2:37" x14ac:dyDescent="0.25">
      <c r="B84" s="1">
        <f t="shared" si="36"/>
        <v>73</v>
      </c>
      <c r="C84" s="4">
        <f t="shared" si="37"/>
        <v>6727.1829232704349</v>
      </c>
      <c r="D84" s="4">
        <f t="shared" si="59"/>
        <v>187.22253448007754</v>
      </c>
      <c r="E84" s="4">
        <f t="shared" si="38"/>
        <v>103.1327479391971</v>
      </c>
      <c r="F84" s="4">
        <f t="shared" si="39"/>
        <v>84.089786540880439</v>
      </c>
      <c r="G84" s="4">
        <f t="shared" si="40"/>
        <v>6624.0501753312374</v>
      </c>
      <c r="I84" s="1">
        <f t="shared" si="41"/>
        <v>73</v>
      </c>
      <c r="J84" s="4">
        <f t="shared" si="42"/>
        <v>4677.150910460251</v>
      </c>
      <c r="K84" s="4">
        <f t="shared" si="60"/>
        <v>130.16860959333926</v>
      </c>
      <c r="L84" s="4">
        <f t="shared" si="43"/>
        <v>71.704223212586129</v>
      </c>
      <c r="M84" s="4">
        <f t="shared" si="44"/>
        <v>58.464386380753133</v>
      </c>
      <c r="N84" s="4">
        <f t="shared" si="45"/>
        <v>4605.4466872476651</v>
      </c>
      <c r="P84" s="1">
        <f t="shared" si="46"/>
        <v>73</v>
      </c>
      <c r="Q84" s="4">
        <f t="shared" si="47"/>
        <v>35.078631828451883</v>
      </c>
      <c r="R84" s="4">
        <f t="shared" si="31"/>
        <v>71.704223212586129</v>
      </c>
      <c r="S84" s="4">
        <f t="shared" si="32"/>
        <v>106.782855041038</v>
      </c>
      <c r="T84" s="4">
        <f t="shared" si="33"/>
        <v>23.38575455230125</v>
      </c>
      <c r="U84" s="7">
        <f t="shared" si="48"/>
        <v>0.57957680794994126</v>
      </c>
      <c r="V84" s="4">
        <f t="shared" si="34"/>
        <v>13.553840974923567</v>
      </c>
      <c r="X84" s="1">
        <f t="shared" si="49"/>
        <v>73</v>
      </c>
      <c r="Y84" s="4">
        <f t="shared" si="50"/>
        <v>553.64627434519286</v>
      </c>
      <c r="Z84" s="4">
        <f t="shared" si="35"/>
        <v>23.38575455230125</v>
      </c>
      <c r="AA84" s="4">
        <f t="shared" si="51"/>
        <v>19.233407494712303</v>
      </c>
      <c r="AB84" s="4">
        <f t="shared" si="52"/>
        <v>4.1523470575889467</v>
      </c>
      <c r="AC84" s="4">
        <f t="shared" si="53"/>
        <v>534.41286685048055</v>
      </c>
      <c r="AF84" s="1">
        <f t="shared" si="54"/>
        <v>73</v>
      </c>
      <c r="AG84" s="4">
        <f t="shared" si="55"/>
        <v>5907.2428232043685</v>
      </c>
      <c r="AH84" s="4">
        <f t="shared" si="61"/>
        <v>147.00198796855943</v>
      </c>
      <c r="AI84" s="4">
        <f t="shared" si="56"/>
        <v>102.69766679452667</v>
      </c>
      <c r="AJ84" s="4">
        <f t="shared" si="57"/>
        <v>44.304321174032765</v>
      </c>
      <c r="AK84" s="4">
        <f t="shared" si="58"/>
        <v>5804.5451564098421</v>
      </c>
    </row>
    <row r="85" spans="2:37" x14ac:dyDescent="0.25">
      <c r="B85" s="1">
        <f t="shared" si="36"/>
        <v>74</v>
      </c>
      <c r="C85" s="4">
        <f t="shared" si="37"/>
        <v>6624.0501753312374</v>
      </c>
      <c r="D85" s="4">
        <f t="shared" si="59"/>
        <v>187.22253448007754</v>
      </c>
      <c r="E85" s="4">
        <f t="shared" si="38"/>
        <v>104.42190728843708</v>
      </c>
      <c r="F85" s="4">
        <f t="shared" si="39"/>
        <v>82.800627191640459</v>
      </c>
      <c r="G85" s="4">
        <f t="shared" si="40"/>
        <v>6519.6282680428003</v>
      </c>
      <c r="I85" s="1">
        <f t="shared" si="41"/>
        <v>74</v>
      </c>
      <c r="J85" s="4">
        <f t="shared" si="42"/>
        <v>4605.4466872476651</v>
      </c>
      <c r="K85" s="4">
        <f t="shared" si="60"/>
        <v>130.16860959333926</v>
      </c>
      <c r="L85" s="4">
        <f t="shared" si="43"/>
        <v>72.600526002743436</v>
      </c>
      <c r="M85" s="4">
        <f t="shared" si="44"/>
        <v>57.568083590595812</v>
      </c>
      <c r="N85" s="4">
        <f t="shared" si="45"/>
        <v>4532.8461612449219</v>
      </c>
      <c r="P85" s="1">
        <f t="shared" si="46"/>
        <v>74</v>
      </c>
      <c r="Q85" s="4">
        <f t="shared" si="47"/>
        <v>34.540850154357486</v>
      </c>
      <c r="R85" s="4">
        <f t="shared" si="31"/>
        <v>72.600526002743436</v>
      </c>
      <c r="S85" s="4">
        <f t="shared" si="32"/>
        <v>107.14137615710092</v>
      </c>
      <c r="T85" s="4">
        <f t="shared" si="33"/>
        <v>23.027233436238326</v>
      </c>
      <c r="U85" s="7">
        <f t="shared" si="48"/>
        <v>0.575262340396964</v>
      </c>
      <c r="V85" s="4">
        <f t="shared" si="34"/>
        <v>13.246700199397683</v>
      </c>
      <c r="X85" s="1">
        <f t="shared" si="49"/>
        <v>74</v>
      </c>
      <c r="Y85" s="4">
        <f t="shared" si="50"/>
        <v>534.41286685048055</v>
      </c>
      <c r="Z85" s="4">
        <f t="shared" si="35"/>
        <v>23.027233436238326</v>
      </c>
      <c r="AA85" s="4">
        <f t="shared" si="51"/>
        <v>19.019136934859723</v>
      </c>
      <c r="AB85" s="4">
        <f t="shared" si="52"/>
        <v>4.0080965013786036</v>
      </c>
      <c r="AC85" s="4">
        <f t="shared" si="53"/>
        <v>515.39372991562084</v>
      </c>
      <c r="AF85" s="1">
        <f t="shared" si="54"/>
        <v>74</v>
      </c>
      <c r="AG85" s="4">
        <f t="shared" si="55"/>
        <v>5804.5451564098421</v>
      </c>
      <c r="AH85" s="4">
        <f t="shared" si="61"/>
        <v>147.00198796855943</v>
      </c>
      <c r="AI85" s="4">
        <f t="shared" si="56"/>
        <v>103.46789929548561</v>
      </c>
      <c r="AJ85" s="4">
        <f t="shared" si="57"/>
        <v>43.534088673073818</v>
      </c>
      <c r="AK85" s="4">
        <f t="shared" si="58"/>
        <v>5701.0772571143561</v>
      </c>
    </row>
    <row r="86" spans="2:37" x14ac:dyDescent="0.25">
      <c r="B86" s="1">
        <f t="shared" si="36"/>
        <v>75</v>
      </c>
      <c r="C86" s="4">
        <f t="shared" si="37"/>
        <v>6519.6282680428003</v>
      </c>
      <c r="D86" s="4">
        <f t="shared" si="59"/>
        <v>187.22253448007754</v>
      </c>
      <c r="E86" s="4">
        <f t="shared" si="38"/>
        <v>105.72718112954254</v>
      </c>
      <c r="F86" s="4">
        <f t="shared" si="39"/>
        <v>81.495353350534998</v>
      </c>
      <c r="G86" s="4">
        <f t="shared" si="40"/>
        <v>6413.901086913258</v>
      </c>
      <c r="I86" s="1">
        <f t="shared" si="41"/>
        <v>75</v>
      </c>
      <c r="J86" s="4">
        <f t="shared" si="42"/>
        <v>4532.8461612449219</v>
      </c>
      <c r="K86" s="4">
        <f t="shared" si="60"/>
        <v>130.16860959333926</v>
      </c>
      <c r="L86" s="4">
        <f t="shared" si="43"/>
        <v>73.508032577777726</v>
      </c>
      <c r="M86" s="4">
        <f t="shared" si="44"/>
        <v>56.660577015561522</v>
      </c>
      <c r="N86" s="4">
        <f t="shared" si="45"/>
        <v>4459.3381286671438</v>
      </c>
      <c r="P86" s="1">
        <f t="shared" si="46"/>
        <v>75</v>
      </c>
      <c r="Q86" s="4">
        <f t="shared" si="47"/>
        <v>33.996346209336913</v>
      </c>
      <c r="R86" s="4">
        <f t="shared" si="31"/>
        <v>73.508032577777726</v>
      </c>
      <c r="S86" s="4">
        <f t="shared" si="32"/>
        <v>107.50437878711463</v>
      </c>
      <c r="T86" s="4">
        <f t="shared" si="33"/>
        <v>22.664230806224609</v>
      </c>
      <c r="U86" s="7">
        <f t="shared" si="48"/>
        <v>0.5709799904684506</v>
      </c>
      <c r="V86" s="4">
        <f t="shared" si="34"/>
        <v>12.940822289712891</v>
      </c>
      <c r="X86" s="1">
        <f t="shared" si="49"/>
        <v>75</v>
      </c>
      <c r="Y86" s="4">
        <f t="shared" si="50"/>
        <v>515.39372991562084</v>
      </c>
      <c r="Z86" s="4">
        <f t="shared" si="35"/>
        <v>22.664230806224609</v>
      </c>
      <c r="AA86" s="4">
        <f t="shared" si="51"/>
        <v>18.798777831857453</v>
      </c>
      <c r="AB86" s="4">
        <f t="shared" si="52"/>
        <v>3.8654529743671557</v>
      </c>
      <c r="AC86" s="4">
        <f t="shared" si="53"/>
        <v>496.59495208376336</v>
      </c>
      <c r="AF86" s="1">
        <f t="shared" si="54"/>
        <v>75</v>
      </c>
      <c r="AG86" s="4">
        <f t="shared" si="55"/>
        <v>5701.0772571143561</v>
      </c>
      <c r="AH86" s="4">
        <f t="shared" si="61"/>
        <v>147.00198796855943</v>
      </c>
      <c r="AI86" s="4">
        <f t="shared" si="56"/>
        <v>104.24390854020177</v>
      </c>
      <c r="AJ86" s="4">
        <f t="shared" si="57"/>
        <v>42.758079428357668</v>
      </c>
      <c r="AK86" s="4">
        <f t="shared" si="58"/>
        <v>5596.8333485741541</v>
      </c>
    </row>
    <row r="87" spans="2:37" x14ac:dyDescent="0.25">
      <c r="B87" s="1">
        <f t="shared" si="36"/>
        <v>76</v>
      </c>
      <c r="C87" s="4">
        <f t="shared" si="37"/>
        <v>6413.901086913258</v>
      </c>
      <c r="D87" s="4">
        <f t="shared" si="59"/>
        <v>187.22253448007754</v>
      </c>
      <c r="E87" s="4">
        <f t="shared" si="38"/>
        <v>107.04877089366182</v>
      </c>
      <c r="F87" s="4">
        <f t="shared" si="39"/>
        <v>80.173763586415717</v>
      </c>
      <c r="G87" s="4">
        <f t="shared" si="40"/>
        <v>6306.8523160195964</v>
      </c>
      <c r="I87" s="1">
        <f t="shared" si="41"/>
        <v>76</v>
      </c>
      <c r="J87" s="4">
        <f t="shared" si="42"/>
        <v>4459.3381286671438</v>
      </c>
      <c r="K87" s="4">
        <f t="shared" si="60"/>
        <v>130.16860959333926</v>
      </c>
      <c r="L87" s="4">
        <f t="shared" si="43"/>
        <v>74.426882984999963</v>
      </c>
      <c r="M87" s="4">
        <f t="shared" si="44"/>
        <v>55.741726608339292</v>
      </c>
      <c r="N87" s="4">
        <f t="shared" si="45"/>
        <v>4384.911245682144</v>
      </c>
      <c r="P87" s="1">
        <f t="shared" si="46"/>
        <v>76</v>
      </c>
      <c r="Q87" s="4">
        <f t="shared" si="47"/>
        <v>33.445035965003576</v>
      </c>
      <c r="R87" s="4">
        <f t="shared" si="31"/>
        <v>74.426882984999963</v>
      </c>
      <c r="S87" s="4">
        <f t="shared" si="32"/>
        <v>107.87191895000353</v>
      </c>
      <c r="T87" s="4">
        <f t="shared" si="33"/>
        <v>22.296690643335715</v>
      </c>
      <c r="U87" s="7">
        <f t="shared" si="48"/>
        <v>0.56672951907538516</v>
      </c>
      <c r="V87" s="4">
        <f t="shared" si="34"/>
        <v>12.636192765270289</v>
      </c>
      <c r="X87" s="1">
        <f t="shared" si="49"/>
        <v>76</v>
      </c>
      <c r="Y87" s="4">
        <f t="shared" si="50"/>
        <v>496.59495208376336</v>
      </c>
      <c r="Z87" s="4">
        <f t="shared" si="35"/>
        <v>22.296690643335715</v>
      </c>
      <c r="AA87" s="4">
        <f t="shared" si="51"/>
        <v>18.572228502707489</v>
      </c>
      <c r="AB87" s="4">
        <f t="shared" si="52"/>
        <v>3.724462140628225</v>
      </c>
      <c r="AC87" s="4">
        <f t="shared" si="53"/>
        <v>478.02272358105586</v>
      </c>
      <c r="AF87" s="1">
        <f t="shared" si="54"/>
        <v>76</v>
      </c>
      <c r="AG87" s="4">
        <f t="shared" si="55"/>
        <v>5596.8333485741541</v>
      </c>
      <c r="AH87" s="4">
        <f t="shared" si="61"/>
        <v>147.00198796855943</v>
      </c>
      <c r="AI87" s="4">
        <f t="shared" si="56"/>
        <v>105.02573785425328</v>
      </c>
      <c r="AJ87" s="4">
        <f t="shared" si="57"/>
        <v>41.976250114306154</v>
      </c>
      <c r="AK87" s="4">
        <f t="shared" si="58"/>
        <v>5491.8076107199013</v>
      </c>
    </row>
    <row r="88" spans="2:37" x14ac:dyDescent="0.25">
      <c r="B88" s="1">
        <f t="shared" si="36"/>
        <v>77</v>
      </c>
      <c r="C88" s="4">
        <f t="shared" si="37"/>
        <v>6306.8523160195964</v>
      </c>
      <c r="D88" s="4">
        <f t="shared" si="59"/>
        <v>187.22253448007754</v>
      </c>
      <c r="E88" s="4">
        <f t="shared" si="38"/>
        <v>108.3868805298326</v>
      </c>
      <c r="F88" s="4">
        <f t="shared" si="39"/>
        <v>78.835653950244946</v>
      </c>
      <c r="G88" s="4">
        <f t="shared" si="40"/>
        <v>6198.4654354897639</v>
      </c>
      <c r="I88" s="1">
        <f t="shared" si="41"/>
        <v>77</v>
      </c>
      <c r="J88" s="4">
        <f t="shared" si="42"/>
        <v>4384.911245682144</v>
      </c>
      <c r="K88" s="4">
        <f t="shared" si="60"/>
        <v>130.16860959333926</v>
      </c>
      <c r="L88" s="4">
        <f t="shared" si="43"/>
        <v>75.357219022312449</v>
      </c>
      <c r="M88" s="4">
        <f t="shared" si="44"/>
        <v>54.811390571026799</v>
      </c>
      <c r="N88" s="4">
        <f t="shared" si="45"/>
        <v>4309.5540266598318</v>
      </c>
      <c r="P88" s="1">
        <f t="shared" si="46"/>
        <v>77</v>
      </c>
      <c r="Q88" s="4">
        <f t="shared" si="47"/>
        <v>32.886834342616076</v>
      </c>
      <c r="R88" s="4">
        <f t="shared" si="31"/>
        <v>75.357219022312449</v>
      </c>
      <c r="S88" s="4">
        <f t="shared" si="32"/>
        <v>108.24405336492853</v>
      </c>
      <c r="T88" s="4">
        <f t="shared" si="33"/>
        <v>21.924556228410722</v>
      </c>
      <c r="U88" s="7">
        <f t="shared" si="48"/>
        <v>0.56251068890857081</v>
      </c>
      <c r="V88" s="4">
        <f t="shared" si="34"/>
        <v>12.332797228058013</v>
      </c>
      <c r="X88" s="1">
        <f t="shared" si="49"/>
        <v>77</v>
      </c>
      <c r="Y88" s="4">
        <f t="shared" si="50"/>
        <v>478.02272358105586</v>
      </c>
      <c r="Z88" s="4">
        <f t="shared" si="35"/>
        <v>21.924556228410722</v>
      </c>
      <c r="AA88" s="4">
        <f t="shared" si="51"/>
        <v>18.339385801552805</v>
      </c>
      <c r="AB88" s="4">
        <f t="shared" si="52"/>
        <v>3.585170426857919</v>
      </c>
      <c r="AC88" s="4">
        <f t="shared" si="53"/>
        <v>459.68333777950306</v>
      </c>
      <c r="AF88" s="1">
        <f t="shared" si="54"/>
        <v>77</v>
      </c>
      <c r="AG88" s="4">
        <f t="shared" si="55"/>
        <v>5491.8076107199013</v>
      </c>
      <c r="AH88" s="4">
        <f t="shared" si="61"/>
        <v>147.00198796855943</v>
      </c>
      <c r="AI88" s="4">
        <f t="shared" si="56"/>
        <v>105.81343088816018</v>
      </c>
      <c r="AJ88" s="4">
        <f t="shared" si="57"/>
        <v>41.188557080399256</v>
      </c>
      <c r="AK88" s="4">
        <f t="shared" si="58"/>
        <v>5385.9941798317413</v>
      </c>
    </row>
    <row r="89" spans="2:37" x14ac:dyDescent="0.25">
      <c r="B89" s="1">
        <f t="shared" si="36"/>
        <v>78</v>
      </c>
      <c r="C89" s="4">
        <f t="shared" si="37"/>
        <v>6198.4654354897639</v>
      </c>
      <c r="D89" s="4">
        <f t="shared" si="59"/>
        <v>187.22253448007754</v>
      </c>
      <c r="E89" s="4">
        <f t="shared" si="38"/>
        <v>109.7417165364555</v>
      </c>
      <c r="F89" s="4">
        <f t="shared" si="39"/>
        <v>77.480817943622043</v>
      </c>
      <c r="G89" s="4">
        <f t="shared" si="40"/>
        <v>6088.723718953308</v>
      </c>
      <c r="I89" s="1">
        <f t="shared" si="41"/>
        <v>78</v>
      </c>
      <c r="J89" s="4">
        <f t="shared" si="42"/>
        <v>4309.5540266598318</v>
      </c>
      <c r="K89" s="4">
        <f t="shared" si="60"/>
        <v>130.16860959333926</v>
      </c>
      <c r="L89" s="4">
        <f t="shared" si="43"/>
        <v>76.299184260091351</v>
      </c>
      <c r="M89" s="4">
        <f t="shared" si="44"/>
        <v>53.869425333247897</v>
      </c>
      <c r="N89" s="4">
        <f t="shared" si="45"/>
        <v>4233.2548423997405</v>
      </c>
      <c r="P89" s="1">
        <f t="shared" si="46"/>
        <v>78</v>
      </c>
      <c r="Q89" s="4">
        <f t="shared" si="47"/>
        <v>32.321655199948736</v>
      </c>
      <c r="R89" s="4">
        <f t="shared" si="31"/>
        <v>76.299184260091351</v>
      </c>
      <c r="S89" s="4">
        <f t="shared" si="32"/>
        <v>108.62083946004009</v>
      </c>
      <c r="T89" s="4">
        <f t="shared" si="33"/>
        <v>21.54777013329916</v>
      </c>
      <c r="U89" s="7">
        <f t="shared" si="48"/>
        <v>0.55832326442538038</v>
      </c>
      <c r="V89" s="4">
        <f t="shared" si="34"/>
        <v>12.030621361911301</v>
      </c>
      <c r="X89" s="1">
        <f t="shared" si="49"/>
        <v>78</v>
      </c>
      <c r="Y89" s="4">
        <f t="shared" si="50"/>
        <v>459.68333777950306</v>
      </c>
      <c r="Z89" s="4">
        <f t="shared" si="35"/>
        <v>21.54777013329916</v>
      </c>
      <c r="AA89" s="4">
        <f t="shared" si="51"/>
        <v>18.100145099952886</v>
      </c>
      <c r="AB89" s="4">
        <f t="shared" si="52"/>
        <v>3.4476250333462732</v>
      </c>
      <c r="AC89" s="4">
        <f t="shared" si="53"/>
        <v>441.58319267955017</v>
      </c>
      <c r="AF89" s="1">
        <f t="shared" si="54"/>
        <v>78</v>
      </c>
      <c r="AG89" s="4">
        <f t="shared" si="55"/>
        <v>5385.9941798317413</v>
      </c>
      <c r="AH89" s="4">
        <f t="shared" si="61"/>
        <v>147.00198796855943</v>
      </c>
      <c r="AI89" s="4">
        <f t="shared" si="56"/>
        <v>106.60703161982138</v>
      </c>
      <c r="AJ89" s="4">
        <f t="shared" si="57"/>
        <v>40.394956348738056</v>
      </c>
      <c r="AK89" s="4">
        <f t="shared" si="58"/>
        <v>5279.3871482119202</v>
      </c>
    </row>
    <row r="90" spans="2:37" x14ac:dyDescent="0.25">
      <c r="B90" s="1">
        <f t="shared" si="36"/>
        <v>79</v>
      </c>
      <c r="C90" s="4">
        <f t="shared" si="37"/>
        <v>6088.723718953308</v>
      </c>
      <c r="D90" s="4">
        <f t="shared" si="59"/>
        <v>187.22253448007754</v>
      </c>
      <c r="E90" s="4">
        <f t="shared" si="38"/>
        <v>111.1134879931612</v>
      </c>
      <c r="F90" s="4">
        <f t="shared" si="39"/>
        <v>76.109046486916341</v>
      </c>
      <c r="G90" s="4">
        <f t="shared" si="40"/>
        <v>5977.6102309601465</v>
      </c>
      <c r="I90" s="1">
        <f t="shared" si="41"/>
        <v>79</v>
      </c>
      <c r="J90" s="4">
        <f t="shared" si="42"/>
        <v>4233.2548423997405</v>
      </c>
      <c r="K90" s="4">
        <f t="shared" si="60"/>
        <v>130.16860959333926</v>
      </c>
      <c r="L90" s="4">
        <f t="shared" si="43"/>
        <v>77.252924063342505</v>
      </c>
      <c r="M90" s="4">
        <f t="shared" si="44"/>
        <v>52.91568552999675</v>
      </c>
      <c r="N90" s="4">
        <f t="shared" si="45"/>
        <v>4156.0019183363984</v>
      </c>
      <c r="P90" s="1">
        <f t="shared" si="46"/>
        <v>79</v>
      </c>
      <c r="Q90" s="4">
        <f t="shared" si="47"/>
        <v>31.749411317998053</v>
      </c>
      <c r="R90" s="4">
        <f t="shared" si="31"/>
        <v>77.252924063342505</v>
      </c>
      <c r="S90" s="4">
        <f t="shared" si="32"/>
        <v>109.00233538134056</v>
      </c>
      <c r="T90" s="4">
        <f t="shared" si="33"/>
        <v>21.166274211998697</v>
      </c>
      <c r="U90" s="7">
        <f t="shared" si="48"/>
        <v>0.55416701183660577</v>
      </c>
      <c r="V90" s="4">
        <f t="shared" si="34"/>
        <v>11.729650931777526</v>
      </c>
      <c r="X90" s="1">
        <f t="shared" si="49"/>
        <v>79</v>
      </c>
      <c r="Y90" s="4">
        <f t="shared" si="50"/>
        <v>441.58319267955017</v>
      </c>
      <c r="Z90" s="4">
        <f t="shared" si="35"/>
        <v>21.166274211998697</v>
      </c>
      <c r="AA90" s="4">
        <f t="shared" si="51"/>
        <v>17.854400266902072</v>
      </c>
      <c r="AB90" s="4">
        <f t="shared" si="52"/>
        <v>3.3118739450966257</v>
      </c>
      <c r="AC90" s="4">
        <f t="shared" si="53"/>
        <v>423.72879241264809</v>
      </c>
      <c r="AF90" s="1">
        <f t="shared" si="54"/>
        <v>79</v>
      </c>
      <c r="AG90" s="4">
        <f t="shared" si="55"/>
        <v>5279.3871482119202</v>
      </c>
      <c r="AH90" s="4">
        <f t="shared" si="61"/>
        <v>147.00198796855943</v>
      </c>
      <c r="AI90" s="4">
        <f t="shared" si="56"/>
        <v>107.40658435697003</v>
      </c>
      <c r="AJ90" s="4">
        <f t="shared" si="57"/>
        <v>39.595403611589397</v>
      </c>
      <c r="AK90" s="4">
        <f t="shared" si="58"/>
        <v>5171.9805638549506</v>
      </c>
    </row>
    <row r="91" spans="2:37" x14ac:dyDescent="0.25">
      <c r="B91" s="1">
        <f t="shared" si="36"/>
        <v>80</v>
      </c>
      <c r="C91" s="4">
        <f t="shared" si="37"/>
        <v>5977.6102309601465</v>
      </c>
      <c r="D91" s="4">
        <f t="shared" si="59"/>
        <v>187.22253448007754</v>
      </c>
      <c r="E91" s="4">
        <f t="shared" si="38"/>
        <v>112.50240659307572</v>
      </c>
      <c r="F91" s="4">
        <f t="shared" si="39"/>
        <v>74.720127887001823</v>
      </c>
      <c r="G91" s="4">
        <f t="shared" si="40"/>
        <v>5865.1078243670709</v>
      </c>
      <c r="I91" s="1">
        <f t="shared" si="41"/>
        <v>80</v>
      </c>
      <c r="J91" s="4">
        <f t="shared" si="42"/>
        <v>4156.0019183363984</v>
      </c>
      <c r="K91" s="4">
        <f t="shared" si="60"/>
        <v>130.16860959333926</v>
      </c>
      <c r="L91" s="4">
        <f t="shared" si="43"/>
        <v>78.21858561413427</v>
      </c>
      <c r="M91" s="4">
        <f t="shared" si="44"/>
        <v>51.950023979204978</v>
      </c>
      <c r="N91" s="4">
        <f t="shared" si="45"/>
        <v>4077.7833327222643</v>
      </c>
      <c r="P91" s="1">
        <f t="shared" si="46"/>
        <v>80</v>
      </c>
      <c r="Q91" s="4">
        <f t="shared" si="47"/>
        <v>31.170014387522986</v>
      </c>
      <c r="R91" s="4">
        <f t="shared" si="31"/>
        <v>78.21858561413427</v>
      </c>
      <c r="S91" s="4">
        <f t="shared" si="32"/>
        <v>109.38860000165725</v>
      </c>
      <c r="T91" s="4">
        <f t="shared" si="33"/>
        <v>20.780009591681992</v>
      </c>
      <c r="U91" s="7">
        <f t="shared" si="48"/>
        <v>0.55004169909340517</v>
      </c>
      <c r="V91" s="4">
        <f t="shared" si="34"/>
        <v>11.429871782986019</v>
      </c>
      <c r="X91" s="1">
        <f t="shared" si="49"/>
        <v>80</v>
      </c>
      <c r="Y91" s="4">
        <f t="shared" si="50"/>
        <v>423.72879241264809</v>
      </c>
      <c r="Z91" s="4">
        <f t="shared" si="35"/>
        <v>20.780009591681992</v>
      </c>
      <c r="AA91" s="4">
        <f t="shared" si="51"/>
        <v>17.602043648587131</v>
      </c>
      <c r="AB91" s="4">
        <f t="shared" si="52"/>
        <v>3.1779659430948608</v>
      </c>
      <c r="AC91" s="4">
        <f t="shared" si="53"/>
        <v>406.12674876406095</v>
      </c>
      <c r="AF91" s="1">
        <f t="shared" si="54"/>
        <v>80</v>
      </c>
      <c r="AG91" s="4">
        <f t="shared" si="55"/>
        <v>5171.9805638549506</v>
      </c>
      <c r="AH91" s="4">
        <f t="shared" si="61"/>
        <v>147.00198796855943</v>
      </c>
      <c r="AI91" s="4">
        <f t="shared" si="56"/>
        <v>108.2121337396473</v>
      </c>
      <c r="AJ91" s="4">
        <f t="shared" si="57"/>
        <v>38.789854228912127</v>
      </c>
      <c r="AK91" s="4">
        <f t="shared" si="58"/>
        <v>5063.7684301153031</v>
      </c>
    </row>
    <row r="92" spans="2:37" x14ac:dyDescent="0.25">
      <c r="B92" s="1">
        <f t="shared" si="36"/>
        <v>81</v>
      </c>
      <c r="C92" s="4">
        <f t="shared" si="37"/>
        <v>5865.1078243670709</v>
      </c>
      <c r="D92" s="4">
        <f t="shared" si="59"/>
        <v>187.22253448007754</v>
      </c>
      <c r="E92" s="4">
        <f t="shared" si="38"/>
        <v>113.90868667548916</v>
      </c>
      <c r="F92" s="4">
        <f t="shared" si="39"/>
        <v>73.313847804588377</v>
      </c>
      <c r="G92" s="4">
        <f t="shared" si="40"/>
        <v>5751.1991376915821</v>
      </c>
      <c r="I92" s="1">
        <f t="shared" si="41"/>
        <v>81</v>
      </c>
      <c r="J92" s="4">
        <f t="shared" si="42"/>
        <v>4077.7833327222643</v>
      </c>
      <c r="K92" s="4">
        <f t="shared" si="60"/>
        <v>130.16860959333926</v>
      </c>
      <c r="L92" s="4">
        <f t="shared" si="43"/>
        <v>79.19631793431094</v>
      </c>
      <c r="M92" s="4">
        <f t="shared" si="44"/>
        <v>50.972291659028308</v>
      </c>
      <c r="N92" s="4">
        <f t="shared" si="45"/>
        <v>3998.5870147879532</v>
      </c>
      <c r="P92" s="1">
        <f t="shared" si="46"/>
        <v>81</v>
      </c>
      <c r="Q92" s="4">
        <f t="shared" si="47"/>
        <v>30.583374995416978</v>
      </c>
      <c r="R92" s="4">
        <f t="shared" si="31"/>
        <v>79.19631793431094</v>
      </c>
      <c r="S92" s="4">
        <f t="shared" si="32"/>
        <v>109.77969292972791</v>
      </c>
      <c r="T92" s="4">
        <f t="shared" si="33"/>
        <v>20.388916663611329</v>
      </c>
      <c r="U92" s="7">
        <f t="shared" si="48"/>
        <v>0.54594709587434753</v>
      </c>
      <c r="V92" s="4">
        <f t="shared" si="34"/>
        <v>11.131269840522696</v>
      </c>
      <c r="X92" s="1">
        <f t="shared" si="49"/>
        <v>81</v>
      </c>
      <c r="Y92" s="4">
        <f t="shared" si="50"/>
        <v>406.12674876406095</v>
      </c>
      <c r="Z92" s="4">
        <f t="shared" si="35"/>
        <v>20.388916663611329</v>
      </c>
      <c r="AA92" s="4">
        <f t="shared" si="51"/>
        <v>17.342966047880871</v>
      </c>
      <c r="AB92" s="4">
        <f t="shared" si="52"/>
        <v>3.0459506157304568</v>
      </c>
      <c r="AC92" s="4">
        <f t="shared" si="53"/>
        <v>388.7837827161801</v>
      </c>
      <c r="AF92" s="1">
        <f t="shared" si="54"/>
        <v>81</v>
      </c>
      <c r="AG92" s="4">
        <f t="shared" si="55"/>
        <v>5063.7684301153031</v>
      </c>
      <c r="AH92" s="4">
        <f t="shared" si="61"/>
        <v>147.00198796855943</v>
      </c>
      <c r="AI92" s="4">
        <f t="shared" si="56"/>
        <v>109.02372474269467</v>
      </c>
      <c r="AJ92" s="4">
        <f t="shared" si="57"/>
        <v>37.978263225864772</v>
      </c>
      <c r="AK92" s="4">
        <f t="shared" si="58"/>
        <v>4954.7447053726082</v>
      </c>
    </row>
    <row r="93" spans="2:37" x14ac:dyDescent="0.25">
      <c r="B93" s="1">
        <f t="shared" si="36"/>
        <v>82</v>
      </c>
      <c r="C93" s="4">
        <f t="shared" si="37"/>
        <v>5751.1991376915821</v>
      </c>
      <c r="D93" s="4">
        <f t="shared" si="59"/>
        <v>187.22253448007754</v>
      </c>
      <c r="E93" s="4">
        <f t="shared" si="38"/>
        <v>115.33254525893277</v>
      </c>
      <c r="F93" s="4">
        <f t="shared" si="39"/>
        <v>71.889989221144774</v>
      </c>
      <c r="G93" s="4">
        <f t="shared" si="40"/>
        <v>5635.8665924326497</v>
      </c>
      <c r="I93" s="1">
        <f t="shared" si="41"/>
        <v>82</v>
      </c>
      <c r="J93" s="4">
        <f t="shared" si="42"/>
        <v>3998.5870147879532</v>
      </c>
      <c r="K93" s="4">
        <f t="shared" si="60"/>
        <v>130.16860959333926</v>
      </c>
      <c r="L93" s="4">
        <f t="shared" si="43"/>
        <v>80.186271908489829</v>
      </c>
      <c r="M93" s="4">
        <f t="shared" si="44"/>
        <v>49.982337684849419</v>
      </c>
      <c r="N93" s="4">
        <f t="shared" si="45"/>
        <v>3918.4007428794635</v>
      </c>
      <c r="P93" s="1">
        <f t="shared" si="46"/>
        <v>82</v>
      </c>
      <c r="Q93" s="4">
        <f t="shared" si="47"/>
        <v>29.98940261090965</v>
      </c>
      <c r="R93" s="4">
        <f t="shared" si="31"/>
        <v>80.186271908489829</v>
      </c>
      <c r="S93" s="4">
        <f t="shared" si="32"/>
        <v>110.17567451939948</v>
      </c>
      <c r="T93" s="4">
        <f t="shared" si="33"/>
        <v>19.992935073939769</v>
      </c>
      <c r="U93" s="7">
        <f t="shared" si="48"/>
        <v>0.54188297357255333</v>
      </c>
      <c r="V93" s="4">
        <f t="shared" si="34"/>
        <v>10.833831108309479</v>
      </c>
      <c r="X93" s="1">
        <f t="shared" si="49"/>
        <v>82</v>
      </c>
      <c r="Y93" s="4">
        <f t="shared" si="50"/>
        <v>388.7837827161801</v>
      </c>
      <c r="Z93" s="4">
        <f t="shared" si="35"/>
        <v>19.992935073939769</v>
      </c>
      <c r="AA93" s="4">
        <f t="shared" si="51"/>
        <v>17.077056703568417</v>
      </c>
      <c r="AB93" s="4">
        <f t="shared" si="52"/>
        <v>2.9158783703713507</v>
      </c>
      <c r="AC93" s="4">
        <f t="shared" si="53"/>
        <v>371.70672601261168</v>
      </c>
      <c r="AF93" s="1">
        <f t="shared" si="54"/>
        <v>82</v>
      </c>
      <c r="AG93" s="4">
        <f t="shared" si="55"/>
        <v>4954.7447053726082</v>
      </c>
      <c r="AH93" s="4">
        <f t="shared" si="61"/>
        <v>147.00198796855943</v>
      </c>
      <c r="AI93" s="4">
        <f t="shared" si="56"/>
        <v>109.84140267826487</v>
      </c>
      <c r="AJ93" s="4">
        <f t="shared" si="57"/>
        <v>37.160585290294556</v>
      </c>
      <c r="AK93" s="4">
        <f t="shared" si="58"/>
        <v>4844.9033026943434</v>
      </c>
    </row>
    <row r="94" spans="2:37" x14ac:dyDescent="0.25">
      <c r="B94" s="1">
        <f t="shared" si="36"/>
        <v>83</v>
      </c>
      <c r="C94" s="4">
        <f t="shared" si="37"/>
        <v>5635.8665924326497</v>
      </c>
      <c r="D94" s="4">
        <f t="shared" si="59"/>
        <v>187.22253448007754</v>
      </c>
      <c r="E94" s="4">
        <f t="shared" si="38"/>
        <v>116.77420207466942</v>
      </c>
      <c r="F94" s="4">
        <f t="shared" si="39"/>
        <v>70.448332405408124</v>
      </c>
      <c r="G94" s="4">
        <f t="shared" si="40"/>
        <v>5519.0923903579805</v>
      </c>
      <c r="I94" s="1">
        <f t="shared" si="41"/>
        <v>83</v>
      </c>
      <c r="J94" s="4">
        <f t="shared" si="42"/>
        <v>3918.4007428794635</v>
      </c>
      <c r="K94" s="4">
        <f t="shared" si="60"/>
        <v>130.16860959333926</v>
      </c>
      <c r="L94" s="4">
        <f t="shared" si="43"/>
        <v>81.188600307345951</v>
      </c>
      <c r="M94" s="4">
        <f t="shared" si="44"/>
        <v>48.980009285993297</v>
      </c>
      <c r="N94" s="4">
        <f t="shared" si="45"/>
        <v>3837.2121425721175</v>
      </c>
      <c r="P94" s="1">
        <f t="shared" si="46"/>
        <v>83</v>
      </c>
      <c r="Q94" s="4">
        <f t="shared" si="47"/>
        <v>29.388005571595972</v>
      </c>
      <c r="R94" s="4">
        <f t="shared" si="31"/>
        <v>81.188600307345951</v>
      </c>
      <c r="S94" s="4">
        <f t="shared" si="32"/>
        <v>110.57660587894192</v>
      </c>
      <c r="T94" s="4">
        <f t="shared" si="33"/>
        <v>19.592003714397325</v>
      </c>
      <c r="U94" s="7">
        <f t="shared" si="48"/>
        <v>0.53784910528293128</v>
      </c>
      <c r="V94" s="4">
        <f t="shared" si="34"/>
        <v>10.537541668488467</v>
      </c>
      <c r="X94" s="1">
        <f t="shared" si="49"/>
        <v>83</v>
      </c>
      <c r="Y94" s="4">
        <f t="shared" si="50"/>
        <v>371.70672601261168</v>
      </c>
      <c r="Z94" s="4">
        <f t="shared" si="35"/>
        <v>19.592003714397325</v>
      </c>
      <c r="AA94" s="4">
        <f t="shared" si="51"/>
        <v>16.804203269302739</v>
      </c>
      <c r="AB94" s="4">
        <f t="shared" si="52"/>
        <v>2.7878004450945877</v>
      </c>
      <c r="AC94" s="4">
        <f t="shared" si="53"/>
        <v>354.90252274330896</v>
      </c>
      <c r="AF94" s="1">
        <f t="shared" si="54"/>
        <v>83</v>
      </c>
      <c r="AG94" s="4">
        <f t="shared" si="55"/>
        <v>4844.9033026943434</v>
      </c>
      <c r="AH94" s="4">
        <f t="shared" si="61"/>
        <v>147.00198796855943</v>
      </c>
      <c r="AI94" s="4">
        <f t="shared" si="56"/>
        <v>110.66521319835186</v>
      </c>
      <c r="AJ94" s="4">
        <f t="shared" si="57"/>
        <v>36.336774770207576</v>
      </c>
      <c r="AK94" s="4">
        <f t="shared" si="58"/>
        <v>4734.2380894959915</v>
      </c>
    </row>
    <row r="95" spans="2:37" x14ac:dyDescent="0.25">
      <c r="B95" s="1">
        <f t="shared" si="36"/>
        <v>84</v>
      </c>
      <c r="C95" s="4">
        <f t="shared" si="37"/>
        <v>5519.0923903579805</v>
      </c>
      <c r="D95" s="4">
        <f t="shared" si="59"/>
        <v>187.22253448007754</v>
      </c>
      <c r="E95" s="4">
        <f t="shared" si="38"/>
        <v>118.23387960060279</v>
      </c>
      <c r="F95" s="4">
        <f t="shared" si="39"/>
        <v>68.988654879474751</v>
      </c>
      <c r="G95" s="4">
        <f t="shared" si="40"/>
        <v>5400.8585107573781</v>
      </c>
      <c r="I95" s="1">
        <f t="shared" si="41"/>
        <v>84</v>
      </c>
      <c r="J95" s="4">
        <f t="shared" si="42"/>
        <v>3837.2121425721175</v>
      </c>
      <c r="K95" s="4">
        <f t="shared" si="60"/>
        <v>130.16860959333926</v>
      </c>
      <c r="L95" s="4">
        <f t="shared" si="43"/>
        <v>82.203457811187775</v>
      </c>
      <c r="M95" s="4">
        <f t="shared" si="44"/>
        <v>47.965151782151473</v>
      </c>
      <c r="N95" s="4">
        <f t="shared" si="45"/>
        <v>3755.0086847609296</v>
      </c>
      <c r="P95" s="1">
        <f t="shared" si="46"/>
        <v>84</v>
      </c>
      <c r="Q95" s="4">
        <f t="shared" si="47"/>
        <v>28.779091069290882</v>
      </c>
      <c r="R95" s="4">
        <f t="shared" si="31"/>
        <v>82.203457811187775</v>
      </c>
      <c r="S95" s="4">
        <f t="shared" si="32"/>
        <v>110.98254888047866</v>
      </c>
      <c r="T95" s="4">
        <f t="shared" si="33"/>
        <v>19.186060712860591</v>
      </c>
      <c r="U95" s="7">
        <f t="shared" si="48"/>
        <v>0.53384526578950997</v>
      </c>
      <c r="V95" s="4">
        <f t="shared" si="34"/>
        <v>10.242387680710738</v>
      </c>
      <c r="X95" s="1">
        <f t="shared" si="49"/>
        <v>84</v>
      </c>
      <c r="Y95" s="4">
        <f t="shared" si="50"/>
        <v>354.90252274330896</v>
      </c>
      <c r="Z95" s="4">
        <f t="shared" si="35"/>
        <v>19.186060712860591</v>
      </c>
      <c r="AA95" s="4">
        <f t="shared" si="51"/>
        <v>16.524291792285773</v>
      </c>
      <c r="AB95" s="4">
        <f t="shared" si="52"/>
        <v>2.6617689205748172</v>
      </c>
      <c r="AC95" s="4">
        <f t="shared" si="53"/>
        <v>338.37823095102317</v>
      </c>
      <c r="AF95" s="1">
        <f t="shared" si="54"/>
        <v>84</v>
      </c>
      <c r="AG95" s="4">
        <f t="shared" si="55"/>
        <v>4734.2380894959915</v>
      </c>
      <c r="AH95" s="4">
        <f t="shared" si="61"/>
        <v>147.00198796855943</v>
      </c>
      <c r="AI95" s="4">
        <f t="shared" si="56"/>
        <v>111.49520229733949</v>
      </c>
      <c r="AJ95" s="4">
        <f t="shared" si="57"/>
        <v>35.506785671219937</v>
      </c>
      <c r="AK95" s="4">
        <f t="shared" si="58"/>
        <v>4622.7428871986522</v>
      </c>
    </row>
    <row r="96" spans="2:37" x14ac:dyDescent="0.25">
      <c r="B96" s="1">
        <f t="shared" si="36"/>
        <v>85</v>
      </c>
      <c r="C96" s="4">
        <f t="shared" si="37"/>
        <v>5400.8585107573781</v>
      </c>
      <c r="D96" s="4">
        <f t="shared" si="59"/>
        <v>187.22253448007754</v>
      </c>
      <c r="E96" s="4">
        <f t="shared" si="38"/>
        <v>119.71180309561032</v>
      </c>
      <c r="F96" s="4">
        <f t="shared" si="39"/>
        <v>67.510731384467221</v>
      </c>
      <c r="G96" s="4">
        <f t="shared" si="40"/>
        <v>5281.1467076617682</v>
      </c>
      <c r="I96" s="1">
        <f t="shared" si="41"/>
        <v>85</v>
      </c>
      <c r="J96" s="4">
        <f t="shared" si="42"/>
        <v>3755.0086847609296</v>
      </c>
      <c r="K96" s="4">
        <f t="shared" si="60"/>
        <v>130.16860959333926</v>
      </c>
      <c r="L96" s="4">
        <f t="shared" si="43"/>
        <v>83.231001033827624</v>
      </c>
      <c r="M96" s="4">
        <f t="shared" si="44"/>
        <v>46.937608559511624</v>
      </c>
      <c r="N96" s="4">
        <f t="shared" si="45"/>
        <v>3671.7776837271022</v>
      </c>
      <c r="P96" s="1">
        <f t="shared" si="46"/>
        <v>85</v>
      </c>
      <c r="Q96" s="4">
        <f t="shared" si="47"/>
        <v>28.16256513570697</v>
      </c>
      <c r="R96" s="4">
        <f t="shared" si="31"/>
        <v>83.231001033827624</v>
      </c>
      <c r="S96" s="4">
        <f t="shared" si="32"/>
        <v>111.39356616953459</v>
      </c>
      <c r="T96" s="4">
        <f t="shared" si="33"/>
        <v>18.775043423804654</v>
      </c>
      <c r="U96" s="7">
        <f t="shared" si="48"/>
        <v>0.52987123155286342</v>
      </c>
      <c r="V96" s="4">
        <f t="shared" si="34"/>
        <v>9.9483553814298613</v>
      </c>
      <c r="X96" s="1">
        <f t="shared" si="49"/>
        <v>85</v>
      </c>
      <c r="Y96" s="4">
        <f t="shared" si="50"/>
        <v>338.37823095102317</v>
      </c>
      <c r="Z96" s="4">
        <f t="shared" si="35"/>
        <v>18.775043423804654</v>
      </c>
      <c r="AA96" s="4">
        <f t="shared" si="51"/>
        <v>16.237206691671979</v>
      </c>
      <c r="AB96" s="4">
        <f t="shared" si="52"/>
        <v>2.5378367321326736</v>
      </c>
      <c r="AC96" s="4">
        <f t="shared" si="53"/>
        <v>322.14102425935118</v>
      </c>
      <c r="AF96" s="1">
        <f t="shared" si="54"/>
        <v>85</v>
      </c>
      <c r="AG96" s="4">
        <f t="shared" si="55"/>
        <v>4622.7428871986522</v>
      </c>
      <c r="AH96" s="4">
        <f t="shared" si="61"/>
        <v>147.00198796855943</v>
      </c>
      <c r="AI96" s="4">
        <f t="shared" si="56"/>
        <v>112.33141631456954</v>
      </c>
      <c r="AJ96" s="4">
        <f t="shared" si="57"/>
        <v>34.670571653989889</v>
      </c>
      <c r="AK96" s="4">
        <f t="shared" si="58"/>
        <v>4510.4114708840825</v>
      </c>
    </row>
    <row r="97" spans="2:37" x14ac:dyDescent="0.25">
      <c r="B97" s="1">
        <f t="shared" si="36"/>
        <v>86</v>
      </c>
      <c r="C97" s="4">
        <f t="shared" si="37"/>
        <v>5281.1467076617682</v>
      </c>
      <c r="D97" s="4">
        <f t="shared" si="59"/>
        <v>187.22253448007754</v>
      </c>
      <c r="E97" s="4">
        <f t="shared" si="38"/>
        <v>121.20820063430544</v>
      </c>
      <c r="F97" s="4">
        <f t="shared" si="39"/>
        <v>66.0143338457721</v>
      </c>
      <c r="G97" s="4">
        <f t="shared" si="40"/>
        <v>5159.9385070274629</v>
      </c>
      <c r="I97" s="1">
        <f t="shared" si="41"/>
        <v>86</v>
      </c>
      <c r="J97" s="4">
        <f t="shared" si="42"/>
        <v>3671.7776837271022</v>
      </c>
      <c r="K97" s="4">
        <f t="shared" si="60"/>
        <v>130.16860959333926</v>
      </c>
      <c r="L97" s="4">
        <f t="shared" si="43"/>
        <v>84.271388546750472</v>
      </c>
      <c r="M97" s="4">
        <f t="shared" si="44"/>
        <v>45.897221046588776</v>
      </c>
      <c r="N97" s="4">
        <f t="shared" si="45"/>
        <v>3587.5062951803516</v>
      </c>
      <c r="P97" s="1">
        <f t="shared" si="46"/>
        <v>86</v>
      </c>
      <c r="Q97" s="4">
        <f t="shared" si="47"/>
        <v>27.538332627953267</v>
      </c>
      <c r="R97" s="4">
        <f t="shared" si="31"/>
        <v>84.271388546750472</v>
      </c>
      <c r="S97" s="4">
        <f t="shared" si="32"/>
        <v>111.80972117470374</v>
      </c>
      <c r="T97" s="4">
        <f t="shared" si="33"/>
        <v>18.358888418635509</v>
      </c>
      <c r="U97" s="7">
        <f t="shared" si="48"/>
        <v>0.5259267806976311</v>
      </c>
      <c r="V97" s="4">
        <f t="shared" si="34"/>
        <v>9.6554310831999963</v>
      </c>
      <c r="X97" s="1">
        <f t="shared" si="49"/>
        <v>86</v>
      </c>
      <c r="Y97" s="4">
        <f t="shared" si="50"/>
        <v>322.14102425935118</v>
      </c>
      <c r="Z97" s="4">
        <f t="shared" si="35"/>
        <v>18.358888418635509</v>
      </c>
      <c r="AA97" s="4">
        <f t="shared" si="51"/>
        <v>15.942830736690375</v>
      </c>
      <c r="AB97" s="4">
        <f t="shared" si="52"/>
        <v>2.416057681945134</v>
      </c>
      <c r="AC97" s="4">
        <f t="shared" si="53"/>
        <v>306.1981935226608</v>
      </c>
      <c r="AF97" s="1">
        <f t="shared" si="54"/>
        <v>86</v>
      </c>
      <c r="AG97" s="4">
        <f t="shared" si="55"/>
        <v>4510.4114708840825</v>
      </c>
      <c r="AH97" s="4">
        <f t="shared" si="61"/>
        <v>147.00198796855943</v>
      </c>
      <c r="AI97" s="4">
        <f t="shared" si="56"/>
        <v>113.17390193692881</v>
      </c>
      <c r="AJ97" s="4">
        <f t="shared" si="57"/>
        <v>33.828086031630619</v>
      </c>
      <c r="AK97" s="4">
        <f t="shared" si="58"/>
        <v>4397.2375689471537</v>
      </c>
    </row>
    <row r="98" spans="2:37" x14ac:dyDescent="0.25">
      <c r="B98" s="1">
        <f t="shared" si="36"/>
        <v>87</v>
      </c>
      <c r="C98" s="4">
        <f t="shared" si="37"/>
        <v>5159.9385070274629</v>
      </c>
      <c r="D98" s="4">
        <f t="shared" si="59"/>
        <v>187.22253448007754</v>
      </c>
      <c r="E98" s="4">
        <f t="shared" si="38"/>
        <v>122.72330314223426</v>
      </c>
      <c r="F98" s="4">
        <f t="shared" si="39"/>
        <v>64.499231337843284</v>
      </c>
      <c r="G98" s="4">
        <f t="shared" si="40"/>
        <v>5037.2152038852291</v>
      </c>
      <c r="I98" s="1">
        <f t="shared" si="41"/>
        <v>87</v>
      </c>
      <c r="J98" s="4">
        <f t="shared" si="42"/>
        <v>3587.5062951803516</v>
      </c>
      <c r="K98" s="4">
        <f t="shared" si="60"/>
        <v>130.16860959333926</v>
      </c>
      <c r="L98" s="4">
        <f t="shared" si="43"/>
        <v>85.324780903584866</v>
      </c>
      <c r="M98" s="4">
        <f t="shared" si="44"/>
        <v>44.843828689754389</v>
      </c>
      <c r="N98" s="4">
        <f t="shared" si="45"/>
        <v>3502.1815142767668</v>
      </c>
      <c r="P98" s="1">
        <f t="shared" si="46"/>
        <v>87</v>
      </c>
      <c r="Q98" s="4">
        <f t="shared" si="47"/>
        <v>26.906297213852636</v>
      </c>
      <c r="R98" s="4">
        <f t="shared" si="31"/>
        <v>85.324780903584866</v>
      </c>
      <c r="S98" s="4">
        <f t="shared" si="32"/>
        <v>112.23107811743751</v>
      </c>
      <c r="T98" s="4">
        <f t="shared" si="33"/>
        <v>17.937531475901753</v>
      </c>
      <c r="U98" s="7">
        <f t="shared" si="48"/>
        <v>0.52201169300013006</v>
      </c>
      <c r="V98" s="4">
        <f t="shared" si="34"/>
        <v>9.363601173978596</v>
      </c>
      <c r="X98" s="1">
        <f t="shared" si="49"/>
        <v>87</v>
      </c>
      <c r="Y98" s="4">
        <f t="shared" si="50"/>
        <v>306.1981935226608</v>
      </c>
      <c r="Z98" s="4">
        <f t="shared" si="35"/>
        <v>17.937531475901753</v>
      </c>
      <c r="AA98" s="4">
        <f t="shared" si="51"/>
        <v>15.641045024481798</v>
      </c>
      <c r="AB98" s="4">
        <f t="shared" si="52"/>
        <v>2.2964864514199559</v>
      </c>
      <c r="AC98" s="4">
        <f t="shared" si="53"/>
        <v>290.557148498179</v>
      </c>
      <c r="AF98" s="1">
        <f t="shared" si="54"/>
        <v>87</v>
      </c>
      <c r="AG98" s="4">
        <f t="shared" si="55"/>
        <v>4397.2375689471537</v>
      </c>
      <c r="AH98" s="4">
        <f t="shared" si="61"/>
        <v>147.00198796855943</v>
      </c>
      <c r="AI98" s="4">
        <f t="shared" si="56"/>
        <v>114.02270620145578</v>
      </c>
      <c r="AJ98" s="4">
        <f t="shared" si="57"/>
        <v>32.97928176710365</v>
      </c>
      <c r="AK98" s="4">
        <f t="shared" si="58"/>
        <v>4283.2148627456982</v>
      </c>
    </row>
    <row r="99" spans="2:37" x14ac:dyDescent="0.25">
      <c r="B99" s="1">
        <f t="shared" si="36"/>
        <v>88</v>
      </c>
      <c r="C99" s="4">
        <f t="shared" si="37"/>
        <v>5037.2152038852291</v>
      </c>
      <c r="D99" s="4">
        <f t="shared" si="59"/>
        <v>187.22253448007754</v>
      </c>
      <c r="E99" s="4">
        <f t="shared" si="38"/>
        <v>124.25734443151217</v>
      </c>
      <c r="F99" s="4">
        <f t="shared" si="39"/>
        <v>62.965190048565368</v>
      </c>
      <c r="G99" s="4">
        <f t="shared" si="40"/>
        <v>4912.957859453717</v>
      </c>
      <c r="I99" s="1">
        <f t="shared" si="41"/>
        <v>88</v>
      </c>
      <c r="J99" s="4">
        <f t="shared" si="42"/>
        <v>3502.1815142767668</v>
      </c>
      <c r="K99" s="4">
        <f t="shared" si="60"/>
        <v>130.16860959333926</v>
      </c>
      <c r="L99" s="4">
        <f t="shared" si="43"/>
        <v>86.391340664879664</v>
      </c>
      <c r="M99" s="4">
        <f t="shared" si="44"/>
        <v>43.777268928459584</v>
      </c>
      <c r="N99" s="4">
        <f t="shared" si="45"/>
        <v>3415.790173611887</v>
      </c>
      <c r="P99" s="1">
        <f t="shared" si="46"/>
        <v>88</v>
      </c>
      <c r="Q99" s="4">
        <f t="shared" si="47"/>
        <v>26.266361357075752</v>
      </c>
      <c r="R99" s="4">
        <f t="shared" si="31"/>
        <v>86.391340664879664</v>
      </c>
      <c r="S99" s="4">
        <f t="shared" si="32"/>
        <v>112.65770202195542</v>
      </c>
      <c r="T99" s="4">
        <f t="shared" si="33"/>
        <v>17.510907571383832</v>
      </c>
      <c r="U99" s="7">
        <f t="shared" si="48"/>
        <v>0.51812574987605953</v>
      </c>
      <c r="V99" s="4">
        <f t="shared" si="34"/>
        <v>9.0728521164336158</v>
      </c>
      <c r="X99" s="1">
        <f t="shared" si="49"/>
        <v>88</v>
      </c>
      <c r="Y99" s="4">
        <f t="shared" si="50"/>
        <v>290.557148498179</v>
      </c>
      <c r="Z99" s="4">
        <f t="shared" si="35"/>
        <v>17.510907571383832</v>
      </c>
      <c r="AA99" s="4">
        <f t="shared" si="51"/>
        <v>15.33172895764749</v>
      </c>
      <c r="AB99" s="4">
        <f t="shared" si="52"/>
        <v>2.1791786137363425</v>
      </c>
      <c r="AC99" s="4">
        <f t="shared" si="53"/>
        <v>275.2254195405315</v>
      </c>
      <c r="AF99" s="1">
        <f t="shared" si="54"/>
        <v>88</v>
      </c>
      <c r="AG99" s="4">
        <f t="shared" si="55"/>
        <v>4283.2148627456982</v>
      </c>
      <c r="AH99" s="4">
        <f t="shared" si="61"/>
        <v>147.00198796855943</v>
      </c>
      <c r="AI99" s="4">
        <f t="shared" si="56"/>
        <v>114.8778764979667</v>
      </c>
      <c r="AJ99" s="4">
        <f t="shared" si="57"/>
        <v>32.124111470592737</v>
      </c>
      <c r="AK99" s="4">
        <f t="shared" si="58"/>
        <v>4168.3369862477311</v>
      </c>
    </row>
    <row r="100" spans="2:37" x14ac:dyDescent="0.25">
      <c r="B100" s="1">
        <f t="shared" si="36"/>
        <v>89</v>
      </c>
      <c r="C100" s="4">
        <f t="shared" si="37"/>
        <v>4912.957859453717</v>
      </c>
      <c r="D100" s="4">
        <f t="shared" si="59"/>
        <v>187.22253448007754</v>
      </c>
      <c r="E100" s="4">
        <f t="shared" si="38"/>
        <v>125.81056123690607</v>
      </c>
      <c r="F100" s="4">
        <f t="shared" si="39"/>
        <v>61.411973243171467</v>
      </c>
      <c r="G100" s="4">
        <f t="shared" si="40"/>
        <v>4787.1472982168107</v>
      </c>
      <c r="I100" s="1">
        <f t="shared" si="41"/>
        <v>89</v>
      </c>
      <c r="J100" s="4">
        <f t="shared" si="42"/>
        <v>3415.790173611887</v>
      </c>
      <c r="K100" s="4">
        <f t="shared" si="60"/>
        <v>130.16860959333926</v>
      </c>
      <c r="L100" s="4">
        <f t="shared" si="43"/>
        <v>87.471232423190656</v>
      </c>
      <c r="M100" s="4">
        <f t="shared" si="44"/>
        <v>42.697377170148592</v>
      </c>
      <c r="N100" s="4">
        <f t="shared" si="45"/>
        <v>3328.3189411886965</v>
      </c>
      <c r="P100" s="1">
        <f t="shared" si="46"/>
        <v>89</v>
      </c>
      <c r="Q100" s="4">
        <f t="shared" si="47"/>
        <v>25.618426302089151</v>
      </c>
      <c r="R100" s="4">
        <f t="shared" si="31"/>
        <v>87.471232423190656</v>
      </c>
      <c r="S100" s="4">
        <f t="shared" si="32"/>
        <v>113.0896587252798</v>
      </c>
      <c r="T100" s="4">
        <f t="shared" si="33"/>
        <v>17.07895086805944</v>
      </c>
      <c r="U100" s="7">
        <f t="shared" si="48"/>
        <v>0.51426873436829723</v>
      </c>
      <c r="V100" s="4">
        <f t="shared" si="34"/>
        <v>8.7831704472552605</v>
      </c>
      <c r="X100" s="1">
        <f t="shared" si="49"/>
        <v>89</v>
      </c>
      <c r="Y100" s="4">
        <f t="shared" si="50"/>
        <v>275.2254195405315</v>
      </c>
      <c r="Z100" s="4">
        <f t="shared" si="35"/>
        <v>17.07895086805944</v>
      </c>
      <c r="AA100" s="4">
        <f t="shared" si="51"/>
        <v>15.014760221505455</v>
      </c>
      <c r="AB100" s="4">
        <f t="shared" si="52"/>
        <v>2.0641906465539863</v>
      </c>
      <c r="AC100" s="4">
        <f t="shared" si="53"/>
        <v>260.21065931902604</v>
      </c>
      <c r="AF100" s="1">
        <f t="shared" si="54"/>
        <v>89</v>
      </c>
      <c r="AG100" s="4">
        <f t="shared" si="55"/>
        <v>4168.3369862477311</v>
      </c>
      <c r="AH100" s="4">
        <f t="shared" si="61"/>
        <v>147.00198796855943</v>
      </c>
      <c r="AI100" s="4">
        <f t="shared" si="56"/>
        <v>115.73946057170146</v>
      </c>
      <c r="AJ100" s="4">
        <f t="shared" si="57"/>
        <v>31.26252739685798</v>
      </c>
      <c r="AK100" s="4">
        <f t="shared" si="58"/>
        <v>4052.5975256760298</v>
      </c>
    </row>
    <row r="101" spans="2:37" x14ac:dyDescent="0.25">
      <c r="B101" s="1">
        <f t="shared" si="36"/>
        <v>90</v>
      </c>
      <c r="C101" s="4">
        <f t="shared" si="37"/>
        <v>4787.1472982168107</v>
      </c>
      <c r="D101" s="4">
        <f t="shared" si="59"/>
        <v>187.22253448007754</v>
      </c>
      <c r="E101" s="4">
        <f t="shared" si="38"/>
        <v>127.38319325236742</v>
      </c>
      <c r="F101" s="4">
        <f t="shared" si="39"/>
        <v>59.839341227710129</v>
      </c>
      <c r="G101" s="4">
        <f t="shared" si="40"/>
        <v>4659.7641049644435</v>
      </c>
      <c r="I101" s="1">
        <f t="shared" si="41"/>
        <v>90</v>
      </c>
      <c r="J101" s="4">
        <f t="shared" si="42"/>
        <v>3328.3189411886965</v>
      </c>
      <c r="K101" s="4">
        <f t="shared" si="60"/>
        <v>130.16860959333926</v>
      </c>
      <c r="L101" s="4">
        <f t="shared" si="43"/>
        <v>88.564622828480552</v>
      </c>
      <c r="M101" s="4">
        <f t="shared" si="44"/>
        <v>41.603986764858703</v>
      </c>
      <c r="N101" s="4">
        <f t="shared" si="45"/>
        <v>3239.7543183602161</v>
      </c>
      <c r="P101" s="1">
        <f t="shared" si="46"/>
        <v>90</v>
      </c>
      <c r="Q101" s="4">
        <f t="shared" si="47"/>
        <v>24.962392058915224</v>
      </c>
      <c r="R101" s="4">
        <f t="shared" si="31"/>
        <v>88.564622828480552</v>
      </c>
      <c r="S101" s="4">
        <f t="shared" si="32"/>
        <v>113.52701488739578</v>
      </c>
      <c r="T101" s="4">
        <f t="shared" si="33"/>
        <v>16.641594705943479</v>
      </c>
      <c r="U101" s="7">
        <f t="shared" si="48"/>
        <v>0.51044043113478632</v>
      </c>
      <c r="V101" s="4">
        <f t="shared" si="34"/>
        <v>8.4945427764721675</v>
      </c>
      <c r="X101" s="1">
        <f t="shared" si="49"/>
        <v>90</v>
      </c>
      <c r="Y101" s="4">
        <f t="shared" si="50"/>
        <v>260.21065931902604</v>
      </c>
      <c r="Z101" s="4">
        <f t="shared" si="35"/>
        <v>16.641594705943479</v>
      </c>
      <c r="AA101" s="4">
        <f t="shared" si="51"/>
        <v>14.690014761050785</v>
      </c>
      <c r="AB101" s="4">
        <f t="shared" si="52"/>
        <v>1.9515799448926952</v>
      </c>
      <c r="AC101" s="4">
        <f t="shared" si="53"/>
        <v>245.52064455797526</v>
      </c>
      <c r="AF101" s="1">
        <f t="shared" si="54"/>
        <v>90</v>
      </c>
      <c r="AG101" s="4">
        <f t="shared" si="55"/>
        <v>4052.5975256760298</v>
      </c>
      <c r="AH101" s="4">
        <f t="shared" si="61"/>
        <v>147.00198796855943</v>
      </c>
      <c r="AI101" s="4">
        <f t="shared" si="56"/>
        <v>116.60750652598921</v>
      </c>
      <c r="AJ101" s="4">
        <f t="shared" si="57"/>
        <v>30.394481442570225</v>
      </c>
      <c r="AK101" s="4">
        <f t="shared" si="58"/>
        <v>3935.9900191500406</v>
      </c>
    </row>
    <row r="102" spans="2:37" x14ac:dyDescent="0.25">
      <c r="B102" s="1">
        <f t="shared" si="36"/>
        <v>91</v>
      </c>
      <c r="C102" s="4">
        <f t="shared" si="37"/>
        <v>4659.7641049644435</v>
      </c>
      <c r="D102" s="4">
        <f t="shared" si="59"/>
        <v>187.22253448007754</v>
      </c>
      <c r="E102" s="4">
        <f t="shared" si="38"/>
        <v>128.97548316802201</v>
      </c>
      <c r="F102" s="4">
        <f t="shared" si="39"/>
        <v>58.24705131205554</v>
      </c>
      <c r="G102" s="4">
        <f t="shared" si="40"/>
        <v>4530.7886217964215</v>
      </c>
      <c r="I102" s="1">
        <f t="shared" si="41"/>
        <v>91</v>
      </c>
      <c r="J102" s="4">
        <f t="shared" si="42"/>
        <v>3239.7543183602161</v>
      </c>
      <c r="K102" s="4">
        <f t="shared" si="60"/>
        <v>130.16860959333926</v>
      </c>
      <c r="L102" s="4">
        <f t="shared" si="43"/>
        <v>89.671680613836557</v>
      </c>
      <c r="M102" s="4">
        <f t="shared" si="44"/>
        <v>40.496928979502698</v>
      </c>
      <c r="N102" s="4">
        <f t="shared" si="45"/>
        <v>3150.0826377463795</v>
      </c>
      <c r="P102" s="1">
        <f t="shared" si="46"/>
        <v>91</v>
      </c>
      <c r="Q102" s="4">
        <f t="shared" si="47"/>
        <v>24.298157387701622</v>
      </c>
      <c r="R102" s="4">
        <f t="shared" si="31"/>
        <v>89.671680613836557</v>
      </c>
      <c r="S102" s="4">
        <f t="shared" si="32"/>
        <v>113.96983800153818</v>
      </c>
      <c r="T102" s="4">
        <f t="shared" si="33"/>
        <v>16.198771591801076</v>
      </c>
      <c r="U102" s="7">
        <f t="shared" si="48"/>
        <v>0.50664062643651242</v>
      </c>
      <c r="V102" s="4">
        <f t="shared" si="34"/>
        <v>8.2069557867720793</v>
      </c>
      <c r="X102" s="1">
        <f t="shared" si="49"/>
        <v>91</v>
      </c>
      <c r="Y102" s="4">
        <f t="shared" si="50"/>
        <v>245.52064455797526</v>
      </c>
      <c r="Z102" s="4">
        <f t="shared" si="35"/>
        <v>16.198771591801076</v>
      </c>
      <c r="AA102" s="4">
        <f t="shared" si="51"/>
        <v>14.357366757616262</v>
      </c>
      <c r="AB102" s="4">
        <f t="shared" si="52"/>
        <v>1.8414048341848144</v>
      </c>
      <c r="AC102" s="4">
        <f t="shared" si="53"/>
        <v>231.163277800359</v>
      </c>
      <c r="AF102" s="1">
        <f t="shared" si="54"/>
        <v>91</v>
      </c>
      <c r="AG102" s="4">
        <f t="shared" si="55"/>
        <v>3935.9900191500406</v>
      </c>
      <c r="AH102" s="4">
        <f t="shared" si="61"/>
        <v>147.00198796855943</v>
      </c>
      <c r="AI102" s="4">
        <f t="shared" si="56"/>
        <v>117.48206282493413</v>
      </c>
      <c r="AJ102" s="4">
        <f t="shared" si="57"/>
        <v>29.519925143625301</v>
      </c>
      <c r="AK102" s="4">
        <f t="shared" si="58"/>
        <v>3818.5079563251065</v>
      </c>
    </row>
    <row r="103" spans="2:37" x14ac:dyDescent="0.25">
      <c r="B103" s="1">
        <f t="shared" si="36"/>
        <v>92</v>
      </c>
      <c r="C103" s="4">
        <f t="shared" si="37"/>
        <v>4530.7886217964215</v>
      </c>
      <c r="D103" s="4">
        <f t="shared" si="59"/>
        <v>187.22253448007754</v>
      </c>
      <c r="E103" s="4">
        <f t="shared" si="38"/>
        <v>130.58767670762228</v>
      </c>
      <c r="F103" s="4">
        <f t="shared" si="39"/>
        <v>56.634857772455263</v>
      </c>
      <c r="G103" s="4">
        <f t="shared" si="40"/>
        <v>4400.200945088799</v>
      </c>
      <c r="I103" s="1">
        <f t="shared" si="41"/>
        <v>92</v>
      </c>
      <c r="J103" s="4">
        <f t="shared" si="42"/>
        <v>3150.0826377463795</v>
      </c>
      <c r="K103" s="4">
        <f t="shared" si="60"/>
        <v>130.16860959333926</v>
      </c>
      <c r="L103" s="4">
        <f t="shared" si="43"/>
        <v>90.792576621509511</v>
      </c>
      <c r="M103" s="4">
        <f t="shared" si="44"/>
        <v>39.376032971829744</v>
      </c>
      <c r="N103" s="4">
        <f t="shared" si="45"/>
        <v>3059.2900611248701</v>
      </c>
      <c r="P103" s="1">
        <f t="shared" si="46"/>
        <v>92</v>
      </c>
      <c r="Q103" s="4">
        <f t="shared" si="47"/>
        <v>23.625619783097846</v>
      </c>
      <c r="R103" s="4">
        <f t="shared" si="31"/>
        <v>90.792576621509511</v>
      </c>
      <c r="S103" s="4">
        <f t="shared" si="32"/>
        <v>114.41819640460736</v>
      </c>
      <c r="T103" s="4">
        <f t="shared" si="33"/>
        <v>15.750413188731898</v>
      </c>
      <c r="U103" s="7">
        <f t="shared" si="48"/>
        <v>0.50286910812557062</v>
      </c>
      <c r="V103" s="4">
        <f t="shared" si="34"/>
        <v>7.9203962328268345</v>
      </c>
      <c r="X103" s="1">
        <f t="shared" si="49"/>
        <v>92</v>
      </c>
      <c r="Y103" s="4">
        <f t="shared" si="50"/>
        <v>231.163277800359</v>
      </c>
      <c r="Z103" s="4">
        <f t="shared" si="35"/>
        <v>15.750413188731898</v>
      </c>
      <c r="AA103" s="4">
        <f t="shared" si="51"/>
        <v>14.016688605229206</v>
      </c>
      <c r="AB103" s="4">
        <f t="shared" si="52"/>
        <v>1.7337245835026922</v>
      </c>
      <c r="AC103" s="4">
        <f t="shared" si="53"/>
        <v>217.14658919512979</v>
      </c>
      <c r="AF103" s="1">
        <f t="shared" si="54"/>
        <v>92</v>
      </c>
      <c r="AG103" s="4">
        <f t="shared" si="55"/>
        <v>3818.5079563251065</v>
      </c>
      <c r="AH103" s="4">
        <f t="shared" si="61"/>
        <v>147.00198796855943</v>
      </c>
      <c r="AI103" s="4">
        <f t="shared" si="56"/>
        <v>118.36317829612113</v>
      </c>
      <c r="AJ103" s="4">
        <f t="shared" si="57"/>
        <v>28.638809672438299</v>
      </c>
      <c r="AK103" s="4">
        <f t="shared" si="58"/>
        <v>3700.1447780289855</v>
      </c>
    </row>
    <row r="104" spans="2:37" x14ac:dyDescent="0.25">
      <c r="B104" s="1">
        <f t="shared" si="36"/>
        <v>93</v>
      </c>
      <c r="C104" s="4">
        <f t="shared" si="37"/>
        <v>4400.200945088799</v>
      </c>
      <c r="D104" s="4">
        <f t="shared" si="59"/>
        <v>187.22253448007754</v>
      </c>
      <c r="E104" s="4">
        <f t="shared" si="38"/>
        <v>132.22002266646754</v>
      </c>
      <c r="F104" s="4">
        <f t="shared" si="39"/>
        <v>55.002511813609992</v>
      </c>
      <c r="G104" s="4">
        <f t="shared" si="40"/>
        <v>4267.9809224223318</v>
      </c>
      <c r="I104" s="1">
        <f t="shared" si="41"/>
        <v>93</v>
      </c>
      <c r="J104" s="4">
        <f t="shared" si="42"/>
        <v>3059.2900611248701</v>
      </c>
      <c r="K104" s="4">
        <f t="shared" si="60"/>
        <v>130.16860959333926</v>
      </c>
      <c r="L104" s="4">
        <f t="shared" si="43"/>
        <v>91.927483829278373</v>
      </c>
      <c r="M104" s="4">
        <f t="shared" si="44"/>
        <v>38.241125764060875</v>
      </c>
      <c r="N104" s="4">
        <f t="shared" si="45"/>
        <v>2967.3625772955916</v>
      </c>
      <c r="P104" s="1">
        <f t="shared" si="46"/>
        <v>93</v>
      </c>
      <c r="Q104" s="4">
        <f t="shared" si="47"/>
        <v>22.944675458436524</v>
      </c>
      <c r="R104" s="4">
        <f t="shared" si="31"/>
        <v>91.927483829278373</v>
      </c>
      <c r="S104" s="4">
        <f t="shared" si="32"/>
        <v>114.87215928771489</v>
      </c>
      <c r="T104" s="4">
        <f t="shared" si="33"/>
        <v>15.296450305624351</v>
      </c>
      <c r="U104" s="7">
        <f t="shared" si="48"/>
        <v>0.49912566563332067</v>
      </c>
      <c r="V104" s="4">
        <f t="shared" si="34"/>
        <v>7.6348509406217655</v>
      </c>
      <c r="X104" s="1">
        <f t="shared" si="49"/>
        <v>93</v>
      </c>
      <c r="Y104" s="4">
        <f t="shared" si="50"/>
        <v>217.14658919512979</v>
      </c>
      <c r="Z104" s="4">
        <f t="shared" si="35"/>
        <v>15.296450305624351</v>
      </c>
      <c r="AA104" s="4">
        <f t="shared" si="51"/>
        <v>13.667850886660878</v>
      </c>
      <c r="AB104" s="4">
        <f t="shared" si="52"/>
        <v>1.6285994189634734</v>
      </c>
      <c r="AC104" s="4">
        <f t="shared" si="53"/>
        <v>203.47873830846891</v>
      </c>
      <c r="AF104" s="1">
        <f t="shared" si="54"/>
        <v>93</v>
      </c>
      <c r="AG104" s="4">
        <f t="shared" si="55"/>
        <v>3700.1447780289855</v>
      </c>
      <c r="AH104" s="4">
        <f t="shared" si="61"/>
        <v>147.00198796855943</v>
      </c>
      <c r="AI104" s="4">
        <f t="shared" si="56"/>
        <v>119.25090213334204</v>
      </c>
      <c r="AJ104" s="4">
        <f t="shared" si="57"/>
        <v>27.751085835217392</v>
      </c>
      <c r="AK104" s="4">
        <f t="shared" si="58"/>
        <v>3580.8938758956433</v>
      </c>
    </row>
    <row r="105" spans="2:37" x14ac:dyDescent="0.25">
      <c r="B105" s="1">
        <f t="shared" si="36"/>
        <v>94</v>
      </c>
      <c r="C105" s="4">
        <f t="shared" si="37"/>
        <v>4267.9809224223318</v>
      </c>
      <c r="D105" s="4">
        <f t="shared" si="59"/>
        <v>187.22253448007754</v>
      </c>
      <c r="E105" s="4">
        <f t="shared" si="38"/>
        <v>133.87277294979839</v>
      </c>
      <c r="F105" s="4">
        <f t="shared" si="39"/>
        <v>53.349761530279146</v>
      </c>
      <c r="G105" s="4">
        <f t="shared" si="40"/>
        <v>4134.1081494725331</v>
      </c>
      <c r="I105" s="1">
        <f t="shared" si="41"/>
        <v>94</v>
      </c>
      <c r="J105" s="4">
        <f t="shared" si="42"/>
        <v>2967.3625772955916</v>
      </c>
      <c r="K105" s="4">
        <f t="shared" si="60"/>
        <v>130.16860959333926</v>
      </c>
      <c r="L105" s="4">
        <f t="shared" si="43"/>
        <v>93.076577377144361</v>
      </c>
      <c r="M105" s="4">
        <f t="shared" si="44"/>
        <v>37.092032216194895</v>
      </c>
      <c r="N105" s="4">
        <f t="shared" si="45"/>
        <v>2874.285999918447</v>
      </c>
      <c r="P105" s="1">
        <f t="shared" si="46"/>
        <v>94</v>
      </c>
      <c r="Q105" s="4">
        <f t="shared" si="47"/>
        <v>22.255219329716937</v>
      </c>
      <c r="R105" s="4">
        <f t="shared" si="31"/>
        <v>93.076577377144361</v>
      </c>
      <c r="S105" s="4">
        <f t="shared" si="32"/>
        <v>115.3317967068613</v>
      </c>
      <c r="T105" s="4">
        <f t="shared" si="33"/>
        <v>14.836812886477958</v>
      </c>
      <c r="U105" s="7">
        <f t="shared" si="48"/>
        <v>0.49541008995863089</v>
      </c>
      <c r="V105" s="4">
        <f t="shared" si="34"/>
        <v>7.3503068067894191</v>
      </c>
      <c r="X105" s="1">
        <f t="shared" si="49"/>
        <v>94</v>
      </c>
      <c r="Y105" s="4">
        <f t="shared" si="50"/>
        <v>203.47873830846891</v>
      </c>
      <c r="Z105" s="4">
        <f t="shared" si="35"/>
        <v>14.836812886477958</v>
      </c>
      <c r="AA105" s="4">
        <f t="shared" si="51"/>
        <v>13.310722349164442</v>
      </c>
      <c r="AB105" s="4">
        <f t="shared" si="52"/>
        <v>1.5260905373135165</v>
      </c>
      <c r="AC105" s="4">
        <f t="shared" si="53"/>
        <v>190.16801595930446</v>
      </c>
      <c r="AF105" s="1">
        <f t="shared" si="54"/>
        <v>94</v>
      </c>
      <c r="AG105" s="4">
        <f t="shared" si="55"/>
        <v>3580.8938758956433</v>
      </c>
      <c r="AH105" s="4">
        <f t="shared" si="61"/>
        <v>147.00198796855943</v>
      </c>
      <c r="AI105" s="4">
        <f t="shared" si="56"/>
        <v>120.1452838993421</v>
      </c>
      <c r="AJ105" s="4">
        <f t="shared" si="57"/>
        <v>26.856704069217326</v>
      </c>
      <c r="AK105" s="4">
        <f t="shared" si="58"/>
        <v>3460.748591996301</v>
      </c>
    </row>
    <row r="106" spans="2:37" x14ac:dyDescent="0.25">
      <c r="B106" s="1">
        <f t="shared" si="36"/>
        <v>95</v>
      </c>
      <c r="C106" s="4">
        <f t="shared" si="37"/>
        <v>4134.1081494725331</v>
      </c>
      <c r="D106" s="4">
        <f t="shared" si="59"/>
        <v>187.22253448007754</v>
      </c>
      <c r="E106" s="4">
        <f t="shared" si="38"/>
        <v>135.54618261167087</v>
      </c>
      <c r="F106" s="4">
        <f t="shared" si="39"/>
        <v>51.676351868406663</v>
      </c>
      <c r="G106" s="4">
        <f t="shared" si="40"/>
        <v>3998.5619668608624</v>
      </c>
      <c r="I106" s="1">
        <f t="shared" si="41"/>
        <v>95</v>
      </c>
      <c r="J106" s="4">
        <f t="shared" si="42"/>
        <v>2874.285999918447</v>
      </c>
      <c r="K106" s="4">
        <f t="shared" si="60"/>
        <v>130.16860959333926</v>
      </c>
      <c r="L106" s="4">
        <f t="shared" si="43"/>
        <v>94.240034594358661</v>
      </c>
      <c r="M106" s="4">
        <f t="shared" si="44"/>
        <v>35.928574998980586</v>
      </c>
      <c r="N106" s="4">
        <f t="shared" si="45"/>
        <v>2780.0459653240882</v>
      </c>
      <c r="P106" s="1">
        <f t="shared" si="46"/>
        <v>95</v>
      </c>
      <c r="Q106" s="4">
        <f t="shared" si="47"/>
        <v>21.557144999388353</v>
      </c>
      <c r="R106" s="4">
        <f t="shared" si="31"/>
        <v>94.240034594358661</v>
      </c>
      <c r="S106" s="4">
        <f t="shared" si="32"/>
        <v>115.79717959374702</v>
      </c>
      <c r="T106" s="4">
        <f t="shared" si="33"/>
        <v>14.371429999592234</v>
      </c>
      <c r="U106" s="7">
        <f t="shared" si="48"/>
        <v>0.49172217365620929</v>
      </c>
      <c r="V106" s="4">
        <f t="shared" si="34"/>
        <v>7.0667507979475479</v>
      </c>
      <c r="X106" s="1">
        <f t="shared" si="49"/>
        <v>95</v>
      </c>
      <c r="Y106" s="4">
        <f t="shared" si="50"/>
        <v>190.16801595930446</v>
      </c>
      <c r="Z106" s="4">
        <f t="shared" si="35"/>
        <v>14.371429999592234</v>
      </c>
      <c r="AA106" s="4">
        <f t="shared" si="51"/>
        <v>12.945169879897451</v>
      </c>
      <c r="AB106" s="4">
        <f t="shared" si="52"/>
        <v>1.4262601196947833</v>
      </c>
      <c r="AC106" s="4">
        <f t="shared" si="53"/>
        <v>177.22284607940699</v>
      </c>
      <c r="AF106" s="1">
        <f t="shared" si="54"/>
        <v>95</v>
      </c>
      <c r="AG106" s="4">
        <f t="shared" si="55"/>
        <v>3460.748591996301</v>
      </c>
      <c r="AH106" s="4">
        <f t="shared" si="61"/>
        <v>147.00198796855943</v>
      </c>
      <c r="AI106" s="4">
        <f t="shared" si="56"/>
        <v>121.04637352858718</v>
      </c>
      <c r="AJ106" s="4">
        <f t="shared" si="57"/>
        <v>25.955614439972255</v>
      </c>
      <c r="AK106" s="4">
        <f t="shared" si="58"/>
        <v>3339.7022184677139</v>
      </c>
    </row>
    <row r="107" spans="2:37" x14ac:dyDescent="0.25">
      <c r="B107" s="1">
        <f t="shared" si="36"/>
        <v>96</v>
      </c>
      <c r="C107" s="4">
        <f t="shared" si="37"/>
        <v>3998.5619668608624</v>
      </c>
      <c r="D107" s="4">
        <f t="shared" si="59"/>
        <v>187.22253448007754</v>
      </c>
      <c r="E107" s="4">
        <f t="shared" si="38"/>
        <v>137.24050989431677</v>
      </c>
      <c r="F107" s="4">
        <f t="shared" si="39"/>
        <v>49.982024585760776</v>
      </c>
      <c r="G107" s="4">
        <f t="shared" si="40"/>
        <v>3861.3214569665456</v>
      </c>
      <c r="I107" s="1">
        <f t="shared" si="41"/>
        <v>96</v>
      </c>
      <c r="J107" s="4">
        <f t="shared" si="42"/>
        <v>2780.0459653240882</v>
      </c>
      <c r="K107" s="4">
        <f t="shared" si="60"/>
        <v>130.16860959333926</v>
      </c>
      <c r="L107" s="4">
        <f t="shared" si="43"/>
        <v>95.418035026788147</v>
      </c>
      <c r="M107" s="4">
        <f t="shared" si="44"/>
        <v>34.750574566551101</v>
      </c>
      <c r="N107" s="4">
        <f t="shared" si="45"/>
        <v>2684.6279302973003</v>
      </c>
      <c r="P107" s="1">
        <f t="shared" si="46"/>
        <v>96</v>
      </c>
      <c r="Q107" s="4">
        <f t="shared" si="47"/>
        <v>20.850344739930659</v>
      </c>
      <c r="R107" s="4">
        <f t="shared" si="31"/>
        <v>95.418035026788147</v>
      </c>
      <c r="S107" s="4">
        <f t="shared" si="32"/>
        <v>116.26837976671881</v>
      </c>
      <c r="T107" s="4">
        <f t="shared" si="33"/>
        <v>13.900229826620443</v>
      </c>
      <c r="U107" s="7">
        <f t="shared" si="48"/>
        <v>0.48806171082502159</v>
      </c>
      <c r="V107" s="4">
        <f t="shared" si="34"/>
        <v>6.7841699500413668</v>
      </c>
      <c r="X107" s="1">
        <f t="shared" si="49"/>
        <v>96</v>
      </c>
      <c r="Y107" s="4">
        <f t="shared" si="50"/>
        <v>177.22284607940699</v>
      </c>
      <c r="Z107" s="4">
        <f t="shared" si="35"/>
        <v>13.900229826620443</v>
      </c>
      <c r="AA107" s="4">
        <f t="shared" si="51"/>
        <v>12.57105848102489</v>
      </c>
      <c r="AB107" s="4">
        <f t="shared" si="52"/>
        <v>1.3291713455955525</v>
      </c>
      <c r="AC107" s="4">
        <f t="shared" si="53"/>
        <v>164.6517875983821</v>
      </c>
      <c r="AF107" s="1">
        <f t="shared" si="54"/>
        <v>96</v>
      </c>
      <c r="AG107" s="4">
        <f t="shared" si="55"/>
        <v>3339.7022184677139</v>
      </c>
      <c r="AH107" s="4">
        <f t="shared" si="61"/>
        <v>147.00198796855943</v>
      </c>
      <c r="AI107" s="4">
        <f t="shared" si="56"/>
        <v>121.95422133005158</v>
      </c>
      <c r="AJ107" s="4">
        <f t="shared" si="57"/>
        <v>25.047766638507852</v>
      </c>
      <c r="AK107" s="4">
        <f t="shared" si="58"/>
        <v>3217.7479971376624</v>
      </c>
    </row>
    <row r="108" spans="2:37" x14ac:dyDescent="0.25">
      <c r="B108" s="1">
        <f t="shared" si="36"/>
        <v>97</v>
      </c>
      <c r="C108" s="4">
        <f t="shared" si="37"/>
        <v>3861.3214569665456</v>
      </c>
      <c r="D108" s="4">
        <f t="shared" si="59"/>
        <v>187.22253448007754</v>
      </c>
      <c r="E108" s="4">
        <f t="shared" si="38"/>
        <v>138.95601626799572</v>
      </c>
      <c r="F108" s="4">
        <f t="shared" si="39"/>
        <v>48.26651821208182</v>
      </c>
      <c r="G108" s="4">
        <f t="shared" si="40"/>
        <v>3722.3654406985497</v>
      </c>
      <c r="I108" s="1">
        <f t="shared" si="41"/>
        <v>97</v>
      </c>
      <c r="J108" s="4">
        <f t="shared" si="42"/>
        <v>2684.6279302973003</v>
      </c>
      <c r="K108" s="4">
        <f t="shared" si="60"/>
        <v>130.16860959333926</v>
      </c>
      <c r="L108" s="4">
        <f t="shared" si="43"/>
        <v>96.610760464623013</v>
      </c>
      <c r="M108" s="4">
        <f t="shared" si="44"/>
        <v>33.557849128716249</v>
      </c>
      <c r="N108" s="4">
        <f t="shared" si="45"/>
        <v>2588.0171698326772</v>
      </c>
      <c r="P108" s="1">
        <f t="shared" si="46"/>
        <v>97</v>
      </c>
      <c r="Q108" s="4">
        <f t="shared" si="47"/>
        <v>20.134709477229752</v>
      </c>
      <c r="R108" s="4">
        <f t="shared" si="31"/>
        <v>96.610760464623013</v>
      </c>
      <c r="S108" s="4">
        <f t="shared" si="32"/>
        <v>116.74546994185276</v>
      </c>
      <c r="T108" s="4">
        <f t="shared" si="33"/>
        <v>13.423139651486498</v>
      </c>
      <c r="U108" s="7">
        <f t="shared" si="48"/>
        <v>0.48442849709679559</v>
      </c>
      <c r="V108" s="4">
        <f t="shared" si="34"/>
        <v>6.5025513676900086</v>
      </c>
      <c r="X108" s="1">
        <f t="shared" si="49"/>
        <v>97</v>
      </c>
      <c r="Y108" s="4">
        <f t="shared" si="50"/>
        <v>164.6517875983821</v>
      </c>
      <c r="Z108" s="4">
        <f t="shared" si="35"/>
        <v>13.423139651486498</v>
      </c>
      <c r="AA108" s="4">
        <f t="shared" si="51"/>
        <v>12.188251244498632</v>
      </c>
      <c r="AB108" s="4">
        <f t="shared" si="52"/>
        <v>1.2348884069878656</v>
      </c>
      <c r="AC108" s="4">
        <f t="shared" si="53"/>
        <v>152.46353635388346</v>
      </c>
      <c r="AF108" s="1">
        <f t="shared" si="54"/>
        <v>97</v>
      </c>
      <c r="AG108" s="4">
        <f t="shared" si="55"/>
        <v>3217.7479971376624</v>
      </c>
      <c r="AH108" s="4">
        <f t="shared" si="61"/>
        <v>147.00198796855943</v>
      </c>
      <c r="AI108" s="4">
        <f t="shared" si="56"/>
        <v>122.86887799002696</v>
      </c>
      <c r="AJ108" s="4">
        <f t="shared" si="57"/>
        <v>24.13310997853247</v>
      </c>
      <c r="AK108" s="4">
        <f t="shared" si="58"/>
        <v>3094.8791191476353</v>
      </c>
    </row>
    <row r="109" spans="2:37" x14ac:dyDescent="0.25">
      <c r="B109" s="1">
        <f t="shared" si="36"/>
        <v>98</v>
      </c>
      <c r="C109" s="4">
        <f t="shared" si="37"/>
        <v>3722.3654406985497</v>
      </c>
      <c r="D109" s="4">
        <f t="shared" si="59"/>
        <v>187.22253448007754</v>
      </c>
      <c r="E109" s="4">
        <f t="shared" si="38"/>
        <v>140.69296647134567</v>
      </c>
      <c r="F109" s="4">
        <f t="shared" si="39"/>
        <v>46.529568008731871</v>
      </c>
      <c r="G109" s="4">
        <f t="shared" si="40"/>
        <v>3581.672474227204</v>
      </c>
      <c r="I109" s="1">
        <f t="shared" si="41"/>
        <v>98</v>
      </c>
      <c r="J109" s="4">
        <f t="shared" si="42"/>
        <v>2588.0171698326772</v>
      </c>
      <c r="K109" s="4">
        <f t="shared" si="60"/>
        <v>130.16860959333926</v>
      </c>
      <c r="L109" s="4">
        <f t="shared" si="43"/>
        <v>97.818394970430802</v>
      </c>
      <c r="M109" s="4">
        <f t="shared" si="44"/>
        <v>32.35021462290846</v>
      </c>
      <c r="N109" s="4">
        <f t="shared" si="45"/>
        <v>2490.1987748622464</v>
      </c>
      <c r="P109" s="1">
        <f t="shared" si="46"/>
        <v>98</v>
      </c>
      <c r="Q109" s="4">
        <f t="shared" si="47"/>
        <v>19.410128773745079</v>
      </c>
      <c r="R109" s="4">
        <f t="shared" si="31"/>
        <v>97.818394970430802</v>
      </c>
      <c r="S109" s="4">
        <f t="shared" si="32"/>
        <v>117.22852374417587</v>
      </c>
      <c r="T109" s="4">
        <f t="shared" si="33"/>
        <v>12.940085849163381</v>
      </c>
      <c r="U109" s="7">
        <f t="shared" si="48"/>
        <v>0.48082232962461097</v>
      </c>
      <c r="V109" s="4">
        <f t="shared" si="34"/>
        <v>6.2218822235371993</v>
      </c>
      <c r="X109" s="1">
        <f t="shared" si="49"/>
        <v>98</v>
      </c>
      <c r="Y109" s="4">
        <f t="shared" si="50"/>
        <v>152.46353635388346</v>
      </c>
      <c r="Z109" s="4">
        <f t="shared" si="35"/>
        <v>12.940085849163381</v>
      </c>
      <c r="AA109" s="4">
        <f t="shared" si="51"/>
        <v>11.796609326509255</v>
      </c>
      <c r="AB109" s="4">
        <f t="shared" si="52"/>
        <v>1.1434765226541259</v>
      </c>
      <c r="AC109" s="4">
        <f t="shared" si="53"/>
        <v>140.66692702737419</v>
      </c>
      <c r="AF109" s="1">
        <f t="shared" si="54"/>
        <v>98</v>
      </c>
      <c r="AG109" s="4">
        <f t="shared" si="55"/>
        <v>3094.8791191476353</v>
      </c>
      <c r="AH109" s="4">
        <f t="shared" si="61"/>
        <v>147.00198796855943</v>
      </c>
      <c r="AI109" s="4">
        <f t="shared" si="56"/>
        <v>123.79039457495217</v>
      </c>
      <c r="AJ109" s="4">
        <f t="shared" si="57"/>
        <v>23.211593393607263</v>
      </c>
      <c r="AK109" s="4">
        <f t="shared" si="58"/>
        <v>2971.0887245726831</v>
      </c>
    </row>
    <row r="110" spans="2:37" x14ac:dyDescent="0.25">
      <c r="B110" s="1">
        <f t="shared" si="36"/>
        <v>99</v>
      </c>
      <c r="C110" s="4">
        <f t="shared" si="37"/>
        <v>3581.672474227204</v>
      </c>
      <c r="D110" s="4">
        <f t="shared" si="59"/>
        <v>187.22253448007754</v>
      </c>
      <c r="E110" s="4">
        <f t="shared" si="38"/>
        <v>142.45162855223748</v>
      </c>
      <c r="F110" s="4">
        <f t="shared" si="39"/>
        <v>44.770905927840055</v>
      </c>
      <c r="G110" s="4">
        <f t="shared" si="40"/>
        <v>3439.2208456749668</v>
      </c>
      <c r="I110" s="1">
        <f t="shared" si="41"/>
        <v>99</v>
      </c>
      <c r="J110" s="4">
        <f t="shared" si="42"/>
        <v>2490.1987748622464</v>
      </c>
      <c r="K110" s="4">
        <f t="shared" si="60"/>
        <v>130.16860959333926</v>
      </c>
      <c r="L110" s="4">
        <f t="shared" si="43"/>
        <v>99.041124907561169</v>
      </c>
      <c r="M110" s="4">
        <f t="shared" si="44"/>
        <v>31.127484685778082</v>
      </c>
      <c r="N110" s="4">
        <f t="shared" si="45"/>
        <v>2391.1576499546854</v>
      </c>
      <c r="P110" s="1">
        <f t="shared" si="46"/>
        <v>99</v>
      </c>
      <c r="Q110" s="4">
        <f t="shared" si="47"/>
        <v>18.676490811466845</v>
      </c>
      <c r="R110" s="4">
        <f t="shared" si="31"/>
        <v>99.041124907561169</v>
      </c>
      <c r="S110" s="4">
        <f t="shared" si="32"/>
        <v>117.71761571902802</v>
      </c>
      <c r="T110" s="4">
        <f t="shared" si="33"/>
        <v>12.450993874311237</v>
      </c>
      <c r="U110" s="7">
        <f t="shared" si="48"/>
        <v>0.47724300707157413</v>
      </c>
      <c r="V110" s="4">
        <f t="shared" si="34"/>
        <v>5.9421497576060442</v>
      </c>
      <c r="X110" s="1">
        <f t="shared" si="49"/>
        <v>99</v>
      </c>
      <c r="Y110" s="4">
        <f t="shared" si="50"/>
        <v>140.66692702737419</v>
      </c>
      <c r="Z110" s="4">
        <f t="shared" si="35"/>
        <v>12.450993874311237</v>
      </c>
      <c r="AA110" s="4">
        <f t="shared" si="51"/>
        <v>11.395991921605932</v>
      </c>
      <c r="AB110" s="4">
        <f t="shared" si="52"/>
        <v>1.0550019527053063</v>
      </c>
      <c r="AC110" s="4">
        <f t="shared" si="53"/>
        <v>129.27093510576825</v>
      </c>
      <c r="AF110" s="1">
        <f t="shared" si="54"/>
        <v>99</v>
      </c>
      <c r="AG110" s="4">
        <f t="shared" si="55"/>
        <v>2971.0887245726831</v>
      </c>
      <c r="AH110" s="4">
        <f t="shared" si="61"/>
        <v>147.00198796855943</v>
      </c>
      <c r="AI110" s="4">
        <f t="shared" si="56"/>
        <v>124.71882253426431</v>
      </c>
      <c r="AJ110" s="4">
        <f t="shared" si="57"/>
        <v>22.283165434295125</v>
      </c>
      <c r="AK110" s="4">
        <f t="shared" si="58"/>
        <v>2846.3699020384188</v>
      </c>
    </row>
    <row r="111" spans="2:37" x14ac:dyDescent="0.25">
      <c r="B111" s="1">
        <f t="shared" si="36"/>
        <v>100</v>
      </c>
      <c r="C111" s="4">
        <f t="shared" si="37"/>
        <v>3439.2208456749668</v>
      </c>
      <c r="D111" s="4">
        <f t="shared" si="59"/>
        <v>187.22253448007754</v>
      </c>
      <c r="E111" s="4">
        <f t="shared" si="38"/>
        <v>144.23227390914045</v>
      </c>
      <c r="F111" s="4">
        <f t="shared" si="39"/>
        <v>42.990260570937089</v>
      </c>
      <c r="G111" s="4">
        <f t="shared" si="40"/>
        <v>3294.9885717658262</v>
      </c>
      <c r="I111" s="1">
        <f t="shared" si="41"/>
        <v>100</v>
      </c>
      <c r="J111" s="4">
        <f t="shared" si="42"/>
        <v>2391.1576499546854</v>
      </c>
      <c r="K111" s="4">
        <f t="shared" si="60"/>
        <v>130.16860959333926</v>
      </c>
      <c r="L111" s="4">
        <f t="shared" si="43"/>
        <v>100.27913896890568</v>
      </c>
      <c r="M111" s="4">
        <f t="shared" si="44"/>
        <v>29.889470624433567</v>
      </c>
      <c r="N111" s="4">
        <f t="shared" si="45"/>
        <v>2290.8785109857799</v>
      </c>
      <c r="P111" s="1">
        <f t="shared" si="46"/>
        <v>100</v>
      </c>
      <c r="Q111" s="4">
        <f t="shared" si="47"/>
        <v>17.93368237466014</v>
      </c>
      <c r="R111" s="4">
        <f t="shared" si="31"/>
        <v>100.27913896890568</v>
      </c>
      <c r="S111" s="4">
        <f t="shared" si="32"/>
        <v>118.21282134356582</v>
      </c>
      <c r="T111" s="4">
        <f t="shared" si="33"/>
        <v>11.955788249773427</v>
      </c>
      <c r="U111" s="7">
        <f t="shared" si="48"/>
        <v>0.4736903295995773</v>
      </c>
      <c r="V111" s="4">
        <f t="shared" si="34"/>
        <v>5.6633412766579276</v>
      </c>
      <c r="X111" s="1">
        <f t="shared" si="49"/>
        <v>100</v>
      </c>
      <c r="Y111" s="4">
        <f t="shared" si="50"/>
        <v>129.27093510576825</v>
      </c>
      <c r="Z111" s="4">
        <f t="shared" si="35"/>
        <v>11.955788249773427</v>
      </c>
      <c r="AA111" s="4">
        <f t="shared" si="51"/>
        <v>10.986256236480164</v>
      </c>
      <c r="AB111" s="4">
        <f t="shared" si="52"/>
        <v>0.96953201329326177</v>
      </c>
      <c r="AC111" s="4">
        <f t="shared" si="53"/>
        <v>118.28467886928809</v>
      </c>
      <c r="AF111" s="1">
        <f t="shared" si="54"/>
        <v>100</v>
      </c>
      <c r="AG111" s="4">
        <f t="shared" si="55"/>
        <v>2846.3699020384188</v>
      </c>
      <c r="AH111" s="4">
        <f t="shared" si="61"/>
        <v>147.00198796855943</v>
      </c>
      <c r="AI111" s="4">
        <f t="shared" si="56"/>
        <v>125.6542137032713</v>
      </c>
      <c r="AJ111" s="4">
        <f t="shared" si="57"/>
        <v>21.347774265288141</v>
      </c>
      <c r="AK111" s="4">
        <f t="shared" si="58"/>
        <v>2720.7156883351477</v>
      </c>
    </row>
    <row r="112" spans="2:37" x14ac:dyDescent="0.25">
      <c r="B112" s="1">
        <f t="shared" si="36"/>
        <v>101</v>
      </c>
      <c r="C112" s="4">
        <f t="shared" si="37"/>
        <v>3294.9885717658262</v>
      </c>
      <c r="D112" s="4">
        <f t="shared" si="59"/>
        <v>187.22253448007754</v>
      </c>
      <c r="E112" s="4">
        <f t="shared" si="38"/>
        <v>146.03517733300473</v>
      </c>
      <c r="F112" s="4">
        <f t="shared" si="39"/>
        <v>41.187357147072824</v>
      </c>
      <c r="G112" s="4">
        <f t="shared" si="40"/>
        <v>3148.9533944328214</v>
      </c>
      <c r="I112" s="1">
        <f t="shared" si="41"/>
        <v>101</v>
      </c>
      <c r="J112" s="4">
        <f t="shared" si="42"/>
        <v>2290.8785109857799</v>
      </c>
      <c r="K112" s="4">
        <f t="shared" si="60"/>
        <v>130.16860959333926</v>
      </c>
      <c r="L112" s="4">
        <f t="shared" si="43"/>
        <v>101.53262820601701</v>
      </c>
      <c r="M112" s="4">
        <f t="shared" si="44"/>
        <v>28.635981387322246</v>
      </c>
      <c r="N112" s="4">
        <f t="shared" si="45"/>
        <v>2189.3458827797631</v>
      </c>
      <c r="P112" s="1">
        <f t="shared" si="46"/>
        <v>101</v>
      </c>
      <c r="Q112" s="4">
        <f t="shared" si="47"/>
        <v>17.181588832393349</v>
      </c>
      <c r="R112" s="4">
        <f t="shared" si="31"/>
        <v>101.53262820601701</v>
      </c>
      <c r="S112" s="4">
        <f t="shared" si="32"/>
        <v>118.71421703841035</v>
      </c>
      <c r="T112" s="4">
        <f t="shared" si="33"/>
        <v>11.454392554928898</v>
      </c>
      <c r="U112" s="7">
        <f t="shared" si="48"/>
        <v>0.4701640988581412</v>
      </c>
      <c r="V112" s="4">
        <f t="shared" si="34"/>
        <v>5.3854441535555466</v>
      </c>
      <c r="X112" s="1">
        <f t="shared" si="49"/>
        <v>101</v>
      </c>
      <c r="Y112" s="4">
        <f t="shared" si="50"/>
        <v>118.28467886928809</v>
      </c>
      <c r="Z112" s="4">
        <f t="shared" si="35"/>
        <v>11.454392554928898</v>
      </c>
      <c r="AA112" s="4">
        <f t="shared" si="51"/>
        <v>10.567257463409238</v>
      </c>
      <c r="AB112" s="4">
        <f t="shared" si="52"/>
        <v>0.88713509151966063</v>
      </c>
      <c r="AC112" s="4">
        <f t="shared" si="53"/>
        <v>107.71742140587885</v>
      </c>
      <c r="AF112" s="1">
        <f t="shared" si="54"/>
        <v>101</v>
      </c>
      <c r="AG112" s="4">
        <f t="shared" si="55"/>
        <v>2720.7156883351477</v>
      </c>
      <c r="AH112" s="4">
        <f t="shared" si="61"/>
        <v>147.00198796855943</v>
      </c>
      <c r="AI112" s="4">
        <f t="shared" si="56"/>
        <v>126.59662030604582</v>
      </c>
      <c r="AJ112" s="4">
        <f t="shared" si="57"/>
        <v>20.405367662513608</v>
      </c>
      <c r="AK112" s="4">
        <f t="shared" si="58"/>
        <v>2594.119068029102</v>
      </c>
    </row>
    <row r="113" spans="2:37" x14ac:dyDescent="0.25">
      <c r="B113" s="1">
        <f t="shared" si="36"/>
        <v>102</v>
      </c>
      <c r="C113" s="4">
        <f t="shared" si="37"/>
        <v>3148.9533944328214</v>
      </c>
      <c r="D113" s="4">
        <f t="shared" si="59"/>
        <v>187.22253448007754</v>
      </c>
      <c r="E113" s="4">
        <f t="shared" si="38"/>
        <v>147.86061704966727</v>
      </c>
      <c r="F113" s="4">
        <f t="shared" si="39"/>
        <v>39.361917430410266</v>
      </c>
      <c r="G113" s="4">
        <f t="shared" si="40"/>
        <v>3001.092777383154</v>
      </c>
      <c r="I113" s="1">
        <f t="shared" si="41"/>
        <v>102</v>
      </c>
      <c r="J113" s="4">
        <f t="shared" si="42"/>
        <v>2189.3458827797631</v>
      </c>
      <c r="K113" s="4">
        <f t="shared" si="60"/>
        <v>130.16860959333926</v>
      </c>
      <c r="L113" s="4">
        <f t="shared" si="43"/>
        <v>102.80178605859221</v>
      </c>
      <c r="M113" s="4">
        <f t="shared" si="44"/>
        <v>27.366823534747038</v>
      </c>
      <c r="N113" s="4">
        <f t="shared" si="45"/>
        <v>2086.5440967211707</v>
      </c>
      <c r="P113" s="1">
        <f t="shared" si="46"/>
        <v>102</v>
      </c>
      <c r="Q113" s="4">
        <f t="shared" si="47"/>
        <v>16.420094120848223</v>
      </c>
      <c r="R113" s="4">
        <f t="shared" si="31"/>
        <v>102.80178605859221</v>
      </c>
      <c r="S113" s="4">
        <f t="shared" si="32"/>
        <v>119.22188017944043</v>
      </c>
      <c r="T113" s="4">
        <f t="shared" si="33"/>
        <v>10.946729413898815</v>
      </c>
      <c r="U113" s="7">
        <f t="shared" si="48"/>
        <v>0.46666411797334112</v>
      </c>
      <c r="V113" s="4">
        <f t="shared" si="34"/>
        <v>5.1084458266299198</v>
      </c>
      <c r="X113" s="1">
        <f t="shared" si="49"/>
        <v>102</v>
      </c>
      <c r="Y113" s="4">
        <f t="shared" si="50"/>
        <v>107.71742140587885</v>
      </c>
      <c r="Z113" s="4">
        <f t="shared" si="35"/>
        <v>10.946729413898815</v>
      </c>
      <c r="AA113" s="4">
        <f t="shared" si="51"/>
        <v>10.138848753354724</v>
      </c>
      <c r="AB113" s="4">
        <f t="shared" si="52"/>
        <v>0.80788066054409136</v>
      </c>
      <c r="AC113" s="4">
        <f t="shared" si="53"/>
        <v>97.57857265252413</v>
      </c>
      <c r="AF113" s="1">
        <f t="shared" si="54"/>
        <v>102</v>
      </c>
      <c r="AG113" s="4">
        <f t="shared" si="55"/>
        <v>2594.119068029102</v>
      </c>
      <c r="AH113" s="4">
        <f t="shared" si="61"/>
        <v>147.00198796855943</v>
      </c>
      <c r="AI113" s="4">
        <f t="shared" si="56"/>
        <v>127.54609495834117</v>
      </c>
      <c r="AJ113" s="4">
        <f t="shared" si="57"/>
        <v>19.455893010218265</v>
      </c>
      <c r="AK113" s="4">
        <f t="shared" si="58"/>
        <v>2466.5729730707608</v>
      </c>
    </row>
    <row r="114" spans="2:37" x14ac:dyDescent="0.25">
      <c r="B114" s="1">
        <f t="shared" si="36"/>
        <v>103</v>
      </c>
      <c r="C114" s="4">
        <f t="shared" si="37"/>
        <v>3001.092777383154</v>
      </c>
      <c r="D114" s="4">
        <f t="shared" si="59"/>
        <v>187.22253448007754</v>
      </c>
      <c r="E114" s="4">
        <f t="shared" si="38"/>
        <v>149.70887476278813</v>
      </c>
      <c r="F114" s="4">
        <f t="shared" si="39"/>
        <v>37.513659717289421</v>
      </c>
      <c r="G114" s="4">
        <f t="shared" si="40"/>
        <v>2851.3839026203659</v>
      </c>
      <c r="I114" s="1">
        <f t="shared" si="41"/>
        <v>103</v>
      </c>
      <c r="J114" s="4">
        <f t="shared" si="42"/>
        <v>2086.5440967211707</v>
      </c>
      <c r="K114" s="4">
        <f t="shared" si="60"/>
        <v>130.16860959333926</v>
      </c>
      <c r="L114" s="4">
        <f t="shared" si="43"/>
        <v>104.08680838432463</v>
      </c>
      <c r="M114" s="4">
        <f t="shared" si="44"/>
        <v>26.081801209014632</v>
      </c>
      <c r="N114" s="4">
        <f t="shared" si="45"/>
        <v>1982.457288336846</v>
      </c>
      <c r="P114" s="1">
        <f t="shared" si="46"/>
        <v>103</v>
      </c>
      <c r="Q114" s="4">
        <f t="shared" si="47"/>
        <v>15.64908072540878</v>
      </c>
      <c r="R114" s="4">
        <f t="shared" si="31"/>
        <v>104.08680838432463</v>
      </c>
      <c r="S114" s="4">
        <f t="shared" si="32"/>
        <v>119.73588910973341</v>
      </c>
      <c r="T114" s="4">
        <f t="shared" si="33"/>
        <v>10.432720483605852</v>
      </c>
      <c r="U114" s="7">
        <f t="shared" si="48"/>
        <v>0.46319019153681495</v>
      </c>
      <c r="V114" s="4">
        <f t="shared" si="34"/>
        <v>4.8323337990514474</v>
      </c>
      <c r="X114" s="1">
        <f t="shared" si="49"/>
        <v>103</v>
      </c>
      <c r="Y114" s="4">
        <f t="shared" si="50"/>
        <v>97.57857265252413</v>
      </c>
      <c r="Z114" s="4">
        <f t="shared" si="35"/>
        <v>10.432720483605852</v>
      </c>
      <c r="AA114" s="4">
        <f t="shared" si="51"/>
        <v>9.7008811887119215</v>
      </c>
      <c r="AB114" s="4">
        <f t="shared" si="52"/>
        <v>0.73183929489393096</v>
      </c>
      <c r="AC114" s="4">
        <f t="shared" si="53"/>
        <v>87.877691463812212</v>
      </c>
      <c r="AF114" s="1">
        <f t="shared" si="54"/>
        <v>103</v>
      </c>
      <c r="AG114" s="4">
        <f t="shared" si="55"/>
        <v>2466.5729730707608</v>
      </c>
      <c r="AH114" s="4">
        <f t="shared" si="61"/>
        <v>147.00198796855943</v>
      </c>
      <c r="AI114" s="4">
        <f t="shared" si="56"/>
        <v>128.50269067052872</v>
      </c>
      <c r="AJ114" s="4">
        <f t="shared" si="57"/>
        <v>18.499297298030704</v>
      </c>
      <c r="AK114" s="4">
        <f t="shared" si="58"/>
        <v>2338.0702824002319</v>
      </c>
    </row>
    <row r="115" spans="2:37" x14ac:dyDescent="0.25">
      <c r="B115" s="1">
        <f t="shared" si="36"/>
        <v>104</v>
      </c>
      <c r="C115" s="4">
        <f t="shared" si="37"/>
        <v>2851.3839026203659</v>
      </c>
      <c r="D115" s="4">
        <f t="shared" si="59"/>
        <v>187.22253448007754</v>
      </c>
      <c r="E115" s="4">
        <f t="shared" si="38"/>
        <v>151.58023569732296</v>
      </c>
      <c r="F115" s="4">
        <f t="shared" si="39"/>
        <v>35.642298782754573</v>
      </c>
      <c r="G115" s="4">
        <f t="shared" si="40"/>
        <v>2699.8036669230428</v>
      </c>
      <c r="I115" s="1">
        <f t="shared" si="41"/>
        <v>104</v>
      </c>
      <c r="J115" s="4">
        <f t="shared" si="42"/>
        <v>1982.457288336846</v>
      </c>
      <c r="K115" s="4">
        <f t="shared" si="60"/>
        <v>130.16860959333926</v>
      </c>
      <c r="L115" s="4">
        <f t="shared" si="43"/>
        <v>105.38789348912869</v>
      </c>
      <c r="M115" s="4">
        <f t="shared" si="44"/>
        <v>24.780716104210573</v>
      </c>
      <c r="N115" s="4">
        <f t="shared" si="45"/>
        <v>1877.0693948477174</v>
      </c>
      <c r="P115" s="1">
        <f t="shared" si="46"/>
        <v>104</v>
      </c>
      <c r="Q115" s="4">
        <f t="shared" si="47"/>
        <v>14.868429662526344</v>
      </c>
      <c r="R115" s="4">
        <f t="shared" si="31"/>
        <v>105.38789348912869</v>
      </c>
      <c r="S115" s="4">
        <f t="shared" si="32"/>
        <v>120.25632315165502</v>
      </c>
      <c r="T115" s="4">
        <f t="shared" si="33"/>
        <v>9.9122864416842287</v>
      </c>
      <c r="U115" s="7">
        <f t="shared" si="48"/>
        <v>0.4597421255948535</v>
      </c>
      <c r="V115" s="4">
        <f t="shared" si="34"/>
        <v>4.5570956382049541</v>
      </c>
      <c r="X115" s="1">
        <f t="shared" si="49"/>
        <v>104</v>
      </c>
      <c r="Y115" s="4">
        <f t="shared" si="50"/>
        <v>87.877691463812212</v>
      </c>
      <c r="Z115" s="4">
        <f t="shared" si="35"/>
        <v>9.9122864416842287</v>
      </c>
      <c r="AA115" s="4">
        <f t="shared" si="51"/>
        <v>9.2532037557056377</v>
      </c>
      <c r="AB115" s="4">
        <f t="shared" si="52"/>
        <v>0.65908268597859154</v>
      </c>
      <c r="AC115" s="4">
        <f t="shared" si="53"/>
        <v>78.624487708106571</v>
      </c>
      <c r="AF115" s="1">
        <f t="shared" si="54"/>
        <v>104</v>
      </c>
      <c r="AG115" s="4">
        <f t="shared" si="55"/>
        <v>2338.0702824002319</v>
      </c>
      <c r="AH115" s="4">
        <f t="shared" si="61"/>
        <v>147.00198796855943</v>
      </c>
      <c r="AI115" s="4">
        <f t="shared" si="56"/>
        <v>129.4664608505577</v>
      </c>
      <c r="AJ115" s="4">
        <f t="shared" si="57"/>
        <v>17.535527118001738</v>
      </c>
      <c r="AK115" s="4">
        <f t="shared" si="58"/>
        <v>2208.6038215496742</v>
      </c>
    </row>
    <row r="116" spans="2:37" x14ac:dyDescent="0.25">
      <c r="B116" s="1">
        <f t="shared" si="36"/>
        <v>105</v>
      </c>
      <c r="C116" s="4">
        <f t="shared" si="37"/>
        <v>2699.8036669230428</v>
      </c>
      <c r="D116" s="4">
        <f t="shared" si="59"/>
        <v>187.22253448007754</v>
      </c>
      <c r="E116" s="4">
        <f t="shared" si="38"/>
        <v>153.47498864353952</v>
      </c>
      <c r="F116" s="4">
        <f t="shared" si="39"/>
        <v>33.747545836538031</v>
      </c>
      <c r="G116" s="4">
        <f t="shared" si="40"/>
        <v>2546.328678279503</v>
      </c>
      <c r="I116" s="1">
        <f t="shared" si="41"/>
        <v>105</v>
      </c>
      <c r="J116" s="4">
        <f t="shared" si="42"/>
        <v>1877.0693948477174</v>
      </c>
      <c r="K116" s="4">
        <f t="shared" si="60"/>
        <v>130.16860959333926</v>
      </c>
      <c r="L116" s="4">
        <f t="shared" si="43"/>
        <v>106.70524215774279</v>
      </c>
      <c r="M116" s="4">
        <f t="shared" si="44"/>
        <v>23.463367435596467</v>
      </c>
      <c r="N116" s="4">
        <f t="shared" si="45"/>
        <v>1770.3641526899746</v>
      </c>
      <c r="P116" s="1">
        <f t="shared" si="46"/>
        <v>105</v>
      </c>
      <c r="Q116" s="4">
        <f t="shared" si="47"/>
        <v>14.07802046135788</v>
      </c>
      <c r="R116" s="4">
        <f t="shared" si="31"/>
        <v>106.70524215774279</v>
      </c>
      <c r="S116" s="4">
        <f t="shared" si="32"/>
        <v>120.78326261910067</v>
      </c>
      <c r="T116" s="4">
        <f t="shared" si="33"/>
        <v>9.3853469742385869</v>
      </c>
      <c r="U116" s="7">
        <f t="shared" si="48"/>
        <v>0.45631972763757167</v>
      </c>
      <c r="V116" s="4">
        <f t="shared" si="34"/>
        <v>4.2827189750686596</v>
      </c>
      <c r="X116" s="1">
        <f t="shared" si="49"/>
        <v>105</v>
      </c>
      <c r="Y116" s="4">
        <f t="shared" si="50"/>
        <v>78.624487708106571</v>
      </c>
      <c r="Z116" s="4">
        <f t="shared" si="35"/>
        <v>9.3853469742385869</v>
      </c>
      <c r="AA116" s="4">
        <f t="shared" si="51"/>
        <v>8.7956633164277882</v>
      </c>
      <c r="AB116" s="4">
        <f t="shared" si="52"/>
        <v>0.58968365781079923</v>
      </c>
      <c r="AC116" s="4">
        <f t="shared" si="53"/>
        <v>69.828824391678779</v>
      </c>
      <c r="AF116" s="1">
        <f t="shared" si="54"/>
        <v>105</v>
      </c>
      <c r="AG116" s="4">
        <f t="shared" si="55"/>
        <v>2208.6038215496742</v>
      </c>
      <c r="AH116" s="4">
        <f t="shared" si="61"/>
        <v>147.00198796855943</v>
      </c>
      <c r="AI116" s="4">
        <f t="shared" si="56"/>
        <v>130.43745930693689</v>
      </c>
      <c r="AJ116" s="4">
        <f t="shared" si="57"/>
        <v>16.564528661622557</v>
      </c>
      <c r="AK116" s="4">
        <f t="shared" si="58"/>
        <v>2078.1663622427373</v>
      </c>
    </row>
    <row r="117" spans="2:37" x14ac:dyDescent="0.25">
      <c r="B117" s="1">
        <f t="shared" si="36"/>
        <v>106</v>
      </c>
      <c r="C117" s="4">
        <f t="shared" si="37"/>
        <v>2546.328678279503</v>
      </c>
      <c r="D117" s="4">
        <f t="shared" si="59"/>
        <v>187.22253448007754</v>
      </c>
      <c r="E117" s="4">
        <f t="shared" si="38"/>
        <v>155.39342600158375</v>
      </c>
      <c r="F117" s="4">
        <f t="shared" si="39"/>
        <v>31.82910847849379</v>
      </c>
      <c r="G117" s="4">
        <f t="shared" si="40"/>
        <v>2390.9352522779191</v>
      </c>
      <c r="I117" s="1">
        <f t="shared" si="41"/>
        <v>106</v>
      </c>
      <c r="J117" s="4">
        <f t="shared" si="42"/>
        <v>1770.3641526899746</v>
      </c>
      <c r="K117" s="4">
        <f t="shared" si="60"/>
        <v>130.16860959333926</v>
      </c>
      <c r="L117" s="4">
        <f t="shared" si="43"/>
        <v>108.03905768471458</v>
      </c>
      <c r="M117" s="4">
        <f t="shared" si="44"/>
        <v>22.129551908624681</v>
      </c>
      <c r="N117" s="4">
        <f t="shared" si="45"/>
        <v>1662.32509500526</v>
      </c>
      <c r="P117" s="1">
        <f t="shared" si="46"/>
        <v>106</v>
      </c>
      <c r="Q117" s="4">
        <f t="shared" si="47"/>
        <v>13.27773114517481</v>
      </c>
      <c r="R117" s="4">
        <f t="shared" si="31"/>
        <v>108.03905768471458</v>
      </c>
      <c r="S117" s="4">
        <f t="shared" si="32"/>
        <v>121.31678882988939</v>
      </c>
      <c r="T117" s="4">
        <f t="shared" si="33"/>
        <v>8.8518207634498705</v>
      </c>
      <c r="U117" s="7">
        <f t="shared" si="48"/>
        <v>0.45292280658816042</v>
      </c>
      <c r="V117" s="4">
        <f t="shared" si="34"/>
        <v>4.0091915035970684</v>
      </c>
      <c r="X117" s="1">
        <f t="shared" si="49"/>
        <v>106</v>
      </c>
      <c r="Y117" s="4">
        <f t="shared" si="50"/>
        <v>69.828824391678779</v>
      </c>
      <c r="Z117" s="4">
        <f t="shared" si="35"/>
        <v>8.8518207634498705</v>
      </c>
      <c r="AA117" s="4">
        <f t="shared" si="51"/>
        <v>8.3281045805122798</v>
      </c>
      <c r="AB117" s="4">
        <f t="shared" si="52"/>
        <v>0.52371618293759081</v>
      </c>
      <c r="AC117" s="4">
        <f t="shared" si="53"/>
        <v>61.500719811166498</v>
      </c>
      <c r="AF117" s="1">
        <f t="shared" si="54"/>
        <v>106</v>
      </c>
      <c r="AG117" s="4">
        <f t="shared" si="55"/>
        <v>2078.1663622427373</v>
      </c>
      <c r="AH117" s="4">
        <f t="shared" si="61"/>
        <v>147.00198796855943</v>
      </c>
      <c r="AI117" s="4">
        <f t="shared" si="56"/>
        <v>131.4157402517389</v>
      </c>
      <c r="AJ117" s="4">
        <f t="shared" si="57"/>
        <v>15.586247716820528</v>
      </c>
      <c r="AK117" s="4">
        <f t="shared" si="58"/>
        <v>1946.7506219909983</v>
      </c>
    </row>
    <row r="118" spans="2:37" x14ac:dyDescent="0.25">
      <c r="B118" s="1">
        <f t="shared" si="36"/>
        <v>107</v>
      </c>
      <c r="C118" s="4">
        <f t="shared" si="37"/>
        <v>2390.9352522779191</v>
      </c>
      <c r="D118" s="4">
        <f t="shared" si="59"/>
        <v>187.22253448007754</v>
      </c>
      <c r="E118" s="4">
        <f t="shared" si="38"/>
        <v>157.33584382660356</v>
      </c>
      <c r="F118" s="4">
        <f t="shared" si="39"/>
        <v>29.886690653473988</v>
      </c>
      <c r="G118" s="4">
        <f t="shared" si="40"/>
        <v>2233.5994084513154</v>
      </c>
      <c r="I118" s="1">
        <f t="shared" si="41"/>
        <v>107</v>
      </c>
      <c r="J118" s="4">
        <f t="shared" si="42"/>
        <v>1662.32509500526</v>
      </c>
      <c r="K118" s="4">
        <f t="shared" si="60"/>
        <v>130.16860959333926</v>
      </c>
      <c r="L118" s="4">
        <f t="shared" si="43"/>
        <v>109.3895459057735</v>
      </c>
      <c r="M118" s="4">
        <f t="shared" si="44"/>
        <v>20.779063687565749</v>
      </c>
      <c r="N118" s="4">
        <f t="shared" si="45"/>
        <v>1552.9355490994865</v>
      </c>
      <c r="P118" s="1">
        <f t="shared" si="46"/>
        <v>107</v>
      </c>
      <c r="Q118" s="4">
        <f t="shared" si="47"/>
        <v>12.467438212539449</v>
      </c>
      <c r="R118" s="4">
        <f t="shared" si="31"/>
        <v>109.3895459057735</v>
      </c>
      <c r="S118" s="4">
        <f t="shared" si="32"/>
        <v>121.85698411831295</v>
      </c>
      <c r="T118" s="4">
        <f t="shared" si="33"/>
        <v>8.3116254750263003</v>
      </c>
      <c r="U118" s="7">
        <f t="shared" si="48"/>
        <v>0.44955117279221873</v>
      </c>
      <c r="V118" s="4">
        <f t="shared" si="34"/>
        <v>3.7365009801077553</v>
      </c>
      <c r="X118" s="1">
        <f t="shared" si="49"/>
        <v>107</v>
      </c>
      <c r="Y118" s="4">
        <f t="shared" si="50"/>
        <v>61.500719811166498</v>
      </c>
      <c r="Z118" s="4">
        <f t="shared" si="35"/>
        <v>8.3116254750263003</v>
      </c>
      <c r="AA118" s="4">
        <f t="shared" si="51"/>
        <v>7.8503700764425517</v>
      </c>
      <c r="AB118" s="4">
        <f t="shared" si="52"/>
        <v>0.4612553985837487</v>
      </c>
      <c r="AC118" s="4">
        <f t="shared" si="53"/>
        <v>53.650349734723946</v>
      </c>
      <c r="AF118" s="1">
        <f t="shared" si="54"/>
        <v>107</v>
      </c>
      <c r="AG118" s="4">
        <f t="shared" si="55"/>
        <v>1946.7506219909983</v>
      </c>
      <c r="AH118" s="4">
        <f t="shared" si="61"/>
        <v>147.00198796855943</v>
      </c>
      <c r="AI118" s="4">
        <f t="shared" si="56"/>
        <v>132.40135830362695</v>
      </c>
      <c r="AJ118" s="4">
        <f t="shared" si="57"/>
        <v>14.600629664932486</v>
      </c>
      <c r="AK118" s="4">
        <f t="shared" si="58"/>
        <v>1814.3492636873714</v>
      </c>
    </row>
    <row r="119" spans="2:37" x14ac:dyDescent="0.25">
      <c r="B119" s="1">
        <f t="shared" si="36"/>
        <v>108</v>
      </c>
      <c r="C119" s="4">
        <f t="shared" si="37"/>
        <v>2233.5994084513154</v>
      </c>
      <c r="D119" s="4">
        <f t="shared" si="59"/>
        <v>187.22253448007754</v>
      </c>
      <c r="E119" s="4">
        <f t="shared" si="38"/>
        <v>159.30254187443609</v>
      </c>
      <c r="F119" s="4">
        <f t="shared" si="39"/>
        <v>27.91999260564144</v>
      </c>
      <c r="G119" s="4">
        <f t="shared" si="40"/>
        <v>2074.2968665768794</v>
      </c>
      <c r="I119" s="1">
        <f t="shared" si="41"/>
        <v>108</v>
      </c>
      <c r="J119" s="4">
        <f t="shared" si="42"/>
        <v>1552.9355490994865</v>
      </c>
      <c r="K119" s="4">
        <f t="shared" si="60"/>
        <v>130.16860959333926</v>
      </c>
      <c r="L119" s="4">
        <f t="shared" si="43"/>
        <v>110.75691522959568</v>
      </c>
      <c r="M119" s="4">
        <f t="shared" si="44"/>
        <v>19.411694363743582</v>
      </c>
      <c r="N119" s="4">
        <f t="shared" si="45"/>
        <v>1442.1786338698907</v>
      </c>
      <c r="P119" s="1">
        <f t="shared" si="46"/>
        <v>108</v>
      </c>
      <c r="Q119" s="4">
        <f t="shared" si="47"/>
        <v>11.647016618246148</v>
      </c>
      <c r="R119" s="4">
        <f t="shared" si="31"/>
        <v>110.75691522959568</v>
      </c>
      <c r="S119" s="4">
        <f t="shared" si="32"/>
        <v>122.40393184784182</v>
      </c>
      <c r="T119" s="4">
        <f t="shared" si="33"/>
        <v>7.7646777454974334</v>
      </c>
      <c r="U119" s="7">
        <f t="shared" si="48"/>
        <v>0.44620463800716498</v>
      </c>
      <c r="V119" s="4">
        <f t="shared" si="34"/>
        <v>3.4646352226719723</v>
      </c>
      <c r="X119" s="1">
        <f t="shared" si="49"/>
        <v>108</v>
      </c>
      <c r="Y119" s="4">
        <f t="shared" si="50"/>
        <v>53.650349734723946</v>
      </c>
      <c r="Z119" s="4">
        <f t="shared" si="35"/>
        <v>7.7646777454974334</v>
      </c>
      <c r="AA119" s="4">
        <f t="shared" si="51"/>
        <v>7.3623001224870039</v>
      </c>
      <c r="AB119" s="4">
        <f t="shared" si="52"/>
        <v>0.40237762301042962</v>
      </c>
      <c r="AC119" s="4">
        <f t="shared" si="53"/>
        <v>46.288049612236939</v>
      </c>
      <c r="AF119" s="1">
        <f t="shared" si="54"/>
        <v>108</v>
      </c>
      <c r="AG119" s="4">
        <f t="shared" si="55"/>
        <v>1814.3492636873714</v>
      </c>
      <c r="AH119" s="4">
        <f t="shared" si="61"/>
        <v>147.00198796855943</v>
      </c>
      <c r="AI119" s="4">
        <f t="shared" si="56"/>
        <v>133.39436849090416</v>
      </c>
      <c r="AJ119" s="4">
        <f t="shared" si="57"/>
        <v>13.607619477655284</v>
      </c>
      <c r="AK119" s="4">
        <f t="shared" si="58"/>
        <v>1680.9548951964673</v>
      </c>
    </row>
    <row r="120" spans="2:37" x14ac:dyDescent="0.25">
      <c r="B120" s="1">
        <f t="shared" si="36"/>
        <v>109</v>
      </c>
      <c r="C120" s="4">
        <f t="shared" si="37"/>
        <v>2074.2968665768794</v>
      </c>
      <c r="D120" s="4">
        <f t="shared" si="59"/>
        <v>187.22253448007754</v>
      </c>
      <c r="E120" s="4">
        <f t="shared" si="38"/>
        <v>161.29382364786656</v>
      </c>
      <c r="F120" s="4">
        <f t="shared" si="39"/>
        <v>25.928710832210992</v>
      </c>
      <c r="G120" s="4">
        <f t="shared" si="40"/>
        <v>1913.003042929013</v>
      </c>
      <c r="I120" s="1">
        <f t="shared" si="41"/>
        <v>109</v>
      </c>
      <c r="J120" s="4">
        <f t="shared" si="42"/>
        <v>1442.1786338698907</v>
      </c>
      <c r="K120" s="4">
        <f t="shared" si="60"/>
        <v>130.16860959333926</v>
      </c>
      <c r="L120" s="4">
        <f t="shared" si="43"/>
        <v>112.14137666996562</v>
      </c>
      <c r="M120" s="4">
        <f t="shared" si="44"/>
        <v>18.027232923373635</v>
      </c>
      <c r="N120" s="4">
        <f t="shared" si="45"/>
        <v>1330.0372571999251</v>
      </c>
      <c r="P120" s="1">
        <f t="shared" si="46"/>
        <v>109</v>
      </c>
      <c r="Q120" s="4">
        <f t="shared" si="47"/>
        <v>10.816339754024179</v>
      </c>
      <c r="R120" s="4">
        <f t="shared" si="31"/>
        <v>112.14137666996562</v>
      </c>
      <c r="S120" s="4">
        <f t="shared" si="32"/>
        <v>122.95771642398981</v>
      </c>
      <c r="T120" s="4">
        <f t="shared" si="33"/>
        <v>7.2108931693494558</v>
      </c>
      <c r="U120" s="7">
        <f t="shared" si="48"/>
        <v>0.44288301539172698</v>
      </c>
      <c r="V120" s="4">
        <f t="shared" si="34"/>
        <v>3.193582110509094</v>
      </c>
      <c r="X120" s="1">
        <f t="shared" si="49"/>
        <v>109</v>
      </c>
      <c r="Y120" s="4">
        <f t="shared" si="50"/>
        <v>46.288049612236939</v>
      </c>
      <c r="Z120" s="4">
        <f t="shared" si="35"/>
        <v>7.2108931693494558</v>
      </c>
      <c r="AA120" s="4">
        <f t="shared" si="51"/>
        <v>6.8637327972576792</v>
      </c>
      <c r="AB120" s="4">
        <f t="shared" si="52"/>
        <v>0.34716037209177703</v>
      </c>
      <c r="AC120" s="4">
        <f t="shared" si="53"/>
        <v>39.424316814979264</v>
      </c>
      <c r="AF120" s="1">
        <f t="shared" si="54"/>
        <v>109</v>
      </c>
      <c r="AG120" s="4">
        <f t="shared" si="55"/>
        <v>1680.9548951964673</v>
      </c>
      <c r="AH120" s="4">
        <f t="shared" si="61"/>
        <v>147.00198796855943</v>
      </c>
      <c r="AI120" s="4">
        <f t="shared" si="56"/>
        <v>134.39482625458592</v>
      </c>
      <c r="AJ120" s="4">
        <f t="shared" si="57"/>
        <v>12.607161713973504</v>
      </c>
      <c r="AK120" s="4">
        <f t="shared" si="58"/>
        <v>1546.5600689418814</v>
      </c>
    </row>
    <row r="121" spans="2:37" x14ac:dyDescent="0.25">
      <c r="B121" s="1">
        <f t="shared" si="36"/>
        <v>110</v>
      </c>
      <c r="C121" s="4">
        <f t="shared" si="37"/>
        <v>1913.003042929013</v>
      </c>
      <c r="D121" s="4">
        <f t="shared" si="59"/>
        <v>187.22253448007754</v>
      </c>
      <c r="E121" s="4">
        <f t="shared" si="38"/>
        <v>163.30999644346488</v>
      </c>
      <c r="F121" s="4">
        <f t="shared" si="39"/>
        <v>23.912538036612659</v>
      </c>
      <c r="G121" s="4">
        <f t="shared" si="40"/>
        <v>1749.6930464855482</v>
      </c>
      <c r="I121" s="1">
        <f t="shared" si="41"/>
        <v>110</v>
      </c>
      <c r="J121" s="4">
        <f t="shared" si="42"/>
        <v>1330.0372571999251</v>
      </c>
      <c r="K121" s="4">
        <f t="shared" si="60"/>
        <v>130.16860959333926</v>
      </c>
      <c r="L121" s="4">
        <f t="shared" si="43"/>
        <v>113.54314387834019</v>
      </c>
      <c r="M121" s="4">
        <f t="shared" si="44"/>
        <v>16.625465714999063</v>
      </c>
      <c r="N121" s="4">
        <f t="shared" si="45"/>
        <v>1216.4941133215848</v>
      </c>
      <c r="P121" s="1">
        <f t="shared" si="46"/>
        <v>110</v>
      </c>
      <c r="Q121" s="4">
        <f t="shared" si="47"/>
        <v>9.9752794289994373</v>
      </c>
      <c r="R121" s="4">
        <f t="shared" si="31"/>
        <v>113.54314387834019</v>
      </c>
      <c r="S121" s="4">
        <f t="shared" si="32"/>
        <v>123.51842330733963</v>
      </c>
      <c r="T121" s="4">
        <f t="shared" si="33"/>
        <v>6.6501862859996255</v>
      </c>
      <c r="U121" s="7">
        <f t="shared" si="48"/>
        <v>0.43958611949551063</v>
      </c>
      <c r="V121" s="4">
        <f t="shared" si="34"/>
        <v>2.9233295833848372</v>
      </c>
      <c r="X121" s="1">
        <f t="shared" si="49"/>
        <v>110</v>
      </c>
      <c r="Y121" s="4">
        <f t="shared" si="50"/>
        <v>39.424316814979264</v>
      </c>
      <c r="Z121" s="4">
        <f t="shared" si="35"/>
        <v>6.6501862859996255</v>
      </c>
      <c r="AA121" s="4">
        <f t="shared" si="51"/>
        <v>6.3545039098872813</v>
      </c>
      <c r="AB121" s="4">
        <f t="shared" si="52"/>
        <v>0.29568237611234444</v>
      </c>
      <c r="AC121" s="4">
        <f t="shared" si="53"/>
        <v>33.069812905091979</v>
      </c>
      <c r="AF121" s="1">
        <f t="shared" si="54"/>
        <v>110</v>
      </c>
      <c r="AG121" s="4">
        <f t="shared" si="55"/>
        <v>1546.5600689418814</v>
      </c>
      <c r="AH121" s="4">
        <f t="shared" si="61"/>
        <v>147.00198796855943</v>
      </c>
      <c r="AI121" s="4">
        <f t="shared" si="56"/>
        <v>135.40278745149533</v>
      </c>
      <c r="AJ121" s="4">
        <f t="shared" si="57"/>
        <v>11.59920051706411</v>
      </c>
      <c r="AK121" s="4">
        <f t="shared" si="58"/>
        <v>1411.1572814903861</v>
      </c>
    </row>
    <row r="122" spans="2:37" x14ac:dyDescent="0.25">
      <c r="B122" s="1">
        <f t="shared" si="36"/>
        <v>111</v>
      </c>
      <c r="C122" s="4">
        <f t="shared" si="37"/>
        <v>1749.6930464855482</v>
      </c>
      <c r="D122" s="4">
        <f t="shared" si="59"/>
        <v>187.22253448007754</v>
      </c>
      <c r="E122" s="4">
        <f t="shared" si="38"/>
        <v>165.3513713990082</v>
      </c>
      <c r="F122" s="4">
        <f t="shared" si="39"/>
        <v>21.871163081069351</v>
      </c>
      <c r="G122" s="4">
        <f t="shared" si="40"/>
        <v>1584.3416750865399</v>
      </c>
      <c r="I122" s="1">
        <f t="shared" si="41"/>
        <v>111</v>
      </c>
      <c r="J122" s="4">
        <f t="shared" si="42"/>
        <v>1216.4941133215848</v>
      </c>
      <c r="K122" s="4">
        <f t="shared" si="60"/>
        <v>130.16860959333926</v>
      </c>
      <c r="L122" s="4">
        <f t="shared" si="43"/>
        <v>114.96243317681945</v>
      </c>
      <c r="M122" s="4">
        <f t="shared" si="44"/>
        <v>15.20617641651981</v>
      </c>
      <c r="N122" s="4">
        <f t="shared" si="45"/>
        <v>1101.5316801447652</v>
      </c>
      <c r="P122" s="1">
        <f t="shared" si="46"/>
        <v>111</v>
      </c>
      <c r="Q122" s="4">
        <f t="shared" si="47"/>
        <v>9.1237058499118859</v>
      </c>
      <c r="R122" s="4">
        <f t="shared" si="31"/>
        <v>114.96243317681945</v>
      </c>
      <c r="S122" s="4">
        <f t="shared" si="32"/>
        <v>124.08613902673133</v>
      </c>
      <c r="T122" s="4">
        <f t="shared" si="33"/>
        <v>6.082470566607924</v>
      </c>
      <c r="U122" s="7">
        <f t="shared" si="48"/>
        <v>0.43631376624864576</v>
      </c>
      <c r="V122" s="4">
        <f t="shared" si="34"/>
        <v>2.6538656410132377</v>
      </c>
      <c r="X122" s="1">
        <f t="shared" si="49"/>
        <v>111</v>
      </c>
      <c r="Y122" s="4">
        <f t="shared" si="50"/>
        <v>33.069812905091979</v>
      </c>
      <c r="Z122" s="4">
        <f t="shared" si="35"/>
        <v>6.082470566607924</v>
      </c>
      <c r="AA122" s="4">
        <f t="shared" si="51"/>
        <v>5.8344469698197345</v>
      </c>
      <c r="AB122" s="4">
        <f t="shared" si="52"/>
        <v>0.24802359678818983</v>
      </c>
      <c r="AC122" s="4">
        <f t="shared" si="53"/>
        <v>27.235365935272245</v>
      </c>
      <c r="AF122" s="1">
        <f t="shared" si="54"/>
        <v>111</v>
      </c>
      <c r="AG122" s="4">
        <f t="shared" si="55"/>
        <v>1411.1572814903861</v>
      </c>
      <c r="AH122" s="4">
        <f t="shared" si="61"/>
        <v>147.00198796855943</v>
      </c>
      <c r="AI122" s="4">
        <f t="shared" si="56"/>
        <v>136.41830835738153</v>
      </c>
      <c r="AJ122" s="4">
        <f t="shared" si="57"/>
        <v>10.583679611177896</v>
      </c>
      <c r="AK122" s="4">
        <f t="shared" si="58"/>
        <v>1274.7389731330045</v>
      </c>
    </row>
    <row r="123" spans="2:37" x14ac:dyDescent="0.25">
      <c r="B123" s="1">
        <f t="shared" si="36"/>
        <v>112</v>
      </c>
      <c r="C123" s="4">
        <f t="shared" si="37"/>
        <v>1584.3416750865399</v>
      </c>
      <c r="D123" s="4">
        <f t="shared" si="59"/>
        <v>187.22253448007754</v>
      </c>
      <c r="E123" s="4">
        <f t="shared" si="38"/>
        <v>167.4182635414958</v>
      </c>
      <c r="F123" s="4">
        <f t="shared" si="39"/>
        <v>19.804270938581748</v>
      </c>
      <c r="G123" s="4">
        <f t="shared" si="40"/>
        <v>1416.923411545044</v>
      </c>
      <c r="I123" s="1">
        <f t="shared" si="41"/>
        <v>112</v>
      </c>
      <c r="J123" s="4">
        <f t="shared" si="42"/>
        <v>1101.5316801447652</v>
      </c>
      <c r="K123" s="4">
        <f t="shared" si="60"/>
        <v>130.16860959333926</v>
      </c>
      <c r="L123" s="4">
        <f t="shared" si="43"/>
        <v>116.3994635915297</v>
      </c>
      <c r="M123" s="4">
        <f t="shared" si="44"/>
        <v>13.769146001809565</v>
      </c>
      <c r="N123" s="4">
        <f t="shared" si="45"/>
        <v>985.13221655323559</v>
      </c>
      <c r="P123" s="1">
        <f t="shared" si="46"/>
        <v>112</v>
      </c>
      <c r="Q123" s="4">
        <f t="shared" si="47"/>
        <v>8.2614876010857383</v>
      </c>
      <c r="R123" s="4">
        <f t="shared" si="31"/>
        <v>116.3994635915297</v>
      </c>
      <c r="S123" s="4">
        <f t="shared" si="32"/>
        <v>124.66095119261543</v>
      </c>
      <c r="T123" s="4">
        <f t="shared" si="33"/>
        <v>5.5076584007238267</v>
      </c>
      <c r="U123" s="7">
        <f t="shared" si="48"/>
        <v>0.43306577295150944</v>
      </c>
      <c r="V123" s="4">
        <f t="shared" si="34"/>
        <v>2.3851783424623383</v>
      </c>
      <c r="X123" s="1">
        <f t="shared" si="49"/>
        <v>112</v>
      </c>
      <c r="Y123" s="4">
        <f t="shared" si="50"/>
        <v>27.235365935272245</v>
      </c>
      <c r="Z123" s="4">
        <f t="shared" si="35"/>
        <v>5.5076584007238267</v>
      </c>
      <c r="AA123" s="4">
        <f t="shared" si="51"/>
        <v>5.3033931562092853</v>
      </c>
      <c r="AB123" s="4">
        <f t="shared" si="52"/>
        <v>0.20426524451454184</v>
      </c>
      <c r="AC123" s="4">
        <f t="shared" si="53"/>
        <v>21.93197277906296</v>
      </c>
      <c r="AF123" s="1">
        <f t="shared" si="54"/>
        <v>112</v>
      </c>
      <c r="AG123" s="4">
        <f t="shared" si="55"/>
        <v>1274.7389731330045</v>
      </c>
      <c r="AH123" s="4">
        <f t="shared" si="61"/>
        <v>147.00198796855943</v>
      </c>
      <c r="AI123" s="4">
        <f t="shared" si="56"/>
        <v>137.44144567006191</v>
      </c>
      <c r="AJ123" s="4">
        <f t="shared" si="57"/>
        <v>9.5605422984975323</v>
      </c>
      <c r="AK123" s="4">
        <f t="shared" si="58"/>
        <v>1137.2975274629425</v>
      </c>
    </row>
    <row r="124" spans="2:37" x14ac:dyDescent="0.25">
      <c r="B124" s="1">
        <f t="shared" si="36"/>
        <v>113</v>
      </c>
      <c r="C124" s="4">
        <f t="shared" si="37"/>
        <v>1416.923411545044</v>
      </c>
      <c r="D124" s="4">
        <f t="shared" si="59"/>
        <v>187.22253448007754</v>
      </c>
      <c r="E124" s="4">
        <f t="shared" si="38"/>
        <v>169.51099183576449</v>
      </c>
      <c r="F124" s="4">
        <f t="shared" si="39"/>
        <v>17.711542644313049</v>
      </c>
      <c r="G124" s="4">
        <f t="shared" si="40"/>
        <v>1247.4124197092794</v>
      </c>
      <c r="I124" s="1">
        <f t="shared" si="41"/>
        <v>113</v>
      </c>
      <c r="J124" s="4">
        <f t="shared" si="42"/>
        <v>985.13221655323559</v>
      </c>
      <c r="K124" s="4">
        <f t="shared" si="60"/>
        <v>130.16860959333926</v>
      </c>
      <c r="L124" s="4">
        <f t="shared" si="43"/>
        <v>117.8544568864238</v>
      </c>
      <c r="M124" s="4">
        <f t="shared" si="44"/>
        <v>12.314152706915444</v>
      </c>
      <c r="N124" s="4">
        <f t="shared" si="45"/>
        <v>867.27775966681179</v>
      </c>
      <c r="P124" s="1">
        <f t="shared" si="46"/>
        <v>113</v>
      </c>
      <c r="Q124" s="4">
        <f t="shared" si="47"/>
        <v>7.3884916241492666</v>
      </c>
      <c r="R124" s="4">
        <f t="shared" si="31"/>
        <v>117.8544568864238</v>
      </c>
      <c r="S124" s="4">
        <f t="shared" si="32"/>
        <v>125.24294851057307</v>
      </c>
      <c r="T124" s="4">
        <f t="shared" si="33"/>
        <v>4.9256610827661769</v>
      </c>
      <c r="U124" s="7">
        <f t="shared" si="48"/>
        <v>0.42984195826452548</v>
      </c>
      <c r="V124" s="4">
        <f t="shared" si="34"/>
        <v>2.1172558055635764</v>
      </c>
      <c r="X124" s="1">
        <f t="shared" si="49"/>
        <v>113</v>
      </c>
      <c r="Y124" s="4">
        <f t="shared" si="50"/>
        <v>21.93197277906296</v>
      </c>
      <c r="Z124" s="4">
        <f t="shared" si="35"/>
        <v>4.9256610827661769</v>
      </c>
      <c r="AA124" s="4">
        <f t="shared" si="51"/>
        <v>4.7611712869232043</v>
      </c>
      <c r="AB124" s="4">
        <f t="shared" si="52"/>
        <v>0.16448979584297219</v>
      </c>
      <c r="AC124" s="4">
        <f t="shared" si="53"/>
        <v>17.170801492139756</v>
      </c>
      <c r="AF124" s="1">
        <f t="shared" si="54"/>
        <v>113</v>
      </c>
      <c r="AG124" s="4">
        <f t="shared" si="55"/>
        <v>1137.2975274629425</v>
      </c>
      <c r="AH124" s="4">
        <f t="shared" si="61"/>
        <v>147.00198796855943</v>
      </c>
      <c r="AI124" s="4">
        <f t="shared" si="56"/>
        <v>138.47225651258736</v>
      </c>
      <c r="AJ124" s="4">
        <f t="shared" si="57"/>
        <v>8.5297314559720689</v>
      </c>
      <c r="AK124" s="4">
        <f t="shared" si="58"/>
        <v>998.82527095035516</v>
      </c>
    </row>
    <row r="125" spans="2:37" x14ac:dyDescent="0.25">
      <c r="B125" s="1">
        <f t="shared" si="36"/>
        <v>114</v>
      </c>
      <c r="C125" s="4">
        <f t="shared" si="37"/>
        <v>1247.4124197092794</v>
      </c>
      <c r="D125" s="4">
        <f t="shared" si="59"/>
        <v>187.22253448007754</v>
      </c>
      <c r="E125" s="4">
        <f t="shared" si="38"/>
        <v>171.62987923371156</v>
      </c>
      <c r="F125" s="4">
        <f t="shared" si="39"/>
        <v>15.592655246365993</v>
      </c>
      <c r="G125" s="4">
        <f t="shared" si="40"/>
        <v>1075.7825404755679</v>
      </c>
      <c r="I125" s="1">
        <f t="shared" si="41"/>
        <v>114</v>
      </c>
      <c r="J125" s="4">
        <f t="shared" si="42"/>
        <v>867.27775966681179</v>
      </c>
      <c r="K125" s="4">
        <f t="shared" si="60"/>
        <v>130.16860959333926</v>
      </c>
      <c r="L125" s="4">
        <f t="shared" si="43"/>
        <v>119.32763759750411</v>
      </c>
      <c r="M125" s="4">
        <f t="shared" si="44"/>
        <v>10.840971995835147</v>
      </c>
      <c r="N125" s="4">
        <f t="shared" si="45"/>
        <v>747.95012206930767</v>
      </c>
      <c r="P125" s="1">
        <f t="shared" si="46"/>
        <v>114</v>
      </c>
      <c r="Q125" s="4">
        <f t="shared" si="47"/>
        <v>6.5045831975010877</v>
      </c>
      <c r="R125" s="4">
        <f t="shared" si="31"/>
        <v>119.32763759750411</v>
      </c>
      <c r="S125" s="4">
        <f t="shared" si="32"/>
        <v>125.8322207950052</v>
      </c>
      <c r="T125" s="4">
        <f t="shared" si="33"/>
        <v>4.3363887983340597</v>
      </c>
      <c r="U125" s="7">
        <f t="shared" si="48"/>
        <v>0.42664214219804014</v>
      </c>
      <c r="V125" s="4">
        <f t="shared" si="34"/>
        <v>1.8500862063248282</v>
      </c>
      <c r="X125" s="1">
        <f t="shared" si="49"/>
        <v>114</v>
      </c>
      <c r="Y125" s="4">
        <f t="shared" si="50"/>
        <v>17.170801492139756</v>
      </c>
      <c r="Z125" s="4">
        <f t="shared" si="35"/>
        <v>4.3363887983340597</v>
      </c>
      <c r="AA125" s="4">
        <f t="shared" si="51"/>
        <v>4.2076077871430115</v>
      </c>
      <c r="AB125" s="4">
        <f t="shared" si="52"/>
        <v>0.12878101119104815</v>
      </c>
      <c r="AC125" s="4">
        <f t="shared" si="53"/>
        <v>12.963193704996744</v>
      </c>
      <c r="AF125" s="1">
        <f t="shared" si="54"/>
        <v>114</v>
      </c>
      <c r="AG125" s="4">
        <f t="shared" si="55"/>
        <v>998.82527095035516</v>
      </c>
      <c r="AH125" s="4">
        <f t="shared" si="61"/>
        <v>147.00198796855943</v>
      </c>
      <c r="AI125" s="4">
        <f t="shared" si="56"/>
        <v>139.51079843643177</v>
      </c>
      <c r="AJ125" s="4">
        <f t="shared" si="57"/>
        <v>7.4911895321276631</v>
      </c>
      <c r="AK125" s="4">
        <f t="shared" si="58"/>
        <v>859.31447251392342</v>
      </c>
    </row>
    <row r="126" spans="2:37" x14ac:dyDescent="0.25">
      <c r="B126" s="1">
        <f t="shared" si="36"/>
        <v>115</v>
      </c>
      <c r="C126" s="4">
        <f t="shared" si="37"/>
        <v>1075.7825404755679</v>
      </c>
      <c r="D126" s="4">
        <f t="shared" si="59"/>
        <v>187.22253448007754</v>
      </c>
      <c r="E126" s="4">
        <f t="shared" si="38"/>
        <v>173.77525272413294</v>
      </c>
      <c r="F126" s="4">
        <f t="shared" si="39"/>
        <v>13.4472817559446</v>
      </c>
      <c r="G126" s="4">
        <f t="shared" si="40"/>
        <v>902.00728775143489</v>
      </c>
      <c r="I126" s="1">
        <f t="shared" si="41"/>
        <v>115</v>
      </c>
      <c r="J126" s="4">
        <f t="shared" si="42"/>
        <v>747.95012206930767</v>
      </c>
      <c r="K126" s="4">
        <f t="shared" si="60"/>
        <v>130.16860959333926</v>
      </c>
      <c r="L126" s="4">
        <f t="shared" si="43"/>
        <v>120.81923306747291</v>
      </c>
      <c r="M126" s="4">
        <f t="shared" si="44"/>
        <v>9.3493765258663455</v>
      </c>
      <c r="N126" s="4">
        <f t="shared" si="45"/>
        <v>627.1308890018347</v>
      </c>
      <c r="P126" s="1">
        <f t="shared" si="46"/>
        <v>115</v>
      </c>
      <c r="Q126" s="4">
        <f t="shared" si="47"/>
        <v>5.6096259155198069</v>
      </c>
      <c r="R126" s="4">
        <f t="shared" si="31"/>
        <v>120.81923306747291</v>
      </c>
      <c r="S126" s="4">
        <f t="shared" si="32"/>
        <v>126.42885898299272</v>
      </c>
      <c r="T126" s="4">
        <f t="shared" si="33"/>
        <v>3.7397506103465386</v>
      </c>
      <c r="U126" s="7">
        <f t="shared" si="48"/>
        <v>0.42346614610227307</v>
      </c>
      <c r="V126" s="4">
        <f t="shared" si="34"/>
        <v>1.5836577783470722</v>
      </c>
      <c r="X126" s="1">
        <f t="shared" si="49"/>
        <v>115</v>
      </c>
      <c r="Y126" s="4">
        <f t="shared" si="50"/>
        <v>12.963193704996744</v>
      </c>
      <c r="Z126" s="4">
        <f t="shared" si="35"/>
        <v>3.7397506103465386</v>
      </c>
      <c r="AA126" s="4">
        <f t="shared" si="51"/>
        <v>3.6425266575590629</v>
      </c>
      <c r="AB126" s="4">
        <f t="shared" si="52"/>
        <v>9.7223952787475573E-2</v>
      </c>
      <c r="AC126" s="4">
        <f t="shared" si="53"/>
        <v>9.3206670474376807</v>
      </c>
      <c r="AF126" s="1">
        <f t="shared" si="54"/>
        <v>115</v>
      </c>
      <c r="AG126" s="4">
        <f t="shared" si="55"/>
        <v>859.31447251392342</v>
      </c>
      <c r="AH126" s="4">
        <f t="shared" si="61"/>
        <v>147.00198796855943</v>
      </c>
      <c r="AI126" s="4">
        <f t="shared" si="56"/>
        <v>140.55712942470501</v>
      </c>
      <c r="AJ126" s="4">
        <f t="shared" si="57"/>
        <v>6.4448585438544255</v>
      </c>
      <c r="AK126" s="4">
        <f t="shared" si="58"/>
        <v>718.75734308921847</v>
      </c>
    </row>
    <row r="127" spans="2:37" x14ac:dyDescent="0.25">
      <c r="B127" s="1">
        <f t="shared" si="36"/>
        <v>116</v>
      </c>
      <c r="C127" s="4">
        <f t="shared" si="37"/>
        <v>902.00728775143489</v>
      </c>
      <c r="D127" s="4">
        <f t="shared" si="59"/>
        <v>187.22253448007754</v>
      </c>
      <c r="E127" s="4">
        <f t="shared" si="38"/>
        <v>175.94744338318461</v>
      </c>
      <c r="F127" s="4">
        <f t="shared" si="39"/>
        <v>11.275091096892936</v>
      </c>
      <c r="G127" s="4">
        <f t="shared" si="40"/>
        <v>726.05984436825031</v>
      </c>
      <c r="I127" s="1">
        <f t="shared" si="41"/>
        <v>116</v>
      </c>
      <c r="J127" s="4">
        <f t="shared" si="42"/>
        <v>627.1308890018347</v>
      </c>
      <c r="K127" s="4">
        <f t="shared" si="60"/>
        <v>130.16860959333926</v>
      </c>
      <c r="L127" s="4">
        <f t="shared" si="43"/>
        <v>122.32947348081632</v>
      </c>
      <c r="M127" s="4">
        <f t="shared" si="44"/>
        <v>7.8391361125229331</v>
      </c>
      <c r="N127" s="4">
        <f t="shared" si="45"/>
        <v>504.80141552101838</v>
      </c>
      <c r="P127" s="1">
        <f t="shared" si="46"/>
        <v>116</v>
      </c>
      <c r="Q127" s="4">
        <f t="shared" si="47"/>
        <v>4.7034816675137598</v>
      </c>
      <c r="R127" s="4">
        <f t="shared" si="31"/>
        <v>122.32947348081632</v>
      </c>
      <c r="S127" s="4">
        <f t="shared" si="32"/>
        <v>127.03295514833007</v>
      </c>
      <c r="T127" s="4">
        <f t="shared" si="33"/>
        <v>3.1356544450091732</v>
      </c>
      <c r="U127" s="7">
        <f t="shared" si="48"/>
        <v>0.42031379265734298</v>
      </c>
      <c r="V127" s="4">
        <f t="shared" si="34"/>
        <v>1.3179588122446615</v>
      </c>
      <c r="X127" s="1">
        <f t="shared" si="49"/>
        <v>116</v>
      </c>
      <c r="Y127" s="4">
        <f t="shared" si="50"/>
        <v>9.3206670474376807</v>
      </c>
      <c r="Z127" s="4">
        <f t="shared" si="35"/>
        <v>3.1356544450091732</v>
      </c>
      <c r="AA127" s="4">
        <f t="shared" si="51"/>
        <v>3.0657494421533906</v>
      </c>
      <c r="AB127" s="4">
        <f t="shared" si="52"/>
        <v>6.9905002855782605E-2</v>
      </c>
      <c r="AC127" s="4">
        <f t="shared" si="53"/>
        <v>6.2549176052842901</v>
      </c>
      <c r="AF127" s="1">
        <f t="shared" si="54"/>
        <v>116</v>
      </c>
      <c r="AG127" s="4">
        <f t="shared" si="55"/>
        <v>718.75734308921847</v>
      </c>
      <c r="AH127" s="4">
        <f t="shared" si="61"/>
        <v>147.00198796855943</v>
      </c>
      <c r="AI127" s="4">
        <f t="shared" si="56"/>
        <v>141.6113078953903</v>
      </c>
      <c r="AJ127" s="4">
        <f t="shared" si="57"/>
        <v>5.3906800731691389</v>
      </c>
      <c r="AK127" s="4">
        <f t="shared" si="58"/>
        <v>577.1460351938282</v>
      </c>
    </row>
    <row r="128" spans="2:37" x14ac:dyDescent="0.25">
      <c r="B128" s="1">
        <f t="shared" si="36"/>
        <v>117</v>
      </c>
      <c r="C128" s="4">
        <f t="shared" si="37"/>
        <v>726.05984436825031</v>
      </c>
      <c r="D128" s="4">
        <f t="shared" si="59"/>
        <v>187.22253448007754</v>
      </c>
      <c r="E128" s="4">
        <f t="shared" si="38"/>
        <v>178.1467864254744</v>
      </c>
      <c r="F128" s="4">
        <f t="shared" si="39"/>
        <v>9.0757480546031282</v>
      </c>
      <c r="G128" s="4">
        <f t="shared" si="40"/>
        <v>547.91305794277594</v>
      </c>
      <c r="I128" s="1">
        <f t="shared" si="41"/>
        <v>117</v>
      </c>
      <c r="J128" s="4">
        <f t="shared" si="42"/>
        <v>504.80141552101838</v>
      </c>
      <c r="K128" s="4">
        <f t="shared" si="60"/>
        <v>130.16860959333926</v>
      </c>
      <c r="L128" s="4">
        <f t="shared" si="43"/>
        <v>123.85859189932653</v>
      </c>
      <c r="M128" s="4">
        <f t="shared" si="44"/>
        <v>6.3100176940127293</v>
      </c>
      <c r="N128" s="4">
        <f t="shared" si="45"/>
        <v>380.94282362169184</v>
      </c>
      <c r="P128" s="1">
        <f t="shared" si="46"/>
        <v>117</v>
      </c>
      <c r="Q128" s="4">
        <f t="shared" si="47"/>
        <v>3.7860106164076375</v>
      </c>
      <c r="R128" s="4">
        <f t="shared" si="31"/>
        <v>123.85859189932653</v>
      </c>
      <c r="S128" s="4">
        <f t="shared" si="32"/>
        <v>127.64460251573416</v>
      </c>
      <c r="T128" s="4">
        <f t="shared" si="33"/>
        <v>2.5240070776050918</v>
      </c>
      <c r="U128" s="7">
        <f t="shared" si="48"/>
        <v>0.41718490586336771</v>
      </c>
      <c r="V128" s="4">
        <f t="shared" si="34"/>
        <v>1.0529776550691541</v>
      </c>
      <c r="X128" s="1">
        <f t="shared" si="49"/>
        <v>117</v>
      </c>
      <c r="Y128" s="4">
        <f t="shared" si="50"/>
        <v>6.2549176052842901</v>
      </c>
      <c r="Z128" s="4">
        <f t="shared" si="35"/>
        <v>2.5240070776050918</v>
      </c>
      <c r="AA128" s="4">
        <f t="shared" si="51"/>
        <v>2.4770951955654597</v>
      </c>
      <c r="AB128" s="4">
        <f t="shared" si="52"/>
        <v>4.6911882039632175E-2</v>
      </c>
      <c r="AC128" s="4">
        <f t="shared" si="53"/>
        <v>3.7778224097188304</v>
      </c>
      <c r="AF128" s="1">
        <f t="shared" si="54"/>
        <v>117</v>
      </c>
      <c r="AG128" s="4">
        <f t="shared" si="55"/>
        <v>577.1460351938282</v>
      </c>
      <c r="AH128" s="4">
        <f t="shared" si="61"/>
        <v>147.00198796855943</v>
      </c>
      <c r="AI128" s="4">
        <f t="shared" si="56"/>
        <v>142.67339270460573</v>
      </c>
      <c r="AJ128" s="4">
        <f t="shared" si="57"/>
        <v>4.3285952639537113</v>
      </c>
      <c r="AK128" s="4">
        <f t="shared" si="58"/>
        <v>434.47264248922249</v>
      </c>
    </row>
    <row r="129" spans="2:37" x14ac:dyDescent="0.25">
      <c r="B129" s="1">
        <f t="shared" si="36"/>
        <v>118</v>
      </c>
      <c r="C129" s="4">
        <f t="shared" si="37"/>
        <v>547.91305794277594</v>
      </c>
      <c r="D129" s="4">
        <f t="shared" si="59"/>
        <v>187.22253448007754</v>
      </c>
      <c r="E129" s="4">
        <f t="shared" si="38"/>
        <v>180.37362125579284</v>
      </c>
      <c r="F129" s="4">
        <f t="shared" si="39"/>
        <v>6.8489132242846997</v>
      </c>
      <c r="G129" s="4">
        <f t="shared" si="40"/>
        <v>367.53943668698309</v>
      </c>
      <c r="I129" s="1">
        <f t="shared" si="41"/>
        <v>118</v>
      </c>
      <c r="J129" s="4">
        <f t="shared" si="42"/>
        <v>380.94282362169184</v>
      </c>
      <c r="K129" s="4">
        <f t="shared" si="60"/>
        <v>130.16860959333926</v>
      </c>
      <c r="L129" s="4">
        <f t="shared" si="43"/>
        <v>125.4068242980681</v>
      </c>
      <c r="M129" s="4">
        <f t="shared" si="44"/>
        <v>4.7617852952711477</v>
      </c>
      <c r="N129" s="4">
        <f t="shared" si="45"/>
        <v>255.53599932362374</v>
      </c>
      <c r="P129" s="1">
        <f t="shared" si="46"/>
        <v>118</v>
      </c>
      <c r="Q129" s="4">
        <f t="shared" si="47"/>
        <v>2.8570711771626889</v>
      </c>
      <c r="R129" s="4">
        <f t="shared" si="31"/>
        <v>125.4068242980681</v>
      </c>
      <c r="S129" s="4">
        <f t="shared" si="32"/>
        <v>128.26389547523078</v>
      </c>
      <c r="T129" s="4">
        <f t="shared" si="33"/>
        <v>1.9047141181084588</v>
      </c>
      <c r="U129" s="7">
        <f t="shared" si="48"/>
        <v>0.41407931103063789</v>
      </c>
      <c r="V129" s="4">
        <f t="shared" si="34"/>
        <v>0.78870270973667966</v>
      </c>
      <c r="X129" s="1">
        <f t="shared" si="49"/>
        <v>118</v>
      </c>
      <c r="Y129" s="4">
        <f t="shared" si="50"/>
        <v>3.7778224097188304</v>
      </c>
      <c r="Z129" s="4">
        <f t="shared" si="35"/>
        <v>1.9047141181084588</v>
      </c>
      <c r="AA129" s="4">
        <f t="shared" si="51"/>
        <v>1.8763804500355676</v>
      </c>
      <c r="AB129" s="4">
        <f t="shared" si="52"/>
        <v>2.8333668072891227E-2</v>
      </c>
      <c r="AC129" s="4">
        <f t="shared" si="53"/>
        <v>1.9014419596832628</v>
      </c>
      <c r="AF129" s="1">
        <f t="shared" si="54"/>
        <v>118</v>
      </c>
      <c r="AG129" s="4">
        <f t="shared" si="55"/>
        <v>434.47264248922249</v>
      </c>
      <c r="AH129" s="4">
        <f t="shared" si="61"/>
        <v>147.00198796855943</v>
      </c>
      <c r="AI129" s="4">
        <f t="shared" si="56"/>
        <v>143.74344314989025</v>
      </c>
      <c r="AJ129" s="4">
        <f t="shared" si="57"/>
        <v>3.2585448186691686</v>
      </c>
      <c r="AK129" s="4">
        <f t="shared" si="58"/>
        <v>290.72919933933224</v>
      </c>
    </row>
    <row r="130" spans="2:37" x14ac:dyDescent="0.25">
      <c r="B130" s="1">
        <f t="shared" si="36"/>
        <v>119</v>
      </c>
      <c r="C130" s="4">
        <f t="shared" si="37"/>
        <v>367.53943668698309</v>
      </c>
      <c r="D130" s="4">
        <f t="shared" si="59"/>
        <v>187.22253448007754</v>
      </c>
      <c r="E130" s="4">
        <f t="shared" si="38"/>
        <v>182.62829152149024</v>
      </c>
      <c r="F130" s="4">
        <f t="shared" si="39"/>
        <v>4.5942429585872882</v>
      </c>
      <c r="G130" s="4">
        <f t="shared" si="40"/>
        <v>184.91114516549285</v>
      </c>
      <c r="I130" s="1">
        <f t="shared" si="41"/>
        <v>119</v>
      </c>
      <c r="J130" s="4">
        <f t="shared" si="42"/>
        <v>255.53599932362374</v>
      </c>
      <c r="K130" s="4">
        <f t="shared" si="60"/>
        <v>130.16860959333926</v>
      </c>
      <c r="L130" s="4">
        <f t="shared" si="43"/>
        <v>126.97440960179395</v>
      </c>
      <c r="M130" s="4">
        <f t="shared" si="44"/>
        <v>3.1941999915452968</v>
      </c>
      <c r="N130" s="4">
        <f t="shared" si="45"/>
        <v>128.56158972182979</v>
      </c>
      <c r="P130" s="1">
        <f t="shared" si="46"/>
        <v>119</v>
      </c>
      <c r="Q130" s="4">
        <f t="shared" si="47"/>
        <v>1.9165199949271781</v>
      </c>
      <c r="R130" s="4">
        <f t="shared" si="31"/>
        <v>126.97440960179395</v>
      </c>
      <c r="S130" s="4">
        <f t="shared" si="32"/>
        <v>128.89092959672112</v>
      </c>
      <c r="T130" s="4">
        <f t="shared" si="33"/>
        <v>1.2776799966181187</v>
      </c>
      <c r="U130" s="7">
        <f t="shared" si="48"/>
        <v>0.41099683476986387</v>
      </c>
      <c r="V130" s="4">
        <f t="shared" si="34"/>
        <v>0.52512243445881712</v>
      </c>
      <c r="X130" s="1">
        <f t="shared" si="49"/>
        <v>119</v>
      </c>
      <c r="Y130" s="4">
        <f t="shared" si="50"/>
        <v>1.9014419596832628</v>
      </c>
      <c r="Z130" s="4">
        <f t="shared" si="35"/>
        <v>1.2776799966181187</v>
      </c>
      <c r="AA130" s="4">
        <f t="shared" si="51"/>
        <v>1.2634191819204943</v>
      </c>
      <c r="AB130" s="4">
        <f t="shared" si="52"/>
        <v>1.426081469762447E-2</v>
      </c>
      <c r="AC130" s="4">
        <f t="shared" si="53"/>
        <v>0.6380227777627685</v>
      </c>
      <c r="AF130" s="1">
        <f t="shared" si="54"/>
        <v>119</v>
      </c>
      <c r="AG130" s="4">
        <f t="shared" si="55"/>
        <v>290.72919933933224</v>
      </c>
      <c r="AH130" s="4">
        <f t="shared" si="61"/>
        <v>147.00198796855943</v>
      </c>
      <c r="AI130" s="4">
        <f t="shared" si="56"/>
        <v>144.82151897351443</v>
      </c>
      <c r="AJ130" s="4">
        <f t="shared" si="57"/>
        <v>2.1804689950449916</v>
      </c>
      <c r="AK130" s="4">
        <f t="shared" si="58"/>
        <v>145.90768036581781</v>
      </c>
    </row>
    <row r="131" spans="2:37" x14ac:dyDescent="0.25">
      <c r="B131" s="1">
        <f t="shared" si="36"/>
        <v>120</v>
      </c>
      <c r="C131" s="4">
        <f t="shared" si="37"/>
        <v>184.91114516549285</v>
      </c>
      <c r="D131" s="4">
        <f t="shared" si="59"/>
        <v>187.22253448007754</v>
      </c>
      <c r="E131" s="4">
        <f t="shared" si="38"/>
        <v>184.91114516550888</v>
      </c>
      <c r="F131" s="4">
        <f t="shared" si="39"/>
        <v>2.3113893145686606</v>
      </c>
      <c r="G131" s="4">
        <f t="shared" si="40"/>
        <v>-1.602984411874786E-11</v>
      </c>
      <c r="I131" s="1">
        <f t="shared" si="41"/>
        <v>120</v>
      </c>
      <c r="J131" s="4">
        <f t="shared" si="42"/>
        <v>128.56158972182979</v>
      </c>
      <c r="K131" s="4">
        <f t="shared" si="60"/>
        <v>130.16860959333926</v>
      </c>
      <c r="L131" s="4">
        <f t="shared" si="43"/>
        <v>128.56158972181638</v>
      </c>
      <c r="M131" s="4">
        <f t="shared" si="44"/>
        <v>1.6070198715228725</v>
      </c>
      <c r="N131" s="4">
        <f t="shared" si="45"/>
        <v>1.3415046851150692E-11</v>
      </c>
      <c r="P131" s="1">
        <f t="shared" si="46"/>
        <v>120</v>
      </c>
      <c r="Q131" s="4">
        <f t="shared" si="47"/>
        <v>0.96421192291372337</v>
      </c>
      <c r="R131" s="4">
        <f t="shared" si="31"/>
        <v>128.56158972181638</v>
      </c>
      <c r="S131" s="4">
        <f t="shared" si="32"/>
        <v>129.52580164473011</v>
      </c>
      <c r="T131" s="4">
        <f t="shared" si="33"/>
        <v>0.64280794860914914</v>
      </c>
      <c r="U131" s="7">
        <f t="shared" si="48"/>
        <v>0.40793730498249514</v>
      </c>
      <c r="V131" s="4">
        <f t="shared" si="34"/>
        <v>0.26222534217694254</v>
      </c>
      <c r="X131" s="1">
        <f t="shared" si="49"/>
        <v>120</v>
      </c>
      <c r="Y131" s="4">
        <f t="shared" si="50"/>
        <v>0.6380227777627685</v>
      </c>
      <c r="Z131" s="4">
        <f t="shared" si="35"/>
        <v>0.64280794860914914</v>
      </c>
      <c r="AA131" s="4">
        <f t="shared" si="51"/>
        <v>0.63802277777592842</v>
      </c>
      <c r="AB131" s="4">
        <f t="shared" si="52"/>
        <v>4.7851708332207641E-3</v>
      </c>
      <c r="AC131" s="4">
        <f t="shared" si="53"/>
        <v>-1.3159917600091831E-11</v>
      </c>
      <c r="AF131" s="1">
        <f t="shared" si="54"/>
        <v>120</v>
      </c>
      <c r="AG131" s="4">
        <f t="shared" si="55"/>
        <v>145.90768036581781</v>
      </c>
      <c r="AH131" s="4">
        <f t="shared" si="61"/>
        <v>147.00198796855943</v>
      </c>
      <c r="AI131" s="4">
        <f t="shared" si="56"/>
        <v>145.90768036581579</v>
      </c>
      <c r="AJ131" s="4">
        <f t="shared" si="57"/>
        <v>1.0943076027436336</v>
      </c>
      <c r="AK131" s="4">
        <f t="shared" si="58"/>
        <v>2.0179413695586845E-12</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3020.8048425491424</v>
      </c>
      <c r="AB492" s="3">
        <f>SUM(AB11:AB491)</f>
        <v>813.29551370853562</v>
      </c>
      <c r="AD492" s="8">
        <f>+T492-AB492-Y11</f>
        <v>1.3187673175707459E-11</v>
      </c>
    </row>
  </sheetData>
  <mergeCells count="4">
    <mergeCell ref="B9:G9"/>
    <mergeCell ref="I9:N9"/>
    <mergeCell ref="X9:AC9"/>
    <mergeCell ref="AF9:AK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5" customWidth="1"/>
    <col min="15" max="15" width="10.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C2" s="3"/>
      <c r="J2" s="3"/>
      <c r="N2" t="s">
        <v>0</v>
      </c>
      <c r="O2" s="3">
        <f>+'Impact on Income'!C50</f>
        <v>120749.99999999999</v>
      </c>
      <c r="Q2"/>
      <c r="R2"/>
      <c r="S2"/>
      <c r="T2"/>
      <c r="U2"/>
    </row>
    <row r="3" spans="2:37" ht="14.65" x14ac:dyDescent="0.35">
      <c r="B3" t="s">
        <v>18</v>
      </c>
      <c r="C3">
        <f>+J3</f>
        <v>120</v>
      </c>
      <c r="I3" t="s">
        <v>18</v>
      </c>
      <c r="J3">
        <f>+'Impact on Income'!I36*12</f>
        <v>120</v>
      </c>
      <c r="N3" t="s">
        <v>1</v>
      </c>
      <c r="O3" s="3">
        <f>+'10'!N35+'11'!N23</f>
        <v>40056.364837264795</v>
      </c>
      <c r="Q3"/>
      <c r="R3"/>
      <c r="S3"/>
      <c r="T3"/>
      <c r="U3"/>
    </row>
    <row r="4" spans="2:37" ht="14.65" x14ac:dyDescent="0.35">
      <c r="B4" t="s">
        <v>19</v>
      </c>
      <c r="C4" s="10">
        <f>+J4</f>
        <v>0.15</v>
      </c>
      <c r="I4" t="s">
        <v>19</v>
      </c>
      <c r="J4" s="2">
        <f>+'Impact on Income'!G36</f>
        <v>0.15</v>
      </c>
      <c r="N4" t="s">
        <v>37</v>
      </c>
      <c r="O4" s="3">
        <f>+O2-O3</f>
        <v>80693.635162735183</v>
      </c>
      <c r="Q4"/>
      <c r="R4"/>
      <c r="S4"/>
      <c r="T4"/>
      <c r="U4"/>
    </row>
    <row r="5" spans="2:37" ht="14.65" x14ac:dyDescent="0.35">
      <c r="B5" t="s">
        <v>20</v>
      </c>
      <c r="C5" s="10">
        <f>+J5</f>
        <v>0.09</v>
      </c>
      <c r="I5" t="s">
        <v>20</v>
      </c>
      <c r="J5" s="2">
        <f>+'Impact on Income'!H36</f>
        <v>0.09</v>
      </c>
      <c r="N5" t="s">
        <v>1</v>
      </c>
      <c r="O5" s="3">
        <f>+O4*'Impact on Income'!E50</f>
        <v>20173.408790683796</v>
      </c>
      <c r="Q5"/>
      <c r="R5"/>
      <c r="S5"/>
      <c r="T5"/>
      <c r="U5"/>
    </row>
    <row r="6" spans="2:37" ht="14.65" x14ac:dyDescent="0.35">
      <c r="N6" t="s">
        <v>33</v>
      </c>
      <c r="O6" s="8">
        <f>+O4-O5</f>
        <v>60520.226372051387</v>
      </c>
      <c r="Q6"/>
      <c r="R6"/>
      <c r="S6"/>
      <c r="T6"/>
      <c r="U6"/>
    </row>
    <row r="7" spans="2:37" ht="14.65" x14ac:dyDescent="0.35">
      <c r="O7" s="8"/>
      <c r="Q7"/>
      <c r="R7"/>
      <c r="S7"/>
      <c r="T7"/>
      <c r="U7"/>
    </row>
    <row r="8" spans="2:37" ht="14.65" x14ac:dyDescent="0.35">
      <c r="Q8"/>
      <c r="R8"/>
      <c r="T8" s="9" t="s">
        <v>16</v>
      </c>
      <c r="U8"/>
      <c r="V8" s="8">
        <f>+SUM(V11:V491)</f>
        <v>5519.554788164517</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4" t="s">
        <v>4</v>
      </c>
      <c r="C10" s="14" t="s">
        <v>5</v>
      </c>
      <c r="D10" s="14" t="s">
        <v>6</v>
      </c>
      <c r="E10" s="14" t="s">
        <v>7</v>
      </c>
      <c r="F10" s="14" t="s">
        <v>8</v>
      </c>
      <c r="G10" s="14" t="s">
        <v>9</v>
      </c>
      <c r="I10" s="14" t="s">
        <v>4</v>
      </c>
      <c r="J10" s="14" t="s">
        <v>5</v>
      </c>
      <c r="K10" s="14" t="s">
        <v>6</v>
      </c>
      <c r="L10" s="14" t="s">
        <v>7</v>
      </c>
      <c r="M10" s="14" t="s">
        <v>8</v>
      </c>
      <c r="N10" s="14" t="s">
        <v>9</v>
      </c>
      <c r="P10" s="6" t="s">
        <v>4</v>
      </c>
      <c r="Q10" s="6" t="s">
        <v>10</v>
      </c>
      <c r="R10" s="6" t="s">
        <v>11</v>
      </c>
      <c r="S10" s="6" t="s">
        <v>12</v>
      </c>
      <c r="T10" s="6" t="s">
        <v>13</v>
      </c>
      <c r="U10" s="6" t="s">
        <v>15</v>
      </c>
      <c r="V10" s="6" t="s">
        <v>14</v>
      </c>
      <c r="X10" s="14" t="s">
        <v>4</v>
      </c>
      <c r="Y10" s="14" t="s">
        <v>5</v>
      </c>
      <c r="Z10" s="14" t="s">
        <v>6</v>
      </c>
      <c r="AA10" s="14" t="s">
        <v>7</v>
      </c>
      <c r="AB10" s="14" t="s">
        <v>8</v>
      </c>
      <c r="AC10" s="14" t="s">
        <v>9</v>
      </c>
      <c r="AF10" s="14" t="s">
        <v>4</v>
      </c>
      <c r="AG10" s="14" t="s">
        <v>5</v>
      </c>
      <c r="AH10" s="14" t="s">
        <v>6</v>
      </c>
      <c r="AI10" s="14" t="s">
        <v>7</v>
      </c>
      <c r="AJ10" s="14" t="s">
        <v>8</v>
      </c>
      <c r="AK10" s="14" t="s">
        <v>9</v>
      </c>
    </row>
    <row r="11" spans="2:37" ht="14.65" x14ac:dyDescent="0.35">
      <c r="B11" s="1">
        <v>0</v>
      </c>
      <c r="C11" s="4">
        <f>+O6-'10'!G35-'11'!G23</f>
        <v>-8080.1549321489802</v>
      </c>
      <c r="D11" s="4"/>
      <c r="E11" s="4"/>
      <c r="F11" s="4"/>
      <c r="G11" s="4">
        <f>+C11-E11</f>
        <v>-8080.1549321489802</v>
      </c>
      <c r="I11" s="1">
        <v>0</v>
      </c>
      <c r="J11" s="4">
        <f>+O5</f>
        <v>20173.408790683796</v>
      </c>
      <c r="K11" s="4"/>
      <c r="L11" s="4"/>
      <c r="M11" s="4"/>
      <c r="N11" s="4">
        <f>+J11-L11</f>
        <v>20173.408790683796</v>
      </c>
      <c r="P11" s="1">
        <v>0</v>
      </c>
      <c r="Q11" s="4"/>
      <c r="R11" s="4">
        <f>+IF(P11&lt;=$J$3,L11," ")</f>
        <v>0</v>
      </c>
      <c r="S11" s="4">
        <f>+IF(P11&lt;=$J$3,Q11+R11," ")</f>
        <v>0</v>
      </c>
      <c r="T11" s="4">
        <f>+IF(P11&lt;=$J$3,M11-Q11," ")</f>
        <v>0</v>
      </c>
      <c r="U11" s="4">
        <v>1</v>
      </c>
      <c r="V11" s="4">
        <f>+IF(P11&lt;=$J$3,T11*U11," ")</f>
        <v>0</v>
      </c>
      <c r="X11" s="1">
        <v>0</v>
      </c>
      <c r="Y11" s="4">
        <f>+V8</f>
        <v>5519.554788164517</v>
      </c>
      <c r="Z11" s="4">
        <f>+IF(X11&lt;=$J$3,T11," ")</f>
        <v>0</v>
      </c>
      <c r="AA11" s="4"/>
      <c r="AB11" s="4"/>
      <c r="AC11" s="4">
        <f>+Y11-AA11</f>
        <v>5519.554788164517</v>
      </c>
      <c r="AF11" s="1">
        <v>0</v>
      </c>
      <c r="AG11" s="4">
        <f>+C11</f>
        <v>-8080.1549321489802</v>
      </c>
      <c r="AH11" s="4">
        <f>+IF(AF11&lt;=$J$3,AB11," ")</f>
        <v>0</v>
      </c>
      <c r="AI11" s="4"/>
      <c r="AJ11" s="4"/>
      <c r="AK11" s="4">
        <f>+AG11-AI11</f>
        <v>-8080.1549321489802</v>
      </c>
    </row>
    <row r="12" spans="2:37" ht="14.65" x14ac:dyDescent="0.35">
      <c r="B12" s="1">
        <f>+IF(B11&gt;=$J$3," ",B11+1)</f>
        <v>1</v>
      </c>
      <c r="C12" s="4">
        <f>+IF(B12&lt;=$J$3,G11," ")</f>
        <v>-8080.1549321489802</v>
      </c>
      <c r="D12" s="4">
        <f>-PMT(C4/12,C3,C12,0)</f>
        <v>-130.36114491320748</v>
      </c>
      <c r="E12" s="4">
        <f>+IF(B12&lt;=$J$3,D12-F12," ")</f>
        <v>-29.359208261345231</v>
      </c>
      <c r="F12" s="4">
        <f>+IF(B12&lt;=$J$3,C12*$J$4/12," ")</f>
        <v>-101.00193665186225</v>
      </c>
      <c r="G12" s="4">
        <f>+IF(B12&lt;=$J$3,C12-E12," ")</f>
        <v>-8050.7957238876352</v>
      </c>
      <c r="I12" s="1">
        <f>+IF(I11&gt;=$J$3," ",I11+1)</f>
        <v>1</v>
      </c>
      <c r="J12" s="4">
        <f>+IF(I12&lt;=$J$3,N11," ")</f>
        <v>20173.408790683796</v>
      </c>
      <c r="K12" s="4">
        <f>-PMT(J4/12,J3,J12,0)</f>
        <v>325.46760412875904</v>
      </c>
      <c r="L12" s="4">
        <f>+IF(I12&lt;=$J$3,K12-M12," ")</f>
        <v>73.299994245211593</v>
      </c>
      <c r="M12" s="4">
        <f>+IF(I12&lt;=$J$3,J12*$J$4/12," ")</f>
        <v>252.16760988354744</v>
      </c>
      <c r="N12" s="4">
        <f>+IF(I12&lt;=$J$3,J12-L12," ")</f>
        <v>20100.108796438584</v>
      </c>
      <c r="P12" s="1">
        <f>+IF(P11&gt;=$J$3," ",P11+1)</f>
        <v>1</v>
      </c>
      <c r="Q12" s="4">
        <f>+IF(P12&lt;=$J$3,J12*$J$5/12," ")</f>
        <v>151.30056593012847</v>
      </c>
      <c r="R12" s="4">
        <f t="shared" ref="R12:R75" si="0">+IF(P12&lt;=$J$3,L12," ")</f>
        <v>73.299994245211593</v>
      </c>
      <c r="S12" s="4">
        <f t="shared" ref="S12:S75" si="1">+IF(P12&lt;=$J$3,Q12+R12," ")</f>
        <v>224.60056017534006</v>
      </c>
      <c r="T12" s="4">
        <f t="shared" ref="T12:T75" si="2">+IF(P12&lt;=$J$3,M12-Q12," ")</f>
        <v>100.86704395341897</v>
      </c>
      <c r="U12" s="7">
        <f>+IF(P12&lt;=$J$3,U11/(1+$J$5/12)," ")</f>
        <v>0.99255583126550861</v>
      </c>
      <c r="V12" s="4">
        <f t="shared" ref="V12:V75" si="3">+IF(P12&lt;=$J$3,T12*U12," ")</f>
        <v>100.11617265848037</v>
      </c>
      <c r="X12" s="1">
        <f>+IF(X11&gt;=$J$3," ",X11+1)</f>
        <v>1</v>
      </c>
      <c r="Y12" s="4">
        <f>+IF(X12&lt;=$J$3,AC11," ")</f>
        <v>5519.554788164517</v>
      </c>
      <c r="Z12" s="4">
        <f t="shared" ref="Z12:Z75" si="4">+IF(X12&lt;=$J$3,T12," ")</f>
        <v>100.86704395341897</v>
      </c>
      <c r="AA12" s="4">
        <f>+IF(X12&lt;=$J$3,Z12-AB12," ")</f>
        <v>59.470383042185098</v>
      </c>
      <c r="AB12" s="4">
        <f>+IF(X12&lt;=$J$3,Y12*$J$5/12," ")</f>
        <v>41.396660911233873</v>
      </c>
      <c r="AC12" s="4">
        <f>+IF(X12&lt;=$J$3,Y12-AA12," ")</f>
        <v>5460.0844051223321</v>
      </c>
      <c r="AF12" s="1">
        <f>+IF(AF11&gt;=$J$3," ",AF11+1)</f>
        <v>1</v>
      </c>
      <c r="AG12" s="4">
        <f>+IF(AF12&lt;=$J$3,AK11," ")</f>
        <v>-8080.1549321489802</v>
      </c>
      <c r="AH12" s="4">
        <f>-PMT(C5/12,C3,AG11,0)</f>
        <v>-102.35598780518666</v>
      </c>
      <c r="AI12" s="4">
        <f>+IF(AF12&lt;=$J$3,AH12-AJ12," ")</f>
        <v>-41.754825814069306</v>
      </c>
      <c r="AJ12" s="4">
        <f>+IF(AF12&lt;=$J$3,AG12*$J$5/12," ")</f>
        <v>-60.601161991117351</v>
      </c>
      <c r="AK12" s="4">
        <f>+IF(AF12&lt;=$J$3,AG12-AI12," ")</f>
        <v>-8038.4001063349106</v>
      </c>
    </row>
    <row r="13" spans="2:37" ht="14.65" x14ac:dyDescent="0.35">
      <c r="B13" s="1">
        <f t="shared" ref="B13:B76" si="5">+IF(B12&gt;=$J$3," ",B12+1)</f>
        <v>2</v>
      </c>
      <c r="C13" s="4">
        <f t="shared" ref="C13:C76" si="6">+IF(B13&lt;=$J$3,G12," ")</f>
        <v>-8050.7957238876352</v>
      </c>
      <c r="D13" s="4">
        <f>+IF(B13&lt;=$J$3,D12," ")</f>
        <v>-130.36114491320748</v>
      </c>
      <c r="E13" s="4">
        <f t="shared" ref="E13:E76" si="7">+IF(B13&lt;=$J$3,D13-F13," ")</f>
        <v>-29.726198364612046</v>
      </c>
      <c r="F13" s="4">
        <f t="shared" ref="F13:F76" si="8">+IF(B13&lt;=$J$3,C13*$J$4/12," ")</f>
        <v>-100.63494654859544</v>
      </c>
      <c r="G13" s="4">
        <f t="shared" ref="G13:G76" si="9">+IF(B13&lt;=$J$3,C13-E13," ")</f>
        <v>-8021.069525523023</v>
      </c>
      <c r="I13" s="1">
        <f t="shared" ref="I13:I76" si="10">+IF(I12&gt;=$J$3," ",I12+1)</f>
        <v>2</v>
      </c>
      <c r="J13" s="4">
        <f t="shared" ref="J13:J76" si="11">+IF(I13&lt;=$J$3,N12," ")</f>
        <v>20100.108796438584</v>
      </c>
      <c r="K13" s="4">
        <f>+IF(I13&lt;=$J$3,K12," ")</f>
        <v>325.46760412875904</v>
      </c>
      <c r="L13" s="4">
        <f t="shared" ref="L13:L76" si="12">+IF(I13&lt;=$J$3,K13-M13," ")</f>
        <v>74.216244173276749</v>
      </c>
      <c r="M13" s="4">
        <f t="shared" ref="M13:M76" si="13">+IF(I13&lt;=$J$3,J13*$J$4/12," ")</f>
        <v>251.25135995548229</v>
      </c>
      <c r="N13" s="4">
        <f t="shared" ref="N13:N76" si="14">+IF(I13&lt;=$J$3,J13-L13," ")</f>
        <v>20025.892552265308</v>
      </c>
      <c r="P13" s="1">
        <f t="shared" ref="P13:P76" si="15">+IF(P12&gt;=$J$3," ",P12+1)</f>
        <v>2</v>
      </c>
      <c r="Q13" s="4">
        <f t="shared" ref="Q13:Q76" si="16">+IF(P13&lt;=$J$3,J13*$J$5/12," ")</f>
        <v>150.75081597328938</v>
      </c>
      <c r="R13" s="4">
        <f t="shared" si="0"/>
        <v>74.216244173276749</v>
      </c>
      <c r="S13" s="4">
        <f t="shared" si="1"/>
        <v>224.96706014656613</v>
      </c>
      <c r="T13" s="4">
        <f t="shared" si="2"/>
        <v>100.50054398219291</v>
      </c>
      <c r="U13" s="7">
        <f t="shared" ref="U13:U76" si="17">+IF(P13&lt;=$J$3,U12/(1+$J$5/12)," ")</f>
        <v>0.98516707817916482</v>
      </c>
      <c r="V13" s="4">
        <f t="shared" si="3"/>
        <v>99.00982727035364</v>
      </c>
      <c r="X13" s="1">
        <f t="shared" ref="X13:X76" si="18">+IF(X12&gt;=$J$3," ",X12+1)</f>
        <v>2</v>
      </c>
      <c r="Y13" s="4">
        <f t="shared" ref="Y13:Y76" si="19">+IF(X13&lt;=$J$3,AC12," ")</f>
        <v>5460.0844051223321</v>
      </c>
      <c r="Z13" s="4">
        <f t="shared" si="4"/>
        <v>100.50054398219291</v>
      </c>
      <c r="AA13" s="4">
        <f t="shared" ref="AA13:AA76" si="20">+IF(X13&lt;=$J$3,Z13-AB13," ")</f>
        <v>59.549910943775423</v>
      </c>
      <c r="AB13" s="4">
        <f t="shared" ref="AB13:AB76" si="21">+IF(X13&lt;=$J$3,Y13*$J$5/12," ")</f>
        <v>40.950633038417486</v>
      </c>
      <c r="AC13" s="4">
        <f t="shared" ref="AC13:AC76" si="22">+IF(X13&lt;=$J$3,Y13-AA13," ")</f>
        <v>5400.534494178557</v>
      </c>
      <c r="AF13" s="1">
        <f t="shared" ref="AF13:AF76" si="23">+IF(AF12&gt;=$J$3," ",AF12+1)</f>
        <v>2</v>
      </c>
      <c r="AG13" s="4">
        <f t="shared" ref="AG13:AG76" si="24">+IF(AF13&lt;=$J$3,AK12," ")</f>
        <v>-8038.4001063349106</v>
      </c>
      <c r="AH13" s="4">
        <f>+IF(AF13&lt;=$J$3,AH12," ")</f>
        <v>-102.35598780518666</v>
      </c>
      <c r="AI13" s="4">
        <f t="shared" ref="AI13:AI76" si="25">+IF(AF13&lt;=$J$3,AH13-AJ13," ")</f>
        <v>-42.067987007674837</v>
      </c>
      <c r="AJ13" s="4">
        <f t="shared" ref="AJ13:AJ76" si="26">+IF(AF13&lt;=$J$3,AG13*$J$5/12," ")</f>
        <v>-60.28800079751182</v>
      </c>
      <c r="AK13" s="4">
        <f t="shared" ref="AK13:AK76" si="27">+IF(AF13&lt;=$J$3,AG13-AI13," ")</f>
        <v>-7996.3321193272359</v>
      </c>
    </row>
    <row r="14" spans="2:37" ht="14.65" x14ac:dyDescent="0.35">
      <c r="B14" s="1">
        <f t="shared" si="5"/>
        <v>3</v>
      </c>
      <c r="C14" s="4">
        <f t="shared" si="6"/>
        <v>-8021.069525523023</v>
      </c>
      <c r="D14" s="4">
        <f t="shared" ref="D14:D77" si="28">+IF(B14&lt;=$J$3,D13," ")</f>
        <v>-130.36114491320748</v>
      </c>
      <c r="E14" s="4">
        <f t="shared" si="7"/>
        <v>-30.097775844169703</v>
      </c>
      <c r="F14" s="4">
        <f t="shared" si="8"/>
        <v>-100.26336906903778</v>
      </c>
      <c r="G14" s="4">
        <f t="shared" si="9"/>
        <v>-7990.9717496788535</v>
      </c>
      <c r="I14" s="1">
        <f t="shared" si="10"/>
        <v>3</v>
      </c>
      <c r="J14" s="4">
        <f t="shared" si="11"/>
        <v>20025.892552265308</v>
      </c>
      <c r="K14" s="4">
        <f t="shared" ref="K14:K77" si="29">+IF(I14&lt;=$J$3,K13," ")</f>
        <v>325.46760412875904</v>
      </c>
      <c r="L14" s="4">
        <f t="shared" si="12"/>
        <v>75.143947225442702</v>
      </c>
      <c r="M14" s="4">
        <f t="shared" si="13"/>
        <v>250.32365690331633</v>
      </c>
      <c r="N14" s="4">
        <f t="shared" si="14"/>
        <v>19950.748605039866</v>
      </c>
      <c r="P14" s="1">
        <f t="shared" si="15"/>
        <v>3</v>
      </c>
      <c r="Q14" s="4">
        <f t="shared" si="16"/>
        <v>150.19419414198981</v>
      </c>
      <c r="R14" s="4">
        <f t="shared" si="0"/>
        <v>75.143947225442702</v>
      </c>
      <c r="S14" s="4">
        <f t="shared" si="1"/>
        <v>225.33814136743251</v>
      </c>
      <c r="T14" s="4">
        <f t="shared" si="2"/>
        <v>100.12946276132652</v>
      </c>
      <c r="U14" s="7">
        <f t="shared" si="17"/>
        <v>0.97783332821753322</v>
      </c>
      <c r="V14" s="4">
        <f t="shared" si="3"/>
        <v>97.90992582454146</v>
      </c>
      <c r="X14" s="1">
        <f t="shared" si="18"/>
        <v>3</v>
      </c>
      <c r="Y14" s="4">
        <f t="shared" si="19"/>
        <v>5400.534494178557</v>
      </c>
      <c r="Z14" s="4">
        <f t="shared" si="4"/>
        <v>100.12946276132652</v>
      </c>
      <c r="AA14" s="4">
        <f t="shared" si="20"/>
        <v>59.625454054987344</v>
      </c>
      <c r="AB14" s="4">
        <f t="shared" si="21"/>
        <v>40.504008706339178</v>
      </c>
      <c r="AC14" s="4">
        <f t="shared" si="22"/>
        <v>5340.9090401235699</v>
      </c>
      <c r="AF14" s="1">
        <f t="shared" si="23"/>
        <v>3</v>
      </c>
      <c r="AG14" s="4">
        <f t="shared" si="24"/>
        <v>-7996.3321193272359</v>
      </c>
      <c r="AH14" s="4">
        <f t="shared" ref="AH14:AH77" si="30">+IF(AF14&lt;=$J$3,AH13," ")</f>
        <v>-102.35598780518666</v>
      </c>
      <c r="AI14" s="4">
        <f t="shared" si="25"/>
        <v>-42.383496910232395</v>
      </c>
      <c r="AJ14" s="4">
        <f t="shared" si="26"/>
        <v>-59.972490894954262</v>
      </c>
      <c r="AK14" s="4">
        <f t="shared" si="27"/>
        <v>-7953.9486224170032</v>
      </c>
    </row>
    <row r="15" spans="2:37" ht="14.65" x14ac:dyDescent="0.35">
      <c r="B15" s="1">
        <f t="shared" si="5"/>
        <v>4</v>
      </c>
      <c r="C15" s="4">
        <f t="shared" si="6"/>
        <v>-7990.9717496788535</v>
      </c>
      <c r="D15" s="4">
        <f t="shared" si="28"/>
        <v>-130.36114491320748</v>
      </c>
      <c r="E15" s="4">
        <f t="shared" si="7"/>
        <v>-30.473998042221822</v>
      </c>
      <c r="F15" s="4">
        <f t="shared" si="8"/>
        <v>-99.88714687098566</v>
      </c>
      <c r="G15" s="4">
        <f t="shared" si="9"/>
        <v>-7960.4977516366316</v>
      </c>
      <c r="I15" s="1">
        <f t="shared" si="10"/>
        <v>4</v>
      </c>
      <c r="J15" s="4">
        <f t="shared" si="11"/>
        <v>19950.748605039866</v>
      </c>
      <c r="K15" s="4">
        <f t="shared" si="29"/>
        <v>325.46760412875904</v>
      </c>
      <c r="L15" s="4">
        <f t="shared" si="12"/>
        <v>76.083246565760732</v>
      </c>
      <c r="M15" s="4">
        <f t="shared" si="13"/>
        <v>249.3843575629983</v>
      </c>
      <c r="N15" s="4">
        <f t="shared" si="14"/>
        <v>19874.665358474103</v>
      </c>
      <c r="P15" s="1">
        <f t="shared" si="15"/>
        <v>4</v>
      </c>
      <c r="Q15" s="4">
        <f t="shared" si="16"/>
        <v>149.630614537799</v>
      </c>
      <c r="R15" s="4">
        <f t="shared" si="0"/>
        <v>76.083246565760732</v>
      </c>
      <c r="S15" s="4">
        <f t="shared" si="1"/>
        <v>225.71386110355974</v>
      </c>
      <c r="T15" s="4">
        <f t="shared" si="2"/>
        <v>99.753743025199299</v>
      </c>
      <c r="U15" s="7">
        <f t="shared" si="17"/>
        <v>0.97055417192807258</v>
      </c>
      <c r="V15" s="4">
        <f t="shared" si="3"/>
        <v>96.816411458548046</v>
      </c>
      <c r="X15" s="1">
        <f t="shared" si="18"/>
        <v>4</v>
      </c>
      <c r="Y15" s="4">
        <f t="shared" si="19"/>
        <v>5340.9090401235699</v>
      </c>
      <c r="Z15" s="4">
        <f t="shared" si="4"/>
        <v>99.753743025199299</v>
      </c>
      <c r="AA15" s="4">
        <f t="shared" si="20"/>
        <v>59.696925224272526</v>
      </c>
      <c r="AB15" s="4">
        <f t="shared" si="21"/>
        <v>40.056817800926773</v>
      </c>
      <c r="AC15" s="4">
        <f t="shared" si="22"/>
        <v>5281.2121148992974</v>
      </c>
      <c r="AF15" s="1">
        <f t="shared" si="23"/>
        <v>4</v>
      </c>
      <c r="AG15" s="4">
        <f t="shared" si="24"/>
        <v>-7953.9486224170032</v>
      </c>
      <c r="AH15" s="4">
        <f t="shared" si="30"/>
        <v>-102.35598780518666</v>
      </c>
      <c r="AI15" s="4">
        <f t="shared" si="25"/>
        <v>-42.701373137059136</v>
      </c>
      <c r="AJ15" s="4">
        <f t="shared" si="26"/>
        <v>-59.654614668127522</v>
      </c>
      <c r="AK15" s="4">
        <f t="shared" si="27"/>
        <v>-7911.2472492799443</v>
      </c>
    </row>
    <row r="16" spans="2:37" ht="14.65" x14ac:dyDescent="0.35">
      <c r="B16" s="1">
        <f t="shared" si="5"/>
        <v>5</v>
      </c>
      <c r="C16" s="4">
        <f t="shared" si="6"/>
        <v>-7960.4977516366316</v>
      </c>
      <c r="D16" s="4">
        <f t="shared" si="28"/>
        <v>-130.36114491320748</v>
      </c>
      <c r="E16" s="4">
        <f t="shared" si="7"/>
        <v>-30.854923017749599</v>
      </c>
      <c r="F16" s="4">
        <f t="shared" si="8"/>
        <v>-99.506221895457884</v>
      </c>
      <c r="G16" s="4">
        <f t="shared" si="9"/>
        <v>-7929.642828618882</v>
      </c>
      <c r="I16" s="1">
        <f t="shared" si="10"/>
        <v>5</v>
      </c>
      <c r="J16" s="4">
        <f t="shared" si="11"/>
        <v>19874.665358474103</v>
      </c>
      <c r="K16" s="4">
        <f t="shared" si="29"/>
        <v>325.46760412875904</v>
      </c>
      <c r="L16" s="4">
        <f t="shared" si="12"/>
        <v>77.034287147832742</v>
      </c>
      <c r="M16" s="4">
        <f t="shared" si="13"/>
        <v>248.43331698092629</v>
      </c>
      <c r="N16" s="4">
        <f t="shared" si="14"/>
        <v>19797.631071326272</v>
      </c>
      <c r="P16" s="1">
        <f t="shared" si="15"/>
        <v>5</v>
      </c>
      <c r="Q16" s="4">
        <f t="shared" si="16"/>
        <v>149.05999018855576</v>
      </c>
      <c r="R16" s="4">
        <f t="shared" si="0"/>
        <v>77.034287147832742</v>
      </c>
      <c r="S16" s="4">
        <f t="shared" si="1"/>
        <v>226.0942773363885</v>
      </c>
      <c r="T16" s="4">
        <f t="shared" si="2"/>
        <v>99.373326792370534</v>
      </c>
      <c r="U16" s="7">
        <f t="shared" si="17"/>
        <v>0.96332920290627544</v>
      </c>
      <c r="V16" s="4">
        <f t="shared" si="3"/>
        <v>95.729227689039135</v>
      </c>
      <c r="X16" s="1">
        <f t="shared" si="18"/>
        <v>5</v>
      </c>
      <c r="Y16" s="4">
        <f t="shared" si="19"/>
        <v>5281.2121148992974</v>
      </c>
      <c r="Z16" s="4">
        <f t="shared" si="4"/>
        <v>99.373326792370534</v>
      </c>
      <c r="AA16" s="4">
        <f t="shared" si="20"/>
        <v>59.764235930625809</v>
      </c>
      <c r="AB16" s="4">
        <f t="shared" si="21"/>
        <v>39.609090861744725</v>
      </c>
      <c r="AC16" s="4">
        <f t="shared" si="22"/>
        <v>5221.4478789686718</v>
      </c>
      <c r="AF16" s="1">
        <f t="shared" si="23"/>
        <v>5</v>
      </c>
      <c r="AG16" s="4">
        <f t="shared" si="24"/>
        <v>-7911.2472492799443</v>
      </c>
      <c r="AH16" s="4">
        <f t="shared" si="30"/>
        <v>-102.35598780518666</v>
      </c>
      <c r="AI16" s="4">
        <f t="shared" si="25"/>
        <v>-43.021633435587084</v>
      </c>
      <c r="AJ16" s="4">
        <f t="shared" si="26"/>
        <v>-59.334354369599573</v>
      </c>
      <c r="AK16" s="4">
        <f t="shared" si="27"/>
        <v>-7868.225615844357</v>
      </c>
    </row>
    <row r="17" spans="2:37" ht="14.65" x14ac:dyDescent="0.35">
      <c r="B17" s="1">
        <f t="shared" si="5"/>
        <v>6</v>
      </c>
      <c r="C17" s="4">
        <f t="shared" si="6"/>
        <v>-7929.642828618882</v>
      </c>
      <c r="D17" s="4">
        <f t="shared" si="28"/>
        <v>-130.36114491320748</v>
      </c>
      <c r="E17" s="4">
        <f t="shared" si="7"/>
        <v>-31.240609555471465</v>
      </c>
      <c r="F17" s="4">
        <f t="shared" si="8"/>
        <v>-99.120535357736017</v>
      </c>
      <c r="G17" s="4">
        <f t="shared" si="9"/>
        <v>-7898.4022190634105</v>
      </c>
      <c r="I17" s="1">
        <f t="shared" si="10"/>
        <v>6</v>
      </c>
      <c r="J17" s="4">
        <f t="shared" si="11"/>
        <v>19797.631071326272</v>
      </c>
      <c r="K17" s="4">
        <f t="shared" si="29"/>
        <v>325.46760412875904</v>
      </c>
      <c r="L17" s="4">
        <f t="shared" si="12"/>
        <v>77.997215737180653</v>
      </c>
      <c r="M17" s="4">
        <f t="shared" si="13"/>
        <v>247.47038839157838</v>
      </c>
      <c r="N17" s="4">
        <f t="shared" si="14"/>
        <v>19719.633855589091</v>
      </c>
      <c r="P17" s="1">
        <f t="shared" si="15"/>
        <v>6</v>
      </c>
      <c r="Q17" s="4">
        <f t="shared" si="16"/>
        <v>148.48223303494703</v>
      </c>
      <c r="R17" s="4">
        <f t="shared" si="0"/>
        <v>77.997215737180653</v>
      </c>
      <c r="S17" s="4">
        <f t="shared" si="1"/>
        <v>226.47944877212768</v>
      </c>
      <c r="T17" s="4">
        <f t="shared" si="2"/>
        <v>98.988155356631353</v>
      </c>
      <c r="U17" s="7">
        <f t="shared" si="17"/>
        <v>0.95615801777297804</v>
      </c>
      <c r="V17" s="4">
        <f t="shared" si="3"/>
        <v>94.648318408800236</v>
      </c>
      <c r="X17" s="1">
        <f t="shared" si="18"/>
        <v>6</v>
      </c>
      <c r="Y17" s="4">
        <f t="shared" si="19"/>
        <v>5221.4478789686718</v>
      </c>
      <c r="Z17" s="4">
        <f t="shared" si="4"/>
        <v>98.988155356631353</v>
      </c>
      <c r="AA17" s="4">
        <f t="shared" si="20"/>
        <v>59.827296264366318</v>
      </c>
      <c r="AB17" s="4">
        <f t="shared" si="21"/>
        <v>39.160859092265035</v>
      </c>
      <c r="AC17" s="4">
        <f t="shared" si="22"/>
        <v>5161.6205827043059</v>
      </c>
      <c r="AF17" s="1">
        <f t="shared" si="23"/>
        <v>6</v>
      </c>
      <c r="AG17" s="4">
        <f t="shared" si="24"/>
        <v>-7868.225615844357</v>
      </c>
      <c r="AH17" s="4">
        <f t="shared" si="30"/>
        <v>-102.35598780518666</v>
      </c>
      <c r="AI17" s="4">
        <f t="shared" si="25"/>
        <v>-43.344295686353981</v>
      </c>
      <c r="AJ17" s="4">
        <f t="shared" si="26"/>
        <v>-59.011692118832677</v>
      </c>
      <c r="AK17" s="4">
        <f t="shared" si="27"/>
        <v>-7824.8813201580033</v>
      </c>
    </row>
    <row r="18" spans="2:37" ht="14.65" x14ac:dyDescent="0.35">
      <c r="B18" s="1">
        <f t="shared" si="5"/>
        <v>7</v>
      </c>
      <c r="C18" s="4">
        <f t="shared" si="6"/>
        <v>-7898.4022190634105</v>
      </c>
      <c r="D18" s="4">
        <f t="shared" si="28"/>
        <v>-130.36114491320748</v>
      </c>
      <c r="E18" s="4">
        <f t="shared" si="7"/>
        <v>-31.631117174914863</v>
      </c>
      <c r="F18" s="4">
        <f t="shared" si="8"/>
        <v>-98.73002773829262</v>
      </c>
      <c r="G18" s="4">
        <f t="shared" si="9"/>
        <v>-7866.7711018884957</v>
      </c>
      <c r="I18" s="1">
        <f t="shared" si="10"/>
        <v>7</v>
      </c>
      <c r="J18" s="4">
        <f t="shared" si="11"/>
        <v>19719.633855589091</v>
      </c>
      <c r="K18" s="4">
        <f t="shared" si="29"/>
        <v>325.46760412875904</v>
      </c>
      <c r="L18" s="4">
        <f t="shared" si="12"/>
        <v>78.972180933895402</v>
      </c>
      <c r="M18" s="4">
        <f t="shared" si="13"/>
        <v>246.49542319486363</v>
      </c>
      <c r="N18" s="4">
        <f t="shared" si="14"/>
        <v>19640.661674655195</v>
      </c>
      <c r="P18" s="1">
        <f t="shared" si="15"/>
        <v>7</v>
      </c>
      <c r="Q18" s="4">
        <f t="shared" si="16"/>
        <v>147.89725391691817</v>
      </c>
      <c r="R18" s="4">
        <f t="shared" si="0"/>
        <v>78.972180933895402</v>
      </c>
      <c r="S18" s="4">
        <f t="shared" si="1"/>
        <v>226.86943485081358</v>
      </c>
      <c r="T18" s="4">
        <f t="shared" si="2"/>
        <v>98.598169277945459</v>
      </c>
      <c r="U18" s="7">
        <f t="shared" si="17"/>
        <v>0.9490402161518392</v>
      </c>
      <c r="V18" s="4">
        <f t="shared" si="3"/>
        <v>93.573627883716995</v>
      </c>
      <c r="X18" s="1">
        <f t="shared" si="18"/>
        <v>7</v>
      </c>
      <c r="Y18" s="4">
        <f t="shared" si="19"/>
        <v>5161.6205827043059</v>
      </c>
      <c r="Z18" s="4">
        <f t="shared" si="4"/>
        <v>98.598169277945459</v>
      </c>
      <c r="AA18" s="4">
        <f t="shared" si="20"/>
        <v>59.886014907663167</v>
      </c>
      <c r="AB18" s="4">
        <f t="shared" si="21"/>
        <v>38.712154370282292</v>
      </c>
      <c r="AC18" s="4">
        <f t="shared" si="22"/>
        <v>5101.7345677966423</v>
      </c>
      <c r="AF18" s="1">
        <f t="shared" si="23"/>
        <v>7</v>
      </c>
      <c r="AG18" s="4">
        <f t="shared" si="24"/>
        <v>-7824.8813201580033</v>
      </c>
      <c r="AH18" s="4">
        <f t="shared" si="30"/>
        <v>-102.35598780518666</v>
      </c>
      <c r="AI18" s="4">
        <f t="shared" si="25"/>
        <v>-43.669377904001635</v>
      </c>
      <c r="AJ18" s="4">
        <f t="shared" si="26"/>
        <v>-58.686609901185022</v>
      </c>
      <c r="AK18" s="4">
        <f t="shared" si="27"/>
        <v>-7781.2119422540018</v>
      </c>
    </row>
    <row r="19" spans="2:37" ht="14.65" x14ac:dyDescent="0.35">
      <c r="B19" s="1">
        <f t="shared" si="5"/>
        <v>8</v>
      </c>
      <c r="C19" s="4">
        <f t="shared" si="6"/>
        <v>-7866.7711018884957</v>
      </c>
      <c r="D19" s="4">
        <f t="shared" si="28"/>
        <v>-130.36114491320748</v>
      </c>
      <c r="E19" s="4">
        <f t="shared" si="7"/>
        <v>-32.026506139601295</v>
      </c>
      <c r="F19" s="4">
        <f t="shared" si="8"/>
        <v>-98.334638773606187</v>
      </c>
      <c r="G19" s="4">
        <f t="shared" si="9"/>
        <v>-7834.7445957488944</v>
      </c>
      <c r="I19" s="1">
        <f t="shared" si="10"/>
        <v>8</v>
      </c>
      <c r="J19" s="4">
        <f t="shared" si="11"/>
        <v>19640.661674655195</v>
      </c>
      <c r="K19" s="4">
        <f t="shared" si="29"/>
        <v>325.46760412875904</v>
      </c>
      <c r="L19" s="4">
        <f t="shared" si="12"/>
        <v>79.959333195569116</v>
      </c>
      <c r="M19" s="4">
        <f t="shared" si="13"/>
        <v>245.50827093318992</v>
      </c>
      <c r="N19" s="4">
        <f t="shared" si="14"/>
        <v>19560.702341459626</v>
      </c>
      <c r="P19" s="1">
        <f t="shared" si="15"/>
        <v>8</v>
      </c>
      <c r="Q19" s="4">
        <f t="shared" si="16"/>
        <v>147.30496255991395</v>
      </c>
      <c r="R19" s="4">
        <f t="shared" si="0"/>
        <v>79.959333195569116</v>
      </c>
      <c r="S19" s="4">
        <f t="shared" si="1"/>
        <v>227.26429575548306</v>
      </c>
      <c r="T19" s="4">
        <f t="shared" si="2"/>
        <v>98.203308373275974</v>
      </c>
      <c r="U19" s="7">
        <f t="shared" si="17"/>
        <v>0.9419754006469867</v>
      </c>
      <c r="V19" s="4">
        <f t="shared" si="3"/>
        <v>92.505100749776219</v>
      </c>
      <c r="X19" s="1">
        <f t="shared" si="18"/>
        <v>8</v>
      </c>
      <c r="Y19" s="4">
        <f t="shared" si="19"/>
        <v>5101.7345677966423</v>
      </c>
      <c r="Z19" s="4">
        <f t="shared" si="4"/>
        <v>98.203308373275974</v>
      </c>
      <c r="AA19" s="4">
        <f t="shared" si="20"/>
        <v>59.940299114801157</v>
      </c>
      <c r="AB19" s="4">
        <f t="shared" si="21"/>
        <v>38.263009258474817</v>
      </c>
      <c r="AC19" s="4">
        <f t="shared" si="22"/>
        <v>5041.7942686818415</v>
      </c>
      <c r="AF19" s="1">
        <f t="shared" si="23"/>
        <v>8</v>
      </c>
      <c r="AG19" s="4">
        <f t="shared" si="24"/>
        <v>-7781.2119422540018</v>
      </c>
      <c r="AH19" s="4">
        <f t="shared" si="30"/>
        <v>-102.35598780518666</v>
      </c>
      <c r="AI19" s="4">
        <f t="shared" si="25"/>
        <v>-43.996898238281652</v>
      </c>
      <c r="AJ19" s="4">
        <f t="shared" si="26"/>
        <v>-58.359089566905006</v>
      </c>
      <c r="AK19" s="4">
        <f t="shared" si="27"/>
        <v>-7737.2150440157202</v>
      </c>
    </row>
    <row r="20" spans="2:37" ht="14.65" x14ac:dyDescent="0.35">
      <c r="B20" s="1">
        <f t="shared" si="5"/>
        <v>9</v>
      </c>
      <c r="C20" s="4">
        <f t="shared" si="6"/>
        <v>-7834.7445957488944</v>
      </c>
      <c r="D20" s="4">
        <f t="shared" si="28"/>
        <v>-130.36114491320748</v>
      </c>
      <c r="E20" s="4">
        <f t="shared" si="7"/>
        <v>-32.426837466346313</v>
      </c>
      <c r="F20" s="4">
        <f t="shared" si="8"/>
        <v>-97.934307446861169</v>
      </c>
      <c r="G20" s="4">
        <f t="shared" si="9"/>
        <v>-7802.3177582825483</v>
      </c>
      <c r="I20" s="1">
        <f t="shared" si="10"/>
        <v>9</v>
      </c>
      <c r="J20" s="4">
        <f t="shared" si="11"/>
        <v>19560.702341459626</v>
      </c>
      <c r="K20" s="4">
        <f t="shared" si="29"/>
        <v>325.46760412875904</v>
      </c>
      <c r="L20" s="4">
        <f t="shared" si="12"/>
        <v>80.958824860513715</v>
      </c>
      <c r="M20" s="4">
        <f t="shared" si="13"/>
        <v>244.50877926824532</v>
      </c>
      <c r="N20" s="4">
        <f t="shared" si="14"/>
        <v>19479.743516599112</v>
      </c>
      <c r="P20" s="1">
        <f t="shared" si="15"/>
        <v>9</v>
      </c>
      <c r="Q20" s="4">
        <f t="shared" si="16"/>
        <v>146.70526756094719</v>
      </c>
      <c r="R20" s="4">
        <f t="shared" si="0"/>
        <v>80.958824860513715</v>
      </c>
      <c r="S20" s="4">
        <f t="shared" si="1"/>
        <v>227.66409242146091</v>
      </c>
      <c r="T20" s="4">
        <f t="shared" si="2"/>
        <v>97.803511707298128</v>
      </c>
      <c r="U20" s="7">
        <f t="shared" si="17"/>
        <v>0.93496317682083041</v>
      </c>
      <c r="V20" s="4">
        <f t="shared" si="3"/>
        <v>91.442682010088731</v>
      </c>
      <c r="X20" s="1">
        <f t="shared" si="18"/>
        <v>9</v>
      </c>
      <c r="Y20" s="4">
        <f t="shared" si="19"/>
        <v>5041.7942686818415</v>
      </c>
      <c r="Z20" s="4">
        <f t="shared" si="4"/>
        <v>97.803511707298128</v>
      </c>
      <c r="AA20" s="4">
        <f t="shared" si="20"/>
        <v>59.990054692184323</v>
      </c>
      <c r="AB20" s="4">
        <f t="shared" si="21"/>
        <v>37.813457015113805</v>
      </c>
      <c r="AC20" s="4">
        <f t="shared" si="22"/>
        <v>4981.804213989657</v>
      </c>
      <c r="AF20" s="1">
        <f t="shared" si="23"/>
        <v>9</v>
      </c>
      <c r="AG20" s="4">
        <f t="shared" si="24"/>
        <v>-7737.2150440157202</v>
      </c>
      <c r="AH20" s="4">
        <f t="shared" si="30"/>
        <v>-102.35598780518666</v>
      </c>
      <c r="AI20" s="4">
        <f t="shared" si="25"/>
        <v>-44.326874975068762</v>
      </c>
      <c r="AJ20" s="4">
        <f t="shared" si="26"/>
        <v>-58.029112830117896</v>
      </c>
      <c r="AK20" s="4">
        <f t="shared" si="27"/>
        <v>-7692.8881690406515</v>
      </c>
    </row>
    <row r="21" spans="2:37" ht="14.65" x14ac:dyDescent="0.35">
      <c r="B21" s="1">
        <f t="shared" si="5"/>
        <v>10</v>
      </c>
      <c r="C21" s="4">
        <f t="shared" si="6"/>
        <v>-7802.3177582825483</v>
      </c>
      <c r="D21" s="4">
        <f t="shared" si="28"/>
        <v>-130.36114491320748</v>
      </c>
      <c r="E21" s="4">
        <f t="shared" si="7"/>
        <v>-32.83217293467564</v>
      </c>
      <c r="F21" s="4">
        <f t="shared" si="8"/>
        <v>-97.528971978531843</v>
      </c>
      <c r="G21" s="4">
        <f t="shared" si="9"/>
        <v>-7769.485585347873</v>
      </c>
      <c r="I21" s="1">
        <f t="shared" si="10"/>
        <v>10</v>
      </c>
      <c r="J21" s="4">
        <f t="shared" si="11"/>
        <v>19479.743516599112</v>
      </c>
      <c r="K21" s="4">
        <f t="shared" si="29"/>
        <v>325.46760412875904</v>
      </c>
      <c r="L21" s="4">
        <f t="shared" si="12"/>
        <v>81.970810171270159</v>
      </c>
      <c r="M21" s="4">
        <f t="shared" si="13"/>
        <v>243.49679395748888</v>
      </c>
      <c r="N21" s="4">
        <f t="shared" si="14"/>
        <v>19397.772706427841</v>
      </c>
      <c r="P21" s="1">
        <f t="shared" si="15"/>
        <v>10</v>
      </c>
      <c r="Q21" s="4">
        <f t="shared" si="16"/>
        <v>146.09807637449333</v>
      </c>
      <c r="R21" s="4">
        <f t="shared" si="0"/>
        <v>81.970810171270159</v>
      </c>
      <c r="S21" s="4">
        <f t="shared" si="1"/>
        <v>228.06888654576349</v>
      </c>
      <c r="T21" s="4">
        <f t="shared" si="2"/>
        <v>97.398717582995545</v>
      </c>
      <c r="U21" s="7">
        <f t="shared" si="17"/>
        <v>0.92800315317204007</v>
      </c>
      <c r="V21" s="4">
        <f t="shared" si="3"/>
        <v>90.38631703193289</v>
      </c>
      <c r="X21" s="1">
        <f t="shared" si="18"/>
        <v>10</v>
      </c>
      <c r="Y21" s="4">
        <f t="shared" si="19"/>
        <v>4981.804213989657</v>
      </c>
      <c r="Z21" s="4">
        <f t="shared" si="4"/>
        <v>97.398717582995545</v>
      </c>
      <c r="AA21" s="4">
        <f t="shared" si="20"/>
        <v>60.035185978073123</v>
      </c>
      <c r="AB21" s="4">
        <f t="shared" si="21"/>
        <v>37.363531604922422</v>
      </c>
      <c r="AC21" s="4">
        <f t="shared" si="22"/>
        <v>4921.7690280115839</v>
      </c>
      <c r="AF21" s="1">
        <f t="shared" si="23"/>
        <v>10</v>
      </c>
      <c r="AG21" s="4">
        <f t="shared" si="24"/>
        <v>-7692.8881690406515</v>
      </c>
      <c r="AH21" s="4">
        <f t="shared" si="30"/>
        <v>-102.35598780518666</v>
      </c>
      <c r="AI21" s="4">
        <f t="shared" si="25"/>
        <v>-44.65932653738178</v>
      </c>
      <c r="AJ21" s="4">
        <f t="shared" si="26"/>
        <v>-57.696661267804878</v>
      </c>
      <c r="AK21" s="4">
        <f t="shared" si="27"/>
        <v>-7648.2288425032693</v>
      </c>
    </row>
    <row r="22" spans="2:37" ht="14.65" x14ac:dyDescent="0.35">
      <c r="B22" s="1">
        <f t="shared" si="5"/>
        <v>11</v>
      </c>
      <c r="C22" s="4">
        <f t="shared" si="6"/>
        <v>-7769.485585347873</v>
      </c>
      <c r="D22" s="4">
        <f t="shared" si="28"/>
        <v>-130.36114491320748</v>
      </c>
      <c r="E22" s="4">
        <f t="shared" si="7"/>
        <v>-33.242575096359062</v>
      </c>
      <c r="F22" s="4">
        <f t="shared" si="8"/>
        <v>-97.118569816848421</v>
      </c>
      <c r="G22" s="4">
        <f t="shared" si="9"/>
        <v>-7736.2430102515136</v>
      </c>
      <c r="I22" s="1">
        <f t="shared" si="10"/>
        <v>11</v>
      </c>
      <c r="J22" s="4">
        <f t="shared" si="11"/>
        <v>19397.772706427841</v>
      </c>
      <c r="K22" s="4">
        <f t="shared" si="29"/>
        <v>325.46760412875904</v>
      </c>
      <c r="L22" s="4">
        <f t="shared" si="12"/>
        <v>82.995445298411028</v>
      </c>
      <c r="M22" s="4">
        <f t="shared" si="13"/>
        <v>242.47215883034801</v>
      </c>
      <c r="N22" s="4">
        <f t="shared" si="14"/>
        <v>19314.777261129431</v>
      </c>
      <c r="P22" s="1">
        <f t="shared" si="15"/>
        <v>11</v>
      </c>
      <c r="Q22" s="4">
        <f t="shared" si="16"/>
        <v>145.48329529820879</v>
      </c>
      <c r="R22" s="4">
        <f t="shared" si="0"/>
        <v>82.995445298411028</v>
      </c>
      <c r="S22" s="4">
        <f t="shared" si="1"/>
        <v>228.47874059661982</v>
      </c>
      <c r="T22" s="4">
        <f t="shared" si="2"/>
        <v>96.98886353213922</v>
      </c>
      <c r="U22" s="7">
        <f t="shared" si="17"/>
        <v>0.92109494111368739</v>
      </c>
      <c r="V22" s="4">
        <f t="shared" si="3"/>
        <v>89.335951543819235</v>
      </c>
      <c r="X22" s="1">
        <f t="shared" si="18"/>
        <v>11</v>
      </c>
      <c r="Y22" s="4">
        <f t="shared" si="19"/>
        <v>4921.7690280115839</v>
      </c>
      <c r="Z22" s="4">
        <f t="shared" si="4"/>
        <v>96.98886353213922</v>
      </c>
      <c r="AA22" s="4">
        <f t="shared" si="20"/>
        <v>60.075595822052342</v>
      </c>
      <c r="AB22" s="4">
        <f t="shared" si="21"/>
        <v>36.913267710086878</v>
      </c>
      <c r="AC22" s="4">
        <f t="shared" si="22"/>
        <v>4861.6934321895314</v>
      </c>
      <c r="AF22" s="1">
        <f t="shared" si="23"/>
        <v>11</v>
      </c>
      <c r="AG22" s="4">
        <f t="shared" si="24"/>
        <v>-7648.2288425032693</v>
      </c>
      <c r="AH22" s="4">
        <f t="shared" si="30"/>
        <v>-102.35598780518666</v>
      </c>
      <c r="AI22" s="4">
        <f t="shared" si="25"/>
        <v>-44.994271486412138</v>
      </c>
      <c r="AJ22" s="4">
        <f t="shared" si="26"/>
        <v>-57.361716318774519</v>
      </c>
      <c r="AK22" s="4">
        <f t="shared" si="27"/>
        <v>-7603.2345710168574</v>
      </c>
    </row>
    <row r="23" spans="2:37" ht="14.65" x14ac:dyDescent="0.35">
      <c r="B23" s="1">
        <f t="shared" si="5"/>
        <v>12</v>
      </c>
      <c r="C23" s="4">
        <f t="shared" si="6"/>
        <v>-7736.2430102515136</v>
      </c>
      <c r="D23" s="4">
        <f t="shared" si="28"/>
        <v>-130.36114491320748</v>
      </c>
      <c r="E23" s="4">
        <f t="shared" si="7"/>
        <v>-33.658107285063565</v>
      </c>
      <c r="F23" s="4">
        <f t="shared" si="8"/>
        <v>-96.703037628143917</v>
      </c>
      <c r="G23" s="11">
        <f t="shared" si="9"/>
        <v>-7702.5849029664505</v>
      </c>
      <c r="I23" s="1">
        <f t="shared" si="10"/>
        <v>12</v>
      </c>
      <c r="J23" s="4">
        <f t="shared" si="11"/>
        <v>19314.777261129431</v>
      </c>
      <c r="K23" s="4">
        <f t="shared" si="29"/>
        <v>325.46760412875904</v>
      </c>
      <c r="L23" s="4">
        <f t="shared" si="12"/>
        <v>84.032888364641167</v>
      </c>
      <c r="M23" s="4">
        <f t="shared" si="13"/>
        <v>241.43471576411787</v>
      </c>
      <c r="N23" s="11">
        <f t="shared" si="14"/>
        <v>19230.744372764791</v>
      </c>
      <c r="P23" s="1">
        <f t="shared" si="15"/>
        <v>12</v>
      </c>
      <c r="Q23" s="4">
        <f t="shared" si="16"/>
        <v>144.86082945847073</v>
      </c>
      <c r="R23" s="4">
        <f t="shared" si="0"/>
        <v>84.032888364641167</v>
      </c>
      <c r="S23" s="4">
        <f t="shared" si="1"/>
        <v>228.8937178231119</v>
      </c>
      <c r="T23" s="4">
        <f t="shared" si="2"/>
        <v>96.573886305647136</v>
      </c>
      <c r="U23" s="7">
        <f t="shared" si="17"/>
        <v>0.9142381549515507</v>
      </c>
      <c r="V23" s="4">
        <f t="shared" si="3"/>
        <v>88.291531632575669</v>
      </c>
      <c r="X23" s="1">
        <f t="shared" si="18"/>
        <v>12</v>
      </c>
      <c r="Y23" s="4">
        <f t="shared" si="19"/>
        <v>4861.6934321895314</v>
      </c>
      <c r="Z23" s="4">
        <f t="shared" si="4"/>
        <v>96.573886305647136</v>
      </c>
      <c r="AA23" s="4">
        <f t="shared" si="20"/>
        <v>60.11118556422565</v>
      </c>
      <c r="AB23" s="4">
        <f t="shared" si="21"/>
        <v>36.462700741421486</v>
      </c>
      <c r="AC23" s="4">
        <f t="shared" si="22"/>
        <v>4801.5822466253057</v>
      </c>
      <c r="AF23" s="1">
        <f t="shared" si="23"/>
        <v>12</v>
      </c>
      <c r="AG23" s="4">
        <f t="shared" si="24"/>
        <v>-7603.2345710168574</v>
      </c>
      <c r="AH23" s="4">
        <f t="shared" si="30"/>
        <v>-102.35598780518666</v>
      </c>
      <c r="AI23" s="4">
        <f t="shared" si="25"/>
        <v>-45.331728522560233</v>
      </c>
      <c r="AJ23" s="4">
        <f t="shared" si="26"/>
        <v>-57.024259282626424</v>
      </c>
      <c r="AK23" s="4">
        <f t="shared" si="27"/>
        <v>-7557.9028424942971</v>
      </c>
    </row>
    <row r="24" spans="2:37" ht="14.65" x14ac:dyDescent="0.35">
      <c r="B24" s="1">
        <f t="shared" si="5"/>
        <v>13</v>
      </c>
      <c r="C24" s="4">
        <f t="shared" si="6"/>
        <v>-7702.5849029664505</v>
      </c>
      <c r="D24" s="4">
        <f t="shared" si="28"/>
        <v>-130.36114491320748</v>
      </c>
      <c r="E24" s="4">
        <f t="shared" si="7"/>
        <v>-34.078833626126851</v>
      </c>
      <c r="F24" s="4">
        <f t="shared" si="8"/>
        <v>-96.282311287080631</v>
      </c>
      <c r="G24" s="4">
        <f t="shared" si="9"/>
        <v>-7668.5060693403238</v>
      </c>
      <c r="I24" s="1">
        <f t="shared" si="10"/>
        <v>13</v>
      </c>
      <c r="J24" s="4">
        <f t="shared" si="11"/>
        <v>19230.744372764791</v>
      </c>
      <c r="K24" s="4">
        <f t="shared" si="29"/>
        <v>325.46760412875904</v>
      </c>
      <c r="L24" s="4">
        <f t="shared" si="12"/>
        <v>85.083299469199147</v>
      </c>
      <c r="M24" s="4">
        <f t="shared" si="13"/>
        <v>240.38430465955989</v>
      </c>
      <c r="N24" s="4">
        <f t="shared" si="14"/>
        <v>19145.661073295592</v>
      </c>
      <c r="P24" s="1">
        <f t="shared" si="15"/>
        <v>13</v>
      </c>
      <c r="Q24" s="4">
        <f t="shared" si="16"/>
        <v>144.23058279573593</v>
      </c>
      <c r="R24" s="4">
        <f t="shared" si="0"/>
        <v>85.083299469199147</v>
      </c>
      <c r="S24" s="4">
        <f t="shared" si="1"/>
        <v>229.31388226493507</v>
      </c>
      <c r="T24" s="4">
        <f t="shared" si="2"/>
        <v>96.153721863823961</v>
      </c>
      <c r="U24" s="7">
        <f t="shared" si="17"/>
        <v>0.90743241186258128</v>
      </c>
      <c r="V24" s="4">
        <f t="shared" si="3"/>
        <v>87.253003740453593</v>
      </c>
      <c r="X24" s="1">
        <f t="shared" si="18"/>
        <v>13</v>
      </c>
      <c r="Y24" s="4">
        <f t="shared" si="19"/>
        <v>4801.5822466253057</v>
      </c>
      <c r="Z24" s="4">
        <f t="shared" si="4"/>
        <v>96.153721863823961</v>
      </c>
      <c r="AA24" s="4">
        <f t="shared" si="20"/>
        <v>60.141855014134173</v>
      </c>
      <c r="AB24" s="4">
        <f t="shared" si="21"/>
        <v>36.011866849689788</v>
      </c>
      <c r="AC24" s="4">
        <f t="shared" si="22"/>
        <v>4741.4403916111714</v>
      </c>
      <c r="AF24" s="1">
        <f t="shared" si="23"/>
        <v>13</v>
      </c>
      <c r="AG24" s="4">
        <f t="shared" si="24"/>
        <v>-7557.9028424942971</v>
      </c>
      <c r="AH24" s="4">
        <f t="shared" si="30"/>
        <v>-102.35598780518666</v>
      </c>
      <c r="AI24" s="4">
        <f t="shared" si="25"/>
        <v>-45.671716486479433</v>
      </c>
      <c r="AJ24" s="4">
        <f t="shared" si="26"/>
        <v>-56.684271318707225</v>
      </c>
      <c r="AK24" s="4">
        <f t="shared" si="27"/>
        <v>-7512.2311260078177</v>
      </c>
    </row>
    <row r="25" spans="2:37" ht="14.65" x14ac:dyDescent="0.35">
      <c r="B25" s="1">
        <f t="shared" si="5"/>
        <v>14</v>
      </c>
      <c r="C25" s="4">
        <f t="shared" si="6"/>
        <v>-7668.5060693403238</v>
      </c>
      <c r="D25" s="4">
        <f t="shared" si="28"/>
        <v>-130.36114491320748</v>
      </c>
      <c r="E25" s="4">
        <f t="shared" si="7"/>
        <v>-34.504819046453434</v>
      </c>
      <c r="F25" s="4">
        <f t="shared" si="8"/>
        <v>-95.856325866754048</v>
      </c>
      <c r="G25" s="4">
        <f t="shared" si="9"/>
        <v>-7634.0012502938707</v>
      </c>
      <c r="I25" s="1">
        <f t="shared" si="10"/>
        <v>14</v>
      </c>
      <c r="J25" s="4">
        <f t="shared" si="11"/>
        <v>19145.661073295592</v>
      </c>
      <c r="K25" s="4">
        <f t="shared" si="29"/>
        <v>325.46760412875904</v>
      </c>
      <c r="L25" s="4">
        <f t="shared" si="12"/>
        <v>86.146840712564114</v>
      </c>
      <c r="M25" s="4">
        <f t="shared" si="13"/>
        <v>239.32076341619492</v>
      </c>
      <c r="N25" s="4">
        <f t="shared" si="14"/>
        <v>19059.514232583027</v>
      </c>
      <c r="P25" s="1">
        <f t="shared" si="15"/>
        <v>14</v>
      </c>
      <c r="Q25" s="4">
        <f t="shared" si="16"/>
        <v>143.59245804971695</v>
      </c>
      <c r="R25" s="4">
        <f t="shared" si="0"/>
        <v>86.146840712564114</v>
      </c>
      <c r="S25" s="4">
        <f t="shared" si="1"/>
        <v>229.73929876228107</v>
      </c>
      <c r="T25" s="4">
        <f t="shared" si="2"/>
        <v>95.728305366477969</v>
      </c>
      <c r="U25" s="7">
        <f t="shared" si="17"/>
        <v>0.90067733187352972</v>
      </c>
      <c r="V25" s="4">
        <f t="shared" si="3"/>
        <v>86.22031466225387</v>
      </c>
      <c r="X25" s="1">
        <f t="shared" si="18"/>
        <v>14</v>
      </c>
      <c r="Y25" s="4">
        <f t="shared" si="19"/>
        <v>4741.4403916111714</v>
      </c>
      <c r="Z25" s="4">
        <f t="shared" si="4"/>
        <v>95.728305366477969</v>
      </c>
      <c r="AA25" s="4">
        <f t="shared" si="20"/>
        <v>60.167502429394183</v>
      </c>
      <c r="AB25" s="4">
        <f t="shared" si="21"/>
        <v>35.560802937083785</v>
      </c>
      <c r="AC25" s="4">
        <f t="shared" si="22"/>
        <v>4681.2728891817769</v>
      </c>
      <c r="AF25" s="1">
        <f t="shared" si="23"/>
        <v>14</v>
      </c>
      <c r="AG25" s="4">
        <f t="shared" si="24"/>
        <v>-7512.2311260078177</v>
      </c>
      <c r="AH25" s="4">
        <f t="shared" si="30"/>
        <v>-102.35598780518666</v>
      </c>
      <c r="AI25" s="4">
        <f t="shared" si="25"/>
        <v>-46.014254360128028</v>
      </c>
      <c r="AJ25" s="4">
        <f t="shared" si="26"/>
        <v>-56.34173344505863</v>
      </c>
      <c r="AK25" s="4">
        <f t="shared" si="27"/>
        <v>-7466.2168716476899</v>
      </c>
    </row>
    <row r="26" spans="2:37" ht="14.65" x14ac:dyDescent="0.35">
      <c r="B26" s="1">
        <f t="shared" si="5"/>
        <v>15</v>
      </c>
      <c r="C26" s="4">
        <f t="shared" si="6"/>
        <v>-7634.0012502938707</v>
      </c>
      <c r="D26" s="4">
        <f t="shared" si="28"/>
        <v>-130.36114491320748</v>
      </c>
      <c r="E26" s="4">
        <f t="shared" si="7"/>
        <v>-34.93612928453409</v>
      </c>
      <c r="F26" s="4">
        <f t="shared" si="8"/>
        <v>-95.425015628673393</v>
      </c>
      <c r="G26" s="4">
        <f t="shared" si="9"/>
        <v>-7599.0651210093365</v>
      </c>
      <c r="I26" s="1">
        <f t="shared" si="10"/>
        <v>15</v>
      </c>
      <c r="J26" s="4">
        <f t="shared" si="11"/>
        <v>19059.514232583027</v>
      </c>
      <c r="K26" s="4">
        <f t="shared" si="29"/>
        <v>325.46760412875904</v>
      </c>
      <c r="L26" s="4">
        <f t="shared" si="12"/>
        <v>87.223676221471209</v>
      </c>
      <c r="M26" s="4">
        <f t="shared" si="13"/>
        <v>238.24392790728783</v>
      </c>
      <c r="N26" s="4">
        <f t="shared" si="14"/>
        <v>18972.290556361557</v>
      </c>
      <c r="P26" s="1">
        <f t="shared" si="15"/>
        <v>15</v>
      </c>
      <c r="Q26" s="4">
        <f t="shared" si="16"/>
        <v>142.94635674437271</v>
      </c>
      <c r="R26" s="4">
        <f t="shared" si="0"/>
        <v>87.223676221471209</v>
      </c>
      <c r="S26" s="4">
        <f t="shared" si="1"/>
        <v>230.17003296584392</v>
      </c>
      <c r="T26" s="4">
        <f t="shared" si="2"/>
        <v>95.297571162915119</v>
      </c>
      <c r="U26" s="7">
        <f t="shared" si="17"/>
        <v>0.89397253783973163</v>
      </c>
      <c r="V26" s="4">
        <f t="shared" si="3"/>
        <v>85.193411542473655</v>
      </c>
      <c r="X26" s="1">
        <f t="shared" si="18"/>
        <v>15</v>
      </c>
      <c r="Y26" s="4">
        <f t="shared" si="19"/>
        <v>4681.2728891817769</v>
      </c>
      <c r="Z26" s="4">
        <f t="shared" si="4"/>
        <v>95.297571162915119</v>
      </c>
      <c r="AA26" s="4">
        <f t="shared" si="20"/>
        <v>60.188024494051795</v>
      </c>
      <c r="AB26" s="4">
        <f t="shared" si="21"/>
        <v>35.109546668863324</v>
      </c>
      <c r="AC26" s="4">
        <f t="shared" si="22"/>
        <v>4621.0848646877248</v>
      </c>
      <c r="AF26" s="1">
        <f t="shared" si="23"/>
        <v>15</v>
      </c>
      <c r="AG26" s="4">
        <f t="shared" si="24"/>
        <v>-7466.2168716476899</v>
      </c>
      <c r="AH26" s="4">
        <f t="shared" si="30"/>
        <v>-102.35598780518666</v>
      </c>
      <c r="AI26" s="4">
        <f t="shared" si="25"/>
        <v>-46.35936126782898</v>
      </c>
      <c r="AJ26" s="4">
        <f t="shared" si="26"/>
        <v>-55.996626537357677</v>
      </c>
      <c r="AK26" s="4">
        <f t="shared" si="27"/>
        <v>-7419.8575103798612</v>
      </c>
    </row>
    <row r="27" spans="2:37" ht="14.65" x14ac:dyDescent="0.35">
      <c r="B27" s="1">
        <f t="shared" si="5"/>
        <v>16</v>
      </c>
      <c r="C27" s="4">
        <f t="shared" si="6"/>
        <v>-7599.0651210093365</v>
      </c>
      <c r="D27" s="4">
        <f t="shared" si="28"/>
        <v>-130.36114491320748</v>
      </c>
      <c r="E27" s="4">
        <f t="shared" si="7"/>
        <v>-35.372830900590785</v>
      </c>
      <c r="F27" s="4">
        <f t="shared" si="8"/>
        <v>-94.988314012616698</v>
      </c>
      <c r="G27" s="4">
        <f t="shared" si="9"/>
        <v>-7563.6922901087455</v>
      </c>
      <c r="I27" s="1">
        <f t="shared" si="10"/>
        <v>16</v>
      </c>
      <c r="J27" s="4">
        <f t="shared" si="11"/>
        <v>18972.290556361557</v>
      </c>
      <c r="K27" s="4">
        <f t="shared" si="29"/>
        <v>325.46760412875904</v>
      </c>
      <c r="L27" s="4">
        <f t="shared" si="12"/>
        <v>88.313972174239581</v>
      </c>
      <c r="M27" s="4">
        <f t="shared" si="13"/>
        <v>237.15363195451945</v>
      </c>
      <c r="N27" s="4">
        <f t="shared" si="14"/>
        <v>18883.976584187316</v>
      </c>
      <c r="P27" s="1">
        <f t="shared" si="15"/>
        <v>16</v>
      </c>
      <c r="Q27" s="4">
        <f t="shared" si="16"/>
        <v>142.29217917271168</v>
      </c>
      <c r="R27" s="4">
        <f t="shared" si="0"/>
        <v>88.313972174239581</v>
      </c>
      <c r="S27" s="4">
        <f t="shared" si="1"/>
        <v>230.60615134695126</v>
      </c>
      <c r="T27" s="4">
        <f t="shared" si="2"/>
        <v>94.86145278180777</v>
      </c>
      <c r="U27" s="7">
        <f t="shared" si="17"/>
        <v>0.88731765542405117</v>
      </c>
      <c r="V27" s="4">
        <f t="shared" si="3"/>
        <v>84.172241872473009</v>
      </c>
      <c r="X27" s="1">
        <f t="shared" si="18"/>
        <v>16</v>
      </c>
      <c r="Y27" s="4">
        <f t="shared" si="19"/>
        <v>4621.0848646877248</v>
      </c>
      <c r="Z27" s="4">
        <f t="shared" si="4"/>
        <v>94.86145278180777</v>
      </c>
      <c r="AA27" s="4">
        <f t="shared" si="20"/>
        <v>60.203316296649838</v>
      </c>
      <c r="AB27" s="4">
        <f t="shared" si="21"/>
        <v>34.658136485157932</v>
      </c>
      <c r="AC27" s="4">
        <f t="shared" si="22"/>
        <v>4560.8815483910748</v>
      </c>
      <c r="AF27" s="1">
        <f t="shared" si="23"/>
        <v>16</v>
      </c>
      <c r="AG27" s="4">
        <f t="shared" si="24"/>
        <v>-7419.8575103798612</v>
      </c>
      <c r="AH27" s="4">
        <f t="shared" si="30"/>
        <v>-102.35598780518666</v>
      </c>
      <c r="AI27" s="4">
        <f t="shared" si="25"/>
        <v>-46.707056477337694</v>
      </c>
      <c r="AJ27" s="4">
        <f t="shared" si="26"/>
        <v>-55.648931327848963</v>
      </c>
      <c r="AK27" s="4">
        <f t="shared" si="27"/>
        <v>-7373.1504539025236</v>
      </c>
    </row>
    <row r="28" spans="2:37" ht="14.65" x14ac:dyDescent="0.35">
      <c r="B28" s="1">
        <f t="shared" si="5"/>
        <v>17</v>
      </c>
      <c r="C28" s="4">
        <f t="shared" si="6"/>
        <v>-7563.6922901087455</v>
      </c>
      <c r="D28" s="4">
        <f t="shared" si="28"/>
        <v>-130.36114491320748</v>
      </c>
      <c r="E28" s="4">
        <f t="shared" si="7"/>
        <v>-35.814991286848155</v>
      </c>
      <c r="F28" s="4">
        <f t="shared" si="8"/>
        <v>-94.546153626359327</v>
      </c>
      <c r="G28" s="4">
        <f t="shared" si="9"/>
        <v>-7527.8772988218971</v>
      </c>
      <c r="I28" s="1">
        <f t="shared" si="10"/>
        <v>17</v>
      </c>
      <c r="J28" s="4">
        <f t="shared" si="11"/>
        <v>18883.976584187316</v>
      </c>
      <c r="K28" s="4">
        <f t="shared" si="29"/>
        <v>325.46760412875904</v>
      </c>
      <c r="L28" s="4">
        <f t="shared" si="12"/>
        <v>89.417896826417604</v>
      </c>
      <c r="M28" s="4">
        <f t="shared" si="13"/>
        <v>236.04970730234143</v>
      </c>
      <c r="N28" s="4">
        <f t="shared" si="14"/>
        <v>18794.558687360899</v>
      </c>
      <c r="P28" s="1">
        <f t="shared" si="15"/>
        <v>17</v>
      </c>
      <c r="Q28" s="4">
        <f t="shared" si="16"/>
        <v>141.62982438140486</v>
      </c>
      <c r="R28" s="4">
        <f t="shared" si="0"/>
        <v>89.417896826417604</v>
      </c>
      <c r="S28" s="4">
        <f t="shared" si="1"/>
        <v>231.04772120782246</v>
      </c>
      <c r="T28" s="4">
        <f t="shared" si="2"/>
        <v>94.419882920936573</v>
      </c>
      <c r="U28" s="7">
        <f t="shared" si="17"/>
        <v>0.8807123130759813</v>
      </c>
      <c r="V28" s="4">
        <f t="shared" si="3"/>
        <v>83.156753487661391</v>
      </c>
      <c r="X28" s="1">
        <f t="shared" si="18"/>
        <v>17</v>
      </c>
      <c r="Y28" s="4">
        <f t="shared" si="19"/>
        <v>4560.8815483910748</v>
      </c>
      <c r="Z28" s="4">
        <f t="shared" si="4"/>
        <v>94.419882920936573</v>
      </c>
      <c r="AA28" s="4">
        <f t="shared" si="20"/>
        <v>60.213271308003513</v>
      </c>
      <c r="AB28" s="4">
        <f t="shared" si="21"/>
        <v>34.20661161293306</v>
      </c>
      <c r="AC28" s="4">
        <f t="shared" si="22"/>
        <v>4500.6682770830712</v>
      </c>
      <c r="AF28" s="1">
        <f t="shared" si="23"/>
        <v>17</v>
      </c>
      <c r="AG28" s="4">
        <f t="shared" si="24"/>
        <v>-7373.1504539025236</v>
      </c>
      <c r="AH28" s="4">
        <f t="shared" si="30"/>
        <v>-102.35598780518666</v>
      </c>
      <c r="AI28" s="4">
        <f t="shared" si="25"/>
        <v>-47.057359400917733</v>
      </c>
      <c r="AJ28" s="4">
        <f t="shared" si="26"/>
        <v>-55.298628404268925</v>
      </c>
      <c r="AK28" s="4">
        <f t="shared" si="27"/>
        <v>-7326.0930945016062</v>
      </c>
    </row>
    <row r="29" spans="2:37" ht="14.65" x14ac:dyDescent="0.35">
      <c r="B29" s="1">
        <f t="shared" si="5"/>
        <v>18</v>
      </c>
      <c r="C29" s="4">
        <f t="shared" si="6"/>
        <v>-7527.8772988218971</v>
      </c>
      <c r="D29" s="4">
        <f t="shared" si="28"/>
        <v>-130.36114491320748</v>
      </c>
      <c r="E29" s="4">
        <f t="shared" si="7"/>
        <v>-36.262678677933778</v>
      </c>
      <c r="F29" s="4">
        <f t="shared" si="8"/>
        <v>-94.098466235273705</v>
      </c>
      <c r="G29" s="4">
        <f t="shared" si="9"/>
        <v>-7491.6146201439633</v>
      </c>
      <c r="I29" s="1">
        <f t="shared" si="10"/>
        <v>18</v>
      </c>
      <c r="J29" s="4">
        <f t="shared" si="11"/>
        <v>18794.558687360899</v>
      </c>
      <c r="K29" s="4">
        <f t="shared" si="29"/>
        <v>325.46760412875904</v>
      </c>
      <c r="L29" s="4">
        <f t="shared" si="12"/>
        <v>90.535620536747814</v>
      </c>
      <c r="M29" s="4">
        <f t="shared" si="13"/>
        <v>234.93198359201122</v>
      </c>
      <c r="N29" s="4">
        <f t="shared" si="14"/>
        <v>18704.023066824153</v>
      </c>
      <c r="P29" s="1">
        <f t="shared" si="15"/>
        <v>18</v>
      </c>
      <c r="Q29" s="4">
        <f t="shared" si="16"/>
        <v>140.95919015520676</v>
      </c>
      <c r="R29" s="4">
        <f t="shared" si="0"/>
        <v>90.535620536747814</v>
      </c>
      <c r="S29" s="4">
        <f t="shared" si="1"/>
        <v>231.49481069195457</v>
      </c>
      <c r="T29" s="4">
        <f t="shared" si="2"/>
        <v>93.972793436804466</v>
      </c>
      <c r="U29" s="7">
        <f t="shared" si="17"/>
        <v>0.87415614201089953</v>
      </c>
      <c r="V29" s="4">
        <f t="shared" si="3"/>
        <v>82.146894564704169</v>
      </c>
      <c r="X29" s="1">
        <f t="shared" si="18"/>
        <v>18</v>
      </c>
      <c r="Y29" s="4">
        <f t="shared" si="19"/>
        <v>4500.6682770830712</v>
      </c>
      <c r="Z29" s="4">
        <f t="shared" si="4"/>
        <v>93.972793436804466</v>
      </c>
      <c r="AA29" s="4">
        <f t="shared" si="20"/>
        <v>60.217781358681435</v>
      </c>
      <c r="AB29" s="4">
        <f t="shared" si="21"/>
        <v>33.755012078123031</v>
      </c>
      <c r="AC29" s="4">
        <f t="shared" si="22"/>
        <v>4440.4504957243898</v>
      </c>
      <c r="AF29" s="1">
        <f t="shared" si="23"/>
        <v>18</v>
      </c>
      <c r="AG29" s="4">
        <f t="shared" si="24"/>
        <v>-7326.0930945016062</v>
      </c>
      <c r="AH29" s="4">
        <f t="shared" si="30"/>
        <v>-102.35598780518666</v>
      </c>
      <c r="AI29" s="4">
        <f t="shared" si="25"/>
        <v>-47.410289596424612</v>
      </c>
      <c r="AJ29" s="4">
        <f t="shared" si="26"/>
        <v>-54.945698208762046</v>
      </c>
      <c r="AK29" s="4">
        <f t="shared" si="27"/>
        <v>-7278.6828049051819</v>
      </c>
    </row>
    <row r="30" spans="2:37" ht="14.65" x14ac:dyDescent="0.35">
      <c r="B30" s="1">
        <f t="shared" si="5"/>
        <v>19</v>
      </c>
      <c r="C30" s="4">
        <f t="shared" si="6"/>
        <v>-7491.6146201439633</v>
      </c>
      <c r="D30" s="4">
        <f t="shared" si="28"/>
        <v>-130.36114491320748</v>
      </c>
      <c r="E30" s="4">
        <f t="shared" si="7"/>
        <v>-36.715962161407944</v>
      </c>
      <c r="F30" s="4">
        <f t="shared" si="8"/>
        <v>-93.645182751799538</v>
      </c>
      <c r="G30" s="4">
        <f t="shared" si="9"/>
        <v>-7454.8986579825551</v>
      </c>
      <c r="I30" s="1">
        <f t="shared" si="10"/>
        <v>19</v>
      </c>
      <c r="J30" s="4">
        <f t="shared" si="11"/>
        <v>18704.023066824153</v>
      </c>
      <c r="K30" s="4">
        <f t="shared" si="29"/>
        <v>325.46760412875904</v>
      </c>
      <c r="L30" s="4">
        <f t="shared" si="12"/>
        <v>91.667315793457107</v>
      </c>
      <c r="M30" s="4">
        <f t="shared" si="13"/>
        <v>233.80028833530193</v>
      </c>
      <c r="N30" s="4">
        <f t="shared" si="14"/>
        <v>18612.355751030696</v>
      </c>
      <c r="P30" s="1">
        <f t="shared" si="15"/>
        <v>19</v>
      </c>
      <c r="Q30" s="4">
        <f t="shared" si="16"/>
        <v>140.28017300118114</v>
      </c>
      <c r="R30" s="4">
        <f t="shared" si="0"/>
        <v>91.667315793457107</v>
      </c>
      <c r="S30" s="4">
        <f t="shared" si="1"/>
        <v>231.94748879463825</v>
      </c>
      <c r="T30" s="4">
        <f t="shared" si="2"/>
        <v>93.520115334120788</v>
      </c>
      <c r="U30" s="7">
        <f t="shared" si="17"/>
        <v>0.86764877618947833</v>
      </c>
      <c r="V30" s="4">
        <f t="shared" si="3"/>
        <v>81.142613618748769</v>
      </c>
      <c r="X30" s="1">
        <f t="shared" si="18"/>
        <v>19</v>
      </c>
      <c r="Y30" s="4">
        <f t="shared" si="19"/>
        <v>4440.4504957243898</v>
      </c>
      <c r="Z30" s="4">
        <f t="shared" si="4"/>
        <v>93.520115334120788</v>
      </c>
      <c r="AA30" s="4">
        <f t="shared" si="20"/>
        <v>60.216736616187866</v>
      </c>
      <c r="AB30" s="4">
        <f t="shared" si="21"/>
        <v>33.303378717932922</v>
      </c>
      <c r="AC30" s="4">
        <f t="shared" si="22"/>
        <v>4380.2337591082023</v>
      </c>
      <c r="AF30" s="1">
        <f t="shared" si="23"/>
        <v>19</v>
      </c>
      <c r="AG30" s="4">
        <f t="shared" si="24"/>
        <v>-7278.6828049051819</v>
      </c>
      <c r="AH30" s="4">
        <f t="shared" si="30"/>
        <v>-102.35598780518666</v>
      </c>
      <c r="AI30" s="4">
        <f t="shared" si="25"/>
        <v>-47.765866768397792</v>
      </c>
      <c r="AJ30" s="4">
        <f t="shared" si="26"/>
        <v>-54.590121036788865</v>
      </c>
      <c r="AK30" s="4">
        <f t="shared" si="27"/>
        <v>-7230.9169381367838</v>
      </c>
    </row>
    <row r="31" spans="2:37" x14ac:dyDescent="0.25">
      <c r="B31" s="1">
        <f t="shared" si="5"/>
        <v>20</v>
      </c>
      <c r="C31" s="4">
        <f t="shared" si="6"/>
        <v>-7454.8986579825551</v>
      </c>
      <c r="D31" s="4">
        <f t="shared" si="28"/>
        <v>-130.36114491320748</v>
      </c>
      <c r="E31" s="4">
        <f t="shared" si="7"/>
        <v>-37.174911688425553</v>
      </c>
      <c r="F31" s="4">
        <f t="shared" si="8"/>
        <v>-93.18623322478193</v>
      </c>
      <c r="G31" s="4">
        <f t="shared" si="9"/>
        <v>-7417.7237462941293</v>
      </c>
      <c r="I31" s="1">
        <f t="shared" si="10"/>
        <v>20</v>
      </c>
      <c r="J31" s="4">
        <f t="shared" si="11"/>
        <v>18612.355751030696</v>
      </c>
      <c r="K31" s="4">
        <f t="shared" si="29"/>
        <v>325.46760412875904</v>
      </c>
      <c r="L31" s="4">
        <f t="shared" si="12"/>
        <v>92.813157240875313</v>
      </c>
      <c r="M31" s="4">
        <f t="shared" si="13"/>
        <v>232.65444688788372</v>
      </c>
      <c r="N31" s="4">
        <f t="shared" si="14"/>
        <v>18519.542593789822</v>
      </c>
      <c r="P31" s="1">
        <f t="shared" si="15"/>
        <v>20</v>
      </c>
      <c r="Q31" s="4">
        <f t="shared" si="16"/>
        <v>139.59266813273021</v>
      </c>
      <c r="R31" s="4">
        <f t="shared" si="0"/>
        <v>92.813157240875313</v>
      </c>
      <c r="S31" s="4">
        <f t="shared" si="1"/>
        <v>232.40582537360552</v>
      </c>
      <c r="T31" s="4">
        <f t="shared" si="2"/>
        <v>93.061778755153512</v>
      </c>
      <c r="U31" s="7">
        <f t="shared" si="17"/>
        <v>0.86118985229724887</v>
      </c>
      <c r="V31" s="4">
        <f t="shared" si="3"/>
        <v>80.143859500669905</v>
      </c>
      <c r="X31" s="1">
        <f t="shared" si="18"/>
        <v>20</v>
      </c>
      <c r="Y31" s="4">
        <f t="shared" si="19"/>
        <v>4380.2337591082023</v>
      </c>
      <c r="Z31" s="4">
        <f t="shared" si="4"/>
        <v>93.061778755153512</v>
      </c>
      <c r="AA31" s="4">
        <f t="shared" si="20"/>
        <v>60.210025561841995</v>
      </c>
      <c r="AB31" s="4">
        <f t="shared" si="21"/>
        <v>32.851753193311517</v>
      </c>
      <c r="AC31" s="4">
        <f t="shared" si="22"/>
        <v>4320.0237335463607</v>
      </c>
      <c r="AF31" s="1">
        <f t="shared" si="23"/>
        <v>20</v>
      </c>
      <c r="AG31" s="4">
        <f t="shared" si="24"/>
        <v>-7230.9169381367838</v>
      </c>
      <c r="AH31" s="4">
        <f t="shared" si="30"/>
        <v>-102.35598780518666</v>
      </c>
      <c r="AI31" s="4">
        <f t="shared" si="25"/>
        <v>-48.124110769160779</v>
      </c>
      <c r="AJ31" s="4">
        <f t="shared" si="26"/>
        <v>-54.231877036025878</v>
      </c>
      <c r="AK31" s="4">
        <f t="shared" si="27"/>
        <v>-7182.7928273676225</v>
      </c>
    </row>
    <row r="32" spans="2:37" x14ac:dyDescent="0.25">
      <c r="B32" s="1">
        <f t="shared" si="5"/>
        <v>21</v>
      </c>
      <c r="C32" s="4">
        <f t="shared" si="6"/>
        <v>-7417.7237462941293</v>
      </c>
      <c r="D32" s="4">
        <f t="shared" si="28"/>
        <v>-130.36114491320748</v>
      </c>
      <c r="E32" s="4">
        <f t="shared" si="7"/>
        <v>-37.639598084530874</v>
      </c>
      <c r="F32" s="4">
        <f t="shared" si="8"/>
        <v>-92.721546828676608</v>
      </c>
      <c r="G32" s="4">
        <f t="shared" si="9"/>
        <v>-7380.0841482095984</v>
      </c>
      <c r="I32" s="1">
        <f t="shared" si="10"/>
        <v>21</v>
      </c>
      <c r="J32" s="4">
        <f t="shared" si="11"/>
        <v>18519.542593789822</v>
      </c>
      <c r="K32" s="4">
        <f t="shared" si="29"/>
        <v>325.46760412875904</v>
      </c>
      <c r="L32" s="4">
        <f t="shared" si="12"/>
        <v>93.973321706386287</v>
      </c>
      <c r="M32" s="4">
        <f t="shared" si="13"/>
        <v>231.49428242237275</v>
      </c>
      <c r="N32" s="4">
        <f t="shared" si="14"/>
        <v>18425.569272083434</v>
      </c>
      <c r="P32" s="1">
        <f t="shared" si="15"/>
        <v>21</v>
      </c>
      <c r="Q32" s="4">
        <f t="shared" si="16"/>
        <v>138.89656945342367</v>
      </c>
      <c r="R32" s="4">
        <f t="shared" si="0"/>
        <v>93.973321706386287</v>
      </c>
      <c r="S32" s="4">
        <f t="shared" si="1"/>
        <v>232.86989115980995</v>
      </c>
      <c r="T32" s="4">
        <f t="shared" si="2"/>
        <v>92.597712968949082</v>
      </c>
      <c r="U32" s="7">
        <f t="shared" si="17"/>
        <v>0.85477900972431642</v>
      </c>
      <c r="V32" s="4">
        <f t="shared" si="3"/>
        <v>79.150581394334793</v>
      </c>
      <c r="X32" s="1">
        <f t="shared" si="18"/>
        <v>21</v>
      </c>
      <c r="Y32" s="4">
        <f t="shared" si="19"/>
        <v>4320.0237335463607</v>
      </c>
      <c r="Z32" s="4">
        <f t="shared" si="4"/>
        <v>92.597712968949082</v>
      </c>
      <c r="AA32" s="4">
        <f t="shared" si="20"/>
        <v>60.19753496735138</v>
      </c>
      <c r="AB32" s="4">
        <f t="shared" si="21"/>
        <v>32.400178001597702</v>
      </c>
      <c r="AC32" s="4">
        <f t="shared" si="22"/>
        <v>4259.8261985790095</v>
      </c>
      <c r="AF32" s="1">
        <f t="shared" si="23"/>
        <v>21</v>
      </c>
      <c r="AG32" s="4">
        <f t="shared" si="24"/>
        <v>-7182.7928273676225</v>
      </c>
      <c r="AH32" s="4">
        <f t="shared" si="30"/>
        <v>-102.35598780518666</v>
      </c>
      <c r="AI32" s="4">
        <f t="shared" si="25"/>
        <v>-48.485041599929495</v>
      </c>
      <c r="AJ32" s="4">
        <f t="shared" si="26"/>
        <v>-53.870946205257162</v>
      </c>
      <c r="AK32" s="4">
        <f t="shared" si="27"/>
        <v>-7134.3077857676926</v>
      </c>
    </row>
    <row r="33" spans="2:37" x14ac:dyDescent="0.25">
      <c r="B33" s="1">
        <f t="shared" si="5"/>
        <v>22</v>
      </c>
      <c r="C33" s="4">
        <f t="shared" si="6"/>
        <v>-7380.0841482095984</v>
      </c>
      <c r="D33" s="4">
        <f t="shared" si="28"/>
        <v>-130.36114491320748</v>
      </c>
      <c r="E33" s="4">
        <f t="shared" si="7"/>
        <v>-38.110093060587502</v>
      </c>
      <c r="F33" s="4">
        <f t="shared" si="8"/>
        <v>-92.25105185261998</v>
      </c>
      <c r="G33" s="4">
        <f t="shared" si="9"/>
        <v>-7341.9740551490113</v>
      </c>
      <c r="I33" s="1">
        <f t="shared" si="10"/>
        <v>22</v>
      </c>
      <c r="J33" s="4">
        <f t="shared" si="11"/>
        <v>18425.569272083434</v>
      </c>
      <c r="K33" s="4">
        <f t="shared" si="29"/>
        <v>325.46760412875904</v>
      </c>
      <c r="L33" s="4">
        <f t="shared" si="12"/>
        <v>95.147988227716127</v>
      </c>
      <c r="M33" s="4">
        <f t="shared" si="13"/>
        <v>230.31961590104291</v>
      </c>
      <c r="N33" s="4">
        <f t="shared" si="14"/>
        <v>18330.421283855718</v>
      </c>
      <c r="P33" s="1">
        <f t="shared" si="15"/>
        <v>22</v>
      </c>
      <c r="Q33" s="4">
        <f t="shared" si="16"/>
        <v>138.19176954062576</v>
      </c>
      <c r="R33" s="4">
        <f t="shared" si="0"/>
        <v>95.147988227716127</v>
      </c>
      <c r="S33" s="4">
        <f t="shared" si="1"/>
        <v>233.33975776834188</v>
      </c>
      <c r="T33" s="4">
        <f t="shared" si="2"/>
        <v>92.127846360417152</v>
      </c>
      <c r="U33" s="7">
        <f t="shared" si="17"/>
        <v>0.84841589054522715</v>
      </c>
      <c r="V33" s="4">
        <f t="shared" si="3"/>
        <v>78.162728813887185</v>
      </c>
      <c r="X33" s="1">
        <f t="shared" si="18"/>
        <v>22</v>
      </c>
      <c r="Y33" s="4">
        <f t="shared" si="19"/>
        <v>4259.8261985790095</v>
      </c>
      <c r="Z33" s="4">
        <f t="shared" si="4"/>
        <v>92.127846360417152</v>
      </c>
      <c r="AA33" s="4">
        <f t="shared" si="20"/>
        <v>60.179149871074586</v>
      </c>
      <c r="AB33" s="4">
        <f t="shared" si="21"/>
        <v>31.94869648934257</v>
      </c>
      <c r="AC33" s="4">
        <f t="shared" si="22"/>
        <v>4199.647048707935</v>
      </c>
      <c r="AF33" s="1">
        <f t="shared" si="23"/>
        <v>22</v>
      </c>
      <c r="AG33" s="4">
        <f t="shared" si="24"/>
        <v>-7134.3077857676926</v>
      </c>
      <c r="AH33" s="4">
        <f t="shared" si="30"/>
        <v>-102.35598780518666</v>
      </c>
      <c r="AI33" s="4">
        <f t="shared" si="25"/>
        <v>-48.848679411928963</v>
      </c>
      <c r="AJ33" s="4">
        <f t="shared" si="26"/>
        <v>-53.507308393257695</v>
      </c>
      <c r="AK33" s="4">
        <f t="shared" si="27"/>
        <v>-7085.4591063557637</v>
      </c>
    </row>
    <row r="34" spans="2:37" x14ac:dyDescent="0.25">
      <c r="B34" s="1">
        <f t="shared" si="5"/>
        <v>23</v>
      </c>
      <c r="C34" s="4">
        <f t="shared" si="6"/>
        <v>-7341.9740551490113</v>
      </c>
      <c r="D34" s="4">
        <f t="shared" si="28"/>
        <v>-130.36114491320748</v>
      </c>
      <c r="E34" s="4">
        <f t="shared" si="7"/>
        <v>-38.586469223844844</v>
      </c>
      <c r="F34" s="4">
        <f t="shared" si="8"/>
        <v>-91.774675689362638</v>
      </c>
      <c r="G34" s="4">
        <f t="shared" si="9"/>
        <v>-7303.3875859251666</v>
      </c>
      <c r="I34" s="1">
        <f t="shared" si="10"/>
        <v>23</v>
      </c>
      <c r="J34" s="4">
        <f t="shared" si="11"/>
        <v>18330.421283855718</v>
      </c>
      <c r="K34" s="4">
        <f t="shared" si="29"/>
        <v>325.46760412875904</v>
      </c>
      <c r="L34" s="4">
        <f t="shared" si="12"/>
        <v>96.337338080562546</v>
      </c>
      <c r="M34" s="4">
        <f t="shared" si="13"/>
        <v>229.13026604819649</v>
      </c>
      <c r="N34" s="4">
        <f t="shared" si="14"/>
        <v>18234.083945775154</v>
      </c>
      <c r="P34" s="1">
        <f t="shared" si="15"/>
        <v>23</v>
      </c>
      <c r="Q34" s="4">
        <f t="shared" si="16"/>
        <v>137.47815962891789</v>
      </c>
      <c r="R34" s="4">
        <f t="shared" si="0"/>
        <v>96.337338080562546</v>
      </c>
      <c r="S34" s="4">
        <f t="shared" si="1"/>
        <v>233.81549770948044</v>
      </c>
      <c r="T34" s="4">
        <f t="shared" si="2"/>
        <v>91.652106419278596</v>
      </c>
      <c r="U34" s="7">
        <f t="shared" si="17"/>
        <v>0.84210013949898466</v>
      </c>
      <c r="V34" s="4">
        <f t="shared" si="3"/>
        <v>77.180251601050287</v>
      </c>
      <c r="X34" s="1">
        <f t="shared" si="18"/>
        <v>23</v>
      </c>
      <c r="Y34" s="4">
        <f t="shared" si="19"/>
        <v>4199.647048707935</v>
      </c>
      <c r="Z34" s="4">
        <f t="shared" si="4"/>
        <v>91.652106419278596</v>
      </c>
      <c r="AA34" s="4">
        <f t="shared" si="20"/>
        <v>60.154753553969087</v>
      </c>
      <c r="AB34" s="4">
        <f t="shared" si="21"/>
        <v>31.497352865309512</v>
      </c>
      <c r="AC34" s="4">
        <f t="shared" si="22"/>
        <v>4139.4922951539656</v>
      </c>
      <c r="AF34" s="1">
        <f t="shared" si="23"/>
        <v>23</v>
      </c>
      <c r="AG34" s="4">
        <f t="shared" si="24"/>
        <v>-7085.4591063557637</v>
      </c>
      <c r="AH34" s="4">
        <f t="shared" si="30"/>
        <v>-102.35598780518666</v>
      </c>
      <c r="AI34" s="4">
        <f t="shared" si="25"/>
        <v>-49.215044507518428</v>
      </c>
      <c r="AJ34" s="4">
        <f t="shared" si="26"/>
        <v>-53.14094329766823</v>
      </c>
      <c r="AK34" s="4">
        <f t="shared" si="27"/>
        <v>-7036.2440618482451</v>
      </c>
    </row>
    <row r="35" spans="2:37" x14ac:dyDescent="0.25">
      <c r="B35" s="1">
        <f t="shared" si="5"/>
        <v>24</v>
      </c>
      <c r="C35" s="4">
        <f t="shared" si="6"/>
        <v>-7303.3875859251666</v>
      </c>
      <c r="D35" s="4">
        <f t="shared" si="28"/>
        <v>-130.36114491320748</v>
      </c>
      <c r="E35" s="4">
        <f t="shared" si="7"/>
        <v>-39.068800089142911</v>
      </c>
      <c r="F35" s="4">
        <f t="shared" si="8"/>
        <v>-91.292344824064571</v>
      </c>
      <c r="G35" s="4">
        <f t="shared" si="9"/>
        <v>-7264.3187858360234</v>
      </c>
      <c r="I35" s="1">
        <f t="shared" si="10"/>
        <v>24</v>
      </c>
      <c r="J35" s="4">
        <f t="shared" si="11"/>
        <v>18234.083945775154</v>
      </c>
      <c r="K35" s="4">
        <f t="shared" si="29"/>
        <v>325.46760412875904</v>
      </c>
      <c r="L35" s="4">
        <f t="shared" si="12"/>
        <v>97.541554806569621</v>
      </c>
      <c r="M35" s="4">
        <f t="shared" si="13"/>
        <v>227.92604932218941</v>
      </c>
      <c r="N35" s="4">
        <f t="shared" si="14"/>
        <v>18136.542390968585</v>
      </c>
      <c r="P35" s="1">
        <f t="shared" si="15"/>
        <v>24</v>
      </c>
      <c r="Q35" s="4">
        <f t="shared" si="16"/>
        <v>136.75562959331364</v>
      </c>
      <c r="R35" s="4">
        <f t="shared" si="0"/>
        <v>97.541554806569621</v>
      </c>
      <c r="S35" s="4">
        <f t="shared" si="1"/>
        <v>234.29718439988326</v>
      </c>
      <c r="T35" s="4">
        <f t="shared" si="2"/>
        <v>91.170419728875771</v>
      </c>
      <c r="U35" s="7">
        <f t="shared" si="17"/>
        <v>0.83583140396921551</v>
      </c>
      <c r="V35" s="4">
        <f t="shared" si="3"/>
        <v>76.203099922448899</v>
      </c>
      <c r="X35" s="1">
        <f t="shared" si="18"/>
        <v>24</v>
      </c>
      <c r="Y35" s="4">
        <f t="shared" si="19"/>
        <v>4139.4922951539656</v>
      </c>
      <c r="Z35" s="4">
        <f t="shared" si="4"/>
        <v>91.170419728875771</v>
      </c>
      <c r="AA35" s="4">
        <f t="shared" si="20"/>
        <v>60.124227515221037</v>
      </c>
      <c r="AB35" s="4">
        <f t="shared" si="21"/>
        <v>31.046192213654738</v>
      </c>
      <c r="AC35" s="4">
        <f t="shared" si="22"/>
        <v>4079.3680676387448</v>
      </c>
      <c r="AF35" s="1">
        <f t="shared" si="23"/>
        <v>24</v>
      </c>
      <c r="AG35" s="4">
        <f t="shared" si="24"/>
        <v>-7036.2440618482451</v>
      </c>
      <c r="AH35" s="4">
        <f t="shared" si="30"/>
        <v>-102.35598780518666</v>
      </c>
      <c r="AI35" s="4">
        <f t="shared" si="25"/>
        <v>-49.584157341324818</v>
      </c>
      <c r="AJ35" s="4">
        <f t="shared" si="26"/>
        <v>-52.771830463861839</v>
      </c>
      <c r="AK35" s="4">
        <f t="shared" si="27"/>
        <v>-6986.6599045069206</v>
      </c>
    </row>
    <row r="36" spans="2:37" x14ac:dyDescent="0.25">
      <c r="B36" s="1">
        <f t="shared" si="5"/>
        <v>25</v>
      </c>
      <c r="C36" s="4">
        <f t="shared" si="6"/>
        <v>-7264.3187858360234</v>
      </c>
      <c r="D36" s="4">
        <f t="shared" si="28"/>
        <v>-130.36114491320748</v>
      </c>
      <c r="E36" s="4">
        <f t="shared" si="7"/>
        <v>-39.557160090257199</v>
      </c>
      <c r="F36" s="4">
        <f t="shared" si="8"/>
        <v>-90.803984822950284</v>
      </c>
      <c r="G36" s="4">
        <f t="shared" si="9"/>
        <v>-7224.7616257457657</v>
      </c>
      <c r="I36" s="1">
        <f t="shared" si="10"/>
        <v>25</v>
      </c>
      <c r="J36" s="4">
        <f t="shared" si="11"/>
        <v>18136.542390968585</v>
      </c>
      <c r="K36" s="4">
        <f t="shared" si="29"/>
        <v>325.46760412875904</v>
      </c>
      <c r="L36" s="4">
        <f t="shared" si="12"/>
        <v>98.760824241651704</v>
      </c>
      <c r="M36" s="4">
        <f t="shared" si="13"/>
        <v>226.70677988710733</v>
      </c>
      <c r="N36" s="4">
        <f t="shared" si="14"/>
        <v>18037.781566726935</v>
      </c>
      <c r="P36" s="1">
        <f t="shared" si="15"/>
        <v>25</v>
      </c>
      <c r="Q36" s="4">
        <f t="shared" si="16"/>
        <v>136.02406793226439</v>
      </c>
      <c r="R36" s="4">
        <f t="shared" si="0"/>
        <v>98.760824241651704</v>
      </c>
      <c r="S36" s="4">
        <f t="shared" si="1"/>
        <v>234.78489217391609</v>
      </c>
      <c r="T36" s="4">
        <f t="shared" si="2"/>
        <v>90.682711954842944</v>
      </c>
      <c r="U36" s="7">
        <f t="shared" si="17"/>
        <v>0.82960933396448189</v>
      </c>
      <c r="V36" s="4">
        <f t="shared" si="3"/>
        <v>75.231224266950207</v>
      </c>
      <c r="X36" s="1">
        <f t="shared" si="18"/>
        <v>25</v>
      </c>
      <c r="Y36" s="4">
        <f t="shared" si="19"/>
        <v>4079.3680676387448</v>
      </c>
      <c r="Z36" s="4">
        <f t="shared" si="4"/>
        <v>90.682711954842944</v>
      </c>
      <c r="AA36" s="4">
        <f t="shared" si="20"/>
        <v>60.087451447552354</v>
      </c>
      <c r="AB36" s="4">
        <f t="shared" si="21"/>
        <v>30.595260507290586</v>
      </c>
      <c r="AC36" s="4">
        <f t="shared" si="22"/>
        <v>4019.2806161911926</v>
      </c>
      <c r="AF36" s="1">
        <f t="shared" si="23"/>
        <v>25</v>
      </c>
      <c r="AG36" s="4">
        <f t="shared" si="24"/>
        <v>-6986.6599045069206</v>
      </c>
      <c r="AH36" s="4">
        <f t="shared" si="30"/>
        <v>-102.35598780518666</v>
      </c>
      <c r="AI36" s="4">
        <f t="shared" si="25"/>
        <v>-49.956038521384755</v>
      </c>
      <c r="AJ36" s="4">
        <f t="shared" si="26"/>
        <v>-52.399949283801902</v>
      </c>
      <c r="AK36" s="4">
        <f t="shared" si="27"/>
        <v>-6936.7038659855361</v>
      </c>
    </row>
    <row r="37" spans="2:37" x14ac:dyDescent="0.25">
      <c r="B37" s="1">
        <f t="shared" si="5"/>
        <v>26</v>
      </c>
      <c r="C37" s="4">
        <f t="shared" si="6"/>
        <v>-7224.7616257457657</v>
      </c>
      <c r="D37" s="4">
        <f t="shared" si="28"/>
        <v>-130.36114491320748</v>
      </c>
      <c r="E37" s="4">
        <f t="shared" si="7"/>
        <v>-40.051624591385419</v>
      </c>
      <c r="F37" s="4">
        <f t="shared" si="8"/>
        <v>-90.309520321822063</v>
      </c>
      <c r="G37" s="4">
        <f t="shared" si="9"/>
        <v>-7184.7100011543807</v>
      </c>
      <c r="I37" s="1">
        <f t="shared" si="10"/>
        <v>26</v>
      </c>
      <c r="J37" s="4">
        <f t="shared" si="11"/>
        <v>18037.781566726935</v>
      </c>
      <c r="K37" s="4">
        <f t="shared" si="29"/>
        <v>325.46760412875904</v>
      </c>
      <c r="L37" s="4">
        <f t="shared" si="12"/>
        <v>99.995334544672346</v>
      </c>
      <c r="M37" s="4">
        <f t="shared" si="13"/>
        <v>225.47226958408669</v>
      </c>
      <c r="N37" s="4">
        <f t="shared" si="14"/>
        <v>17937.786232182261</v>
      </c>
      <c r="P37" s="1">
        <f t="shared" si="15"/>
        <v>26</v>
      </c>
      <c r="Q37" s="4">
        <f t="shared" si="16"/>
        <v>135.283361750452</v>
      </c>
      <c r="R37" s="4">
        <f t="shared" si="0"/>
        <v>99.995334544672346</v>
      </c>
      <c r="S37" s="4">
        <f t="shared" si="1"/>
        <v>235.27869629512435</v>
      </c>
      <c r="T37" s="4">
        <f t="shared" si="2"/>
        <v>90.188907833634687</v>
      </c>
      <c r="U37" s="7">
        <f t="shared" si="17"/>
        <v>0.82343358209874129</v>
      </c>
      <c r="V37" s="4">
        <f t="shared" si="3"/>
        <v>74.264575443023034</v>
      </c>
      <c r="X37" s="1">
        <f t="shared" si="18"/>
        <v>26</v>
      </c>
      <c r="Y37" s="4">
        <f t="shared" si="19"/>
        <v>4019.2806161911926</v>
      </c>
      <c r="Z37" s="4">
        <f t="shared" si="4"/>
        <v>90.188907833634687</v>
      </c>
      <c r="AA37" s="4">
        <f t="shared" si="20"/>
        <v>60.044303212200745</v>
      </c>
      <c r="AB37" s="4">
        <f t="shared" si="21"/>
        <v>30.144604621433942</v>
      </c>
      <c r="AC37" s="4">
        <f t="shared" si="22"/>
        <v>3959.2363129789919</v>
      </c>
      <c r="AF37" s="1">
        <f t="shared" si="23"/>
        <v>26</v>
      </c>
      <c r="AG37" s="4">
        <f t="shared" si="24"/>
        <v>-6936.7038659855361</v>
      </c>
      <c r="AH37" s="4">
        <f t="shared" si="30"/>
        <v>-102.35598780518666</v>
      </c>
      <c r="AI37" s="4">
        <f t="shared" si="25"/>
        <v>-50.330708810295135</v>
      </c>
      <c r="AJ37" s="4">
        <f t="shared" si="26"/>
        <v>-52.025278994891522</v>
      </c>
      <c r="AK37" s="4">
        <f t="shared" si="27"/>
        <v>-6886.3731571752414</v>
      </c>
    </row>
    <row r="38" spans="2:37" x14ac:dyDescent="0.25">
      <c r="B38" s="1">
        <f t="shared" si="5"/>
        <v>27</v>
      </c>
      <c r="C38" s="4">
        <f t="shared" si="6"/>
        <v>-7184.7100011543807</v>
      </c>
      <c r="D38" s="4">
        <f t="shared" si="28"/>
        <v>-130.36114491320748</v>
      </c>
      <c r="E38" s="4">
        <f t="shared" si="7"/>
        <v>-40.552269898777723</v>
      </c>
      <c r="F38" s="4">
        <f t="shared" si="8"/>
        <v>-89.808875014429759</v>
      </c>
      <c r="G38" s="4">
        <f t="shared" si="9"/>
        <v>-7144.1577312556028</v>
      </c>
      <c r="I38" s="1">
        <f t="shared" si="10"/>
        <v>27</v>
      </c>
      <c r="J38" s="4">
        <f t="shared" si="11"/>
        <v>17937.786232182261</v>
      </c>
      <c r="K38" s="4">
        <f t="shared" si="29"/>
        <v>325.46760412875904</v>
      </c>
      <c r="L38" s="4">
        <f t="shared" si="12"/>
        <v>101.24527622648077</v>
      </c>
      <c r="M38" s="4">
        <f t="shared" si="13"/>
        <v>224.22232790227827</v>
      </c>
      <c r="N38" s="4">
        <f t="shared" si="14"/>
        <v>17836.540955955781</v>
      </c>
      <c r="P38" s="1">
        <f t="shared" si="15"/>
        <v>27</v>
      </c>
      <c r="Q38" s="4">
        <f t="shared" si="16"/>
        <v>134.53339674136694</v>
      </c>
      <c r="R38" s="4">
        <f t="shared" si="0"/>
        <v>101.24527622648077</v>
      </c>
      <c r="S38" s="4">
        <f t="shared" si="1"/>
        <v>235.77867296784771</v>
      </c>
      <c r="T38" s="4">
        <f t="shared" si="2"/>
        <v>89.688931160911324</v>
      </c>
      <c r="U38" s="7">
        <f t="shared" si="17"/>
        <v>0.81730380357195165</v>
      </c>
      <c r="V38" s="4">
        <f t="shared" si="3"/>
        <v>73.303104576115757</v>
      </c>
      <c r="X38" s="1">
        <f t="shared" si="18"/>
        <v>27</v>
      </c>
      <c r="Y38" s="4">
        <f t="shared" si="19"/>
        <v>3959.2363129789919</v>
      </c>
      <c r="Z38" s="4">
        <f t="shared" si="4"/>
        <v>89.688931160911324</v>
      </c>
      <c r="AA38" s="4">
        <f t="shared" si="20"/>
        <v>59.99465881356889</v>
      </c>
      <c r="AB38" s="4">
        <f t="shared" si="21"/>
        <v>29.694272347342437</v>
      </c>
      <c r="AC38" s="4">
        <f t="shared" si="22"/>
        <v>3899.2416541654229</v>
      </c>
      <c r="AF38" s="1">
        <f t="shared" si="23"/>
        <v>27</v>
      </c>
      <c r="AG38" s="4">
        <f t="shared" si="24"/>
        <v>-6886.3731571752414</v>
      </c>
      <c r="AH38" s="4">
        <f t="shared" si="30"/>
        <v>-102.35598780518666</v>
      </c>
      <c r="AI38" s="4">
        <f t="shared" si="25"/>
        <v>-50.708189126372353</v>
      </c>
      <c r="AJ38" s="4">
        <f t="shared" si="26"/>
        <v>-51.647798678814304</v>
      </c>
      <c r="AK38" s="4">
        <f t="shared" si="27"/>
        <v>-6835.664968048869</v>
      </c>
    </row>
    <row r="39" spans="2:37" x14ac:dyDescent="0.25">
      <c r="B39" s="1">
        <f t="shared" si="5"/>
        <v>28</v>
      </c>
      <c r="C39" s="4">
        <f t="shared" si="6"/>
        <v>-7144.1577312556028</v>
      </c>
      <c r="D39" s="4">
        <f t="shared" si="28"/>
        <v>-130.36114491320748</v>
      </c>
      <c r="E39" s="4">
        <f t="shared" si="7"/>
        <v>-41.059173272512439</v>
      </c>
      <c r="F39" s="4">
        <f t="shared" si="8"/>
        <v>-89.301971640695044</v>
      </c>
      <c r="G39" s="4">
        <f t="shared" si="9"/>
        <v>-7103.0985579830904</v>
      </c>
      <c r="I39" s="1">
        <f t="shared" si="10"/>
        <v>28</v>
      </c>
      <c r="J39" s="4">
        <f t="shared" si="11"/>
        <v>17836.540955955781</v>
      </c>
      <c r="K39" s="4">
        <f t="shared" si="29"/>
        <v>325.46760412875904</v>
      </c>
      <c r="L39" s="4">
        <f t="shared" si="12"/>
        <v>102.51084217931179</v>
      </c>
      <c r="M39" s="4">
        <f t="shared" si="13"/>
        <v>222.95676194944724</v>
      </c>
      <c r="N39" s="4">
        <f t="shared" si="14"/>
        <v>17734.030113776469</v>
      </c>
      <c r="P39" s="1">
        <f t="shared" si="15"/>
        <v>28</v>
      </c>
      <c r="Q39" s="4">
        <f t="shared" si="16"/>
        <v>133.77405716966834</v>
      </c>
      <c r="R39" s="4">
        <f t="shared" si="0"/>
        <v>102.51084217931179</v>
      </c>
      <c r="S39" s="4">
        <f t="shared" si="1"/>
        <v>236.28489934898013</v>
      </c>
      <c r="T39" s="4">
        <f t="shared" si="2"/>
        <v>89.182704779778902</v>
      </c>
      <c r="U39" s="7">
        <f t="shared" si="17"/>
        <v>0.81121965615082048</v>
      </c>
      <c r="V39" s="4">
        <f t="shared" si="3"/>
        <v>72.346763106052379</v>
      </c>
      <c r="X39" s="1">
        <f t="shared" si="18"/>
        <v>28</v>
      </c>
      <c r="Y39" s="4">
        <f t="shared" si="19"/>
        <v>3899.2416541654229</v>
      </c>
      <c r="Z39" s="4">
        <f t="shared" si="4"/>
        <v>89.182704779778902</v>
      </c>
      <c r="AA39" s="4">
        <f t="shared" si="20"/>
        <v>59.938392373538235</v>
      </c>
      <c r="AB39" s="4">
        <f t="shared" si="21"/>
        <v>29.24431240624067</v>
      </c>
      <c r="AC39" s="4">
        <f t="shared" si="22"/>
        <v>3839.3032617918848</v>
      </c>
      <c r="AF39" s="1">
        <f t="shared" si="23"/>
        <v>28</v>
      </c>
      <c r="AG39" s="4">
        <f t="shared" si="24"/>
        <v>-6835.664968048869</v>
      </c>
      <c r="AH39" s="4">
        <f t="shared" si="30"/>
        <v>-102.35598780518666</v>
      </c>
      <c r="AI39" s="4">
        <f t="shared" si="25"/>
        <v>-51.088500544820143</v>
      </c>
      <c r="AJ39" s="4">
        <f t="shared" si="26"/>
        <v>-51.267487260366515</v>
      </c>
      <c r="AK39" s="4">
        <f t="shared" si="27"/>
        <v>-6784.5764675040491</v>
      </c>
    </row>
    <row r="40" spans="2:37" x14ac:dyDescent="0.25">
      <c r="B40" s="1">
        <f t="shared" si="5"/>
        <v>29</v>
      </c>
      <c r="C40" s="4">
        <f t="shared" si="6"/>
        <v>-7103.0985579830904</v>
      </c>
      <c r="D40" s="4">
        <f t="shared" si="28"/>
        <v>-130.36114491320748</v>
      </c>
      <c r="E40" s="4">
        <f t="shared" si="7"/>
        <v>-41.572412938418864</v>
      </c>
      <c r="F40" s="4">
        <f t="shared" si="8"/>
        <v>-88.788731974788618</v>
      </c>
      <c r="G40" s="4">
        <f t="shared" si="9"/>
        <v>-7061.5261450446715</v>
      </c>
      <c r="I40" s="1">
        <f t="shared" si="10"/>
        <v>29</v>
      </c>
      <c r="J40" s="4">
        <f t="shared" si="11"/>
        <v>17734.030113776469</v>
      </c>
      <c r="K40" s="4">
        <f t="shared" si="29"/>
        <v>325.46760412875904</v>
      </c>
      <c r="L40" s="4">
        <f t="shared" si="12"/>
        <v>103.79222770655318</v>
      </c>
      <c r="M40" s="4">
        <f t="shared" si="13"/>
        <v>221.67537642220586</v>
      </c>
      <c r="N40" s="4">
        <f t="shared" si="14"/>
        <v>17630.237886069917</v>
      </c>
      <c r="P40" s="1">
        <f t="shared" si="15"/>
        <v>29</v>
      </c>
      <c r="Q40" s="4">
        <f t="shared" si="16"/>
        <v>133.00522585332351</v>
      </c>
      <c r="R40" s="4">
        <f t="shared" si="0"/>
        <v>103.79222770655318</v>
      </c>
      <c r="S40" s="4">
        <f t="shared" si="1"/>
        <v>236.79745355987669</v>
      </c>
      <c r="T40" s="4">
        <f t="shared" si="2"/>
        <v>88.670150568882349</v>
      </c>
      <c r="U40" s="7">
        <f t="shared" si="17"/>
        <v>0.80518080014969773</v>
      </c>
      <c r="V40" s="4">
        <f t="shared" si="3"/>
        <v>71.395502784446862</v>
      </c>
      <c r="X40" s="1">
        <f t="shared" si="18"/>
        <v>29</v>
      </c>
      <c r="Y40" s="4">
        <f t="shared" si="19"/>
        <v>3839.3032617918848</v>
      </c>
      <c r="Z40" s="4">
        <f t="shared" si="4"/>
        <v>88.670150568882349</v>
      </c>
      <c r="AA40" s="4">
        <f t="shared" si="20"/>
        <v>59.875376105443209</v>
      </c>
      <c r="AB40" s="4">
        <f t="shared" si="21"/>
        <v>28.794774463439136</v>
      </c>
      <c r="AC40" s="4">
        <f t="shared" si="22"/>
        <v>3779.4278856864416</v>
      </c>
      <c r="AF40" s="1">
        <f t="shared" si="23"/>
        <v>29</v>
      </c>
      <c r="AG40" s="4">
        <f t="shared" si="24"/>
        <v>-6784.5764675040491</v>
      </c>
      <c r="AH40" s="4">
        <f t="shared" si="30"/>
        <v>-102.35598780518666</v>
      </c>
      <c r="AI40" s="4">
        <f t="shared" si="25"/>
        <v>-51.47166429890629</v>
      </c>
      <c r="AJ40" s="4">
        <f t="shared" si="26"/>
        <v>-50.884323506280367</v>
      </c>
      <c r="AK40" s="4">
        <f t="shared" si="27"/>
        <v>-6733.1048032051431</v>
      </c>
    </row>
    <row r="41" spans="2:37" x14ac:dyDescent="0.25">
      <c r="B41" s="1">
        <f t="shared" si="5"/>
        <v>30</v>
      </c>
      <c r="C41" s="4">
        <f t="shared" si="6"/>
        <v>-7061.5261450446715</v>
      </c>
      <c r="D41" s="4">
        <f t="shared" si="28"/>
        <v>-130.36114491320748</v>
      </c>
      <c r="E41" s="4">
        <f t="shared" si="7"/>
        <v>-42.092068100149092</v>
      </c>
      <c r="F41" s="4">
        <f t="shared" si="8"/>
        <v>-88.26907681305839</v>
      </c>
      <c r="G41" s="4">
        <f t="shared" si="9"/>
        <v>-7019.4340769445225</v>
      </c>
      <c r="I41" s="1">
        <f t="shared" si="10"/>
        <v>30</v>
      </c>
      <c r="J41" s="4">
        <f t="shared" si="11"/>
        <v>17630.237886069917</v>
      </c>
      <c r="K41" s="4">
        <f t="shared" si="29"/>
        <v>325.46760412875904</v>
      </c>
      <c r="L41" s="4">
        <f t="shared" si="12"/>
        <v>105.08963055288507</v>
      </c>
      <c r="M41" s="4">
        <f t="shared" si="13"/>
        <v>220.37797357587397</v>
      </c>
      <c r="N41" s="4">
        <f t="shared" si="14"/>
        <v>17525.148255517033</v>
      </c>
      <c r="P41" s="1">
        <f t="shared" si="15"/>
        <v>30</v>
      </c>
      <c r="Q41" s="4">
        <f t="shared" si="16"/>
        <v>132.22678414552436</v>
      </c>
      <c r="R41" s="4">
        <f t="shared" si="0"/>
        <v>105.08963055288507</v>
      </c>
      <c r="S41" s="4">
        <f t="shared" si="1"/>
        <v>237.31641469840943</v>
      </c>
      <c r="T41" s="4">
        <f t="shared" si="2"/>
        <v>88.151189430349604</v>
      </c>
      <c r="U41" s="7">
        <f t="shared" si="17"/>
        <v>0.79918689841161061</v>
      </c>
      <c r="V41" s="4">
        <f t="shared" si="3"/>
        <v>70.449275672135457</v>
      </c>
      <c r="X41" s="1">
        <f t="shared" si="18"/>
        <v>30</v>
      </c>
      <c r="Y41" s="4">
        <f t="shared" si="19"/>
        <v>3779.4278856864416</v>
      </c>
      <c r="Z41" s="4">
        <f t="shared" si="4"/>
        <v>88.151189430349604</v>
      </c>
      <c r="AA41" s="4">
        <f t="shared" si="20"/>
        <v>59.805480287701286</v>
      </c>
      <c r="AB41" s="4">
        <f t="shared" si="21"/>
        <v>28.345709142648314</v>
      </c>
      <c r="AC41" s="4">
        <f t="shared" si="22"/>
        <v>3719.6224053987403</v>
      </c>
      <c r="AF41" s="1">
        <f t="shared" si="23"/>
        <v>30</v>
      </c>
      <c r="AG41" s="4">
        <f t="shared" si="24"/>
        <v>-6733.1048032051431</v>
      </c>
      <c r="AH41" s="4">
        <f t="shared" si="30"/>
        <v>-102.35598780518666</v>
      </c>
      <c r="AI41" s="4">
        <f t="shared" si="25"/>
        <v>-51.857701781148087</v>
      </c>
      <c r="AJ41" s="4">
        <f t="shared" si="26"/>
        <v>-50.49828602403857</v>
      </c>
      <c r="AK41" s="4">
        <f t="shared" si="27"/>
        <v>-6681.2471014239945</v>
      </c>
    </row>
    <row r="42" spans="2:37" x14ac:dyDescent="0.25">
      <c r="B42" s="1">
        <f t="shared" si="5"/>
        <v>31</v>
      </c>
      <c r="C42" s="4">
        <f t="shared" si="6"/>
        <v>-7019.4340769445225</v>
      </c>
      <c r="D42" s="4">
        <f t="shared" si="28"/>
        <v>-130.36114491320748</v>
      </c>
      <c r="E42" s="4">
        <f t="shared" si="7"/>
        <v>-42.618218951400962</v>
      </c>
      <c r="F42" s="4">
        <f t="shared" si="8"/>
        <v>-87.74292596180652</v>
      </c>
      <c r="G42" s="4">
        <f t="shared" si="9"/>
        <v>-6976.8158579931214</v>
      </c>
      <c r="I42" s="1">
        <f t="shared" si="10"/>
        <v>31</v>
      </c>
      <c r="J42" s="4">
        <f t="shared" si="11"/>
        <v>17525.148255517033</v>
      </c>
      <c r="K42" s="4">
        <f t="shared" si="29"/>
        <v>325.46760412875904</v>
      </c>
      <c r="L42" s="4">
        <f t="shared" si="12"/>
        <v>106.40325093479612</v>
      </c>
      <c r="M42" s="4">
        <f t="shared" si="13"/>
        <v>219.06435319396292</v>
      </c>
      <c r="N42" s="4">
        <f t="shared" si="14"/>
        <v>17418.745004582237</v>
      </c>
      <c r="P42" s="1">
        <f t="shared" si="15"/>
        <v>31</v>
      </c>
      <c r="Q42" s="4">
        <f t="shared" si="16"/>
        <v>131.43861191637774</v>
      </c>
      <c r="R42" s="4">
        <f t="shared" si="0"/>
        <v>106.40325093479612</v>
      </c>
      <c r="S42" s="4">
        <f t="shared" si="1"/>
        <v>237.84186285117386</v>
      </c>
      <c r="T42" s="4">
        <f t="shared" si="2"/>
        <v>87.625741277585178</v>
      </c>
      <c r="U42" s="7">
        <f t="shared" si="17"/>
        <v>0.79323761628943978</v>
      </c>
      <c r="V42" s="4">
        <f t="shared" si="3"/>
        <v>69.508034136626833</v>
      </c>
      <c r="X42" s="1">
        <f t="shared" si="18"/>
        <v>31</v>
      </c>
      <c r="Y42" s="4">
        <f t="shared" si="19"/>
        <v>3719.6224053987403</v>
      </c>
      <c r="Z42" s="4">
        <f t="shared" si="4"/>
        <v>87.625741277585178</v>
      </c>
      <c r="AA42" s="4">
        <f t="shared" si="20"/>
        <v>59.728573237094622</v>
      </c>
      <c r="AB42" s="4">
        <f t="shared" si="21"/>
        <v>27.897168040490552</v>
      </c>
      <c r="AC42" s="4">
        <f t="shared" si="22"/>
        <v>3659.8938321616456</v>
      </c>
      <c r="AF42" s="1">
        <f t="shared" si="23"/>
        <v>31</v>
      </c>
      <c r="AG42" s="4">
        <f t="shared" si="24"/>
        <v>-6681.2471014239945</v>
      </c>
      <c r="AH42" s="4">
        <f t="shared" si="30"/>
        <v>-102.35598780518666</v>
      </c>
      <c r="AI42" s="4">
        <f t="shared" si="25"/>
        <v>-52.246634544506698</v>
      </c>
      <c r="AJ42" s="4">
        <f t="shared" si="26"/>
        <v>-50.10935326067996</v>
      </c>
      <c r="AK42" s="4">
        <f t="shared" si="27"/>
        <v>-6629.0004668794882</v>
      </c>
    </row>
    <row r="43" spans="2:37" x14ac:dyDescent="0.25">
      <c r="B43" s="1">
        <f t="shared" si="5"/>
        <v>32</v>
      </c>
      <c r="C43" s="4">
        <f t="shared" si="6"/>
        <v>-6976.8158579931214</v>
      </c>
      <c r="D43" s="4">
        <f t="shared" si="28"/>
        <v>-130.36114491320748</v>
      </c>
      <c r="E43" s="4">
        <f t="shared" si="7"/>
        <v>-43.150946688293473</v>
      </c>
      <c r="F43" s="4">
        <f t="shared" si="8"/>
        <v>-87.210198224914009</v>
      </c>
      <c r="G43" s="4">
        <f t="shared" si="9"/>
        <v>-6933.6649113048279</v>
      </c>
      <c r="I43" s="1">
        <f t="shared" si="10"/>
        <v>32</v>
      </c>
      <c r="J43" s="4">
        <f t="shared" si="11"/>
        <v>17418.745004582237</v>
      </c>
      <c r="K43" s="4">
        <f t="shared" si="29"/>
        <v>325.46760412875904</v>
      </c>
      <c r="L43" s="4">
        <f t="shared" si="12"/>
        <v>107.73329157148109</v>
      </c>
      <c r="M43" s="4">
        <f t="shared" si="13"/>
        <v>217.73431255727795</v>
      </c>
      <c r="N43" s="4">
        <f t="shared" si="14"/>
        <v>17311.011713010757</v>
      </c>
      <c r="P43" s="1">
        <f t="shared" si="15"/>
        <v>32</v>
      </c>
      <c r="Q43" s="4">
        <f t="shared" si="16"/>
        <v>130.64058753436677</v>
      </c>
      <c r="R43" s="4">
        <f t="shared" si="0"/>
        <v>107.73329157148109</v>
      </c>
      <c r="S43" s="4">
        <f t="shared" si="1"/>
        <v>238.37387910584786</v>
      </c>
      <c r="T43" s="4">
        <f t="shared" si="2"/>
        <v>87.093725022911173</v>
      </c>
      <c r="U43" s="7">
        <f t="shared" si="17"/>
        <v>0.7873326216272355</v>
      </c>
      <c r="V43" s="4">
        <f t="shared" si="3"/>
        <v>68.571730849570216</v>
      </c>
      <c r="X43" s="1">
        <f t="shared" si="18"/>
        <v>32</v>
      </c>
      <c r="Y43" s="4">
        <f t="shared" si="19"/>
        <v>3659.8938321616456</v>
      </c>
      <c r="Z43" s="4">
        <f t="shared" si="4"/>
        <v>87.093725022911173</v>
      </c>
      <c r="AA43" s="4">
        <f t="shared" si="20"/>
        <v>59.644521281698829</v>
      </c>
      <c r="AB43" s="4">
        <f t="shared" si="21"/>
        <v>27.44920374121234</v>
      </c>
      <c r="AC43" s="4">
        <f t="shared" si="22"/>
        <v>3600.2493108799467</v>
      </c>
      <c r="AF43" s="1">
        <f t="shared" si="23"/>
        <v>32</v>
      </c>
      <c r="AG43" s="4">
        <f t="shared" si="24"/>
        <v>-6629.0004668794882</v>
      </c>
      <c r="AH43" s="4">
        <f t="shared" si="30"/>
        <v>-102.35598780518666</v>
      </c>
      <c r="AI43" s="4">
        <f t="shared" si="25"/>
        <v>-52.638484303590502</v>
      </c>
      <c r="AJ43" s="4">
        <f t="shared" si="26"/>
        <v>-49.717503501596156</v>
      </c>
      <c r="AK43" s="4">
        <f t="shared" si="27"/>
        <v>-6576.3619825758979</v>
      </c>
    </row>
    <row r="44" spans="2:37" x14ac:dyDescent="0.25">
      <c r="B44" s="1">
        <f t="shared" si="5"/>
        <v>33</v>
      </c>
      <c r="C44" s="4">
        <f t="shared" si="6"/>
        <v>-6933.6649113048279</v>
      </c>
      <c r="D44" s="4">
        <f t="shared" si="28"/>
        <v>-130.36114491320748</v>
      </c>
      <c r="E44" s="4">
        <f t="shared" si="7"/>
        <v>-43.690333521897145</v>
      </c>
      <c r="F44" s="4">
        <f t="shared" si="8"/>
        <v>-86.670811391310338</v>
      </c>
      <c r="G44" s="4">
        <f t="shared" si="9"/>
        <v>-6889.9745777829312</v>
      </c>
      <c r="I44" s="1">
        <f t="shared" si="10"/>
        <v>33</v>
      </c>
      <c r="J44" s="4">
        <f t="shared" si="11"/>
        <v>17311.011713010757</v>
      </c>
      <c r="K44" s="4">
        <f t="shared" si="29"/>
        <v>325.46760412875904</v>
      </c>
      <c r="L44" s="4">
        <f t="shared" si="12"/>
        <v>109.07995771612457</v>
      </c>
      <c r="M44" s="4">
        <f t="shared" si="13"/>
        <v>216.38764641263447</v>
      </c>
      <c r="N44" s="4">
        <f t="shared" si="14"/>
        <v>17201.931755294634</v>
      </c>
      <c r="P44" s="1">
        <f t="shared" si="15"/>
        <v>33</v>
      </c>
      <c r="Q44" s="4">
        <f t="shared" si="16"/>
        <v>129.83258784758067</v>
      </c>
      <c r="R44" s="4">
        <f t="shared" si="0"/>
        <v>109.07995771612457</v>
      </c>
      <c r="S44" s="4">
        <f t="shared" si="1"/>
        <v>238.91254556370524</v>
      </c>
      <c r="T44" s="4">
        <f t="shared" si="2"/>
        <v>86.555058565053798</v>
      </c>
      <c r="U44" s="7">
        <f t="shared" si="17"/>
        <v>0.78147158474167289</v>
      </c>
      <c r="V44" s="4">
        <f t="shared" si="3"/>
        <v>67.640318784240904</v>
      </c>
      <c r="X44" s="1">
        <f t="shared" si="18"/>
        <v>33</v>
      </c>
      <c r="Y44" s="4">
        <f t="shared" si="19"/>
        <v>3600.2493108799467</v>
      </c>
      <c r="Z44" s="4">
        <f t="shared" si="4"/>
        <v>86.555058565053798</v>
      </c>
      <c r="AA44" s="4">
        <f t="shared" si="20"/>
        <v>59.553188733454192</v>
      </c>
      <c r="AB44" s="4">
        <f t="shared" si="21"/>
        <v>27.001869831599603</v>
      </c>
      <c r="AC44" s="4">
        <f t="shared" si="22"/>
        <v>3540.6961221464926</v>
      </c>
      <c r="AF44" s="1">
        <f t="shared" si="23"/>
        <v>33</v>
      </c>
      <c r="AG44" s="4">
        <f t="shared" si="24"/>
        <v>-6576.3619825758979</v>
      </c>
      <c r="AH44" s="4">
        <f t="shared" si="30"/>
        <v>-102.35598780518666</v>
      </c>
      <c r="AI44" s="4">
        <f t="shared" si="25"/>
        <v>-53.033272935867423</v>
      </c>
      <c r="AJ44" s="4">
        <f t="shared" si="26"/>
        <v>-49.322714869319235</v>
      </c>
      <c r="AK44" s="4">
        <f t="shared" si="27"/>
        <v>-6523.3287096400309</v>
      </c>
    </row>
    <row r="45" spans="2:37" x14ac:dyDescent="0.25">
      <c r="B45" s="1">
        <f t="shared" si="5"/>
        <v>34</v>
      </c>
      <c r="C45" s="4">
        <f t="shared" si="6"/>
        <v>-6889.9745777829312</v>
      </c>
      <c r="D45" s="4">
        <f t="shared" si="28"/>
        <v>-130.36114491320748</v>
      </c>
      <c r="E45" s="4">
        <f t="shared" si="7"/>
        <v>-44.236462690920845</v>
      </c>
      <c r="F45" s="4">
        <f t="shared" si="8"/>
        <v>-86.124682222286637</v>
      </c>
      <c r="G45" s="4">
        <f t="shared" si="9"/>
        <v>-6845.73811509201</v>
      </c>
      <c r="I45" s="1">
        <f t="shared" si="10"/>
        <v>34</v>
      </c>
      <c r="J45" s="4">
        <f t="shared" si="11"/>
        <v>17201.931755294634</v>
      </c>
      <c r="K45" s="4">
        <f t="shared" si="29"/>
        <v>325.46760412875904</v>
      </c>
      <c r="L45" s="4">
        <f t="shared" si="12"/>
        <v>110.44345718757612</v>
      </c>
      <c r="M45" s="4">
        <f t="shared" si="13"/>
        <v>215.02414694118292</v>
      </c>
      <c r="N45" s="4">
        <f t="shared" si="14"/>
        <v>17091.488298107059</v>
      </c>
      <c r="P45" s="1">
        <f t="shared" si="15"/>
        <v>34</v>
      </c>
      <c r="Q45" s="4">
        <f t="shared" si="16"/>
        <v>129.01448816470975</v>
      </c>
      <c r="R45" s="4">
        <f t="shared" si="0"/>
        <v>110.44345718757612</v>
      </c>
      <c r="S45" s="4">
        <f t="shared" si="1"/>
        <v>239.45794535228586</v>
      </c>
      <c r="T45" s="4">
        <f t="shared" si="2"/>
        <v>86.009658776473174</v>
      </c>
      <c r="U45" s="7">
        <f t="shared" si="17"/>
        <v>0.77565417840364548</v>
      </c>
      <c r="V45" s="4">
        <f t="shared" si="3"/>
        <v>66.713751213043196</v>
      </c>
      <c r="X45" s="1">
        <f t="shared" si="18"/>
        <v>34</v>
      </c>
      <c r="Y45" s="4">
        <f t="shared" si="19"/>
        <v>3540.6961221464926</v>
      </c>
      <c r="Z45" s="4">
        <f t="shared" si="4"/>
        <v>86.009658776473174</v>
      </c>
      <c r="AA45" s="4">
        <f t="shared" si="20"/>
        <v>59.454437860374483</v>
      </c>
      <c r="AB45" s="4">
        <f t="shared" si="21"/>
        <v>26.555220916098694</v>
      </c>
      <c r="AC45" s="4">
        <f t="shared" si="22"/>
        <v>3481.241684286118</v>
      </c>
      <c r="AF45" s="1">
        <f t="shared" si="23"/>
        <v>34</v>
      </c>
      <c r="AG45" s="4">
        <f t="shared" si="24"/>
        <v>-6523.3287096400309</v>
      </c>
      <c r="AH45" s="4">
        <f t="shared" si="30"/>
        <v>-102.35598780518666</v>
      </c>
      <c r="AI45" s="4">
        <f t="shared" si="25"/>
        <v>-53.431022482886426</v>
      </c>
      <c r="AJ45" s="4">
        <f t="shared" si="26"/>
        <v>-48.924965322300231</v>
      </c>
      <c r="AK45" s="4">
        <f t="shared" si="27"/>
        <v>-6469.897687157144</v>
      </c>
    </row>
    <row r="46" spans="2:37" x14ac:dyDescent="0.25">
      <c r="B46" s="1">
        <f t="shared" si="5"/>
        <v>35</v>
      </c>
      <c r="C46" s="4">
        <f t="shared" si="6"/>
        <v>-6845.73811509201</v>
      </c>
      <c r="D46" s="4">
        <f t="shared" si="28"/>
        <v>-130.36114491320748</v>
      </c>
      <c r="E46" s="4">
        <f t="shared" si="7"/>
        <v>-44.789418474557365</v>
      </c>
      <c r="F46" s="4">
        <f t="shared" si="8"/>
        <v>-85.571726438650117</v>
      </c>
      <c r="G46" s="4">
        <f t="shared" si="9"/>
        <v>-6800.9486966174527</v>
      </c>
      <c r="I46" s="1">
        <f t="shared" si="10"/>
        <v>35</v>
      </c>
      <c r="J46" s="4">
        <f t="shared" si="11"/>
        <v>17091.488298107059</v>
      </c>
      <c r="K46" s="4">
        <f t="shared" si="29"/>
        <v>325.46760412875904</v>
      </c>
      <c r="L46" s="4">
        <f t="shared" si="12"/>
        <v>111.82400040242081</v>
      </c>
      <c r="M46" s="4">
        <f t="shared" si="13"/>
        <v>213.64360372633823</v>
      </c>
      <c r="N46" s="4">
        <f t="shared" si="14"/>
        <v>16979.664297704639</v>
      </c>
      <c r="P46" s="1">
        <f t="shared" si="15"/>
        <v>35</v>
      </c>
      <c r="Q46" s="4">
        <f t="shared" si="16"/>
        <v>128.18616223580293</v>
      </c>
      <c r="R46" s="4">
        <f t="shared" si="0"/>
        <v>111.82400040242081</v>
      </c>
      <c r="S46" s="4">
        <f t="shared" si="1"/>
        <v>240.01016263822373</v>
      </c>
      <c r="T46" s="4">
        <f t="shared" si="2"/>
        <v>85.457441490535302</v>
      </c>
      <c r="U46" s="7">
        <f t="shared" si="17"/>
        <v>0.76988007781999546</v>
      </c>
      <c r="V46" s="4">
        <f t="shared" si="3"/>
        <v>65.79198170503102</v>
      </c>
      <c r="X46" s="1">
        <f t="shared" si="18"/>
        <v>35</v>
      </c>
      <c r="Y46" s="4">
        <f t="shared" si="19"/>
        <v>3481.241684286118</v>
      </c>
      <c r="Z46" s="4">
        <f t="shared" si="4"/>
        <v>85.457441490535302</v>
      </c>
      <c r="AA46" s="4">
        <f t="shared" si="20"/>
        <v>59.348128858389416</v>
      </c>
      <c r="AB46" s="4">
        <f t="shared" si="21"/>
        <v>26.109312632145883</v>
      </c>
      <c r="AC46" s="4">
        <f t="shared" si="22"/>
        <v>3421.8935554277286</v>
      </c>
      <c r="AF46" s="1">
        <f t="shared" si="23"/>
        <v>35</v>
      </c>
      <c r="AG46" s="4">
        <f t="shared" si="24"/>
        <v>-6469.897687157144</v>
      </c>
      <c r="AH46" s="4">
        <f t="shared" si="30"/>
        <v>-102.35598780518666</v>
      </c>
      <c r="AI46" s="4">
        <f t="shared" si="25"/>
        <v>-53.831755151508077</v>
      </c>
      <c r="AJ46" s="4">
        <f t="shared" si="26"/>
        <v>-48.524232653678581</v>
      </c>
      <c r="AK46" s="4">
        <f t="shared" si="27"/>
        <v>-6416.0659320056357</v>
      </c>
    </row>
    <row r="47" spans="2:37" x14ac:dyDescent="0.25">
      <c r="B47" s="1">
        <f t="shared" si="5"/>
        <v>36</v>
      </c>
      <c r="C47" s="4">
        <f t="shared" si="6"/>
        <v>-6800.9486966174527</v>
      </c>
      <c r="D47" s="4">
        <f t="shared" si="28"/>
        <v>-130.36114491320748</v>
      </c>
      <c r="E47" s="4">
        <f t="shared" si="7"/>
        <v>-45.349286205489321</v>
      </c>
      <c r="F47" s="4">
        <f t="shared" si="8"/>
        <v>-85.011858707718162</v>
      </c>
      <c r="G47" s="4">
        <f t="shared" si="9"/>
        <v>-6755.5994104119636</v>
      </c>
      <c r="I47" s="1">
        <f t="shared" si="10"/>
        <v>36</v>
      </c>
      <c r="J47" s="4">
        <f t="shared" si="11"/>
        <v>16979.664297704639</v>
      </c>
      <c r="K47" s="4">
        <f t="shared" si="29"/>
        <v>325.46760412875904</v>
      </c>
      <c r="L47" s="4">
        <f t="shared" si="12"/>
        <v>113.22180040745104</v>
      </c>
      <c r="M47" s="4">
        <f t="shared" si="13"/>
        <v>212.24580372130799</v>
      </c>
      <c r="N47" s="4">
        <f t="shared" si="14"/>
        <v>16866.44249729719</v>
      </c>
      <c r="P47" s="1">
        <f t="shared" si="15"/>
        <v>36</v>
      </c>
      <c r="Q47" s="4">
        <f t="shared" si="16"/>
        <v>127.34748223278478</v>
      </c>
      <c r="R47" s="4">
        <f t="shared" si="0"/>
        <v>113.22180040745104</v>
      </c>
      <c r="S47" s="4">
        <f t="shared" si="1"/>
        <v>240.56928264023583</v>
      </c>
      <c r="T47" s="4">
        <f t="shared" si="2"/>
        <v>84.898321488523209</v>
      </c>
      <c r="U47" s="7">
        <f t="shared" si="17"/>
        <v>0.76414896061538007</v>
      </c>
      <c r="V47" s="4">
        <f t="shared" si="3"/>
        <v>64.874964123445395</v>
      </c>
      <c r="X47" s="1">
        <f t="shared" si="18"/>
        <v>36</v>
      </c>
      <c r="Y47" s="4">
        <f t="shared" si="19"/>
        <v>3421.8935554277286</v>
      </c>
      <c r="Z47" s="4">
        <f t="shared" si="4"/>
        <v>84.898321488523209</v>
      </c>
      <c r="AA47" s="4">
        <f t="shared" si="20"/>
        <v>59.234119822815245</v>
      </c>
      <c r="AB47" s="4">
        <f t="shared" si="21"/>
        <v>25.664201665707964</v>
      </c>
      <c r="AC47" s="4">
        <f t="shared" si="22"/>
        <v>3362.6594356049136</v>
      </c>
      <c r="AF47" s="1">
        <f t="shared" si="23"/>
        <v>36</v>
      </c>
      <c r="AG47" s="4">
        <f t="shared" si="24"/>
        <v>-6416.0659320056357</v>
      </c>
      <c r="AH47" s="4">
        <f t="shared" si="30"/>
        <v>-102.35598780518666</v>
      </c>
      <c r="AI47" s="4">
        <f t="shared" si="25"/>
        <v>-54.235493315144396</v>
      </c>
      <c r="AJ47" s="4">
        <f t="shared" si="26"/>
        <v>-48.120494490042262</v>
      </c>
      <c r="AK47" s="4">
        <f t="shared" si="27"/>
        <v>-6361.8304386904911</v>
      </c>
    </row>
    <row r="48" spans="2:37" x14ac:dyDescent="0.25">
      <c r="B48" s="1">
        <f t="shared" si="5"/>
        <v>37</v>
      </c>
      <c r="C48" s="4">
        <f t="shared" si="6"/>
        <v>-6755.5994104119636</v>
      </c>
      <c r="D48" s="4">
        <f t="shared" si="28"/>
        <v>-130.36114491320748</v>
      </c>
      <c r="E48" s="4">
        <f t="shared" si="7"/>
        <v>-45.91615228305794</v>
      </c>
      <c r="F48" s="4">
        <f t="shared" si="8"/>
        <v>-84.444992630149542</v>
      </c>
      <c r="G48" s="4">
        <f t="shared" si="9"/>
        <v>-6709.6832581289054</v>
      </c>
      <c r="I48" s="1">
        <f t="shared" si="10"/>
        <v>37</v>
      </c>
      <c r="J48" s="4">
        <f t="shared" si="11"/>
        <v>16866.44249729719</v>
      </c>
      <c r="K48" s="4">
        <f t="shared" si="29"/>
        <v>325.46760412875904</v>
      </c>
      <c r="L48" s="4">
        <f t="shared" si="12"/>
        <v>114.63707291254414</v>
      </c>
      <c r="M48" s="4">
        <f t="shared" si="13"/>
        <v>210.83053121621489</v>
      </c>
      <c r="N48" s="4">
        <f t="shared" si="14"/>
        <v>16751.805424384645</v>
      </c>
      <c r="P48" s="1">
        <f t="shared" si="15"/>
        <v>37</v>
      </c>
      <c r="Q48" s="4">
        <f t="shared" si="16"/>
        <v>126.49831872972892</v>
      </c>
      <c r="R48" s="4">
        <f t="shared" si="0"/>
        <v>114.63707291254414</v>
      </c>
      <c r="S48" s="4">
        <f t="shared" si="1"/>
        <v>241.13539164227308</v>
      </c>
      <c r="T48" s="4">
        <f t="shared" si="2"/>
        <v>84.332212486485972</v>
      </c>
      <c r="U48" s="7">
        <f t="shared" si="17"/>
        <v>0.75846050681427302</v>
      </c>
      <c r="V48" s="4">
        <f t="shared" si="3"/>
        <v>63.962652623269115</v>
      </c>
      <c r="X48" s="1">
        <f t="shared" si="18"/>
        <v>37</v>
      </c>
      <c r="Y48" s="4">
        <f t="shared" si="19"/>
        <v>3362.6594356049136</v>
      </c>
      <c r="Z48" s="4">
        <f t="shared" si="4"/>
        <v>84.332212486485972</v>
      </c>
      <c r="AA48" s="4">
        <f t="shared" si="20"/>
        <v>59.112266719449124</v>
      </c>
      <c r="AB48" s="4">
        <f t="shared" si="21"/>
        <v>25.219945767036851</v>
      </c>
      <c r="AC48" s="4">
        <f t="shared" si="22"/>
        <v>3303.5471688854645</v>
      </c>
      <c r="AF48" s="1">
        <f t="shared" si="23"/>
        <v>37</v>
      </c>
      <c r="AG48" s="4">
        <f t="shared" si="24"/>
        <v>-6361.8304386904911</v>
      </c>
      <c r="AH48" s="4">
        <f t="shared" si="30"/>
        <v>-102.35598780518666</v>
      </c>
      <c r="AI48" s="4">
        <f t="shared" si="25"/>
        <v>-54.642259515007972</v>
      </c>
      <c r="AJ48" s="4">
        <f t="shared" si="26"/>
        <v>-47.713728290178686</v>
      </c>
      <c r="AK48" s="4">
        <f t="shared" si="27"/>
        <v>-6307.1881791754831</v>
      </c>
    </row>
    <row r="49" spans="2:37" x14ac:dyDescent="0.25">
      <c r="B49" s="1">
        <f t="shared" si="5"/>
        <v>38</v>
      </c>
      <c r="C49" s="4">
        <f t="shared" si="6"/>
        <v>-6709.6832581289054</v>
      </c>
      <c r="D49" s="4">
        <f t="shared" si="28"/>
        <v>-130.36114491320748</v>
      </c>
      <c r="E49" s="4">
        <f t="shared" si="7"/>
        <v>-46.49010418659617</v>
      </c>
      <c r="F49" s="4">
        <f t="shared" si="8"/>
        <v>-83.871040726611312</v>
      </c>
      <c r="G49" s="4">
        <f t="shared" si="9"/>
        <v>-6663.1931539423094</v>
      </c>
      <c r="I49" s="1">
        <f t="shared" si="10"/>
        <v>38</v>
      </c>
      <c r="J49" s="4">
        <f t="shared" si="11"/>
        <v>16751.805424384645</v>
      </c>
      <c r="K49" s="4">
        <f t="shared" si="29"/>
        <v>325.46760412875904</v>
      </c>
      <c r="L49" s="4">
        <f t="shared" si="12"/>
        <v>116.07003632395097</v>
      </c>
      <c r="M49" s="4">
        <f t="shared" si="13"/>
        <v>209.39756780480806</v>
      </c>
      <c r="N49" s="4">
        <f t="shared" si="14"/>
        <v>16635.735388060693</v>
      </c>
      <c r="P49" s="1">
        <f t="shared" si="15"/>
        <v>38</v>
      </c>
      <c r="Q49" s="4">
        <f t="shared" si="16"/>
        <v>125.63854068288482</v>
      </c>
      <c r="R49" s="4">
        <f t="shared" si="0"/>
        <v>116.07003632395097</v>
      </c>
      <c r="S49" s="4">
        <f t="shared" si="1"/>
        <v>241.70857700683581</v>
      </c>
      <c r="T49" s="4">
        <f t="shared" si="2"/>
        <v>83.759027121923239</v>
      </c>
      <c r="U49" s="7">
        <f t="shared" si="17"/>
        <v>0.75281439882309975</v>
      </c>
      <c r="V49" s="4">
        <f t="shared" si="3"/>
        <v>63.055001648798353</v>
      </c>
      <c r="X49" s="1">
        <f t="shared" si="18"/>
        <v>38</v>
      </c>
      <c r="Y49" s="4">
        <f t="shared" si="19"/>
        <v>3303.5471688854645</v>
      </c>
      <c r="Z49" s="4">
        <f t="shared" si="4"/>
        <v>83.759027121923239</v>
      </c>
      <c r="AA49" s="4">
        <f t="shared" si="20"/>
        <v>58.982423355282251</v>
      </c>
      <c r="AB49" s="4">
        <f t="shared" si="21"/>
        <v>24.776603766640985</v>
      </c>
      <c r="AC49" s="4">
        <f t="shared" si="22"/>
        <v>3244.5647455301823</v>
      </c>
      <c r="AF49" s="1">
        <f t="shared" si="23"/>
        <v>38</v>
      </c>
      <c r="AG49" s="4">
        <f t="shared" si="24"/>
        <v>-6307.1881791754831</v>
      </c>
      <c r="AH49" s="4">
        <f t="shared" si="30"/>
        <v>-102.35598780518666</v>
      </c>
      <c r="AI49" s="4">
        <f t="shared" si="25"/>
        <v>-55.05207646137054</v>
      </c>
      <c r="AJ49" s="4">
        <f t="shared" si="26"/>
        <v>-47.303911343816118</v>
      </c>
      <c r="AK49" s="4">
        <f t="shared" si="27"/>
        <v>-6252.1361027141129</v>
      </c>
    </row>
    <row r="50" spans="2:37" x14ac:dyDescent="0.25">
      <c r="B50" s="1">
        <f t="shared" si="5"/>
        <v>39</v>
      </c>
      <c r="C50" s="4">
        <f t="shared" si="6"/>
        <v>-6663.1931539423094</v>
      </c>
      <c r="D50" s="4">
        <f t="shared" si="28"/>
        <v>-130.36114491320748</v>
      </c>
      <c r="E50" s="4">
        <f t="shared" si="7"/>
        <v>-47.07123048892862</v>
      </c>
      <c r="F50" s="4">
        <f t="shared" si="8"/>
        <v>-83.289914424278862</v>
      </c>
      <c r="G50" s="4">
        <f t="shared" si="9"/>
        <v>-6616.121923453381</v>
      </c>
      <c r="I50" s="1">
        <f t="shared" si="10"/>
        <v>39</v>
      </c>
      <c r="J50" s="4">
        <f t="shared" si="11"/>
        <v>16635.735388060693</v>
      </c>
      <c r="K50" s="4">
        <f t="shared" si="29"/>
        <v>325.46760412875904</v>
      </c>
      <c r="L50" s="4">
        <f t="shared" si="12"/>
        <v>117.52091177800037</v>
      </c>
      <c r="M50" s="4">
        <f t="shared" si="13"/>
        <v>207.94669235075867</v>
      </c>
      <c r="N50" s="4">
        <f t="shared" si="14"/>
        <v>16518.214476282694</v>
      </c>
      <c r="P50" s="1">
        <f t="shared" si="15"/>
        <v>39</v>
      </c>
      <c r="Q50" s="4">
        <f t="shared" si="16"/>
        <v>124.76801541045519</v>
      </c>
      <c r="R50" s="4">
        <f t="shared" si="0"/>
        <v>117.52091177800037</v>
      </c>
      <c r="S50" s="4">
        <f t="shared" si="1"/>
        <v>242.28892718845555</v>
      </c>
      <c r="T50" s="4">
        <f t="shared" si="2"/>
        <v>83.178676940303475</v>
      </c>
      <c r="U50" s="7">
        <f t="shared" si="17"/>
        <v>0.74721032141250587</v>
      </c>
      <c r="V50" s="4">
        <f t="shared" si="3"/>
        <v>62.151965931231153</v>
      </c>
      <c r="X50" s="1">
        <f t="shared" si="18"/>
        <v>39</v>
      </c>
      <c r="Y50" s="4">
        <f t="shared" si="19"/>
        <v>3244.5647455301823</v>
      </c>
      <c r="Z50" s="4">
        <f t="shared" si="4"/>
        <v>83.178676940303475</v>
      </c>
      <c r="AA50" s="4">
        <f t="shared" si="20"/>
        <v>58.844441348827104</v>
      </c>
      <c r="AB50" s="4">
        <f t="shared" si="21"/>
        <v>24.334235591476368</v>
      </c>
      <c r="AC50" s="4">
        <f t="shared" si="22"/>
        <v>3185.7203041813555</v>
      </c>
      <c r="AF50" s="1">
        <f t="shared" si="23"/>
        <v>39</v>
      </c>
      <c r="AG50" s="4">
        <f t="shared" si="24"/>
        <v>-6252.1361027141129</v>
      </c>
      <c r="AH50" s="4">
        <f t="shared" si="30"/>
        <v>-102.35598780518666</v>
      </c>
      <c r="AI50" s="4">
        <f t="shared" si="25"/>
        <v>-55.464967034830813</v>
      </c>
      <c r="AJ50" s="4">
        <f t="shared" si="26"/>
        <v>-46.891020770355844</v>
      </c>
      <c r="AK50" s="4">
        <f t="shared" si="27"/>
        <v>-6196.6711356792821</v>
      </c>
    </row>
    <row r="51" spans="2:37" x14ac:dyDescent="0.25">
      <c r="B51" s="1">
        <f t="shared" si="5"/>
        <v>40</v>
      </c>
      <c r="C51" s="4">
        <f t="shared" si="6"/>
        <v>-6616.121923453381</v>
      </c>
      <c r="D51" s="4">
        <f t="shared" si="28"/>
        <v>-130.36114491320748</v>
      </c>
      <c r="E51" s="4">
        <f t="shared" si="7"/>
        <v>-47.659620870040229</v>
      </c>
      <c r="F51" s="4">
        <f t="shared" si="8"/>
        <v>-82.701524043167254</v>
      </c>
      <c r="G51" s="4">
        <f t="shared" si="9"/>
        <v>-6568.4623025833407</v>
      </c>
      <c r="I51" s="1">
        <f t="shared" si="10"/>
        <v>40</v>
      </c>
      <c r="J51" s="4">
        <f t="shared" si="11"/>
        <v>16518.214476282694</v>
      </c>
      <c r="K51" s="4">
        <f t="shared" si="29"/>
        <v>325.46760412875904</v>
      </c>
      <c r="L51" s="4">
        <f t="shared" si="12"/>
        <v>118.98992317522539</v>
      </c>
      <c r="M51" s="4">
        <f t="shared" si="13"/>
        <v>206.47768095353365</v>
      </c>
      <c r="N51" s="4">
        <f t="shared" si="14"/>
        <v>16399.22455310747</v>
      </c>
      <c r="P51" s="1">
        <f t="shared" si="15"/>
        <v>40</v>
      </c>
      <c r="Q51" s="4">
        <f t="shared" si="16"/>
        <v>123.88660857212021</v>
      </c>
      <c r="R51" s="4">
        <f t="shared" si="0"/>
        <v>118.98992317522539</v>
      </c>
      <c r="S51" s="4">
        <f t="shared" si="1"/>
        <v>242.87653174734561</v>
      </c>
      <c r="T51" s="4">
        <f t="shared" si="2"/>
        <v>82.59107238141344</v>
      </c>
      <c r="U51" s="7">
        <f t="shared" si="17"/>
        <v>0.74164796169975766</v>
      </c>
      <c r="V51" s="4">
        <f t="shared" si="3"/>
        <v>61.253500486272429</v>
      </c>
      <c r="X51" s="1">
        <f t="shared" si="18"/>
        <v>40</v>
      </c>
      <c r="Y51" s="4">
        <f t="shared" si="19"/>
        <v>3185.7203041813555</v>
      </c>
      <c r="Z51" s="4">
        <f t="shared" si="4"/>
        <v>82.59107238141344</v>
      </c>
      <c r="AA51" s="4">
        <f t="shared" si="20"/>
        <v>58.698170100053275</v>
      </c>
      <c r="AB51" s="4">
        <f t="shared" si="21"/>
        <v>23.892902281360165</v>
      </c>
      <c r="AC51" s="4">
        <f t="shared" si="22"/>
        <v>3127.0221340813023</v>
      </c>
      <c r="AF51" s="1">
        <f t="shared" si="23"/>
        <v>40</v>
      </c>
      <c r="AG51" s="4">
        <f t="shared" si="24"/>
        <v>-6196.6711356792821</v>
      </c>
      <c r="AH51" s="4">
        <f t="shared" si="30"/>
        <v>-102.35598780518666</v>
      </c>
      <c r="AI51" s="4">
        <f t="shared" si="25"/>
        <v>-55.88095428759204</v>
      </c>
      <c r="AJ51" s="4">
        <f t="shared" si="26"/>
        <v>-46.475033517594618</v>
      </c>
      <c r="AK51" s="4">
        <f t="shared" si="27"/>
        <v>-6140.7901813916897</v>
      </c>
    </row>
    <row r="52" spans="2:37" x14ac:dyDescent="0.25">
      <c r="B52" s="1">
        <f t="shared" si="5"/>
        <v>41</v>
      </c>
      <c r="C52" s="4">
        <f t="shared" si="6"/>
        <v>-6568.4623025833407</v>
      </c>
      <c r="D52" s="4">
        <f t="shared" si="28"/>
        <v>-130.36114491320748</v>
      </c>
      <c r="E52" s="4">
        <f t="shared" si="7"/>
        <v>-48.255366130915732</v>
      </c>
      <c r="F52" s="4">
        <f t="shared" si="8"/>
        <v>-82.10577878229175</v>
      </c>
      <c r="G52" s="4">
        <f t="shared" si="9"/>
        <v>-6520.206936452425</v>
      </c>
      <c r="I52" s="1">
        <f t="shared" si="10"/>
        <v>41</v>
      </c>
      <c r="J52" s="4">
        <f t="shared" si="11"/>
        <v>16399.22455310747</v>
      </c>
      <c r="K52" s="4">
        <f t="shared" si="29"/>
        <v>325.46760412875904</v>
      </c>
      <c r="L52" s="4">
        <f t="shared" si="12"/>
        <v>120.47729721491567</v>
      </c>
      <c r="M52" s="4">
        <f t="shared" si="13"/>
        <v>204.99030691384337</v>
      </c>
      <c r="N52" s="4">
        <f t="shared" si="14"/>
        <v>16278.747255892555</v>
      </c>
      <c r="P52" s="1">
        <f t="shared" si="15"/>
        <v>41</v>
      </c>
      <c r="Q52" s="4">
        <f t="shared" si="16"/>
        <v>122.99418414830602</v>
      </c>
      <c r="R52" s="4">
        <f t="shared" si="0"/>
        <v>120.47729721491567</v>
      </c>
      <c r="S52" s="4">
        <f t="shared" si="1"/>
        <v>243.4714813632217</v>
      </c>
      <c r="T52" s="4">
        <f t="shared" si="2"/>
        <v>81.996122765537351</v>
      </c>
      <c r="U52" s="7">
        <f t="shared" si="17"/>
        <v>0.73612700913127305</v>
      </c>
      <c r="V52" s="4">
        <f t="shared" si="3"/>
        <v>60.359560611755697</v>
      </c>
      <c r="X52" s="1">
        <f t="shared" si="18"/>
        <v>41</v>
      </c>
      <c r="Y52" s="4">
        <f t="shared" si="19"/>
        <v>3127.0221340813023</v>
      </c>
      <c r="Z52" s="4">
        <f t="shared" si="4"/>
        <v>81.996122765537351</v>
      </c>
      <c r="AA52" s="4">
        <f t="shared" si="20"/>
        <v>58.543456759927579</v>
      </c>
      <c r="AB52" s="4">
        <f t="shared" si="21"/>
        <v>23.452666005609768</v>
      </c>
      <c r="AC52" s="4">
        <f t="shared" si="22"/>
        <v>3068.4786773213746</v>
      </c>
      <c r="AF52" s="1">
        <f t="shared" si="23"/>
        <v>41</v>
      </c>
      <c r="AG52" s="4">
        <f t="shared" si="24"/>
        <v>-6140.7901813916897</v>
      </c>
      <c r="AH52" s="4">
        <f t="shared" si="30"/>
        <v>-102.35598780518666</v>
      </c>
      <c r="AI52" s="4">
        <f t="shared" si="25"/>
        <v>-56.300061444748991</v>
      </c>
      <c r="AJ52" s="4">
        <f t="shared" si="26"/>
        <v>-46.055926360437667</v>
      </c>
      <c r="AK52" s="4">
        <f t="shared" si="27"/>
        <v>-6084.4901199469405</v>
      </c>
    </row>
    <row r="53" spans="2:37" x14ac:dyDescent="0.25">
      <c r="B53" s="1">
        <f t="shared" si="5"/>
        <v>42</v>
      </c>
      <c r="C53" s="4">
        <f t="shared" si="6"/>
        <v>-6520.206936452425</v>
      </c>
      <c r="D53" s="4">
        <f t="shared" si="28"/>
        <v>-130.36114491320748</v>
      </c>
      <c r="E53" s="4">
        <f t="shared" si="7"/>
        <v>-48.858558207552178</v>
      </c>
      <c r="F53" s="4">
        <f t="shared" si="8"/>
        <v>-81.502586705655304</v>
      </c>
      <c r="G53" s="4">
        <f t="shared" si="9"/>
        <v>-6471.3483782448729</v>
      </c>
      <c r="I53" s="1">
        <f t="shared" si="10"/>
        <v>42</v>
      </c>
      <c r="J53" s="4">
        <f t="shared" si="11"/>
        <v>16278.747255892555</v>
      </c>
      <c r="K53" s="4">
        <f t="shared" si="29"/>
        <v>325.46760412875904</v>
      </c>
      <c r="L53" s="4">
        <f t="shared" si="12"/>
        <v>121.98326343010208</v>
      </c>
      <c r="M53" s="4">
        <f t="shared" si="13"/>
        <v>203.48434069865695</v>
      </c>
      <c r="N53" s="4">
        <f t="shared" si="14"/>
        <v>16156.763992462453</v>
      </c>
      <c r="P53" s="1">
        <f t="shared" si="15"/>
        <v>42</v>
      </c>
      <c r="Q53" s="4">
        <f t="shared" si="16"/>
        <v>122.09060441919416</v>
      </c>
      <c r="R53" s="4">
        <f t="shared" si="0"/>
        <v>121.98326343010208</v>
      </c>
      <c r="S53" s="4">
        <f t="shared" si="1"/>
        <v>244.07386784929625</v>
      </c>
      <c r="T53" s="4">
        <f t="shared" si="2"/>
        <v>81.393736279462786</v>
      </c>
      <c r="U53" s="7">
        <f t="shared" si="17"/>
        <v>0.73064715546528336</v>
      </c>
      <c r="V53" s="4">
        <f t="shared" si="3"/>
        <v>59.470101885280918</v>
      </c>
      <c r="X53" s="1">
        <f t="shared" si="18"/>
        <v>42</v>
      </c>
      <c r="Y53" s="4">
        <f t="shared" si="19"/>
        <v>3068.4786773213746</v>
      </c>
      <c r="Z53" s="4">
        <f t="shared" si="4"/>
        <v>81.393736279462786</v>
      </c>
      <c r="AA53" s="4">
        <f t="shared" si="20"/>
        <v>58.38014619955247</v>
      </c>
      <c r="AB53" s="4">
        <f t="shared" si="21"/>
        <v>23.013590079910312</v>
      </c>
      <c r="AC53" s="4">
        <f t="shared" si="22"/>
        <v>3010.0985311218219</v>
      </c>
      <c r="AF53" s="1">
        <f t="shared" si="23"/>
        <v>42</v>
      </c>
      <c r="AG53" s="4">
        <f t="shared" si="24"/>
        <v>-6084.4901199469405</v>
      </c>
      <c r="AH53" s="4">
        <f t="shared" si="30"/>
        <v>-102.35598780518666</v>
      </c>
      <c r="AI53" s="4">
        <f t="shared" si="25"/>
        <v>-56.722311905584604</v>
      </c>
      <c r="AJ53" s="4">
        <f t="shared" si="26"/>
        <v>-45.633675899602054</v>
      </c>
      <c r="AK53" s="4">
        <f t="shared" si="27"/>
        <v>-6027.7678080413561</v>
      </c>
    </row>
    <row r="54" spans="2:37" x14ac:dyDescent="0.25">
      <c r="B54" s="1">
        <f t="shared" si="5"/>
        <v>43</v>
      </c>
      <c r="C54" s="4">
        <f t="shared" si="6"/>
        <v>-6471.3483782448729</v>
      </c>
      <c r="D54" s="4">
        <f t="shared" si="28"/>
        <v>-130.36114491320748</v>
      </c>
      <c r="E54" s="4">
        <f t="shared" si="7"/>
        <v>-49.469290185146576</v>
      </c>
      <c r="F54" s="4">
        <f t="shared" si="8"/>
        <v>-80.891854728060906</v>
      </c>
      <c r="G54" s="4">
        <f t="shared" si="9"/>
        <v>-6421.8790880597262</v>
      </c>
      <c r="I54" s="1">
        <f t="shared" si="10"/>
        <v>43</v>
      </c>
      <c r="J54" s="4">
        <f t="shared" si="11"/>
        <v>16156.763992462453</v>
      </c>
      <c r="K54" s="4">
        <f t="shared" si="29"/>
        <v>325.46760412875904</v>
      </c>
      <c r="L54" s="4">
        <f t="shared" si="12"/>
        <v>123.50805422297836</v>
      </c>
      <c r="M54" s="4">
        <f t="shared" si="13"/>
        <v>201.95954990578068</v>
      </c>
      <c r="N54" s="4">
        <f t="shared" si="14"/>
        <v>16033.255938239474</v>
      </c>
      <c r="P54" s="1">
        <f t="shared" si="15"/>
        <v>43</v>
      </c>
      <c r="Q54" s="4">
        <f t="shared" si="16"/>
        <v>121.1757299434684</v>
      </c>
      <c r="R54" s="4">
        <f t="shared" si="0"/>
        <v>123.50805422297836</v>
      </c>
      <c r="S54" s="4">
        <f t="shared" si="1"/>
        <v>244.68378416644674</v>
      </c>
      <c r="T54" s="4">
        <f t="shared" si="2"/>
        <v>80.783819962312279</v>
      </c>
      <c r="U54" s="7">
        <f t="shared" si="17"/>
        <v>0.72520809475462367</v>
      </c>
      <c r="V54" s="4">
        <f t="shared" si="3"/>
        <v>58.585080161869023</v>
      </c>
      <c r="X54" s="1">
        <f t="shared" si="18"/>
        <v>43</v>
      </c>
      <c r="Y54" s="4">
        <f t="shared" si="19"/>
        <v>3010.0985311218219</v>
      </c>
      <c r="Z54" s="4">
        <f t="shared" si="4"/>
        <v>80.783819962312279</v>
      </c>
      <c r="AA54" s="4">
        <f t="shared" si="20"/>
        <v>58.208080978898622</v>
      </c>
      <c r="AB54" s="4">
        <f t="shared" si="21"/>
        <v>22.575738983413661</v>
      </c>
      <c r="AC54" s="4">
        <f t="shared" si="22"/>
        <v>2951.8904501429233</v>
      </c>
      <c r="AF54" s="1">
        <f t="shared" si="23"/>
        <v>43</v>
      </c>
      <c r="AG54" s="4">
        <f t="shared" si="24"/>
        <v>-6027.7678080413561</v>
      </c>
      <c r="AH54" s="4">
        <f t="shared" si="30"/>
        <v>-102.35598780518666</v>
      </c>
      <c r="AI54" s="4">
        <f t="shared" si="25"/>
        <v>-57.147729244876494</v>
      </c>
      <c r="AJ54" s="4">
        <f t="shared" si="26"/>
        <v>-45.208258560310163</v>
      </c>
      <c r="AK54" s="4">
        <f t="shared" si="27"/>
        <v>-5970.6200787964799</v>
      </c>
    </row>
    <row r="55" spans="2:37" x14ac:dyDescent="0.25">
      <c r="B55" s="1">
        <f t="shared" si="5"/>
        <v>44</v>
      </c>
      <c r="C55" s="4">
        <f t="shared" si="6"/>
        <v>-6421.8790880597262</v>
      </c>
      <c r="D55" s="4">
        <f t="shared" si="28"/>
        <v>-130.36114491320748</v>
      </c>
      <c r="E55" s="4">
        <f t="shared" si="7"/>
        <v>-50.087656312460908</v>
      </c>
      <c r="F55" s="4">
        <f t="shared" si="8"/>
        <v>-80.273488600746575</v>
      </c>
      <c r="G55" s="4">
        <f t="shared" si="9"/>
        <v>-6371.7914317472651</v>
      </c>
      <c r="I55" s="1">
        <f t="shared" si="10"/>
        <v>44</v>
      </c>
      <c r="J55" s="4">
        <f t="shared" si="11"/>
        <v>16033.255938239474</v>
      </c>
      <c r="K55" s="4">
        <f t="shared" si="29"/>
        <v>325.46760412875904</v>
      </c>
      <c r="L55" s="4">
        <f t="shared" si="12"/>
        <v>125.05190490076563</v>
      </c>
      <c r="M55" s="4">
        <f t="shared" si="13"/>
        <v>200.4156992279934</v>
      </c>
      <c r="N55" s="4">
        <f t="shared" si="14"/>
        <v>15908.204033338709</v>
      </c>
      <c r="P55" s="1">
        <f t="shared" si="15"/>
        <v>44</v>
      </c>
      <c r="Q55" s="4">
        <f t="shared" si="16"/>
        <v>120.24941953679604</v>
      </c>
      <c r="R55" s="4">
        <f t="shared" si="0"/>
        <v>125.05190490076563</v>
      </c>
      <c r="S55" s="4">
        <f t="shared" si="1"/>
        <v>245.30132443756168</v>
      </c>
      <c r="T55" s="4">
        <f t="shared" si="2"/>
        <v>80.16627969119736</v>
      </c>
      <c r="U55" s="7">
        <f t="shared" si="17"/>
        <v>0.7198095233296512</v>
      </c>
      <c r="V55" s="4">
        <f t="shared" si="3"/>
        <v>57.704451571632269</v>
      </c>
      <c r="X55" s="1">
        <f t="shared" si="18"/>
        <v>44</v>
      </c>
      <c r="Y55" s="4">
        <f t="shared" si="19"/>
        <v>2951.8904501429233</v>
      </c>
      <c r="Z55" s="4">
        <f t="shared" si="4"/>
        <v>80.16627969119736</v>
      </c>
      <c r="AA55" s="4">
        <f t="shared" si="20"/>
        <v>58.027101315125435</v>
      </c>
      <c r="AB55" s="4">
        <f t="shared" si="21"/>
        <v>22.139178376071925</v>
      </c>
      <c r="AC55" s="4">
        <f t="shared" si="22"/>
        <v>2893.8633488277978</v>
      </c>
      <c r="AF55" s="1">
        <f t="shared" si="23"/>
        <v>44</v>
      </c>
      <c r="AG55" s="4">
        <f t="shared" si="24"/>
        <v>-5970.6200787964799</v>
      </c>
      <c r="AH55" s="4">
        <f t="shared" si="30"/>
        <v>-102.35598780518666</v>
      </c>
      <c r="AI55" s="4">
        <f t="shared" si="25"/>
        <v>-57.576337214213062</v>
      </c>
      <c r="AJ55" s="4">
        <f t="shared" si="26"/>
        <v>-44.779650590973596</v>
      </c>
      <c r="AK55" s="4">
        <f t="shared" si="27"/>
        <v>-5913.0437415822671</v>
      </c>
    </row>
    <row r="56" spans="2:37" x14ac:dyDescent="0.25">
      <c r="B56" s="1">
        <f t="shared" si="5"/>
        <v>45</v>
      </c>
      <c r="C56" s="4">
        <f t="shared" si="6"/>
        <v>-6371.7914317472651</v>
      </c>
      <c r="D56" s="4">
        <f t="shared" si="28"/>
        <v>-130.36114491320748</v>
      </c>
      <c r="E56" s="4">
        <f t="shared" si="7"/>
        <v>-50.713752016366669</v>
      </c>
      <c r="F56" s="4">
        <f t="shared" si="8"/>
        <v>-79.647392896840813</v>
      </c>
      <c r="G56" s="4">
        <f t="shared" si="9"/>
        <v>-6321.0776797308981</v>
      </c>
      <c r="I56" s="1">
        <f t="shared" si="10"/>
        <v>45</v>
      </c>
      <c r="J56" s="4">
        <f t="shared" si="11"/>
        <v>15908.204033338709</v>
      </c>
      <c r="K56" s="4">
        <f t="shared" si="29"/>
        <v>325.46760412875904</v>
      </c>
      <c r="L56" s="4">
        <f t="shared" si="12"/>
        <v>126.6150537120252</v>
      </c>
      <c r="M56" s="4">
        <f t="shared" si="13"/>
        <v>198.85255041673383</v>
      </c>
      <c r="N56" s="4">
        <f t="shared" si="14"/>
        <v>15781.588979626684</v>
      </c>
      <c r="P56" s="1">
        <f t="shared" si="15"/>
        <v>45</v>
      </c>
      <c r="Q56" s="4">
        <f t="shared" si="16"/>
        <v>119.31153025004032</v>
      </c>
      <c r="R56" s="4">
        <f t="shared" si="0"/>
        <v>126.6150537120252</v>
      </c>
      <c r="S56" s="4">
        <f t="shared" si="1"/>
        <v>245.92658396206554</v>
      </c>
      <c r="T56" s="4">
        <f t="shared" si="2"/>
        <v>79.541020166693514</v>
      </c>
      <c r="U56" s="7">
        <f t="shared" si="17"/>
        <v>0.71445113978129149</v>
      </c>
      <c r="V56" s="4">
        <f t="shared" si="3"/>
        <v>56.828172517460871</v>
      </c>
      <c r="X56" s="1">
        <f t="shared" si="18"/>
        <v>45</v>
      </c>
      <c r="Y56" s="4">
        <f t="shared" si="19"/>
        <v>2893.8633488277978</v>
      </c>
      <c r="Z56" s="4">
        <f t="shared" si="4"/>
        <v>79.541020166693514</v>
      </c>
      <c r="AA56" s="4">
        <f t="shared" si="20"/>
        <v>57.837045050485031</v>
      </c>
      <c r="AB56" s="4">
        <f t="shared" si="21"/>
        <v>21.703975116208483</v>
      </c>
      <c r="AC56" s="4">
        <f t="shared" si="22"/>
        <v>2836.0263037773129</v>
      </c>
      <c r="AF56" s="1">
        <f t="shared" si="23"/>
        <v>45</v>
      </c>
      <c r="AG56" s="4">
        <f t="shared" si="24"/>
        <v>-5913.0437415822671</v>
      </c>
      <c r="AH56" s="4">
        <f t="shared" si="30"/>
        <v>-102.35598780518666</v>
      </c>
      <c r="AI56" s="4">
        <f t="shared" si="25"/>
        <v>-58.008159743319652</v>
      </c>
      <c r="AJ56" s="4">
        <f t="shared" si="26"/>
        <v>-44.347828061867006</v>
      </c>
      <c r="AK56" s="4">
        <f t="shared" si="27"/>
        <v>-5855.0355818389471</v>
      </c>
    </row>
    <row r="57" spans="2:37" x14ac:dyDescent="0.25">
      <c r="B57" s="1">
        <f t="shared" si="5"/>
        <v>46</v>
      </c>
      <c r="C57" s="4">
        <f t="shared" si="6"/>
        <v>-6321.0776797308981</v>
      </c>
      <c r="D57" s="4">
        <f t="shared" si="28"/>
        <v>-130.36114491320748</v>
      </c>
      <c r="E57" s="4">
        <f t="shared" si="7"/>
        <v>-51.347673916571253</v>
      </c>
      <c r="F57" s="4">
        <f t="shared" si="8"/>
        <v>-79.013470996636229</v>
      </c>
      <c r="G57" s="4">
        <f t="shared" si="9"/>
        <v>-6269.7300058143264</v>
      </c>
      <c r="I57" s="1">
        <f t="shared" si="10"/>
        <v>46</v>
      </c>
      <c r="J57" s="4">
        <f t="shared" si="11"/>
        <v>15781.588979626684</v>
      </c>
      <c r="K57" s="4">
        <f t="shared" si="29"/>
        <v>325.46760412875904</v>
      </c>
      <c r="L57" s="4">
        <f t="shared" si="12"/>
        <v>128.19774188342549</v>
      </c>
      <c r="M57" s="4">
        <f t="shared" si="13"/>
        <v>197.26986224533354</v>
      </c>
      <c r="N57" s="4">
        <f t="shared" si="14"/>
        <v>15653.391237743259</v>
      </c>
      <c r="P57" s="1">
        <f t="shared" si="15"/>
        <v>46</v>
      </c>
      <c r="Q57" s="4">
        <f t="shared" si="16"/>
        <v>118.36191734720012</v>
      </c>
      <c r="R57" s="4">
        <f t="shared" si="0"/>
        <v>128.19774188342549</v>
      </c>
      <c r="S57" s="4">
        <f t="shared" si="1"/>
        <v>246.55965923062561</v>
      </c>
      <c r="T57" s="4">
        <f t="shared" si="2"/>
        <v>78.907944898133422</v>
      </c>
      <c r="U57" s="7">
        <f t="shared" si="17"/>
        <v>0.70913264494420991</v>
      </c>
      <c r="V57" s="4">
        <f t="shared" si="3"/>
        <v>55.956199672725326</v>
      </c>
      <c r="X57" s="1">
        <f t="shared" si="18"/>
        <v>46</v>
      </c>
      <c r="Y57" s="4">
        <f t="shared" si="19"/>
        <v>2836.0263037773129</v>
      </c>
      <c r="Z57" s="4">
        <f t="shared" si="4"/>
        <v>78.907944898133422</v>
      </c>
      <c r="AA57" s="4">
        <f t="shared" si="20"/>
        <v>57.637747619803577</v>
      </c>
      <c r="AB57" s="4">
        <f t="shared" si="21"/>
        <v>21.270197278329846</v>
      </c>
      <c r="AC57" s="4">
        <f t="shared" si="22"/>
        <v>2778.3885561575094</v>
      </c>
      <c r="AF57" s="1">
        <f t="shared" si="23"/>
        <v>46</v>
      </c>
      <c r="AG57" s="4">
        <f t="shared" si="24"/>
        <v>-5855.0355818389471</v>
      </c>
      <c r="AH57" s="4">
        <f t="shared" si="30"/>
        <v>-102.35598780518666</v>
      </c>
      <c r="AI57" s="4">
        <f t="shared" si="25"/>
        <v>-58.44322094139455</v>
      </c>
      <c r="AJ57" s="4">
        <f t="shared" si="26"/>
        <v>-43.912766863792108</v>
      </c>
      <c r="AK57" s="4">
        <f t="shared" si="27"/>
        <v>-5796.5923608975527</v>
      </c>
    </row>
    <row r="58" spans="2:37" x14ac:dyDescent="0.25">
      <c r="B58" s="1">
        <f t="shared" si="5"/>
        <v>47</v>
      </c>
      <c r="C58" s="4">
        <f t="shared" si="6"/>
        <v>-6269.7300058143264</v>
      </c>
      <c r="D58" s="4">
        <f t="shared" si="28"/>
        <v>-130.36114491320748</v>
      </c>
      <c r="E58" s="4">
        <f t="shared" si="7"/>
        <v>-51.989519840528402</v>
      </c>
      <c r="F58" s="4">
        <f t="shared" si="8"/>
        <v>-78.37162507267908</v>
      </c>
      <c r="G58" s="4">
        <f t="shared" si="9"/>
        <v>-6217.7404859737981</v>
      </c>
      <c r="I58" s="1">
        <f t="shared" si="10"/>
        <v>47</v>
      </c>
      <c r="J58" s="4">
        <f t="shared" si="11"/>
        <v>15653.391237743259</v>
      </c>
      <c r="K58" s="4">
        <f t="shared" si="29"/>
        <v>325.46760412875904</v>
      </c>
      <c r="L58" s="4">
        <f t="shared" si="12"/>
        <v>129.80021365696828</v>
      </c>
      <c r="M58" s="4">
        <f t="shared" si="13"/>
        <v>195.66739047179075</v>
      </c>
      <c r="N58" s="4">
        <f t="shared" si="14"/>
        <v>15523.59102408629</v>
      </c>
      <c r="P58" s="1">
        <f t="shared" si="15"/>
        <v>47</v>
      </c>
      <c r="Q58" s="4">
        <f t="shared" si="16"/>
        <v>117.40043428307445</v>
      </c>
      <c r="R58" s="4">
        <f t="shared" si="0"/>
        <v>129.80021365696828</v>
      </c>
      <c r="S58" s="4">
        <f t="shared" si="1"/>
        <v>247.20064794004273</v>
      </c>
      <c r="T58" s="4">
        <f t="shared" si="2"/>
        <v>78.266956188716307</v>
      </c>
      <c r="U58" s="7">
        <f t="shared" si="17"/>
        <v>0.70385374188010907</v>
      </c>
      <c r="V58" s="4">
        <f t="shared" si="3"/>
        <v>55.088489978994531</v>
      </c>
      <c r="X58" s="1">
        <f t="shared" si="18"/>
        <v>47</v>
      </c>
      <c r="Y58" s="4">
        <f t="shared" si="19"/>
        <v>2778.3885561575094</v>
      </c>
      <c r="Z58" s="4">
        <f t="shared" si="4"/>
        <v>78.266956188716307</v>
      </c>
      <c r="AA58" s="4">
        <f t="shared" si="20"/>
        <v>57.429042017534982</v>
      </c>
      <c r="AB58" s="4">
        <f t="shared" si="21"/>
        <v>20.837914171181321</v>
      </c>
      <c r="AC58" s="4">
        <f t="shared" si="22"/>
        <v>2720.9595141399745</v>
      </c>
      <c r="AF58" s="1">
        <f t="shared" si="23"/>
        <v>47</v>
      </c>
      <c r="AG58" s="4">
        <f t="shared" si="24"/>
        <v>-5796.5923608975527</v>
      </c>
      <c r="AH58" s="4">
        <f t="shared" si="30"/>
        <v>-102.35598780518666</v>
      </c>
      <c r="AI58" s="4">
        <f t="shared" si="25"/>
        <v>-58.881545098455014</v>
      </c>
      <c r="AJ58" s="4">
        <f t="shared" si="26"/>
        <v>-43.474442706731644</v>
      </c>
      <c r="AK58" s="4">
        <f t="shared" si="27"/>
        <v>-5737.7108157990979</v>
      </c>
    </row>
    <row r="59" spans="2:37" x14ac:dyDescent="0.25">
      <c r="B59" s="1">
        <f t="shared" si="5"/>
        <v>48</v>
      </c>
      <c r="C59" s="4">
        <f t="shared" si="6"/>
        <v>-6217.7404859737981</v>
      </c>
      <c r="D59" s="4">
        <f t="shared" si="28"/>
        <v>-130.36114491320748</v>
      </c>
      <c r="E59" s="4">
        <f t="shared" si="7"/>
        <v>-52.639388838535012</v>
      </c>
      <c r="F59" s="4">
        <f t="shared" si="8"/>
        <v>-77.72175607467247</v>
      </c>
      <c r="G59" s="4">
        <f t="shared" si="9"/>
        <v>-6165.1010971352634</v>
      </c>
      <c r="I59" s="1">
        <f t="shared" si="10"/>
        <v>48</v>
      </c>
      <c r="J59" s="4">
        <f t="shared" si="11"/>
        <v>15523.59102408629</v>
      </c>
      <c r="K59" s="4">
        <f t="shared" si="29"/>
        <v>325.46760412875904</v>
      </c>
      <c r="L59" s="4">
        <f t="shared" si="12"/>
        <v>131.4227163276804</v>
      </c>
      <c r="M59" s="4">
        <f t="shared" si="13"/>
        <v>194.04488780107863</v>
      </c>
      <c r="N59" s="4">
        <f t="shared" si="14"/>
        <v>15392.168307758609</v>
      </c>
      <c r="P59" s="1">
        <f t="shared" si="15"/>
        <v>48</v>
      </c>
      <c r="Q59" s="4">
        <f t="shared" si="16"/>
        <v>116.42693268064717</v>
      </c>
      <c r="R59" s="4">
        <f t="shared" si="0"/>
        <v>131.4227163276804</v>
      </c>
      <c r="S59" s="4">
        <f t="shared" si="1"/>
        <v>247.84964900832756</v>
      </c>
      <c r="T59" s="4">
        <f t="shared" si="2"/>
        <v>77.617955120431461</v>
      </c>
      <c r="U59" s="7">
        <f t="shared" si="17"/>
        <v>0.6986141358611504</v>
      </c>
      <c r="V59" s="4">
        <f t="shared" si="3"/>
        <v>54.225000643769782</v>
      </c>
      <c r="X59" s="1">
        <f t="shared" si="18"/>
        <v>48</v>
      </c>
      <c r="Y59" s="4">
        <f t="shared" si="19"/>
        <v>2720.9595141399745</v>
      </c>
      <c r="Z59" s="4">
        <f t="shared" si="4"/>
        <v>77.617955120431461</v>
      </c>
      <c r="AA59" s="4">
        <f t="shared" si="20"/>
        <v>57.210758764381652</v>
      </c>
      <c r="AB59" s="4">
        <f t="shared" si="21"/>
        <v>20.407196356049809</v>
      </c>
      <c r="AC59" s="4">
        <f t="shared" si="22"/>
        <v>2663.7487553755927</v>
      </c>
      <c r="AF59" s="1">
        <f t="shared" si="23"/>
        <v>48</v>
      </c>
      <c r="AG59" s="4">
        <f t="shared" si="24"/>
        <v>-5737.7108157990979</v>
      </c>
      <c r="AH59" s="4">
        <f t="shared" si="30"/>
        <v>-102.35598780518666</v>
      </c>
      <c r="AI59" s="4">
        <f t="shared" si="25"/>
        <v>-59.32315668669343</v>
      </c>
      <c r="AJ59" s="4">
        <f t="shared" si="26"/>
        <v>-43.032831118493228</v>
      </c>
      <c r="AK59" s="4">
        <f t="shared" si="27"/>
        <v>-5678.3876591124044</v>
      </c>
    </row>
    <row r="60" spans="2:37" x14ac:dyDescent="0.25">
      <c r="B60" s="1">
        <f t="shared" si="5"/>
        <v>49</v>
      </c>
      <c r="C60" s="4">
        <f t="shared" si="6"/>
        <v>-6165.1010971352634</v>
      </c>
      <c r="D60" s="4">
        <f t="shared" si="28"/>
        <v>-130.36114491320748</v>
      </c>
      <c r="E60" s="4">
        <f t="shared" si="7"/>
        <v>-53.297381199016698</v>
      </c>
      <c r="F60" s="4">
        <f t="shared" si="8"/>
        <v>-77.063763714190785</v>
      </c>
      <c r="G60" s="4">
        <f t="shared" si="9"/>
        <v>-6111.8037159362466</v>
      </c>
      <c r="I60" s="1">
        <f t="shared" si="10"/>
        <v>49</v>
      </c>
      <c r="J60" s="4">
        <f t="shared" si="11"/>
        <v>15392.168307758609</v>
      </c>
      <c r="K60" s="4">
        <f t="shared" si="29"/>
        <v>325.46760412875904</v>
      </c>
      <c r="L60" s="4">
        <f t="shared" si="12"/>
        <v>133.06550028177642</v>
      </c>
      <c r="M60" s="4">
        <f t="shared" si="13"/>
        <v>192.40210384698261</v>
      </c>
      <c r="N60" s="4">
        <f t="shared" si="14"/>
        <v>15259.102807476833</v>
      </c>
      <c r="P60" s="1">
        <f t="shared" si="15"/>
        <v>49</v>
      </c>
      <c r="Q60" s="4">
        <f t="shared" si="16"/>
        <v>115.44126230818956</v>
      </c>
      <c r="R60" s="4">
        <f t="shared" si="0"/>
        <v>133.06550028177642</v>
      </c>
      <c r="S60" s="4">
        <f t="shared" si="1"/>
        <v>248.506762589966</v>
      </c>
      <c r="T60" s="4">
        <f t="shared" si="2"/>
        <v>76.960841538793048</v>
      </c>
      <c r="U60" s="7">
        <f t="shared" si="17"/>
        <v>0.69341353435349906</v>
      </c>
      <c r="V60" s="4">
        <f t="shared" si="3"/>
        <v>53.365689138234067</v>
      </c>
      <c r="X60" s="1">
        <f t="shared" si="18"/>
        <v>49</v>
      </c>
      <c r="Y60" s="4">
        <f t="shared" si="19"/>
        <v>2663.7487553755927</v>
      </c>
      <c r="Z60" s="4">
        <f t="shared" si="4"/>
        <v>76.960841538793048</v>
      </c>
      <c r="AA60" s="4">
        <f t="shared" si="20"/>
        <v>56.982725873476099</v>
      </c>
      <c r="AB60" s="4">
        <f t="shared" si="21"/>
        <v>19.978115665316945</v>
      </c>
      <c r="AC60" s="4">
        <f t="shared" si="22"/>
        <v>2606.7660295021165</v>
      </c>
      <c r="AF60" s="1">
        <f t="shared" si="23"/>
        <v>49</v>
      </c>
      <c r="AG60" s="4">
        <f t="shared" si="24"/>
        <v>-5678.3876591124044</v>
      </c>
      <c r="AH60" s="4">
        <f t="shared" si="30"/>
        <v>-102.35598780518666</v>
      </c>
      <c r="AI60" s="4">
        <f t="shared" si="25"/>
        <v>-59.768080361843623</v>
      </c>
      <c r="AJ60" s="4">
        <f t="shared" si="26"/>
        <v>-42.587907443343035</v>
      </c>
      <c r="AK60" s="4">
        <f t="shared" si="27"/>
        <v>-5618.6195787505612</v>
      </c>
    </row>
    <row r="61" spans="2:37" x14ac:dyDescent="0.25">
      <c r="B61" s="1">
        <f t="shared" si="5"/>
        <v>50</v>
      </c>
      <c r="C61" s="4">
        <f t="shared" si="6"/>
        <v>-6111.8037159362466</v>
      </c>
      <c r="D61" s="4">
        <f t="shared" si="28"/>
        <v>-130.36114491320748</v>
      </c>
      <c r="E61" s="4">
        <f t="shared" si="7"/>
        <v>-53.963598464004406</v>
      </c>
      <c r="F61" s="4">
        <f t="shared" si="8"/>
        <v>-76.397546449203077</v>
      </c>
      <c r="G61" s="4">
        <f t="shared" si="9"/>
        <v>-6057.8401174722421</v>
      </c>
      <c r="I61" s="1">
        <f t="shared" si="10"/>
        <v>50</v>
      </c>
      <c r="J61" s="4">
        <f t="shared" si="11"/>
        <v>15259.102807476833</v>
      </c>
      <c r="K61" s="4">
        <f t="shared" si="29"/>
        <v>325.46760412875904</v>
      </c>
      <c r="L61" s="4">
        <f t="shared" si="12"/>
        <v>134.72881903529864</v>
      </c>
      <c r="M61" s="4">
        <f t="shared" si="13"/>
        <v>190.73878509346039</v>
      </c>
      <c r="N61" s="4">
        <f t="shared" si="14"/>
        <v>15124.373988441534</v>
      </c>
      <c r="P61" s="1">
        <f t="shared" si="15"/>
        <v>50</v>
      </c>
      <c r="Q61" s="4">
        <f t="shared" si="16"/>
        <v>114.44327105607624</v>
      </c>
      <c r="R61" s="4">
        <f t="shared" si="0"/>
        <v>134.72881903529864</v>
      </c>
      <c r="S61" s="4">
        <f t="shared" si="1"/>
        <v>249.17209009137488</v>
      </c>
      <c r="T61" s="4">
        <f t="shared" si="2"/>
        <v>76.295514037384152</v>
      </c>
      <c r="U61" s="7">
        <f t="shared" si="17"/>
        <v>0.68825164700099162</v>
      </c>
      <c r="V61" s="4">
        <f t="shared" si="3"/>
        <v>52.510513195016919</v>
      </c>
      <c r="X61" s="1">
        <f t="shared" si="18"/>
        <v>50</v>
      </c>
      <c r="Y61" s="4">
        <f t="shared" si="19"/>
        <v>2606.7660295021165</v>
      </c>
      <c r="Z61" s="4">
        <f t="shared" si="4"/>
        <v>76.295514037384152</v>
      </c>
      <c r="AA61" s="4">
        <f t="shared" si="20"/>
        <v>56.744768816118281</v>
      </c>
      <c r="AB61" s="4">
        <f t="shared" si="21"/>
        <v>19.550745221265874</v>
      </c>
      <c r="AC61" s="4">
        <f t="shared" si="22"/>
        <v>2550.0212606859982</v>
      </c>
      <c r="AF61" s="1">
        <f t="shared" si="23"/>
        <v>50</v>
      </c>
      <c r="AG61" s="4">
        <f t="shared" si="24"/>
        <v>-5618.6195787505612</v>
      </c>
      <c r="AH61" s="4">
        <f t="shared" si="30"/>
        <v>-102.35598780518666</v>
      </c>
      <c r="AI61" s="4">
        <f t="shared" si="25"/>
        <v>-60.216340964557453</v>
      </c>
      <c r="AJ61" s="4">
        <f t="shared" si="26"/>
        <v>-42.139646840629204</v>
      </c>
      <c r="AK61" s="4">
        <f t="shared" si="27"/>
        <v>-5558.403237786004</v>
      </c>
    </row>
    <row r="62" spans="2:37" x14ac:dyDescent="0.25">
      <c r="B62" s="1">
        <f t="shared" si="5"/>
        <v>51</v>
      </c>
      <c r="C62" s="4">
        <f t="shared" si="6"/>
        <v>-6057.8401174722421</v>
      </c>
      <c r="D62" s="4">
        <f t="shared" si="28"/>
        <v>-130.36114491320748</v>
      </c>
      <c r="E62" s="4">
        <f t="shared" si="7"/>
        <v>-54.638143444804456</v>
      </c>
      <c r="F62" s="4">
        <f t="shared" si="8"/>
        <v>-75.723001468403027</v>
      </c>
      <c r="G62" s="4">
        <f t="shared" si="9"/>
        <v>-6003.2019740274372</v>
      </c>
      <c r="I62" s="1">
        <f t="shared" si="10"/>
        <v>51</v>
      </c>
      <c r="J62" s="4">
        <f t="shared" si="11"/>
        <v>15124.373988441534</v>
      </c>
      <c r="K62" s="4">
        <f t="shared" si="29"/>
        <v>325.46760412875904</v>
      </c>
      <c r="L62" s="4">
        <f t="shared" si="12"/>
        <v>136.41292927323988</v>
      </c>
      <c r="M62" s="4">
        <f t="shared" si="13"/>
        <v>189.05467485551915</v>
      </c>
      <c r="N62" s="4">
        <f t="shared" si="14"/>
        <v>14987.961059168294</v>
      </c>
      <c r="P62" s="1">
        <f t="shared" si="15"/>
        <v>51</v>
      </c>
      <c r="Q62" s="4">
        <f t="shared" si="16"/>
        <v>113.4328049133115</v>
      </c>
      <c r="R62" s="4">
        <f t="shared" si="0"/>
        <v>136.41292927323988</v>
      </c>
      <c r="S62" s="4">
        <f t="shared" si="1"/>
        <v>249.8457341865514</v>
      </c>
      <c r="T62" s="4">
        <f t="shared" si="2"/>
        <v>75.621869942207653</v>
      </c>
      <c r="U62" s="7">
        <f t="shared" si="17"/>
        <v>0.68312818560892463</v>
      </c>
      <c r="V62" s="4">
        <f t="shared" si="3"/>
        <v>51.659430805974388</v>
      </c>
      <c r="X62" s="1">
        <f t="shared" si="18"/>
        <v>51</v>
      </c>
      <c r="Y62" s="4">
        <f t="shared" si="19"/>
        <v>2550.0212606859982</v>
      </c>
      <c r="Z62" s="4">
        <f t="shared" si="4"/>
        <v>75.621869942207653</v>
      </c>
      <c r="AA62" s="4">
        <f t="shared" si="20"/>
        <v>56.496710487062671</v>
      </c>
      <c r="AB62" s="4">
        <f t="shared" si="21"/>
        <v>19.125159455144985</v>
      </c>
      <c r="AC62" s="4">
        <f t="shared" si="22"/>
        <v>2493.5245501989357</v>
      </c>
      <c r="AF62" s="1">
        <f t="shared" si="23"/>
        <v>51</v>
      </c>
      <c r="AG62" s="4">
        <f t="shared" si="24"/>
        <v>-5558.403237786004</v>
      </c>
      <c r="AH62" s="4">
        <f t="shared" si="30"/>
        <v>-102.35598780518666</v>
      </c>
      <c r="AI62" s="4">
        <f t="shared" si="25"/>
        <v>-60.667963521791627</v>
      </c>
      <c r="AJ62" s="4">
        <f t="shared" si="26"/>
        <v>-41.688024283395031</v>
      </c>
      <c r="AK62" s="4">
        <f t="shared" si="27"/>
        <v>-5497.7352742642124</v>
      </c>
    </row>
    <row r="63" spans="2:37" x14ac:dyDescent="0.25">
      <c r="B63" s="1">
        <f t="shared" si="5"/>
        <v>52</v>
      </c>
      <c r="C63" s="4">
        <f t="shared" si="6"/>
        <v>-6003.2019740274372</v>
      </c>
      <c r="D63" s="4">
        <f t="shared" si="28"/>
        <v>-130.36114491320748</v>
      </c>
      <c r="E63" s="4">
        <f t="shared" si="7"/>
        <v>-55.32112023786452</v>
      </c>
      <c r="F63" s="4">
        <f t="shared" si="8"/>
        <v>-75.040024675342963</v>
      </c>
      <c r="G63" s="4">
        <f t="shared" si="9"/>
        <v>-5947.8808537895729</v>
      </c>
      <c r="I63" s="1">
        <f t="shared" si="10"/>
        <v>52</v>
      </c>
      <c r="J63" s="4">
        <f t="shared" si="11"/>
        <v>14987.961059168294</v>
      </c>
      <c r="K63" s="4">
        <f t="shared" si="29"/>
        <v>325.46760412875904</v>
      </c>
      <c r="L63" s="4">
        <f t="shared" si="12"/>
        <v>138.11809088915538</v>
      </c>
      <c r="M63" s="4">
        <f t="shared" si="13"/>
        <v>187.34951323960365</v>
      </c>
      <c r="N63" s="4">
        <f t="shared" si="14"/>
        <v>14849.842968279139</v>
      </c>
      <c r="P63" s="1">
        <f t="shared" si="15"/>
        <v>52</v>
      </c>
      <c r="Q63" s="4">
        <f t="shared" si="16"/>
        <v>112.4097079437622</v>
      </c>
      <c r="R63" s="4">
        <f t="shared" si="0"/>
        <v>138.11809088915538</v>
      </c>
      <c r="S63" s="4">
        <f t="shared" si="1"/>
        <v>250.5277988329176</v>
      </c>
      <c r="T63" s="4">
        <f t="shared" si="2"/>
        <v>74.939805295841452</v>
      </c>
      <c r="U63" s="7">
        <f t="shared" si="17"/>
        <v>0.67804286412796488</v>
      </c>
      <c r="V63" s="4">
        <f t="shared" si="3"/>
        <v>50.812400219984369</v>
      </c>
      <c r="X63" s="1">
        <f t="shared" si="18"/>
        <v>52</v>
      </c>
      <c r="Y63" s="4">
        <f t="shared" si="19"/>
        <v>2493.5245501989357</v>
      </c>
      <c r="Z63" s="4">
        <f t="shared" si="4"/>
        <v>74.939805295841452</v>
      </c>
      <c r="AA63" s="4">
        <f t="shared" si="20"/>
        <v>56.238371169349435</v>
      </c>
      <c r="AB63" s="4">
        <f t="shared" si="21"/>
        <v>18.701434126492018</v>
      </c>
      <c r="AC63" s="4">
        <f t="shared" si="22"/>
        <v>2437.286179029586</v>
      </c>
      <c r="AF63" s="1">
        <f t="shared" si="23"/>
        <v>52</v>
      </c>
      <c r="AG63" s="4">
        <f t="shared" si="24"/>
        <v>-5497.7352742642124</v>
      </c>
      <c r="AH63" s="4">
        <f t="shared" si="30"/>
        <v>-102.35598780518666</v>
      </c>
      <c r="AI63" s="4">
        <f t="shared" si="25"/>
        <v>-61.122973248205064</v>
      </c>
      <c r="AJ63" s="4">
        <f t="shared" si="26"/>
        <v>-41.233014556981594</v>
      </c>
      <c r="AK63" s="4">
        <f t="shared" si="27"/>
        <v>-5436.6123010160072</v>
      </c>
    </row>
    <row r="64" spans="2:37" x14ac:dyDescent="0.25">
      <c r="B64" s="1">
        <f t="shared" si="5"/>
        <v>53</v>
      </c>
      <c r="C64" s="4">
        <f t="shared" si="6"/>
        <v>-5947.8808537895729</v>
      </c>
      <c r="D64" s="4">
        <f t="shared" si="28"/>
        <v>-130.36114491320748</v>
      </c>
      <c r="E64" s="4">
        <f t="shared" si="7"/>
        <v>-56.012634240837826</v>
      </c>
      <c r="F64" s="4">
        <f t="shared" si="8"/>
        <v>-74.348510672369656</v>
      </c>
      <c r="G64" s="4">
        <f t="shared" si="9"/>
        <v>-5891.8682195487354</v>
      </c>
      <c r="I64" s="1">
        <f t="shared" si="10"/>
        <v>53</v>
      </c>
      <c r="J64" s="4">
        <f t="shared" si="11"/>
        <v>14849.842968279139</v>
      </c>
      <c r="K64" s="4">
        <f t="shared" si="29"/>
        <v>325.46760412875904</v>
      </c>
      <c r="L64" s="4">
        <f t="shared" si="12"/>
        <v>139.84456702526981</v>
      </c>
      <c r="M64" s="4">
        <f t="shared" si="13"/>
        <v>185.62303710348922</v>
      </c>
      <c r="N64" s="4">
        <f t="shared" si="14"/>
        <v>14709.99840125387</v>
      </c>
      <c r="P64" s="1">
        <f t="shared" si="15"/>
        <v>53</v>
      </c>
      <c r="Q64" s="4">
        <f t="shared" si="16"/>
        <v>111.37382226209354</v>
      </c>
      <c r="R64" s="4">
        <f t="shared" si="0"/>
        <v>139.84456702526981</v>
      </c>
      <c r="S64" s="4">
        <f t="shared" si="1"/>
        <v>251.21838928736335</v>
      </c>
      <c r="T64" s="4">
        <f t="shared" si="2"/>
        <v>74.249214841395684</v>
      </c>
      <c r="U64" s="7">
        <f t="shared" si="17"/>
        <v>0.67299539863817848</v>
      </c>
      <c r="V64" s="4">
        <f t="shared" si="3"/>
        <v>49.969379940756845</v>
      </c>
      <c r="X64" s="1">
        <f t="shared" si="18"/>
        <v>53</v>
      </c>
      <c r="Y64" s="4">
        <f t="shared" si="19"/>
        <v>2437.286179029586</v>
      </c>
      <c r="Z64" s="4">
        <f t="shared" si="4"/>
        <v>74.249214841395684</v>
      </c>
      <c r="AA64" s="4">
        <f t="shared" si="20"/>
        <v>55.969568498673794</v>
      </c>
      <c r="AB64" s="4">
        <f t="shared" si="21"/>
        <v>18.279646342721893</v>
      </c>
      <c r="AC64" s="4">
        <f t="shared" si="22"/>
        <v>2381.3166105309124</v>
      </c>
      <c r="AF64" s="1">
        <f t="shared" si="23"/>
        <v>53</v>
      </c>
      <c r="AG64" s="4">
        <f t="shared" si="24"/>
        <v>-5436.6123010160072</v>
      </c>
      <c r="AH64" s="4">
        <f t="shared" si="30"/>
        <v>-102.35598780518666</v>
      </c>
      <c r="AI64" s="4">
        <f t="shared" si="25"/>
        <v>-61.581395547566608</v>
      </c>
      <c r="AJ64" s="4">
        <f t="shared" si="26"/>
        <v>-40.77459225762005</v>
      </c>
      <c r="AK64" s="4">
        <f t="shared" si="27"/>
        <v>-5375.0309054684403</v>
      </c>
    </row>
    <row r="65" spans="2:37" x14ac:dyDescent="0.25">
      <c r="B65" s="1">
        <f t="shared" si="5"/>
        <v>54</v>
      </c>
      <c r="C65" s="4">
        <f t="shared" si="6"/>
        <v>-5891.8682195487354</v>
      </c>
      <c r="D65" s="4">
        <f t="shared" si="28"/>
        <v>-130.36114491320748</v>
      </c>
      <c r="E65" s="4">
        <f t="shared" si="7"/>
        <v>-56.712792168848296</v>
      </c>
      <c r="F65" s="4">
        <f t="shared" si="8"/>
        <v>-73.648352744359187</v>
      </c>
      <c r="G65" s="4">
        <f t="shared" si="9"/>
        <v>-5835.1554273798874</v>
      </c>
      <c r="I65" s="1">
        <f t="shared" si="10"/>
        <v>54</v>
      </c>
      <c r="J65" s="4">
        <f t="shared" si="11"/>
        <v>14709.99840125387</v>
      </c>
      <c r="K65" s="4">
        <f t="shared" si="29"/>
        <v>325.46760412875904</v>
      </c>
      <c r="L65" s="4">
        <f t="shared" si="12"/>
        <v>141.59262411308566</v>
      </c>
      <c r="M65" s="4">
        <f t="shared" si="13"/>
        <v>183.87498001567337</v>
      </c>
      <c r="N65" s="4">
        <f t="shared" si="14"/>
        <v>14568.405777140784</v>
      </c>
      <c r="P65" s="1">
        <f t="shared" si="15"/>
        <v>54</v>
      </c>
      <c r="Q65" s="4">
        <f t="shared" si="16"/>
        <v>110.32498800940402</v>
      </c>
      <c r="R65" s="4">
        <f t="shared" si="0"/>
        <v>141.59262411308566</v>
      </c>
      <c r="S65" s="4">
        <f t="shared" si="1"/>
        <v>251.91761212248969</v>
      </c>
      <c r="T65" s="4">
        <f t="shared" si="2"/>
        <v>73.549992006269349</v>
      </c>
      <c r="U65" s="7">
        <f t="shared" si="17"/>
        <v>0.66798550733317963</v>
      </c>
      <c r="V65" s="4">
        <f t="shared" si="3"/>
        <v>49.130328724659137</v>
      </c>
      <c r="X65" s="1">
        <f t="shared" si="18"/>
        <v>54</v>
      </c>
      <c r="Y65" s="4">
        <f t="shared" si="19"/>
        <v>2381.3166105309124</v>
      </c>
      <c r="Z65" s="4">
        <f t="shared" si="4"/>
        <v>73.549992006269349</v>
      </c>
      <c r="AA65" s="4">
        <f t="shared" si="20"/>
        <v>55.690117427287504</v>
      </c>
      <c r="AB65" s="4">
        <f t="shared" si="21"/>
        <v>17.859874578981842</v>
      </c>
      <c r="AC65" s="4">
        <f t="shared" si="22"/>
        <v>2325.6264931036249</v>
      </c>
      <c r="AF65" s="1">
        <f t="shared" si="23"/>
        <v>54</v>
      </c>
      <c r="AG65" s="4">
        <f t="shared" si="24"/>
        <v>-5375.0309054684403</v>
      </c>
      <c r="AH65" s="4">
        <f t="shared" si="30"/>
        <v>-102.35598780518666</v>
      </c>
      <c r="AI65" s="4">
        <f t="shared" si="25"/>
        <v>-62.043256014173359</v>
      </c>
      <c r="AJ65" s="4">
        <f t="shared" si="26"/>
        <v>-40.312731791013299</v>
      </c>
      <c r="AK65" s="4">
        <f t="shared" si="27"/>
        <v>-5312.9876494542668</v>
      </c>
    </row>
    <row r="66" spans="2:37" x14ac:dyDescent="0.25">
      <c r="B66" s="1">
        <f t="shared" si="5"/>
        <v>55</v>
      </c>
      <c r="C66" s="4">
        <f t="shared" si="6"/>
        <v>-5835.1554273798874</v>
      </c>
      <c r="D66" s="4">
        <f t="shared" si="28"/>
        <v>-130.36114491320748</v>
      </c>
      <c r="E66" s="4">
        <f t="shared" si="7"/>
        <v>-57.421702070958887</v>
      </c>
      <c r="F66" s="4">
        <f t="shared" si="8"/>
        <v>-72.939442842248596</v>
      </c>
      <c r="G66" s="4">
        <f t="shared" si="9"/>
        <v>-5777.7337253089281</v>
      </c>
      <c r="I66" s="1">
        <f t="shared" si="10"/>
        <v>55</v>
      </c>
      <c r="J66" s="4">
        <f t="shared" si="11"/>
        <v>14568.405777140784</v>
      </c>
      <c r="K66" s="4">
        <f t="shared" si="29"/>
        <v>325.46760412875904</v>
      </c>
      <c r="L66" s="4">
        <f t="shared" si="12"/>
        <v>143.36253191449921</v>
      </c>
      <c r="M66" s="4">
        <f t="shared" si="13"/>
        <v>182.10507221425982</v>
      </c>
      <c r="N66" s="4">
        <f t="shared" si="14"/>
        <v>14425.043245226285</v>
      </c>
      <c r="P66" s="1">
        <f t="shared" si="15"/>
        <v>55</v>
      </c>
      <c r="Q66" s="4">
        <f t="shared" si="16"/>
        <v>109.26304332855587</v>
      </c>
      <c r="R66" s="4">
        <f t="shared" si="0"/>
        <v>143.36253191449921</v>
      </c>
      <c r="S66" s="4">
        <f t="shared" si="1"/>
        <v>252.6255752430551</v>
      </c>
      <c r="T66" s="4">
        <f t="shared" si="2"/>
        <v>72.842028885703954</v>
      </c>
      <c r="U66" s="7">
        <f t="shared" si="17"/>
        <v>0.66301291050439659</v>
      </c>
      <c r="V66" s="4">
        <f t="shared" si="3"/>
        <v>48.295205578555908</v>
      </c>
      <c r="X66" s="1">
        <f t="shared" si="18"/>
        <v>55</v>
      </c>
      <c r="Y66" s="4">
        <f t="shared" si="19"/>
        <v>2325.6264931036249</v>
      </c>
      <c r="Z66" s="4">
        <f t="shared" si="4"/>
        <v>72.842028885703954</v>
      </c>
      <c r="AA66" s="4">
        <f t="shared" si="20"/>
        <v>55.399830187426772</v>
      </c>
      <c r="AB66" s="4">
        <f t="shared" si="21"/>
        <v>17.442198698277185</v>
      </c>
      <c r="AC66" s="4">
        <f t="shared" si="22"/>
        <v>2270.2266629161982</v>
      </c>
      <c r="AF66" s="1">
        <f t="shared" si="23"/>
        <v>55</v>
      </c>
      <c r="AG66" s="4">
        <f t="shared" si="24"/>
        <v>-5312.9876494542668</v>
      </c>
      <c r="AH66" s="4">
        <f t="shared" si="30"/>
        <v>-102.35598780518666</v>
      </c>
      <c r="AI66" s="4">
        <f t="shared" si="25"/>
        <v>-62.508580434279658</v>
      </c>
      <c r="AJ66" s="4">
        <f t="shared" si="26"/>
        <v>-39.847407370907</v>
      </c>
      <c r="AK66" s="4">
        <f t="shared" si="27"/>
        <v>-5250.479069019987</v>
      </c>
    </row>
    <row r="67" spans="2:37" x14ac:dyDescent="0.25">
      <c r="B67" s="1">
        <f t="shared" si="5"/>
        <v>56</v>
      </c>
      <c r="C67" s="4">
        <f t="shared" si="6"/>
        <v>-5777.7337253089281</v>
      </c>
      <c r="D67" s="4">
        <f t="shared" si="28"/>
        <v>-130.36114491320748</v>
      </c>
      <c r="E67" s="4">
        <f t="shared" si="7"/>
        <v>-58.13947334684589</v>
      </c>
      <c r="F67" s="4">
        <f t="shared" si="8"/>
        <v>-72.221671566361593</v>
      </c>
      <c r="G67" s="4">
        <f t="shared" si="9"/>
        <v>-5719.5942519620821</v>
      </c>
      <c r="I67" s="1">
        <f t="shared" si="10"/>
        <v>56</v>
      </c>
      <c r="J67" s="4">
        <f t="shared" si="11"/>
        <v>14425.043245226285</v>
      </c>
      <c r="K67" s="4">
        <f t="shared" si="29"/>
        <v>325.46760412875904</v>
      </c>
      <c r="L67" s="4">
        <f t="shared" si="12"/>
        <v>145.15456356343046</v>
      </c>
      <c r="M67" s="4">
        <f t="shared" si="13"/>
        <v>180.31304056532858</v>
      </c>
      <c r="N67" s="4">
        <f t="shared" si="14"/>
        <v>14279.888681662855</v>
      </c>
      <c r="P67" s="1">
        <f t="shared" si="15"/>
        <v>56</v>
      </c>
      <c r="Q67" s="4">
        <f t="shared" si="16"/>
        <v>108.18782433919712</v>
      </c>
      <c r="R67" s="4">
        <f t="shared" si="0"/>
        <v>145.15456356343046</v>
      </c>
      <c r="S67" s="4">
        <f t="shared" si="1"/>
        <v>253.34238790262759</v>
      </c>
      <c r="T67" s="4">
        <f t="shared" si="2"/>
        <v>72.125216226131457</v>
      </c>
      <c r="U67" s="7">
        <f t="shared" si="17"/>
        <v>0.65807733052545558</v>
      </c>
      <c r="V67" s="4">
        <f t="shared" si="3"/>
        <v>47.463969757663861</v>
      </c>
      <c r="X67" s="1">
        <f t="shared" si="18"/>
        <v>56</v>
      </c>
      <c r="Y67" s="4">
        <f t="shared" si="19"/>
        <v>2270.2266629161982</v>
      </c>
      <c r="Z67" s="4">
        <f t="shared" si="4"/>
        <v>72.125216226131457</v>
      </c>
      <c r="AA67" s="4">
        <f t="shared" si="20"/>
        <v>55.098516254259977</v>
      </c>
      <c r="AB67" s="4">
        <f t="shared" si="21"/>
        <v>17.026699971871484</v>
      </c>
      <c r="AC67" s="4">
        <f t="shared" si="22"/>
        <v>2215.128146661938</v>
      </c>
      <c r="AF67" s="1">
        <f t="shared" si="23"/>
        <v>56</v>
      </c>
      <c r="AG67" s="4">
        <f t="shared" si="24"/>
        <v>-5250.479069019987</v>
      </c>
      <c r="AH67" s="4">
        <f t="shared" si="30"/>
        <v>-102.35598780518666</v>
      </c>
      <c r="AI67" s="4">
        <f t="shared" si="25"/>
        <v>-62.97739478753676</v>
      </c>
      <c r="AJ67" s="4">
        <f t="shared" si="26"/>
        <v>-39.378593017649898</v>
      </c>
      <c r="AK67" s="4">
        <f t="shared" si="27"/>
        <v>-5187.5016742324506</v>
      </c>
    </row>
    <row r="68" spans="2:37" x14ac:dyDescent="0.25">
      <c r="B68" s="1">
        <f t="shared" si="5"/>
        <v>57</v>
      </c>
      <c r="C68" s="4">
        <f t="shared" si="6"/>
        <v>-5719.5942519620821</v>
      </c>
      <c r="D68" s="4">
        <f t="shared" si="28"/>
        <v>-130.36114491320748</v>
      </c>
      <c r="E68" s="4">
        <f t="shared" si="7"/>
        <v>-58.866216763681464</v>
      </c>
      <c r="F68" s="4">
        <f t="shared" si="8"/>
        <v>-71.494928149526018</v>
      </c>
      <c r="G68" s="4">
        <f t="shared" si="9"/>
        <v>-5660.7280351984009</v>
      </c>
      <c r="I68" s="1">
        <f t="shared" si="10"/>
        <v>57</v>
      </c>
      <c r="J68" s="4">
        <f t="shared" si="11"/>
        <v>14279.888681662855</v>
      </c>
      <c r="K68" s="4">
        <f t="shared" si="29"/>
        <v>325.46760412875904</v>
      </c>
      <c r="L68" s="4">
        <f t="shared" si="12"/>
        <v>146.96899560797337</v>
      </c>
      <c r="M68" s="4">
        <f t="shared" si="13"/>
        <v>178.49860852078567</v>
      </c>
      <c r="N68" s="4">
        <f t="shared" si="14"/>
        <v>14132.919686054882</v>
      </c>
      <c r="P68" s="1">
        <f t="shared" si="15"/>
        <v>57</v>
      </c>
      <c r="Q68" s="4">
        <f t="shared" si="16"/>
        <v>107.0991651124714</v>
      </c>
      <c r="R68" s="4">
        <f t="shared" si="0"/>
        <v>146.96899560797337</v>
      </c>
      <c r="S68" s="4">
        <f t="shared" si="1"/>
        <v>254.06816072044478</v>
      </c>
      <c r="T68" s="4">
        <f t="shared" si="2"/>
        <v>71.399443408314269</v>
      </c>
      <c r="U68" s="7">
        <f t="shared" si="17"/>
        <v>0.65317849183668042</v>
      </c>
      <c r="V68" s="4">
        <f t="shared" si="3"/>
        <v>46.636580763421129</v>
      </c>
      <c r="X68" s="1">
        <f t="shared" si="18"/>
        <v>57</v>
      </c>
      <c r="Y68" s="4">
        <f t="shared" si="19"/>
        <v>2215.128146661938</v>
      </c>
      <c r="Z68" s="4">
        <f t="shared" si="4"/>
        <v>71.399443408314269</v>
      </c>
      <c r="AA68" s="4">
        <f t="shared" si="20"/>
        <v>54.78598230834973</v>
      </c>
      <c r="AB68" s="4">
        <f t="shared" si="21"/>
        <v>16.613461099964535</v>
      </c>
      <c r="AC68" s="4">
        <f t="shared" si="22"/>
        <v>2160.3421643535885</v>
      </c>
      <c r="AF68" s="1">
        <f t="shared" si="23"/>
        <v>57</v>
      </c>
      <c r="AG68" s="4">
        <f t="shared" si="24"/>
        <v>-5187.5016742324506</v>
      </c>
      <c r="AH68" s="4">
        <f t="shared" si="30"/>
        <v>-102.35598780518666</v>
      </c>
      <c r="AI68" s="4">
        <f t="shared" si="25"/>
        <v>-63.449725248443279</v>
      </c>
      <c r="AJ68" s="4">
        <f t="shared" si="26"/>
        <v>-38.906262556743378</v>
      </c>
      <c r="AK68" s="4">
        <f t="shared" si="27"/>
        <v>-5124.0519489840071</v>
      </c>
    </row>
    <row r="69" spans="2:37" x14ac:dyDescent="0.25">
      <c r="B69" s="1">
        <f t="shared" si="5"/>
        <v>58</v>
      </c>
      <c r="C69" s="4">
        <f t="shared" si="6"/>
        <v>-5660.7280351984009</v>
      </c>
      <c r="D69" s="4">
        <f t="shared" si="28"/>
        <v>-130.36114491320748</v>
      </c>
      <c r="E69" s="4">
        <f t="shared" si="7"/>
        <v>-59.60204447322748</v>
      </c>
      <c r="F69" s="4">
        <f t="shared" si="8"/>
        <v>-70.759100439980003</v>
      </c>
      <c r="G69" s="4">
        <f t="shared" si="9"/>
        <v>-5601.1259907251733</v>
      </c>
      <c r="I69" s="1">
        <f t="shared" si="10"/>
        <v>58</v>
      </c>
      <c r="J69" s="4">
        <f t="shared" si="11"/>
        <v>14132.919686054882</v>
      </c>
      <c r="K69" s="4">
        <f t="shared" si="29"/>
        <v>325.46760412875904</v>
      </c>
      <c r="L69" s="4">
        <f t="shared" si="12"/>
        <v>148.80610805307302</v>
      </c>
      <c r="M69" s="4">
        <f t="shared" si="13"/>
        <v>176.66149607568602</v>
      </c>
      <c r="N69" s="4">
        <f t="shared" si="14"/>
        <v>13984.113578001808</v>
      </c>
      <c r="P69" s="1">
        <f t="shared" si="15"/>
        <v>58</v>
      </c>
      <c r="Q69" s="4">
        <f t="shared" si="16"/>
        <v>105.99689764541161</v>
      </c>
      <c r="R69" s="4">
        <f t="shared" si="0"/>
        <v>148.80610805307302</v>
      </c>
      <c r="S69" s="4">
        <f t="shared" si="1"/>
        <v>254.80300569848464</v>
      </c>
      <c r="T69" s="4">
        <f t="shared" si="2"/>
        <v>70.66459843027441</v>
      </c>
      <c r="U69" s="7">
        <f t="shared" si="17"/>
        <v>0.64831612092970758</v>
      </c>
      <c r="V69" s="4">
        <f t="shared" si="3"/>
        <v>45.812998341371006</v>
      </c>
      <c r="X69" s="1">
        <f t="shared" si="18"/>
        <v>58</v>
      </c>
      <c r="Y69" s="4">
        <f t="shared" si="19"/>
        <v>2160.3421643535885</v>
      </c>
      <c r="Z69" s="4">
        <f t="shared" si="4"/>
        <v>70.66459843027441</v>
      </c>
      <c r="AA69" s="4">
        <f t="shared" si="20"/>
        <v>54.462032197622491</v>
      </c>
      <c r="AB69" s="4">
        <f t="shared" si="21"/>
        <v>16.202566232651915</v>
      </c>
      <c r="AC69" s="4">
        <f t="shared" si="22"/>
        <v>2105.8801321559658</v>
      </c>
      <c r="AF69" s="1">
        <f t="shared" si="23"/>
        <v>58</v>
      </c>
      <c r="AG69" s="4">
        <f t="shared" si="24"/>
        <v>-5124.0519489840071</v>
      </c>
      <c r="AH69" s="4">
        <f t="shared" si="30"/>
        <v>-102.35598780518666</v>
      </c>
      <c r="AI69" s="4">
        <f t="shared" si="25"/>
        <v>-63.925598187806607</v>
      </c>
      <c r="AJ69" s="4">
        <f t="shared" si="26"/>
        <v>-38.430389617380051</v>
      </c>
      <c r="AK69" s="4">
        <f t="shared" si="27"/>
        <v>-5060.1263507962003</v>
      </c>
    </row>
    <row r="70" spans="2:37" x14ac:dyDescent="0.25">
      <c r="B70" s="1">
        <f t="shared" si="5"/>
        <v>59</v>
      </c>
      <c r="C70" s="4">
        <f t="shared" si="6"/>
        <v>-5601.1259907251733</v>
      </c>
      <c r="D70" s="4">
        <f t="shared" si="28"/>
        <v>-130.36114491320748</v>
      </c>
      <c r="E70" s="4">
        <f t="shared" si="7"/>
        <v>-60.347070029142813</v>
      </c>
      <c r="F70" s="4">
        <f t="shared" si="8"/>
        <v>-70.014074884064669</v>
      </c>
      <c r="G70" s="4">
        <f t="shared" si="9"/>
        <v>-5540.7789206960306</v>
      </c>
      <c r="I70" s="1">
        <f t="shared" si="10"/>
        <v>59</v>
      </c>
      <c r="J70" s="4">
        <f t="shared" si="11"/>
        <v>13984.113578001808</v>
      </c>
      <c r="K70" s="4">
        <f t="shared" si="29"/>
        <v>325.46760412875904</v>
      </c>
      <c r="L70" s="4">
        <f t="shared" si="12"/>
        <v>150.66618440373645</v>
      </c>
      <c r="M70" s="4">
        <f t="shared" si="13"/>
        <v>174.80141972502258</v>
      </c>
      <c r="N70" s="4">
        <f t="shared" si="14"/>
        <v>13833.447393598071</v>
      </c>
      <c r="P70" s="1">
        <f t="shared" si="15"/>
        <v>59</v>
      </c>
      <c r="Q70" s="4">
        <f t="shared" si="16"/>
        <v>104.88085183501356</v>
      </c>
      <c r="R70" s="4">
        <f t="shared" si="0"/>
        <v>150.66618440373645</v>
      </c>
      <c r="S70" s="4">
        <f t="shared" si="1"/>
        <v>255.54703623875002</v>
      </c>
      <c r="T70" s="4">
        <f t="shared" si="2"/>
        <v>69.920567890009025</v>
      </c>
      <c r="U70" s="7">
        <f t="shared" si="17"/>
        <v>0.6434899463322159</v>
      </c>
      <c r="V70" s="4">
        <f t="shared" si="3"/>
        <v>44.993182479059968</v>
      </c>
      <c r="X70" s="1">
        <f t="shared" si="18"/>
        <v>59</v>
      </c>
      <c r="Y70" s="4">
        <f t="shared" si="19"/>
        <v>2105.8801321559658</v>
      </c>
      <c r="Z70" s="4">
        <f t="shared" si="4"/>
        <v>69.920567890009025</v>
      </c>
      <c r="AA70" s="4">
        <f t="shared" si="20"/>
        <v>54.126466898839283</v>
      </c>
      <c r="AB70" s="4">
        <f t="shared" si="21"/>
        <v>15.794100991169742</v>
      </c>
      <c r="AC70" s="4">
        <f t="shared" si="22"/>
        <v>2051.7536652571266</v>
      </c>
      <c r="AF70" s="1">
        <f t="shared" si="23"/>
        <v>59</v>
      </c>
      <c r="AG70" s="4">
        <f t="shared" si="24"/>
        <v>-5060.1263507962003</v>
      </c>
      <c r="AH70" s="4">
        <f t="shared" si="30"/>
        <v>-102.35598780518666</v>
      </c>
      <c r="AI70" s="4">
        <f t="shared" si="25"/>
        <v>-64.405040174215145</v>
      </c>
      <c r="AJ70" s="4">
        <f t="shared" si="26"/>
        <v>-37.950947630971505</v>
      </c>
      <c r="AK70" s="4">
        <f t="shared" si="27"/>
        <v>-4995.7213106219851</v>
      </c>
    </row>
    <row r="71" spans="2:37" x14ac:dyDescent="0.25">
      <c r="B71" s="1">
        <f t="shared" si="5"/>
        <v>60</v>
      </c>
      <c r="C71" s="4">
        <f t="shared" si="6"/>
        <v>-5540.7789206960306</v>
      </c>
      <c r="D71" s="4">
        <f t="shared" si="28"/>
        <v>-130.36114491320748</v>
      </c>
      <c r="E71" s="4">
        <f t="shared" si="7"/>
        <v>-61.101408404507097</v>
      </c>
      <c r="F71" s="4">
        <f t="shared" si="8"/>
        <v>-69.259736508700385</v>
      </c>
      <c r="G71" s="4">
        <f t="shared" si="9"/>
        <v>-5479.6775122915233</v>
      </c>
      <c r="I71" s="1">
        <f t="shared" si="10"/>
        <v>60</v>
      </c>
      <c r="J71" s="4">
        <f t="shared" si="11"/>
        <v>13833.447393598071</v>
      </c>
      <c r="K71" s="4">
        <f t="shared" si="29"/>
        <v>325.46760412875904</v>
      </c>
      <c r="L71" s="4">
        <f t="shared" si="12"/>
        <v>152.54951170878314</v>
      </c>
      <c r="M71" s="4">
        <f t="shared" si="13"/>
        <v>172.91809241997589</v>
      </c>
      <c r="N71" s="4">
        <f t="shared" si="14"/>
        <v>13680.897881889288</v>
      </c>
      <c r="P71" s="1">
        <f t="shared" si="15"/>
        <v>60</v>
      </c>
      <c r="Q71" s="4">
        <f t="shared" si="16"/>
        <v>103.75085545198554</v>
      </c>
      <c r="R71" s="4">
        <f t="shared" si="0"/>
        <v>152.54951170878314</v>
      </c>
      <c r="S71" s="4">
        <f t="shared" si="1"/>
        <v>256.3003671607687</v>
      </c>
      <c r="T71" s="4">
        <f t="shared" si="2"/>
        <v>69.167236967990348</v>
      </c>
      <c r="U71" s="7">
        <f t="shared" si="17"/>
        <v>0.63869969859277009</v>
      </c>
      <c r="V71" s="4">
        <f t="shared" si="3"/>
        <v>44.177093403950138</v>
      </c>
      <c r="X71" s="1">
        <f t="shared" si="18"/>
        <v>60</v>
      </c>
      <c r="Y71" s="4">
        <f t="shared" si="19"/>
        <v>2051.7536652571266</v>
      </c>
      <c r="Z71" s="4">
        <f t="shared" si="4"/>
        <v>69.167236967990348</v>
      </c>
      <c r="AA71" s="4">
        <f t="shared" si="20"/>
        <v>53.779084478561899</v>
      </c>
      <c r="AB71" s="4">
        <f t="shared" si="21"/>
        <v>15.38815248942845</v>
      </c>
      <c r="AC71" s="4">
        <f t="shared" si="22"/>
        <v>1997.9745807785648</v>
      </c>
      <c r="AF71" s="1">
        <f t="shared" si="23"/>
        <v>60</v>
      </c>
      <c r="AG71" s="4">
        <f t="shared" si="24"/>
        <v>-4995.7213106219851</v>
      </c>
      <c r="AH71" s="4">
        <f t="shared" si="30"/>
        <v>-102.35598780518666</v>
      </c>
      <c r="AI71" s="4">
        <f t="shared" si="25"/>
        <v>-64.888077975521782</v>
      </c>
      <c r="AJ71" s="4">
        <f t="shared" si="26"/>
        <v>-37.467909829664883</v>
      </c>
      <c r="AK71" s="4">
        <f t="shared" si="27"/>
        <v>-4930.8332326464633</v>
      </c>
    </row>
    <row r="72" spans="2:37" x14ac:dyDescent="0.25">
      <c r="B72" s="1">
        <f t="shared" si="5"/>
        <v>61</v>
      </c>
      <c r="C72" s="4">
        <f t="shared" si="6"/>
        <v>-5479.6775122915233</v>
      </c>
      <c r="D72" s="4">
        <f t="shared" si="28"/>
        <v>-130.36114491320748</v>
      </c>
      <c r="E72" s="4">
        <f t="shared" si="7"/>
        <v>-61.865176009563442</v>
      </c>
      <c r="F72" s="4">
        <f t="shared" si="8"/>
        <v>-68.495968903644041</v>
      </c>
      <c r="G72" s="4">
        <f t="shared" si="9"/>
        <v>-5417.8123362819597</v>
      </c>
      <c r="I72" s="1">
        <f t="shared" si="10"/>
        <v>61</v>
      </c>
      <c r="J72" s="4">
        <f t="shared" si="11"/>
        <v>13680.897881889288</v>
      </c>
      <c r="K72" s="4">
        <f t="shared" si="29"/>
        <v>325.46760412875904</v>
      </c>
      <c r="L72" s="4">
        <f t="shared" si="12"/>
        <v>154.45638060514295</v>
      </c>
      <c r="M72" s="4">
        <f t="shared" si="13"/>
        <v>171.01122352361608</v>
      </c>
      <c r="N72" s="4">
        <f t="shared" si="14"/>
        <v>13526.441501284145</v>
      </c>
      <c r="P72" s="1">
        <f t="shared" si="15"/>
        <v>61</v>
      </c>
      <c r="Q72" s="4">
        <f t="shared" si="16"/>
        <v>102.60673411416967</v>
      </c>
      <c r="R72" s="4">
        <f t="shared" si="0"/>
        <v>154.45638060514295</v>
      </c>
      <c r="S72" s="4">
        <f t="shared" si="1"/>
        <v>257.06311471931264</v>
      </c>
      <c r="T72" s="4">
        <f t="shared" si="2"/>
        <v>68.404489409446413</v>
      </c>
      <c r="U72" s="7">
        <f t="shared" si="17"/>
        <v>0.63394511026577671</v>
      </c>
      <c r="V72" s="4">
        <f t="shared" si="3"/>
        <v>43.36469158134566</v>
      </c>
      <c r="X72" s="1">
        <f t="shared" si="18"/>
        <v>61</v>
      </c>
      <c r="Y72" s="4">
        <f t="shared" si="19"/>
        <v>1997.9745807785648</v>
      </c>
      <c r="Z72" s="4">
        <f t="shared" si="4"/>
        <v>68.404489409446413</v>
      </c>
      <c r="AA72" s="4">
        <f t="shared" si="20"/>
        <v>53.419680053607181</v>
      </c>
      <c r="AB72" s="4">
        <f t="shared" si="21"/>
        <v>14.984809355839234</v>
      </c>
      <c r="AC72" s="4">
        <f t="shared" si="22"/>
        <v>1944.5549007249576</v>
      </c>
      <c r="AF72" s="1">
        <f t="shared" si="23"/>
        <v>61</v>
      </c>
      <c r="AG72" s="4">
        <f t="shared" si="24"/>
        <v>-4930.8332326464633</v>
      </c>
      <c r="AH72" s="4">
        <f t="shared" si="30"/>
        <v>-102.35598780518666</v>
      </c>
      <c r="AI72" s="4">
        <f t="shared" si="25"/>
        <v>-65.374738560338187</v>
      </c>
      <c r="AJ72" s="4">
        <f t="shared" si="26"/>
        <v>-36.981249244848478</v>
      </c>
      <c r="AK72" s="4">
        <f t="shared" si="27"/>
        <v>-4865.458494086125</v>
      </c>
    </row>
    <row r="73" spans="2:37" x14ac:dyDescent="0.25">
      <c r="B73" s="1">
        <f t="shared" si="5"/>
        <v>62</v>
      </c>
      <c r="C73" s="4">
        <f t="shared" si="6"/>
        <v>-5417.8123362819597</v>
      </c>
      <c r="D73" s="4">
        <f t="shared" si="28"/>
        <v>-130.36114491320748</v>
      </c>
      <c r="E73" s="4">
        <f t="shared" si="7"/>
        <v>-62.638490709682983</v>
      </c>
      <c r="F73" s="4">
        <f t="shared" si="8"/>
        <v>-67.722654203524499</v>
      </c>
      <c r="G73" s="4">
        <f t="shared" si="9"/>
        <v>-5355.1738455722771</v>
      </c>
      <c r="I73" s="1">
        <f t="shared" si="10"/>
        <v>62</v>
      </c>
      <c r="J73" s="4">
        <f t="shared" si="11"/>
        <v>13526.441501284145</v>
      </c>
      <c r="K73" s="4">
        <f t="shared" si="29"/>
        <v>325.46760412875904</v>
      </c>
      <c r="L73" s="4">
        <f t="shared" si="12"/>
        <v>156.38708536270721</v>
      </c>
      <c r="M73" s="4">
        <f t="shared" si="13"/>
        <v>169.08051876605182</v>
      </c>
      <c r="N73" s="4">
        <f t="shared" si="14"/>
        <v>13370.054415921439</v>
      </c>
      <c r="P73" s="1">
        <f t="shared" si="15"/>
        <v>62</v>
      </c>
      <c r="Q73" s="4">
        <f t="shared" si="16"/>
        <v>101.4483112596311</v>
      </c>
      <c r="R73" s="4">
        <f t="shared" si="0"/>
        <v>156.38708536270721</v>
      </c>
      <c r="S73" s="4">
        <f t="shared" si="1"/>
        <v>257.83539662233829</v>
      </c>
      <c r="T73" s="4">
        <f t="shared" si="2"/>
        <v>67.632207506420727</v>
      </c>
      <c r="U73" s="7">
        <f t="shared" si="17"/>
        <v>0.62922591589655252</v>
      </c>
      <c r="V73" s="4">
        <f t="shared" si="3"/>
        <v>42.555937712333275</v>
      </c>
      <c r="X73" s="1">
        <f t="shared" si="18"/>
        <v>62</v>
      </c>
      <c r="Y73" s="4">
        <f t="shared" si="19"/>
        <v>1944.5549007249576</v>
      </c>
      <c r="Z73" s="4">
        <f t="shared" si="4"/>
        <v>67.632207506420727</v>
      </c>
      <c r="AA73" s="4">
        <f t="shared" si="20"/>
        <v>53.048045750983547</v>
      </c>
      <c r="AB73" s="4">
        <f t="shared" si="21"/>
        <v>14.584161755437181</v>
      </c>
      <c r="AC73" s="4">
        <f t="shared" si="22"/>
        <v>1891.506854973974</v>
      </c>
      <c r="AF73" s="1">
        <f t="shared" si="23"/>
        <v>62</v>
      </c>
      <c r="AG73" s="4">
        <f t="shared" si="24"/>
        <v>-4865.458494086125</v>
      </c>
      <c r="AH73" s="4">
        <f t="shared" si="30"/>
        <v>-102.35598780518666</v>
      </c>
      <c r="AI73" s="4">
        <f t="shared" si="25"/>
        <v>-65.865049099540727</v>
      </c>
      <c r="AJ73" s="4">
        <f t="shared" si="26"/>
        <v>-36.490938705645938</v>
      </c>
      <c r="AK73" s="4">
        <f t="shared" si="27"/>
        <v>-4799.5934449865845</v>
      </c>
    </row>
    <row r="74" spans="2:37" x14ac:dyDescent="0.25">
      <c r="B74" s="1">
        <f t="shared" si="5"/>
        <v>63</v>
      </c>
      <c r="C74" s="4">
        <f t="shared" si="6"/>
        <v>-5355.1738455722771</v>
      </c>
      <c r="D74" s="4">
        <f t="shared" si="28"/>
        <v>-130.36114491320748</v>
      </c>
      <c r="E74" s="4">
        <f t="shared" si="7"/>
        <v>-63.421471843554016</v>
      </c>
      <c r="F74" s="4">
        <f t="shared" si="8"/>
        <v>-66.939673069653466</v>
      </c>
      <c r="G74" s="4">
        <f t="shared" si="9"/>
        <v>-5291.7523737287229</v>
      </c>
      <c r="I74" s="1">
        <f t="shared" si="10"/>
        <v>63</v>
      </c>
      <c r="J74" s="4">
        <f t="shared" si="11"/>
        <v>13370.054415921439</v>
      </c>
      <c r="K74" s="4">
        <f t="shared" si="29"/>
        <v>325.46760412875904</v>
      </c>
      <c r="L74" s="4">
        <f t="shared" si="12"/>
        <v>158.34192392974106</v>
      </c>
      <c r="M74" s="4">
        <f t="shared" si="13"/>
        <v>167.12568019901798</v>
      </c>
      <c r="N74" s="4">
        <f t="shared" si="14"/>
        <v>13211.712491991697</v>
      </c>
      <c r="P74" s="1">
        <f t="shared" si="15"/>
        <v>63</v>
      </c>
      <c r="Q74" s="4">
        <f t="shared" si="16"/>
        <v>100.27540811941078</v>
      </c>
      <c r="R74" s="4">
        <f t="shared" si="0"/>
        <v>158.34192392974106</v>
      </c>
      <c r="S74" s="4">
        <f t="shared" si="1"/>
        <v>258.61733204915186</v>
      </c>
      <c r="T74" s="4">
        <f t="shared" si="2"/>
        <v>66.850272079607194</v>
      </c>
      <c r="U74" s="7">
        <f t="shared" si="17"/>
        <v>0.62454185200650369</v>
      </c>
      <c r="V74" s="4">
        <f t="shared" si="3"/>
        <v>41.750792731736546</v>
      </c>
      <c r="X74" s="1">
        <f t="shared" si="18"/>
        <v>63</v>
      </c>
      <c r="Y74" s="4">
        <f t="shared" si="19"/>
        <v>1891.506854973974</v>
      </c>
      <c r="Z74" s="4">
        <f t="shared" si="4"/>
        <v>66.850272079607194</v>
      </c>
      <c r="AA74" s="4">
        <f t="shared" si="20"/>
        <v>52.663970667302387</v>
      </c>
      <c r="AB74" s="4">
        <f t="shared" si="21"/>
        <v>14.186301412304806</v>
      </c>
      <c r="AC74" s="4">
        <f t="shared" si="22"/>
        <v>1838.8428843066715</v>
      </c>
      <c r="AF74" s="1">
        <f t="shared" si="23"/>
        <v>63</v>
      </c>
      <c r="AG74" s="4">
        <f t="shared" si="24"/>
        <v>-4799.5934449865845</v>
      </c>
      <c r="AH74" s="4">
        <f t="shared" si="30"/>
        <v>-102.35598780518666</v>
      </c>
      <c r="AI74" s="4">
        <f t="shared" si="25"/>
        <v>-66.359036967787276</v>
      </c>
      <c r="AJ74" s="4">
        <f t="shared" si="26"/>
        <v>-35.996950837399382</v>
      </c>
      <c r="AK74" s="4">
        <f t="shared" si="27"/>
        <v>-4733.2344080187968</v>
      </c>
    </row>
    <row r="75" spans="2:37" x14ac:dyDescent="0.25">
      <c r="B75" s="1">
        <f t="shared" si="5"/>
        <v>64</v>
      </c>
      <c r="C75" s="4">
        <f t="shared" si="6"/>
        <v>-5291.7523737287229</v>
      </c>
      <c r="D75" s="4">
        <f t="shared" si="28"/>
        <v>-130.36114491320748</v>
      </c>
      <c r="E75" s="4">
        <f t="shared" si="7"/>
        <v>-64.214240241598446</v>
      </c>
      <c r="F75" s="4">
        <f t="shared" si="8"/>
        <v>-66.146904671609036</v>
      </c>
      <c r="G75" s="4">
        <f t="shared" si="9"/>
        <v>-5227.5381334871245</v>
      </c>
      <c r="I75" s="1">
        <f t="shared" si="10"/>
        <v>64</v>
      </c>
      <c r="J75" s="4">
        <f t="shared" si="11"/>
        <v>13211.712491991697</v>
      </c>
      <c r="K75" s="4">
        <f t="shared" si="29"/>
        <v>325.46760412875904</v>
      </c>
      <c r="L75" s="4">
        <f t="shared" si="12"/>
        <v>160.32119797886284</v>
      </c>
      <c r="M75" s="4">
        <f t="shared" si="13"/>
        <v>165.14640614989619</v>
      </c>
      <c r="N75" s="4">
        <f t="shared" si="14"/>
        <v>13051.391294012834</v>
      </c>
      <c r="P75" s="1">
        <f t="shared" si="15"/>
        <v>64</v>
      </c>
      <c r="Q75" s="4">
        <f t="shared" si="16"/>
        <v>99.087843689937714</v>
      </c>
      <c r="R75" s="4">
        <f t="shared" si="0"/>
        <v>160.32119797886284</v>
      </c>
      <c r="S75" s="4">
        <f t="shared" si="1"/>
        <v>259.40904166880057</v>
      </c>
      <c r="T75" s="4">
        <f t="shared" si="2"/>
        <v>66.05856245995848</v>
      </c>
      <c r="U75" s="7">
        <f t="shared" si="17"/>
        <v>0.61989265707841557</v>
      </c>
      <c r="V75" s="4">
        <f t="shared" si="3"/>
        <v>40.949217806084135</v>
      </c>
      <c r="X75" s="1">
        <f t="shared" si="18"/>
        <v>64</v>
      </c>
      <c r="Y75" s="4">
        <f t="shared" si="19"/>
        <v>1838.8428843066715</v>
      </c>
      <c r="Z75" s="4">
        <f t="shared" si="4"/>
        <v>66.05856245995848</v>
      </c>
      <c r="AA75" s="4">
        <f t="shared" si="20"/>
        <v>52.267240827658448</v>
      </c>
      <c r="AB75" s="4">
        <f t="shared" si="21"/>
        <v>13.791321632300034</v>
      </c>
      <c r="AC75" s="4">
        <f t="shared" si="22"/>
        <v>1786.575643479013</v>
      </c>
      <c r="AF75" s="1">
        <f t="shared" si="23"/>
        <v>64</v>
      </c>
      <c r="AG75" s="4">
        <f t="shared" si="24"/>
        <v>-4733.2344080187968</v>
      </c>
      <c r="AH75" s="4">
        <f t="shared" si="30"/>
        <v>-102.35598780518666</v>
      </c>
      <c r="AI75" s="4">
        <f t="shared" si="25"/>
        <v>-66.856729745045683</v>
      </c>
      <c r="AJ75" s="4">
        <f t="shared" si="26"/>
        <v>-35.499258060140974</v>
      </c>
      <c r="AK75" s="4">
        <f t="shared" si="27"/>
        <v>-4666.3776782737514</v>
      </c>
    </row>
    <row r="76" spans="2:37" x14ac:dyDescent="0.25">
      <c r="B76" s="1">
        <f t="shared" si="5"/>
        <v>65</v>
      </c>
      <c r="C76" s="4">
        <f t="shared" si="6"/>
        <v>-5227.5381334871245</v>
      </c>
      <c r="D76" s="4">
        <f t="shared" si="28"/>
        <v>-130.36114491320748</v>
      </c>
      <c r="E76" s="4">
        <f t="shared" si="7"/>
        <v>-65.016918244618424</v>
      </c>
      <c r="F76" s="4">
        <f t="shared" si="8"/>
        <v>-65.344226668589059</v>
      </c>
      <c r="G76" s="4">
        <f t="shared" si="9"/>
        <v>-5162.5212152425056</v>
      </c>
      <c r="I76" s="1">
        <f t="shared" si="10"/>
        <v>65</v>
      </c>
      <c r="J76" s="4">
        <f t="shared" si="11"/>
        <v>13051.391294012834</v>
      </c>
      <c r="K76" s="4">
        <f t="shared" si="29"/>
        <v>325.46760412875904</v>
      </c>
      <c r="L76" s="4">
        <f t="shared" si="12"/>
        <v>162.32521295359862</v>
      </c>
      <c r="M76" s="4">
        <f t="shared" si="13"/>
        <v>163.14239117516041</v>
      </c>
      <c r="N76" s="4">
        <f t="shared" si="14"/>
        <v>12889.066081059234</v>
      </c>
      <c r="P76" s="1">
        <f t="shared" si="15"/>
        <v>65</v>
      </c>
      <c r="Q76" s="4">
        <f t="shared" si="16"/>
        <v>97.885434705096259</v>
      </c>
      <c r="R76" s="4">
        <f t="shared" ref="R76:R139" si="31">+IF(P76&lt;=$J$3,L76," ")</f>
        <v>162.32521295359862</v>
      </c>
      <c r="S76" s="4">
        <f t="shared" ref="S76:S139" si="32">+IF(P76&lt;=$J$3,Q76+R76," ")</f>
        <v>260.21064765869488</v>
      </c>
      <c r="T76" s="4">
        <f t="shared" ref="T76:T139" si="33">+IF(P76&lt;=$J$3,M76-Q76," ")</f>
        <v>65.256956470064154</v>
      </c>
      <c r="U76" s="7">
        <f t="shared" si="17"/>
        <v>0.61527807154185166</v>
      </c>
      <c r="V76" s="4">
        <f t="shared" ref="V76:V139" si="34">+IF(P76&lt;=$J$3,T76*U76," ")</f>
        <v>40.151174331591633</v>
      </c>
      <c r="X76" s="1">
        <f t="shared" si="18"/>
        <v>65</v>
      </c>
      <c r="Y76" s="4">
        <f t="shared" si="19"/>
        <v>1786.575643479013</v>
      </c>
      <c r="Z76" s="4">
        <f t="shared" ref="Z76:Z139" si="35">+IF(X76&lt;=$J$3,T76," ")</f>
        <v>65.256956470064154</v>
      </c>
      <c r="AA76" s="4">
        <f t="shared" si="20"/>
        <v>51.857639143971554</v>
      </c>
      <c r="AB76" s="4">
        <f t="shared" si="21"/>
        <v>13.399317326092598</v>
      </c>
      <c r="AC76" s="4">
        <f t="shared" si="22"/>
        <v>1734.7180043350415</v>
      </c>
      <c r="AF76" s="1">
        <f t="shared" si="23"/>
        <v>65</v>
      </c>
      <c r="AG76" s="4">
        <f t="shared" si="24"/>
        <v>-4666.3776782737514</v>
      </c>
      <c r="AH76" s="4">
        <f t="shared" si="30"/>
        <v>-102.35598780518666</v>
      </c>
      <c r="AI76" s="4">
        <f t="shared" si="25"/>
        <v>-67.358155218133533</v>
      </c>
      <c r="AJ76" s="4">
        <f t="shared" si="26"/>
        <v>-34.997832587053132</v>
      </c>
      <c r="AK76" s="4">
        <f t="shared" si="27"/>
        <v>-4599.0195230556183</v>
      </c>
    </row>
    <row r="77" spans="2:37" x14ac:dyDescent="0.25">
      <c r="B77" s="1">
        <f t="shared" ref="B77:B140" si="36">+IF(B76&gt;=$J$3," ",B76+1)</f>
        <v>66</v>
      </c>
      <c r="C77" s="4">
        <f t="shared" ref="C77:C140" si="37">+IF(B77&lt;=$J$3,G76," ")</f>
        <v>-5162.5212152425056</v>
      </c>
      <c r="D77" s="4">
        <f t="shared" si="28"/>
        <v>-130.36114491320748</v>
      </c>
      <c r="E77" s="4">
        <f t="shared" ref="E77:E140" si="38">+IF(B77&lt;=$J$3,D77-F77," ")</f>
        <v>-65.82962972267616</v>
      </c>
      <c r="F77" s="4">
        <f t="shared" ref="F77:F140" si="39">+IF(B77&lt;=$J$3,C77*$J$4/12," ")</f>
        <v>-64.531515190531323</v>
      </c>
      <c r="G77" s="4">
        <f t="shared" ref="G77:G140" si="40">+IF(B77&lt;=$J$3,C77-E77," ")</f>
        <v>-5096.6915855198295</v>
      </c>
      <c r="I77" s="1">
        <f t="shared" ref="I77:I140" si="41">+IF(I76&gt;=$J$3," ",I76+1)</f>
        <v>66</v>
      </c>
      <c r="J77" s="4">
        <f t="shared" ref="J77:J140" si="42">+IF(I77&lt;=$J$3,N76," ")</f>
        <v>12889.066081059234</v>
      </c>
      <c r="K77" s="4">
        <f t="shared" si="29"/>
        <v>325.46760412875904</v>
      </c>
      <c r="L77" s="4">
        <f t="shared" ref="L77:L140" si="43">+IF(I77&lt;=$J$3,K77-M77," ")</f>
        <v>164.35427811551861</v>
      </c>
      <c r="M77" s="4">
        <f t="shared" ref="M77:M140" si="44">+IF(I77&lt;=$J$3,J77*$J$4/12," ")</f>
        <v>161.11332601324042</v>
      </c>
      <c r="N77" s="4">
        <f t="shared" ref="N77:N140" si="45">+IF(I77&lt;=$J$3,J77-L77," ")</f>
        <v>12724.711802943715</v>
      </c>
      <c r="P77" s="1">
        <f t="shared" ref="P77:P140" si="46">+IF(P76&gt;=$J$3," ",P76+1)</f>
        <v>66</v>
      </c>
      <c r="Q77" s="4">
        <f t="shared" ref="Q77:Q140" si="47">+IF(P77&lt;=$J$3,J77*$J$5/12," ")</f>
        <v>96.667995607944249</v>
      </c>
      <c r="R77" s="4">
        <f t="shared" si="31"/>
        <v>164.35427811551861</v>
      </c>
      <c r="S77" s="4">
        <f t="shared" si="32"/>
        <v>261.02227372346283</v>
      </c>
      <c r="T77" s="4">
        <f t="shared" si="33"/>
        <v>64.445330405296176</v>
      </c>
      <c r="U77" s="7">
        <f t="shared" ref="U77:U140" si="48">+IF(P77&lt;=$J$3,U76/(1+$J$5/12)," ")</f>
        <v>0.61069783775866171</v>
      </c>
      <c r="V77" s="4">
        <f t="shared" si="34"/>
        <v>39.356623932156914</v>
      </c>
      <c r="X77" s="1">
        <f t="shared" ref="X77:X140" si="49">+IF(X76&gt;=$J$3," ",X76+1)</f>
        <v>66</v>
      </c>
      <c r="Y77" s="4">
        <f t="shared" ref="Y77:Y140" si="50">+IF(X77&lt;=$J$3,AC76," ")</f>
        <v>1734.7180043350415</v>
      </c>
      <c r="Z77" s="4">
        <f t="shared" si="35"/>
        <v>64.445330405296176</v>
      </c>
      <c r="AA77" s="4">
        <f t="shared" ref="AA77:AA140" si="51">+IF(X77&lt;=$J$3,Z77-AB77," ")</f>
        <v>51.434945372783368</v>
      </c>
      <c r="AB77" s="4">
        <f t="shared" ref="AB77:AB140" si="52">+IF(X77&lt;=$J$3,Y77*$J$5/12," ")</f>
        <v>13.01038503251281</v>
      </c>
      <c r="AC77" s="4">
        <f t="shared" ref="AC77:AC140" si="53">+IF(X77&lt;=$J$3,Y77-AA77," ")</f>
        <v>1683.2830589622581</v>
      </c>
      <c r="AF77" s="1">
        <f t="shared" ref="AF77:AF140" si="54">+IF(AF76&gt;=$J$3," ",AF76+1)</f>
        <v>66</v>
      </c>
      <c r="AG77" s="4">
        <f t="shared" ref="AG77:AG140" si="55">+IF(AF77&lt;=$J$3,AK76," ")</f>
        <v>-4599.0195230556183</v>
      </c>
      <c r="AH77" s="4">
        <f t="shared" si="30"/>
        <v>-102.35598780518666</v>
      </c>
      <c r="AI77" s="4">
        <f t="shared" ref="AI77:AI140" si="56">+IF(AF77&lt;=$J$3,AH77-AJ77," ")</f>
        <v>-67.86334138226951</v>
      </c>
      <c r="AJ77" s="4">
        <f t="shared" ref="AJ77:AJ140" si="57">+IF(AF77&lt;=$J$3,AG77*$J$5/12," ")</f>
        <v>-34.49264642291714</v>
      </c>
      <c r="AK77" s="4">
        <f t="shared" ref="AK77:AK140" si="58">+IF(AF77&lt;=$J$3,AG77-AI77," ")</f>
        <v>-4531.1561816733483</v>
      </c>
    </row>
    <row r="78" spans="2:37" x14ac:dyDescent="0.25">
      <c r="B78" s="1">
        <f t="shared" si="36"/>
        <v>67</v>
      </c>
      <c r="C78" s="4">
        <f t="shared" si="37"/>
        <v>-5096.6915855198295</v>
      </c>
      <c r="D78" s="4">
        <f t="shared" ref="D78:D141" si="59">+IF(B78&lt;=$J$3,D77," ")</f>
        <v>-130.36114491320748</v>
      </c>
      <c r="E78" s="4">
        <f t="shared" si="38"/>
        <v>-66.652500094209614</v>
      </c>
      <c r="F78" s="4">
        <f t="shared" si="39"/>
        <v>-63.708644818997868</v>
      </c>
      <c r="G78" s="4">
        <f t="shared" si="40"/>
        <v>-5030.0390854256202</v>
      </c>
      <c r="I78" s="1">
        <f t="shared" si="41"/>
        <v>67</v>
      </c>
      <c r="J78" s="4">
        <f t="shared" si="42"/>
        <v>12724.711802943715</v>
      </c>
      <c r="K78" s="4">
        <f t="shared" ref="K78:K141" si="60">+IF(I78&lt;=$J$3,K77," ")</f>
        <v>325.46760412875904</v>
      </c>
      <c r="L78" s="4">
        <f t="shared" si="43"/>
        <v>166.40870659196261</v>
      </c>
      <c r="M78" s="4">
        <f t="shared" si="44"/>
        <v>159.05889753679642</v>
      </c>
      <c r="N78" s="4">
        <f t="shared" si="45"/>
        <v>12558.303096351752</v>
      </c>
      <c r="P78" s="1">
        <f t="shared" si="46"/>
        <v>67</v>
      </c>
      <c r="Q78" s="4">
        <f t="shared" si="47"/>
        <v>95.435338522077856</v>
      </c>
      <c r="R78" s="4">
        <f t="shared" si="31"/>
        <v>166.40870659196261</v>
      </c>
      <c r="S78" s="4">
        <f t="shared" si="32"/>
        <v>261.84404511404045</v>
      </c>
      <c r="T78" s="4">
        <f t="shared" si="33"/>
        <v>63.623559014718566</v>
      </c>
      <c r="U78" s="7">
        <f t="shared" si="48"/>
        <v>0.60615170000859719</v>
      </c>
      <c r="V78" s="4">
        <f t="shared" si="34"/>
        <v>38.56552845736897</v>
      </c>
      <c r="X78" s="1">
        <f t="shared" si="49"/>
        <v>67</v>
      </c>
      <c r="Y78" s="4">
        <f t="shared" si="50"/>
        <v>1683.2830589622581</v>
      </c>
      <c r="Z78" s="4">
        <f t="shared" si="35"/>
        <v>63.623559014718566</v>
      </c>
      <c r="AA78" s="4">
        <f t="shared" si="51"/>
        <v>50.998936072501628</v>
      </c>
      <c r="AB78" s="4">
        <f t="shared" si="52"/>
        <v>12.624622942216936</v>
      </c>
      <c r="AC78" s="4">
        <f t="shared" si="53"/>
        <v>1632.2841228897564</v>
      </c>
      <c r="AF78" s="1">
        <f t="shared" si="54"/>
        <v>67</v>
      </c>
      <c r="AG78" s="4">
        <f t="shared" si="55"/>
        <v>-4531.1561816733483</v>
      </c>
      <c r="AH78" s="4">
        <f t="shared" ref="AH78:AH141" si="61">+IF(AF78&lt;=$J$3,AH77," ")</f>
        <v>-102.35598780518666</v>
      </c>
      <c r="AI78" s="4">
        <f t="shared" si="56"/>
        <v>-68.372316442636546</v>
      </c>
      <c r="AJ78" s="4">
        <f t="shared" si="57"/>
        <v>-33.983671362550112</v>
      </c>
      <c r="AK78" s="4">
        <f t="shared" si="58"/>
        <v>-4462.7838652307119</v>
      </c>
    </row>
    <row r="79" spans="2:37" x14ac:dyDescent="0.25">
      <c r="B79" s="1">
        <f t="shared" si="36"/>
        <v>68</v>
      </c>
      <c r="C79" s="4">
        <f t="shared" si="37"/>
        <v>-5030.0390854256202</v>
      </c>
      <c r="D79" s="4">
        <f t="shared" si="59"/>
        <v>-130.36114491320748</v>
      </c>
      <c r="E79" s="4">
        <f t="shared" si="38"/>
        <v>-67.485656345387241</v>
      </c>
      <c r="F79" s="4">
        <f t="shared" si="39"/>
        <v>-62.875488567820248</v>
      </c>
      <c r="G79" s="4">
        <f t="shared" si="40"/>
        <v>-4962.5534290802334</v>
      </c>
      <c r="I79" s="1">
        <f t="shared" si="41"/>
        <v>68</v>
      </c>
      <c r="J79" s="4">
        <f t="shared" si="42"/>
        <v>12558.303096351752</v>
      </c>
      <c r="K79" s="4">
        <f t="shared" si="60"/>
        <v>325.46760412875904</v>
      </c>
      <c r="L79" s="4">
        <f t="shared" si="43"/>
        <v>168.48881542436214</v>
      </c>
      <c r="M79" s="4">
        <f t="shared" si="44"/>
        <v>156.97878870439689</v>
      </c>
      <c r="N79" s="4">
        <f t="shared" si="45"/>
        <v>12389.81428092739</v>
      </c>
      <c r="P79" s="1">
        <f t="shared" si="46"/>
        <v>68</v>
      </c>
      <c r="Q79" s="4">
        <f t="shared" si="47"/>
        <v>94.187273222638126</v>
      </c>
      <c r="R79" s="4">
        <f t="shared" si="31"/>
        <v>168.48881542436214</v>
      </c>
      <c r="S79" s="4">
        <f t="shared" si="32"/>
        <v>262.67608864700026</v>
      </c>
      <c r="T79" s="4">
        <f t="shared" si="33"/>
        <v>62.791515481758765</v>
      </c>
      <c r="U79" s="7">
        <f t="shared" si="48"/>
        <v>0.60163940447503439</v>
      </c>
      <c r="V79" s="4">
        <f t="shared" si="34"/>
        <v>37.777849980530249</v>
      </c>
      <c r="X79" s="1">
        <f t="shared" si="49"/>
        <v>68</v>
      </c>
      <c r="Y79" s="4">
        <f t="shared" si="50"/>
        <v>1632.2841228897564</v>
      </c>
      <c r="Z79" s="4">
        <f t="shared" si="35"/>
        <v>62.791515481758765</v>
      </c>
      <c r="AA79" s="4">
        <f t="shared" si="51"/>
        <v>50.549384560085592</v>
      </c>
      <c r="AB79" s="4">
        <f t="shared" si="52"/>
        <v>12.242130921673173</v>
      </c>
      <c r="AC79" s="4">
        <f t="shared" si="53"/>
        <v>1581.7347383296708</v>
      </c>
      <c r="AF79" s="1">
        <f t="shared" si="54"/>
        <v>68</v>
      </c>
      <c r="AG79" s="4">
        <f t="shared" si="55"/>
        <v>-4462.7838652307119</v>
      </c>
      <c r="AH79" s="4">
        <f t="shared" si="61"/>
        <v>-102.35598780518666</v>
      </c>
      <c r="AI79" s="4">
        <f t="shared" si="56"/>
        <v>-68.885108815956329</v>
      </c>
      <c r="AJ79" s="4">
        <f t="shared" si="57"/>
        <v>-33.470878989230336</v>
      </c>
      <c r="AK79" s="4">
        <f t="shared" si="58"/>
        <v>-4393.8987564147556</v>
      </c>
    </row>
    <row r="80" spans="2:37" x14ac:dyDescent="0.25">
      <c r="B80" s="1">
        <f t="shared" si="36"/>
        <v>69</v>
      </c>
      <c r="C80" s="4">
        <f t="shared" si="37"/>
        <v>-4962.5534290802334</v>
      </c>
      <c r="D80" s="4">
        <f t="shared" si="59"/>
        <v>-130.36114491320748</v>
      </c>
      <c r="E80" s="4">
        <f t="shared" si="38"/>
        <v>-68.329227049704571</v>
      </c>
      <c r="F80" s="4">
        <f t="shared" si="39"/>
        <v>-62.031917863502912</v>
      </c>
      <c r="G80" s="4">
        <f t="shared" si="40"/>
        <v>-4894.2242020305284</v>
      </c>
      <c r="I80" s="1">
        <f t="shared" si="41"/>
        <v>69</v>
      </c>
      <c r="J80" s="4">
        <f t="shared" si="42"/>
        <v>12389.81428092739</v>
      </c>
      <c r="K80" s="4">
        <f t="shared" si="60"/>
        <v>325.46760412875904</v>
      </c>
      <c r="L80" s="4">
        <f t="shared" si="43"/>
        <v>170.59492561716667</v>
      </c>
      <c r="M80" s="4">
        <f t="shared" si="44"/>
        <v>154.87267851159237</v>
      </c>
      <c r="N80" s="4">
        <f t="shared" si="45"/>
        <v>12219.219355310224</v>
      </c>
      <c r="P80" s="1">
        <f t="shared" si="46"/>
        <v>69</v>
      </c>
      <c r="Q80" s="4">
        <f t="shared" si="47"/>
        <v>92.92360710695543</v>
      </c>
      <c r="R80" s="4">
        <f t="shared" si="31"/>
        <v>170.59492561716667</v>
      </c>
      <c r="S80" s="4">
        <f t="shared" si="32"/>
        <v>263.51853272412211</v>
      </c>
      <c r="T80" s="4">
        <f t="shared" si="33"/>
        <v>61.949071404636939</v>
      </c>
      <c r="U80" s="7">
        <f t="shared" si="48"/>
        <v>0.59716069923080328</v>
      </c>
      <c r="V80" s="4">
        <f t="shared" si="34"/>
        <v>36.993550796691956</v>
      </c>
      <c r="X80" s="1">
        <f t="shared" si="49"/>
        <v>69</v>
      </c>
      <c r="Y80" s="4">
        <f t="shared" si="50"/>
        <v>1581.7347383296708</v>
      </c>
      <c r="Z80" s="4">
        <f t="shared" si="35"/>
        <v>61.949071404636939</v>
      </c>
      <c r="AA80" s="4">
        <f t="shared" si="51"/>
        <v>50.086060867164406</v>
      </c>
      <c r="AB80" s="4">
        <f t="shared" si="52"/>
        <v>11.863010537472531</v>
      </c>
      <c r="AC80" s="4">
        <f t="shared" si="53"/>
        <v>1531.6486774625064</v>
      </c>
      <c r="AF80" s="1">
        <f t="shared" si="54"/>
        <v>69</v>
      </c>
      <c r="AG80" s="4">
        <f t="shared" si="55"/>
        <v>-4393.8987564147556</v>
      </c>
      <c r="AH80" s="4">
        <f t="shared" si="61"/>
        <v>-102.35598780518666</v>
      </c>
      <c r="AI80" s="4">
        <f t="shared" si="56"/>
        <v>-69.401747132075997</v>
      </c>
      <c r="AJ80" s="4">
        <f t="shared" si="57"/>
        <v>-32.954240673110668</v>
      </c>
      <c r="AK80" s="4">
        <f t="shared" si="58"/>
        <v>-4324.4970092826798</v>
      </c>
    </row>
    <row r="81" spans="2:37" x14ac:dyDescent="0.25">
      <c r="B81" s="1">
        <f t="shared" si="36"/>
        <v>70</v>
      </c>
      <c r="C81" s="4">
        <f t="shared" si="37"/>
        <v>-4894.2242020305284</v>
      </c>
      <c r="D81" s="4">
        <f t="shared" si="59"/>
        <v>-130.36114491320748</v>
      </c>
      <c r="E81" s="4">
        <f t="shared" si="38"/>
        <v>-69.183342387825888</v>
      </c>
      <c r="F81" s="4">
        <f t="shared" si="39"/>
        <v>-61.177802525381601</v>
      </c>
      <c r="G81" s="4">
        <f t="shared" si="40"/>
        <v>-4825.0408596427023</v>
      </c>
      <c r="I81" s="1">
        <f t="shared" si="41"/>
        <v>70</v>
      </c>
      <c r="J81" s="4">
        <f t="shared" si="42"/>
        <v>12219.219355310224</v>
      </c>
      <c r="K81" s="4">
        <f t="shared" si="60"/>
        <v>325.46760412875904</v>
      </c>
      <c r="L81" s="4">
        <f t="shared" si="43"/>
        <v>172.72736218738123</v>
      </c>
      <c r="M81" s="4">
        <f t="shared" si="44"/>
        <v>152.7402419413778</v>
      </c>
      <c r="N81" s="4">
        <f t="shared" si="45"/>
        <v>12046.491993122843</v>
      </c>
      <c r="P81" s="1">
        <f t="shared" si="46"/>
        <v>70</v>
      </c>
      <c r="Q81" s="4">
        <f t="shared" si="47"/>
        <v>91.644145164826682</v>
      </c>
      <c r="R81" s="4">
        <f t="shared" si="31"/>
        <v>172.72736218738123</v>
      </c>
      <c r="S81" s="4">
        <f t="shared" si="32"/>
        <v>264.37150735220791</v>
      </c>
      <c r="T81" s="4">
        <f t="shared" si="33"/>
        <v>61.096096776551121</v>
      </c>
      <c r="U81" s="7">
        <f t="shared" si="48"/>
        <v>0.59271533422412237</v>
      </c>
      <c r="V81" s="4">
        <f t="shared" si="34"/>
        <v>36.212593420702824</v>
      </c>
      <c r="X81" s="1">
        <f t="shared" si="49"/>
        <v>70</v>
      </c>
      <c r="Y81" s="4">
        <f t="shared" si="50"/>
        <v>1531.6486774625064</v>
      </c>
      <c r="Z81" s="4">
        <f t="shared" si="35"/>
        <v>61.096096776551121</v>
      </c>
      <c r="AA81" s="4">
        <f t="shared" si="51"/>
        <v>49.608731695582321</v>
      </c>
      <c r="AB81" s="4">
        <f t="shared" si="52"/>
        <v>11.487365080968798</v>
      </c>
      <c r="AC81" s="4">
        <f t="shared" si="53"/>
        <v>1482.0399457669241</v>
      </c>
      <c r="AF81" s="1">
        <f t="shared" si="54"/>
        <v>70</v>
      </c>
      <c r="AG81" s="4">
        <f t="shared" si="55"/>
        <v>-4324.4970092826798</v>
      </c>
      <c r="AH81" s="4">
        <f t="shared" si="61"/>
        <v>-102.35598780518666</v>
      </c>
      <c r="AI81" s="4">
        <f t="shared" si="56"/>
        <v>-69.922260235566569</v>
      </c>
      <c r="AJ81" s="4">
        <f t="shared" si="57"/>
        <v>-32.433727569620096</v>
      </c>
      <c r="AK81" s="4">
        <f t="shared" si="58"/>
        <v>-4254.5747490471131</v>
      </c>
    </row>
    <row r="82" spans="2:37" x14ac:dyDescent="0.25">
      <c r="B82" s="1">
        <f t="shared" si="36"/>
        <v>71</v>
      </c>
      <c r="C82" s="4">
        <f t="shared" si="37"/>
        <v>-4825.0408596427023</v>
      </c>
      <c r="D82" s="4">
        <f t="shared" si="59"/>
        <v>-130.36114491320748</v>
      </c>
      <c r="E82" s="4">
        <f t="shared" si="38"/>
        <v>-70.048134167673709</v>
      </c>
      <c r="F82" s="4">
        <f t="shared" si="39"/>
        <v>-60.313010745533774</v>
      </c>
      <c r="G82" s="4">
        <f t="shared" si="40"/>
        <v>-4754.9927254750282</v>
      </c>
      <c r="I82" s="1">
        <f t="shared" si="41"/>
        <v>71</v>
      </c>
      <c r="J82" s="4">
        <f t="shared" si="42"/>
        <v>12046.491993122843</v>
      </c>
      <c r="K82" s="4">
        <f t="shared" si="60"/>
        <v>325.46760412875904</v>
      </c>
      <c r="L82" s="4">
        <f t="shared" si="43"/>
        <v>174.8864542147235</v>
      </c>
      <c r="M82" s="4">
        <f t="shared" si="44"/>
        <v>150.58114991403554</v>
      </c>
      <c r="N82" s="4">
        <f t="shared" si="45"/>
        <v>11871.605538908119</v>
      </c>
      <c r="P82" s="1">
        <f t="shared" si="46"/>
        <v>71</v>
      </c>
      <c r="Q82" s="4">
        <f t="shared" si="47"/>
        <v>90.348689948421324</v>
      </c>
      <c r="R82" s="4">
        <f t="shared" si="31"/>
        <v>174.8864542147235</v>
      </c>
      <c r="S82" s="4">
        <f t="shared" si="32"/>
        <v>265.23514416314481</v>
      </c>
      <c r="T82" s="4">
        <f t="shared" si="33"/>
        <v>60.232459965614211</v>
      </c>
      <c r="U82" s="7">
        <f t="shared" si="48"/>
        <v>0.58830306126463761</v>
      </c>
      <c r="V82" s="4">
        <f t="shared" si="34"/>
        <v>35.434940585270567</v>
      </c>
      <c r="X82" s="1">
        <f t="shared" si="49"/>
        <v>71</v>
      </c>
      <c r="Y82" s="4">
        <f t="shared" si="50"/>
        <v>1482.0399457669241</v>
      </c>
      <c r="Z82" s="4">
        <f t="shared" si="35"/>
        <v>60.232459965614211</v>
      </c>
      <c r="AA82" s="4">
        <f t="shared" si="51"/>
        <v>49.117160372362278</v>
      </c>
      <c r="AB82" s="4">
        <f t="shared" si="52"/>
        <v>11.115299593251931</v>
      </c>
      <c r="AC82" s="4">
        <f t="shared" si="53"/>
        <v>1432.9227853945617</v>
      </c>
      <c r="AF82" s="1">
        <f t="shared" si="54"/>
        <v>71</v>
      </c>
      <c r="AG82" s="4">
        <f t="shared" si="55"/>
        <v>-4254.5747490471131</v>
      </c>
      <c r="AH82" s="4">
        <f t="shared" si="61"/>
        <v>-102.35598780518666</v>
      </c>
      <c r="AI82" s="4">
        <f t="shared" si="56"/>
        <v>-70.446677187333307</v>
      </c>
      <c r="AJ82" s="4">
        <f t="shared" si="57"/>
        <v>-31.909310617853347</v>
      </c>
      <c r="AK82" s="4">
        <f t="shared" si="58"/>
        <v>-4184.12807185978</v>
      </c>
    </row>
    <row r="83" spans="2:37" x14ac:dyDescent="0.25">
      <c r="B83" s="1">
        <f t="shared" si="36"/>
        <v>72</v>
      </c>
      <c r="C83" s="4">
        <f t="shared" si="37"/>
        <v>-4754.9927254750282</v>
      </c>
      <c r="D83" s="4">
        <f t="shared" si="59"/>
        <v>-130.36114491320748</v>
      </c>
      <c r="E83" s="4">
        <f t="shared" si="38"/>
        <v>-70.923735844769624</v>
      </c>
      <c r="F83" s="4">
        <f t="shared" si="39"/>
        <v>-59.437409068437852</v>
      </c>
      <c r="G83" s="4">
        <f t="shared" si="40"/>
        <v>-4684.0689896302583</v>
      </c>
      <c r="I83" s="1">
        <f t="shared" si="41"/>
        <v>72</v>
      </c>
      <c r="J83" s="4">
        <f t="shared" si="42"/>
        <v>11871.605538908119</v>
      </c>
      <c r="K83" s="4">
        <f t="shared" si="60"/>
        <v>325.46760412875904</v>
      </c>
      <c r="L83" s="4">
        <f t="shared" si="43"/>
        <v>177.07253489240756</v>
      </c>
      <c r="M83" s="4">
        <f t="shared" si="44"/>
        <v>148.39506923635147</v>
      </c>
      <c r="N83" s="4">
        <f t="shared" si="45"/>
        <v>11694.533004015711</v>
      </c>
      <c r="P83" s="1">
        <f t="shared" si="46"/>
        <v>72</v>
      </c>
      <c r="Q83" s="4">
        <f t="shared" si="47"/>
        <v>89.037041541810893</v>
      </c>
      <c r="R83" s="4">
        <f t="shared" si="31"/>
        <v>177.07253489240756</v>
      </c>
      <c r="S83" s="4">
        <f t="shared" si="32"/>
        <v>266.10957643421847</v>
      </c>
      <c r="T83" s="4">
        <f t="shared" si="33"/>
        <v>59.358027694540581</v>
      </c>
      <c r="U83" s="7">
        <f t="shared" si="48"/>
        <v>0.58392363400956582</v>
      </c>
      <c r="V83" s="4">
        <f t="shared" si="34"/>
        <v>34.660555239036583</v>
      </c>
      <c r="X83" s="1">
        <f t="shared" si="49"/>
        <v>72</v>
      </c>
      <c r="Y83" s="4">
        <f t="shared" si="50"/>
        <v>1432.9227853945617</v>
      </c>
      <c r="Z83" s="4">
        <f t="shared" si="35"/>
        <v>59.358027694540581</v>
      </c>
      <c r="AA83" s="4">
        <f t="shared" si="51"/>
        <v>48.611106804081366</v>
      </c>
      <c r="AB83" s="4">
        <f t="shared" si="52"/>
        <v>10.746920890459213</v>
      </c>
      <c r="AC83" s="4">
        <f t="shared" si="53"/>
        <v>1384.3116785904804</v>
      </c>
      <c r="AF83" s="1">
        <f t="shared" si="54"/>
        <v>72</v>
      </c>
      <c r="AG83" s="4">
        <f t="shared" si="55"/>
        <v>-4184.12807185978</v>
      </c>
      <c r="AH83" s="4">
        <f t="shared" si="61"/>
        <v>-102.35598780518666</v>
      </c>
      <c r="AI83" s="4">
        <f t="shared" si="56"/>
        <v>-70.975027266238314</v>
      </c>
      <c r="AJ83" s="4">
        <f t="shared" si="57"/>
        <v>-31.380960538948347</v>
      </c>
      <c r="AK83" s="4">
        <f t="shared" si="58"/>
        <v>-4113.1530445935414</v>
      </c>
    </row>
    <row r="84" spans="2:37" x14ac:dyDescent="0.25">
      <c r="B84" s="1">
        <f t="shared" si="36"/>
        <v>73</v>
      </c>
      <c r="C84" s="4">
        <f t="shared" si="37"/>
        <v>-4684.0689896302583</v>
      </c>
      <c r="D84" s="4">
        <f t="shared" si="59"/>
        <v>-130.36114491320748</v>
      </c>
      <c r="E84" s="4">
        <f t="shared" si="38"/>
        <v>-71.810282542829242</v>
      </c>
      <c r="F84" s="4">
        <f t="shared" si="39"/>
        <v>-58.550862370378233</v>
      </c>
      <c r="G84" s="4">
        <f t="shared" si="40"/>
        <v>-4612.2587070874288</v>
      </c>
      <c r="I84" s="1">
        <f t="shared" si="41"/>
        <v>73</v>
      </c>
      <c r="J84" s="4">
        <f t="shared" si="42"/>
        <v>11694.533004015711</v>
      </c>
      <c r="K84" s="4">
        <f t="shared" si="60"/>
        <v>325.46760412875904</v>
      </c>
      <c r="L84" s="4">
        <f t="shared" si="43"/>
        <v>179.28594157856264</v>
      </c>
      <c r="M84" s="4">
        <f t="shared" si="44"/>
        <v>146.18166255019639</v>
      </c>
      <c r="N84" s="4">
        <f t="shared" si="45"/>
        <v>11515.247062437149</v>
      </c>
      <c r="P84" s="1">
        <f t="shared" si="46"/>
        <v>73</v>
      </c>
      <c r="Q84" s="4">
        <f t="shared" si="47"/>
        <v>87.708997530117827</v>
      </c>
      <c r="R84" s="4">
        <f t="shared" si="31"/>
        <v>179.28594157856264</v>
      </c>
      <c r="S84" s="4">
        <f t="shared" si="32"/>
        <v>266.99493910868046</v>
      </c>
      <c r="T84" s="4">
        <f t="shared" si="33"/>
        <v>58.472665020078566</v>
      </c>
      <c r="U84" s="7">
        <f t="shared" si="48"/>
        <v>0.57957680794994126</v>
      </c>
      <c r="V84" s="4">
        <f t="shared" si="34"/>
        <v>33.889400544663324</v>
      </c>
      <c r="X84" s="1">
        <f t="shared" si="49"/>
        <v>73</v>
      </c>
      <c r="Y84" s="4">
        <f t="shared" si="50"/>
        <v>1384.3116785904804</v>
      </c>
      <c r="Z84" s="4">
        <f t="shared" si="35"/>
        <v>58.472665020078566</v>
      </c>
      <c r="AA84" s="4">
        <f t="shared" si="51"/>
        <v>48.090327430649964</v>
      </c>
      <c r="AB84" s="4">
        <f t="shared" si="52"/>
        <v>10.382337589428603</v>
      </c>
      <c r="AC84" s="4">
        <f t="shared" si="53"/>
        <v>1336.2213511598304</v>
      </c>
      <c r="AF84" s="1">
        <f t="shared" si="54"/>
        <v>73</v>
      </c>
      <c r="AG84" s="4">
        <f t="shared" si="55"/>
        <v>-4113.1530445935414</v>
      </c>
      <c r="AH84" s="4">
        <f t="shared" si="61"/>
        <v>-102.35598780518666</v>
      </c>
      <c r="AI84" s="4">
        <f t="shared" si="56"/>
        <v>-71.507339970735103</v>
      </c>
      <c r="AJ84" s="4">
        <f t="shared" si="57"/>
        <v>-30.848647834451558</v>
      </c>
      <c r="AK84" s="4">
        <f t="shared" si="58"/>
        <v>-4041.6457046228061</v>
      </c>
    </row>
    <row r="85" spans="2:37" x14ac:dyDescent="0.25">
      <c r="B85" s="1">
        <f t="shared" si="36"/>
        <v>74</v>
      </c>
      <c r="C85" s="4">
        <f t="shared" si="37"/>
        <v>-4612.2587070874288</v>
      </c>
      <c r="D85" s="4">
        <f t="shared" si="59"/>
        <v>-130.36114491320748</v>
      </c>
      <c r="E85" s="4">
        <f t="shared" si="38"/>
        <v>-72.707911074614628</v>
      </c>
      <c r="F85" s="4">
        <f t="shared" si="39"/>
        <v>-57.653233838592854</v>
      </c>
      <c r="G85" s="4">
        <f t="shared" si="40"/>
        <v>-4539.5507960128143</v>
      </c>
      <c r="I85" s="1">
        <f t="shared" si="41"/>
        <v>74</v>
      </c>
      <c r="J85" s="4">
        <f t="shared" si="42"/>
        <v>11515.247062437149</v>
      </c>
      <c r="K85" s="4">
        <f t="shared" si="60"/>
        <v>325.46760412875904</v>
      </c>
      <c r="L85" s="4">
        <f t="shared" si="43"/>
        <v>181.52701584829467</v>
      </c>
      <c r="M85" s="4">
        <f t="shared" si="44"/>
        <v>143.94058828046437</v>
      </c>
      <c r="N85" s="4">
        <f t="shared" si="45"/>
        <v>11333.720046588855</v>
      </c>
      <c r="P85" s="1">
        <f t="shared" si="46"/>
        <v>74</v>
      </c>
      <c r="Q85" s="4">
        <f t="shared" si="47"/>
        <v>86.364352968278624</v>
      </c>
      <c r="R85" s="4">
        <f t="shared" si="31"/>
        <v>181.52701584829467</v>
      </c>
      <c r="S85" s="4">
        <f t="shared" si="32"/>
        <v>267.89136881657328</v>
      </c>
      <c r="T85" s="4">
        <f t="shared" si="33"/>
        <v>57.576235312185744</v>
      </c>
      <c r="U85" s="7">
        <f t="shared" si="48"/>
        <v>0.575262340396964</v>
      </c>
      <c r="V85" s="4">
        <f t="shared" si="34"/>
        <v>33.121439876934296</v>
      </c>
      <c r="X85" s="1">
        <f t="shared" si="49"/>
        <v>74</v>
      </c>
      <c r="Y85" s="4">
        <f t="shared" si="50"/>
        <v>1336.2213511598304</v>
      </c>
      <c r="Z85" s="4">
        <f t="shared" si="35"/>
        <v>57.576235312185744</v>
      </c>
      <c r="AA85" s="4">
        <f t="shared" si="51"/>
        <v>47.554575178487013</v>
      </c>
      <c r="AB85" s="4">
        <f t="shared" si="52"/>
        <v>10.021660133698727</v>
      </c>
      <c r="AC85" s="4">
        <f t="shared" si="53"/>
        <v>1288.6667759813433</v>
      </c>
      <c r="AF85" s="1">
        <f t="shared" si="54"/>
        <v>74</v>
      </c>
      <c r="AG85" s="4">
        <f t="shared" si="55"/>
        <v>-4041.6457046228061</v>
      </c>
      <c r="AH85" s="4">
        <f t="shared" si="61"/>
        <v>-102.35598780518666</v>
      </c>
      <c r="AI85" s="4">
        <f t="shared" si="56"/>
        <v>-72.043645020515612</v>
      </c>
      <c r="AJ85" s="4">
        <f t="shared" si="57"/>
        <v>-30.312342784671046</v>
      </c>
      <c r="AK85" s="4">
        <f t="shared" si="58"/>
        <v>-3969.6020596022904</v>
      </c>
    </row>
    <row r="86" spans="2:37" x14ac:dyDescent="0.25">
      <c r="B86" s="1">
        <f t="shared" si="36"/>
        <v>75</v>
      </c>
      <c r="C86" s="4">
        <f t="shared" si="37"/>
        <v>-4539.5507960128143</v>
      </c>
      <c r="D86" s="4">
        <f t="shared" si="59"/>
        <v>-130.36114491320748</v>
      </c>
      <c r="E86" s="4">
        <f t="shared" si="38"/>
        <v>-73.616759963047315</v>
      </c>
      <c r="F86" s="4">
        <f t="shared" si="39"/>
        <v>-56.744384950160175</v>
      </c>
      <c r="G86" s="4">
        <f t="shared" si="40"/>
        <v>-4465.9340360497672</v>
      </c>
      <c r="I86" s="1">
        <f t="shared" si="41"/>
        <v>75</v>
      </c>
      <c r="J86" s="4">
        <f t="shared" si="42"/>
        <v>11333.720046588855</v>
      </c>
      <c r="K86" s="4">
        <f t="shared" si="60"/>
        <v>325.46760412875904</v>
      </c>
      <c r="L86" s="4">
        <f t="shared" si="43"/>
        <v>183.79610354639837</v>
      </c>
      <c r="M86" s="4">
        <f t="shared" si="44"/>
        <v>141.67150058236066</v>
      </c>
      <c r="N86" s="4">
        <f t="shared" si="45"/>
        <v>11149.923943042457</v>
      </c>
      <c r="P86" s="1">
        <f t="shared" si="46"/>
        <v>75</v>
      </c>
      <c r="Q86" s="4">
        <f t="shared" si="47"/>
        <v>85.002900349416407</v>
      </c>
      <c r="R86" s="4">
        <f t="shared" si="31"/>
        <v>183.79610354639837</v>
      </c>
      <c r="S86" s="4">
        <f t="shared" si="32"/>
        <v>268.79900389581479</v>
      </c>
      <c r="T86" s="4">
        <f t="shared" si="33"/>
        <v>56.668600232944257</v>
      </c>
      <c r="U86" s="7">
        <f t="shared" si="48"/>
        <v>0.5709799904684506</v>
      </c>
      <c r="V86" s="4">
        <f t="shared" si="34"/>
        <v>32.356636820866953</v>
      </c>
      <c r="X86" s="1">
        <f t="shared" si="49"/>
        <v>75</v>
      </c>
      <c r="Y86" s="4">
        <f t="shared" si="50"/>
        <v>1288.6667759813433</v>
      </c>
      <c r="Z86" s="4">
        <f t="shared" si="35"/>
        <v>56.668600232944257</v>
      </c>
      <c r="AA86" s="4">
        <f t="shared" si="51"/>
        <v>47.003599413084181</v>
      </c>
      <c r="AB86" s="4">
        <f t="shared" si="52"/>
        <v>9.6650008198600741</v>
      </c>
      <c r="AC86" s="4">
        <f t="shared" si="53"/>
        <v>1241.6631765682591</v>
      </c>
      <c r="AF86" s="1">
        <f t="shared" si="54"/>
        <v>75</v>
      </c>
      <c r="AG86" s="4">
        <f t="shared" si="55"/>
        <v>-3969.6020596022904</v>
      </c>
      <c r="AH86" s="4">
        <f t="shared" si="61"/>
        <v>-102.35598780518666</v>
      </c>
      <c r="AI86" s="4">
        <f t="shared" si="56"/>
        <v>-72.583972358169476</v>
      </c>
      <c r="AJ86" s="4">
        <f t="shared" si="57"/>
        <v>-29.772015447017179</v>
      </c>
      <c r="AK86" s="4">
        <f t="shared" si="58"/>
        <v>-3897.018087244121</v>
      </c>
    </row>
    <row r="87" spans="2:37" x14ac:dyDescent="0.25">
      <c r="B87" s="1">
        <f t="shared" si="36"/>
        <v>76</v>
      </c>
      <c r="C87" s="4">
        <f t="shared" si="37"/>
        <v>-4465.9340360497672</v>
      </c>
      <c r="D87" s="4">
        <f t="shared" si="59"/>
        <v>-130.36114491320748</v>
      </c>
      <c r="E87" s="4">
        <f t="shared" si="38"/>
        <v>-74.536969462585404</v>
      </c>
      <c r="F87" s="4">
        <f t="shared" si="39"/>
        <v>-55.824175450622086</v>
      </c>
      <c r="G87" s="4">
        <f t="shared" si="40"/>
        <v>-4391.3970665871821</v>
      </c>
      <c r="I87" s="1">
        <f t="shared" si="41"/>
        <v>76</v>
      </c>
      <c r="J87" s="4">
        <f t="shared" si="42"/>
        <v>11149.923943042457</v>
      </c>
      <c r="K87" s="4">
        <f t="shared" si="60"/>
        <v>325.46760412875904</v>
      </c>
      <c r="L87" s="4">
        <f t="shared" si="43"/>
        <v>186.09355484072833</v>
      </c>
      <c r="M87" s="4">
        <f t="shared" si="44"/>
        <v>139.3740492880307</v>
      </c>
      <c r="N87" s="4">
        <f t="shared" si="45"/>
        <v>10963.830388201728</v>
      </c>
      <c r="P87" s="1">
        <f t="shared" si="46"/>
        <v>76</v>
      </c>
      <c r="Q87" s="4">
        <f t="shared" si="47"/>
        <v>83.624429572818414</v>
      </c>
      <c r="R87" s="4">
        <f t="shared" si="31"/>
        <v>186.09355484072833</v>
      </c>
      <c r="S87" s="4">
        <f t="shared" si="32"/>
        <v>269.71798441354673</v>
      </c>
      <c r="T87" s="4">
        <f t="shared" si="33"/>
        <v>55.74961971521229</v>
      </c>
      <c r="U87" s="7">
        <f t="shared" si="48"/>
        <v>0.56672951907538516</v>
      </c>
      <c r="V87" s="4">
        <f t="shared" si="34"/>
        <v>31.594955169837871</v>
      </c>
      <c r="X87" s="1">
        <f t="shared" si="49"/>
        <v>76</v>
      </c>
      <c r="Y87" s="4">
        <f t="shared" si="50"/>
        <v>1241.6631765682591</v>
      </c>
      <c r="Z87" s="4">
        <f t="shared" si="35"/>
        <v>55.74961971521229</v>
      </c>
      <c r="AA87" s="4">
        <f t="shared" si="51"/>
        <v>46.437145890950347</v>
      </c>
      <c r="AB87" s="4">
        <f t="shared" si="52"/>
        <v>9.3124738242619429</v>
      </c>
      <c r="AC87" s="4">
        <f t="shared" si="53"/>
        <v>1195.2260306773087</v>
      </c>
      <c r="AF87" s="1">
        <f t="shared" si="54"/>
        <v>76</v>
      </c>
      <c r="AG87" s="4">
        <f t="shared" si="55"/>
        <v>-3897.018087244121</v>
      </c>
      <c r="AH87" s="4">
        <f t="shared" si="61"/>
        <v>-102.35598780518666</v>
      </c>
      <c r="AI87" s="4">
        <f t="shared" si="56"/>
        <v>-73.128352150855747</v>
      </c>
      <c r="AJ87" s="4">
        <f t="shared" si="57"/>
        <v>-29.227635654330907</v>
      </c>
      <c r="AK87" s="4">
        <f t="shared" si="58"/>
        <v>-3823.8897350932652</v>
      </c>
    </row>
    <row r="88" spans="2:37" x14ac:dyDescent="0.25">
      <c r="B88" s="1">
        <f t="shared" si="36"/>
        <v>77</v>
      </c>
      <c r="C88" s="4">
        <f t="shared" si="37"/>
        <v>-4391.3970665871821</v>
      </c>
      <c r="D88" s="4">
        <f t="shared" si="59"/>
        <v>-130.36114491320748</v>
      </c>
      <c r="E88" s="4">
        <f t="shared" si="38"/>
        <v>-75.468681580867695</v>
      </c>
      <c r="F88" s="4">
        <f t="shared" si="39"/>
        <v>-54.89246333233978</v>
      </c>
      <c r="G88" s="4">
        <f t="shared" si="40"/>
        <v>-4315.9283850063148</v>
      </c>
      <c r="I88" s="1">
        <f t="shared" si="41"/>
        <v>77</v>
      </c>
      <c r="J88" s="4">
        <f t="shared" si="42"/>
        <v>10963.830388201728</v>
      </c>
      <c r="K88" s="4">
        <f t="shared" si="60"/>
        <v>325.46760412875904</v>
      </c>
      <c r="L88" s="4">
        <f t="shared" si="43"/>
        <v>188.41972427623745</v>
      </c>
      <c r="M88" s="4">
        <f t="shared" si="44"/>
        <v>137.04787985252159</v>
      </c>
      <c r="N88" s="4">
        <f t="shared" si="45"/>
        <v>10775.410663925491</v>
      </c>
      <c r="P88" s="1">
        <f t="shared" si="46"/>
        <v>77</v>
      </c>
      <c r="Q88" s="4">
        <f t="shared" si="47"/>
        <v>82.228727911512962</v>
      </c>
      <c r="R88" s="4">
        <f t="shared" si="31"/>
        <v>188.41972427623745</v>
      </c>
      <c r="S88" s="4">
        <f t="shared" si="32"/>
        <v>270.64845218775042</v>
      </c>
      <c r="T88" s="4">
        <f t="shared" si="33"/>
        <v>54.819151941008627</v>
      </c>
      <c r="U88" s="7">
        <f t="shared" si="48"/>
        <v>0.56251068890857081</v>
      </c>
      <c r="V88" s="4">
        <f t="shared" si="34"/>
        <v>30.836358923720379</v>
      </c>
      <c r="X88" s="1">
        <f t="shared" si="49"/>
        <v>77</v>
      </c>
      <c r="Y88" s="4">
        <f t="shared" si="50"/>
        <v>1195.2260306773087</v>
      </c>
      <c r="Z88" s="4">
        <f t="shared" si="35"/>
        <v>54.819151941008627</v>
      </c>
      <c r="AA88" s="4">
        <f t="shared" si="51"/>
        <v>45.854956710928811</v>
      </c>
      <c r="AB88" s="4">
        <f t="shared" si="52"/>
        <v>8.9641952300798149</v>
      </c>
      <c r="AC88" s="4">
        <f t="shared" si="53"/>
        <v>1149.37107396638</v>
      </c>
      <c r="AF88" s="1">
        <f t="shared" si="54"/>
        <v>77</v>
      </c>
      <c r="AG88" s="4">
        <f t="shared" si="55"/>
        <v>-3823.8897350932652</v>
      </c>
      <c r="AH88" s="4">
        <f t="shared" si="61"/>
        <v>-102.35598780518666</v>
      </c>
      <c r="AI88" s="4">
        <f t="shared" si="56"/>
        <v>-73.676814791987169</v>
      </c>
      <c r="AJ88" s="4">
        <f t="shared" si="57"/>
        <v>-28.679173013199488</v>
      </c>
      <c r="AK88" s="4">
        <f t="shared" si="58"/>
        <v>-3750.2129203012782</v>
      </c>
    </row>
    <row r="89" spans="2:37" x14ac:dyDescent="0.25">
      <c r="B89" s="1">
        <f t="shared" si="36"/>
        <v>78</v>
      </c>
      <c r="C89" s="4">
        <f t="shared" si="37"/>
        <v>-4315.9283850063148</v>
      </c>
      <c r="D89" s="4">
        <f t="shared" si="59"/>
        <v>-130.36114491320748</v>
      </c>
      <c r="E89" s="4">
        <f t="shared" si="38"/>
        <v>-76.412040100628559</v>
      </c>
      <c r="F89" s="4">
        <f t="shared" si="39"/>
        <v>-53.949104812578931</v>
      </c>
      <c r="G89" s="4">
        <f t="shared" si="40"/>
        <v>-4239.5163449056863</v>
      </c>
      <c r="I89" s="1">
        <f t="shared" si="41"/>
        <v>78</v>
      </c>
      <c r="J89" s="4">
        <f t="shared" si="42"/>
        <v>10775.410663925491</v>
      </c>
      <c r="K89" s="4">
        <f t="shared" si="60"/>
        <v>325.46760412875904</v>
      </c>
      <c r="L89" s="4">
        <f t="shared" si="43"/>
        <v>190.7749708296904</v>
      </c>
      <c r="M89" s="4">
        <f t="shared" si="44"/>
        <v>134.69263329906863</v>
      </c>
      <c r="N89" s="4">
        <f t="shared" si="45"/>
        <v>10584.635693095801</v>
      </c>
      <c r="P89" s="1">
        <f t="shared" si="46"/>
        <v>78</v>
      </c>
      <c r="Q89" s="4">
        <f t="shared" si="47"/>
        <v>80.815579979441182</v>
      </c>
      <c r="R89" s="4">
        <f t="shared" si="31"/>
        <v>190.7749708296904</v>
      </c>
      <c r="S89" s="4">
        <f t="shared" si="32"/>
        <v>271.59055080913157</v>
      </c>
      <c r="T89" s="4">
        <f t="shared" si="33"/>
        <v>53.87705331962745</v>
      </c>
      <c r="U89" s="7">
        <f t="shared" si="48"/>
        <v>0.55832326442538038</v>
      </c>
      <c r="V89" s="4">
        <f t="shared" si="34"/>
        <v>30.080812287034675</v>
      </c>
      <c r="X89" s="1">
        <f t="shared" si="49"/>
        <v>78</v>
      </c>
      <c r="Y89" s="4">
        <f t="shared" si="50"/>
        <v>1149.37107396638</v>
      </c>
      <c r="Z89" s="4">
        <f t="shared" si="35"/>
        <v>53.87705331962745</v>
      </c>
      <c r="AA89" s="4">
        <f t="shared" si="51"/>
        <v>45.256770264879599</v>
      </c>
      <c r="AB89" s="4">
        <f t="shared" si="52"/>
        <v>8.6202830547478495</v>
      </c>
      <c r="AC89" s="4">
        <f t="shared" si="53"/>
        <v>1104.1143037015004</v>
      </c>
      <c r="AF89" s="1">
        <f t="shared" si="54"/>
        <v>78</v>
      </c>
      <c r="AG89" s="4">
        <f t="shared" si="55"/>
        <v>-3750.2129203012782</v>
      </c>
      <c r="AH89" s="4">
        <f t="shared" si="61"/>
        <v>-102.35598780518666</v>
      </c>
      <c r="AI89" s="4">
        <f t="shared" si="56"/>
        <v>-74.229390902927065</v>
      </c>
      <c r="AJ89" s="4">
        <f t="shared" si="57"/>
        <v>-28.126596902259589</v>
      </c>
      <c r="AK89" s="4">
        <f t="shared" si="58"/>
        <v>-3675.983529398351</v>
      </c>
    </row>
    <row r="90" spans="2:37" x14ac:dyDescent="0.25">
      <c r="B90" s="1">
        <f t="shared" si="36"/>
        <v>79</v>
      </c>
      <c r="C90" s="4">
        <f t="shared" si="37"/>
        <v>-4239.5163449056863</v>
      </c>
      <c r="D90" s="4">
        <f t="shared" si="59"/>
        <v>-130.36114491320748</v>
      </c>
      <c r="E90" s="4">
        <f t="shared" si="38"/>
        <v>-77.367190601886392</v>
      </c>
      <c r="F90" s="4">
        <f t="shared" si="39"/>
        <v>-52.993954311321083</v>
      </c>
      <c r="G90" s="4">
        <f t="shared" si="40"/>
        <v>-4162.1491543038001</v>
      </c>
      <c r="I90" s="1">
        <f t="shared" si="41"/>
        <v>79</v>
      </c>
      <c r="J90" s="4">
        <f t="shared" si="42"/>
        <v>10584.635693095801</v>
      </c>
      <c r="K90" s="4">
        <f t="shared" si="60"/>
        <v>325.46760412875904</v>
      </c>
      <c r="L90" s="4">
        <f t="shared" si="43"/>
        <v>193.15965796506154</v>
      </c>
      <c r="M90" s="4">
        <f t="shared" si="44"/>
        <v>132.30794616369749</v>
      </c>
      <c r="N90" s="4">
        <f t="shared" si="45"/>
        <v>10391.47603513074</v>
      </c>
      <c r="P90" s="1">
        <f t="shared" si="46"/>
        <v>79</v>
      </c>
      <c r="Q90" s="4">
        <f t="shared" si="47"/>
        <v>79.384767698218511</v>
      </c>
      <c r="R90" s="4">
        <f t="shared" si="31"/>
        <v>193.15965796506154</v>
      </c>
      <c r="S90" s="4">
        <f t="shared" si="32"/>
        <v>272.54442566328004</v>
      </c>
      <c r="T90" s="4">
        <f t="shared" si="33"/>
        <v>52.923178465478983</v>
      </c>
      <c r="U90" s="7">
        <f t="shared" si="48"/>
        <v>0.55416701183660577</v>
      </c>
      <c r="V90" s="4">
        <f t="shared" si="34"/>
        <v>29.328279667109893</v>
      </c>
      <c r="X90" s="1">
        <f t="shared" si="49"/>
        <v>79</v>
      </c>
      <c r="Y90" s="4">
        <f t="shared" si="50"/>
        <v>1104.1143037015004</v>
      </c>
      <c r="Z90" s="4">
        <f t="shared" si="35"/>
        <v>52.923178465478983</v>
      </c>
      <c r="AA90" s="4">
        <f t="shared" si="51"/>
        <v>44.642321187717734</v>
      </c>
      <c r="AB90" s="4">
        <f t="shared" si="52"/>
        <v>8.2808572777612515</v>
      </c>
      <c r="AC90" s="4">
        <f t="shared" si="53"/>
        <v>1059.4719825137827</v>
      </c>
      <c r="AF90" s="1">
        <f t="shared" si="54"/>
        <v>79</v>
      </c>
      <c r="AG90" s="4">
        <f t="shared" si="55"/>
        <v>-3675.983529398351</v>
      </c>
      <c r="AH90" s="4">
        <f t="shared" si="61"/>
        <v>-102.35598780518666</v>
      </c>
      <c r="AI90" s="4">
        <f t="shared" si="56"/>
        <v>-74.786111334699029</v>
      </c>
      <c r="AJ90" s="4">
        <f t="shared" si="57"/>
        <v>-27.569876470487632</v>
      </c>
      <c r="AK90" s="4">
        <f t="shared" si="58"/>
        <v>-3601.1974180636521</v>
      </c>
    </row>
    <row r="91" spans="2:37" x14ac:dyDescent="0.25">
      <c r="B91" s="1">
        <f t="shared" si="36"/>
        <v>80</v>
      </c>
      <c r="C91" s="4">
        <f t="shared" si="37"/>
        <v>-4162.1491543038001</v>
      </c>
      <c r="D91" s="4">
        <f t="shared" si="59"/>
        <v>-130.36114491320748</v>
      </c>
      <c r="E91" s="4">
        <f t="shared" si="38"/>
        <v>-78.334280484409987</v>
      </c>
      <c r="F91" s="4">
        <f t="shared" si="39"/>
        <v>-52.026864428797495</v>
      </c>
      <c r="G91" s="4">
        <f t="shared" si="40"/>
        <v>-4083.81487381939</v>
      </c>
      <c r="I91" s="1">
        <f t="shared" si="41"/>
        <v>80</v>
      </c>
      <c r="J91" s="4">
        <f t="shared" si="42"/>
        <v>10391.47603513074</v>
      </c>
      <c r="K91" s="4">
        <f t="shared" si="60"/>
        <v>325.46760412875904</v>
      </c>
      <c r="L91" s="4">
        <f t="shared" si="43"/>
        <v>195.57415368962481</v>
      </c>
      <c r="M91" s="4">
        <f t="shared" si="44"/>
        <v>129.89345043913423</v>
      </c>
      <c r="N91" s="4">
        <f t="shared" si="45"/>
        <v>10195.901881441116</v>
      </c>
      <c r="P91" s="1">
        <f t="shared" si="46"/>
        <v>80</v>
      </c>
      <c r="Q91" s="4">
        <f t="shared" si="47"/>
        <v>77.936070263480545</v>
      </c>
      <c r="R91" s="4">
        <f t="shared" si="31"/>
        <v>195.57415368962481</v>
      </c>
      <c r="S91" s="4">
        <f t="shared" si="32"/>
        <v>273.51022395310537</v>
      </c>
      <c r="T91" s="4">
        <f t="shared" si="33"/>
        <v>51.957380175653682</v>
      </c>
      <c r="U91" s="7">
        <f t="shared" si="48"/>
        <v>0.55004169909340517</v>
      </c>
      <c r="V91" s="4">
        <f t="shared" si="34"/>
        <v>28.578725672258557</v>
      </c>
      <c r="X91" s="1">
        <f t="shared" si="49"/>
        <v>80</v>
      </c>
      <c r="Y91" s="4">
        <f t="shared" si="50"/>
        <v>1059.4719825137827</v>
      </c>
      <c r="Z91" s="4">
        <f t="shared" si="35"/>
        <v>51.957380175653682</v>
      </c>
      <c r="AA91" s="4">
        <f t="shared" si="51"/>
        <v>44.011340306800314</v>
      </c>
      <c r="AB91" s="4">
        <f t="shared" si="52"/>
        <v>7.9460398688533695</v>
      </c>
      <c r="AC91" s="4">
        <f t="shared" si="53"/>
        <v>1015.4606422069824</v>
      </c>
      <c r="AF91" s="1">
        <f t="shared" si="54"/>
        <v>80</v>
      </c>
      <c r="AG91" s="4">
        <f t="shared" si="55"/>
        <v>-3601.1974180636521</v>
      </c>
      <c r="AH91" s="4">
        <f t="shared" si="61"/>
        <v>-102.35598780518666</v>
      </c>
      <c r="AI91" s="4">
        <f t="shared" si="56"/>
        <v>-75.347007169709272</v>
      </c>
      <c r="AJ91" s="4">
        <f t="shared" si="57"/>
        <v>-27.008980635477389</v>
      </c>
      <c r="AK91" s="4">
        <f t="shared" si="58"/>
        <v>-3525.8504108939428</v>
      </c>
    </row>
    <row r="92" spans="2:37" x14ac:dyDescent="0.25">
      <c r="B92" s="1">
        <f t="shared" si="36"/>
        <v>81</v>
      </c>
      <c r="C92" s="4">
        <f t="shared" si="37"/>
        <v>-4083.81487381939</v>
      </c>
      <c r="D92" s="4">
        <f t="shared" si="59"/>
        <v>-130.36114491320748</v>
      </c>
      <c r="E92" s="4">
        <f t="shared" si="38"/>
        <v>-79.313458990465108</v>
      </c>
      <c r="F92" s="4">
        <f t="shared" si="39"/>
        <v>-51.047685922742374</v>
      </c>
      <c r="G92" s="4">
        <f t="shared" si="40"/>
        <v>-4004.5014148289247</v>
      </c>
      <c r="I92" s="1">
        <f t="shared" si="41"/>
        <v>81</v>
      </c>
      <c r="J92" s="4">
        <f t="shared" si="42"/>
        <v>10195.901881441116</v>
      </c>
      <c r="K92" s="4">
        <f t="shared" si="60"/>
        <v>325.46760412875904</v>
      </c>
      <c r="L92" s="4">
        <f t="shared" si="43"/>
        <v>198.01883061074511</v>
      </c>
      <c r="M92" s="4">
        <f t="shared" si="44"/>
        <v>127.44877351801394</v>
      </c>
      <c r="N92" s="4">
        <f t="shared" si="45"/>
        <v>9997.8830508303708</v>
      </c>
      <c r="P92" s="1">
        <f t="shared" si="46"/>
        <v>81</v>
      </c>
      <c r="Q92" s="4">
        <f t="shared" si="47"/>
        <v>76.469264110808368</v>
      </c>
      <c r="R92" s="4">
        <f t="shared" si="31"/>
        <v>198.01883061074511</v>
      </c>
      <c r="S92" s="4">
        <f t="shared" si="32"/>
        <v>274.48809472155347</v>
      </c>
      <c r="T92" s="4">
        <f t="shared" si="33"/>
        <v>50.979509407205569</v>
      </c>
      <c r="U92" s="7">
        <f t="shared" si="48"/>
        <v>0.54594709587434753</v>
      </c>
      <c r="V92" s="4">
        <f t="shared" si="34"/>
        <v>27.83211510996286</v>
      </c>
      <c r="X92" s="1">
        <f t="shared" si="49"/>
        <v>81</v>
      </c>
      <c r="Y92" s="4">
        <f t="shared" si="50"/>
        <v>1015.4606422069824</v>
      </c>
      <c r="Z92" s="4">
        <f t="shared" si="35"/>
        <v>50.979509407205569</v>
      </c>
      <c r="AA92" s="4">
        <f t="shared" si="51"/>
        <v>43.363554590653202</v>
      </c>
      <c r="AB92" s="4">
        <f t="shared" si="52"/>
        <v>7.6159548165523674</v>
      </c>
      <c r="AC92" s="4">
        <f t="shared" si="53"/>
        <v>972.09708761632919</v>
      </c>
      <c r="AF92" s="1">
        <f t="shared" si="54"/>
        <v>81</v>
      </c>
      <c r="AG92" s="4">
        <f t="shared" si="55"/>
        <v>-3525.8504108939428</v>
      </c>
      <c r="AH92" s="4">
        <f t="shared" si="61"/>
        <v>-102.35598780518666</v>
      </c>
      <c r="AI92" s="4">
        <f t="shared" si="56"/>
        <v>-75.912109723482089</v>
      </c>
      <c r="AJ92" s="4">
        <f t="shared" si="57"/>
        <v>-26.443878081704568</v>
      </c>
      <c r="AK92" s="4">
        <f t="shared" si="58"/>
        <v>-3449.9383011704608</v>
      </c>
    </row>
    <row r="93" spans="2:37" x14ac:dyDescent="0.25">
      <c r="B93" s="1">
        <f t="shared" si="36"/>
        <v>82</v>
      </c>
      <c r="C93" s="4">
        <f t="shared" si="37"/>
        <v>-4004.5014148289247</v>
      </c>
      <c r="D93" s="4">
        <f t="shared" si="59"/>
        <v>-130.36114491320748</v>
      </c>
      <c r="E93" s="4">
        <f t="shared" si="38"/>
        <v>-80.304877227845935</v>
      </c>
      <c r="F93" s="4">
        <f t="shared" si="39"/>
        <v>-50.056267685361554</v>
      </c>
      <c r="G93" s="4">
        <f t="shared" si="40"/>
        <v>-3924.1965376010789</v>
      </c>
      <c r="I93" s="1">
        <f t="shared" si="41"/>
        <v>82</v>
      </c>
      <c r="J93" s="4">
        <f t="shared" si="42"/>
        <v>9997.8830508303708</v>
      </c>
      <c r="K93" s="4">
        <f t="shared" si="60"/>
        <v>325.46760412875904</v>
      </c>
      <c r="L93" s="4">
        <f t="shared" si="43"/>
        <v>200.49406599337942</v>
      </c>
      <c r="M93" s="4">
        <f t="shared" si="44"/>
        <v>124.97353813537963</v>
      </c>
      <c r="N93" s="4">
        <f t="shared" si="45"/>
        <v>9797.3889848369909</v>
      </c>
      <c r="P93" s="1">
        <f t="shared" si="46"/>
        <v>82</v>
      </c>
      <c r="Q93" s="4">
        <f t="shared" si="47"/>
        <v>74.984122881227776</v>
      </c>
      <c r="R93" s="4">
        <f t="shared" si="31"/>
        <v>200.49406599337942</v>
      </c>
      <c r="S93" s="4">
        <f t="shared" si="32"/>
        <v>275.47818887460721</v>
      </c>
      <c r="T93" s="4">
        <f t="shared" si="33"/>
        <v>49.989415254151851</v>
      </c>
      <c r="U93" s="7">
        <f t="shared" si="48"/>
        <v>0.54188297357255333</v>
      </c>
      <c r="V93" s="4">
        <f t="shared" si="34"/>
        <v>27.08841298507296</v>
      </c>
      <c r="X93" s="1">
        <f t="shared" si="49"/>
        <v>82</v>
      </c>
      <c r="Y93" s="4">
        <f t="shared" si="50"/>
        <v>972.09708761632919</v>
      </c>
      <c r="Z93" s="4">
        <f t="shared" si="35"/>
        <v>49.989415254151851</v>
      </c>
      <c r="AA93" s="4">
        <f t="shared" si="51"/>
        <v>42.698687097029385</v>
      </c>
      <c r="AB93" s="4">
        <f t="shared" si="52"/>
        <v>7.2907281571224685</v>
      </c>
      <c r="AC93" s="4">
        <f t="shared" si="53"/>
        <v>929.3984005192998</v>
      </c>
      <c r="AF93" s="1">
        <f t="shared" si="54"/>
        <v>82</v>
      </c>
      <c r="AG93" s="4">
        <f t="shared" si="55"/>
        <v>-3449.9383011704608</v>
      </c>
      <c r="AH93" s="4">
        <f t="shared" si="61"/>
        <v>-102.35598780518666</v>
      </c>
      <c r="AI93" s="4">
        <f t="shared" si="56"/>
        <v>-76.481450546408198</v>
      </c>
      <c r="AJ93" s="4">
        <f t="shared" si="57"/>
        <v>-25.874537258778457</v>
      </c>
      <c r="AK93" s="4">
        <f t="shared" si="58"/>
        <v>-3373.4568506240525</v>
      </c>
    </row>
    <row r="94" spans="2:37" x14ac:dyDescent="0.25">
      <c r="B94" s="1">
        <f t="shared" si="36"/>
        <v>83</v>
      </c>
      <c r="C94" s="4">
        <f t="shared" si="37"/>
        <v>-3924.1965376010789</v>
      </c>
      <c r="D94" s="4">
        <f t="shared" si="59"/>
        <v>-130.36114491320748</v>
      </c>
      <c r="E94" s="4">
        <f t="shared" si="38"/>
        <v>-81.308688193194001</v>
      </c>
      <c r="F94" s="4">
        <f t="shared" si="39"/>
        <v>-49.052456720013481</v>
      </c>
      <c r="G94" s="4">
        <f t="shared" si="40"/>
        <v>-3842.8878494078849</v>
      </c>
      <c r="I94" s="1">
        <f t="shared" si="41"/>
        <v>83</v>
      </c>
      <c r="J94" s="4">
        <f t="shared" si="42"/>
        <v>9797.3889848369909</v>
      </c>
      <c r="K94" s="4">
        <f t="shared" si="60"/>
        <v>325.46760412875904</v>
      </c>
      <c r="L94" s="4">
        <f t="shared" si="43"/>
        <v>203.00024181829667</v>
      </c>
      <c r="M94" s="4">
        <f t="shared" si="44"/>
        <v>122.46736231046238</v>
      </c>
      <c r="N94" s="4">
        <f t="shared" si="45"/>
        <v>9594.3887430186951</v>
      </c>
      <c r="P94" s="1">
        <f t="shared" si="46"/>
        <v>83</v>
      </c>
      <c r="Q94" s="4">
        <f t="shared" si="47"/>
        <v>73.480417386277438</v>
      </c>
      <c r="R94" s="4">
        <f t="shared" si="31"/>
        <v>203.00024181829667</v>
      </c>
      <c r="S94" s="4">
        <f t="shared" si="32"/>
        <v>276.48065920457412</v>
      </c>
      <c r="T94" s="4">
        <f t="shared" si="33"/>
        <v>48.98694492418494</v>
      </c>
      <c r="U94" s="7">
        <f t="shared" si="48"/>
        <v>0.53784910528293128</v>
      </c>
      <c r="V94" s="4">
        <f t="shared" si="34"/>
        <v>26.347584498017103</v>
      </c>
      <c r="X94" s="1">
        <f t="shared" si="49"/>
        <v>83</v>
      </c>
      <c r="Y94" s="4">
        <f t="shared" si="50"/>
        <v>929.3984005192998</v>
      </c>
      <c r="Z94" s="4">
        <f t="shared" si="35"/>
        <v>48.98694492418494</v>
      </c>
      <c r="AA94" s="4">
        <f t="shared" si="51"/>
        <v>42.016456920290189</v>
      </c>
      <c r="AB94" s="4">
        <f t="shared" si="52"/>
        <v>6.9704880038947481</v>
      </c>
      <c r="AC94" s="4">
        <f t="shared" si="53"/>
        <v>887.38194359900956</v>
      </c>
      <c r="AF94" s="1">
        <f t="shared" si="54"/>
        <v>83</v>
      </c>
      <c r="AG94" s="4">
        <f t="shared" si="55"/>
        <v>-3373.4568506240525</v>
      </c>
      <c r="AH94" s="4">
        <f t="shared" si="61"/>
        <v>-102.35598780518666</v>
      </c>
      <c r="AI94" s="4">
        <f t="shared" si="56"/>
        <v>-77.055061425506267</v>
      </c>
      <c r="AJ94" s="4">
        <f t="shared" si="57"/>
        <v>-25.300926379680394</v>
      </c>
      <c r="AK94" s="4">
        <f t="shared" si="58"/>
        <v>-3296.4017891985463</v>
      </c>
    </row>
    <row r="95" spans="2:37" x14ac:dyDescent="0.25">
      <c r="B95" s="1">
        <f t="shared" si="36"/>
        <v>84</v>
      </c>
      <c r="C95" s="4">
        <f t="shared" si="37"/>
        <v>-3842.8878494078849</v>
      </c>
      <c r="D95" s="4">
        <f t="shared" si="59"/>
        <v>-130.36114491320748</v>
      </c>
      <c r="E95" s="4">
        <f t="shared" si="38"/>
        <v>-82.325046795608927</v>
      </c>
      <c r="F95" s="4">
        <f t="shared" si="39"/>
        <v>-48.036098117598556</v>
      </c>
      <c r="G95" s="4">
        <f t="shared" si="40"/>
        <v>-3760.5628026122758</v>
      </c>
      <c r="I95" s="1">
        <f t="shared" si="41"/>
        <v>84</v>
      </c>
      <c r="J95" s="4">
        <f t="shared" si="42"/>
        <v>9594.3887430186951</v>
      </c>
      <c r="K95" s="4">
        <f t="shared" si="60"/>
        <v>325.46760412875904</v>
      </c>
      <c r="L95" s="4">
        <f t="shared" si="43"/>
        <v>205.53774484102536</v>
      </c>
      <c r="M95" s="4">
        <f t="shared" si="44"/>
        <v>119.92985928773368</v>
      </c>
      <c r="N95" s="4">
        <f t="shared" si="45"/>
        <v>9388.8509981776697</v>
      </c>
      <c r="P95" s="1">
        <f t="shared" si="46"/>
        <v>84</v>
      </c>
      <c r="Q95" s="4">
        <f t="shared" si="47"/>
        <v>71.957915572640204</v>
      </c>
      <c r="R95" s="4">
        <f t="shared" si="31"/>
        <v>205.53774484102536</v>
      </c>
      <c r="S95" s="4">
        <f t="shared" si="32"/>
        <v>277.49566041366558</v>
      </c>
      <c r="T95" s="4">
        <f t="shared" si="33"/>
        <v>47.971943715093474</v>
      </c>
      <c r="U95" s="7">
        <f t="shared" si="48"/>
        <v>0.53384526578950997</v>
      </c>
      <c r="V95" s="4">
        <f t="shared" si="34"/>
        <v>25.609595043023489</v>
      </c>
      <c r="X95" s="1">
        <f t="shared" si="49"/>
        <v>84</v>
      </c>
      <c r="Y95" s="4">
        <f t="shared" si="50"/>
        <v>887.38194359900956</v>
      </c>
      <c r="Z95" s="4">
        <f t="shared" si="35"/>
        <v>47.971943715093474</v>
      </c>
      <c r="AA95" s="4">
        <f t="shared" si="51"/>
        <v>41.316579138100906</v>
      </c>
      <c r="AB95" s="4">
        <f t="shared" si="52"/>
        <v>6.6553645769925716</v>
      </c>
      <c r="AC95" s="4">
        <f t="shared" si="53"/>
        <v>846.06536446090865</v>
      </c>
      <c r="AF95" s="1">
        <f t="shared" si="54"/>
        <v>84</v>
      </c>
      <c r="AG95" s="4">
        <f t="shared" si="55"/>
        <v>-3296.4017891985463</v>
      </c>
      <c r="AH95" s="4">
        <f t="shared" si="61"/>
        <v>-102.35598780518666</v>
      </c>
      <c r="AI95" s="4">
        <f t="shared" si="56"/>
        <v>-77.63297438619756</v>
      </c>
      <c r="AJ95" s="4">
        <f t="shared" si="57"/>
        <v>-24.723013418989098</v>
      </c>
      <c r="AK95" s="4">
        <f t="shared" si="58"/>
        <v>-3218.7688148123489</v>
      </c>
    </row>
    <row r="96" spans="2:37" x14ac:dyDescent="0.25">
      <c r="B96" s="1">
        <f t="shared" si="36"/>
        <v>85</v>
      </c>
      <c r="C96" s="4">
        <f t="shared" si="37"/>
        <v>-3760.5628026122758</v>
      </c>
      <c r="D96" s="4">
        <f t="shared" si="59"/>
        <v>-130.36114491320748</v>
      </c>
      <c r="E96" s="4">
        <f t="shared" si="38"/>
        <v>-83.354109880554034</v>
      </c>
      <c r="F96" s="4">
        <f t="shared" si="39"/>
        <v>-47.007035032653448</v>
      </c>
      <c r="G96" s="4">
        <f t="shared" si="40"/>
        <v>-3677.2086927317218</v>
      </c>
      <c r="I96" s="1">
        <f t="shared" si="41"/>
        <v>85</v>
      </c>
      <c r="J96" s="4">
        <f t="shared" si="42"/>
        <v>9388.8509981776697</v>
      </c>
      <c r="K96" s="4">
        <f t="shared" si="60"/>
        <v>325.46760412875904</v>
      </c>
      <c r="L96" s="4">
        <f t="shared" si="43"/>
        <v>208.10696665153819</v>
      </c>
      <c r="M96" s="4">
        <f t="shared" si="44"/>
        <v>117.36063747722086</v>
      </c>
      <c r="N96" s="4">
        <f t="shared" si="45"/>
        <v>9180.7440315261319</v>
      </c>
      <c r="P96" s="1">
        <f t="shared" si="46"/>
        <v>85</v>
      </c>
      <c r="Q96" s="4">
        <f t="shared" si="47"/>
        <v>70.416382486332523</v>
      </c>
      <c r="R96" s="4">
        <f t="shared" si="31"/>
        <v>208.10696665153819</v>
      </c>
      <c r="S96" s="4">
        <f t="shared" si="32"/>
        <v>278.5233491378707</v>
      </c>
      <c r="T96" s="4">
        <f t="shared" si="33"/>
        <v>46.944254990888339</v>
      </c>
      <c r="U96" s="7">
        <f t="shared" si="48"/>
        <v>0.52987123155286342</v>
      </c>
      <c r="V96" s="4">
        <f t="shared" si="34"/>
        <v>24.874410206353659</v>
      </c>
      <c r="X96" s="1">
        <f t="shared" si="49"/>
        <v>85</v>
      </c>
      <c r="Y96" s="4">
        <f t="shared" si="50"/>
        <v>846.06536446090865</v>
      </c>
      <c r="Z96" s="4">
        <f t="shared" si="35"/>
        <v>46.944254990888339</v>
      </c>
      <c r="AA96" s="4">
        <f t="shared" si="51"/>
        <v>40.598764757431525</v>
      </c>
      <c r="AB96" s="4">
        <f t="shared" si="52"/>
        <v>6.3454902334568146</v>
      </c>
      <c r="AC96" s="4">
        <f t="shared" si="53"/>
        <v>805.46659970347719</v>
      </c>
      <c r="AF96" s="1">
        <f t="shared" si="54"/>
        <v>85</v>
      </c>
      <c r="AG96" s="4">
        <f t="shared" si="55"/>
        <v>-3218.7688148123489</v>
      </c>
      <c r="AH96" s="4">
        <f t="shared" si="61"/>
        <v>-102.35598780518666</v>
      </c>
      <c r="AI96" s="4">
        <f t="shared" si="56"/>
        <v>-78.215221694094041</v>
      </c>
      <c r="AJ96" s="4">
        <f t="shared" si="57"/>
        <v>-24.140766111092617</v>
      </c>
      <c r="AK96" s="4">
        <f t="shared" si="58"/>
        <v>-3140.5535931182549</v>
      </c>
    </row>
    <row r="97" spans="2:37" x14ac:dyDescent="0.25">
      <c r="B97" s="1">
        <f t="shared" si="36"/>
        <v>86</v>
      </c>
      <c r="C97" s="4">
        <f t="shared" si="37"/>
        <v>-3677.2086927317218</v>
      </c>
      <c r="D97" s="4">
        <f t="shared" si="59"/>
        <v>-130.36114491320748</v>
      </c>
      <c r="E97" s="4">
        <f t="shared" si="38"/>
        <v>-84.396036254060959</v>
      </c>
      <c r="F97" s="4">
        <f t="shared" si="39"/>
        <v>-45.965108659146523</v>
      </c>
      <c r="G97" s="4">
        <f t="shared" si="40"/>
        <v>-3592.8126564776608</v>
      </c>
      <c r="I97" s="1">
        <f t="shared" si="41"/>
        <v>86</v>
      </c>
      <c r="J97" s="4">
        <f t="shared" si="42"/>
        <v>9180.7440315261319</v>
      </c>
      <c r="K97" s="4">
        <f t="shared" si="60"/>
        <v>325.46760412875904</v>
      </c>
      <c r="L97" s="4">
        <f t="shared" si="43"/>
        <v>210.70830373468237</v>
      </c>
      <c r="M97" s="4">
        <f t="shared" si="44"/>
        <v>114.75930039407665</v>
      </c>
      <c r="N97" s="4">
        <f t="shared" si="45"/>
        <v>8970.03572779145</v>
      </c>
      <c r="P97" s="1">
        <f t="shared" si="46"/>
        <v>86</v>
      </c>
      <c r="Q97" s="4">
        <f t="shared" si="47"/>
        <v>68.855580236445988</v>
      </c>
      <c r="R97" s="4">
        <f t="shared" si="31"/>
        <v>210.70830373468237</v>
      </c>
      <c r="S97" s="4">
        <f t="shared" si="32"/>
        <v>279.56388397112835</v>
      </c>
      <c r="T97" s="4">
        <f t="shared" si="33"/>
        <v>45.903720157630659</v>
      </c>
      <c r="U97" s="7">
        <f t="shared" si="48"/>
        <v>0.5259267806976311</v>
      </c>
      <c r="V97" s="4">
        <f t="shared" si="34"/>
        <v>24.141995764547648</v>
      </c>
      <c r="X97" s="1">
        <f t="shared" si="49"/>
        <v>86</v>
      </c>
      <c r="Y97" s="4">
        <f t="shared" si="50"/>
        <v>805.46659970347719</v>
      </c>
      <c r="Z97" s="4">
        <f t="shared" si="35"/>
        <v>45.903720157630659</v>
      </c>
      <c r="AA97" s="4">
        <f t="shared" si="51"/>
        <v>39.862720659854581</v>
      </c>
      <c r="AB97" s="4">
        <f t="shared" si="52"/>
        <v>6.0409994977760784</v>
      </c>
      <c r="AC97" s="4">
        <f t="shared" si="53"/>
        <v>765.60387904362256</v>
      </c>
      <c r="AF97" s="1">
        <f t="shared" si="54"/>
        <v>86</v>
      </c>
      <c r="AG97" s="4">
        <f t="shared" si="55"/>
        <v>-3140.5535931182549</v>
      </c>
      <c r="AH97" s="4">
        <f t="shared" si="61"/>
        <v>-102.35598780518666</v>
      </c>
      <c r="AI97" s="4">
        <f t="shared" si="56"/>
        <v>-78.801835856799741</v>
      </c>
      <c r="AJ97" s="4">
        <f t="shared" si="57"/>
        <v>-23.554151948386913</v>
      </c>
      <c r="AK97" s="4">
        <f t="shared" si="58"/>
        <v>-3061.7517572614552</v>
      </c>
    </row>
    <row r="98" spans="2:37" x14ac:dyDescent="0.25">
      <c r="B98" s="1">
        <f t="shared" si="36"/>
        <v>87</v>
      </c>
      <c r="C98" s="4">
        <f t="shared" si="37"/>
        <v>-3592.8126564776608</v>
      </c>
      <c r="D98" s="4">
        <f t="shared" si="59"/>
        <v>-130.36114491320748</v>
      </c>
      <c r="E98" s="4">
        <f t="shared" si="38"/>
        <v>-85.450986707236723</v>
      </c>
      <c r="F98" s="4">
        <f t="shared" si="39"/>
        <v>-44.91015820597076</v>
      </c>
      <c r="G98" s="4">
        <f t="shared" si="40"/>
        <v>-3507.3616697704242</v>
      </c>
      <c r="I98" s="1">
        <f t="shared" si="41"/>
        <v>87</v>
      </c>
      <c r="J98" s="4">
        <f t="shared" si="42"/>
        <v>8970.03572779145</v>
      </c>
      <c r="K98" s="4">
        <f t="shared" si="60"/>
        <v>325.46760412875904</v>
      </c>
      <c r="L98" s="4">
        <f t="shared" si="43"/>
        <v>213.3421575313659</v>
      </c>
      <c r="M98" s="4">
        <f t="shared" si="44"/>
        <v>112.12544659739312</v>
      </c>
      <c r="N98" s="4">
        <f t="shared" si="45"/>
        <v>8756.693570260084</v>
      </c>
      <c r="P98" s="1">
        <f t="shared" si="46"/>
        <v>87</v>
      </c>
      <c r="Q98" s="4">
        <f t="shared" si="47"/>
        <v>67.275267958435876</v>
      </c>
      <c r="R98" s="4">
        <f t="shared" si="31"/>
        <v>213.3421575313659</v>
      </c>
      <c r="S98" s="4">
        <f t="shared" si="32"/>
        <v>280.6174254898018</v>
      </c>
      <c r="T98" s="4">
        <f t="shared" si="33"/>
        <v>44.850178638957246</v>
      </c>
      <c r="U98" s="7">
        <f t="shared" si="48"/>
        <v>0.52201169300013006</v>
      </c>
      <c r="V98" s="4">
        <f t="shared" si="34"/>
        <v>23.412317682680342</v>
      </c>
      <c r="X98" s="1">
        <f t="shared" si="49"/>
        <v>87</v>
      </c>
      <c r="Y98" s="4">
        <f t="shared" si="50"/>
        <v>765.60387904362256</v>
      </c>
      <c r="Z98" s="4">
        <f t="shared" si="35"/>
        <v>44.850178638957246</v>
      </c>
      <c r="AA98" s="4">
        <f t="shared" si="51"/>
        <v>39.108149546130079</v>
      </c>
      <c r="AB98" s="4">
        <f t="shared" si="52"/>
        <v>5.7420290928271696</v>
      </c>
      <c r="AC98" s="4">
        <f t="shared" si="53"/>
        <v>726.49572949749245</v>
      </c>
      <c r="AF98" s="1">
        <f t="shared" si="54"/>
        <v>87</v>
      </c>
      <c r="AG98" s="4">
        <f t="shared" si="55"/>
        <v>-3061.7517572614552</v>
      </c>
      <c r="AH98" s="4">
        <f t="shared" si="61"/>
        <v>-102.35598780518666</v>
      </c>
      <c r="AI98" s="4">
        <f t="shared" si="56"/>
        <v>-79.392849625725745</v>
      </c>
      <c r="AJ98" s="4">
        <f t="shared" si="57"/>
        <v>-22.963138179460913</v>
      </c>
      <c r="AK98" s="4">
        <f t="shared" si="58"/>
        <v>-2982.3589076357293</v>
      </c>
    </row>
    <row r="99" spans="2:37" x14ac:dyDescent="0.25">
      <c r="B99" s="1">
        <f t="shared" si="36"/>
        <v>88</v>
      </c>
      <c r="C99" s="4">
        <f t="shared" si="37"/>
        <v>-3507.3616697704242</v>
      </c>
      <c r="D99" s="4">
        <f t="shared" si="59"/>
        <v>-130.36114491320748</v>
      </c>
      <c r="E99" s="4">
        <f t="shared" si="38"/>
        <v>-86.519124041077191</v>
      </c>
      <c r="F99" s="4">
        <f t="shared" si="39"/>
        <v>-43.842020872130298</v>
      </c>
      <c r="G99" s="4">
        <f t="shared" si="40"/>
        <v>-3420.842545729347</v>
      </c>
      <c r="I99" s="1">
        <f t="shared" si="41"/>
        <v>88</v>
      </c>
      <c r="J99" s="4">
        <f t="shared" si="42"/>
        <v>8756.693570260084</v>
      </c>
      <c r="K99" s="4">
        <f t="shared" si="60"/>
        <v>325.46760412875904</v>
      </c>
      <c r="L99" s="4">
        <f t="shared" si="43"/>
        <v>216.00893450050796</v>
      </c>
      <c r="M99" s="4">
        <f t="shared" si="44"/>
        <v>109.45866962825106</v>
      </c>
      <c r="N99" s="4">
        <f t="shared" si="45"/>
        <v>8540.6846357595768</v>
      </c>
      <c r="P99" s="1">
        <f t="shared" si="46"/>
        <v>88</v>
      </c>
      <c r="Q99" s="4">
        <f t="shared" si="47"/>
        <v>65.67520177695063</v>
      </c>
      <c r="R99" s="4">
        <f t="shared" si="31"/>
        <v>216.00893450050796</v>
      </c>
      <c r="S99" s="4">
        <f t="shared" si="32"/>
        <v>281.68413627745861</v>
      </c>
      <c r="T99" s="4">
        <f t="shared" si="33"/>
        <v>43.783467851300429</v>
      </c>
      <c r="U99" s="7">
        <f t="shared" si="48"/>
        <v>0.51812574987605953</v>
      </c>
      <c r="V99" s="4">
        <f t="shared" si="34"/>
        <v>22.685342112629378</v>
      </c>
      <c r="X99" s="1">
        <f t="shared" si="49"/>
        <v>88</v>
      </c>
      <c r="Y99" s="4">
        <f t="shared" si="50"/>
        <v>726.49572949749245</v>
      </c>
      <c r="Z99" s="4">
        <f t="shared" si="35"/>
        <v>43.783467851300429</v>
      </c>
      <c r="AA99" s="4">
        <f t="shared" si="51"/>
        <v>38.334749880069239</v>
      </c>
      <c r="AB99" s="4">
        <f t="shared" si="52"/>
        <v>5.4487179712311935</v>
      </c>
      <c r="AC99" s="4">
        <f t="shared" si="53"/>
        <v>688.16097961742321</v>
      </c>
      <c r="AF99" s="1">
        <f t="shared" si="54"/>
        <v>88</v>
      </c>
      <c r="AG99" s="4">
        <f t="shared" si="55"/>
        <v>-2982.3589076357293</v>
      </c>
      <c r="AH99" s="4">
        <f t="shared" si="61"/>
        <v>-102.35598780518666</v>
      </c>
      <c r="AI99" s="4">
        <f t="shared" si="56"/>
        <v>-79.988295997918684</v>
      </c>
      <c r="AJ99" s="4">
        <f t="shared" si="57"/>
        <v>-22.36769180726797</v>
      </c>
      <c r="AK99" s="4">
        <f t="shared" si="58"/>
        <v>-2902.3706116378107</v>
      </c>
    </row>
    <row r="100" spans="2:37" x14ac:dyDescent="0.25">
      <c r="B100" s="1">
        <f t="shared" si="36"/>
        <v>89</v>
      </c>
      <c r="C100" s="4">
        <f t="shared" si="37"/>
        <v>-3420.842545729347</v>
      </c>
      <c r="D100" s="4">
        <f t="shared" si="59"/>
        <v>-130.36114491320748</v>
      </c>
      <c r="E100" s="4">
        <f t="shared" si="38"/>
        <v>-87.600613091590645</v>
      </c>
      <c r="F100" s="4">
        <f t="shared" si="39"/>
        <v>-42.760531821616837</v>
      </c>
      <c r="G100" s="4">
        <f t="shared" si="40"/>
        <v>-3333.2419326377562</v>
      </c>
      <c r="I100" s="1">
        <f t="shared" si="41"/>
        <v>89</v>
      </c>
      <c r="J100" s="4">
        <f t="shared" si="42"/>
        <v>8540.6846357595768</v>
      </c>
      <c r="K100" s="4">
        <f t="shared" si="60"/>
        <v>325.46760412875904</v>
      </c>
      <c r="L100" s="4">
        <f t="shared" si="43"/>
        <v>218.70904618176434</v>
      </c>
      <c r="M100" s="4">
        <f t="shared" si="44"/>
        <v>106.7585579469947</v>
      </c>
      <c r="N100" s="4">
        <f t="shared" si="45"/>
        <v>8321.9755895778126</v>
      </c>
      <c r="P100" s="1">
        <f t="shared" si="46"/>
        <v>89</v>
      </c>
      <c r="Q100" s="4">
        <f t="shared" si="47"/>
        <v>64.055134768196822</v>
      </c>
      <c r="R100" s="4">
        <f t="shared" si="31"/>
        <v>218.70904618176434</v>
      </c>
      <c r="S100" s="4">
        <f t="shared" si="32"/>
        <v>282.76418094996114</v>
      </c>
      <c r="T100" s="4">
        <f t="shared" si="33"/>
        <v>42.703423178797877</v>
      </c>
      <c r="U100" s="7">
        <f t="shared" si="48"/>
        <v>0.51426873436829723</v>
      </c>
      <c r="V100" s="4">
        <f t="shared" si="34"/>
        <v>21.961035391354191</v>
      </c>
      <c r="X100" s="1">
        <f t="shared" si="49"/>
        <v>89</v>
      </c>
      <c r="Y100" s="4">
        <f t="shared" si="50"/>
        <v>688.16097961742321</v>
      </c>
      <c r="Z100" s="4">
        <f t="shared" si="35"/>
        <v>42.703423178797877</v>
      </c>
      <c r="AA100" s="4">
        <f t="shared" si="51"/>
        <v>37.542215831667207</v>
      </c>
      <c r="AB100" s="4">
        <f t="shared" si="52"/>
        <v>5.1612073471306736</v>
      </c>
      <c r="AC100" s="4">
        <f t="shared" si="53"/>
        <v>650.61876378575596</v>
      </c>
      <c r="AF100" s="1">
        <f t="shared" si="54"/>
        <v>89</v>
      </c>
      <c r="AG100" s="4">
        <f t="shared" si="55"/>
        <v>-2902.3706116378107</v>
      </c>
      <c r="AH100" s="4">
        <f t="shared" si="61"/>
        <v>-102.35598780518666</v>
      </c>
      <c r="AI100" s="4">
        <f t="shared" si="56"/>
        <v>-80.588208217903073</v>
      </c>
      <c r="AJ100" s="4">
        <f t="shared" si="57"/>
        <v>-21.767779587283581</v>
      </c>
      <c r="AK100" s="4">
        <f t="shared" si="58"/>
        <v>-2821.7824034199075</v>
      </c>
    </row>
    <row r="101" spans="2:37" x14ac:dyDescent="0.25">
      <c r="B101" s="1">
        <f t="shared" si="36"/>
        <v>90</v>
      </c>
      <c r="C101" s="4">
        <f t="shared" si="37"/>
        <v>-3333.2419326377562</v>
      </c>
      <c r="D101" s="4">
        <f t="shared" si="59"/>
        <v>-130.36114491320748</v>
      </c>
      <c r="E101" s="4">
        <f t="shared" si="38"/>
        <v>-88.695620755235524</v>
      </c>
      <c r="F101" s="4">
        <f t="shared" si="39"/>
        <v>-41.665524157971952</v>
      </c>
      <c r="G101" s="4">
        <f t="shared" si="40"/>
        <v>-3244.5463118825205</v>
      </c>
      <c r="I101" s="1">
        <f t="shared" si="41"/>
        <v>90</v>
      </c>
      <c r="J101" s="4">
        <f t="shared" si="42"/>
        <v>8321.9755895778126</v>
      </c>
      <c r="K101" s="4">
        <f t="shared" si="60"/>
        <v>325.46760412875904</v>
      </c>
      <c r="L101" s="4">
        <f t="shared" si="43"/>
        <v>221.44290925903636</v>
      </c>
      <c r="M101" s="4">
        <f t="shared" si="44"/>
        <v>104.02469486972267</v>
      </c>
      <c r="N101" s="4">
        <f t="shared" si="45"/>
        <v>8100.5326803187763</v>
      </c>
      <c r="P101" s="1">
        <f t="shared" si="46"/>
        <v>90</v>
      </c>
      <c r="Q101" s="4">
        <f t="shared" si="47"/>
        <v>62.414816921833591</v>
      </c>
      <c r="R101" s="4">
        <f t="shared" si="31"/>
        <v>221.44290925903636</v>
      </c>
      <c r="S101" s="4">
        <f t="shared" si="32"/>
        <v>283.85772618086992</v>
      </c>
      <c r="T101" s="4">
        <f t="shared" si="33"/>
        <v>41.609877947889075</v>
      </c>
      <c r="U101" s="7">
        <f t="shared" si="48"/>
        <v>0.51044043113478632</v>
      </c>
      <c r="V101" s="4">
        <f t="shared" si="34"/>
        <v>21.239364039186338</v>
      </c>
      <c r="X101" s="1">
        <f t="shared" si="49"/>
        <v>90</v>
      </c>
      <c r="Y101" s="4">
        <f t="shared" si="50"/>
        <v>650.61876378575596</v>
      </c>
      <c r="Z101" s="4">
        <f t="shared" si="35"/>
        <v>41.609877947889075</v>
      </c>
      <c r="AA101" s="4">
        <f t="shared" si="51"/>
        <v>36.730237219495905</v>
      </c>
      <c r="AB101" s="4">
        <f t="shared" si="52"/>
        <v>4.8796407283931691</v>
      </c>
      <c r="AC101" s="4">
        <f t="shared" si="53"/>
        <v>613.88852656626</v>
      </c>
      <c r="AF101" s="1">
        <f t="shared" si="54"/>
        <v>90</v>
      </c>
      <c r="AG101" s="4">
        <f t="shared" si="55"/>
        <v>-2821.7824034199075</v>
      </c>
      <c r="AH101" s="4">
        <f t="shared" si="61"/>
        <v>-102.35598780518666</v>
      </c>
      <c r="AI101" s="4">
        <f t="shared" si="56"/>
        <v>-81.192619779537353</v>
      </c>
      <c r="AJ101" s="4">
        <f t="shared" si="57"/>
        <v>-21.163368025649305</v>
      </c>
      <c r="AK101" s="4">
        <f t="shared" si="58"/>
        <v>-2740.5897836403701</v>
      </c>
    </row>
    <row r="102" spans="2:37" x14ac:dyDescent="0.25">
      <c r="B102" s="1">
        <f t="shared" si="36"/>
        <v>91</v>
      </c>
      <c r="C102" s="4">
        <f t="shared" si="37"/>
        <v>-3244.5463118825205</v>
      </c>
      <c r="D102" s="4">
        <f t="shared" si="59"/>
        <v>-130.36114491320748</v>
      </c>
      <c r="E102" s="4">
        <f t="shared" si="38"/>
        <v>-89.804316014675976</v>
      </c>
      <c r="F102" s="4">
        <f t="shared" si="39"/>
        <v>-40.556828898531506</v>
      </c>
      <c r="G102" s="4">
        <f t="shared" si="40"/>
        <v>-3154.7419958678447</v>
      </c>
      <c r="I102" s="1">
        <f t="shared" si="41"/>
        <v>91</v>
      </c>
      <c r="J102" s="4">
        <f t="shared" si="42"/>
        <v>8100.5326803187763</v>
      </c>
      <c r="K102" s="4">
        <f t="shared" si="60"/>
        <v>325.46760412875904</v>
      </c>
      <c r="L102" s="4">
        <f t="shared" si="43"/>
        <v>224.21094562477435</v>
      </c>
      <c r="M102" s="4">
        <f t="shared" si="44"/>
        <v>101.2566585039847</v>
      </c>
      <c r="N102" s="4">
        <f t="shared" si="45"/>
        <v>7876.3217346940019</v>
      </c>
      <c r="P102" s="1">
        <f t="shared" si="46"/>
        <v>91</v>
      </c>
      <c r="Q102" s="4">
        <f t="shared" si="47"/>
        <v>60.753995102390824</v>
      </c>
      <c r="R102" s="4">
        <f t="shared" si="31"/>
        <v>224.21094562477435</v>
      </c>
      <c r="S102" s="4">
        <f t="shared" si="32"/>
        <v>284.96494072716519</v>
      </c>
      <c r="T102" s="4">
        <f t="shared" si="33"/>
        <v>40.502663401593871</v>
      </c>
      <c r="U102" s="7">
        <f t="shared" si="48"/>
        <v>0.50664062643651242</v>
      </c>
      <c r="V102" s="4">
        <f t="shared" si="34"/>
        <v>20.520294758130724</v>
      </c>
      <c r="X102" s="1">
        <f t="shared" si="49"/>
        <v>91</v>
      </c>
      <c r="Y102" s="4">
        <f t="shared" si="50"/>
        <v>613.88852656626</v>
      </c>
      <c r="Z102" s="4">
        <f t="shared" si="35"/>
        <v>40.502663401593871</v>
      </c>
      <c r="AA102" s="4">
        <f t="shared" si="51"/>
        <v>35.898499452346918</v>
      </c>
      <c r="AB102" s="4">
        <f t="shared" si="52"/>
        <v>4.6041639492469502</v>
      </c>
      <c r="AC102" s="4">
        <f t="shared" si="53"/>
        <v>577.99002711391313</v>
      </c>
      <c r="AF102" s="1">
        <f t="shared" si="54"/>
        <v>91</v>
      </c>
      <c r="AG102" s="4">
        <f t="shared" si="55"/>
        <v>-2740.5897836403701</v>
      </c>
      <c r="AH102" s="4">
        <f t="shared" si="61"/>
        <v>-102.35598780518666</v>
      </c>
      <c r="AI102" s="4">
        <f t="shared" si="56"/>
        <v>-81.801564427883875</v>
      </c>
      <c r="AJ102" s="4">
        <f t="shared" si="57"/>
        <v>-20.554423377302776</v>
      </c>
      <c r="AK102" s="4">
        <f t="shared" si="58"/>
        <v>-2658.7882192124862</v>
      </c>
    </row>
    <row r="103" spans="2:37" x14ac:dyDescent="0.25">
      <c r="B103" s="1">
        <f t="shared" si="36"/>
        <v>92</v>
      </c>
      <c r="C103" s="4">
        <f t="shared" si="37"/>
        <v>-3154.7419958678447</v>
      </c>
      <c r="D103" s="4">
        <f t="shared" si="59"/>
        <v>-130.36114491320748</v>
      </c>
      <c r="E103" s="4">
        <f t="shared" si="38"/>
        <v>-90.926869964859435</v>
      </c>
      <c r="F103" s="4">
        <f t="shared" si="39"/>
        <v>-39.434274948348055</v>
      </c>
      <c r="G103" s="4">
        <f t="shared" si="40"/>
        <v>-3063.8151259029851</v>
      </c>
      <c r="I103" s="1">
        <f t="shared" si="41"/>
        <v>92</v>
      </c>
      <c r="J103" s="4">
        <f t="shared" si="42"/>
        <v>7876.3217346940019</v>
      </c>
      <c r="K103" s="4">
        <f t="shared" si="60"/>
        <v>325.46760412875904</v>
      </c>
      <c r="L103" s="4">
        <f t="shared" si="43"/>
        <v>227.01358244508401</v>
      </c>
      <c r="M103" s="4">
        <f t="shared" si="44"/>
        <v>98.454021683675023</v>
      </c>
      <c r="N103" s="4">
        <f t="shared" si="45"/>
        <v>7649.3081522489174</v>
      </c>
      <c r="P103" s="1">
        <f t="shared" si="46"/>
        <v>92</v>
      </c>
      <c r="Q103" s="4">
        <f t="shared" si="47"/>
        <v>59.072413010205018</v>
      </c>
      <c r="R103" s="4">
        <f t="shared" si="31"/>
        <v>227.01358244508401</v>
      </c>
      <c r="S103" s="4">
        <f t="shared" si="32"/>
        <v>286.08599545528904</v>
      </c>
      <c r="T103" s="4">
        <f t="shared" si="33"/>
        <v>39.381608673470005</v>
      </c>
      <c r="U103" s="7">
        <f t="shared" si="48"/>
        <v>0.50286910812557062</v>
      </c>
      <c r="V103" s="4">
        <f t="shared" si="34"/>
        <v>19.803794430178097</v>
      </c>
      <c r="X103" s="1">
        <f t="shared" si="49"/>
        <v>92</v>
      </c>
      <c r="Y103" s="4">
        <f t="shared" si="50"/>
        <v>577.99002711391313</v>
      </c>
      <c r="Z103" s="4">
        <f t="shared" si="35"/>
        <v>39.381608673470005</v>
      </c>
      <c r="AA103" s="4">
        <f t="shared" si="51"/>
        <v>35.04668347011566</v>
      </c>
      <c r="AB103" s="4">
        <f t="shared" si="52"/>
        <v>4.3349252033543477</v>
      </c>
      <c r="AC103" s="4">
        <f t="shared" si="53"/>
        <v>542.94334364379745</v>
      </c>
      <c r="AF103" s="1">
        <f t="shared" si="54"/>
        <v>92</v>
      </c>
      <c r="AG103" s="4">
        <f t="shared" si="55"/>
        <v>-2658.7882192124862</v>
      </c>
      <c r="AH103" s="4">
        <f t="shared" si="61"/>
        <v>-102.35598780518666</v>
      </c>
      <c r="AI103" s="4">
        <f t="shared" si="56"/>
        <v>-82.415076161093012</v>
      </c>
      <c r="AJ103" s="4">
        <f t="shared" si="57"/>
        <v>-19.940911644093646</v>
      </c>
      <c r="AK103" s="4">
        <f t="shared" si="58"/>
        <v>-2576.3731430513931</v>
      </c>
    </row>
    <row r="104" spans="2:37" x14ac:dyDescent="0.25">
      <c r="B104" s="1">
        <f t="shared" si="36"/>
        <v>93</v>
      </c>
      <c r="C104" s="4">
        <f t="shared" si="37"/>
        <v>-3063.8151259029851</v>
      </c>
      <c r="D104" s="4">
        <f t="shared" si="59"/>
        <v>-130.36114491320748</v>
      </c>
      <c r="E104" s="4">
        <f t="shared" si="38"/>
        <v>-92.063455839420172</v>
      </c>
      <c r="F104" s="4">
        <f t="shared" si="39"/>
        <v>-38.297689073787311</v>
      </c>
      <c r="G104" s="4">
        <f t="shared" si="40"/>
        <v>-2971.7516700635647</v>
      </c>
      <c r="I104" s="1">
        <f t="shared" si="41"/>
        <v>93</v>
      </c>
      <c r="J104" s="4">
        <f t="shared" si="42"/>
        <v>7649.3081522489174</v>
      </c>
      <c r="K104" s="4">
        <f t="shared" si="60"/>
        <v>325.46760412875904</v>
      </c>
      <c r="L104" s="4">
        <f t="shared" si="43"/>
        <v>229.85125222564756</v>
      </c>
      <c r="M104" s="4">
        <f t="shared" si="44"/>
        <v>95.616351903111465</v>
      </c>
      <c r="N104" s="4">
        <f t="shared" si="45"/>
        <v>7419.4569000232696</v>
      </c>
      <c r="P104" s="1">
        <f t="shared" si="46"/>
        <v>93</v>
      </c>
      <c r="Q104" s="4">
        <f t="shared" si="47"/>
        <v>57.369811141866876</v>
      </c>
      <c r="R104" s="4">
        <f t="shared" si="31"/>
        <v>229.85125222564756</v>
      </c>
      <c r="S104" s="4">
        <f t="shared" si="32"/>
        <v>287.22106336751443</v>
      </c>
      <c r="T104" s="4">
        <f t="shared" si="33"/>
        <v>38.246540761244589</v>
      </c>
      <c r="U104" s="7">
        <f t="shared" si="48"/>
        <v>0.49912566563332067</v>
      </c>
      <c r="V104" s="4">
        <f t="shared" si="34"/>
        <v>19.089830115628136</v>
      </c>
      <c r="X104" s="1">
        <f t="shared" si="49"/>
        <v>93</v>
      </c>
      <c r="Y104" s="4">
        <f t="shared" si="50"/>
        <v>542.94334364379745</v>
      </c>
      <c r="Z104" s="4">
        <f t="shared" si="35"/>
        <v>38.246540761244589</v>
      </c>
      <c r="AA104" s="4">
        <f t="shared" si="51"/>
        <v>34.174465683916111</v>
      </c>
      <c r="AB104" s="4">
        <f t="shared" si="52"/>
        <v>4.0720750773284804</v>
      </c>
      <c r="AC104" s="4">
        <f t="shared" si="53"/>
        <v>508.76887795988137</v>
      </c>
      <c r="AF104" s="1">
        <f t="shared" si="54"/>
        <v>93</v>
      </c>
      <c r="AG104" s="4">
        <f t="shared" si="55"/>
        <v>-2576.3731430513931</v>
      </c>
      <c r="AH104" s="4">
        <f t="shared" si="61"/>
        <v>-102.35598780518666</v>
      </c>
      <c r="AI104" s="4">
        <f t="shared" si="56"/>
        <v>-83.033189232301211</v>
      </c>
      <c r="AJ104" s="4">
        <f t="shared" si="57"/>
        <v>-19.322798572885446</v>
      </c>
      <c r="AK104" s="4">
        <f t="shared" si="58"/>
        <v>-2493.339953819092</v>
      </c>
    </row>
    <row r="105" spans="2:37" x14ac:dyDescent="0.25">
      <c r="B105" s="1">
        <f t="shared" si="36"/>
        <v>94</v>
      </c>
      <c r="C105" s="4">
        <f t="shared" si="37"/>
        <v>-2971.7516700635647</v>
      </c>
      <c r="D105" s="4">
        <f t="shared" si="59"/>
        <v>-130.36114491320748</v>
      </c>
      <c r="E105" s="4">
        <f t="shared" si="38"/>
        <v>-93.214249037412927</v>
      </c>
      <c r="F105" s="4">
        <f t="shared" si="39"/>
        <v>-37.146895875794556</v>
      </c>
      <c r="G105" s="4">
        <f t="shared" si="40"/>
        <v>-2878.5374210261516</v>
      </c>
      <c r="I105" s="1">
        <f t="shared" si="41"/>
        <v>94</v>
      </c>
      <c r="J105" s="4">
        <f t="shared" si="42"/>
        <v>7419.4569000232696</v>
      </c>
      <c r="K105" s="4">
        <f t="shared" si="60"/>
        <v>325.46760412875904</v>
      </c>
      <c r="L105" s="4">
        <f t="shared" si="43"/>
        <v>232.72439287846817</v>
      </c>
      <c r="M105" s="4">
        <f t="shared" si="44"/>
        <v>92.743211250290869</v>
      </c>
      <c r="N105" s="4">
        <f t="shared" si="45"/>
        <v>7186.7325071448013</v>
      </c>
      <c r="P105" s="1">
        <f t="shared" si="46"/>
        <v>94</v>
      </c>
      <c r="Q105" s="4">
        <f t="shared" si="47"/>
        <v>55.645926750174517</v>
      </c>
      <c r="R105" s="4">
        <f t="shared" si="31"/>
        <v>232.72439287846817</v>
      </c>
      <c r="S105" s="4">
        <f t="shared" si="32"/>
        <v>288.37031962864268</v>
      </c>
      <c r="T105" s="4">
        <f t="shared" si="33"/>
        <v>37.097284500116352</v>
      </c>
      <c r="U105" s="7">
        <f t="shared" si="48"/>
        <v>0.49541008995863089</v>
      </c>
      <c r="V105" s="4">
        <f t="shared" si="34"/>
        <v>18.378369051423565</v>
      </c>
      <c r="X105" s="1">
        <f t="shared" si="49"/>
        <v>94</v>
      </c>
      <c r="Y105" s="4">
        <f t="shared" si="50"/>
        <v>508.76887795988137</v>
      </c>
      <c r="Z105" s="4">
        <f t="shared" si="35"/>
        <v>37.097284500116352</v>
      </c>
      <c r="AA105" s="4">
        <f t="shared" si="51"/>
        <v>33.28151791541724</v>
      </c>
      <c r="AB105" s="4">
        <f t="shared" si="52"/>
        <v>3.81576658469911</v>
      </c>
      <c r="AC105" s="4">
        <f t="shared" si="53"/>
        <v>475.48736004446414</v>
      </c>
      <c r="AF105" s="1">
        <f t="shared" si="54"/>
        <v>94</v>
      </c>
      <c r="AG105" s="4">
        <f t="shared" si="55"/>
        <v>-2493.339953819092</v>
      </c>
      <c r="AH105" s="4">
        <f t="shared" si="61"/>
        <v>-102.35598780518666</v>
      </c>
      <c r="AI105" s="4">
        <f t="shared" si="56"/>
        <v>-83.655938151543467</v>
      </c>
      <c r="AJ105" s="4">
        <f t="shared" si="57"/>
        <v>-18.700049653643187</v>
      </c>
      <c r="AK105" s="4">
        <f t="shared" si="58"/>
        <v>-2409.6840156675485</v>
      </c>
    </row>
    <row r="106" spans="2:37" x14ac:dyDescent="0.25">
      <c r="B106" s="1">
        <f t="shared" si="36"/>
        <v>95</v>
      </c>
      <c r="C106" s="4">
        <f t="shared" si="37"/>
        <v>-2878.5374210261516</v>
      </c>
      <c r="D106" s="4">
        <f t="shared" si="59"/>
        <v>-130.36114491320748</v>
      </c>
      <c r="E106" s="4">
        <f t="shared" si="38"/>
        <v>-94.379427150380593</v>
      </c>
      <c r="F106" s="4">
        <f t="shared" si="39"/>
        <v>-35.981717762826896</v>
      </c>
      <c r="G106" s="4">
        <f t="shared" si="40"/>
        <v>-2784.1579938757709</v>
      </c>
      <c r="I106" s="1">
        <f t="shared" si="41"/>
        <v>95</v>
      </c>
      <c r="J106" s="4">
        <f t="shared" si="42"/>
        <v>7186.7325071448013</v>
      </c>
      <c r="K106" s="4">
        <f t="shared" si="60"/>
        <v>325.46760412875904</v>
      </c>
      <c r="L106" s="4">
        <f t="shared" si="43"/>
        <v>235.63344778944901</v>
      </c>
      <c r="M106" s="4">
        <f t="shared" si="44"/>
        <v>89.834156339310013</v>
      </c>
      <c r="N106" s="4">
        <f t="shared" si="45"/>
        <v>6951.0990593553524</v>
      </c>
      <c r="P106" s="1">
        <f t="shared" si="46"/>
        <v>95</v>
      </c>
      <c r="Q106" s="4">
        <f t="shared" si="47"/>
        <v>53.900493803586009</v>
      </c>
      <c r="R106" s="4">
        <f t="shared" si="31"/>
        <v>235.63344778944901</v>
      </c>
      <c r="S106" s="4">
        <f t="shared" si="32"/>
        <v>289.53394159303502</v>
      </c>
      <c r="T106" s="4">
        <f t="shared" si="33"/>
        <v>35.933662535724004</v>
      </c>
      <c r="U106" s="7">
        <f t="shared" si="48"/>
        <v>0.49172217365620929</v>
      </c>
      <c r="V106" s="4">
        <f t="shared" si="34"/>
        <v>17.669378649494902</v>
      </c>
      <c r="X106" s="1">
        <f t="shared" si="49"/>
        <v>95</v>
      </c>
      <c r="Y106" s="4">
        <f t="shared" si="50"/>
        <v>475.48736004446414</v>
      </c>
      <c r="Z106" s="4">
        <f t="shared" si="35"/>
        <v>35.933662535724004</v>
      </c>
      <c r="AA106" s="4">
        <f t="shared" si="51"/>
        <v>32.36750733539052</v>
      </c>
      <c r="AB106" s="4">
        <f t="shared" si="52"/>
        <v>3.5661552003334811</v>
      </c>
      <c r="AC106" s="4">
        <f t="shared" si="53"/>
        <v>443.1198527090736</v>
      </c>
      <c r="AF106" s="1">
        <f t="shared" si="54"/>
        <v>95</v>
      </c>
      <c r="AG106" s="4">
        <f t="shared" si="55"/>
        <v>-2409.6840156675485</v>
      </c>
      <c r="AH106" s="4">
        <f t="shared" si="61"/>
        <v>-102.35598780518666</v>
      </c>
      <c r="AI106" s="4">
        <f t="shared" si="56"/>
        <v>-84.283357687680052</v>
      </c>
      <c r="AJ106" s="4">
        <f t="shared" si="57"/>
        <v>-18.072630117506613</v>
      </c>
      <c r="AK106" s="4">
        <f t="shared" si="58"/>
        <v>-2325.4006579798684</v>
      </c>
    </row>
    <row r="107" spans="2:37" x14ac:dyDescent="0.25">
      <c r="B107" s="1">
        <f t="shared" si="36"/>
        <v>96</v>
      </c>
      <c r="C107" s="4">
        <f t="shared" si="37"/>
        <v>-2784.1579938757709</v>
      </c>
      <c r="D107" s="4">
        <f t="shared" si="59"/>
        <v>-130.36114491320748</v>
      </c>
      <c r="E107" s="4">
        <f t="shared" si="38"/>
        <v>-95.559169989760349</v>
      </c>
      <c r="F107" s="4">
        <f t="shared" si="39"/>
        <v>-34.801974923447133</v>
      </c>
      <c r="G107" s="4">
        <f t="shared" si="40"/>
        <v>-2688.5988238860105</v>
      </c>
      <c r="I107" s="1">
        <f t="shared" si="41"/>
        <v>96</v>
      </c>
      <c r="J107" s="4">
        <f t="shared" si="42"/>
        <v>6951.0990593553524</v>
      </c>
      <c r="K107" s="4">
        <f t="shared" si="60"/>
        <v>325.46760412875904</v>
      </c>
      <c r="L107" s="4">
        <f t="shared" si="43"/>
        <v>238.57886588681714</v>
      </c>
      <c r="M107" s="4">
        <f t="shared" si="44"/>
        <v>86.888738241941894</v>
      </c>
      <c r="N107" s="4">
        <f t="shared" si="45"/>
        <v>6712.5201934685356</v>
      </c>
      <c r="P107" s="1">
        <f t="shared" si="46"/>
        <v>96</v>
      </c>
      <c r="Q107" s="4">
        <f t="shared" si="47"/>
        <v>52.133242945165144</v>
      </c>
      <c r="R107" s="4">
        <f t="shared" si="31"/>
        <v>238.57886588681714</v>
      </c>
      <c r="S107" s="4">
        <f t="shared" si="32"/>
        <v>290.71210883198228</v>
      </c>
      <c r="T107" s="4">
        <f t="shared" si="33"/>
        <v>34.755495296776751</v>
      </c>
      <c r="U107" s="7">
        <f t="shared" si="48"/>
        <v>0.48806171082502159</v>
      </c>
      <c r="V107" s="4">
        <f t="shared" si="34"/>
        <v>16.962826495115852</v>
      </c>
      <c r="X107" s="1">
        <f t="shared" si="49"/>
        <v>96</v>
      </c>
      <c r="Y107" s="4">
        <f t="shared" si="50"/>
        <v>443.1198527090736</v>
      </c>
      <c r="Z107" s="4">
        <f t="shared" si="35"/>
        <v>34.755495296776751</v>
      </c>
      <c r="AA107" s="4">
        <f t="shared" si="51"/>
        <v>31.432096401458701</v>
      </c>
      <c r="AB107" s="4">
        <f t="shared" si="52"/>
        <v>3.3233988953180518</v>
      </c>
      <c r="AC107" s="4">
        <f t="shared" si="53"/>
        <v>411.6877563076149</v>
      </c>
      <c r="AF107" s="1">
        <f t="shared" si="54"/>
        <v>96</v>
      </c>
      <c r="AG107" s="4">
        <f t="shared" si="55"/>
        <v>-2325.4006579798684</v>
      </c>
      <c r="AH107" s="4">
        <f t="shared" si="61"/>
        <v>-102.35598780518666</v>
      </c>
      <c r="AI107" s="4">
        <f t="shared" si="56"/>
        <v>-84.915482870337641</v>
      </c>
      <c r="AJ107" s="4">
        <f t="shared" si="57"/>
        <v>-17.440504934849013</v>
      </c>
      <c r="AK107" s="4">
        <f t="shared" si="58"/>
        <v>-2240.4851751095307</v>
      </c>
    </row>
    <row r="108" spans="2:37" x14ac:dyDescent="0.25">
      <c r="B108" s="1">
        <f t="shared" si="36"/>
        <v>97</v>
      </c>
      <c r="C108" s="4">
        <f t="shared" si="37"/>
        <v>-2688.5988238860105</v>
      </c>
      <c r="D108" s="4">
        <f t="shared" si="59"/>
        <v>-130.36114491320748</v>
      </c>
      <c r="E108" s="4">
        <f t="shared" si="38"/>
        <v>-96.753659614632355</v>
      </c>
      <c r="F108" s="4">
        <f t="shared" si="39"/>
        <v>-33.607485298575128</v>
      </c>
      <c r="G108" s="4">
        <f t="shared" si="40"/>
        <v>-2591.8451642713781</v>
      </c>
      <c r="I108" s="1">
        <f t="shared" si="41"/>
        <v>97</v>
      </c>
      <c r="J108" s="4">
        <f t="shared" si="42"/>
        <v>6712.5201934685356</v>
      </c>
      <c r="K108" s="4">
        <f t="shared" si="60"/>
        <v>325.46760412875904</v>
      </c>
      <c r="L108" s="4">
        <f t="shared" si="43"/>
        <v>241.56110171040234</v>
      </c>
      <c r="M108" s="4">
        <f t="shared" si="44"/>
        <v>83.906502418356695</v>
      </c>
      <c r="N108" s="4">
        <f t="shared" si="45"/>
        <v>6470.9590917581336</v>
      </c>
      <c r="P108" s="1">
        <f t="shared" si="46"/>
        <v>97</v>
      </c>
      <c r="Q108" s="4">
        <f t="shared" si="47"/>
        <v>50.343901451014013</v>
      </c>
      <c r="R108" s="4">
        <f t="shared" si="31"/>
        <v>241.56110171040234</v>
      </c>
      <c r="S108" s="4">
        <f t="shared" si="32"/>
        <v>291.90500316141635</v>
      </c>
      <c r="T108" s="4">
        <f t="shared" si="33"/>
        <v>33.562600967342682</v>
      </c>
      <c r="U108" s="7">
        <f t="shared" si="48"/>
        <v>0.48442849709679559</v>
      </c>
      <c r="V108" s="4">
        <f t="shared" si="34"/>
        <v>16.258680345269273</v>
      </c>
      <c r="X108" s="1">
        <f t="shared" si="49"/>
        <v>97</v>
      </c>
      <c r="Y108" s="4">
        <f t="shared" si="50"/>
        <v>411.6877563076149</v>
      </c>
      <c r="Z108" s="4">
        <f t="shared" si="35"/>
        <v>33.562600967342682</v>
      </c>
      <c r="AA108" s="4">
        <f t="shared" si="51"/>
        <v>30.47494279503557</v>
      </c>
      <c r="AB108" s="4">
        <f t="shared" si="52"/>
        <v>3.0876581723071119</v>
      </c>
      <c r="AC108" s="4">
        <f t="shared" si="53"/>
        <v>381.21281351257932</v>
      </c>
      <c r="AF108" s="1">
        <f t="shared" si="54"/>
        <v>97</v>
      </c>
      <c r="AG108" s="4">
        <f t="shared" si="55"/>
        <v>-2240.4851751095307</v>
      </c>
      <c r="AH108" s="4">
        <f t="shared" si="61"/>
        <v>-102.35598780518666</v>
      </c>
      <c r="AI108" s="4">
        <f t="shared" si="56"/>
        <v>-85.552348991865173</v>
      </c>
      <c r="AJ108" s="4">
        <f t="shared" si="57"/>
        <v>-16.803638813321481</v>
      </c>
      <c r="AK108" s="4">
        <f t="shared" si="58"/>
        <v>-2154.9328261176656</v>
      </c>
    </row>
    <row r="109" spans="2:37" x14ac:dyDescent="0.25">
      <c r="B109" s="1">
        <f t="shared" si="36"/>
        <v>98</v>
      </c>
      <c r="C109" s="4">
        <f t="shared" si="37"/>
        <v>-2591.8451642713781</v>
      </c>
      <c r="D109" s="4">
        <f t="shared" si="59"/>
        <v>-130.36114491320748</v>
      </c>
      <c r="E109" s="4">
        <f t="shared" si="38"/>
        <v>-97.963080359815251</v>
      </c>
      <c r="F109" s="4">
        <f t="shared" si="39"/>
        <v>-32.398064553392224</v>
      </c>
      <c r="G109" s="4">
        <f t="shared" si="40"/>
        <v>-2493.8820839115629</v>
      </c>
      <c r="I109" s="1">
        <f t="shared" si="41"/>
        <v>98</v>
      </c>
      <c r="J109" s="4">
        <f t="shared" si="42"/>
        <v>6470.9590917581336</v>
      </c>
      <c r="K109" s="4">
        <f t="shared" si="60"/>
        <v>325.46760412875904</v>
      </c>
      <c r="L109" s="4">
        <f t="shared" si="43"/>
        <v>244.58061548178239</v>
      </c>
      <c r="M109" s="4">
        <f t="shared" si="44"/>
        <v>80.886988646976661</v>
      </c>
      <c r="N109" s="4">
        <f t="shared" si="45"/>
        <v>6226.3784762763516</v>
      </c>
      <c r="P109" s="1">
        <f t="shared" si="46"/>
        <v>98</v>
      </c>
      <c r="Q109" s="4">
        <f t="shared" si="47"/>
        <v>48.532193188186</v>
      </c>
      <c r="R109" s="4">
        <f t="shared" si="31"/>
        <v>244.58061548178239</v>
      </c>
      <c r="S109" s="4">
        <f t="shared" si="32"/>
        <v>293.11280866996839</v>
      </c>
      <c r="T109" s="4">
        <f t="shared" si="33"/>
        <v>32.354795458790662</v>
      </c>
      <c r="U109" s="7">
        <f t="shared" si="48"/>
        <v>0.48082232962461097</v>
      </c>
      <c r="V109" s="4">
        <f t="shared" si="34"/>
        <v>15.55690812702351</v>
      </c>
      <c r="X109" s="1">
        <f t="shared" si="49"/>
        <v>98</v>
      </c>
      <c r="Y109" s="4">
        <f t="shared" si="50"/>
        <v>381.21281351257932</v>
      </c>
      <c r="Z109" s="4">
        <f t="shared" si="35"/>
        <v>32.354795458790662</v>
      </c>
      <c r="AA109" s="4">
        <f t="shared" si="51"/>
        <v>29.495699357446316</v>
      </c>
      <c r="AB109" s="4">
        <f t="shared" si="52"/>
        <v>2.859096101344345</v>
      </c>
      <c r="AC109" s="4">
        <f t="shared" si="53"/>
        <v>351.717114155133</v>
      </c>
      <c r="AF109" s="1">
        <f t="shared" si="54"/>
        <v>98</v>
      </c>
      <c r="AG109" s="4">
        <f t="shared" si="55"/>
        <v>-2154.9328261176656</v>
      </c>
      <c r="AH109" s="4">
        <f t="shared" si="61"/>
        <v>-102.35598780518666</v>
      </c>
      <c r="AI109" s="4">
        <f t="shared" si="56"/>
        <v>-86.193991609304163</v>
      </c>
      <c r="AJ109" s="4">
        <f t="shared" si="57"/>
        <v>-16.161996195882491</v>
      </c>
      <c r="AK109" s="4">
        <f t="shared" si="58"/>
        <v>-2068.7388345083614</v>
      </c>
    </row>
    <row r="110" spans="2:37" x14ac:dyDescent="0.25">
      <c r="B110" s="1">
        <f t="shared" si="36"/>
        <v>99</v>
      </c>
      <c r="C110" s="4">
        <f t="shared" si="37"/>
        <v>-2493.8820839115629</v>
      </c>
      <c r="D110" s="4">
        <f t="shared" si="59"/>
        <v>-130.36114491320748</v>
      </c>
      <c r="E110" s="4">
        <f t="shared" si="38"/>
        <v>-99.187618864312952</v>
      </c>
      <c r="F110" s="4">
        <f t="shared" si="39"/>
        <v>-31.173526048894534</v>
      </c>
      <c r="G110" s="4">
        <f t="shared" si="40"/>
        <v>-2394.6944650472501</v>
      </c>
      <c r="I110" s="1">
        <f t="shared" si="41"/>
        <v>99</v>
      </c>
      <c r="J110" s="4">
        <f t="shared" si="42"/>
        <v>6226.3784762763516</v>
      </c>
      <c r="K110" s="4">
        <f t="shared" si="60"/>
        <v>325.46760412875904</v>
      </c>
      <c r="L110" s="4">
        <f t="shared" si="43"/>
        <v>247.63787317530466</v>
      </c>
      <c r="M110" s="4">
        <f t="shared" si="44"/>
        <v>77.829730953454387</v>
      </c>
      <c r="N110" s="4">
        <f t="shared" si="45"/>
        <v>5978.7406031010469</v>
      </c>
      <c r="P110" s="1">
        <f t="shared" si="46"/>
        <v>99</v>
      </c>
      <c r="Q110" s="4">
        <f t="shared" si="47"/>
        <v>46.697838572072634</v>
      </c>
      <c r="R110" s="4">
        <f t="shared" si="31"/>
        <v>247.63787317530466</v>
      </c>
      <c r="S110" s="4">
        <f t="shared" si="32"/>
        <v>294.33571174737727</v>
      </c>
      <c r="T110" s="4">
        <f t="shared" si="33"/>
        <v>31.131892381381753</v>
      </c>
      <c r="U110" s="7">
        <f t="shared" si="48"/>
        <v>0.47724300707157413</v>
      </c>
      <c r="V110" s="4">
        <f t="shared" si="34"/>
        <v>14.857477935919256</v>
      </c>
      <c r="X110" s="1">
        <f t="shared" si="49"/>
        <v>99</v>
      </c>
      <c r="Y110" s="4">
        <f t="shared" si="50"/>
        <v>351.717114155133</v>
      </c>
      <c r="Z110" s="4">
        <f t="shared" si="35"/>
        <v>31.131892381381753</v>
      </c>
      <c r="AA110" s="4">
        <f t="shared" si="51"/>
        <v>28.494014025218256</v>
      </c>
      <c r="AB110" s="4">
        <f t="shared" si="52"/>
        <v>2.6378783561634975</v>
      </c>
      <c r="AC110" s="4">
        <f t="shared" si="53"/>
        <v>323.22310012991477</v>
      </c>
      <c r="AF110" s="1">
        <f t="shared" si="54"/>
        <v>99</v>
      </c>
      <c r="AG110" s="4">
        <f t="shared" si="55"/>
        <v>-2068.7388345083614</v>
      </c>
      <c r="AH110" s="4">
        <f t="shared" si="61"/>
        <v>-102.35598780518666</v>
      </c>
      <c r="AI110" s="4">
        <f t="shared" si="56"/>
        <v>-86.840446546373954</v>
      </c>
      <c r="AJ110" s="4">
        <f t="shared" si="57"/>
        <v>-15.515541258812711</v>
      </c>
      <c r="AK110" s="4">
        <f t="shared" si="58"/>
        <v>-1981.8983879619875</v>
      </c>
    </row>
    <row r="111" spans="2:37" x14ac:dyDescent="0.25">
      <c r="B111" s="1">
        <f t="shared" si="36"/>
        <v>100</v>
      </c>
      <c r="C111" s="4">
        <f t="shared" si="37"/>
        <v>-2394.6944650472501</v>
      </c>
      <c r="D111" s="4">
        <f t="shared" si="59"/>
        <v>-130.36114491320748</v>
      </c>
      <c r="E111" s="4">
        <f t="shared" si="38"/>
        <v>-100.42746410011685</v>
      </c>
      <c r="F111" s="4">
        <f t="shared" si="39"/>
        <v>-29.933680813090628</v>
      </c>
      <c r="G111" s="4">
        <f t="shared" si="40"/>
        <v>-2294.2670009471331</v>
      </c>
      <c r="I111" s="1">
        <f t="shared" si="41"/>
        <v>100</v>
      </c>
      <c r="J111" s="4">
        <f t="shared" si="42"/>
        <v>5978.7406031010469</v>
      </c>
      <c r="K111" s="4">
        <f t="shared" si="60"/>
        <v>325.46760412875904</v>
      </c>
      <c r="L111" s="4">
        <f t="shared" si="43"/>
        <v>250.73334658999596</v>
      </c>
      <c r="M111" s="4">
        <f t="shared" si="44"/>
        <v>74.734257538763089</v>
      </c>
      <c r="N111" s="4">
        <f t="shared" si="45"/>
        <v>5728.0072565110513</v>
      </c>
      <c r="P111" s="1">
        <f t="shared" si="46"/>
        <v>100</v>
      </c>
      <c r="Q111" s="4">
        <f t="shared" si="47"/>
        <v>44.84055452325785</v>
      </c>
      <c r="R111" s="4">
        <f t="shared" si="31"/>
        <v>250.73334658999596</v>
      </c>
      <c r="S111" s="4">
        <f t="shared" si="32"/>
        <v>295.57390111325378</v>
      </c>
      <c r="T111" s="4">
        <f t="shared" si="33"/>
        <v>29.893703015505238</v>
      </c>
      <c r="U111" s="7">
        <f t="shared" si="48"/>
        <v>0.4736903295995773</v>
      </c>
      <c r="V111" s="4">
        <f t="shared" si="34"/>
        <v>14.160358034366554</v>
      </c>
      <c r="X111" s="1">
        <f t="shared" si="49"/>
        <v>100</v>
      </c>
      <c r="Y111" s="4">
        <f t="shared" si="50"/>
        <v>323.22310012991477</v>
      </c>
      <c r="Z111" s="4">
        <f t="shared" si="35"/>
        <v>29.893703015505238</v>
      </c>
      <c r="AA111" s="4">
        <f t="shared" si="51"/>
        <v>27.469529764530879</v>
      </c>
      <c r="AB111" s="4">
        <f t="shared" si="52"/>
        <v>2.4241732509743605</v>
      </c>
      <c r="AC111" s="4">
        <f t="shared" si="53"/>
        <v>295.75357036538389</v>
      </c>
      <c r="AF111" s="1">
        <f t="shared" si="54"/>
        <v>100</v>
      </c>
      <c r="AG111" s="4">
        <f t="shared" si="55"/>
        <v>-1981.8983879619875</v>
      </c>
      <c r="AH111" s="4">
        <f t="shared" si="61"/>
        <v>-102.35598780518666</v>
      </c>
      <c r="AI111" s="4">
        <f t="shared" si="56"/>
        <v>-87.491749895471756</v>
      </c>
      <c r="AJ111" s="4">
        <f t="shared" si="57"/>
        <v>-14.864237909714907</v>
      </c>
      <c r="AK111" s="4">
        <f t="shared" si="58"/>
        <v>-1894.4066380665158</v>
      </c>
    </row>
    <row r="112" spans="2:37" x14ac:dyDescent="0.25">
      <c r="B112" s="1">
        <f t="shared" si="36"/>
        <v>101</v>
      </c>
      <c r="C112" s="4">
        <f t="shared" si="37"/>
        <v>-2294.2670009471331</v>
      </c>
      <c r="D112" s="4">
        <f t="shared" si="59"/>
        <v>-130.36114491320748</v>
      </c>
      <c r="E112" s="4">
        <f t="shared" si="38"/>
        <v>-101.68280740136832</v>
      </c>
      <c r="F112" s="4">
        <f t="shared" si="39"/>
        <v>-28.67833751183916</v>
      </c>
      <c r="G112" s="4">
        <f t="shared" si="40"/>
        <v>-2192.5841935457647</v>
      </c>
      <c r="I112" s="1">
        <f t="shared" si="41"/>
        <v>101</v>
      </c>
      <c r="J112" s="4">
        <f t="shared" si="42"/>
        <v>5728.0072565110513</v>
      </c>
      <c r="K112" s="4">
        <f t="shared" si="60"/>
        <v>325.46760412875904</v>
      </c>
      <c r="L112" s="4">
        <f t="shared" si="43"/>
        <v>253.86751342237091</v>
      </c>
      <c r="M112" s="4">
        <f t="shared" si="44"/>
        <v>71.600090706388144</v>
      </c>
      <c r="N112" s="4">
        <f t="shared" si="45"/>
        <v>5474.13974308868</v>
      </c>
      <c r="P112" s="1">
        <f t="shared" si="46"/>
        <v>101</v>
      </c>
      <c r="Q112" s="4">
        <f t="shared" si="47"/>
        <v>42.960054423832879</v>
      </c>
      <c r="R112" s="4">
        <f t="shared" si="31"/>
        <v>253.86751342237091</v>
      </c>
      <c r="S112" s="4">
        <f t="shared" si="32"/>
        <v>296.82756784620381</v>
      </c>
      <c r="T112" s="4">
        <f t="shared" si="33"/>
        <v>28.640036282555265</v>
      </c>
      <c r="U112" s="7">
        <f t="shared" si="48"/>
        <v>0.4701640988581412</v>
      </c>
      <c r="V112" s="4">
        <f t="shared" si="34"/>
        <v>13.465516850052063</v>
      </c>
      <c r="X112" s="1">
        <f t="shared" si="49"/>
        <v>101</v>
      </c>
      <c r="Y112" s="4">
        <f t="shared" si="50"/>
        <v>295.75357036538389</v>
      </c>
      <c r="Z112" s="4">
        <f t="shared" si="35"/>
        <v>28.640036282555265</v>
      </c>
      <c r="AA112" s="4">
        <f t="shared" si="51"/>
        <v>26.421884504814887</v>
      </c>
      <c r="AB112" s="4">
        <f t="shared" si="52"/>
        <v>2.218151777740379</v>
      </c>
      <c r="AC112" s="4">
        <f t="shared" si="53"/>
        <v>269.331685860569</v>
      </c>
      <c r="AF112" s="1">
        <f t="shared" si="54"/>
        <v>101</v>
      </c>
      <c r="AG112" s="4">
        <f t="shared" si="55"/>
        <v>-1894.4066380665158</v>
      </c>
      <c r="AH112" s="4">
        <f t="shared" si="61"/>
        <v>-102.35598780518666</v>
      </c>
      <c r="AI112" s="4">
        <f t="shared" si="56"/>
        <v>-88.147938019687786</v>
      </c>
      <c r="AJ112" s="4">
        <f t="shared" si="57"/>
        <v>-14.208049785498867</v>
      </c>
      <c r="AK112" s="4">
        <f t="shared" si="58"/>
        <v>-1806.2587000468279</v>
      </c>
    </row>
    <row r="113" spans="2:37" x14ac:dyDescent="0.25">
      <c r="B113" s="1">
        <f t="shared" si="36"/>
        <v>102</v>
      </c>
      <c r="C113" s="4">
        <f t="shared" si="37"/>
        <v>-2192.5841935457647</v>
      </c>
      <c r="D113" s="4">
        <f t="shared" si="59"/>
        <v>-130.36114491320748</v>
      </c>
      <c r="E113" s="4">
        <f t="shared" si="38"/>
        <v>-102.95384249388542</v>
      </c>
      <c r="F113" s="4">
        <f t="shared" si="39"/>
        <v>-27.407302419322061</v>
      </c>
      <c r="G113" s="4">
        <f t="shared" si="40"/>
        <v>-2089.6303510518792</v>
      </c>
      <c r="I113" s="1">
        <f t="shared" si="41"/>
        <v>102</v>
      </c>
      <c r="J113" s="4">
        <f t="shared" si="42"/>
        <v>5474.13974308868</v>
      </c>
      <c r="K113" s="4">
        <f t="shared" si="60"/>
        <v>325.46760412875904</v>
      </c>
      <c r="L113" s="4">
        <f t="shared" si="43"/>
        <v>257.04085734015052</v>
      </c>
      <c r="M113" s="4">
        <f t="shared" si="44"/>
        <v>68.426746788608497</v>
      </c>
      <c r="N113" s="4">
        <f t="shared" si="45"/>
        <v>5217.0988857485299</v>
      </c>
      <c r="P113" s="1">
        <f t="shared" si="46"/>
        <v>102</v>
      </c>
      <c r="Q113" s="4">
        <f t="shared" si="47"/>
        <v>41.056048073165094</v>
      </c>
      <c r="R113" s="4">
        <f t="shared" si="31"/>
        <v>257.04085734015052</v>
      </c>
      <c r="S113" s="4">
        <f t="shared" si="32"/>
        <v>298.0969054133156</v>
      </c>
      <c r="T113" s="4">
        <f t="shared" si="33"/>
        <v>27.370698715443403</v>
      </c>
      <c r="U113" s="7">
        <f t="shared" si="48"/>
        <v>0.46666411797334112</v>
      </c>
      <c r="V113" s="4">
        <f t="shared" si="34"/>
        <v>12.772922974356456</v>
      </c>
      <c r="X113" s="1">
        <f t="shared" si="49"/>
        <v>102</v>
      </c>
      <c r="Y113" s="4">
        <f t="shared" si="50"/>
        <v>269.331685860569</v>
      </c>
      <c r="Z113" s="4">
        <f t="shared" si="35"/>
        <v>27.370698715443403</v>
      </c>
      <c r="AA113" s="4">
        <f t="shared" si="51"/>
        <v>25.350711071489137</v>
      </c>
      <c r="AB113" s="4">
        <f t="shared" si="52"/>
        <v>2.0199876439542677</v>
      </c>
      <c r="AC113" s="4">
        <f t="shared" si="53"/>
        <v>243.98097478907985</v>
      </c>
      <c r="AF113" s="1">
        <f t="shared" si="54"/>
        <v>102</v>
      </c>
      <c r="AG113" s="4">
        <f t="shared" si="55"/>
        <v>-1806.2587000468279</v>
      </c>
      <c r="AH113" s="4">
        <f t="shared" si="61"/>
        <v>-102.35598780518666</v>
      </c>
      <c r="AI113" s="4">
        <f t="shared" si="56"/>
        <v>-88.809047554835445</v>
      </c>
      <c r="AJ113" s="4">
        <f t="shared" si="57"/>
        <v>-13.546940250351208</v>
      </c>
      <c r="AK113" s="4">
        <f t="shared" si="58"/>
        <v>-1717.4496524919925</v>
      </c>
    </row>
    <row r="114" spans="2:37" x14ac:dyDescent="0.25">
      <c r="B114" s="1">
        <f t="shared" si="36"/>
        <v>103</v>
      </c>
      <c r="C114" s="4">
        <f t="shared" si="37"/>
        <v>-2089.6303510518792</v>
      </c>
      <c r="D114" s="4">
        <f t="shared" si="59"/>
        <v>-130.36114491320748</v>
      </c>
      <c r="E114" s="4">
        <f t="shared" si="38"/>
        <v>-104.24076552505899</v>
      </c>
      <c r="F114" s="4">
        <f t="shared" si="39"/>
        <v>-26.120379388148489</v>
      </c>
      <c r="G114" s="4">
        <f t="shared" si="40"/>
        <v>-1985.3895855268202</v>
      </c>
      <c r="I114" s="1">
        <f t="shared" si="41"/>
        <v>103</v>
      </c>
      <c r="J114" s="4">
        <f t="shared" si="42"/>
        <v>5217.0988857485299</v>
      </c>
      <c r="K114" s="4">
        <f t="shared" si="60"/>
        <v>325.46760412875904</v>
      </c>
      <c r="L114" s="4">
        <f t="shared" si="43"/>
        <v>260.25386805690243</v>
      </c>
      <c r="M114" s="4">
        <f t="shared" si="44"/>
        <v>65.213736071856616</v>
      </c>
      <c r="N114" s="4">
        <f t="shared" si="45"/>
        <v>4956.8450176916276</v>
      </c>
      <c r="P114" s="1">
        <f t="shared" si="46"/>
        <v>103</v>
      </c>
      <c r="Q114" s="4">
        <f t="shared" si="47"/>
        <v>39.128241643113974</v>
      </c>
      <c r="R114" s="4">
        <f t="shared" si="31"/>
        <v>260.25386805690243</v>
      </c>
      <c r="S114" s="4">
        <f t="shared" si="32"/>
        <v>299.38210970001643</v>
      </c>
      <c r="T114" s="4">
        <f t="shared" si="33"/>
        <v>26.085494428742642</v>
      </c>
      <c r="U114" s="7">
        <f t="shared" si="48"/>
        <v>0.46319019153681495</v>
      </c>
      <c r="V114" s="4">
        <f t="shared" si="34"/>
        <v>12.082545160781823</v>
      </c>
      <c r="X114" s="1">
        <f t="shared" si="49"/>
        <v>103</v>
      </c>
      <c r="Y114" s="4">
        <f t="shared" si="50"/>
        <v>243.98097478907985</v>
      </c>
      <c r="Z114" s="4">
        <f t="shared" si="35"/>
        <v>26.085494428742642</v>
      </c>
      <c r="AA114" s="4">
        <f t="shared" si="51"/>
        <v>24.255637117824541</v>
      </c>
      <c r="AB114" s="4">
        <f t="shared" si="52"/>
        <v>1.8298573109180989</v>
      </c>
      <c r="AC114" s="4">
        <f t="shared" si="53"/>
        <v>219.72533767125532</v>
      </c>
      <c r="AF114" s="1">
        <f t="shared" si="54"/>
        <v>103</v>
      </c>
      <c r="AG114" s="4">
        <f t="shared" si="55"/>
        <v>-1717.4496524919925</v>
      </c>
      <c r="AH114" s="4">
        <f t="shared" si="61"/>
        <v>-102.35598780518666</v>
      </c>
      <c r="AI114" s="4">
        <f t="shared" si="56"/>
        <v>-89.475115411496716</v>
      </c>
      <c r="AJ114" s="4">
        <f t="shared" si="57"/>
        <v>-12.880872393689943</v>
      </c>
      <c r="AK114" s="4">
        <f t="shared" si="58"/>
        <v>-1627.9745370804958</v>
      </c>
    </row>
    <row r="115" spans="2:37" x14ac:dyDescent="0.25">
      <c r="B115" s="1">
        <f t="shared" si="36"/>
        <v>104</v>
      </c>
      <c r="C115" s="4">
        <f t="shared" si="37"/>
        <v>-1985.3895855268202</v>
      </c>
      <c r="D115" s="4">
        <f t="shared" si="59"/>
        <v>-130.36114491320748</v>
      </c>
      <c r="E115" s="4">
        <f t="shared" si="38"/>
        <v>-105.54377509412222</v>
      </c>
      <c r="F115" s="4">
        <f t="shared" si="39"/>
        <v>-24.817369819085254</v>
      </c>
      <c r="G115" s="4">
        <f t="shared" si="40"/>
        <v>-1879.8458104326978</v>
      </c>
      <c r="I115" s="1">
        <f t="shared" si="41"/>
        <v>104</v>
      </c>
      <c r="J115" s="4">
        <f t="shared" si="42"/>
        <v>4956.8450176916276</v>
      </c>
      <c r="K115" s="4">
        <f t="shared" si="60"/>
        <v>325.46760412875904</v>
      </c>
      <c r="L115" s="4">
        <f t="shared" si="43"/>
        <v>263.50704140761371</v>
      </c>
      <c r="M115" s="4">
        <f t="shared" si="44"/>
        <v>61.960562721145344</v>
      </c>
      <c r="N115" s="4">
        <f t="shared" si="45"/>
        <v>4693.3379762840141</v>
      </c>
      <c r="P115" s="1">
        <f t="shared" si="46"/>
        <v>104</v>
      </c>
      <c r="Q115" s="4">
        <f t="shared" si="47"/>
        <v>37.176337632687208</v>
      </c>
      <c r="R115" s="4">
        <f t="shared" si="31"/>
        <v>263.50704140761371</v>
      </c>
      <c r="S115" s="4">
        <f t="shared" si="32"/>
        <v>300.68337904030091</v>
      </c>
      <c r="T115" s="4">
        <f t="shared" si="33"/>
        <v>24.784225088458136</v>
      </c>
      <c r="U115" s="7">
        <f t="shared" si="48"/>
        <v>0.4597421255948535</v>
      </c>
      <c r="V115" s="4">
        <f t="shared" si="34"/>
        <v>11.39435232338904</v>
      </c>
      <c r="X115" s="1">
        <f t="shared" si="49"/>
        <v>104</v>
      </c>
      <c r="Y115" s="4">
        <f t="shared" si="50"/>
        <v>219.72533767125532</v>
      </c>
      <c r="Z115" s="4">
        <f t="shared" si="35"/>
        <v>24.784225088458136</v>
      </c>
      <c r="AA115" s="4">
        <f t="shared" si="51"/>
        <v>23.136285055923722</v>
      </c>
      <c r="AB115" s="4">
        <f t="shared" si="52"/>
        <v>1.6479400325344147</v>
      </c>
      <c r="AC115" s="4">
        <f t="shared" si="53"/>
        <v>196.58905261533158</v>
      </c>
      <c r="AF115" s="1">
        <f t="shared" si="54"/>
        <v>104</v>
      </c>
      <c r="AG115" s="4">
        <f t="shared" si="55"/>
        <v>-1627.9745370804958</v>
      </c>
      <c r="AH115" s="4">
        <f t="shared" si="61"/>
        <v>-102.35598780518666</v>
      </c>
      <c r="AI115" s="4">
        <f t="shared" si="56"/>
        <v>-90.146178777082937</v>
      </c>
      <c r="AJ115" s="4">
        <f t="shared" si="57"/>
        <v>-12.209809028103718</v>
      </c>
      <c r="AK115" s="4">
        <f t="shared" si="58"/>
        <v>-1537.8283583034129</v>
      </c>
    </row>
    <row r="116" spans="2:37" x14ac:dyDescent="0.25">
      <c r="B116" s="1">
        <f t="shared" si="36"/>
        <v>105</v>
      </c>
      <c r="C116" s="4">
        <f t="shared" si="37"/>
        <v>-1879.8458104326978</v>
      </c>
      <c r="D116" s="4">
        <f t="shared" si="59"/>
        <v>-130.36114491320748</v>
      </c>
      <c r="E116" s="4">
        <f t="shared" si="38"/>
        <v>-106.86307228279875</v>
      </c>
      <c r="F116" s="4">
        <f t="shared" si="39"/>
        <v>-23.498072630408725</v>
      </c>
      <c r="G116" s="4">
        <f t="shared" si="40"/>
        <v>-1772.982738149899</v>
      </c>
      <c r="I116" s="1">
        <f t="shared" si="41"/>
        <v>105</v>
      </c>
      <c r="J116" s="4">
        <f t="shared" si="42"/>
        <v>4693.3379762840141</v>
      </c>
      <c r="K116" s="4">
        <f t="shared" si="60"/>
        <v>325.46760412875904</v>
      </c>
      <c r="L116" s="4">
        <f t="shared" si="43"/>
        <v>266.80087942520885</v>
      </c>
      <c r="M116" s="4">
        <f t="shared" si="44"/>
        <v>58.66672470355018</v>
      </c>
      <c r="N116" s="4">
        <f t="shared" si="45"/>
        <v>4426.5370968588049</v>
      </c>
      <c r="P116" s="1">
        <f t="shared" si="46"/>
        <v>105</v>
      </c>
      <c r="Q116" s="4">
        <f t="shared" si="47"/>
        <v>35.2000348221301</v>
      </c>
      <c r="R116" s="4">
        <f t="shared" si="31"/>
        <v>266.80087942520885</v>
      </c>
      <c r="S116" s="4">
        <f t="shared" si="32"/>
        <v>302.00091424733893</v>
      </c>
      <c r="T116" s="4">
        <f t="shared" si="33"/>
        <v>23.466689881420081</v>
      </c>
      <c r="U116" s="7">
        <f t="shared" si="48"/>
        <v>0.45631972763757167</v>
      </c>
      <c r="V116" s="4">
        <f t="shared" si="34"/>
        <v>10.708313535244971</v>
      </c>
      <c r="X116" s="1">
        <f t="shared" si="49"/>
        <v>105</v>
      </c>
      <c r="Y116" s="4">
        <f t="shared" si="50"/>
        <v>196.58905261533158</v>
      </c>
      <c r="Z116" s="4">
        <f t="shared" si="35"/>
        <v>23.466689881420081</v>
      </c>
      <c r="AA116" s="4">
        <f t="shared" si="51"/>
        <v>21.992271986805093</v>
      </c>
      <c r="AB116" s="4">
        <f t="shared" si="52"/>
        <v>1.4744178946149866</v>
      </c>
      <c r="AC116" s="4">
        <f t="shared" si="53"/>
        <v>174.59678062852649</v>
      </c>
      <c r="AF116" s="1">
        <f t="shared" si="54"/>
        <v>105</v>
      </c>
      <c r="AG116" s="4">
        <f t="shared" si="55"/>
        <v>-1537.8283583034129</v>
      </c>
      <c r="AH116" s="4">
        <f t="shared" si="61"/>
        <v>-102.35598780518666</v>
      </c>
      <c r="AI116" s="4">
        <f t="shared" si="56"/>
        <v>-90.822275117911062</v>
      </c>
      <c r="AJ116" s="4">
        <f t="shared" si="57"/>
        <v>-11.533712687275596</v>
      </c>
      <c r="AK116" s="4">
        <f t="shared" si="58"/>
        <v>-1447.0060831855019</v>
      </c>
    </row>
    <row r="117" spans="2:37" x14ac:dyDescent="0.25">
      <c r="B117" s="1">
        <f t="shared" si="36"/>
        <v>106</v>
      </c>
      <c r="C117" s="4">
        <f t="shared" si="37"/>
        <v>-1772.982738149899</v>
      </c>
      <c r="D117" s="4">
        <f t="shared" si="59"/>
        <v>-130.36114491320748</v>
      </c>
      <c r="E117" s="4">
        <f t="shared" si="38"/>
        <v>-108.19886068633375</v>
      </c>
      <c r="F117" s="4">
        <f t="shared" si="39"/>
        <v>-22.162284226873737</v>
      </c>
      <c r="G117" s="4">
        <f t="shared" si="40"/>
        <v>-1664.7838774635652</v>
      </c>
      <c r="I117" s="1">
        <f t="shared" si="41"/>
        <v>106</v>
      </c>
      <c r="J117" s="4">
        <f t="shared" si="42"/>
        <v>4426.5370968588049</v>
      </c>
      <c r="K117" s="4">
        <f t="shared" si="60"/>
        <v>325.46760412875904</v>
      </c>
      <c r="L117" s="4">
        <f t="shared" si="43"/>
        <v>270.13589041802396</v>
      </c>
      <c r="M117" s="4">
        <f t="shared" si="44"/>
        <v>55.331713710735066</v>
      </c>
      <c r="N117" s="4">
        <f t="shared" si="45"/>
        <v>4156.4012064407807</v>
      </c>
      <c r="P117" s="1">
        <f t="shared" si="46"/>
        <v>106</v>
      </c>
      <c r="Q117" s="4">
        <f t="shared" si="47"/>
        <v>33.199028226441037</v>
      </c>
      <c r="R117" s="4">
        <f t="shared" si="31"/>
        <v>270.13589041802396</v>
      </c>
      <c r="S117" s="4">
        <f t="shared" si="32"/>
        <v>303.33491864446501</v>
      </c>
      <c r="T117" s="4">
        <f t="shared" si="33"/>
        <v>22.132685484294029</v>
      </c>
      <c r="U117" s="7">
        <f t="shared" si="48"/>
        <v>0.45292280658816042</v>
      </c>
      <c r="V117" s="4">
        <f t="shared" si="34"/>
        <v>10.02439802687949</v>
      </c>
      <c r="X117" s="1">
        <f t="shared" si="49"/>
        <v>106</v>
      </c>
      <c r="Y117" s="4">
        <f t="shared" si="50"/>
        <v>174.59678062852649</v>
      </c>
      <c r="Z117" s="4">
        <f t="shared" si="35"/>
        <v>22.132685484294029</v>
      </c>
      <c r="AA117" s="4">
        <f t="shared" si="51"/>
        <v>20.823209629580081</v>
      </c>
      <c r="AB117" s="4">
        <f t="shared" si="52"/>
        <v>1.3094758547139487</v>
      </c>
      <c r="AC117" s="4">
        <f t="shared" si="53"/>
        <v>153.77357099894641</v>
      </c>
      <c r="AF117" s="1">
        <f t="shared" si="54"/>
        <v>106</v>
      </c>
      <c r="AG117" s="4">
        <f t="shared" si="55"/>
        <v>-1447.0060831855019</v>
      </c>
      <c r="AH117" s="4">
        <f t="shared" si="61"/>
        <v>-102.35598780518666</v>
      </c>
      <c r="AI117" s="4">
        <f t="shared" si="56"/>
        <v>-91.503442181295398</v>
      </c>
      <c r="AJ117" s="4">
        <f t="shared" si="57"/>
        <v>-10.852545623891265</v>
      </c>
      <c r="AK117" s="4">
        <f t="shared" si="58"/>
        <v>-1355.5026410042065</v>
      </c>
    </row>
    <row r="118" spans="2:37" x14ac:dyDescent="0.25">
      <c r="B118" s="1">
        <f t="shared" si="36"/>
        <v>107</v>
      </c>
      <c r="C118" s="4">
        <f t="shared" si="37"/>
        <v>-1664.7838774635652</v>
      </c>
      <c r="D118" s="4">
        <f t="shared" si="59"/>
        <v>-130.36114491320748</v>
      </c>
      <c r="E118" s="4">
        <f t="shared" si="38"/>
        <v>-109.55134644491292</v>
      </c>
      <c r="F118" s="4">
        <f t="shared" si="39"/>
        <v>-20.809798468294563</v>
      </c>
      <c r="G118" s="4">
        <f t="shared" si="40"/>
        <v>-1555.2325310186523</v>
      </c>
      <c r="I118" s="1">
        <f t="shared" si="41"/>
        <v>107</v>
      </c>
      <c r="J118" s="4">
        <f t="shared" si="42"/>
        <v>4156.4012064407807</v>
      </c>
      <c r="K118" s="4">
        <f t="shared" si="60"/>
        <v>325.46760412875904</v>
      </c>
      <c r="L118" s="4">
        <f t="shared" si="43"/>
        <v>273.51258904824931</v>
      </c>
      <c r="M118" s="4">
        <f t="shared" si="44"/>
        <v>51.955015080509753</v>
      </c>
      <c r="N118" s="4">
        <f t="shared" si="45"/>
        <v>3882.8886173925312</v>
      </c>
      <c r="P118" s="1">
        <f t="shared" si="46"/>
        <v>107</v>
      </c>
      <c r="Q118" s="4">
        <f t="shared" si="47"/>
        <v>31.173009048305854</v>
      </c>
      <c r="R118" s="4">
        <f t="shared" si="31"/>
        <v>273.51258904824931</v>
      </c>
      <c r="S118" s="4">
        <f t="shared" si="32"/>
        <v>304.68559809655517</v>
      </c>
      <c r="T118" s="4">
        <f t="shared" si="33"/>
        <v>20.782006032203899</v>
      </c>
      <c r="U118" s="7">
        <f t="shared" si="48"/>
        <v>0.44955117279221873</v>
      </c>
      <c r="V118" s="4">
        <f t="shared" si="34"/>
        <v>9.3425751847522278</v>
      </c>
      <c r="X118" s="1">
        <f t="shared" si="49"/>
        <v>107</v>
      </c>
      <c r="Y118" s="4">
        <f t="shared" si="50"/>
        <v>153.77357099894641</v>
      </c>
      <c r="Z118" s="4">
        <f t="shared" si="35"/>
        <v>20.782006032203899</v>
      </c>
      <c r="AA118" s="4">
        <f t="shared" si="51"/>
        <v>19.628704249711802</v>
      </c>
      <c r="AB118" s="4">
        <f t="shared" si="52"/>
        <v>1.1533017824920979</v>
      </c>
      <c r="AC118" s="4">
        <f t="shared" si="53"/>
        <v>134.14486674923461</v>
      </c>
      <c r="AF118" s="1">
        <f t="shared" si="54"/>
        <v>107</v>
      </c>
      <c r="AG118" s="4">
        <f t="shared" si="55"/>
        <v>-1355.5026410042065</v>
      </c>
      <c r="AH118" s="4">
        <f t="shared" si="61"/>
        <v>-102.35598780518666</v>
      </c>
      <c r="AI118" s="4">
        <f t="shared" si="56"/>
        <v>-92.189717997655109</v>
      </c>
      <c r="AJ118" s="4">
        <f t="shared" si="57"/>
        <v>-10.166269807531547</v>
      </c>
      <c r="AK118" s="4">
        <f t="shared" si="58"/>
        <v>-1263.3129230065513</v>
      </c>
    </row>
    <row r="119" spans="2:37" x14ac:dyDescent="0.25">
      <c r="B119" s="1">
        <f t="shared" si="36"/>
        <v>108</v>
      </c>
      <c r="C119" s="4">
        <f t="shared" si="37"/>
        <v>-1555.2325310186523</v>
      </c>
      <c r="D119" s="4">
        <f t="shared" si="59"/>
        <v>-130.36114491320748</v>
      </c>
      <c r="E119" s="4">
        <f t="shared" si="38"/>
        <v>-110.92073827547433</v>
      </c>
      <c r="F119" s="4">
        <f t="shared" si="39"/>
        <v>-19.440406637733151</v>
      </c>
      <c r="G119" s="4">
        <f t="shared" si="40"/>
        <v>-1444.3117927431779</v>
      </c>
      <c r="I119" s="1">
        <f t="shared" si="41"/>
        <v>108</v>
      </c>
      <c r="J119" s="4">
        <f t="shared" si="42"/>
        <v>3882.8886173925312</v>
      </c>
      <c r="K119" s="4">
        <f t="shared" si="60"/>
        <v>325.46760412875904</v>
      </c>
      <c r="L119" s="4">
        <f t="shared" si="43"/>
        <v>276.93149641135238</v>
      </c>
      <c r="M119" s="4">
        <f t="shared" si="44"/>
        <v>48.536107717406644</v>
      </c>
      <c r="N119" s="4">
        <f t="shared" si="45"/>
        <v>3605.9571209811788</v>
      </c>
      <c r="P119" s="1">
        <f t="shared" si="46"/>
        <v>108</v>
      </c>
      <c r="Q119" s="4">
        <f t="shared" si="47"/>
        <v>29.121664630443984</v>
      </c>
      <c r="R119" s="4">
        <f t="shared" si="31"/>
        <v>276.93149641135238</v>
      </c>
      <c r="S119" s="4">
        <f t="shared" si="32"/>
        <v>306.05316104179639</v>
      </c>
      <c r="T119" s="4">
        <f t="shared" si="33"/>
        <v>19.41444308696266</v>
      </c>
      <c r="U119" s="7">
        <f t="shared" si="48"/>
        <v>0.44620463800716498</v>
      </c>
      <c r="V119" s="4">
        <f t="shared" si="34"/>
        <v>8.6628145497288802</v>
      </c>
      <c r="X119" s="1">
        <f t="shared" si="49"/>
        <v>108</v>
      </c>
      <c r="Y119" s="4">
        <f t="shared" si="50"/>
        <v>134.14486674923461</v>
      </c>
      <c r="Z119" s="4">
        <f t="shared" si="35"/>
        <v>19.41444308696266</v>
      </c>
      <c r="AA119" s="4">
        <f t="shared" si="51"/>
        <v>18.408356586343402</v>
      </c>
      <c r="AB119" s="4">
        <f t="shared" si="52"/>
        <v>1.0060865006192594</v>
      </c>
      <c r="AC119" s="4">
        <f t="shared" si="53"/>
        <v>115.73651016289121</v>
      </c>
      <c r="AF119" s="1">
        <f t="shared" si="54"/>
        <v>108</v>
      </c>
      <c r="AG119" s="4">
        <f t="shared" si="55"/>
        <v>-1263.3129230065513</v>
      </c>
      <c r="AH119" s="4">
        <f t="shared" si="61"/>
        <v>-102.35598780518666</v>
      </c>
      <c r="AI119" s="4">
        <f t="shared" si="56"/>
        <v>-92.881140882637524</v>
      </c>
      <c r="AJ119" s="4">
        <f t="shared" si="57"/>
        <v>-9.4748469225491352</v>
      </c>
      <c r="AK119" s="4">
        <f t="shared" si="58"/>
        <v>-1170.4317821239138</v>
      </c>
    </row>
    <row r="120" spans="2:37" x14ac:dyDescent="0.25">
      <c r="B120" s="1">
        <f t="shared" si="36"/>
        <v>109</v>
      </c>
      <c r="C120" s="4">
        <f t="shared" si="37"/>
        <v>-1444.3117927431779</v>
      </c>
      <c r="D120" s="4">
        <f t="shared" si="59"/>
        <v>-130.36114491320748</v>
      </c>
      <c r="E120" s="4">
        <f t="shared" si="38"/>
        <v>-112.30724750391776</v>
      </c>
      <c r="F120" s="4">
        <f t="shared" si="39"/>
        <v>-18.053897409289721</v>
      </c>
      <c r="G120" s="4">
        <f t="shared" si="40"/>
        <v>-1332.0045452392601</v>
      </c>
      <c r="I120" s="1">
        <f t="shared" si="41"/>
        <v>109</v>
      </c>
      <c r="J120" s="4">
        <f t="shared" si="42"/>
        <v>3605.9571209811788</v>
      </c>
      <c r="K120" s="4">
        <f t="shared" si="60"/>
        <v>325.46760412875904</v>
      </c>
      <c r="L120" s="4">
        <f t="shared" si="43"/>
        <v>280.39314011649429</v>
      </c>
      <c r="M120" s="4">
        <f t="shared" si="44"/>
        <v>45.074464012264734</v>
      </c>
      <c r="N120" s="4">
        <f t="shared" si="45"/>
        <v>3325.5639808646847</v>
      </c>
      <c r="P120" s="1">
        <f t="shared" si="46"/>
        <v>109</v>
      </c>
      <c r="Q120" s="4">
        <f t="shared" si="47"/>
        <v>27.044678407358841</v>
      </c>
      <c r="R120" s="4">
        <f t="shared" si="31"/>
        <v>280.39314011649429</v>
      </c>
      <c r="S120" s="4">
        <f t="shared" si="32"/>
        <v>307.43781852385314</v>
      </c>
      <c r="T120" s="4">
        <f t="shared" si="33"/>
        <v>18.029785604905893</v>
      </c>
      <c r="U120" s="7">
        <f t="shared" si="48"/>
        <v>0.44288301539172698</v>
      </c>
      <c r="V120" s="4">
        <f t="shared" si="34"/>
        <v>7.9850858155670741</v>
      </c>
      <c r="X120" s="1">
        <f t="shared" si="49"/>
        <v>109</v>
      </c>
      <c r="Y120" s="4">
        <f t="shared" si="50"/>
        <v>115.73651016289121</v>
      </c>
      <c r="Z120" s="4">
        <f t="shared" si="35"/>
        <v>18.029785604905893</v>
      </c>
      <c r="AA120" s="4">
        <f t="shared" si="51"/>
        <v>17.161761778684209</v>
      </c>
      <c r="AB120" s="4">
        <f t="shared" si="52"/>
        <v>0.86802382622168406</v>
      </c>
      <c r="AC120" s="4">
        <f t="shared" si="53"/>
        <v>98.574748384206998</v>
      </c>
      <c r="AF120" s="1">
        <f t="shared" si="54"/>
        <v>109</v>
      </c>
      <c r="AG120" s="4">
        <f t="shared" si="55"/>
        <v>-1170.4317821239138</v>
      </c>
      <c r="AH120" s="4">
        <f t="shared" si="61"/>
        <v>-102.35598780518666</v>
      </c>
      <c r="AI120" s="4">
        <f t="shared" si="56"/>
        <v>-93.577749439257303</v>
      </c>
      <c r="AJ120" s="4">
        <f t="shared" si="57"/>
        <v>-8.7782383659293526</v>
      </c>
      <c r="AK120" s="4">
        <f t="shared" si="58"/>
        <v>-1076.8540326846564</v>
      </c>
    </row>
    <row r="121" spans="2:37" x14ac:dyDescent="0.25">
      <c r="B121" s="1">
        <f t="shared" si="36"/>
        <v>110</v>
      </c>
      <c r="C121" s="4">
        <f t="shared" si="37"/>
        <v>-1332.0045452392601</v>
      </c>
      <c r="D121" s="4">
        <f t="shared" si="59"/>
        <v>-130.36114491320748</v>
      </c>
      <c r="E121" s="4">
        <f t="shared" si="38"/>
        <v>-113.71108809771673</v>
      </c>
      <c r="F121" s="4">
        <f t="shared" si="39"/>
        <v>-16.65005681549075</v>
      </c>
      <c r="G121" s="4">
        <f t="shared" si="40"/>
        <v>-1218.2934571415433</v>
      </c>
      <c r="I121" s="1">
        <f t="shared" si="41"/>
        <v>110</v>
      </c>
      <c r="J121" s="4">
        <f t="shared" si="42"/>
        <v>3325.5639808646847</v>
      </c>
      <c r="K121" s="4">
        <f t="shared" si="60"/>
        <v>325.46760412875904</v>
      </c>
      <c r="L121" s="4">
        <f t="shared" si="43"/>
        <v>283.89805436795046</v>
      </c>
      <c r="M121" s="4">
        <f t="shared" si="44"/>
        <v>41.569549760808556</v>
      </c>
      <c r="N121" s="4">
        <f t="shared" si="45"/>
        <v>3041.6659264967343</v>
      </c>
      <c r="P121" s="1">
        <f t="shared" si="46"/>
        <v>110</v>
      </c>
      <c r="Q121" s="4">
        <f t="shared" si="47"/>
        <v>24.941729856485136</v>
      </c>
      <c r="R121" s="4">
        <f t="shared" si="31"/>
        <v>283.89805436795046</v>
      </c>
      <c r="S121" s="4">
        <f t="shared" si="32"/>
        <v>308.83978422443562</v>
      </c>
      <c r="T121" s="4">
        <f t="shared" si="33"/>
        <v>16.62781990432342</v>
      </c>
      <c r="U121" s="7">
        <f t="shared" si="48"/>
        <v>0.43958611949551063</v>
      </c>
      <c r="V121" s="4">
        <f t="shared" si="34"/>
        <v>7.3093588274117449</v>
      </c>
      <c r="X121" s="1">
        <f t="shared" si="49"/>
        <v>110</v>
      </c>
      <c r="Y121" s="4">
        <f t="shared" si="50"/>
        <v>98.574748384206998</v>
      </c>
      <c r="Z121" s="4">
        <f t="shared" si="35"/>
        <v>16.62781990432342</v>
      </c>
      <c r="AA121" s="4">
        <f t="shared" si="51"/>
        <v>15.888509291441867</v>
      </c>
      <c r="AB121" s="4">
        <f t="shared" si="52"/>
        <v>0.73931061288155242</v>
      </c>
      <c r="AC121" s="4">
        <f t="shared" si="53"/>
        <v>82.686239092765135</v>
      </c>
      <c r="AF121" s="1">
        <f t="shared" si="54"/>
        <v>110</v>
      </c>
      <c r="AG121" s="4">
        <f t="shared" si="55"/>
        <v>-1076.8540326846564</v>
      </c>
      <c r="AH121" s="4">
        <f t="shared" si="61"/>
        <v>-102.35598780518666</v>
      </c>
      <c r="AI121" s="4">
        <f t="shared" si="56"/>
        <v>-94.279582560051736</v>
      </c>
      <c r="AJ121" s="4">
        <f t="shared" si="57"/>
        <v>-8.0764052451349233</v>
      </c>
      <c r="AK121" s="4">
        <f t="shared" si="58"/>
        <v>-982.57445012460471</v>
      </c>
    </row>
    <row r="122" spans="2:37" x14ac:dyDescent="0.25">
      <c r="B122" s="1">
        <f t="shared" si="36"/>
        <v>111</v>
      </c>
      <c r="C122" s="4">
        <f t="shared" si="37"/>
        <v>-1218.2934571415433</v>
      </c>
      <c r="D122" s="4">
        <f t="shared" si="59"/>
        <v>-130.36114491320748</v>
      </c>
      <c r="E122" s="4">
        <f t="shared" si="38"/>
        <v>-115.13247669893819</v>
      </c>
      <c r="F122" s="4">
        <f t="shared" si="39"/>
        <v>-15.228668214269291</v>
      </c>
      <c r="G122" s="4">
        <f t="shared" si="40"/>
        <v>-1103.160980442605</v>
      </c>
      <c r="I122" s="1">
        <f t="shared" si="41"/>
        <v>111</v>
      </c>
      <c r="J122" s="4">
        <f t="shared" si="42"/>
        <v>3041.6659264967343</v>
      </c>
      <c r="K122" s="4">
        <f t="shared" si="60"/>
        <v>325.46760412875904</v>
      </c>
      <c r="L122" s="4">
        <f t="shared" si="43"/>
        <v>287.44678004754985</v>
      </c>
      <c r="M122" s="4">
        <f t="shared" si="44"/>
        <v>38.020824081209177</v>
      </c>
      <c r="N122" s="4">
        <f t="shared" si="45"/>
        <v>2754.2191464491843</v>
      </c>
      <c r="P122" s="1">
        <f t="shared" si="46"/>
        <v>111</v>
      </c>
      <c r="Q122" s="4">
        <f t="shared" si="47"/>
        <v>22.812494448725506</v>
      </c>
      <c r="R122" s="4">
        <f t="shared" si="31"/>
        <v>287.44678004754985</v>
      </c>
      <c r="S122" s="4">
        <f t="shared" si="32"/>
        <v>310.25927449627534</v>
      </c>
      <c r="T122" s="4">
        <f t="shared" si="33"/>
        <v>15.208329632483672</v>
      </c>
      <c r="U122" s="7">
        <f t="shared" si="48"/>
        <v>0.43631376624864576</v>
      </c>
      <c r="V122" s="4">
        <f t="shared" si="34"/>
        <v>6.6356035802998337</v>
      </c>
      <c r="X122" s="1">
        <f t="shared" si="49"/>
        <v>111</v>
      </c>
      <c r="Y122" s="4">
        <f t="shared" si="50"/>
        <v>82.686239092765135</v>
      </c>
      <c r="Z122" s="4">
        <f t="shared" si="35"/>
        <v>15.208329632483672</v>
      </c>
      <c r="AA122" s="4">
        <f t="shared" si="51"/>
        <v>14.588182839287933</v>
      </c>
      <c r="AB122" s="4">
        <f t="shared" si="52"/>
        <v>0.62014679319573851</v>
      </c>
      <c r="AC122" s="4">
        <f t="shared" si="53"/>
        <v>68.098056253477196</v>
      </c>
      <c r="AF122" s="1">
        <f t="shared" si="54"/>
        <v>111</v>
      </c>
      <c r="AG122" s="4">
        <f t="shared" si="55"/>
        <v>-982.57445012460471</v>
      </c>
      <c r="AH122" s="4">
        <f t="shared" si="61"/>
        <v>-102.35598780518666</v>
      </c>
      <c r="AI122" s="4">
        <f t="shared" si="56"/>
        <v>-94.986679429252121</v>
      </c>
      <c r="AJ122" s="4">
        <f t="shared" si="57"/>
        <v>-7.3693083759345344</v>
      </c>
      <c r="AK122" s="4">
        <f t="shared" si="58"/>
        <v>-887.58777069535256</v>
      </c>
    </row>
    <row r="123" spans="2:37" x14ac:dyDescent="0.25">
      <c r="B123" s="1">
        <f t="shared" si="36"/>
        <v>112</v>
      </c>
      <c r="C123" s="4">
        <f t="shared" si="37"/>
        <v>-1103.160980442605</v>
      </c>
      <c r="D123" s="4">
        <f t="shared" si="59"/>
        <v>-130.36114491320748</v>
      </c>
      <c r="E123" s="4">
        <f t="shared" si="38"/>
        <v>-116.57163265767493</v>
      </c>
      <c r="F123" s="4">
        <f t="shared" si="39"/>
        <v>-13.789512255532562</v>
      </c>
      <c r="G123" s="4">
        <f t="shared" si="40"/>
        <v>-986.58934778493006</v>
      </c>
      <c r="I123" s="1">
        <f t="shared" si="41"/>
        <v>112</v>
      </c>
      <c r="J123" s="4">
        <f t="shared" si="42"/>
        <v>2754.2191464491843</v>
      </c>
      <c r="K123" s="4">
        <f t="shared" si="60"/>
        <v>325.46760412875904</v>
      </c>
      <c r="L123" s="4">
        <f t="shared" si="43"/>
        <v>291.03986479814421</v>
      </c>
      <c r="M123" s="4">
        <f t="shared" si="44"/>
        <v>34.427739330614806</v>
      </c>
      <c r="N123" s="4">
        <f t="shared" si="45"/>
        <v>2463.1792816510401</v>
      </c>
      <c r="P123" s="1">
        <f t="shared" si="46"/>
        <v>112</v>
      </c>
      <c r="Q123" s="4">
        <f t="shared" si="47"/>
        <v>20.656643598368884</v>
      </c>
      <c r="R123" s="4">
        <f t="shared" si="31"/>
        <v>291.03986479814421</v>
      </c>
      <c r="S123" s="4">
        <f t="shared" si="32"/>
        <v>311.69650839651308</v>
      </c>
      <c r="T123" s="4">
        <f t="shared" si="33"/>
        <v>13.771095732245922</v>
      </c>
      <c r="U123" s="7">
        <f t="shared" si="48"/>
        <v>0.43306577295150944</v>
      </c>
      <c r="V123" s="4">
        <f t="shared" si="34"/>
        <v>5.9637902176743127</v>
      </c>
      <c r="X123" s="1">
        <f t="shared" si="49"/>
        <v>112</v>
      </c>
      <c r="Y123" s="4">
        <f t="shared" si="50"/>
        <v>68.098056253477196</v>
      </c>
      <c r="Z123" s="4">
        <f t="shared" si="35"/>
        <v>13.771095732245922</v>
      </c>
      <c r="AA123" s="4">
        <f t="shared" si="51"/>
        <v>13.260360310344842</v>
      </c>
      <c r="AB123" s="4">
        <f t="shared" si="52"/>
        <v>0.51073542190107901</v>
      </c>
      <c r="AC123" s="4">
        <f t="shared" si="53"/>
        <v>54.837695943132353</v>
      </c>
      <c r="AF123" s="1">
        <f t="shared" si="54"/>
        <v>112</v>
      </c>
      <c r="AG123" s="4">
        <f t="shared" si="55"/>
        <v>-887.58777069535256</v>
      </c>
      <c r="AH123" s="4">
        <f t="shared" si="61"/>
        <v>-102.35598780518666</v>
      </c>
      <c r="AI123" s="4">
        <f t="shared" si="56"/>
        <v>-95.699079524971509</v>
      </c>
      <c r="AJ123" s="4">
        <f t="shared" si="57"/>
        <v>-6.656908280215144</v>
      </c>
      <c r="AK123" s="4">
        <f t="shared" si="58"/>
        <v>-791.88869117038109</v>
      </c>
    </row>
    <row r="124" spans="2:37" x14ac:dyDescent="0.25">
      <c r="B124" s="1">
        <f t="shared" si="36"/>
        <v>113</v>
      </c>
      <c r="C124" s="4">
        <f t="shared" si="37"/>
        <v>-986.58934778493006</v>
      </c>
      <c r="D124" s="4">
        <f t="shared" si="59"/>
        <v>-130.36114491320748</v>
      </c>
      <c r="E124" s="4">
        <f t="shared" si="38"/>
        <v>-118.02877806589586</v>
      </c>
      <c r="F124" s="4">
        <f t="shared" si="39"/>
        <v>-12.332366847311626</v>
      </c>
      <c r="G124" s="4">
        <f t="shared" si="40"/>
        <v>-868.56056971903422</v>
      </c>
      <c r="I124" s="1">
        <f t="shared" si="41"/>
        <v>113</v>
      </c>
      <c r="J124" s="4">
        <f t="shared" si="42"/>
        <v>2463.1792816510401</v>
      </c>
      <c r="K124" s="4">
        <f t="shared" si="60"/>
        <v>325.46760412875904</v>
      </c>
      <c r="L124" s="4">
        <f t="shared" si="43"/>
        <v>294.67786310812102</v>
      </c>
      <c r="M124" s="4">
        <f t="shared" si="44"/>
        <v>30.789741020638001</v>
      </c>
      <c r="N124" s="4">
        <f t="shared" si="45"/>
        <v>2168.5014185429191</v>
      </c>
      <c r="P124" s="1">
        <f t="shared" si="46"/>
        <v>113</v>
      </c>
      <c r="Q124" s="4">
        <f t="shared" si="47"/>
        <v>18.473844612382802</v>
      </c>
      <c r="R124" s="4">
        <f t="shared" si="31"/>
        <v>294.67786310812102</v>
      </c>
      <c r="S124" s="4">
        <f t="shared" si="32"/>
        <v>313.15170772050379</v>
      </c>
      <c r="T124" s="4">
        <f t="shared" si="33"/>
        <v>12.315896408255199</v>
      </c>
      <c r="U124" s="7">
        <f t="shared" si="48"/>
        <v>0.42984195826452548</v>
      </c>
      <c r="V124" s="4">
        <f t="shared" si="34"/>
        <v>5.2938890299074508</v>
      </c>
      <c r="X124" s="1">
        <f t="shared" si="49"/>
        <v>113</v>
      </c>
      <c r="Y124" s="4">
        <f t="shared" si="50"/>
        <v>54.837695943132353</v>
      </c>
      <c r="Z124" s="4">
        <f t="shared" si="35"/>
        <v>12.315896408255199</v>
      </c>
      <c r="AA124" s="4">
        <f t="shared" si="51"/>
        <v>11.904613688681707</v>
      </c>
      <c r="AB124" s="4">
        <f t="shared" si="52"/>
        <v>0.41128271957349266</v>
      </c>
      <c r="AC124" s="4">
        <f t="shared" si="53"/>
        <v>42.933082254450646</v>
      </c>
      <c r="AF124" s="1">
        <f t="shared" si="54"/>
        <v>113</v>
      </c>
      <c r="AG124" s="4">
        <f t="shared" si="55"/>
        <v>-791.88869117038109</v>
      </c>
      <c r="AH124" s="4">
        <f t="shared" si="61"/>
        <v>-102.35598780518666</v>
      </c>
      <c r="AI124" s="4">
        <f t="shared" si="56"/>
        <v>-96.416822621408798</v>
      </c>
      <c r="AJ124" s="4">
        <f t="shared" si="57"/>
        <v>-5.9391651837778587</v>
      </c>
      <c r="AK124" s="4">
        <f t="shared" si="58"/>
        <v>-695.47186854897234</v>
      </c>
    </row>
    <row r="125" spans="2:37" x14ac:dyDescent="0.25">
      <c r="B125" s="1">
        <f t="shared" si="36"/>
        <v>114</v>
      </c>
      <c r="C125" s="4">
        <f t="shared" si="37"/>
        <v>-868.56056971903422</v>
      </c>
      <c r="D125" s="4">
        <f t="shared" si="59"/>
        <v>-130.36114491320748</v>
      </c>
      <c r="E125" s="4">
        <f t="shared" si="38"/>
        <v>-119.50413779171956</v>
      </c>
      <c r="F125" s="4">
        <f t="shared" si="39"/>
        <v>-10.857007121487927</v>
      </c>
      <c r="G125" s="4">
        <f t="shared" si="40"/>
        <v>-749.05643192731463</v>
      </c>
      <c r="I125" s="1">
        <f t="shared" si="41"/>
        <v>114</v>
      </c>
      <c r="J125" s="4">
        <f t="shared" si="42"/>
        <v>2168.5014185429191</v>
      </c>
      <c r="K125" s="4">
        <f t="shared" si="60"/>
        <v>325.46760412875904</v>
      </c>
      <c r="L125" s="4">
        <f t="shared" si="43"/>
        <v>298.36133639697255</v>
      </c>
      <c r="M125" s="4">
        <f t="shared" si="44"/>
        <v>27.106267731786488</v>
      </c>
      <c r="N125" s="4">
        <f t="shared" si="45"/>
        <v>1870.1400821459465</v>
      </c>
      <c r="P125" s="1">
        <f t="shared" si="46"/>
        <v>114</v>
      </c>
      <c r="Q125" s="4">
        <f t="shared" si="47"/>
        <v>16.263760639071894</v>
      </c>
      <c r="R125" s="4">
        <f t="shared" si="31"/>
        <v>298.36133639697255</v>
      </c>
      <c r="S125" s="4">
        <f t="shared" si="32"/>
        <v>314.62509703604445</v>
      </c>
      <c r="T125" s="4">
        <f t="shared" si="33"/>
        <v>10.842507092714595</v>
      </c>
      <c r="U125" s="7">
        <f t="shared" si="48"/>
        <v>0.42664214219804014</v>
      </c>
      <c r="V125" s="4">
        <f t="shared" si="34"/>
        <v>4.6258704528331984</v>
      </c>
      <c r="X125" s="1">
        <f t="shared" si="49"/>
        <v>114</v>
      </c>
      <c r="Y125" s="4">
        <f t="shared" si="50"/>
        <v>42.933082254450646</v>
      </c>
      <c r="Z125" s="4">
        <f t="shared" si="35"/>
        <v>10.842507092714595</v>
      </c>
      <c r="AA125" s="4">
        <f t="shared" si="51"/>
        <v>10.520508975806214</v>
      </c>
      <c r="AB125" s="4">
        <f t="shared" si="52"/>
        <v>0.32199811690837982</v>
      </c>
      <c r="AC125" s="4">
        <f t="shared" si="53"/>
        <v>32.41257327864443</v>
      </c>
      <c r="AF125" s="1">
        <f t="shared" si="54"/>
        <v>114</v>
      </c>
      <c r="AG125" s="4">
        <f t="shared" si="55"/>
        <v>-695.47186854897234</v>
      </c>
      <c r="AH125" s="4">
        <f t="shared" si="61"/>
        <v>-102.35598780518666</v>
      </c>
      <c r="AI125" s="4">
        <f t="shared" si="56"/>
        <v>-97.139948791069372</v>
      </c>
      <c r="AJ125" s="4">
        <f t="shared" si="57"/>
        <v>-5.2160390141172925</v>
      </c>
      <c r="AK125" s="4">
        <f t="shared" si="58"/>
        <v>-598.33191975790294</v>
      </c>
    </row>
    <row r="126" spans="2:37" x14ac:dyDescent="0.25">
      <c r="B126" s="1">
        <f t="shared" si="36"/>
        <v>115</v>
      </c>
      <c r="C126" s="4">
        <f t="shared" si="37"/>
        <v>-749.05643192731463</v>
      </c>
      <c r="D126" s="4">
        <f t="shared" si="59"/>
        <v>-130.36114491320748</v>
      </c>
      <c r="E126" s="4">
        <f t="shared" si="38"/>
        <v>-120.99793951411606</v>
      </c>
      <c r="F126" s="4">
        <f t="shared" si="39"/>
        <v>-9.3632053990914326</v>
      </c>
      <c r="G126" s="4">
        <f t="shared" si="40"/>
        <v>-628.05849241319856</v>
      </c>
      <c r="I126" s="1">
        <f t="shared" si="41"/>
        <v>115</v>
      </c>
      <c r="J126" s="4">
        <f t="shared" si="42"/>
        <v>1870.1400821459465</v>
      </c>
      <c r="K126" s="4">
        <f t="shared" si="60"/>
        <v>325.46760412875904</v>
      </c>
      <c r="L126" s="4">
        <f t="shared" si="43"/>
        <v>302.09085310193473</v>
      </c>
      <c r="M126" s="4">
        <f t="shared" si="44"/>
        <v>23.376751026824333</v>
      </c>
      <c r="N126" s="4">
        <f t="shared" si="45"/>
        <v>1568.0492290440118</v>
      </c>
      <c r="P126" s="1">
        <f t="shared" si="46"/>
        <v>115</v>
      </c>
      <c r="Q126" s="4">
        <f t="shared" si="47"/>
        <v>14.026050616094599</v>
      </c>
      <c r="R126" s="4">
        <f t="shared" si="31"/>
        <v>302.09085310193473</v>
      </c>
      <c r="S126" s="4">
        <f t="shared" si="32"/>
        <v>316.11690371802933</v>
      </c>
      <c r="T126" s="4">
        <f t="shared" si="33"/>
        <v>9.3507004107297345</v>
      </c>
      <c r="U126" s="7">
        <f t="shared" si="48"/>
        <v>0.42346614610227307</v>
      </c>
      <c r="V126" s="4">
        <f t="shared" si="34"/>
        <v>3.9597050662886626</v>
      </c>
      <c r="X126" s="1">
        <f t="shared" si="49"/>
        <v>115</v>
      </c>
      <c r="Y126" s="4">
        <f t="shared" si="50"/>
        <v>32.41257327864443</v>
      </c>
      <c r="Z126" s="4">
        <f t="shared" si="35"/>
        <v>9.3507004107297345</v>
      </c>
      <c r="AA126" s="4">
        <f t="shared" si="51"/>
        <v>9.1076061111399014</v>
      </c>
      <c r="AB126" s="4">
        <f t="shared" si="52"/>
        <v>0.24309429958983322</v>
      </c>
      <c r="AC126" s="4">
        <f t="shared" si="53"/>
        <v>23.304967167504529</v>
      </c>
      <c r="AF126" s="1">
        <f t="shared" si="54"/>
        <v>115</v>
      </c>
      <c r="AG126" s="4">
        <f t="shared" si="55"/>
        <v>-598.33191975790294</v>
      </c>
      <c r="AH126" s="4">
        <f t="shared" si="61"/>
        <v>-102.35598780518666</v>
      </c>
      <c r="AI126" s="4">
        <f t="shared" si="56"/>
        <v>-97.868498407002392</v>
      </c>
      <c r="AJ126" s="4">
        <f t="shared" si="57"/>
        <v>-4.4874893981842723</v>
      </c>
      <c r="AK126" s="4">
        <f t="shared" si="58"/>
        <v>-500.46342135090055</v>
      </c>
    </row>
    <row r="127" spans="2:37" x14ac:dyDescent="0.25">
      <c r="B127" s="1">
        <f t="shared" si="36"/>
        <v>116</v>
      </c>
      <c r="C127" s="4">
        <f t="shared" si="37"/>
        <v>-628.05849241319856</v>
      </c>
      <c r="D127" s="4">
        <f t="shared" si="59"/>
        <v>-130.36114491320748</v>
      </c>
      <c r="E127" s="4">
        <f t="shared" si="38"/>
        <v>-122.5104137580425</v>
      </c>
      <c r="F127" s="4">
        <f t="shared" si="39"/>
        <v>-7.8507311551649819</v>
      </c>
      <c r="G127" s="4">
        <f t="shared" si="40"/>
        <v>-505.54807865515608</v>
      </c>
      <c r="I127" s="1">
        <f t="shared" si="41"/>
        <v>116</v>
      </c>
      <c r="J127" s="4">
        <f t="shared" si="42"/>
        <v>1568.0492290440118</v>
      </c>
      <c r="K127" s="4">
        <f t="shared" si="60"/>
        <v>325.46760412875904</v>
      </c>
      <c r="L127" s="4">
        <f t="shared" si="43"/>
        <v>305.86698876570887</v>
      </c>
      <c r="M127" s="4">
        <f t="shared" si="44"/>
        <v>19.600615363050146</v>
      </c>
      <c r="N127" s="4">
        <f t="shared" si="45"/>
        <v>1262.182240278303</v>
      </c>
      <c r="P127" s="1">
        <f t="shared" si="46"/>
        <v>116</v>
      </c>
      <c r="Q127" s="4">
        <f t="shared" si="47"/>
        <v>11.760369217830089</v>
      </c>
      <c r="R127" s="4">
        <f t="shared" si="31"/>
        <v>305.86698876570887</v>
      </c>
      <c r="S127" s="4">
        <f t="shared" si="32"/>
        <v>317.62735798353896</v>
      </c>
      <c r="T127" s="4">
        <f t="shared" si="33"/>
        <v>7.8402461452200569</v>
      </c>
      <c r="U127" s="7">
        <f t="shared" si="48"/>
        <v>0.42031379265734298</v>
      </c>
      <c r="V127" s="4">
        <f t="shared" si="34"/>
        <v>3.2953635926645557</v>
      </c>
      <c r="X127" s="1">
        <f t="shared" si="49"/>
        <v>116</v>
      </c>
      <c r="Y127" s="4">
        <f t="shared" si="50"/>
        <v>23.304967167504529</v>
      </c>
      <c r="Z127" s="4">
        <f t="shared" si="35"/>
        <v>7.8402461452200569</v>
      </c>
      <c r="AA127" s="4">
        <f t="shared" si="51"/>
        <v>7.6654588914637731</v>
      </c>
      <c r="AB127" s="4">
        <f t="shared" si="52"/>
        <v>0.17478725375628398</v>
      </c>
      <c r="AC127" s="4">
        <f t="shared" si="53"/>
        <v>15.639508276040756</v>
      </c>
      <c r="AF127" s="1">
        <f t="shared" si="54"/>
        <v>116</v>
      </c>
      <c r="AG127" s="4">
        <f t="shared" si="55"/>
        <v>-500.46342135090055</v>
      </c>
      <c r="AH127" s="4">
        <f t="shared" si="61"/>
        <v>-102.35598780518666</v>
      </c>
      <c r="AI127" s="4">
        <f t="shared" si="56"/>
        <v>-98.602512145054902</v>
      </c>
      <c r="AJ127" s="4">
        <f t="shared" si="57"/>
        <v>-3.753475660131754</v>
      </c>
      <c r="AK127" s="4">
        <f t="shared" si="58"/>
        <v>-401.86090920584564</v>
      </c>
    </row>
    <row r="128" spans="2:37" x14ac:dyDescent="0.25">
      <c r="B128" s="1">
        <f t="shared" si="36"/>
        <v>117</v>
      </c>
      <c r="C128" s="4">
        <f t="shared" si="37"/>
        <v>-505.54807865515608</v>
      </c>
      <c r="D128" s="4">
        <f t="shared" si="59"/>
        <v>-130.36114491320748</v>
      </c>
      <c r="E128" s="4">
        <f t="shared" si="38"/>
        <v>-124.04179393001803</v>
      </c>
      <c r="F128" s="4">
        <f t="shared" si="39"/>
        <v>-6.3193509831894508</v>
      </c>
      <c r="G128" s="4">
        <f t="shared" si="40"/>
        <v>-381.50628472513802</v>
      </c>
      <c r="I128" s="1">
        <f t="shared" si="41"/>
        <v>117</v>
      </c>
      <c r="J128" s="4">
        <f t="shared" si="42"/>
        <v>1262.182240278303</v>
      </c>
      <c r="K128" s="4">
        <f t="shared" si="60"/>
        <v>325.46760412875904</v>
      </c>
      <c r="L128" s="4">
        <f t="shared" si="43"/>
        <v>309.69032612528025</v>
      </c>
      <c r="M128" s="4">
        <f t="shared" si="44"/>
        <v>15.777278003478786</v>
      </c>
      <c r="N128" s="4">
        <f t="shared" si="45"/>
        <v>952.49191415302266</v>
      </c>
      <c r="P128" s="1">
        <f t="shared" si="46"/>
        <v>117</v>
      </c>
      <c r="Q128" s="4">
        <f t="shared" si="47"/>
        <v>9.466366802087272</v>
      </c>
      <c r="R128" s="4">
        <f t="shared" si="31"/>
        <v>309.69032612528025</v>
      </c>
      <c r="S128" s="4">
        <f t="shared" si="32"/>
        <v>319.15669292736754</v>
      </c>
      <c r="T128" s="4">
        <f t="shared" si="33"/>
        <v>6.3109112013915141</v>
      </c>
      <c r="U128" s="7">
        <f t="shared" si="48"/>
        <v>0.41718490586336771</v>
      </c>
      <c r="V128" s="4">
        <f t="shared" si="34"/>
        <v>2.6328168954645914</v>
      </c>
      <c r="X128" s="1">
        <f t="shared" si="49"/>
        <v>117</v>
      </c>
      <c r="Y128" s="4">
        <f t="shared" si="50"/>
        <v>15.639508276040756</v>
      </c>
      <c r="Z128" s="4">
        <f t="shared" si="35"/>
        <v>6.3109112013915141</v>
      </c>
      <c r="AA128" s="4">
        <f t="shared" si="51"/>
        <v>6.1936148893212088</v>
      </c>
      <c r="AB128" s="4">
        <f t="shared" si="52"/>
        <v>0.11729631207030566</v>
      </c>
      <c r="AC128" s="4">
        <f t="shared" si="53"/>
        <v>9.4458933867195469</v>
      </c>
      <c r="AF128" s="1">
        <f t="shared" si="54"/>
        <v>117</v>
      </c>
      <c r="AG128" s="4">
        <f t="shared" si="55"/>
        <v>-401.86090920584564</v>
      </c>
      <c r="AH128" s="4">
        <f t="shared" si="61"/>
        <v>-102.35598780518666</v>
      </c>
      <c r="AI128" s="4">
        <f t="shared" si="56"/>
        <v>-99.342030986142817</v>
      </c>
      <c r="AJ128" s="4">
        <f t="shared" si="57"/>
        <v>-3.0139568190438424</v>
      </c>
      <c r="AK128" s="4">
        <f t="shared" si="58"/>
        <v>-302.51887821970286</v>
      </c>
    </row>
    <row r="129" spans="2:37" x14ac:dyDescent="0.25">
      <c r="B129" s="1">
        <f t="shared" si="36"/>
        <v>118</v>
      </c>
      <c r="C129" s="4">
        <f t="shared" si="37"/>
        <v>-381.50628472513802</v>
      </c>
      <c r="D129" s="4">
        <f t="shared" si="59"/>
        <v>-130.36114491320748</v>
      </c>
      <c r="E129" s="4">
        <f t="shared" si="38"/>
        <v>-125.59231635414326</v>
      </c>
      <c r="F129" s="4">
        <f t="shared" si="39"/>
        <v>-4.7688285590642252</v>
      </c>
      <c r="G129" s="4">
        <f t="shared" si="40"/>
        <v>-255.91396837099475</v>
      </c>
      <c r="I129" s="1">
        <f t="shared" si="41"/>
        <v>118</v>
      </c>
      <c r="J129" s="4">
        <f t="shared" si="42"/>
        <v>952.49191415302266</v>
      </c>
      <c r="K129" s="4">
        <f t="shared" si="60"/>
        <v>325.46760412875904</v>
      </c>
      <c r="L129" s="4">
        <f t="shared" si="43"/>
        <v>313.56145520184623</v>
      </c>
      <c r="M129" s="4">
        <f t="shared" si="44"/>
        <v>11.906148926912783</v>
      </c>
      <c r="N129" s="4">
        <f t="shared" si="45"/>
        <v>638.93045895117643</v>
      </c>
      <c r="P129" s="1">
        <f t="shared" si="46"/>
        <v>118</v>
      </c>
      <c r="Q129" s="4">
        <f t="shared" si="47"/>
        <v>7.1436893561476689</v>
      </c>
      <c r="R129" s="4">
        <f t="shared" si="31"/>
        <v>313.56145520184623</v>
      </c>
      <c r="S129" s="4">
        <f t="shared" si="32"/>
        <v>320.70514455799389</v>
      </c>
      <c r="T129" s="4">
        <f t="shared" si="33"/>
        <v>4.7624595707651141</v>
      </c>
      <c r="U129" s="7">
        <f t="shared" si="48"/>
        <v>0.41407931103063789</v>
      </c>
      <c r="V129" s="4">
        <f t="shared" si="34"/>
        <v>1.9720359778736858</v>
      </c>
      <c r="X129" s="1">
        <f t="shared" si="49"/>
        <v>118</v>
      </c>
      <c r="Y129" s="4">
        <f t="shared" si="50"/>
        <v>9.4458933867195469</v>
      </c>
      <c r="Z129" s="4">
        <f t="shared" si="35"/>
        <v>4.7624595707651141</v>
      </c>
      <c r="AA129" s="4">
        <f t="shared" si="51"/>
        <v>4.6916153703647172</v>
      </c>
      <c r="AB129" s="4">
        <f t="shared" si="52"/>
        <v>7.0844200400396601E-2</v>
      </c>
      <c r="AC129" s="4">
        <f t="shared" si="53"/>
        <v>4.7542780163548297</v>
      </c>
      <c r="AF129" s="1">
        <f t="shared" si="54"/>
        <v>118</v>
      </c>
      <c r="AG129" s="4">
        <f t="shared" si="55"/>
        <v>-302.51887821970286</v>
      </c>
      <c r="AH129" s="4">
        <f t="shared" si="61"/>
        <v>-102.35598780518666</v>
      </c>
      <c r="AI129" s="4">
        <f t="shared" si="56"/>
        <v>-100.08709621853889</v>
      </c>
      <c r="AJ129" s="4">
        <f t="shared" si="57"/>
        <v>-2.2688915866477712</v>
      </c>
      <c r="AK129" s="4">
        <f t="shared" si="58"/>
        <v>-202.43178200116398</v>
      </c>
    </row>
    <row r="130" spans="2:37" x14ac:dyDescent="0.25">
      <c r="B130" s="1">
        <f t="shared" si="36"/>
        <v>119</v>
      </c>
      <c r="C130" s="4">
        <f t="shared" si="37"/>
        <v>-255.91396837099475</v>
      </c>
      <c r="D130" s="4">
        <f t="shared" si="59"/>
        <v>-130.36114491320748</v>
      </c>
      <c r="E130" s="4">
        <f t="shared" si="38"/>
        <v>-127.16222030857004</v>
      </c>
      <c r="F130" s="4">
        <f t="shared" si="39"/>
        <v>-3.1989246046374347</v>
      </c>
      <c r="G130" s="4">
        <f t="shared" si="40"/>
        <v>-128.75174806242472</v>
      </c>
      <c r="I130" s="1">
        <f t="shared" si="41"/>
        <v>119</v>
      </c>
      <c r="J130" s="4">
        <f t="shared" si="42"/>
        <v>638.93045895117643</v>
      </c>
      <c r="K130" s="4">
        <f t="shared" si="60"/>
        <v>325.46760412875904</v>
      </c>
      <c r="L130" s="4">
        <f t="shared" si="43"/>
        <v>317.48097339186933</v>
      </c>
      <c r="M130" s="4">
        <f t="shared" si="44"/>
        <v>7.9866307368897047</v>
      </c>
      <c r="N130" s="4">
        <f t="shared" si="45"/>
        <v>321.44948555930711</v>
      </c>
      <c r="P130" s="1">
        <f t="shared" si="46"/>
        <v>119</v>
      </c>
      <c r="Q130" s="4">
        <f t="shared" si="47"/>
        <v>4.7919784421338232</v>
      </c>
      <c r="R130" s="4">
        <f t="shared" si="31"/>
        <v>317.48097339186933</v>
      </c>
      <c r="S130" s="4">
        <f t="shared" si="32"/>
        <v>322.27295183400315</v>
      </c>
      <c r="T130" s="4">
        <f t="shared" si="33"/>
        <v>3.1946522947558815</v>
      </c>
      <c r="U130" s="7">
        <f t="shared" si="48"/>
        <v>0.41099683476986387</v>
      </c>
      <c r="V130" s="4">
        <f t="shared" si="34"/>
        <v>1.3129919813349495</v>
      </c>
      <c r="X130" s="1">
        <f t="shared" si="49"/>
        <v>119</v>
      </c>
      <c r="Y130" s="4">
        <f t="shared" si="50"/>
        <v>4.7542780163548297</v>
      </c>
      <c r="Z130" s="4">
        <f t="shared" si="35"/>
        <v>3.1946522947558815</v>
      </c>
      <c r="AA130" s="4">
        <f t="shared" si="51"/>
        <v>3.1589952096332201</v>
      </c>
      <c r="AB130" s="4">
        <f t="shared" si="52"/>
        <v>3.565708512266122E-2</v>
      </c>
      <c r="AC130" s="4">
        <f t="shared" si="53"/>
        <v>1.5952828067216096</v>
      </c>
      <c r="AF130" s="1">
        <f t="shared" si="54"/>
        <v>119</v>
      </c>
      <c r="AG130" s="4">
        <f t="shared" si="55"/>
        <v>-202.43178200116398</v>
      </c>
      <c r="AH130" s="4">
        <f t="shared" si="61"/>
        <v>-102.35598780518666</v>
      </c>
      <c r="AI130" s="4">
        <f t="shared" si="56"/>
        <v>-100.83774944017793</v>
      </c>
      <c r="AJ130" s="4">
        <f t="shared" si="57"/>
        <v>-1.5182383650087299</v>
      </c>
      <c r="AK130" s="4">
        <f t="shared" si="58"/>
        <v>-101.59403256098605</v>
      </c>
    </row>
    <row r="131" spans="2:37" x14ac:dyDescent="0.25">
      <c r="B131" s="1">
        <f t="shared" si="36"/>
        <v>120</v>
      </c>
      <c r="C131" s="4">
        <f t="shared" si="37"/>
        <v>-128.75174806242472</v>
      </c>
      <c r="D131" s="4">
        <f t="shared" si="59"/>
        <v>-130.36114491320748</v>
      </c>
      <c r="E131" s="4">
        <f t="shared" si="38"/>
        <v>-128.75174806242717</v>
      </c>
      <c r="F131" s="4">
        <f t="shared" si="39"/>
        <v>-1.6093968507803089</v>
      </c>
      <c r="G131" s="4">
        <f t="shared" si="40"/>
        <v>2.4442670110147446E-12</v>
      </c>
      <c r="I131" s="1">
        <f t="shared" si="41"/>
        <v>120</v>
      </c>
      <c r="J131" s="4">
        <f t="shared" si="42"/>
        <v>321.44948555930711</v>
      </c>
      <c r="K131" s="4">
        <f t="shared" si="60"/>
        <v>325.46760412875904</v>
      </c>
      <c r="L131" s="4">
        <f t="shared" si="43"/>
        <v>321.44948555926771</v>
      </c>
      <c r="M131" s="4">
        <f t="shared" si="44"/>
        <v>4.0181185694913388</v>
      </c>
      <c r="N131" s="4">
        <f t="shared" si="45"/>
        <v>3.9392489270539954E-11</v>
      </c>
      <c r="P131" s="1">
        <f t="shared" si="46"/>
        <v>120</v>
      </c>
      <c r="Q131" s="4">
        <f t="shared" si="47"/>
        <v>2.4108711416948032</v>
      </c>
      <c r="R131" s="4">
        <f t="shared" si="31"/>
        <v>321.44948555926771</v>
      </c>
      <c r="S131" s="4">
        <f t="shared" si="32"/>
        <v>323.86035670096254</v>
      </c>
      <c r="T131" s="4">
        <f t="shared" si="33"/>
        <v>1.6072474277965356</v>
      </c>
      <c r="U131" s="7">
        <f t="shared" si="48"/>
        <v>0.40793730498249514</v>
      </c>
      <c r="V131" s="4">
        <f t="shared" si="34"/>
        <v>0.65565618413536619</v>
      </c>
      <c r="X131" s="1">
        <f t="shared" si="49"/>
        <v>120</v>
      </c>
      <c r="Y131" s="4">
        <f t="shared" si="50"/>
        <v>1.5952828067216096</v>
      </c>
      <c r="Z131" s="4">
        <f t="shared" si="35"/>
        <v>1.6072474277965356</v>
      </c>
      <c r="AA131" s="4">
        <f t="shared" si="51"/>
        <v>1.5952828067461235</v>
      </c>
      <c r="AB131" s="4">
        <f t="shared" si="52"/>
        <v>1.1964621050412072E-2</v>
      </c>
      <c r="AC131" s="4">
        <f t="shared" si="53"/>
        <v>-2.4513946428328381E-11</v>
      </c>
      <c r="AF131" s="1">
        <f t="shared" si="54"/>
        <v>120</v>
      </c>
      <c r="AG131" s="4">
        <f t="shared" si="55"/>
        <v>-101.59403256098605</v>
      </c>
      <c r="AH131" s="4">
        <f t="shared" si="61"/>
        <v>-102.35598780518666</v>
      </c>
      <c r="AI131" s="4">
        <f t="shared" si="56"/>
        <v>-101.59403256097926</v>
      </c>
      <c r="AJ131" s="4">
        <f t="shared" si="57"/>
        <v>-0.76195524420739524</v>
      </c>
      <c r="AK131" s="4">
        <f t="shared" si="58"/>
        <v>-6.7927885538665578E-12</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7553.0814819069183</v>
      </c>
      <c r="AB492" s="3">
        <f>SUM(AB11:AB491)</f>
        <v>2033.5266937423819</v>
      </c>
      <c r="AD492" s="8">
        <f>+T492-AB492-Y11</f>
        <v>1.9099388737231493E-11</v>
      </c>
    </row>
  </sheetData>
  <mergeCells count="4">
    <mergeCell ref="B9:G9"/>
    <mergeCell ref="I9:N9"/>
    <mergeCell ref="X9:AC9"/>
    <mergeCell ref="AF9:AK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8"/>
  <sheetViews>
    <sheetView showGridLines="0" topLeftCell="A37" workbookViewId="0">
      <selection activeCell="F1" sqref="F1:F1048576"/>
    </sheetView>
  </sheetViews>
  <sheetFormatPr defaultRowHeight="15" x14ac:dyDescent="0.25"/>
  <cols>
    <col min="2" max="2" width="19" customWidth="1"/>
    <col min="3" max="3" width="12.42578125" customWidth="1"/>
    <col min="4" max="9" width="12.140625" bestFit="1" customWidth="1"/>
  </cols>
  <sheetData>
    <row r="2" spans="2:12" ht="14.65" x14ac:dyDescent="0.35">
      <c r="B2" s="110" t="str">
        <f>+'Impact on Income'!B9:W9</f>
        <v>MODEL -1 CONSTANT AUM &amp; ASSIGNMENT</v>
      </c>
      <c r="C2" s="110"/>
      <c r="D2" s="110"/>
      <c r="E2" s="110"/>
      <c r="F2" s="110"/>
      <c r="G2" s="110"/>
      <c r="H2" s="110"/>
      <c r="I2" s="110"/>
    </row>
    <row r="3" spans="2:12" x14ac:dyDescent="0.25">
      <c r="B3" s="107" t="s">
        <v>57</v>
      </c>
      <c r="C3" s="108" t="s">
        <v>59</v>
      </c>
      <c r="D3" s="107" t="s">
        <v>66</v>
      </c>
      <c r="E3" s="107"/>
      <c r="F3" s="107"/>
      <c r="G3" s="107" t="s">
        <v>72</v>
      </c>
      <c r="H3" s="107"/>
      <c r="I3" s="107"/>
      <c r="J3" s="107" t="s">
        <v>65</v>
      </c>
      <c r="K3" s="107"/>
      <c r="L3" s="107"/>
    </row>
    <row r="4" spans="2:12" x14ac:dyDescent="0.25">
      <c r="B4" s="107"/>
      <c r="C4" s="109"/>
      <c r="D4" s="69" t="s">
        <v>54</v>
      </c>
      <c r="E4" s="69" t="s">
        <v>55</v>
      </c>
      <c r="F4" s="69" t="s">
        <v>56</v>
      </c>
      <c r="G4" s="69" t="s">
        <v>54</v>
      </c>
      <c r="H4" s="69" t="s">
        <v>55</v>
      </c>
      <c r="I4" s="69" t="s">
        <v>56</v>
      </c>
      <c r="J4" s="69" t="s">
        <v>54</v>
      </c>
      <c r="K4" s="69" t="s">
        <v>55</v>
      </c>
      <c r="L4" s="69" t="s">
        <v>56</v>
      </c>
    </row>
    <row r="5" spans="2:12" ht="14.65" x14ac:dyDescent="0.35">
      <c r="B5" s="1" t="s">
        <v>0</v>
      </c>
      <c r="C5" s="1"/>
      <c r="D5" s="63">
        <f>+'Impact on Income'!C12</f>
        <v>100000</v>
      </c>
      <c r="E5" s="63">
        <f>+'Impact on Income'!C13</f>
        <v>100000</v>
      </c>
      <c r="F5" s="63">
        <f>+'Impact on Income'!C14</f>
        <v>100000</v>
      </c>
      <c r="G5" s="66">
        <f>+'Impact on Income'!C12</f>
        <v>100000</v>
      </c>
      <c r="H5" s="66">
        <f>+'Impact on Income'!C13</f>
        <v>100000</v>
      </c>
      <c r="I5" s="66">
        <f>+'Impact on Income'!C14</f>
        <v>100000</v>
      </c>
      <c r="J5" s="1"/>
      <c r="K5" s="1"/>
      <c r="L5" s="1"/>
    </row>
    <row r="6" spans="2:12" s="9" customFormat="1" ht="14.65" x14ac:dyDescent="0.35">
      <c r="B6" s="42" t="s">
        <v>53</v>
      </c>
      <c r="C6" s="42"/>
      <c r="D6" s="64">
        <f>+'Impact on Income'!O12</f>
        <v>14491.338609724449</v>
      </c>
      <c r="E6" s="64">
        <f>+'Impact on Income'!O13</f>
        <v>5110.242831247785</v>
      </c>
      <c r="F6" s="64">
        <f>+'Impact on Income'!O14</f>
        <v>5203.1535490802817</v>
      </c>
      <c r="G6" s="67">
        <f>+'Impact on Income'!U12</f>
        <v>5922.7837030129358</v>
      </c>
      <c r="H6" s="67">
        <f>+'Impact on Income'!U13</f>
        <v>5998.6617794748536</v>
      </c>
      <c r="I6" s="67">
        <f>+'Impact on Income'!U14</f>
        <v>6064.3049557455397</v>
      </c>
      <c r="J6" s="43">
        <f t="shared" ref="J6:J12" si="0">+(D6-G6)/G6</f>
        <v>1.4467107590561963</v>
      </c>
      <c r="K6" s="43">
        <f t="shared" ref="K6:K12" si="1">+(E6-H6)/H6</f>
        <v>-0.14810285708504209</v>
      </c>
      <c r="L6" s="43">
        <f t="shared" ref="L6:L12" si="2">+(F6-I6)/I6</f>
        <v>-0.14200331496346871</v>
      </c>
    </row>
    <row r="7" spans="2:12" ht="14.65" x14ac:dyDescent="0.35">
      <c r="B7" s="1" t="s">
        <v>60</v>
      </c>
      <c r="C7" s="41">
        <v>0.03</v>
      </c>
      <c r="D7" s="63">
        <f t="shared" ref="D7:I7" si="3">+D5*$C7</f>
        <v>3000</v>
      </c>
      <c r="E7" s="63">
        <f t="shared" si="3"/>
        <v>3000</v>
      </c>
      <c r="F7" s="63">
        <f t="shared" si="3"/>
        <v>3000</v>
      </c>
      <c r="G7" s="66">
        <f t="shared" si="3"/>
        <v>3000</v>
      </c>
      <c r="H7" s="66">
        <f t="shared" si="3"/>
        <v>3000</v>
      </c>
      <c r="I7" s="66">
        <f t="shared" si="3"/>
        <v>3000</v>
      </c>
      <c r="J7" s="62">
        <f t="shared" si="0"/>
        <v>0</v>
      </c>
      <c r="K7" s="62">
        <f>+(E7-H7)/H7</f>
        <v>0</v>
      </c>
      <c r="L7" s="62">
        <f>+(F7-I7)/I7</f>
        <v>0</v>
      </c>
    </row>
    <row r="8" spans="2:12" ht="14.65" x14ac:dyDescent="0.35">
      <c r="B8" s="1" t="s">
        <v>58</v>
      </c>
      <c r="C8" s="41">
        <v>0.01</v>
      </c>
      <c r="D8" s="63">
        <f t="shared" ref="D8:I8" si="4">+D5*$C8</f>
        <v>1000</v>
      </c>
      <c r="E8" s="63">
        <f t="shared" si="4"/>
        <v>1000</v>
      </c>
      <c r="F8" s="63">
        <f t="shared" si="4"/>
        <v>1000</v>
      </c>
      <c r="G8" s="66">
        <f t="shared" si="4"/>
        <v>1000</v>
      </c>
      <c r="H8" s="66">
        <f t="shared" si="4"/>
        <v>1000</v>
      </c>
      <c r="I8" s="66">
        <f t="shared" si="4"/>
        <v>1000</v>
      </c>
      <c r="J8" s="62">
        <f t="shared" si="0"/>
        <v>0</v>
      </c>
      <c r="K8" s="62">
        <f>+(E8-H8)/H8</f>
        <v>0</v>
      </c>
      <c r="L8" s="62">
        <f>+(F8-I8)/I8</f>
        <v>0</v>
      </c>
    </row>
    <row r="9" spans="2:12" s="9" customFormat="1" ht="14.65" x14ac:dyDescent="0.35">
      <c r="B9" s="42" t="s">
        <v>61</v>
      </c>
      <c r="C9" s="42"/>
      <c r="D9" s="64">
        <f t="shared" ref="D9:I9" si="5">+D6-D7-D8</f>
        <v>10491.338609724449</v>
      </c>
      <c r="E9" s="64">
        <f t="shared" si="5"/>
        <v>1110.242831247785</v>
      </c>
      <c r="F9" s="64">
        <f t="shared" si="5"/>
        <v>1203.1535490802817</v>
      </c>
      <c r="G9" s="67">
        <f t="shared" si="5"/>
        <v>1922.7837030129358</v>
      </c>
      <c r="H9" s="67">
        <f t="shared" si="5"/>
        <v>1998.6617794748536</v>
      </c>
      <c r="I9" s="67">
        <f t="shared" si="5"/>
        <v>2064.3049557455397</v>
      </c>
      <c r="J9" s="43">
        <f t="shared" si="0"/>
        <v>4.4563280275804722</v>
      </c>
      <c r="K9" s="43">
        <f t="shared" si="1"/>
        <v>-0.44450689824093187</v>
      </c>
      <c r="L9" s="43">
        <f t="shared" si="2"/>
        <v>-0.41716288296863896</v>
      </c>
    </row>
    <row r="10" spans="2:12" ht="14.65" x14ac:dyDescent="0.35">
      <c r="B10" s="1" t="s">
        <v>62</v>
      </c>
      <c r="C10" s="41">
        <v>0.25</v>
      </c>
      <c r="D10" s="63">
        <f t="shared" ref="D10:I10" si="6">+D9*$C10</f>
        <v>2622.8346524311123</v>
      </c>
      <c r="E10" s="63">
        <f t="shared" si="6"/>
        <v>277.56070781194626</v>
      </c>
      <c r="F10" s="63">
        <f t="shared" si="6"/>
        <v>300.78838727007042</v>
      </c>
      <c r="G10" s="66">
        <f t="shared" si="6"/>
        <v>480.69592575323395</v>
      </c>
      <c r="H10" s="66">
        <f t="shared" si="6"/>
        <v>499.66544486871339</v>
      </c>
      <c r="I10" s="66">
        <f t="shared" si="6"/>
        <v>516.07623893638493</v>
      </c>
      <c r="J10" s="62">
        <f t="shared" si="0"/>
        <v>4.4563280275804722</v>
      </c>
      <c r="K10" s="62">
        <f t="shared" si="1"/>
        <v>-0.44450689824093187</v>
      </c>
      <c r="L10" s="62">
        <f t="shared" si="2"/>
        <v>-0.41716288296863896</v>
      </c>
    </row>
    <row r="11" spans="2:12" s="9" customFormat="1" ht="14.65" x14ac:dyDescent="0.35">
      <c r="B11" s="42" t="s">
        <v>63</v>
      </c>
      <c r="C11" s="42"/>
      <c r="D11" s="64">
        <f t="shared" ref="D11:I11" si="7">+D9-D10</f>
        <v>7868.5039572933365</v>
      </c>
      <c r="E11" s="64">
        <f t="shared" si="7"/>
        <v>832.68212343583878</v>
      </c>
      <c r="F11" s="64">
        <f t="shared" si="7"/>
        <v>902.36516181021125</v>
      </c>
      <c r="G11" s="67">
        <f t="shared" si="7"/>
        <v>1442.0877772597019</v>
      </c>
      <c r="H11" s="67">
        <f t="shared" si="7"/>
        <v>1498.9963346061402</v>
      </c>
      <c r="I11" s="67">
        <f t="shared" si="7"/>
        <v>1548.2287168091548</v>
      </c>
      <c r="J11" s="43">
        <f t="shared" si="0"/>
        <v>4.4563280275804722</v>
      </c>
      <c r="K11" s="43">
        <f t="shared" si="1"/>
        <v>-0.44450689824093187</v>
      </c>
      <c r="L11" s="43">
        <f t="shared" si="2"/>
        <v>-0.41716288296863896</v>
      </c>
    </row>
    <row r="12" spans="2:12" s="9" customFormat="1" ht="14.65" x14ac:dyDescent="0.35">
      <c r="B12" s="42" t="s">
        <v>64</v>
      </c>
      <c r="C12" s="42"/>
      <c r="D12" s="65">
        <f t="shared" ref="D12:I12" si="8">+D11/D5</f>
        <v>7.8685039572933366E-2</v>
      </c>
      <c r="E12" s="65">
        <f t="shared" si="8"/>
        <v>8.3268212343583885E-3</v>
      </c>
      <c r="F12" s="65">
        <f t="shared" si="8"/>
        <v>9.0236516181021117E-3</v>
      </c>
      <c r="G12" s="68">
        <f t="shared" si="8"/>
        <v>1.4420877772597018E-2</v>
      </c>
      <c r="H12" s="68">
        <f t="shared" si="8"/>
        <v>1.4989963346061402E-2</v>
      </c>
      <c r="I12" s="68">
        <f t="shared" si="8"/>
        <v>1.5482287168091548E-2</v>
      </c>
      <c r="J12" s="43">
        <f t="shared" si="0"/>
        <v>4.4563280275804731</v>
      </c>
      <c r="K12" s="43">
        <f t="shared" si="1"/>
        <v>-0.44450689824093181</v>
      </c>
      <c r="L12" s="43">
        <f t="shared" si="2"/>
        <v>-0.41716288296863907</v>
      </c>
    </row>
    <row r="14" spans="2:12" ht="14.65" x14ac:dyDescent="0.35">
      <c r="B14" s="110" t="str">
        <f>+'Impact on Income'!B21:W21</f>
        <v>MODEL -2 GROWING AUM &amp; CONSTANT ASSIGNMENT</v>
      </c>
      <c r="C14" s="110"/>
      <c r="D14" s="110"/>
      <c r="E14" s="110"/>
      <c r="F14" s="110"/>
      <c r="G14" s="110"/>
      <c r="H14" s="110"/>
      <c r="I14" s="110"/>
    </row>
    <row r="15" spans="2:12" x14ac:dyDescent="0.25">
      <c r="B15" s="107" t="s">
        <v>57</v>
      </c>
      <c r="C15" s="108" t="s">
        <v>59</v>
      </c>
      <c r="D15" s="107" t="s">
        <v>66</v>
      </c>
      <c r="E15" s="107"/>
      <c r="F15" s="107"/>
      <c r="G15" s="107" t="s">
        <v>72</v>
      </c>
      <c r="H15" s="107"/>
      <c r="I15" s="107"/>
      <c r="J15" s="107" t="s">
        <v>65</v>
      </c>
      <c r="K15" s="107"/>
      <c r="L15" s="107"/>
    </row>
    <row r="16" spans="2:12" x14ac:dyDescent="0.25">
      <c r="B16" s="107"/>
      <c r="C16" s="109"/>
      <c r="D16" s="69" t="s">
        <v>54</v>
      </c>
      <c r="E16" s="69" t="s">
        <v>55</v>
      </c>
      <c r="F16" s="69" t="s">
        <v>56</v>
      </c>
      <c r="G16" s="69" t="s">
        <v>54</v>
      </c>
      <c r="H16" s="69" t="s">
        <v>55</v>
      </c>
      <c r="I16" s="69" t="s">
        <v>56</v>
      </c>
      <c r="J16" s="69" t="s">
        <v>54</v>
      </c>
      <c r="K16" s="69" t="s">
        <v>55</v>
      </c>
      <c r="L16" s="69" t="s">
        <v>56</v>
      </c>
    </row>
    <row r="17" spans="2:12" ht="14.65" x14ac:dyDescent="0.35">
      <c r="B17" s="1" t="s">
        <v>0</v>
      </c>
      <c r="C17" s="1"/>
      <c r="D17" s="63">
        <f>+'Impact on Income'!C24</f>
        <v>100000</v>
      </c>
      <c r="E17" s="63">
        <f>+'Impact on Income'!C25</f>
        <v>120000</v>
      </c>
      <c r="F17" s="63">
        <f>+'Impact on Income'!C26</f>
        <v>144000</v>
      </c>
      <c r="G17" s="66">
        <f>+'Impact on Income'!C24</f>
        <v>100000</v>
      </c>
      <c r="H17" s="66">
        <f>+'Impact on Income'!C25</f>
        <v>120000</v>
      </c>
      <c r="I17" s="66">
        <f>+'Impact on Income'!C26</f>
        <v>144000</v>
      </c>
      <c r="J17" s="1"/>
      <c r="K17" s="1"/>
      <c r="L17" s="1"/>
    </row>
    <row r="18" spans="2:12" ht="14.65" x14ac:dyDescent="0.35">
      <c r="B18" s="42" t="s">
        <v>53</v>
      </c>
      <c r="C18" s="42"/>
      <c r="D18" s="64">
        <f>+'Impact on Income'!O24</f>
        <v>14491.338609724449</v>
      </c>
      <c r="E18" s="64">
        <f>+'Impact on Income'!O25</f>
        <v>8008.5105531926702</v>
      </c>
      <c r="F18" s="64">
        <f>+'Impact on Income'!O26</f>
        <v>9708.5313637553481</v>
      </c>
      <c r="G18" s="67">
        <f>+'Impact on Income'!U24</f>
        <v>5922.7837030129358</v>
      </c>
      <c r="H18" s="67">
        <f>+'Impact on Income'!U25</f>
        <v>7183.2185200774393</v>
      </c>
      <c r="I18" s="67">
        <f>+'Impact on Income'!U26</f>
        <v>8685.5054003636142</v>
      </c>
      <c r="J18" s="43">
        <f>+(D18-G18)/G18</f>
        <v>1.4467107590561963</v>
      </c>
      <c r="K18" s="43">
        <f t="shared" ref="K18:K24" si="9">+(E18-H18)/H18</f>
        <v>0.11489167854332986</v>
      </c>
      <c r="L18" s="43">
        <f t="shared" ref="L18:L24" si="10">+(F18-I18)/I18</f>
        <v>0.11778542712654413</v>
      </c>
    </row>
    <row r="19" spans="2:12" ht="14.65" x14ac:dyDescent="0.35">
      <c r="B19" s="1" t="s">
        <v>60</v>
      </c>
      <c r="C19" s="41">
        <v>0.03</v>
      </c>
      <c r="D19" s="63">
        <f t="shared" ref="D19:I19" si="11">+D17*$C19</f>
        <v>3000</v>
      </c>
      <c r="E19" s="63">
        <f t="shared" si="11"/>
        <v>3600</v>
      </c>
      <c r="F19" s="63">
        <f t="shared" si="11"/>
        <v>4320</v>
      </c>
      <c r="G19" s="66">
        <f t="shared" si="11"/>
        <v>3000</v>
      </c>
      <c r="H19" s="66">
        <f t="shared" si="11"/>
        <v>3600</v>
      </c>
      <c r="I19" s="66">
        <f t="shared" si="11"/>
        <v>4320</v>
      </c>
      <c r="J19" s="62">
        <f t="shared" ref="J19:J24" si="12">+(D19-G19)/G19</f>
        <v>0</v>
      </c>
      <c r="K19" s="62">
        <f t="shared" si="9"/>
        <v>0</v>
      </c>
      <c r="L19" s="62">
        <f t="shared" si="10"/>
        <v>0</v>
      </c>
    </row>
    <row r="20" spans="2:12" ht="14.65" x14ac:dyDescent="0.35">
      <c r="B20" s="1" t="s">
        <v>58</v>
      </c>
      <c r="C20" s="41">
        <v>0.01</v>
      </c>
      <c r="D20" s="63">
        <f t="shared" ref="D20:I20" si="13">+D17*$C20</f>
        <v>1000</v>
      </c>
      <c r="E20" s="63">
        <f t="shared" si="13"/>
        <v>1200</v>
      </c>
      <c r="F20" s="63">
        <f t="shared" si="13"/>
        <v>1440</v>
      </c>
      <c r="G20" s="66">
        <f t="shared" si="13"/>
        <v>1000</v>
      </c>
      <c r="H20" s="66">
        <f t="shared" si="13"/>
        <v>1200</v>
      </c>
      <c r="I20" s="66">
        <f t="shared" si="13"/>
        <v>1440</v>
      </c>
      <c r="J20" s="62">
        <f t="shared" si="12"/>
        <v>0</v>
      </c>
      <c r="K20" s="62">
        <f t="shared" si="9"/>
        <v>0</v>
      </c>
      <c r="L20" s="62">
        <f t="shared" si="10"/>
        <v>0</v>
      </c>
    </row>
    <row r="21" spans="2:12" ht="14.65" x14ac:dyDescent="0.35">
      <c r="B21" s="42" t="s">
        <v>61</v>
      </c>
      <c r="C21" s="42"/>
      <c r="D21" s="64">
        <f t="shared" ref="D21:I21" si="14">+D18-D19-D20</f>
        <v>10491.338609724449</v>
      </c>
      <c r="E21" s="64">
        <f t="shared" si="14"/>
        <v>3208.5105531926702</v>
      </c>
      <c r="F21" s="64">
        <f t="shared" si="14"/>
        <v>3948.5313637553481</v>
      </c>
      <c r="G21" s="67">
        <f t="shared" si="14"/>
        <v>1922.7837030129358</v>
      </c>
      <c r="H21" s="67">
        <f t="shared" si="14"/>
        <v>2383.2185200774393</v>
      </c>
      <c r="I21" s="67">
        <f t="shared" si="14"/>
        <v>2925.5054003636142</v>
      </c>
      <c r="J21" s="43">
        <f t="shared" si="12"/>
        <v>4.4563280275804722</v>
      </c>
      <c r="K21" s="43">
        <f t="shared" si="9"/>
        <v>0.34629305964289592</v>
      </c>
      <c r="L21" s="43">
        <f t="shared" si="10"/>
        <v>0.34969204407025911</v>
      </c>
    </row>
    <row r="22" spans="2:12" ht="14.65" x14ac:dyDescent="0.35">
      <c r="B22" s="1" t="s">
        <v>62</v>
      </c>
      <c r="C22" s="41">
        <v>0.25</v>
      </c>
      <c r="D22" s="63">
        <f t="shared" ref="D22:I22" si="15">+D21*$C22</f>
        <v>2622.8346524311123</v>
      </c>
      <c r="E22" s="63">
        <f t="shared" si="15"/>
        <v>802.12763829816754</v>
      </c>
      <c r="F22" s="63">
        <f t="shared" si="15"/>
        <v>987.13284093883703</v>
      </c>
      <c r="G22" s="66">
        <f t="shared" si="15"/>
        <v>480.69592575323395</v>
      </c>
      <c r="H22" s="66">
        <f t="shared" si="15"/>
        <v>595.80463001935982</v>
      </c>
      <c r="I22" s="66">
        <f t="shared" si="15"/>
        <v>731.37635009090354</v>
      </c>
      <c r="J22" s="62">
        <f t="shared" si="12"/>
        <v>4.4563280275804722</v>
      </c>
      <c r="K22" s="62">
        <f t="shared" si="9"/>
        <v>0.34629305964289592</v>
      </c>
      <c r="L22" s="62">
        <f t="shared" si="10"/>
        <v>0.34969204407025911</v>
      </c>
    </row>
    <row r="23" spans="2:12" ht="14.65" x14ac:dyDescent="0.35">
      <c r="B23" s="42" t="s">
        <v>63</v>
      </c>
      <c r="C23" s="42"/>
      <c r="D23" s="64">
        <f t="shared" ref="D23:I23" si="16">+D21-D22</f>
        <v>7868.5039572933365</v>
      </c>
      <c r="E23" s="64">
        <f t="shared" si="16"/>
        <v>2406.3829148945024</v>
      </c>
      <c r="F23" s="64">
        <f t="shared" si="16"/>
        <v>2961.3985228165111</v>
      </c>
      <c r="G23" s="67">
        <f t="shared" si="16"/>
        <v>1442.0877772597019</v>
      </c>
      <c r="H23" s="67">
        <f t="shared" si="16"/>
        <v>1787.4138900580795</v>
      </c>
      <c r="I23" s="67">
        <f t="shared" si="16"/>
        <v>2194.1290502727106</v>
      </c>
      <c r="J23" s="43">
        <f t="shared" si="12"/>
        <v>4.4563280275804722</v>
      </c>
      <c r="K23" s="43">
        <f t="shared" si="9"/>
        <v>0.34629305964289581</v>
      </c>
      <c r="L23" s="43">
        <f t="shared" si="10"/>
        <v>0.34969204407025911</v>
      </c>
    </row>
    <row r="24" spans="2:12" s="9" customFormat="1" ht="14.65" x14ac:dyDescent="0.35">
      <c r="B24" s="42" t="s">
        <v>64</v>
      </c>
      <c r="C24" s="42"/>
      <c r="D24" s="65">
        <f t="shared" ref="D24:I24" si="17">+D23/D17</f>
        <v>7.8685039572933366E-2</v>
      </c>
      <c r="E24" s="65">
        <f t="shared" si="17"/>
        <v>2.0053190957454187E-2</v>
      </c>
      <c r="F24" s="65">
        <f t="shared" si="17"/>
        <v>2.0565267519559106E-2</v>
      </c>
      <c r="G24" s="68">
        <f t="shared" si="17"/>
        <v>1.4420877772597018E-2</v>
      </c>
      <c r="H24" s="68">
        <f t="shared" si="17"/>
        <v>1.4895115750483995E-2</v>
      </c>
      <c r="I24" s="68">
        <f t="shared" si="17"/>
        <v>1.523700729356049E-2</v>
      </c>
      <c r="J24" s="43">
        <f t="shared" si="12"/>
        <v>4.4563280275804731</v>
      </c>
      <c r="K24" s="43">
        <f t="shared" si="9"/>
        <v>0.34629305964289592</v>
      </c>
      <c r="L24" s="43">
        <f t="shared" si="10"/>
        <v>0.34969204407025917</v>
      </c>
    </row>
    <row r="26" spans="2:12" ht="14.65" x14ac:dyDescent="0.35">
      <c r="B26" s="110" t="str">
        <f>+'Impact on Income'!B33:W33</f>
        <v>MODEL -3 DECREASING AUM &amp; CONSTANT ASSIGNMENT</v>
      </c>
      <c r="C26" s="110"/>
      <c r="D26" s="110"/>
      <c r="E26" s="110"/>
      <c r="F26" s="110"/>
      <c r="G26" s="110"/>
      <c r="H26" s="110"/>
      <c r="I26" s="110"/>
    </row>
    <row r="27" spans="2:12" x14ac:dyDescent="0.25">
      <c r="B27" s="107" t="s">
        <v>57</v>
      </c>
      <c r="C27" s="108" t="s">
        <v>59</v>
      </c>
      <c r="D27" s="107" t="s">
        <v>66</v>
      </c>
      <c r="E27" s="107"/>
      <c r="F27" s="107"/>
      <c r="G27" s="107" t="s">
        <v>72</v>
      </c>
      <c r="H27" s="107"/>
      <c r="I27" s="107"/>
      <c r="J27" s="107" t="s">
        <v>65</v>
      </c>
      <c r="K27" s="107"/>
      <c r="L27" s="107"/>
    </row>
    <row r="28" spans="2:12" x14ac:dyDescent="0.25">
      <c r="B28" s="107"/>
      <c r="C28" s="109"/>
      <c r="D28" s="69" t="s">
        <v>54</v>
      </c>
      <c r="E28" s="69" t="s">
        <v>55</v>
      </c>
      <c r="F28" s="69" t="s">
        <v>56</v>
      </c>
      <c r="G28" s="69" t="s">
        <v>54</v>
      </c>
      <c r="H28" s="69" t="s">
        <v>55</v>
      </c>
      <c r="I28" s="69" t="s">
        <v>56</v>
      </c>
      <c r="J28" s="69" t="s">
        <v>54</v>
      </c>
      <c r="K28" s="69" t="s">
        <v>55</v>
      </c>
      <c r="L28" s="69" t="s">
        <v>56</v>
      </c>
    </row>
    <row r="29" spans="2:12" ht="14.65" x14ac:dyDescent="0.35">
      <c r="B29" s="1" t="s">
        <v>0</v>
      </c>
      <c r="C29" s="1"/>
      <c r="D29" s="63">
        <f>+'Impact on Income'!C36</f>
        <v>100000</v>
      </c>
      <c r="E29" s="63">
        <f>+'Impact on Income'!C37</f>
        <v>90000</v>
      </c>
      <c r="F29" s="63">
        <f>+'Impact on Income'!C38</f>
        <v>81000</v>
      </c>
      <c r="G29" s="66">
        <f>+'Impact on Income'!C36</f>
        <v>100000</v>
      </c>
      <c r="H29" s="66">
        <f>+'Impact on Income'!C37</f>
        <v>90000</v>
      </c>
      <c r="I29" s="66">
        <f>+'Impact on Income'!C38</f>
        <v>81000</v>
      </c>
      <c r="J29" s="1"/>
      <c r="K29" s="1"/>
      <c r="L29" s="1"/>
    </row>
    <row r="30" spans="2:12" x14ac:dyDescent="0.25">
      <c r="B30" s="42" t="s">
        <v>53</v>
      </c>
      <c r="C30" s="42"/>
      <c r="D30" s="64">
        <f>+'Impact on Income'!O36</f>
        <v>14491.338609724449</v>
      </c>
      <c r="E30" s="64">
        <f>+'Impact on Income'!O37</f>
        <v>3661.1089702753407</v>
      </c>
      <c r="F30" s="64">
        <f>+'Impact on Income'!O38</f>
        <v>3393.3167731719459</v>
      </c>
      <c r="G30" s="67">
        <f>+'Impact on Income'!U36</f>
        <v>5922.7837030129358</v>
      </c>
      <c r="H30" s="67">
        <f>+'Impact on Income'!U37</f>
        <v>5406.3834091735598</v>
      </c>
      <c r="I30" s="67">
        <f>+'Impact on Income'!U38</f>
        <v>4931.388244526891</v>
      </c>
      <c r="J30" s="43">
        <f>+(D30-G30)/G30</f>
        <v>1.4467107590561963</v>
      </c>
      <c r="K30" s="43">
        <f t="shared" ref="K30:K36" si="18">+(E30-H30)/H30</f>
        <v>-0.32281736362553104</v>
      </c>
      <c r="L30" s="43">
        <f t="shared" ref="L30:L36" si="19">+(F30-I30)/I30</f>
        <v>-0.31189421621020735</v>
      </c>
    </row>
    <row r="31" spans="2:12" x14ac:dyDescent="0.25">
      <c r="B31" s="1" t="s">
        <v>60</v>
      </c>
      <c r="C31" s="41">
        <v>0.03</v>
      </c>
      <c r="D31" s="63">
        <f t="shared" ref="D31:I31" si="20">+D29*$C31</f>
        <v>3000</v>
      </c>
      <c r="E31" s="63">
        <f t="shared" si="20"/>
        <v>2700</v>
      </c>
      <c r="F31" s="63">
        <f t="shared" si="20"/>
        <v>2430</v>
      </c>
      <c r="G31" s="66">
        <f t="shared" si="20"/>
        <v>3000</v>
      </c>
      <c r="H31" s="66">
        <f t="shared" si="20"/>
        <v>2700</v>
      </c>
      <c r="I31" s="66">
        <f t="shared" si="20"/>
        <v>2430</v>
      </c>
      <c r="J31" s="62">
        <f t="shared" ref="J31:J36" si="21">+(D31-G31)/G31</f>
        <v>0</v>
      </c>
      <c r="K31" s="62">
        <f t="shared" si="18"/>
        <v>0</v>
      </c>
      <c r="L31" s="62">
        <f t="shared" si="19"/>
        <v>0</v>
      </c>
    </row>
    <row r="32" spans="2:12" x14ac:dyDescent="0.25">
      <c r="B32" s="1" t="s">
        <v>58</v>
      </c>
      <c r="C32" s="41">
        <v>0.01</v>
      </c>
      <c r="D32" s="63">
        <f t="shared" ref="D32:I32" si="22">+D29*$C32</f>
        <v>1000</v>
      </c>
      <c r="E32" s="63">
        <f t="shared" si="22"/>
        <v>900</v>
      </c>
      <c r="F32" s="63">
        <f t="shared" si="22"/>
        <v>810</v>
      </c>
      <c r="G32" s="66">
        <f t="shared" si="22"/>
        <v>1000</v>
      </c>
      <c r="H32" s="66">
        <f t="shared" si="22"/>
        <v>900</v>
      </c>
      <c r="I32" s="66">
        <f t="shared" si="22"/>
        <v>810</v>
      </c>
      <c r="J32" s="62">
        <f t="shared" si="21"/>
        <v>0</v>
      </c>
      <c r="K32" s="62">
        <f t="shared" si="18"/>
        <v>0</v>
      </c>
      <c r="L32" s="62">
        <f t="shared" si="19"/>
        <v>0</v>
      </c>
    </row>
    <row r="33" spans="2:12" x14ac:dyDescent="0.25">
      <c r="B33" s="42" t="s">
        <v>61</v>
      </c>
      <c r="C33" s="42"/>
      <c r="D33" s="64">
        <f t="shared" ref="D33:I33" si="23">+D30-D31-D32</f>
        <v>10491.338609724449</v>
      </c>
      <c r="E33" s="64">
        <f t="shared" si="23"/>
        <v>61.108970275340653</v>
      </c>
      <c r="F33" s="64">
        <f t="shared" si="23"/>
        <v>153.3167731719459</v>
      </c>
      <c r="G33" s="67">
        <f t="shared" si="23"/>
        <v>1922.7837030129358</v>
      </c>
      <c r="H33" s="67">
        <f t="shared" si="23"/>
        <v>1806.3834091735598</v>
      </c>
      <c r="I33" s="67">
        <f t="shared" si="23"/>
        <v>1691.388244526891</v>
      </c>
      <c r="J33" s="43">
        <f t="shared" si="21"/>
        <v>4.4563280275804722</v>
      </c>
      <c r="K33" s="43">
        <f t="shared" si="18"/>
        <v>-0.96617054277347536</v>
      </c>
      <c r="L33" s="43">
        <f t="shared" si="19"/>
        <v>-0.90935447631963939</v>
      </c>
    </row>
    <row r="34" spans="2:12" x14ac:dyDescent="0.25">
      <c r="B34" s="1" t="s">
        <v>62</v>
      </c>
      <c r="C34" s="41">
        <v>0.25</v>
      </c>
      <c r="D34" s="63">
        <f t="shared" ref="D34:I34" si="24">+D33*$C34</f>
        <v>2622.8346524311123</v>
      </c>
      <c r="E34" s="63">
        <f t="shared" si="24"/>
        <v>15.277242568835163</v>
      </c>
      <c r="F34" s="63">
        <f t="shared" si="24"/>
        <v>38.329193292986474</v>
      </c>
      <c r="G34" s="66">
        <f t="shared" si="24"/>
        <v>480.69592575323395</v>
      </c>
      <c r="H34" s="66">
        <f t="shared" si="24"/>
        <v>451.59585229338995</v>
      </c>
      <c r="I34" s="66">
        <f t="shared" si="24"/>
        <v>422.84706113172274</v>
      </c>
      <c r="J34" s="62">
        <f t="shared" si="21"/>
        <v>4.4563280275804722</v>
      </c>
      <c r="K34" s="62">
        <f t="shared" si="18"/>
        <v>-0.96617054277347536</v>
      </c>
      <c r="L34" s="62">
        <f t="shared" si="19"/>
        <v>-0.90935447631963939</v>
      </c>
    </row>
    <row r="35" spans="2:12" x14ac:dyDescent="0.25">
      <c r="B35" s="42" t="s">
        <v>63</v>
      </c>
      <c r="C35" s="42"/>
      <c r="D35" s="64">
        <f t="shared" ref="D35:I35" si="25">+D33-D34</f>
        <v>7868.5039572933365</v>
      </c>
      <c r="E35" s="64">
        <f t="shared" si="25"/>
        <v>45.83172770650549</v>
      </c>
      <c r="F35" s="64">
        <f t="shared" si="25"/>
        <v>114.98757987895942</v>
      </c>
      <c r="G35" s="67">
        <f t="shared" si="25"/>
        <v>1442.0877772597019</v>
      </c>
      <c r="H35" s="67">
        <f t="shared" si="25"/>
        <v>1354.7875568801699</v>
      </c>
      <c r="I35" s="67">
        <f t="shared" si="25"/>
        <v>1268.5411833951682</v>
      </c>
      <c r="J35" s="43">
        <f t="shared" si="21"/>
        <v>4.4563280275804722</v>
      </c>
      <c r="K35" s="43">
        <f t="shared" si="18"/>
        <v>-0.96617054277347536</v>
      </c>
      <c r="L35" s="43">
        <f t="shared" si="19"/>
        <v>-0.90935447631963939</v>
      </c>
    </row>
    <row r="36" spans="2:12" x14ac:dyDescent="0.25">
      <c r="B36" s="42" t="s">
        <v>64</v>
      </c>
      <c r="C36" s="42"/>
      <c r="D36" s="65">
        <f t="shared" ref="D36:I36" si="26">+D35/D29</f>
        <v>7.8685039572933366E-2</v>
      </c>
      <c r="E36" s="65">
        <f t="shared" si="26"/>
        <v>5.0924141896117208E-4</v>
      </c>
      <c r="F36" s="65">
        <f t="shared" si="26"/>
        <v>1.4195997515920916E-3</v>
      </c>
      <c r="G36" s="68">
        <f t="shared" si="26"/>
        <v>1.4420877772597018E-2</v>
      </c>
      <c r="H36" s="68">
        <f t="shared" si="26"/>
        <v>1.5053195076446332E-2</v>
      </c>
      <c r="I36" s="68">
        <f t="shared" si="26"/>
        <v>1.5661002264137878E-2</v>
      </c>
      <c r="J36" s="43">
        <f t="shared" si="21"/>
        <v>4.4563280275804731</v>
      </c>
      <c r="K36" s="43">
        <f t="shared" si="18"/>
        <v>-0.96617054277347536</v>
      </c>
      <c r="L36" s="43">
        <f t="shared" si="19"/>
        <v>-0.90935447631963939</v>
      </c>
    </row>
    <row r="38" spans="2:12" x14ac:dyDescent="0.25">
      <c r="B38" s="110" t="str">
        <f>+'Impact on Income'!B45:W45</f>
        <v>MODEL -4 VARIABLE GROWTH &amp; ASSIGNMENT</v>
      </c>
      <c r="C38" s="110"/>
      <c r="D38" s="110"/>
      <c r="E38" s="110"/>
      <c r="F38" s="110"/>
      <c r="G38" s="110"/>
      <c r="H38" s="110"/>
      <c r="I38" s="110"/>
    </row>
    <row r="39" spans="2:12" x14ac:dyDescent="0.25">
      <c r="B39" s="107" t="s">
        <v>57</v>
      </c>
      <c r="C39" s="108" t="s">
        <v>59</v>
      </c>
      <c r="D39" s="107" t="s">
        <v>66</v>
      </c>
      <c r="E39" s="107"/>
      <c r="F39" s="107"/>
      <c r="G39" s="107" t="s">
        <v>72</v>
      </c>
      <c r="H39" s="107"/>
      <c r="I39" s="107"/>
      <c r="J39" s="107" t="s">
        <v>65</v>
      </c>
      <c r="K39" s="107"/>
      <c r="L39" s="107"/>
    </row>
    <row r="40" spans="2:12" x14ac:dyDescent="0.25">
      <c r="B40" s="107"/>
      <c r="C40" s="109"/>
      <c r="D40" s="69" t="s">
        <v>54</v>
      </c>
      <c r="E40" s="69" t="s">
        <v>55</v>
      </c>
      <c r="F40" s="69" t="s">
        <v>56</v>
      </c>
      <c r="G40" s="69" t="s">
        <v>54</v>
      </c>
      <c r="H40" s="69" t="s">
        <v>55</v>
      </c>
      <c r="I40" s="69" t="s">
        <v>56</v>
      </c>
      <c r="J40" s="69" t="s">
        <v>54</v>
      </c>
      <c r="K40" s="69" t="s">
        <v>55</v>
      </c>
      <c r="L40" s="69" t="s">
        <v>56</v>
      </c>
    </row>
    <row r="41" spans="2:12" x14ac:dyDescent="0.25">
      <c r="B41" s="1" t="s">
        <v>0</v>
      </c>
      <c r="C41" s="1"/>
      <c r="D41" s="63">
        <f>+'Impact on Income'!C48</f>
        <v>100000</v>
      </c>
      <c r="E41" s="63">
        <f>+'Impact on Income'!C49</f>
        <v>114999.99999999999</v>
      </c>
      <c r="F41" s="63">
        <f>+'Impact on Income'!C50</f>
        <v>120749.99999999999</v>
      </c>
      <c r="G41" s="66">
        <f>+'Impact on Income'!C48</f>
        <v>100000</v>
      </c>
      <c r="H41" s="66">
        <f>+'Impact on Income'!C49</f>
        <v>114999.99999999999</v>
      </c>
      <c r="I41" s="66">
        <f>+'Impact on Income'!C50</f>
        <v>120749.99999999999</v>
      </c>
      <c r="J41" s="1"/>
      <c r="K41" s="1"/>
      <c r="L41" s="1"/>
    </row>
    <row r="42" spans="2:12" x14ac:dyDescent="0.25">
      <c r="B42" s="42" t="s">
        <v>53</v>
      </c>
      <c r="C42" s="42"/>
      <c r="D42" s="64">
        <f>+'Impact on Income'!O48</f>
        <v>14491.338609724449</v>
      </c>
      <c r="E42" s="64">
        <f>+'Impact on Income'!O49</f>
        <v>7517.8924776299009</v>
      </c>
      <c r="F42" s="64">
        <f>+'Impact on Income'!O50</f>
        <v>10524.321958296423</v>
      </c>
      <c r="G42" s="67">
        <f>+'Impact on Income'!U48</f>
        <v>5922.7837030129358</v>
      </c>
      <c r="H42" s="67">
        <f>+'Impact on Income'!U49</f>
        <v>6886.342469429921</v>
      </c>
      <c r="I42" s="67">
        <f>+'Impact on Income'!U50</f>
        <v>7290.5706478883367</v>
      </c>
      <c r="J42" s="43">
        <f>+(D42-G42)/G42</f>
        <v>1.4467107590561963</v>
      </c>
      <c r="K42" s="43">
        <f t="shared" ref="K42:K48" si="27">+(E42-H42)/H42</f>
        <v>9.1710514108698127E-2</v>
      </c>
      <c r="L42" s="43">
        <f t="shared" ref="L42:L48" si="28">+(F42-I42)/I42</f>
        <v>0.44355256489349293</v>
      </c>
    </row>
    <row r="43" spans="2:12" x14ac:dyDescent="0.25">
      <c r="B43" s="1" t="s">
        <v>60</v>
      </c>
      <c r="C43" s="41">
        <v>0.03</v>
      </c>
      <c r="D43" s="63">
        <f t="shared" ref="D43:I43" si="29">+D41*$C43</f>
        <v>3000</v>
      </c>
      <c r="E43" s="63">
        <f t="shared" si="29"/>
        <v>3449.9999999999995</v>
      </c>
      <c r="F43" s="63">
        <f t="shared" si="29"/>
        <v>3622.4999999999995</v>
      </c>
      <c r="G43" s="66">
        <f t="shared" si="29"/>
        <v>3000</v>
      </c>
      <c r="H43" s="66">
        <f t="shared" si="29"/>
        <v>3449.9999999999995</v>
      </c>
      <c r="I43" s="66">
        <f t="shared" si="29"/>
        <v>3622.4999999999995</v>
      </c>
      <c r="J43" s="62">
        <f t="shared" ref="J43:J48" si="30">+(D43-G43)/G43</f>
        <v>0</v>
      </c>
      <c r="K43" s="62">
        <f t="shared" si="27"/>
        <v>0</v>
      </c>
      <c r="L43" s="62">
        <f t="shared" si="28"/>
        <v>0</v>
      </c>
    </row>
    <row r="44" spans="2:12" x14ac:dyDescent="0.25">
      <c r="B44" s="1" t="s">
        <v>58</v>
      </c>
      <c r="C44" s="41">
        <v>0.01</v>
      </c>
      <c r="D44" s="63">
        <f t="shared" ref="D44:I44" si="31">+D41*$C44</f>
        <v>1000</v>
      </c>
      <c r="E44" s="63">
        <f t="shared" si="31"/>
        <v>1149.9999999999998</v>
      </c>
      <c r="F44" s="63">
        <f t="shared" si="31"/>
        <v>1207.4999999999998</v>
      </c>
      <c r="G44" s="66">
        <f t="shared" si="31"/>
        <v>1000</v>
      </c>
      <c r="H44" s="66">
        <f t="shared" si="31"/>
        <v>1149.9999999999998</v>
      </c>
      <c r="I44" s="66">
        <f t="shared" si="31"/>
        <v>1207.4999999999998</v>
      </c>
      <c r="J44" s="62">
        <f t="shared" si="30"/>
        <v>0</v>
      </c>
      <c r="K44" s="62">
        <f t="shared" si="27"/>
        <v>0</v>
      </c>
      <c r="L44" s="62">
        <f t="shared" si="28"/>
        <v>0</v>
      </c>
    </row>
    <row r="45" spans="2:12" x14ac:dyDescent="0.25">
      <c r="B45" s="42" t="s">
        <v>61</v>
      </c>
      <c r="C45" s="42"/>
      <c r="D45" s="64">
        <f t="shared" ref="D45:I45" si="32">+D42-D43-D44</f>
        <v>10491.338609724449</v>
      </c>
      <c r="E45" s="64">
        <f t="shared" si="32"/>
        <v>2917.8924776299018</v>
      </c>
      <c r="F45" s="64">
        <f t="shared" si="32"/>
        <v>5694.321958296423</v>
      </c>
      <c r="G45" s="67">
        <f t="shared" si="32"/>
        <v>1922.7837030129358</v>
      </c>
      <c r="H45" s="67">
        <f t="shared" si="32"/>
        <v>2286.3424694299219</v>
      </c>
      <c r="I45" s="67">
        <f t="shared" si="32"/>
        <v>2460.5706478883376</v>
      </c>
      <c r="J45" s="43">
        <f t="shared" si="30"/>
        <v>4.4563280275804722</v>
      </c>
      <c r="K45" s="43">
        <f t="shared" si="27"/>
        <v>0.27622721295880531</v>
      </c>
      <c r="L45" s="43">
        <f t="shared" si="28"/>
        <v>1.3142281905960682</v>
      </c>
    </row>
    <row r="46" spans="2:12" x14ac:dyDescent="0.25">
      <c r="B46" s="1" t="s">
        <v>62</v>
      </c>
      <c r="C46" s="41">
        <v>0.25</v>
      </c>
      <c r="D46" s="63">
        <f t="shared" ref="D46:I46" si="33">+D45*$C46</f>
        <v>2622.8346524311123</v>
      </c>
      <c r="E46" s="63">
        <f t="shared" si="33"/>
        <v>729.47311940747545</v>
      </c>
      <c r="F46" s="63">
        <f t="shared" si="33"/>
        <v>1423.5804895741057</v>
      </c>
      <c r="G46" s="66">
        <f t="shared" si="33"/>
        <v>480.69592575323395</v>
      </c>
      <c r="H46" s="66">
        <f t="shared" si="33"/>
        <v>571.58561735748049</v>
      </c>
      <c r="I46" s="66">
        <f t="shared" si="33"/>
        <v>615.1426619720844</v>
      </c>
      <c r="J46" s="62">
        <f t="shared" si="30"/>
        <v>4.4563280275804722</v>
      </c>
      <c r="K46" s="62">
        <f t="shared" si="27"/>
        <v>0.27622721295880531</v>
      </c>
      <c r="L46" s="62">
        <f t="shared" si="28"/>
        <v>1.3142281905960682</v>
      </c>
    </row>
    <row r="47" spans="2:12" x14ac:dyDescent="0.25">
      <c r="B47" s="42" t="s">
        <v>63</v>
      </c>
      <c r="C47" s="42"/>
      <c r="D47" s="64">
        <f t="shared" ref="D47:I47" si="34">+D45-D46</f>
        <v>7868.5039572933365</v>
      </c>
      <c r="E47" s="64">
        <f t="shared" si="34"/>
        <v>2188.4193582224261</v>
      </c>
      <c r="F47" s="64">
        <f t="shared" si="34"/>
        <v>4270.7414687223172</v>
      </c>
      <c r="G47" s="67">
        <f t="shared" si="34"/>
        <v>1442.0877772597019</v>
      </c>
      <c r="H47" s="67">
        <f t="shared" si="34"/>
        <v>1714.7568520724415</v>
      </c>
      <c r="I47" s="67">
        <f t="shared" si="34"/>
        <v>1845.4279859162532</v>
      </c>
      <c r="J47" s="43">
        <f t="shared" si="30"/>
        <v>4.4563280275804722</v>
      </c>
      <c r="K47" s="43">
        <f t="shared" si="27"/>
        <v>0.27622721295880515</v>
      </c>
      <c r="L47" s="43">
        <f t="shared" si="28"/>
        <v>1.3142281905960682</v>
      </c>
    </row>
    <row r="48" spans="2:12" x14ac:dyDescent="0.25">
      <c r="B48" s="42" t="s">
        <v>64</v>
      </c>
      <c r="C48" s="42"/>
      <c r="D48" s="65">
        <f t="shared" ref="D48:I48" si="35">+D47/D41</f>
        <v>7.8685039572933366E-2</v>
      </c>
      <c r="E48" s="65">
        <f t="shared" si="35"/>
        <v>1.902973354976023E-2</v>
      </c>
      <c r="F48" s="65">
        <f t="shared" si="35"/>
        <v>3.536845936830077E-2</v>
      </c>
      <c r="G48" s="68">
        <f t="shared" si="35"/>
        <v>1.4420877772597018E-2</v>
      </c>
      <c r="H48" s="68">
        <f t="shared" si="35"/>
        <v>1.4910929148456015E-2</v>
      </c>
      <c r="I48" s="68">
        <f t="shared" si="35"/>
        <v>1.5283047502412037E-2</v>
      </c>
      <c r="J48" s="43">
        <f t="shared" si="30"/>
        <v>4.4563280275804731</v>
      </c>
      <c r="K48" s="43">
        <f t="shared" si="27"/>
        <v>0.2762272129588052</v>
      </c>
      <c r="L48" s="43">
        <f t="shared" si="28"/>
        <v>1.3142281905960684</v>
      </c>
    </row>
  </sheetData>
  <mergeCells count="24">
    <mergeCell ref="C3:C4"/>
    <mergeCell ref="B2:I2"/>
    <mergeCell ref="B14:I14"/>
    <mergeCell ref="J3:L3"/>
    <mergeCell ref="J15:L15"/>
    <mergeCell ref="D3:F3"/>
    <mergeCell ref="G3:I3"/>
    <mergeCell ref="B3:B4"/>
    <mergeCell ref="J27:L27"/>
    <mergeCell ref="J39:L39"/>
    <mergeCell ref="B15:B16"/>
    <mergeCell ref="C15:C16"/>
    <mergeCell ref="D15:F15"/>
    <mergeCell ref="G15:I15"/>
    <mergeCell ref="B26:I26"/>
    <mergeCell ref="B27:B28"/>
    <mergeCell ref="C27:C28"/>
    <mergeCell ref="D27:F27"/>
    <mergeCell ref="G27:I27"/>
    <mergeCell ref="B38:I38"/>
    <mergeCell ref="B39:B40"/>
    <mergeCell ref="C39:C40"/>
    <mergeCell ref="D39:F39"/>
    <mergeCell ref="G39:I3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1"/>
  <sheetViews>
    <sheetView zoomScale="85" zoomScaleNormal="85" workbookViewId="0">
      <selection activeCell="G9" sqref="G9"/>
    </sheetView>
  </sheetViews>
  <sheetFormatPr defaultColWidth="9.140625" defaultRowHeight="15" x14ac:dyDescent="0.25"/>
  <cols>
    <col min="1" max="7" width="9.140625" style="72" customWidth="1"/>
    <col min="8" max="8" width="5.140625" style="72" customWidth="1"/>
    <col min="9" max="13" width="9.140625" style="72" customWidth="1"/>
    <col min="14" max="14" width="9.140625" style="73" customWidth="1"/>
    <col min="15" max="45" width="9.140625" style="72" customWidth="1"/>
    <col min="46" max="46" width="19" style="80" bestFit="1" customWidth="1"/>
    <col min="47" max="47" width="13.42578125" style="80" bestFit="1" customWidth="1"/>
    <col min="48" max="48" width="19.140625" style="80" bestFit="1" customWidth="1"/>
    <col min="49" max="49" width="12" style="80" bestFit="1" customWidth="1"/>
    <col min="50" max="16384" width="9.140625" style="71"/>
  </cols>
  <sheetData>
    <row r="1" spans="1:49" thickBot="1" x14ac:dyDescent="0.4"/>
    <row r="2" spans="1:49" ht="14.65" x14ac:dyDescent="0.35">
      <c r="A2" s="76"/>
      <c r="B2" s="77"/>
      <c r="C2" s="77"/>
      <c r="D2" s="77"/>
      <c r="E2" s="77"/>
      <c r="F2" s="77"/>
      <c r="G2" s="77"/>
      <c r="H2" s="77"/>
      <c r="I2" s="77"/>
      <c r="J2" s="77"/>
      <c r="K2" s="77"/>
      <c r="L2" s="77"/>
      <c r="M2" s="77"/>
      <c r="N2" s="78"/>
      <c r="O2" s="77"/>
      <c r="P2" s="77"/>
      <c r="Q2" s="77"/>
      <c r="R2" s="77"/>
      <c r="S2" s="77"/>
      <c r="T2" s="77"/>
      <c r="U2" s="77"/>
      <c r="V2" s="77"/>
      <c r="W2" s="77"/>
      <c r="X2" s="79"/>
      <c r="Y2" s="80"/>
      <c r="Z2" s="80"/>
      <c r="AA2" s="80"/>
      <c r="AB2" s="80"/>
      <c r="AC2" s="80"/>
      <c r="AD2" s="80"/>
      <c r="AE2" s="80"/>
      <c r="AF2" s="80"/>
      <c r="AG2" s="80"/>
      <c r="AH2" s="80"/>
      <c r="AI2" s="80"/>
      <c r="AJ2" s="80"/>
      <c r="AK2" s="80"/>
      <c r="AL2" s="80"/>
      <c r="AM2" s="80"/>
      <c r="AN2" s="80"/>
      <c r="AO2" s="80"/>
      <c r="AP2" s="80"/>
      <c r="AQ2" s="80"/>
      <c r="AR2" s="80"/>
    </row>
    <row r="3" spans="1:49" ht="18.75" x14ac:dyDescent="0.45">
      <c r="A3" s="111" t="str">
        <f>+'Impact on Income'!$B$9</f>
        <v>MODEL -1 CONSTANT AUM &amp; ASSIGNMENT</v>
      </c>
      <c r="B3" s="112"/>
      <c r="C3" s="112"/>
      <c r="D3" s="112"/>
      <c r="E3" s="112"/>
      <c r="F3" s="112"/>
      <c r="G3" s="80"/>
      <c r="H3" s="80"/>
      <c r="I3" s="80"/>
      <c r="J3" s="80"/>
      <c r="K3" s="80"/>
      <c r="L3" s="80"/>
      <c r="M3" s="80"/>
      <c r="N3" s="75"/>
      <c r="O3" s="80"/>
      <c r="P3" s="80"/>
      <c r="Q3" s="80"/>
      <c r="R3" s="80"/>
      <c r="S3" s="80"/>
      <c r="T3" s="80"/>
      <c r="U3" s="80"/>
      <c r="V3" s="80"/>
      <c r="W3" s="80"/>
      <c r="X3" s="81"/>
      <c r="Y3" s="80"/>
      <c r="Z3" s="80"/>
      <c r="AA3" s="80"/>
      <c r="AB3" s="80"/>
      <c r="AC3" s="80"/>
      <c r="AD3" s="80"/>
      <c r="AE3" s="80"/>
      <c r="AF3" s="80"/>
      <c r="AG3" s="80"/>
      <c r="AH3" s="80"/>
      <c r="AI3" s="80"/>
      <c r="AJ3" s="80"/>
      <c r="AK3" s="80"/>
      <c r="AL3" s="80"/>
      <c r="AM3" s="80"/>
      <c r="AN3" s="80"/>
      <c r="AO3" s="80"/>
      <c r="AP3" s="80"/>
      <c r="AQ3" s="80"/>
      <c r="AR3" s="80"/>
    </row>
    <row r="4" spans="1:49" ht="14.65" x14ac:dyDescent="0.35">
      <c r="A4" s="82" t="s">
        <v>51</v>
      </c>
      <c r="B4" s="74">
        <f>+'Impact on Income'!$D$12</f>
        <v>0</v>
      </c>
      <c r="C4" s="75"/>
      <c r="D4" s="75" t="s">
        <v>71</v>
      </c>
      <c r="E4" s="75"/>
      <c r="F4" s="74" t="str">
        <f>+'Impact on Income'!$E$12*100 &amp; "% of AUM"</f>
        <v>40% of AUM</v>
      </c>
      <c r="G4" s="80"/>
      <c r="H4" s="80"/>
      <c r="I4" s="80"/>
      <c r="J4" s="80"/>
      <c r="K4" s="80"/>
      <c r="L4" s="80"/>
      <c r="M4" s="80"/>
      <c r="N4" s="75"/>
      <c r="O4" s="80"/>
      <c r="P4" s="80"/>
      <c r="Q4" s="80"/>
      <c r="R4" s="80"/>
      <c r="S4" s="80"/>
      <c r="T4" s="80"/>
      <c r="U4" s="80"/>
      <c r="V4" s="80"/>
      <c r="W4" s="80"/>
      <c r="X4" s="81"/>
      <c r="Y4" s="80"/>
      <c r="Z4" s="80"/>
      <c r="AA4" s="80"/>
      <c r="AB4" s="80"/>
      <c r="AC4" s="80"/>
      <c r="AD4" s="80"/>
      <c r="AE4" s="80"/>
      <c r="AF4" s="80"/>
      <c r="AG4" s="80"/>
      <c r="AH4" s="80"/>
      <c r="AI4" s="80"/>
      <c r="AJ4" s="80"/>
      <c r="AK4" s="80"/>
      <c r="AL4" s="80"/>
      <c r="AM4" s="80"/>
      <c r="AN4" s="80"/>
      <c r="AO4" s="80"/>
      <c r="AP4" s="80"/>
      <c r="AQ4" s="80"/>
      <c r="AR4" s="80"/>
    </row>
    <row r="5" spans="1:49" ht="14.65" x14ac:dyDescent="0.35">
      <c r="A5" s="82"/>
      <c r="B5" s="74"/>
      <c r="C5" s="75"/>
      <c r="D5" s="75"/>
      <c r="E5" s="75"/>
      <c r="F5" s="74"/>
      <c r="G5" s="80"/>
      <c r="H5" s="80"/>
      <c r="I5" s="80"/>
      <c r="J5" s="80"/>
      <c r="K5" s="80"/>
      <c r="L5" s="80"/>
      <c r="M5" s="80"/>
      <c r="N5" s="75"/>
      <c r="O5" s="80"/>
      <c r="P5" s="80"/>
      <c r="Q5" s="80"/>
      <c r="R5" s="80"/>
      <c r="S5" s="80"/>
      <c r="T5" s="80"/>
      <c r="U5" s="80"/>
      <c r="V5" s="80"/>
      <c r="W5" s="80"/>
      <c r="X5" s="81"/>
      <c r="Y5" s="80"/>
      <c r="Z5" s="80"/>
      <c r="AA5" s="80"/>
      <c r="AB5" s="80"/>
      <c r="AC5" s="80"/>
      <c r="AD5" s="80"/>
      <c r="AE5" s="80"/>
      <c r="AF5" s="80"/>
      <c r="AG5" s="80"/>
      <c r="AH5" s="80"/>
      <c r="AI5" s="80"/>
      <c r="AJ5" s="80"/>
      <c r="AK5" s="80"/>
      <c r="AL5" s="80"/>
      <c r="AM5" s="80"/>
      <c r="AN5" s="80"/>
      <c r="AO5" s="80"/>
      <c r="AP5" s="80"/>
      <c r="AQ5" s="80"/>
      <c r="AR5" s="80"/>
    </row>
    <row r="6" spans="1:49" ht="14.65" x14ac:dyDescent="0.35">
      <c r="A6" s="83"/>
      <c r="B6" s="80"/>
      <c r="C6" s="80"/>
      <c r="D6" s="80"/>
      <c r="E6" s="80"/>
      <c r="F6" s="80"/>
      <c r="G6" s="80"/>
      <c r="H6" s="80"/>
      <c r="I6" s="80"/>
      <c r="J6" s="80"/>
      <c r="K6" s="80"/>
      <c r="L6" s="80"/>
      <c r="M6" s="80"/>
      <c r="N6" s="75"/>
      <c r="O6" s="80"/>
      <c r="P6" s="80"/>
      <c r="Q6" s="80"/>
      <c r="R6" s="80"/>
      <c r="S6" s="80"/>
      <c r="T6" s="80"/>
      <c r="U6" s="80"/>
      <c r="V6" s="80"/>
      <c r="W6" s="80"/>
      <c r="X6" s="81"/>
      <c r="Y6" s="80"/>
      <c r="Z6" s="80"/>
      <c r="AA6" s="80"/>
      <c r="AB6" s="80"/>
      <c r="AC6" s="80"/>
      <c r="AD6" s="80"/>
      <c r="AE6" s="80"/>
      <c r="AF6" s="80"/>
      <c r="AG6" s="80"/>
      <c r="AH6" s="80"/>
      <c r="AI6" s="80"/>
      <c r="AJ6" s="80"/>
      <c r="AK6" s="80"/>
      <c r="AL6" s="80"/>
      <c r="AM6" s="80"/>
      <c r="AN6" s="80"/>
      <c r="AO6" s="80"/>
      <c r="AP6" s="80"/>
      <c r="AQ6" s="80"/>
      <c r="AR6" s="80"/>
    </row>
    <row r="7" spans="1:49" ht="14.65" x14ac:dyDescent="0.35">
      <c r="A7" s="83"/>
      <c r="B7" s="80"/>
      <c r="C7" s="80"/>
      <c r="D7" s="80"/>
      <c r="E7" s="80"/>
      <c r="F7" s="80"/>
      <c r="G7" s="80"/>
      <c r="H7" s="80"/>
      <c r="I7" s="80"/>
      <c r="J7" s="80"/>
      <c r="K7" s="80"/>
      <c r="L7" s="80"/>
      <c r="M7" s="80"/>
      <c r="N7" s="75"/>
      <c r="O7" s="80"/>
      <c r="P7" s="80"/>
      <c r="Q7" s="80"/>
      <c r="R7" s="80"/>
      <c r="S7" s="80"/>
      <c r="T7" s="80"/>
      <c r="U7" s="80"/>
      <c r="V7" s="80"/>
      <c r="W7" s="80"/>
      <c r="X7" s="81"/>
      <c r="Y7" s="80"/>
      <c r="Z7" s="80"/>
      <c r="AA7" s="80"/>
      <c r="AB7" s="80"/>
      <c r="AC7" s="80"/>
      <c r="AD7" s="80"/>
      <c r="AE7" s="80"/>
      <c r="AF7" s="80"/>
      <c r="AG7" s="80"/>
      <c r="AH7" s="80"/>
      <c r="AI7" s="80"/>
      <c r="AJ7" s="80"/>
      <c r="AK7" s="80"/>
      <c r="AL7" s="80"/>
      <c r="AM7" s="80"/>
      <c r="AN7" s="80"/>
      <c r="AO7" s="80"/>
      <c r="AP7" s="80"/>
      <c r="AQ7" s="80"/>
      <c r="AR7" s="80"/>
    </row>
    <row r="8" spans="1:49" ht="14.65" x14ac:dyDescent="0.35">
      <c r="A8" s="83"/>
      <c r="B8" s="80"/>
      <c r="C8" s="80"/>
      <c r="D8" s="80"/>
      <c r="E8" s="80"/>
      <c r="F8" s="80"/>
      <c r="G8" s="80"/>
      <c r="H8" s="80"/>
      <c r="I8" s="80"/>
      <c r="J8" s="80"/>
      <c r="K8" s="80"/>
      <c r="L8" s="80"/>
      <c r="M8" s="80"/>
      <c r="N8" s="75"/>
      <c r="O8" s="80"/>
      <c r="P8" s="80"/>
      <c r="Q8" s="80"/>
      <c r="R8" s="80"/>
      <c r="S8" s="80"/>
      <c r="T8" s="80"/>
      <c r="U8" s="80"/>
      <c r="V8" s="80"/>
      <c r="W8" s="80"/>
      <c r="X8" s="81"/>
      <c r="Y8" s="80"/>
      <c r="Z8" s="80"/>
      <c r="AA8" s="80"/>
      <c r="AB8" s="80"/>
      <c r="AC8" s="80"/>
      <c r="AD8" s="80"/>
      <c r="AE8" s="80"/>
      <c r="AF8" s="80"/>
      <c r="AG8" s="80"/>
      <c r="AH8" s="80"/>
      <c r="AI8" s="80"/>
      <c r="AJ8" s="80"/>
      <c r="AK8" s="80"/>
      <c r="AL8" s="80"/>
      <c r="AM8" s="80"/>
      <c r="AN8" s="80"/>
      <c r="AO8" s="80"/>
      <c r="AP8" s="80"/>
      <c r="AQ8" s="80"/>
      <c r="AR8" s="80"/>
    </row>
    <row r="9" spans="1:49" ht="14.65" x14ac:dyDescent="0.35">
      <c r="A9" s="83"/>
      <c r="B9" s="80"/>
      <c r="C9" s="80"/>
      <c r="D9" s="80"/>
      <c r="E9" s="80"/>
      <c r="F9" s="80"/>
      <c r="G9" s="80"/>
      <c r="H9" s="80"/>
      <c r="I9" s="80"/>
      <c r="J9" s="80"/>
      <c r="K9" s="80"/>
      <c r="L9" s="80"/>
      <c r="M9" s="80"/>
      <c r="N9" s="75"/>
      <c r="O9" s="80"/>
      <c r="P9" s="80"/>
      <c r="Q9" s="80"/>
      <c r="R9" s="80"/>
      <c r="S9" s="80"/>
      <c r="T9" s="80"/>
      <c r="U9" s="80"/>
      <c r="V9" s="80"/>
      <c r="W9" s="80"/>
      <c r="X9" s="81"/>
      <c r="Y9" s="80"/>
      <c r="Z9" s="80"/>
      <c r="AA9" s="80"/>
      <c r="AB9" s="80"/>
      <c r="AC9" s="80"/>
      <c r="AD9" s="80"/>
      <c r="AE9" s="80"/>
      <c r="AF9" s="80"/>
      <c r="AG9" s="80"/>
      <c r="AH9" s="80"/>
      <c r="AI9" s="80"/>
      <c r="AJ9" s="80"/>
      <c r="AK9" s="80"/>
      <c r="AL9" s="80"/>
      <c r="AM9" s="80"/>
      <c r="AN9" s="80"/>
      <c r="AO9" s="80"/>
      <c r="AP9" s="80"/>
      <c r="AQ9" s="80"/>
      <c r="AR9" s="80"/>
    </row>
    <row r="10" spans="1:49" ht="14.65" x14ac:dyDescent="0.35">
      <c r="A10" s="83"/>
      <c r="B10" s="80"/>
      <c r="C10" s="80"/>
      <c r="D10" s="80"/>
      <c r="E10" s="80"/>
      <c r="F10" s="80"/>
      <c r="G10" s="80"/>
      <c r="H10" s="80"/>
      <c r="I10" s="80"/>
      <c r="J10" s="80"/>
      <c r="K10" s="80"/>
      <c r="L10" s="80"/>
      <c r="M10" s="80"/>
      <c r="N10" s="75"/>
      <c r="O10" s="80"/>
      <c r="P10" s="80"/>
      <c r="Q10" s="80"/>
      <c r="R10" s="80"/>
      <c r="S10" s="80"/>
      <c r="T10" s="80"/>
      <c r="U10" s="80"/>
      <c r="V10" s="80"/>
      <c r="W10" s="80"/>
      <c r="X10" s="81"/>
      <c r="Y10" s="80"/>
      <c r="Z10" s="80"/>
      <c r="AA10" s="80"/>
      <c r="AB10" s="80"/>
      <c r="AC10" s="80"/>
      <c r="AD10" s="80"/>
      <c r="AE10" s="80"/>
      <c r="AF10" s="80"/>
      <c r="AG10" s="80"/>
      <c r="AH10" s="80"/>
      <c r="AI10" s="80"/>
      <c r="AJ10" s="80"/>
      <c r="AK10" s="80"/>
      <c r="AL10" s="80"/>
      <c r="AM10" s="80"/>
      <c r="AN10" s="80"/>
      <c r="AO10" s="80"/>
      <c r="AP10" s="80"/>
      <c r="AQ10" s="80"/>
      <c r="AR10" s="80"/>
      <c r="AT10" s="80" t="s">
        <v>53</v>
      </c>
      <c r="AU10" s="88" t="s">
        <v>54</v>
      </c>
      <c r="AV10" s="88" t="s">
        <v>55</v>
      </c>
      <c r="AW10" s="88" t="s">
        <v>56</v>
      </c>
    </row>
    <row r="11" spans="1:49" ht="14.65" x14ac:dyDescent="0.35">
      <c r="A11" s="83"/>
      <c r="B11" s="80"/>
      <c r="C11" s="80"/>
      <c r="D11" s="80"/>
      <c r="E11" s="80"/>
      <c r="F11" s="80"/>
      <c r="G11" s="80"/>
      <c r="H11" s="80"/>
      <c r="I11" s="80"/>
      <c r="J11" s="80"/>
      <c r="K11" s="80"/>
      <c r="L11" s="80"/>
      <c r="M11" s="80"/>
      <c r="N11" s="75"/>
      <c r="O11" s="80"/>
      <c r="P11" s="80"/>
      <c r="Q11" s="80"/>
      <c r="R11" s="80"/>
      <c r="S11" s="80"/>
      <c r="T11" s="80"/>
      <c r="U11" s="80"/>
      <c r="V11" s="80"/>
      <c r="W11" s="80"/>
      <c r="X11" s="81"/>
      <c r="Y11" s="80"/>
      <c r="Z11" s="80"/>
      <c r="AA11" s="80"/>
      <c r="AB11" s="80"/>
      <c r="AC11" s="80"/>
      <c r="AD11" s="80"/>
      <c r="AE11" s="80"/>
      <c r="AF11" s="80"/>
      <c r="AG11" s="80"/>
      <c r="AH11" s="80"/>
      <c r="AI11" s="80"/>
      <c r="AJ11" s="80"/>
      <c r="AK11" s="80"/>
      <c r="AL11" s="80"/>
      <c r="AM11" s="80"/>
      <c r="AN11" s="80"/>
      <c r="AO11" s="80"/>
      <c r="AP11" s="80"/>
      <c r="AQ11" s="80"/>
      <c r="AR11" s="80"/>
      <c r="AT11" s="80" t="s">
        <v>66</v>
      </c>
      <c r="AU11" s="89">
        <f>'Impact on Profitablity'!D6*-1</f>
        <v>-14491.338609724449</v>
      </c>
      <c r="AV11" s="89">
        <f>'Impact on Profitablity'!E6*-1</f>
        <v>-5110.242831247785</v>
      </c>
      <c r="AW11" s="89">
        <f>'Impact on Profitablity'!F6*-1</f>
        <v>-5203.1535490802817</v>
      </c>
    </row>
    <row r="12" spans="1:49" ht="14.65" x14ac:dyDescent="0.35">
      <c r="A12" s="83"/>
      <c r="B12" s="80"/>
      <c r="C12" s="80"/>
      <c r="D12" s="80"/>
      <c r="E12" s="80"/>
      <c r="F12" s="80"/>
      <c r="G12" s="80"/>
      <c r="H12" s="80"/>
      <c r="I12" s="80"/>
      <c r="J12" s="80"/>
      <c r="K12" s="80"/>
      <c r="L12" s="80"/>
      <c r="M12" s="80"/>
      <c r="N12" s="75"/>
      <c r="O12" s="80"/>
      <c r="P12" s="80"/>
      <c r="Q12" s="80"/>
      <c r="R12" s="80"/>
      <c r="S12" s="80"/>
      <c r="T12" s="80"/>
      <c r="U12" s="80"/>
      <c r="V12" s="80"/>
      <c r="W12" s="80"/>
      <c r="X12" s="81"/>
      <c r="Y12" s="80"/>
      <c r="Z12" s="80"/>
      <c r="AA12" s="80"/>
      <c r="AB12" s="80"/>
      <c r="AC12" s="80"/>
      <c r="AD12" s="80"/>
      <c r="AE12" s="80"/>
      <c r="AF12" s="80"/>
      <c r="AG12" s="80"/>
      <c r="AH12" s="80"/>
      <c r="AI12" s="80"/>
      <c r="AJ12" s="80"/>
      <c r="AK12" s="80"/>
      <c r="AL12" s="80"/>
      <c r="AM12" s="80"/>
      <c r="AN12" s="80"/>
      <c r="AO12" s="80"/>
      <c r="AP12" s="80"/>
      <c r="AQ12" s="80"/>
      <c r="AR12" s="80"/>
      <c r="AT12" s="80" t="s">
        <v>72</v>
      </c>
      <c r="AU12" s="89">
        <f>'Impact on Profitablity'!G6</f>
        <v>5922.7837030129358</v>
      </c>
      <c r="AV12" s="89">
        <f>'Impact on Profitablity'!H6</f>
        <v>5998.6617794748536</v>
      </c>
      <c r="AW12" s="89">
        <f>'Impact on Profitablity'!I6</f>
        <v>6064.3049557455397</v>
      </c>
    </row>
    <row r="13" spans="1:49" ht="14.65" x14ac:dyDescent="0.35">
      <c r="A13" s="83"/>
      <c r="B13" s="80"/>
      <c r="C13" s="80"/>
      <c r="D13" s="80"/>
      <c r="E13" s="80"/>
      <c r="F13" s="80"/>
      <c r="G13" s="80"/>
      <c r="H13" s="80"/>
      <c r="I13" s="80"/>
      <c r="J13" s="80"/>
      <c r="K13" s="80"/>
      <c r="L13" s="80"/>
      <c r="M13" s="80"/>
      <c r="N13" s="75"/>
      <c r="O13" s="80"/>
      <c r="P13" s="80"/>
      <c r="Q13" s="80"/>
      <c r="R13" s="80"/>
      <c r="S13" s="80"/>
      <c r="T13" s="80"/>
      <c r="U13" s="80"/>
      <c r="V13" s="80"/>
      <c r="W13" s="80"/>
      <c r="X13" s="81"/>
      <c r="Y13" s="80"/>
      <c r="Z13" s="80"/>
      <c r="AA13" s="80"/>
      <c r="AB13" s="80"/>
      <c r="AC13" s="80"/>
      <c r="AD13" s="80"/>
      <c r="AE13" s="80"/>
      <c r="AF13" s="80"/>
      <c r="AG13" s="80"/>
      <c r="AH13" s="80"/>
      <c r="AI13" s="80"/>
      <c r="AJ13" s="80"/>
      <c r="AK13" s="80"/>
      <c r="AL13" s="80"/>
      <c r="AM13" s="80"/>
      <c r="AN13" s="80"/>
      <c r="AO13" s="80"/>
      <c r="AP13" s="80"/>
      <c r="AQ13" s="80"/>
      <c r="AR13" s="80"/>
    </row>
    <row r="14" spans="1:49" ht="14.65" x14ac:dyDescent="0.35">
      <c r="A14" s="83"/>
      <c r="B14" s="80"/>
      <c r="C14" s="80"/>
      <c r="D14" s="80"/>
      <c r="E14" s="80"/>
      <c r="F14" s="80"/>
      <c r="G14" s="80"/>
      <c r="H14" s="80"/>
      <c r="I14" s="80"/>
      <c r="J14" s="80"/>
      <c r="K14" s="80"/>
      <c r="L14" s="80"/>
      <c r="M14" s="80"/>
      <c r="N14" s="75"/>
      <c r="O14" s="80"/>
      <c r="P14" s="80"/>
      <c r="Q14" s="80"/>
      <c r="R14" s="80"/>
      <c r="S14" s="80"/>
      <c r="T14" s="80"/>
      <c r="U14" s="80"/>
      <c r="V14" s="80"/>
      <c r="W14" s="80"/>
      <c r="X14" s="81"/>
      <c r="Y14" s="80"/>
      <c r="Z14" s="80"/>
      <c r="AA14" s="80"/>
      <c r="AB14" s="80"/>
      <c r="AC14" s="80"/>
      <c r="AD14" s="80"/>
      <c r="AE14" s="80"/>
      <c r="AF14" s="80"/>
      <c r="AG14" s="80"/>
      <c r="AH14" s="80"/>
      <c r="AI14" s="80"/>
      <c r="AJ14" s="80"/>
      <c r="AK14" s="80"/>
      <c r="AL14" s="80"/>
      <c r="AM14" s="80"/>
      <c r="AN14" s="80"/>
      <c r="AO14" s="80"/>
      <c r="AP14" s="80"/>
      <c r="AQ14" s="80"/>
      <c r="AR14" s="80"/>
    </row>
    <row r="15" spans="1:49" ht="14.65" x14ac:dyDescent="0.35">
      <c r="A15" s="83"/>
      <c r="B15" s="80"/>
      <c r="C15" s="80"/>
      <c r="D15" s="80"/>
      <c r="E15" s="80"/>
      <c r="F15" s="80"/>
      <c r="G15" s="80"/>
      <c r="H15" s="80"/>
      <c r="I15" s="80"/>
      <c r="J15" s="80"/>
      <c r="K15" s="80"/>
      <c r="L15" s="80"/>
      <c r="M15" s="80"/>
      <c r="N15" s="75"/>
      <c r="O15" s="80"/>
      <c r="P15" s="80"/>
      <c r="Q15" s="80"/>
      <c r="R15" s="80"/>
      <c r="S15" s="80"/>
      <c r="T15" s="80"/>
      <c r="U15" s="80"/>
      <c r="V15" s="80"/>
      <c r="W15" s="80"/>
      <c r="X15" s="81"/>
      <c r="Y15" s="80"/>
      <c r="Z15" s="80"/>
      <c r="AA15" s="80"/>
      <c r="AB15" s="80"/>
      <c r="AC15" s="80"/>
      <c r="AD15" s="80"/>
      <c r="AE15" s="80"/>
      <c r="AF15" s="80"/>
      <c r="AG15" s="80"/>
      <c r="AH15" s="80"/>
      <c r="AI15" s="80"/>
      <c r="AJ15" s="80"/>
      <c r="AK15" s="80"/>
      <c r="AL15" s="80"/>
      <c r="AM15" s="80"/>
      <c r="AN15" s="80"/>
      <c r="AO15" s="80"/>
      <c r="AP15" s="80"/>
      <c r="AQ15" s="80"/>
      <c r="AR15" s="80"/>
      <c r="AT15" s="90" t="s">
        <v>63</v>
      </c>
      <c r="AU15" s="88" t="s">
        <v>54</v>
      </c>
      <c r="AV15" s="88" t="s">
        <v>55</v>
      </c>
      <c r="AW15" s="88" t="s">
        <v>56</v>
      </c>
    </row>
    <row r="16" spans="1:49" ht="14.65" x14ac:dyDescent="0.35">
      <c r="A16" s="83"/>
      <c r="B16" s="80"/>
      <c r="C16" s="80"/>
      <c r="D16" s="80"/>
      <c r="E16" s="80"/>
      <c r="F16" s="80"/>
      <c r="G16" s="80"/>
      <c r="H16" s="80"/>
      <c r="I16" s="80"/>
      <c r="J16" s="80"/>
      <c r="K16" s="80"/>
      <c r="L16" s="80"/>
      <c r="M16" s="80"/>
      <c r="N16" s="75"/>
      <c r="O16" s="80"/>
      <c r="P16" s="80"/>
      <c r="Q16" s="80"/>
      <c r="R16" s="80"/>
      <c r="S16" s="80"/>
      <c r="T16" s="80"/>
      <c r="U16" s="80"/>
      <c r="V16" s="80"/>
      <c r="W16" s="80"/>
      <c r="X16" s="81"/>
      <c r="Y16" s="80"/>
      <c r="Z16" s="80"/>
      <c r="AA16" s="80"/>
      <c r="AB16" s="80"/>
      <c r="AC16" s="80"/>
      <c r="AD16" s="80"/>
      <c r="AE16" s="80"/>
      <c r="AF16" s="80"/>
      <c r="AG16" s="80"/>
      <c r="AH16" s="80"/>
      <c r="AI16" s="80"/>
      <c r="AJ16" s="80"/>
      <c r="AK16" s="80"/>
      <c r="AL16" s="80"/>
      <c r="AM16" s="80"/>
      <c r="AN16" s="80"/>
      <c r="AO16" s="80"/>
      <c r="AP16" s="80"/>
      <c r="AQ16" s="80"/>
      <c r="AR16" s="80"/>
      <c r="AT16" s="80" t="s">
        <v>66</v>
      </c>
      <c r="AU16" s="89">
        <f>'Impact on Profitablity'!D11</f>
        <v>7868.5039572933365</v>
      </c>
      <c r="AV16" s="89">
        <f>'Impact on Profitablity'!E11</f>
        <v>832.68212343583878</v>
      </c>
      <c r="AW16" s="89">
        <f>'Impact on Profitablity'!F11</f>
        <v>902.36516181021125</v>
      </c>
    </row>
    <row r="17" spans="1:51" ht="14.65" x14ac:dyDescent="0.35">
      <c r="A17" s="83"/>
      <c r="B17" s="80"/>
      <c r="C17" s="80"/>
      <c r="D17" s="80"/>
      <c r="E17" s="80"/>
      <c r="F17" s="80"/>
      <c r="G17" s="80"/>
      <c r="H17" s="80"/>
      <c r="I17" s="80"/>
      <c r="J17" s="80"/>
      <c r="K17" s="80"/>
      <c r="L17" s="80"/>
      <c r="M17" s="80"/>
      <c r="N17" s="75"/>
      <c r="O17" s="80"/>
      <c r="P17" s="80"/>
      <c r="Q17" s="80"/>
      <c r="R17" s="80"/>
      <c r="S17" s="80"/>
      <c r="T17" s="80"/>
      <c r="U17" s="80"/>
      <c r="V17" s="80"/>
      <c r="W17" s="80"/>
      <c r="X17" s="81"/>
      <c r="Y17" s="80"/>
      <c r="Z17" s="80"/>
      <c r="AA17" s="80"/>
      <c r="AB17" s="80"/>
      <c r="AC17" s="80"/>
      <c r="AD17" s="80"/>
      <c r="AE17" s="80"/>
      <c r="AF17" s="80"/>
      <c r="AG17" s="80"/>
      <c r="AH17" s="80"/>
      <c r="AI17" s="80"/>
      <c r="AJ17" s="80"/>
      <c r="AK17" s="80"/>
      <c r="AL17" s="80"/>
      <c r="AM17" s="80"/>
      <c r="AN17" s="80"/>
      <c r="AO17" s="80"/>
      <c r="AP17" s="80"/>
      <c r="AQ17" s="80"/>
      <c r="AR17" s="80"/>
      <c r="AT17" s="80" t="s">
        <v>72</v>
      </c>
      <c r="AU17" s="89">
        <f>'Impact on Profitablity'!G11</f>
        <v>1442.0877772597019</v>
      </c>
      <c r="AV17" s="89">
        <f>'Impact on Profitablity'!H11</f>
        <v>1498.9963346061402</v>
      </c>
      <c r="AW17" s="89">
        <f>'Impact on Profitablity'!I11</f>
        <v>1548.2287168091548</v>
      </c>
    </row>
    <row r="18" spans="1:51" ht="14.65" x14ac:dyDescent="0.35">
      <c r="A18" s="83"/>
      <c r="B18" s="80"/>
      <c r="C18" s="80"/>
      <c r="D18" s="80"/>
      <c r="E18" s="80"/>
      <c r="F18" s="80"/>
      <c r="G18" s="80"/>
      <c r="H18" s="80"/>
      <c r="I18" s="80"/>
      <c r="J18" s="80"/>
      <c r="K18" s="80"/>
      <c r="L18" s="80"/>
      <c r="M18" s="80"/>
      <c r="N18" s="75"/>
      <c r="O18" s="80"/>
      <c r="P18" s="80"/>
      <c r="Q18" s="80"/>
      <c r="R18" s="80"/>
      <c r="S18" s="80"/>
      <c r="T18" s="80"/>
      <c r="U18" s="80"/>
      <c r="V18" s="80"/>
      <c r="W18" s="80"/>
      <c r="X18" s="81"/>
      <c r="Y18" s="80"/>
      <c r="Z18" s="80"/>
      <c r="AA18" s="80"/>
      <c r="AB18" s="80"/>
      <c r="AC18" s="80"/>
      <c r="AD18" s="80"/>
      <c r="AE18" s="80"/>
      <c r="AF18" s="80"/>
      <c r="AG18" s="80"/>
      <c r="AH18" s="80"/>
      <c r="AI18" s="80"/>
      <c r="AJ18" s="80"/>
      <c r="AK18" s="80"/>
      <c r="AL18" s="80"/>
      <c r="AM18" s="80"/>
      <c r="AN18" s="80"/>
      <c r="AO18" s="80"/>
      <c r="AP18" s="80"/>
      <c r="AQ18" s="80"/>
      <c r="AR18" s="80"/>
    </row>
    <row r="19" spans="1:51" ht="14.65" x14ac:dyDescent="0.35">
      <c r="A19" s="83"/>
      <c r="B19" s="80"/>
      <c r="C19" s="80"/>
      <c r="D19" s="80"/>
      <c r="E19" s="80"/>
      <c r="F19" s="80"/>
      <c r="G19" s="80"/>
      <c r="H19" s="80"/>
      <c r="I19" s="80"/>
      <c r="J19" s="80"/>
      <c r="K19" s="80"/>
      <c r="L19" s="80"/>
      <c r="M19" s="80"/>
      <c r="N19" s="75"/>
      <c r="O19" s="80"/>
      <c r="P19" s="80"/>
      <c r="Q19" s="80"/>
      <c r="R19" s="80"/>
      <c r="S19" s="80"/>
      <c r="T19" s="80"/>
      <c r="U19" s="80"/>
      <c r="V19" s="80"/>
      <c r="W19" s="80"/>
      <c r="X19" s="81"/>
      <c r="Y19" s="80"/>
      <c r="Z19" s="80"/>
      <c r="AA19" s="80"/>
      <c r="AB19" s="80"/>
      <c r="AC19" s="80"/>
      <c r="AD19" s="80"/>
      <c r="AE19" s="80"/>
      <c r="AF19" s="80"/>
      <c r="AG19" s="80"/>
      <c r="AH19" s="80"/>
      <c r="AI19" s="80"/>
      <c r="AJ19" s="80"/>
      <c r="AK19" s="80"/>
      <c r="AL19" s="80"/>
      <c r="AM19" s="80"/>
      <c r="AN19" s="80"/>
      <c r="AO19" s="80"/>
      <c r="AP19" s="80"/>
      <c r="AQ19" s="80"/>
      <c r="AR19" s="80"/>
    </row>
    <row r="20" spans="1:51" ht="14.65" x14ac:dyDescent="0.35">
      <c r="A20" s="83"/>
      <c r="B20" s="80"/>
      <c r="C20" s="80"/>
      <c r="D20" s="80"/>
      <c r="E20" s="80"/>
      <c r="F20" s="80"/>
      <c r="G20" s="80"/>
      <c r="H20" s="80"/>
      <c r="I20" s="80"/>
      <c r="J20" s="80"/>
      <c r="K20" s="80"/>
      <c r="L20" s="80"/>
      <c r="M20" s="80"/>
      <c r="N20" s="75"/>
      <c r="O20" s="80"/>
      <c r="P20" s="80"/>
      <c r="Q20" s="80"/>
      <c r="R20" s="80"/>
      <c r="S20" s="80"/>
      <c r="T20" s="80"/>
      <c r="U20" s="80"/>
      <c r="V20" s="80"/>
      <c r="W20" s="80"/>
      <c r="X20" s="81"/>
      <c r="Y20" s="80"/>
      <c r="Z20" s="80"/>
      <c r="AA20" s="80"/>
      <c r="AB20" s="80"/>
      <c r="AC20" s="80"/>
      <c r="AD20" s="80"/>
      <c r="AE20" s="80"/>
      <c r="AF20" s="80"/>
      <c r="AG20" s="80"/>
      <c r="AH20" s="80"/>
      <c r="AI20" s="80"/>
      <c r="AJ20" s="80"/>
      <c r="AK20" s="80"/>
      <c r="AL20" s="80"/>
      <c r="AM20" s="80"/>
      <c r="AN20" s="80"/>
      <c r="AO20" s="80"/>
      <c r="AP20" s="80"/>
      <c r="AQ20" s="80"/>
      <c r="AR20" s="80"/>
      <c r="AT20" s="90" t="s">
        <v>64</v>
      </c>
      <c r="AU20" s="88" t="s">
        <v>54</v>
      </c>
      <c r="AV20" s="88" t="s">
        <v>55</v>
      </c>
      <c r="AW20" s="88" t="s">
        <v>56</v>
      </c>
    </row>
    <row r="21" spans="1:51" thickBot="1" x14ac:dyDescent="0.4">
      <c r="A21" s="84"/>
      <c r="B21" s="85"/>
      <c r="C21" s="85"/>
      <c r="D21" s="85"/>
      <c r="E21" s="85"/>
      <c r="F21" s="85"/>
      <c r="G21" s="85"/>
      <c r="H21" s="85"/>
      <c r="I21" s="85"/>
      <c r="J21" s="85"/>
      <c r="K21" s="85"/>
      <c r="L21" s="85"/>
      <c r="M21" s="85"/>
      <c r="N21" s="86"/>
      <c r="O21" s="85"/>
      <c r="P21" s="85"/>
      <c r="Q21" s="85"/>
      <c r="R21" s="85"/>
      <c r="S21" s="85"/>
      <c r="T21" s="85"/>
      <c r="U21" s="85"/>
      <c r="V21" s="85"/>
      <c r="W21" s="85"/>
      <c r="X21" s="87"/>
      <c r="Y21" s="80"/>
      <c r="Z21" s="80"/>
      <c r="AA21" s="80"/>
      <c r="AB21" s="80"/>
      <c r="AC21" s="80"/>
      <c r="AD21" s="80"/>
      <c r="AE21" s="80"/>
      <c r="AF21" s="80"/>
      <c r="AG21" s="80"/>
      <c r="AH21" s="80"/>
      <c r="AI21" s="80"/>
      <c r="AJ21" s="80"/>
      <c r="AK21" s="80"/>
      <c r="AL21" s="80"/>
      <c r="AM21" s="80"/>
      <c r="AN21" s="80"/>
      <c r="AO21" s="80"/>
      <c r="AP21" s="80"/>
      <c r="AQ21" s="80"/>
      <c r="AR21" s="80"/>
      <c r="AT21" s="80" t="s">
        <v>66</v>
      </c>
      <c r="AU21" s="91">
        <f>'Impact on Profitablity'!D12</f>
        <v>7.8685039572933366E-2</v>
      </c>
      <c r="AV21" s="91">
        <f>'Impact on Profitablity'!E12</f>
        <v>8.3268212343583885E-3</v>
      </c>
      <c r="AW21" s="91">
        <f>'Impact on Profitablity'!F12</f>
        <v>9.0236516181021117E-3</v>
      </c>
    </row>
    <row r="22" spans="1:51" thickBot="1" x14ac:dyDescent="0.4">
      <c r="AT22" s="80" t="s">
        <v>72</v>
      </c>
      <c r="AU22" s="91">
        <f>'Impact on Profitablity'!G12</f>
        <v>1.4420877772597018E-2</v>
      </c>
      <c r="AV22" s="91">
        <f>'Impact on Profitablity'!H12</f>
        <v>1.4989963346061402E-2</v>
      </c>
      <c r="AW22" s="91">
        <f>'Impact on Profitablity'!I12</f>
        <v>1.5482287168091548E-2</v>
      </c>
    </row>
    <row r="23" spans="1:51" ht="14.65" x14ac:dyDescent="0.35">
      <c r="A23" s="76"/>
      <c r="B23" s="77"/>
      <c r="C23" s="77"/>
      <c r="D23" s="77"/>
      <c r="E23" s="77"/>
      <c r="F23" s="77"/>
      <c r="G23" s="77"/>
      <c r="H23" s="77"/>
      <c r="I23" s="77"/>
      <c r="J23" s="77"/>
      <c r="K23" s="77"/>
      <c r="L23" s="77"/>
      <c r="M23" s="77"/>
      <c r="N23" s="78"/>
      <c r="O23" s="77"/>
      <c r="P23" s="77"/>
      <c r="Q23" s="77"/>
      <c r="R23" s="77"/>
      <c r="S23" s="77"/>
      <c r="T23" s="77"/>
      <c r="U23" s="77"/>
      <c r="V23" s="77"/>
      <c r="W23" s="77"/>
      <c r="X23" s="79"/>
      <c r="Y23" s="80"/>
      <c r="Z23" s="80"/>
      <c r="AA23" s="80"/>
      <c r="AB23" s="80"/>
      <c r="AC23" s="80"/>
      <c r="AD23" s="80"/>
      <c r="AE23" s="80"/>
      <c r="AF23" s="80"/>
      <c r="AG23" s="80"/>
      <c r="AH23" s="80"/>
      <c r="AI23" s="80"/>
      <c r="AJ23" s="80"/>
      <c r="AK23" s="80"/>
      <c r="AL23" s="80"/>
      <c r="AM23" s="80"/>
      <c r="AN23" s="80"/>
      <c r="AO23" s="80"/>
      <c r="AP23" s="80"/>
      <c r="AQ23" s="80"/>
      <c r="AR23" s="80"/>
      <c r="AU23" s="91"/>
      <c r="AV23" s="91"/>
      <c r="AW23" s="91"/>
    </row>
    <row r="24" spans="1:51" ht="18.75" x14ac:dyDescent="0.45">
      <c r="A24" s="111" t="str">
        <f>+'Impact on Income'!$B$21</f>
        <v>MODEL -2 GROWING AUM &amp; CONSTANT ASSIGNMENT</v>
      </c>
      <c r="B24" s="112"/>
      <c r="C24" s="112"/>
      <c r="D24" s="112"/>
      <c r="E24" s="112"/>
      <c r="F24" s="112"/>
      <c r="G24" s="112"/>
      <c r="H24" s="80"/>
      <c r="I24" s="80"/>
      <c r="J24" s="80"/>
      <c r="K24" s="80"/>
      <c r="L24" s="80"/>
      <c r="M24" s="80"/>
      <c r="N24" s="75"/>
      <c r="O24" s="80"/>
      <c r="P24" s="80"/>
      <c r="Q24" s="80"/>
      <c r="R24" s="80"/>
      <c r="S24" s="80"/>
      <c r="T24" s="80"/>
      <c r="U24" s="80"/>
      <c r="V24" s="80"/>
      <c r="W24" s="80"/>
      <c r="X24" s="81"/>
      <c r="Y24" s="80"/>
      <c r="Z24" s="80"/>
      <c r="AA24" s="80"/>
      <c r="AB24" s="80"/>
      <c r="AC24" s="80"/>
      <c r="AD24" s="80"/>
      <c r="AE24" s="80"/>
      <c r="AF24" s="80"/>
      <c r="AG24" s="80"/>
      <c r="AH24" s="80"/>
      <c r="AI24" s="80"/>
      <c r="AJ24" s="80"/>
      <c r="AK24" s="80"/>
      <c r="AL24" s="80"/>
      <c r="AM24" s="80"/>
      <c r="AN24" s="80"/>
      <c r="AO24" s="80"/>
      <c r="AP24" s="80"/>
      <c r="AQ24" s="80"/>
      <c r="AR24" s="80"/>
    </row>
    <row r="25" spans="1:51" ht="14.65" x14ac:dyDescent="0.35">
      <c r="A25" s="82" t="s">
        <v>51</v>
      </c>
      <c r="B25" s="74">
        <f>+'Impact on Income'!$D$25</f>
        <v>0.2</v>
      </c>
      <c r="C25" s="75"/>
      <c r="D25" s="75" t="s">
        <v>71</v>
      </c>
      <c r="E25" s="75"/>
      <c r="F25" s="74" t="str">
        <f>+'Impact on Income'!$E$24*100 &amp; "% of AUM"</f>
        <v>40% of AUM</v>
      </c>
      <c r="G25" s="80"/>
      <c r="H25" s="80"/>
      <c r="I25" s="80"/>
      <c r="J25" s="80"/>
      <c r="K25" s="80"/>
      <c r="L25" s="80"/>
      <c r="M25" s="80"/>
      <c r="N25" s="75"/>
      <c r="O25" s="80"/>
      <c r="P25" s="80"/>
      <c r="Q25" s="80"/>
      <c r="R25" s="80"/>
      <c r="S25" s="80"/>
      <c r="T25" s="80"/>
      <c r="U25" s="80"/>
      <c r="V25" s="80"/>
      <c r="W25" s="80"/>
      <c r="X25" s="81"/>
      <c r="Y25" s="80"/>
      <c r="Z25" s="80"/>
      <c r="AA25" s="80"/>
      <c r="AB25" s="80"/>
      <c r="AC25" s="80"/>
      <c r="AD25" s="80"/>
      <c r="AE25" s="80"/>
      <c r="AF25" s="80"/>
      <c r="AG25" s="80"/>
      <c r="AH25" s="80"/>
      <c r="AI25" s="80"/>
      <c r="AJ25" s="80"/>
      <c r="AK25" s="80"/>
      <c r="AL25" s="80"/>
      <c r="AM25" s="80"/>
      <c r="AN25" s="80"/>
      <c r="AO25" s="80"/>
      <c r="AP25" s="80"/>
      <c r="AQ25" s="80"/>
      <c r="AR25" s="80"/>
    </row>
    <row r="26" spans="1:51" ht="14.65" x14ac:dyDescent="0.35">
      <c r="A26" s="83"/>
      <c r="B26" s="80"/>
      <c r="C26" s="80"/>
      <c r="D26" s="80"/>
      <c r="E26" s="80"/>
      <c r="F26" s="80"/>
      <c r="G26" s="80"/>
      <c r="H26" s="80"/>
      <c r="I26" s="80"/>
      <c r="J26" s="80"/>
      <c r="K26" s="80"/>
      <c r="L26" s="80"/>
      <c r="M26" s="80"/>
      <c r="N26" s="75"/>
      <c r="O26" s="80"/>
      <c r="P26" s="80"/>
      <c r="Q26" s="80"/>
      <c r="R26" s="80"/>
      <c r="S26" s="80"/>
      <c r="T26" s="80"/>
      <c r="U26" s="80"/>
      <c r="V26" s="80"/>
      <c r="W26" s="80"/>
      <c r="X26" s="81"/>
      <c r="Y26" s="80"/>
      <c r="Z26" s="80"/>
      <c r="AA26" s="80"/>
      <c r="AB26" s="80"/>
      <c r="AC26" s="80"/>
      <c r="AD26" s="80"/>
      <c r="AE26" s="80"/>
      <c r="AF26" s="80"/>
      <c r="AG26" s="80"/>
      <c r="AH26" s="80"/>
      <c r="AI26" s="80"/>
      <c r="AJ26" s="80"/>
      <c r="AK26" s="80"/>
      <c r="AL26" s="80"/>
      <c r="AM26" s="80"/>
      <c r="AN26" s="80"/>
      <c r="AO26" s="80"/>
      <c r="AP26" s="80"/>
      <c r="AQ26" s="80"/>
      <c r="AR26" s="80"/>
    </row>
    <row r="27" spans="1:51" ht="14.65" x14ac:dyDescent="0.35">
      <c r="A27" s="83"/>
      <c r="B27" s="80"/>
      <c r="C27" s="80"/>
      <c r="D27" s="80"/>
      <c r="E27" s="80"/>
      <c r="F27" s="80"/>
      <c r="G27" s="80"/>
      <c r="H27" s="80"/>
      <c r="I27" s="80"/>
      <c r="J27" s="80"/>
      <c r="K27" s="80"/>
      <c r="L27" s="80"/>
      <c r="M27" s="80"/>
      <c r="N27" s="75"/>
      <c r="O27" s="80"/>
      <c r="P27" s="80"/>
      <c r="Q27" s="80"/>
      <c r="R27" s="70"/>
      <c r="S27" s="80"/>
      <c r="T27" s="80"/>
      <c r="U27" s="80"/>
      <c r="V27" s="80"/>
      <c r="W27" s="80"/>
      <c r="X27" s="81"/>
      <c r="Y27" s="80"/>
      <c r="Z27" s="80"/>
      <c r="AA27" s="80"/>
      <c r="AB27" s="80"/>
      <c r="AC27" s="80"/>
      <c r="AD27" s="80"/>
      <c r="AE27" s="80"/>
      <c r="AF27" s="80"/>
      <c r="AG27" s="80"/>
      <c r="AH27" s="80"/>
      <c r="AI27" s="80"/>
      <c r="AJ27" s="80"/>
      <c r="AK27" s="80"/>
      <c r="AL27" s="80"/>
      <c r="AM27" s="80"/>
      <c r="AN27" s="80"/>
      <c r="AO27" s="80"/>
      <c r="AP27" s="80"/>
      <c r="AQ27" s="80"/>
      <c r="AR27" s="80"/>
      <c r="AT27" s="80" t="s">
        <v>53</v>
      </c>
      <c r="AU27" s="88" t="s">
        <v>54</v>
      </c>
      <c r="AV27" s="88" t="s">
        <v>55</v>
      </c>
      <c r="AW27" s="88" t="s">
        <v>56</v>
      </c>
    </row>
    <row r="28" spans="1:51" ht="14.65" x14ac:dyDescent="0.35">
      <c r="A28" s="83"/>
      <c r="B28" s="80"/>
      <c r="C28" s="80"/>
      <c r="D28" s="80"/>
      <c r="E28" s="80"/>
      <c r="F28" s="80"/>
      <c r="G28" s="80"/>
      <c r="H28" s="80"/>
      <c r="I28" s="80"/>
      <c r="J28" s="80"/>
      <c r="K28" s="80"/>
      <c r="L28" s="80"/>
      <c r="M28" s="80"/>
      <c r="N28" s="75"/>
      <c r="O28" s="80"/>
      <c r="P28" s="80"/>
      <c r="Q28" s="80"/>
      <c r="R28" s="80"/>
      <c r="S28" s="80"/>
      <c r="T28" s="80"/>
      <c r="U28" s="80"/>
      <c r="V28" s="80"/>
      <c r="W28" s="80"/>
      <c r="X28" s="81"/>
      <c r="Y28" s="80"/>
      <c r="Z28" s="80"/>
      <c r="AA28" s="80"/>
      <c r="AB28" s="80"/>
      <c r="AC28" s="80"/>
      <c r="AD28" s="80"/>
      <c r="AE28" s="80"/>
      <c r="AF28" s="80"/>
      <c r="AG28" s="80"/>
      <c r="AH28" s="80"/>
      <c r="AI28" s="80"/>
      <c r="AJ28" s="80"/>
      <c r="AK28" s="80"/>
      <c r="AL28" s="80"/>
      <c r="AM28" s="80"/>
      <c r="AN28" s="80"/>
      <c r="AO28" s="80"/>
      <c r="AP28" s="80"/>
      <c r="AQ28" s="80"/>
      <c r="AR28" s="80"/>
      <c r="AT28" s="80" t="s">
        <v>66</v>
      </c>
      <c r="AU28" s="89">
        <f>'Impact on Profitablity'!D18*-1</f>
        <v>-14491.338609724449</v>
      </c>
      <c r="AV28" s="89">
        <f>'Impact on Profitablity'!E18*-1</f>
        <v>-8008.5105531926702</v>
      </c>
      <c r="AW28" s="89">
        <f>'Impact on Profitablity'!F18*-1</f>
        <v>-9708.5313637553481</v>
      </c>
      <c r="AY28" s="71">
        <v>-1</v>
      </c>
    </row>
    <row r="29" spans="1:51" ht="14.65" x14ac:dyDescent="0.35">
      <c r="A29" s="83"/>
      <c r="B29" s="80"/>
      <c r="C29" s="80"/>
      <c r="D29" s="80"/>
      <c r="E29" s="80"/>
      <c r="F29" s="80"/>
      <c r="G29" s="80"/>
      <c r="H29" s="80"/>
      <c r="I29" s="80"/>
      <c r="J29" s="80"/>
      <c r="K29" s="80"/>
      <c r="L29" s="80"/>
      <c r="M29" s="80"/>
      <c r="N29" s="75"/>
      <c r="O29" s="80"/>
      <c r="P29" s="80"/>
      <c r="Q29" s="80"/>
      <c r="R29" s="80"/>
      <c r="S29" s="80"/>
      <c r="T29" s="80"/>
      <c r="U29" s="80"/>
      <c r="V29" s="80"/>
      <c r="W29" s="80"/>
      <c r="X29" s="81"/>
      <c r="Y29" s="80"/>
      <c r="Z29" s="80"/>
      <c r="AA29" s="80"/>
      <c r="AB29" s="80"/>
      <c r="AC29" s="80"/>
      <c r="AD29" s="80"/>
      <c r="AE29" s="80"/>
      <c r="AF29" s="80"/>
      <c r="AG29" s="80"/>
      <c r="AH29" s="80"/>
      <c r="AI29" s="80"/>
      <c r="AJ29" s="80"/>
      <c r="AK29" s="80"/>
      <c r="AL29" s="80"/>
      <c r="AM29" s="80"/>
      <c r="AN29" s="80"/>
      <c r="AO29" s="80"/>
      <c r="AP29" s="80"/>
      <c r="AQ29" s="80"/>
      <c r="AR29" s="80"/>
      <c r="AT29" s="80" t="s">
        <v>72</v>
      </c>
      <c r="AU29" s="89">
        <f>'Impact on Profitablity'!G18</f>
        <v>5922.7837030129358</v>
      </c>
      <c r="AV29" s="89">
        <f>'Impact on Profitablity'!H18</f>
        <v>7183.2185200774393</v>
      </c>
      <c r="AW29" s="89">
        <f>'Impact on Profitablity'!I18</f>
        <v>8685.5054003636142</v>
      </c>
    </row>
    <row r="30" spans="1:51" ht="14.65" x14ac:dyDescent="0.35">
      <c r="A30" s="83"/>
      <c r="B30" s="80"/>
      <c r="C30" s="80"/>
      <c r="D30" s="80"/>
      <c r="E30" s="80"/>
      <c r="F30" s="80"/>
      <c r="G30" s="80"/>
      <c r="H30" s="80"/>
      <c r="I30" s="80"/>
      <c r="J30" s="80"/>
      <c r="K30" s="80"/>
      <c r="L30" s="80"/>
      <c r="M30" s="80"/>
      <c r="N30" s="75"/>
      <c r="O30" s="80"/>
      <c r="P30" s="80"/>
      <c r="Q30" s="80"/>
      <c r="R30" s="80"/>
      <c r="S30" s="80"/>
      <c r="T30" s="80"/>
      <c r="U30" s="80"/>
      <c r="V30" s="80"/>
      <c r="W30" s="80"/>
      <c r="X30" s="81"/>
      <c r="Y30" s="80"/>
      <c r="Z30" s="80"/>
      <c r="AA30" s="80"/>
      <c r="AB30" s="80"/>
      <c r="AC30" s="80"/>
      <c r="AD30" s="80"/>
      <c r="AE30" s="80"/>
      <c r="AF30" s="80"/>
      <c r="AG30" s="80"/>
      <c r="AH30" s="80"/>
      <c r="AI30" s="80"/>
      <c r="AJ30" s="80"/>
      <c r="AK30" s="80"/>
      <c r="AL30" s="80"/>
      <c r="AM30" s="80"/>
      <c r="AN30" s="80"/>
      <c r="AO30" s="80"/>
      <c r="AP30" s="80"/>
      <c r="AQ30" s="80"/>
      <c r="AR30" s="80"/>
    </row>
    <row r="31" spans="1:51" ht="14.65" x14ac:dyDescent="0.35">
      <c r="A31" s="83"/>
      <c r="B31" s="80"/>
      <c r="C31" s="80"/>
      <c r="D31" s="80"/>
      <c r="E31" s="80"/>
      <c r="F31" s="80"/>
      <c r="G31" s="80"/>
      <c r="H31" s="80"/>
      <c r="I31" s="80"/>
      <c r="J31" s="80"/>
      <c r="K31" s="80"/>
      <c r="L31" s="80"/>
      <c r="M31" s="80"/>
      <c r="N31" s="75"/>
      <c r="O31" s="80"/>
      <c r="P31" s="80"/>
      <c r="Q31" s="80"/>
      <c r="R31" s="80"/>
      <c r="S31" s="80"/>
      <c r="T31" s="80"/>
      <c r="U31" s="80"/>
      <c r="V31" s="80"/>
      <c r="W31" s="80"/>
      <c r="X31" s="81"/>
      <c r="Y31" s="80"/>
      <c r="Z31" s="80"/>
      <c r="AA31" s="80"/>
      <c r="AB31" s="80"/>
      <c r="AC31" s="80"/>
      <c r="AD31" s="80"/>
      <c r="AE31" s="80"/>
      <c r="AF31" s="80"/>
      <c r="AG31" s="80"/>
      <c r="AH31" s="80"/>
      <c r="AI31" s="80"/>
      <c r="AJ31" s="80"/>
      <c r="AK31" s="80"/>
      <c r="AL31" s="80"/>
      <c r="AM31" s="80"/>
      <c r="AN31" s="80"/>
      <c r="AO31" s="80"/>
      <c r="AP31" s="80"/>
      <c r="AQ31" s="80"/>
      <c r="AR31" s="80"/>
    </row>
    <row r="32" spans="1:51" ht="14.65" x14ac:dyDescent="0.35">
      <c r="A32" s="83"/>
      <c r="B32" s="80"/>
      <c r="C32" s="80"/>
      <c r="D32" s="80"/>
      <c r="E32" s="80"/>
      <c r="F32" s="80"/>
      <c r="G32" s="80"/>
      <c r="H32" s="80"/>
      <c r="I32" s="80"/>
      <c r="J32" s="80"/>
      <c r="K32" s="80"/>
      <c r="L32" s="80"/>
      <c r="M32" s="80"/>
      <c r="N32" s="75"/>
      <c r="O32" s="80"/>
      <c r="P32" s="80"/>
      <c r="Q32" s="80"/>
      <c r="R32" s="80"/>
      <c r="S32" s="80"/>
      <c r="T32" s="80"/>
      <c r="U32" s="80"/>
      <c r="V32" s="80"/>
      <c r="W32" s="80"/>
      <c r="X32" s="81"/>
      <c r="Y32" s="80"/>
      <c r="Z32" s="80"/>
      <c r="AA32" s="80"/>
      <c r="AB32" s="80"/>
      <c r="AC32" s="80"/>
      <c r="AD32" s="80"/>
      <c r="AE32" s="80"/>
      <c r="AF32" s="80"/>
      <c r="AG32" s="80"/>
      <c r="AH32" s="80"/>
      <c r="AI32" s="80"/>
      <c r="AJ32" s="80"/>
      <c r="AK32" s="80"/>
      <c r="AL32" s="80"/>
      <c r="AM32" s="80"/>
      <c r="AN32" s="80"/>
      <c r="AO32" s="80"/>
      <c r="AP32" s="80"/>
      <c r="AQ32" s="80"/>
      <c r="AR32" s="80"/>
      <c r="AT32" s="90" t="s">
        <v>63</v>
      </c>
      <c r="AU32" s="88" t="s">
        <v>54</v>
      </c>
      <c r="AV32" s="88" t="s">
        <v>55</v>
      </c>
      <c r="AW32" s="88" t="s">
        <v>56</v>
      </c>
    </row>
    <row r="33" spans="1:49" ht="14.65" x14ac:dyDescent="0.35">
      <c r="A33" s="83"/>
      <c r="B33" s="80"/>
      <c r="C33" s="80"/>
      <c r="D33" s="80"/>
      <c r="E33" s="80"/>
      <c r="F33" s="80"/>
      <c r="G33" s="80"/>
      <c r="H33" s="80"/>
      <c r="I33" s="80"/>
      <c r="J33" s="80"/>
      <c r="K33" s="80"/>
      <c r="L33" s="80"/>
      <c r="M33" s="80"/>
      <c r="N33" s="75"/>
      <c r="O33" s="80"/>
      <c r="P33" s="80"/>
      <c r="Q33" s="80"/>
      <c r="R33" s="80"/>
      <c r="S33" s="80"/>
      <c r="T33" s="80"/>
      <c r="U33" s="80"/>
      <c r="V33" s="80"/>
      <c r="W33" s="80"/>
      <c r="X33" s="81"/>
      <c r="Y33" s="80"/>
      <c r="Z33" s="80"/>
      <c r="AA33" s="80"/>
      <c r="AB33" s="80"/>
      <c r="AC33" s="80"/>
      <c r="AD33" s="80"/>
      <c r="AE33" s="80"/>
      <c r="AF33" s="80"/>
      <c r="AG33" s="80"/>
      <c r="AH33" s="80"/>
      <c r="AI33" s="80"/>
      <c r="AJ33" s="80"/>
      <c r="AK33" s="80"/>
      <c r="AL33" s="80"/>
      <c r="AM33" s="80"/>
      <c r="AN33" s="80"/>
      <c r="AO33" s="80"/>
      <c r="AP33" s="80"/>
      <c r="AQ33" s="80"/>
      <c r="AR33" s="80"/>
      <c r="AT33" s="80" t="s">
        <v>66</v>
      </c>
      <c r="AU33" s="89">
        <f>'Impact on Profitablity'!D23</f>
        <v>7868.5039572933365</v>
      </c>
      <c r="AV33" s="89">
        <f>'Impact on Profitablity'!E23</f>
        <v>2406.3829148945024</v>
      </c>
      <c r="AW33" s="89">
        <f>'Impact on Profitablity'!F23</f>
        <v>2961.3985228165111</v>
      </c>
    </row>
    <row r="34" spans="1:49" ht="14.65" x14ac:dyDescent="0.35">
      <c r="A34" s="83"/>
      <c r="B34" s="80"/>
      <c r="C34" s="80"/>
      <c r="D34" s="80"/>
      <c r="E34" s="80"/>
      <c r="F34" s="80"/>
      <c r="G34" s="80"/>
      <c r="H34" s="80"/>
      <c r="I34" s="80"/>
      <c r="J34" s="80"/>
      <c r="K34" s="80"/>
      <c r="L34" s="80"/>
      <c r="M34" s="80"/>
      <c r="N34" s="75"/>
      <c r="O34" s="80"/>
      <c r="P34" s="80"/>
      <c r="Q34" s="80"/>
      <c r="R34" s="80"/>
      <c r="S34" s="80"/>
      <c r="T34" s="80"/>
      <c r="U34" s="80"/>
      <c r="V34" s="80"/>
      <c r="W34" s="80"/>
      <c r="X34" s="81"/>
      <c r="Y34" s="80"/>
      <c r="Z34" s="80"/>
      <c r="AA34" s="80"/>
      <c r="AB34" s="80"/>
      <c r="AC34" s="80"/>
      <c r="AD34" s="80"/>
      <c r="AE34" s="80"/>
      <c r="AF34" s="80"/>
      <c r="AG34" s="80"/>
      <c r="AH34" s="80"/>
      <c r="AI34" s="80"/>
      <c r="AJ34" s="80"/>
      <c r="AK34" s="80"/>
      <c r="AL34" s="80"/>
      <c r="AM34" s="80"/>
      <c r="AN34" s="80"/>
      <c r="AO34" s="80"/>
      <c r="AP34" s="80"/>
      <c r="AQ34" s="80"/>
      <c r="AR34" s="80"/>
      <c r="AT34" s="80" t="s">
        <v>72</v>
      </c>
      <c r="AU34" s="89">
        <f>'Impact on Profitablity'!G23</f>
        <v>1442.0877772597019</v>
      </c>
      <c r="AV34" s="89">
        <f>'Impact on Profitablity'!H23</f>
        <v>1787.4138900580795</v>
      </c>
      <c r="AW34" s="89">
        <f>'Impact on Profitablity'!I23</f>
        <v>2194.1290502727106</v>
      </c>
    </row>
    <row r="35" spans="1:49" x14ac:dyDescent="0.25">
      <c r="A35" s="83"/>
      <c r="B35" s="80"/>
      <c r="C35" s="80"/>
      <c r="D35" s="80"/>
      <c r="E35" s="80"/>
      <c r="F35" s="80"/>
      <c r="G35" s="80"/>
      <c r="H35" s="80"/>
      <c r="I35" s="80">
        <v>155</v>
      </c>
      <c r="J35" s="80"/>
      <c r="K35" s="80"/>
      <c r="L35" s="80"/>
      <c r="M35" s="80"/>
      <c r="N35" s="75"/>
      <c r="O35" s="80"/>
      <c r="P35" s="80"/>
      <c r="Q35" s="80"/>
      <c r="R35" s="80"/>
      <c r="S35" s="80"/>
      <c r="T35" s="80"/>
      <c r="U35" s="80"/>
      <c r="V35" s="80"/>
      <c r="W35" s="80"/>
      <c r="X35" s="81"/>
      <c r="Y35" s="80"/>
      <c r="Z35" s="80"/>
      <c r="AA35" s="80"/>
      <c r="AB35" s="80"/>
      <c r="AC35" s="80"/>
      <c r="AD35" s="80"/>
      <c r="AE35" s="80"/>
      <c r="AF35" s="80"/>
      <c r="AG35" s="80"/>
      <c r="AH35" s="80"/>
      <c r="AI35" s="80"/>
      <c r="AJ35" s="80"/>
      <c r="AK35" s="80"/>
      <c r="AL35" s="80"/>
      <c r="AM35" s="80"/>
      <c r="AN35" s="80"/>
      <c r="AO35" s="80"/>
      <c r="AP35" s="80"/>
      <c r="AQ35" s="80"/>
      <c r="AR35" s="80"/>
    </row>
    <row r="36" spans="1:49" x14ac:dyDescent="0.25">
      <c r="A36" s="83"/>
      <c r="B36" s="80"/>
      <c r="C36" s="80"/>
      <c r="D36" s="80"/>
      <c r="E36" s="80"/>
      <c r="F36" s="80"/>
      <c r="G36" s="80"/>
      <c r="H36" s="80"/>
      <c r="I36" s="80"/>
      <c r="J36" s="80"/>
      <c r="K36" s="80"/>
      <c r="L36" s="80"/>
      <c r="M36" s="80"/>
      <c r="N36" s="75"/>
      <c r="O36" s="80"/>
      <c r="P36" s="80"/>
      <c r="Q36" s="80"/>
      <c r="R36" s="80"/>
      <c r="S36" s="80"/>
      <c r="T36" s="80"/>
      <c r="U36" s="80"/>
      <c r="V36" s="80"/>
      <c r="W36" s="80"/>
      <c r="X36" s="81"/>
      <c r="Y36" s="80"/>
      <c r="Z36" s="80"/>
      <c r="AA36" s="80"/>
      <c r="AB36" s="80"/>
      <c r="AC36" s="80"/>
      <c r="AD36" s="80"/>
      <c r="AE36" s="80"/>
      <c r="AF36" s="80"/>
      <c r="AG36" s="80"/>
      <c r="AH36" s="80"/>
      <c r="AI36" s="80"/>
      <c r="AJ36" s="80"/>
      <c r="AK36" s="80"/>
      <c r="AL36" s="80"/>
      <c r="AM36" s="80"/>
      <c r="AN36" s="80"/>
      <c r="AO36" s="80"/>
      <c r="AP36" s="80"/>
      <c r="AQ36" s="80"/>
      <c r="AR36" s="80"/>
    </row>
    <row r="37" spans="1:49" x14ac:dyDescent="0.25">
      <c r="A37" s="83"/>
      <c r="B37" s="80"/>
      <c r="C37" s="80"/>
      <c r="D37" s="80"/>
      <c r="E37" s="80"/>
      <c r="F37" s="80"/>
      <c r="G37" s="80"/>
      <c r="H37" s="80"/>
      <c r="I37" s="80"/>
      <c r="J37" s="80"/>
      <c r="K37" s="80"/>
      <c r="L37" s="80"/>
      <c r="M37" s="80"/>
      <c r="N37" s="75"/>
      <c r="O37" s="80"/>
      <c r="P37" s="80"/>
      <c r="Q37" s="80"/>
      <c r="R37" s="80"/>
      <c r="S37" s="80"/>
      <c r="T37" s="80"/>
      <c r="U37" s="80"/>
      <c r="V37" s="80"/>
      <c r="W37" s="80"/>
      <c r="X37" s="81"/>
      <c r="Y37" s="80"/>
      <c r="Z37" s="80"/>
      <c r="AA37" s="80"/>
      <c r="AB37" s="80"/>
      <c r="AC37" s="80"/>
      <c r="AD37" s="80"/>
      <c r="AE37" s="80"/>
      <c r="AF37" s="80"/>
      <c r="AG37" s="80"/>
      <c r="AH37" s="80"/>
      <c r="AI37" s="80"/>
      <c r="AJ37" s="80"/>
      <c r="AK37" s="80"/>
      <c r="AL37" s="80"/>
      <c r="AM37" s="80"/>
      <c r="AN37" s="80"/>
      <c r="AO37" s="80"/>
      <c r="AP37" s="80"/>
      <c r="AQ37" s="80"/>
      <c r="AR37" s="80"/>
      <c r="AT37" s="90" t="s">
        <v>64</v>
      </c>
      <c r="AU37" s="88" t="s">
        <v>54</v>
      </c>
      <c r="AV37" s="88" t="s">
        <v>55</v>
      </c>
      <c r="AW37" s="88" t="s">
        <v>56</v>
      </c>
    </row>
    <row r="38" spans="1:49" x14ac:dyDescent="0.25">
      <c r="A38" s="83"/>
      <c r="B38" s="80"/>
      <c r="C38" s="80"/>
      <c r="D38" s="80"/>
      <c r="E38" s="80"/>
      <c r="F38" s="80"/>
      <c r="G38" s="80"/>
      <c r="H38" s="80"/>
      <c r="I38" s="80"/>
      <c r="J38" s="80"/>
      <c r="K38" s="80"/>
      <c r="L38" s="80"/>
      <c r="M38" s="80"/>
      <c r="N38" s="75"/>
      <c r="O38" s="80"/>
      <c r="P38" s="80"/>
      <c r="Q38" s="80"/>
      <c r="R38" s="80"/>
      <c r="S38" s="80"/>
      <c r="T38" s="80"/>
      <c r="U38" s="80"/>
      <c r="V38" s="80"/>
      <c r="W38" s="80"/>
      <c r="X38" s="81"/>
      <c r="Y38" s="80"/>
      <c r="Z38" s="80"/>
      <c r="AA38" s="80"/>
      <c r="AB38" s="80"/>
      <c r="AC38" s="80"/>
      <c r="AD38" s="80"/>
      <c r="AE38" s="80"/>
      <c r="AF38" s="80"/>
      <c r="AG38" s="80"/>
      <c r="AH38" s="80"/>
      <c r="AI38" s="80"/>
      <c r="AJ38" s="80"/>
      <c r="AK38" s="80"/>
      <c r="AL38" s="80"/>
      <c r="AM38" s="80"/>
      <c r="AN38" s="80"/>
      <c r="AO38" s="80"/>
      <c r="AP38" s="80"/>
      <c r="AQ38" s="80"/>
      <c r="AR38" s="80"/>
      <c r="AT38" s="80" t="s">
        <v>66</v>
      </c>
      <c r="AU38" s="91">
        <f>'Impact on Profitablity'!D24</f>
        <v>7.8685039572933366E-2</v>
      </c>
      <c r="AV38" s="91">
        <f>'Impact on Profitablity'!E24</f>
        <v>2.0053190957454187E-2</v>
      </c>
      <c r="AW38" s="91">
        <f>'Impact on Profitablity'!F24</f>
        <v>2.0565267519559106E-2</v>
      </c>
    </row>
    <row r="39" spans="1:49" x14ac:dyDescent="0.25">
      <c r="A39" s="83"/>
      <c r="B39" s="80"/>
      <c r="C39" s="80"/>
      <c r="D39" s="80"/>
      <c r="E39" s="80"/>
      <c r="F39" s="80"/>
      <c r="G39" s="80"/>
      <c r="H39" s="80"/>
      <c r="I39" s="80"/>
      <c r="J39" s="80"/>
      <c r="K39" s="80"/>
      <c r="L39" s="80"/>
      <c r="M39" s="80"/>
      <c r="N39" s="75"/>
      <c r="O39" s="80"/>
      <c r="P39" s="80"/>
      <c r="Q39" s="80"/>
      <c r="R39" s="80"/>
      <c r="S39" s="80"/>
      <c r="T39" s="80"/>
      <c r="U39" s="80"/>
      <c r="V39" s="80"/>
      <c r="W39" s="80"/>
      <c r="X39" s="81"/>
      <c r="Y39" s="80"/>
      <c r="Z39" s="80"/>
      <c r="AA39" s="80"/>
      <c r="AB39" s="80"/>
      <c r="AC39" s="80"/>
      <c r="AD39" s="80"/>
      <c r="AE39" s="80"/>
      <c r="AF39" s="80"/>
      <c r="AG39" s="80"/>
      <c r="AH39" s="80"/>
      <c r="AI39" s="80"/>
      <c r="AJ39" s="80"/>
      <c r="AK39" s="80"/>
      <c r="AL39" s="80"/>
      <c r="AM39" s="80"/>
      <c r="AN39" s="80"/>
      <c r="AO39" s="80"/>
      <c r="AP39" s="80"/>
      <c r="AQ39" s="80"/>
      <c r="AR39" s="80"/>
      <c r="AT39" s="80" t="s">
        <v>72</v>
      </c>
      <c r="AU39" s="91">
        <f>'Impact on Profitablity'!G24</f>
        <v>1.4420877772597018E-2</v>
      </c>
      <c r="AV39" s="91">
        <f>'Impact on Profitablity'!H24</f>
        <v>1.4895115750483995E-2</v>
      </c>
      <c r="AW39" s="91">
        <f>'Impact on Profitablity'!I24</f>
        <v>1.523700729356049E-2</v>
      </c>
    </row>
    <row r="40" spans="1:49" x14ac:dyDescent="0.25">
      <c r="A40" s="83"/>
      <c r="B40" s="80"/>
      <c r="C40" s="80"/>
      <c r="D40" s="80"/>
      <c r="E40" s="80"/>
      <c r="F40" s="80"/>
      <c r="G40" s="80"/>
      <c r="H40" s="80"/>
      <c r="I40" s="80"/>
      <c r="J40" s="80"/>
      <c r="K40" s="80"/>
      <c r="L40" s="80"/>
      <c r="M40" s="80"/>
      <c r="N40" s="75"/>
      <c r="O40" s="80"/>
      <c r="P40" s="80"/>
      <c r="Q40" s="80"/>
      <c r="R40" s="80"/>
      <c r="S40" s="80"/>
      <c r="T40" s="80"/>
      <c r="U40" s="80"/>
      <c r="V40" s="80"/>
      <c r="W40" s="80"/>
      <c r="X40" s="81"/>
      <c r="Y40" s="80"/>
      <c r="Z40" s="80"/>
      <c r="AA40" s="80"/>
      <c r="AB40" s="80"/>
      <c r="AC40" s="80"/>
      <c r="AD40" s="80"/>
      <c r="AE40" s="80"/>
      <c r="AF40" s="80"/>
      <c r="AG40" s="80"/>
      <c r="AH40" s="80"/>
      <c r="AI40" s="80"/>
      <c r="AJ40" s="80"/>
      <c r="AK40" s="80"/>
      <c r="AL40" s="80"/>
      <c r="AM40" s="80"/>
      <c r="AN40" s="80"/>
      <c r="AO40" s="80"/>
      <c r="AP40" s="80"/>
      <c r="AQ40" s="80"/>
      <c r="AR40" s="80"/>
    </row>
    <row r="41" spans="1:49" ht="15.75" thickBot="1" x14ac:dyDescent="0.3">
      <c r="A41" s="84"/>
      <c r="B41" s="85"/>
      <c r="C41" s="85"/>
      <c r="D41" s="85"/>
      <c r="E41" s="85"/>
      <c r="F41" s="85"/>
      <c r="G41" s="85"/>
      <c r="H41" s="85"/>
      <c r="I41" s="85"/>
      <c r="J41" s="85"/>
      <c r="K41" s="85"/>
      <c r="L41" s="85"/>
      <c r="M41" s="85"/>
      <c r="N41" s="86"/>
      <c r="O41" s="85"/>
      <c r="P41" s="85"/>
      <c r="Q41" s="85"/>
      <c r="R41" s="85"/>
      <c r="S41" s="85"/>
      <c r="T41" s="85"/>
      <c r="U41" s="85"/>
      <c r="V41" s="85"/>
      <c r="W41" s="85"/>
      <c r="X41" s="87"/>
      <c r="Y41" s="80"/>
      <c r="Z41" s="80"/>
      <c r="AA41" s="80"/>
      <c r="AB41" s="80"/>
      <c r="AC41" s="80"/>
      <c r="AD41" s="80"/>
      <c r="AE41" s="80"/>
      <c r="AF41" s="80"/>
      <c r="AG41" s="80"/>
      <c r="AH41" s="80"/>
      <c r="AI41" s="80"/>
      <c r="AJ41" s="80"/>
      <c r="AK41" s="80"/>
      <c r="AL41" s="80"/>
      <c r="AM41" s="80"/>
      <c r="AN41" s="80"/>
      <c r="AO41" s="80"/>
      <c r="AP41" s="80"/>
      <c r="AQ41" s="80"/>
      <c r="AR41" s="80"/>
    </row>
    <row r="42" spans="1:49" ht="15.75" thickBot="1" x14ac:dyDescent="0.3"/>
    <row r="43" spans="1:49" x14ac:dyDescent="0.25">
      <c r="A43" s="76"/>
      <c r="B43" s="77"/>
      <c r="C43" s="77"/>
      <c r="D43" s="77"/>
      <c r="E43" s="77"/>
      <c r="F43" s="77"/>
      <c r="G43" s="77"/>
      <c r="H43" s="77"/>
      <c r="I43" s="77"/>
      <c r="J43" s="77"/>
      <c r="K43" s="77"/>
      <c r="L43" s="77"/>
      <c r="M43" s="77"/>
      <c r="N43" s="78"/>
      <c r="O43" s="77"/>
      <c r="P43" s="77"/>
      <c r="Q43" s="77"/>
      <c r="R43" s="77"/>
      <c r="S43" s="77"/>
      <c r="T43" s="77"/>
      <c r="U43" s="77"/>
      <c r="V43" s="77"/>
      <c r="W43" s="77"/>
      <c r="X43" s="79"/>
      <c r="Y43" s="80"/>
      <c r="Z43" s="80"/>
      <c r="AA43" s="80"/>
      <c r="AB43" s="80"/>
      <c r="AC43" s="80"/>
      <c r="AD43" s="80"/>
      <c r="AE43" s="80"/>
      <c r="AF43" s="80"/>
      <c r="AG43" s="80"/>
      <c r="AH43" s="80"/>
      <c r="AI43" s="80"/>
      <c r="AJ43" s="80"/>
      <c r="AK43" s="80"/>
      <c r="AL43" s="80"/>
      <c r="AM43" s="80"/>
      <c r="AN43" s="80"/>
      <c r="AO43" s="80"/>
      <c r="AP43" s="80"/>
      <c r="AQ43" s="80"/>
      <c r="AR43" s="80"/>
    </row>
    <row r="44" spans="1:49" ht="18.75" x14ac:dyDescent="0.3">
      <c r="A44" s="111" t="str">
        <f>+'Impact on Income'!$B$33</f>
        <v>MODEL -3 DECREASING AUM &amp; CONSTANT ASSIGNMENT</v>
      </c>
      <c r="B44" s="112"/>
      <c r="C44" s="112"/>
      <c r="D44" s="112"/>
      <c r="E44" s="112"/>
      <c r="F44" s="112"/>
      <c r="G44" s="112"/>
      <c r="H44" s="80"/>
      <c r="I44" s="80"/>
      <c r="J44" s="80"/>
      <c r="K44" s="80"/>
      <c r="L44" s="80"/>
      <c r="M44" s="80"/>
      <c r="N44" s="75"/>
      <c r="O44" s="80"/>
      <c r="P44" s="80"/>
      <c r="Q44" s="80"/>
      <c r="R44" s="80"/>
      <c r="S44" s="80"/>
      <c r="T44" s="80"/>
      <c r="U44" s="80"/>
      <c r="V44" s="80"/>
      <c r="W44" s="80"/>
      <c r="X44" s="81"/>
      <c r="Y44" s="80"/>
      <c r="Z44" s="80"/>
      <c r="AA44" s="80"/>
      <c r="AB44" s="80"/>
      <c r="AC44" s="80"/>
      <c r="AD44" s="80"/>
      <c r="AE44" s="80"/>
      <c r="AF44" s="80"/>
      <c r="AG44" s="80"/>
      <c r="AH44" s="80"/>
      <c r="AI44" s="80"/>
      <c r="AJ44" s="80"/>
      <c r="AK44" s="80"/>
      <c r="AL44" s="80"/>
      <c r="AM44" s="80"/>
      <c r="AN44" s="80"/>
      <c r="AO44" s="80"/>
      <c r="AP44" s="80"/>
      <c r="AQ44" s="80"/>
      <c r="AR44" s="80"/>
    </row>
    <row r="45" spans="1:49" x14ac:dyDescent="0.25">
      <c r="A45" s="82" t="s">
        <v>51</v>
      </c>
      <c r="B45" s="74">
        <f>+'Impact on Income'!$D$37</f>
        <v>-0.1</v>
      </c>
      <c r="C45" s="75"/>
      <c r="D45" s="75" t="s">
        <v>71</v>
      </c>
      <c r="E45" s="75"/>
      <c r="F45" s="74" t="str">
        <f>+'Impact on Income'!$E$36*100 &amp; "% of AUM"</f>
        <v>40% of AUM</v>
      </c>
      <c r="G45" s="80"/>
      <c r="H45" s="80"/>
      <c r="I45" s="80"/>
      <c r="J45" s="80"/>
      <c r="K45" s="80"/>
      <c r="L45" s="80"/>
      <c r="M45" s="80"/>
      <c r="N45" s="75"/>
      <c r="O45" s="80"/>
      <c r="P45" s="80"/>
      <c r="Q45" s="80"/>
      <c r="R45" s="80"/>
      <c r="S45" s="80"/>
      <c r="T45" s="80"/>
      <c r="U45" s="80"/>
      <c r="V45" s="80"/>
      <c r="W45" s="80"/>
      <c r="X45" s="81"/>
      <c r="Y45" s="80"/>
      <c r="Z45" s="80"/>
      <c r="AA45" s="80"/>
      <c r="AB45" s="80"/>
      <c r="AC45" s="80"/>
      <c r="AD45" s="80"/>
      <c r="AE45" s="80"/>
      <c r="AF45" s="80"/>
      <c r="AG45" s="80"/>
      <c r="AH45" s="80"/>
      <c r="AI45" s="80"/>
      <c r="AJ45" s="80"/>
      <c r="AK45" s="80"/>
      <c r="AL45" s="80"/>
      <c r="AM45" s="80"/>
      <c r="AN45" s="80"/>
      <c r="AO45" s="80"/>
      <c r="AP45" s="80"/>
      <c r="AQ45" s="80"/>
      <c r="AR45" s="80"/>
    </row>
    <row r="46" spans="1:49" x14ac:dyDescent="0.25">
      <c r="A46" s="83"/>
      <c r="B46" s="80"/>
      <c r="C46" s="80"/>
      <c r="D46" s="80"/>
      <c r="E46" s="80"/>
      <c r="F46" s="80"/>
      <c r="G46" s="80"/>
      <c r="H46" s="80"/>
      <c r="I46" s="80"/>
      <c r="J46" s="80"/>
      <c r="K46" s="80"/>
      <c r="L46" s="80"/>
      <c r="M46" s="80"/>
      <c r="N46" s="75"/>
      <c r="O46" s="80"/>
      <c r="P46" s="80"/>
      <c r="Q46" s="80"/>
      <c r="R46" s="80"/>
      <c r="S46" s="80"/>
      <c r="T46" s="80"/>
      <c r="U46" s="80"/>
      <c r="V46" s="80"/>
      <c r="W46" s="80"/>
      <c r="X46" s="81"/>
      <c r="Y46" s="80"/>
      <c r="Z46" s="80"/>
      <c r="AA46" s="80"/>
      <c r="AB46" s="80"/>
      <c r="AC46" s="80"/>
      <c r="AD46" s="80"/>
      <c r="AE46" s="80"/>
      <c r="AF46" s="80"/>
      <c r="AG46" s="80"/>
      <c r="AH46" s="80"/>
      <c r="AI46" s="80"/>
      <c r="AJ46" s="80"/>
      <c r="AK46" s="80"/>
      <c r="AL46" s="80"/>
      <c r="AM46" s="80"/>
      <c r="AN46" s="80"/>
      <c r="AO46" s="80"/>
      <c r="AP46" s="80"/>
      <c r="AQ46" s="80"/>
      <c r="AR46" s="80"/>
    </row>
    <row r="47" spans="1:49" x14ac:dyDescent="0.25">
      <c r="A47" s="83"/>
      <c r="B47" s="80"/>
      <c r="C47" s="80"/>
      <c r="D47" s="80"/>
      <c r="E47" s="80"/>
      <c r="F47" s="80"/>
      <c r="G47" s="80"/>
      <c r="H47" s="80"/>
      <c r="I47" s="80"/>
      <c r="J47" s="80"/>
      <c r="K47" s="80"/>
      <c r="L47" s="80"/>
      <c r="M47" s="80"/>
      <c r="N47" s="75"/>
      <c r="O47" s="80"/>
      <c r="P47" s="80"/>
      <c r="Q47" s="80"/>
      <c r="R47" s="80"/>
      <c r="S47" s="80"/>
      <c r="T47" s="80"/>
      <c r="U47" s="80"/>
      <c r="V47" s="80"/>
      <c r="W47" s="80"/>
      <c r="X47" s="81"/>
      <c r="Y47" s="80"/>
      <c r="Z47" s="80"/>
      <c r="AA47" s="80"/>
      <c r="AB47" s="80"/>
      <c r="AC47" s="80"/>
      <c r="AD47" s="80"/>
      <c r="AE47" s="80"/>
      <c r="AF47" s="80"/>
      <c r="AG47" s="80"/>
      <c r="AH47" s="80"/>
      <c r="AI47" s="80"/>
      <c r="AJ47" s="80"/>
      <c r="AK47" s="80"/>
      <c r="AL47" s="80"/>
      <c r="AM47" s="80"/>
      <c r="AN47" s="80"/>
      <c r="AO47" s="80"/>
      <c r="AP47" s="80"/>
      <c r="AQ47" s="80"/>
      <c r="AR47" s="80"/>
      <c r="AT47" s="80" t="s">
        <v>53</v>
      </c>
      <c r="AU47" s="88" t="s">
        <v>54</v>
      </c>
      <c r="AV47" s="88" t="s">
        <v>55</v>
      </c>
      <c r="AW47" s="88" t="s">
        <v>56</v>
      </c>
    </row>
    <row r="48" spans="1:49" x14ac:dyDescent="0.25">
      <c r="A48" s="83"/>
      <c r="B48" s="80"/>
      <c r="C48" s="80"/>
      <c r="D48" s="80"/>
      <c r="E48" s="80"/>
      <c r="F48" s="80"/>
      <c r="G48" s="80"/>
      <c r="H48" s="80"/>
      <c r="I48" s="80"/>
      <c r="J48" s="80"/>
      <c r="K48" s="80"/>
      <c r="L48" s="80"/>
      <c r="M48" s="80"/>
      <c r="N48" s="75"/>
      <c r="O48" s="80"/>
      <c r="P48" s="80"/>
      <c r="Q48" s="80"/>
      <c r="R48" s="80"/>
      <c r="S48" s="80"/>
      <c r="T48" s="80"/>
      <c r="U48" s="80"/>
      <c r="V48" s="80"/>
      <c r="W48" s="80"/>
      <c r="X48" s="81"/>
      <c r="Y48" s="80"/>
      <c r="Z48" s="80"/>
      <c r="AA48" s="80"/>
      <c r="AB48" s="80"/>
      <c r="AC48" s="80"/>
      <c r="AD48" s="80"/>
      <c r="AE48" s="80"/>
      <c r="AF48" s="80"/>
      <c r="AG48" s="80"/>
      <c r="AH48" s="80"/>
      <c r="AI48" s="80"/>
      <c r="AJ48" s="80"/>
      <c r="AK48" s="80"/>
      <c r="AL48" s="80"/>
      <c r="AM48" s="80"/>
      <c r="AN48" s="80"/>
      <c r="AO48" s="80"/>
      <c r="AP48" s="80"/>
      <c r="AQ48" s="80"/>
      <c r="AR48" s="80"/>
      <c r="AT48" s="80" t="s">
        <v>66</v>
      </c>
      <c r="AU48" s="89">
        <f>'Impact on Profitablity'!D30*-1</f>
        <v>-14491.338609724449</v>
      </c>
      <c r="AV48" s="89">
        <f>'Impact on Profitablity'!E30*-1</f>
        <v>-3661.1089702753407</v>
      </c>
      <c r="AW48" s="89">
        <f>'Impact on Profitablity'!F30*-1</f>
        <v>-3393.3167731719459</v>
      </c>
    </row>
    <row r="49" spans="1:49" x14ac:dyDescent="0.25">
      <c r="A49" s="83"/>
      <c r="B49" s="80"/>
      <c r="C49" s="80"/>
      <c r="D49" s="80"/>
      <c r="E49" s="80"/>
      <c r="F49" s="80"/>
      <c r="G49" s="80"/>
      <c r="H49" s="80"/>
      <c r="I49" s="80"/>
      <c r="J49" s="80"/>
      <c r="K49" s="80"/>
      <c r="L49" s="80"/>
      <c r="M49" s="80"/>
      <c r="N49" s="75"/>
      <c r="O49" s="80"/>
      <c r="P49" s="80"/>
      <c r="Q49" s="80"/>
      <c r="R49" s="80"/>
      <c r="S49" s="80"/>
      <c r="T49" s="80"/>
      <c r="U49" s="80"/>
      <c r="V49" s="80"/>
      <c r="W49" s="80"/>
      <c r="X49" s="81"/>
      <c r="Y49" s="80"/>
      <c r="Z49" s="80"/>
      <c r="AA49" s="80"/>
      <c r="AB49" s="80"/>
      <c r="AC49" s="80"/>
      <c r="AD49" s="80"/>
      <c r="AE49" s="80"/>
      <c r="AF49" s="80"/>
      <c r="AG49" s="80"/>
      <c r="AH49" s="80"/>
      <c r="AI49" s="80"/>
      <c r="AJ49" s="80"/>
      <c r="AK49" s="80"/>
      <c r="AL49" s="80"/>
      <c r="AM49" s="80"/>
      <c r="AN49" s="80"/>
      <c r="AO49" s="80"/>
      <c r="AP49" s="80"/>
      <c r="AQ49" s="80"/>
      <c r="AR49" s="80"/>
      <c r="AT49" s="80" t="s">
        <v>72</v>
      </c>
      <c r="AU49" s="89">
        <f>'Impact on Profitablity'!G30</f>
        <v>5922.7837030129358</v>
      </c>
      <c r="AV49" s="89">
        <f>'Impact on Profitablity'!H30</f>
        <v>5406.3834091735598</v>
      </c>
      <c r="AW49" s="89">
        <f>'Impact on Profitablity'!I30</f>
        <v>4931.388244526891</v>
      </c>
    </row>
    <row r="50" spans="1:49" x14ac:dyDescent="0.25">
      <c r="A50" s="83"/>
      <c r="B50" s="80"/>
      <c r="C50" s="80"/>
      <c r="D50" s="80"/>
      <c r="E50" s="80"/>
      <c r="F50" s="80"/>
      <c r="G50" s="80"/>
      <c r="H50" s="80"/>
      <c r="I50" s="80"/>
      <c r="J50" s="80"/>
      <c r="K50" s="80"/>
      <c r="L50" s="80"/>
      <c r="M50" s="80"/>
      <c r="N50" s="75"/>
      <c r="O50" s="80"/>
      <c r="P50" s="80"/>
      <c r="Q50" s="80"/>
      <c r="R50" s="80"/>
      <c r="S50" s="80"/>
      <c r="T50" s="80"/>
      <c r="U50" s="80"/>
      <c r="V50" s="80"/>
      <c r="W50" s="80"/>
      <c r="X50" s="81"/>
      <c r="Y50" s="80"/>
      <c r="Z50" s="80"/>
      <c r="AA50" s="80"/>
      <c r="AB50" s="80"/>
      <c r="AC50" s="80"/>
      <c r="AD50" s="80"/>
      <c r="AE50" s="80"/>
      <c r="AF50" s="80"/>
      <c r="AG50" s="80"/>
      <c r="AH50" s="80"/>
      <c r="AI50" s="80"/>
      <c r="AJ50" s="80"/>
      <c r="AK50" s="80"/>
      <c r="AL50" s="80"/>
      <c r="AM50" s="80"/>
      <c r="AN50" s="80"/>
      <c r="AO50" s="80"/>
      <c r="AP50" s="80"/>
      <c r="AQ50" s="80"/>
      <c r="AR50" s="80"/>
    </row>
    <row r="51" spans="1:49" x14ac:dyDescent="0.25">
      <c r="A51" s="83"/>
      <c r="B51" s="80"/>
      <c r="C51" s="80"/>
      <c r="D51" s="80"/>
      <c r="E51" s="80"/>
      <c r="F51" s="80"/>
      <c r="G51" s="80"/>
      <c r="H51" s="80"/>
      <c r="I51" s="80"/>
      <c r="J51" s="80"/>
      <c r="K51" s="80"/>
      <c r="L51" s="80"/>
      <c r="M51" s="80"/>
      <c r="N51" s="75"/>
      <c r="O51" s="80"/>
      <c r="P51" s="80"/>
      <c r="Q51" s="80"/>
      <c r="R51" s="80"/>
      <c r="S51" s="80"/>
      <c r="T51" s="80"/>
      <c r="U51" s="80"/>
      <c r="V51" s="80"/>
      <c r="W51" s="80"/>
      <c r="X51" s="81"/>
      <c r="Y51" s="80"/>
      <c r="Z51" s="80"/>
      <c r="AA51" s="80"/>
      <c r="AB51" s="80"/>
      <c r="AC51" s="80"/>
      <c r="AD51" s="80"/>
      <c r="AE51" s="80"/>
      <c r="AF51" s="80"/>
      <c r="AG51" s="80"/>
      <c r="AH51" s="80"/>
      <c r="AI51" s="80"/>
      <c r="AJ51" s="80"/>
      <c r="AK51" s="80"/>
      <c r="AL51" s="80"/>
      <c r="AM51" s="80"/>
      <c r="AN51" s="80"/>
      <c r="AO51" s="80"/>
      <c r="AP51" s="80"/>
      <c r="AQ51" s="80"/>
      <c r="AR51" s="80"/>
    </row>
    <row r="52" spans="1:49" x14ac:dyDescent="0.25">
      <c r="A52" s="83"/>
      <c r="B52" s="80"/>
      <c r="C52" s="80"/>
      <c r="D52" s="80"/>
      <c r="E52" s="80"/>
      <c r="F52" s="80"/>
      <c r="G52" s="80"/>
      <c r="H52" s="80"/>
      <c r="I52" s="80"/>
      <c r="J52" s="80"/>
      <c r="K52" s="80"/>
      <c r="L52" s="80"/>
      <c r="M52" s="80"/>
      <c r="N52" s="75"/>
      <c r="O52" s="80"/>
      <c r="P52" s="80"/>
      <c r="Q52" s="80"/>
      <c r="R52" s="80"/>
      <c r="S52" s="80"/>
      <c r="T52" s="80"/>
      <c r="U52" s="80"/>
      <c r="V52" s="80"/>
      <c r="W52" s="80"/>
      <c r="X52" s="81"/>
      <c r="Y52" s="80"/>
      <c r="Z52" s="80"/>
      <c r="AA52" s="80"/>
      <c r="AB52" s="80"/>
      <c r="AC52" s="80"/>
      <c r="AD52" s="80"/>
      <c r="AE52" s="80"/>
      <c r="AF52" s="80"/>
      <c r="AG52" s="80"/>
      <c r="AH52" s="80"/>
      <c r="AI52" s="80"/>
      <c r="AJ52" s="80"/>
      <c r="AK52" s="80"/>
      <c r="AL52" s="80"/>
      <c r="AM52" s="80"/>
      <c r="AN52" s="80"/>
      <c r="AO52" s="80"/>
      <c r="AP52" s="80"/>
      <c r="AQ52" s="80"/>
      <c r="AR52" s="80"/>
      <c r="AT52" s="90" t="s">
        <v>63</v>
      </c>
      <c r="AU52" s="88" t="s">
        <v>54</v>
      </c>
      <c r="AV52" s="88" t="s">
        <v>55</v>
      </c>
      <c r="AW52" s="88" t="s">
        <v>56</v>
      </c>
    </row>
    <row r="53" spans="1:49" x14ac:dyDescent="0.25">
      <c r="A53" s="83"/>
      <c r="B53" s="80"/>
      <c r="C53" s="80"/>
      <c r="D53" s="80"/>
      <c r="E53" s="80"/>
      <c r="F53" s="80"/>
      <c r="G53" s="80"/>
      <c r="H53" s="80"/>
      <c r="I53" s="80"/>
      <c r="J53" s="80"/>
      <c r="K53" s="80"/>
      <c r="L53" s="80"/>
      <c r="M53" s="80"/>
      <c r="N53" s="75"/>
      <c r="O53" s="80"/>
      <c r="P53" s="80"/>
      <c r="Q53" s="80"/>
      <c r="R53" s="80"/>
      <c r="S53" s="80"/>
      <c r="T53" s="80"/>
      <c r="U53" s="80"/>
      <c r="V53" s="80"/>
      <c r="W53" s="80"/>
      <c r="X53" s="81"/>
      <c r="Y53" s="80"/>
      <c r="Z53" s="80"/>
      <c r="AA53" s="80"/>
      <c r="AB53" s="80"/>
      <c r="AC53" s="80"/>
      <c r="AD53" s="80"/>
      <c r="AE53" s="80"/>
      <c r="AF53" s="80"/>
      <c r="AG53" s="80"/>
      <c r="AH53" s="80"/>
      <c r="AI53" s="80"/>
      <c r="AJ53" s="80"/>
      <c r="AK53" s="80"/>
      <c r="AL53" s="80"/>
      <c r="AM53" s="80"/>
      <c r="AN53" s="80"/>
      <c r="AO53" s="80"/>
      <c r="AP53" s="80"/>
      <c r="AQ53" s="80"/>
      <c r="AR53" s="80"/>
      <c r="AT53" s="80" t="s">
        <v>66</v>
      </c>
      <c r="AU53" s="89">
        <f>'Impact on Profitablity'!D35</f>
        <v>7868.5039572933365</v>
      </c>
      <c r="AV53" s="89">
        <f>'Impact on Profitablity'!E35</f>
        <v>45.83172770650549</v>
      </c>
      <c r="AW53" s="89">
        <f>'Impact on Profitablity'!F35</f>
        <v>114.98757987895942</v>
      </c>
    </row>
    <row r="54" spans="1:49" x14ac:dyDescent="0.25">
      <c r="A54" s="83"/>
      <c r="B54" s="80"/>
      <c r="C54" s="80"/>
      <c r="D54" s="80"/>
      <c r="E54" s="80"/>
      <c r="F54" s="80"/>
      <c r="G54" s="80"/>
      <c r="H54" s="80"/>
      <c r="I54" s="80"/>
      <c r="J54" s="80"/>
      <c r="K54" s="80"/>
      <c r="L54" s="80"/>
      <c r="M54" s="80"/>
      <c r="N54" s="75"/>
      <c r="O54" s="80"/>
      <c r="P54" s="80"/>
      <c r="Q54" s="80"/>
      <c r="R54" s="80"/>
      <c r="S54" s="80"/>
      <c r="T54" s="80"/>
      <c r="U54" s="80"/>
      <c r="V54" s="80"/>
      <c r="W54" s="80"/>
      <c r="X54" s="81"/>
      <c r="Y54" s="80"/>
      <c r="Z54" s="80"/>
      <c r="AA54" s="80"/>
      <c r="AB54" s="80"/>
      <c r="AC54" s="80"/>
      <c r="AD54" s="80"/>
      <c r="AE54" s="80"/>
      <c r="AF54" s="80"/>
      <c r="AG54" s="80"/>
      <c r="AH54" s="80"/>
      <c r="AI54" s="80"/>
      <c r="AJ54" s="80"/>
      <c r="AK54" s="80"/>
      <c r="AL54" s="80"/>
      <c r="AM54" s="80"/>
      <c r="AN54" s="80"/>
      <c r="AO54" s="80"/>
      <c r="AP54" s="80"/>
      <c r="AQ54" s="80"/>
      <c r="AR54" s="80"/>
      <c r="AT54" s="80" t="s">
        <v>72</v>
      </c>
      <c r="AU54" s="89">
        <f>'Impact on Profitablity'!G35</f>
        <v>1442.0877772597019</v>
      </c>
      <c r="AV54" s="89">
        <f>'Impact on Profitablity'!H35</f>
        <v>1354.7875568801699</v>
      </c>
      <c r="AW54" s="89">
        <f>'Impact on Profitablity'!I35</f>
        <v>1268.5411833951682</v>
      </c>
    </row>
    <row r="55" spans="1:49" x14ac:dyDescent="0.25">
      <c r="A55" s="83"/>
      <c r="B55" s="80"/>
      <c r="C55" s="80"/>
      <c r="D55" s="80"/>
      <c r="E55" s="80"/>
      <c r="F55" s="80"/>
      <c r="G55" s="80"/>
      <c r="H55" s="80"/>
      <c r="I55" s="80"/>
      <c r="J55" s="80"/>
      <c r="K55" s="80"/>
      <c r="L55" s="80"/>
      <c r="M55" s="80"/>
      <c r="N55" s="75"/>
      <c r="O55" s="80"/>
      <c r="P55" s="80"/>
      <c r="Q55" s="80"/>
      <c r="R55" s="80"/>
      <c r="S55" s="80"/>
      <c r="T55" s="80"/>
      <c r="U55" s="80"/>
      <c r="V55" s="80"/>
      <c r="W55" s="80"/>
      <c r="X55" s="81"/>
      <c r="Y55" s="80"/>
      <c r="Z55" s="80"/>
      <c r="AA55" s="80"/>
      <c r="AB55" s="80"/>
      <c r="AC55" s="80"/>
      <c r="AD55" s="80"/>
      <c r="AE55" s="80"/>
      <c r="AF55" s="80"/>
      <c r="AG55" s="80"/>
      <c r="AH55" s="80"/>
      <c r="AI55" s="80"/>
      <c r="AJ55" s="80"/>
      <c r="AK55" s="80"/>
      <c r="AL55" s="80"/>
      <c r="AM55" s="80"/>
      <c r="AN55" s="80"/>
      <c r="AO55" s="80"/>
      <c r="AP55" s="80"/>
      <c r="AQ55" s="80"/>
      <c r="AR55" s="80"/>
    </row>
    <row r="56" spans="1:49" x14ac:dyDescent="0.25">
      <c r="A56" s="83"/>
      <c r="B56" s="80"/>
      <c r="C56" s="80"/>
      <c r="D56" s="80"/>
      <c r="E56" s="80"/>
      <c r="F56" s="80"/>
      <c r="G56" s="80"/>
      <c r="H56" s="80"/>
      <c r="I56" s="80"/>
      <c r="J56" s="80"/>
      <c r="K56" s="80"/>
      <c r="L56" s="80"/>
      <c r="M56" s="80"/>
      <c r="N56" s="75"/>
      <c r="O56" s="80"/>
      <c r="P56" s="80"/>
      <c r="Q56" s="80"/>
      <c r="R56" s="80"/>
      <c r="S56" s="80"/>
      <c r="T56" s="80"/>
      <c r="U56" s="80"/>
      <c r="V56" s="80"/>
      <c r="W56" s="80"/>
      <c r="X56" s="81"/>
      <c r="Y56" s="80"/>
      <c r="Z56" s="80"/>
      <c r="AA56" s="80"/>
      <c r="AB56" s="80"/>
      <c r="AC56" s="80"/>
      <c r="AD56" s="80"/>
      <c r="AE56" s="80"/>
      <c r="AF56" s="80"/>
      <c r="AG56" s="80"/>
      <c r="AH56" s="80"/>
      <c r="AI56" s="80"/>
      <c r="AJ56" s="80"/>
      <c r="AK56" s="80"/>
      <c r="AL56" s="80"/>
      <c r="AM56" s="80"/>
      <c r="AN56" s="80"/>
      <c r="AO56" s="80"/>
      <c r="AP56" s="80"/>
      <c r="AQ56" s="80"/>
      <c r="AR56" s="80"/>
    </row>
    <row r="57" spans="1:49" x14ac:dyDescent="0.25">
      <c r="A57" s="83"/>
      <c r="B57" s="80"/>
      <c r="C57" s="80"/>
      <c r="D57" s="80"/>
      <c r="E57" s="80"/>
      <c r="F57" s="80"/>
      <c r="G57" s="80"/>
      <c r="H57" s="80"/>
      <c r="I57" s="80"/>
      <c r="J57" s="80"/>
      <c r="K57" s="80"/>
      <c r="L57" s="80"/>
      <c r="M57" s="80"/>
      <c r="N57" s="75"/>
      <c r="O57" s="80"/>
      <c r="P57" s="80"/>
      <c r="Q57" s="80"/>
      <c r="R57" s="80"/>
      <c r="S57" s="80"/>
      <c r="T57" s="80"/>
      <c r="U57" s="80"/>
      <c r="V57" s="80"/>
      <c r="W57" s="80"/>
      <c r="X57" s="81"/>
      <c r="Y57" s="80"/>
      <c r="Z57" s="80"/>
      <c r="AA57" s="80"/>
      <c r="AB57" s="80"/>
      <c r="AC57" s="80"/>
      <c r="AD57" s="80"/>
      <c r="AE57" s="80"/>
      <c r="AF57" s="80"/>
      <c r="AG57" s="80"/>
      <c r="AH57" s="80"/>
      <c r="AI57" s="80"/>
      <c r="AJ57" s="80"/>
      <c r="AK57" s="80"/>
      <c r="AL57" s="80"/>
      <c r="AM57" s="80"/>
      <c r="AN57" s="80"/>
      <c r="AO57" s="80"/>
      <c r="AP57" s="80"/>
      <c r="AQ57" s="80"/>
      <c r="AR57" s="80"/>
      <c r="AT57" s="90" t="s">
        <v>64</v>
      </c>
      <c r="AU57" s="88" t="s">
        <v>54</v>
      </c>
      <c r="AV57" s="88" t="s">
        <v>55</v>
      </c>
      <c r="AW57" s="88" t="s">
        <v>56</v>
      </c>
    </row>
    <row r="58" spans="1:49" x14ac:dyDescent="0.25">
      <c r="A58" s="83"/>
      <c r="B58" s="80"/>
      <c r="C58" s="80"/>
      <c r="D58" s="80"/>
      <c r="E58" s="80"/>
      <c r="F58" s="80"/>
      <c r="G58" s="80"/>
      <c r="H58" s="80"/>
      <c r="I58" s="80"/>
      <c r="J58" s="80"/>
      <c r="K58" s="80"/>
      <c r="L58" s="80"/>
      <c r="M58" s="80"/>
      <c r="N58" s="75"/>
      <c r="O58" s="80"/>
      <c r="P58" s="80"/>
      <c r="Q58" s="80"/>
      <c r="R58" s="80"/>
      <c r="S58" s="80"/>
      <c r="T58" s="80"/>
      <c r="U58" s="80"/>
      <c r="V58" s="80"/>
      <c r="W58" s="80"/>
      <c r="X58" s="81"/>
      <c r="Y58" s="80"/>
      <c r="Z58" s="80"/>
      <c r="AA58" s="80"/>
      <c r="AB58" s="80"/>
      <c r="AC58" s="80"/>
      <c r="AD58" s="80"/>
      <c r="AE58" s="80"/>
      <c r="AF58" s="80"/>
      <c r="AG58" s="80"/>
      <c r="AH58" s="80"/>
      <c r="AI58" s="80"/>
      <c r="AJ58" s="80"/>
      <c r="AK58" s="80"/>
      <c r="AL58" s="80"/>
      <c r="AM58" s="80"/>
      <c r="AN58" s="80"/>
      <c r="AO58" s="80"/>
      <c r="AP58" s="80"/>
      <c r="AQ58" s="80"/>
      <c r="AR58" s="80"/>
      <c r="AT58" s="80" t="s">
        <v>66</v>
      </c>
      <c r="AU58" s="91">
        <f>'Impact on Profitablity'!D36</f>
        <v>7.8685039572933366E-2</v>
      </c>
      <c r="AV58" s="91">
        <f>'Impact on Profitablity'!E36</f>
        <v>5.0924141896117208E-4</v>
      </c>
      <c r="AW58" s="91">
        <f>'Impact on Profitablity'!F36</f>
        <v>1.4195997515920916E-3</v>
      </c>
    </row>
    <row r="59" spans="1:49" x14ac:dyDescent="0.25">
      <c r="A59" s="83"/>
      <c r="B59" s="80"/>
      <c r="C59" s="80"/>
      <c r="D59" s="80"/>
      <c r="E59" s="80"/>
      <c r="F59" s="80"/>
      <c r="G59" s="80"/>
      <c r="H59" s="80"/>
      <c r="I59" s="80"/>
      <c r="J59" s="80"/>
      <c r="K59" s="80"/>
      <c r="L59" s="80"/>
      <c r="M59" s="80"/>
      <c r="N59" s="75"/>
      <c r="O59" s="80"/>
      <c r="P59" s="80"/>
      <c r="Q59" s="80"/>
      <c r="R59" s="80"/>
      <c r="S59" s="80"/>
      <c r="T59" s="80"/>
      <c r="U59" s="80"/>
      <c r="V59" s="80"/>
      <c r="W59" s="80"/>
      <c r="X59" s="81"/>
      <c r="Y59" s="80"/>
      <c r="Z59" s="80"/>
      <c r="AA59" s="80"/>
      <c r="AB59" s="80"/>
      <c r="AC59" s="80"/>
      <c r="AD59" s="80"/>
      <c r="AE59" s="80"/>
      <c r="AF59" s="80"/>
      <c r="AG59" s="80"/>
      <c r="AH59" s="80"/>
      <c r="AI59" s="80"/>
      <c r="AJ59" s="80"/>
      <c r="AK59" s="80"/>
      <c r="AL59" s="80"/>
      <c r="AM59" s="80"/>
      <c r="AN59" s="80"/>
      <c r="AO59" s="80"/>
      <c r="AP59" s="80"/>
      <c r="AQ59" s="80"/>
      <c r="AR59" s="80"/>
      <c r="AT59" s="80" t="s">
        <v>72</v>
      </c>
      <c r="AU59" s="91">
        <f>'Impact on Profitablity'!G36</f>
        <v>1.4420877772597018E-2</v>
      </c>
      <c r="AV59" s="91">
        <f>'Impact on Profitablity'!H36</f>
        <v>1.5053195076446332E-2</v>
      </c>
      <c r="AW59" s="91">
        <f>'Impact on Profitablity'!I36</f>
        <v>1.5661002264137878E-2</v>
      </c>
    </row>
    <row r="60" spans="1:49" x14ac:dyDescent="0.25">
      <c r="A60" s="83"/>
      <c r="B60" s="80"/>
      <c r="C60" s="80"/>
      <c r="D60" s="80"/>
      <c r="E60" s="80"/>
      <c r="F60" s="80"/>
      <c r="G60" s="80"/>
      <c r="H60" s="80"/>
      <c r="I60" s="80"/>
      <c r="J60" s="80"/>
      <c r="K60" s="80"/>
      <c r="L60" s="80"/>
      <c r="M60" s="80"/>
      <c r="N60" s="75"/>
      <c r="O60" s="80"/>
      <c r="P60" s="80"/>
      <c r="Q60" s="80"/>
      <c r="R60" s="80"/>
      <c r="S60" s="80"/>
      <c r="T60" s="80"/>
      <c r="U60" s="80"/>
      <c r="V60" s="80"/>
      <c r="W60" s="80"/>
      <c r="X60" s="81"/>
      <c r="Y60" s="80"/>
      <c r="Z60" s="80"/>
      <c r="AA60" s="80"/>
      <c r="AB60" s="80"/>
      <c r="AC60" s="80"/>
      <c r="AD60" s="80"/>
      <c r="AE60" s="80"/>
      <c r="AF60" s="80"/>
      <c r="AG60" s="80"/>
      <c r="AH60" s="80"/>
      <c r="AI60" s="80"/>
      <c r="AJ60" s="80"/>
      <c r="AK60" s="80"/>
      <c r="AL60" s="80"/>
      <c r="AM60" s="80"/>
      <c r="AN60" s="80"/>
      <c r="AO60" s="80"/>
      <c r="AP60" s="80"/>
      <c r="AQ60" s="80"/>
      <c r="AR60" s="80"/>
    </row>
    <row r="61" spans="1:49" ht="15.75" thickBot="1" x14ac:dyDescent="0.3">
      <c r="A61" s="84"/>
      <c r="B61" s="85"/>
      <c r="C61" s="85"/>
      <c r="D61" s="85"/>
      <c r="E61" s="85"/>
      <c r="F61" s="85"/>
      <c r="G61" s="85"/>
      <c r="H61" s="85"/>
      <c r="I61" s="85"/>
      <c r="J61" s="85"/>
      <c r="K61" s="85"/>
      <c r="L61" s="85"/>
      <c r="M61" s="85"/>
      <c r="N61" s="86"/>
      <c r="O61" s="85"/>
      <c r="P61" s="85"/>
      <c r="Q61" s="85"/>
      <c r="R61" s="85"/>
      <c r="S61" s="85"/>
      <c r="T61" s="85"/>
      <c r="U61" s="85"/>
      <c r="V61" s="85"/>
      <c r="W61" s="85"/>
      <c r="X61" s="87"/>
      <c r="Y61" s="80"/>
      <c r="Z61" s="80"/>
      <c r="AA61" s="80"/>
      <c r="AB61" s="80"/>
      <c r="AC61" s="80"/>
      <c r="AD61" s="80"/>
      <c r="AE61" s="80"/>
      <c r="AF61" s="80"/>
      <c r="AG61" s="80"/>
      <c r="AH61" s="80"/>
      <c r="AI61" s="80"/>
      <c r="AJ61" s="80"/>
      <c r="AK61" s="80"/>
      <c r="AL61" s="80"/>
      <c r="AM61" s="80"/>
      <c r="AN61" s="80"/>
      <c r="AO61" s="80"/>
      <c r="AP61" s="80"/>
      <c r="AQ61" s="80"/>
      <c r="AR61" s="80"/>
    </row>
    <row r="62" spans="1:49" ht="15.75" thickBot="1" x14ac:dyDescent="0.3"/>
    <row r="63" spans="1:49" x14ac:dyDescent="0.25">
      <c r="A63" s="76"/>
      <c r="B63" s="77"/>
      <c r="C63" s="77"/>
      <c r="D63" s="77"/>
      <c r="E63" s="77"/>
      <c r="F63" s="77"/>
      <c r="G63" s="77"/>
      <c r="H63" s="77"/>
      <c r="I63" s="77"/>
      <c r="J63" s="77"/>
      <c r="K63" s="77"/>
      <c r="L63" s="77"/>
      <c r="M63" s="77"/>
      <c r="N63" s="78"/>
      <c r="O63" s="77"/>
      <c r="P63" s="77"/>
      <c r="Q63" s="77"/>
      <c r="R63" s="77"/>
      <c r="S63" s="77"/>
      <c r="T63" s="77"/>
      <c r="U63" s="77"/>
      <c r="V63" s="77"/>
      <c r="W63" s="77"/>
      <c r="X63" s="79"/>
    </row>
    <row r="64" spans="1:49" ht="18.75" x14ac:dyDescent="0.3">
      <c r="A64" s="111" t="str">
        <f>+'Impact on Income'!$B$45</f>
        <v>MODEL -4 VARIABLE GROWTH &amp; ASSIGNMENT</v>
      </c>
      <c r="B64" s="112"/>
      <c r="C64" s="112"/>
      <c r="D64" s="112"/>
      <c r="E64" s="112"/>
      <c r="F64" s="112"/>
      <c r="G64" s="112"/>
      <c r="H64" s="80"/>
      <c r="I64" s="80"/>
      <c r="J64" s="80"/>
      <c r="K64" s="80"/>
      <c r="L64" s="80"/>
      <c r="M64" s="80"/>
      <c r="N64" s="75"/>
      <c r="O64" s="80"/>
      <c r="P64" s="80"/>
      <c r="Q64" s="80"/>
      <c r="R64" s="80"/>
      <c r="S64" s="80"/>
      <c r="T64" s="80"/>
      <c r="U64" s="80"/>
      <c r="V64" s="80"/>
      <c r="W64" s="80"/>
      <c r="X64" s="81"/>
    </row>
    <row r="65" spans="1:49" x14ac:dyDescent="0.25">
      <c r="A65" s="82" t="s">
        <v>51</v>
      </c>
      <c r="B65" s="74" t="s">
        <v>52</v>
      </c>
      <c r="C65" s="75"/>
      <c r="D65" s="75" t="s">
        <v>71</v>
      </c>
      <c r="E65" s="75"/>
      <c r="F65" s="74" t="s">
        <v>52</v>
      </c>
      <c r="G65" s="80"/>
      <c r="H65" s="80"/>
      <c r="I65" s="80"/>
      <c r="J65" s="80"/>
      <c r="K65" s="80"/>
      <c r="L65" s="80"/>
      <c r="M65" s="80"/>
      <c r="N65" s="75"/>
      <c r="O65" s="80"/>
      <c r="P65" s="80"/>
      <c r="Q65" s="80"/>
      <c r="R65" s="80"/>
      <c r="S65" s="80"/>
      <c r="T65" s="80"/>
      <c r="U65" s="80"/>
      <c r="V65" s="80"/>
      <c r="W65" s="80"/>
      <c r="X65" s="81"/>
    </row>
    <row r="66" spans="1:49" x14ac:dyDescent="0.25">
      <c r="A66" s="83"/>
      <c r="B66" s="80"/>
      <c r="C66" s="80"/>
      <c r="D66" s="80"/>
      <c r="E66" s="80"/>
      <c r="F66" s="80"/>
      <c r="G66" s="80"/>
      <c r="H66" s="80"/>
      <c r="I66" s="80"/>
      <c r="J66" s="80"/>
      <c r="K66" s="80"/>
      <c r="L66" s="80"/>
      <c r="M66" s="80"/>
      <c r="N66" s="75"/>
      <c r="O66" s="80"/>
      <c r="P66" s="80"/>
      <c r="Q66" s="80"/>
      <c r="R66" s="80"/>
      <c r="S66" s="80"/>
      <c r="T66" s="80"/>
      <c r="U66" s="80"/>
      <c r="V66" s="80"/>
      <c r="W66" s="80"/>
      <c r="X66" s="81"/>
    </row>
    <row r="67" spans="1:49" x14ac:dyDescent="0.25">
      <c r="A67" s="83"/>
      <c r="B67" s="80"/>
      <c r="C67" s="80"/>
      <c r="D67" s="80"/>
      <c r="E67" s="80"/>
      <c r="F67" s="80"/>
      <c r="G67" s="80"/>
      <c r="H67" s="80"/>
      <c r="I67" s="80"/>
      <c r="J67" s="80"/>
      <c r="K67" s="80"/>
      <c r="L67" s="80"/>
      <c r="M67" s="80"/>
      <c r="N67" s="75"/>
      <c r="O67" s="80"/>
      <c r="P67" s="80"/>
      <c r="Q67" s="80"/>
      <c r="R67" s="80"/>
      <c r="S67" s="80"/>
      <c r="T67" s="80"/>
      <c r="U67" s="80"/>
      <c r="V67" s="80"/>
      <c r="W67" s="80"/>
      <c r="X67" s="81"/>
      <c r="AT67" s="80" t="s">
        <v>53</v>
      </c>
      <c r="AU67" s="88" t="s">
        <v>54</v>
      </c>
      <c r="AV67" s="88" t="s">
        <v>55</v>
      </c>
      <c r="AW67" s="88" t="s">
        <v>56</v>
      </c>
    </row>
    <row r="68" spans="1:49" x14ac:dyDescent="0.25">
      <c r="A68" s="83"/>
      <c r="B68" s="80"/>
      <c r="C68" s="80"/>
      <c r="D68" s="80"/>
      <c r="E68" s="80"/>
      <c r="F68" s="80"/>
      <c r="G68" s="80"/>
      <c r="H68" s="80"/>
      <c r="I68" s="80"/>
      <c r="J68" s="80"/>
      <c r="K68" s="80"/>
      <c r="L68" s="80"/>
      <c r="M68" s="80"/>
      <c r="N68" s="75"/>
      <c r="O68" s="80"/>
      <c r="P68" s="80"/>
      <c r="Q68" s="80"/>
      <c r="R68" s="80"/>
      <c r="S68" s="80"/>
      <c r="T68" s="80"/>
      <c r="U68" s="80"/>
      <c r="V68" s="80"/>
      <c r="W68" s="80"/>
      <c r="X68" s="81"/>
      <c r="AT68" s="80" t="s">
        <v>66</v>
      </c>
      <c r="AU68" s="89">
        <f>'Impact on Profitablity'!D42*-1</f>
        <v>-14491.338609724449</v>
      </c>
      <c r="AV68" s="89">
        <f>'Impact on Profitablity'!E42*-1</f>
        <v>-7517.8924776299009</v>
      </c>
      <c r="AW68" s="89">
        <f>'Impact on Profitablity'!F42*-1</f>
        <v>-10524.321958296423</v>
      </c>
    </row>
    <row r="69" spans="1:49" x14ac:dyDescent="0.25">
      <c r="A69" s="83"/>
      <c r="B69" s="80"/>
      <c r="C69" s="80"/>
      <c r="D69" s="80"/>
      <c r="E69" s="80"/>
      <c r="F69" s="80"/>
      <c r="G69" s="80"/>
      <c r="H69" s="80"/>
      <c r="I69" s="80"/>
      <c r="J69" s="80"/>
      <c r="K69" s="80"/>
      <c r="L69" s="80"/>
      <c r="M69" s="80"/>
      <c r="N69" s="75"/>
      <c r="O69" s="80"/>
      <c r="P69" s="80"/>
      <c r="Q69" s="80"/>
      <c r="R69" s="80"/>
      <c r="S69" s="80"/>
      <c r="T69" s="80"/>
      <c r="U69" s="80"/>
      <c r="V69" s="80"/>
      <c r="W69" s="80"/>
      <c r="X69" s="81"/>
      <c r="AT69" s="80" t="s">
        <v>72</v>
      </c>
      <c r="AU69" s="89">
        <f>'Impact on Profitablity'!G42</f>
        <v>5922.7837030129358</v>
      </c>
      <c r="AV69" s="89">
        <f>'Impact on Profitablity'!H42</f>
        <v>6886.342469429921</v>
      </c>
      <c r="AW69" s="89">
        <f>'Impact on Profitablity'!I42</f>
        <v>7290.5706478883367</v>
      </c>
    </row>
    <row r="70" spans="1:49" x14ac:dyDescent="0.25">
      <c r="A70" s="83"/>
      <c r="B70" s="80"/>
      <c r="C70" s="80"/>
      <c r="D70" s="80"/>
      <c r="E70" s="80"/>
      <c r="F70" s="80"/>
      <c r="G70" s="80"/>
      <c r="H70" s="80"/>
      <c r="I70" s="80"/>
      <c r="J70" s="80"/>
      <c r="K70" s="80"/>
      <c r="L70" s="80"/>
      <c r="M70" s="80"/>
      <c r="N70" s="75"/>
      <c r="O70" s="80"/>
      <c r="P70" s="80"/>
      <c r="Q70" s="80"/>
      <c r="R70" s="80"/>
      <c r="S70" s="80"/>
      <c r="T70" s="80"/>
      <c r="U70" s="80"/>
      <c r="V70" s="80"/>
      <c r="W70" s="80"/>
      <c r="X70" s="81"/>
    </row>
    <row r="71" spans="1:49" x14ac:dyDescent="0.25">
      <c r="A71" s="83"/>
      <c r="B71" s="80"/>
      <c r="C71" s="80"/>
      <c r="D71" s="80"/>
      <c r="E71" s="80"/>
      <c r="F71" s="80"/>
      <c r="G71" s="80"/>
      <c r="H71" s="80"/>
      <c r="I71" s="80"/>
      <c r="J71" s="80"/>
      <c r="K71" s="80"/>
      <c r="L71" s="80"/>
      <c r="M71" s="80"/>
      <c r="N71" s="75"/>
      <c r="O71" s="80"/>
      <c r="P71" s="80"/>
      <c r="Q71" s="80"/>
      <c r="R71" s="80"/>
      <c r="S71" s="80"/>
      <c r="T71" s="80"/>
      <c r="U71" s="80"/>
      <c r="V71" s="80"/>
      <c r="W71" s="80"/>
      <c r="X71" s="81"/>
    </row>
    <row r="72" spans="1:49" x14ac:dyDescent="0.25">
      <c r="A72" s="83"/>
      <c r="B72" s="80"/>
      <c r="C72" s="80"/>
      <c r="D72" s="80"/>
      <c r="E72" s="80"/>
      <c r="F72" s="80"/>
      <c r="G72" s="80"/>
      <c r="H72" s="80"/>
      <c r="I72" s="80"/>
      <c r="J72" s="80"/>
      <c r="K72" s="80"/>
      <c r="L72" s="80"/>
      <c r="M72" s="80"/>
      <c r="N72" s="75"/>
      <c r="O72" s="80"/>
      <c r="P72" s="80"/>
      <c r="Q72" s="80"/>
      <c r="R72" s="80"/>
      <c r="S72" s="80"/>
      <c r="T72" s="80"/>
      <c r="U72" s="80"/>
      <c r="V72" s="80"/>
      <c r="W72" s="80"/>
      <c r="X72" s="81"/>
      <c r="AT72" s="90" t="s">
        <v>63</v>
      </c>
      <c r="AU72" s="88" t="s">
        <v>54</v>
      </c>
      <c r="AV72" s="88" t="s">
        <v>55</v>
      </c>
      <c r="AW72" s="88" t="s">
        <v>56</v>
      </c>
    </row>
    <row r="73" spans="1:49" x14ac:dyDescent="0.25">
      <c r="A73" s="83"/>
      <c r="B73" s="80"/>
      <c r="C73" s="80"/>
      <c r="D73" s="80"/>
      <c r="E73" s="80"/>
      <c r="F73" s="80"/>
      <c r="G73" s="80"/>
      <c r="H73" s="80"/>
      <c r="I73" s="80"/>
      <c r="J73" s="80"/>
      <c r="K73" s="80"/>
      <c r="L73" s="80"/>
      <c r="M73" s="80"/>
      <c r="N73" s="75"/>
      <c r="O73" s="80"/>
      <c r="P73" s="80"/>
      <c r="Q73" s="80"/>
      <c r="R73" s="80"/>
      <c r="S73" s="80"/>
      <c r="T73" s="80"/>
      <c r="U73" s="80"/>
      <c r="V73" s="80"/>
      <c r="W73" s="80"/>
      <c r="X73" s="81"/>
      <c r="AT73" s="80" t="s">
        <v>66</v>
      </c>
      <c r="AU73" s="89">
        <f>'Impact on Profitablity'!D47</f>
        <v>7868.5039572933365</v>
      </c>
      <c r="AV73" s="89">
        <f>'Impact on Profitablity'!E47</f>
        <v>2188.4193582224261</v>
      </c>
      <c r="AW73" s="89">
        <f>'Impact on Profitablity'!F47</f>
        <v>4270.7414687223172</v>
      </c>
    </row>
    <row r="74" spans="1:49" x14ac:dyDescent="0.25">
      <c r="A74" s="83"/>
      <c r="B74" s="80"/>
      <c r="C74" s="80"/>
      <c r="D74" s="80"/>
      <c r="E74" s="80"/>
      <c r="F74" s="80"/>
      <c r="G74" s="80"/>
      <c r="H74" s="80"/>
      <c r="I74" s="80"/>
      <c r="J74" s="80"/>
      <c r="K74" s="80"/>
      <c r="L74" s="80"/>
      <c r="M74" s="80"/>
      <c r="N74" s="75"/>
      <c r="O74" s="80"/>
      <c r="P74" s="80"/>
      <c r="Q74" s="80"/>
      <c r="R74" s="80"/>
      <c r="S74" s="80"/>
      <c r="T74" s="80"/>
      <c r="U74" s="80"/>
      <c r="V74" s="80"/>
      <c r="W74" s="80"/>
      <c r="X74" s="81"/>
      <c r="AT74" s="80" t="s">
        <v>72</v>
      </c>
      <c r="AU74" s="89">
        <f>'Impact on Profitablity'!G47</f>
        <v>1442.0877772597019</v>
      </c>
      <c r="AV74" s="89">
        <f>'Impact on Profitablity'!H47</f>
        <v>1714.7568520724415</v>
      </c>
      <c r="AW74" s="89">
        <f>'Impact on Profitablity'!I47</f>
        <v>1845.4279859162532</v>
      </c>
    </row>
    <row r="75" spans="1:49" x14ac:dyDescent="0.25">
      <c r="A75" s="83"/>
      <c r="B75" s="80"/>
      <c r="C75" s="80"/>
      <c r="D75" s="80"/>
      <c r="E75" s="80"/>
      <c r="F75" s="80"/>
      <c r="G75" s="80"/>
      <c r="H75" s="80"/>
      <c r="I75" s="80"/>
      <c r="J75" s="80"/>
      <c r="K75" s="80"/>
      <c r="L75" s="80"/>
      <c r="M75" s="80"/>
      <c r="N75" s="75"/>
      <c r="O75" s="80"/>
      <c r="P75" s="80"/>
      <c r="Q75" s="80"/>
      <c r="R75" s="80"/>
      <c r="S75" s="80"/>
      <c r="T75" s="80"/>
      <c r="U75" s="80"/>
      <c r="V75" s="80"/>
      <c r="W75" s="80"/>
      <c r="X75" s="81"/>
    </row>
    <row r="76" spans="1:49" x14ac:dyDescent="0.25">
      <c r="A76" s="83"/>
      <c r="B76" s="80"/>
      <c r="C76" s="80"/>
      <c r="D76" s="80"/>
      <c r="E76" s="80"/>
      <c r="F76" s="80"/>
      <c r="G76" s="80"/>
      <c r="H76" s="80"/>
      <c r="I76" s="80"/>
      <c r="J76" s="80"/>
      <c r="K76" s="80"/>
      <c r="L76" s="80"/>
      <c r="M76" s="80"/>
      <c r="N76" s="75"/>
      <c r="O76" s="80"/>
      <c r="P76" s="80"/>
      <c r="Q76" s="80"/>
      <c r="R76" s="80"/>
      <c r="S76" s="80"/>
      <c r="T76" s="80"/>
      <c r="U76" s="80"/>
      <c r="V76" s="80"/>
      <c r="W76" s="80"/>
      <c r="X76" s="81"/>
    </row>
    <row r="77" spans="1:49" x14ac:dyDescent="0.25">
      <c r="A77" s="83"/>
      <c r="B77" s="80"/>
      <c r="C77" s="80"/>
      <c r="D77" s="80"/>
      <c r="E77" s="80"/>
      <c r="F77" s="80"/>
      <c r="G77" s="80"/>
      <c r="H77" s="80"/>
      <c r="I77" s="80"/>
      <c r="J77" s="80"/>
      <c r="K77" s="80"/>
      <c r="L77" s="80"/>
      <c r="M77" s="80"/>
      <c r="N77" s="75"/>
      <c r="O77" s="80"/>
      <c r="P77" s="80"/>
      <c r="Q77" s="80"/>
      <c r="R77" s="80"/>
      <c r="S77" s="80"/>
      <c r="T77" s="80"/>
      <c r="U77" s="80"/>
      <c r="V77" s="80"/>
      <c r="W77" s="80"/>
      <c r="X77" s="81"/>
      <c r="AT77" s="90" t="s">
        <v>64</v>
      </c>
      <c r="AU77" s="88" t="s">
        <v>54</v>
      </c>
      <c r="AV77" s="88" t="s">
        <v>55</v>
      </c>
      <c r="AW77" s="88" t="s">
        <v>56</v>
      </c>
    </row>
    <row r="78" spans="1:49" x14ac:dyDescent="0.25">
      <c r="A78" s="83"/>
      <c r="B78" s="80"/>
      <c r="C78" s="80"/>
      <c r="D78" s="80"/>
      <c r="E78" s="80"/>
      <c r="F78" s="80"/>
      <c r="G78" s="80"/>
      <c r="H78" s="80"/>
      <c r="I78" s="80"/>
      <c r="J78" s="80"/>
      <c r="K78" s="80"/>
      <c r="L78" s="80"/>
      <c r="M78" s="80"/>
      <c r="N78" s="75"/>
      <c r="O78" s="80"/>
      <c r="P78" s="80"/>
      <c r="Q78" s="80"/>
      <c r="R78" s="80"/>
      <c r="S78" s="80"/>
      <c r="T78" s="80"/>
      <c r="U78" s="80"/>
      <c r="V78" s="80"/>
      <c r="W78" s="80"/>
      <c r="X78" s="81"/>
      <c r="AT78" s="80" t="s">
        <v>66</v>
      </c>
      <c r="AU78" s="91">
        <f>'Impact on Profitablity'!D48</f>
        <v>7.8685039572933366E-2</v>
      </c>
      <c r="AV78" s="91">
        <f>'Impact on Profitablity'!E48</f>
        <v>1.902973354976023E-2</v>
      </c>
      <c r="AW78" s="91">
        <f>'Impact on Profitablity'!F48</f>
        <v>3.536845936830077E-2</v>
      </c>
    </row>
    <row r="79" spans="1:49" x14ac:dyDescent="0.25">
      <c r="A79" s="83"/>
      <c r="B79" s="80"/>
      <c r="C79" s="80"/>
      <c r="D79" s="80"/>
      <c r="E79" s="80"/>
      <c r="F79" s="80"/>
      <c r="G79" s="80"/>
      <c r="H79" s="80"/>
      <c r="I79" s="80"/>
      <c r="J79" s="80"/>
      <c r="K79" s="80"/>
      <c r="L79" s="80"/>
      <c r="M79" s="80"/>
      <c r="N79" s="75"/>
      <c r="O79" s="80"/>
      <c r="P79" s="80"/>
      <c r="Q79" s="80"/>
      <c r="R79" s="80"/>
      <c r="S79" s="80"/>
      <c r="T79" s="80"/>
      <c r="U79" s="80"/>
      <c r="V79" s="80"/>
      <c r="W79" s="80"/>
      <c r="X79" s="81"/>
      <c r="AT79" s="80" t="s">
        <v>72</v>
      </c>
      <c r="AU79" s="91">
        <f>'Impact on Profitablity'!G48</f>
        <v>1.4420877772597018E-2</v>
      </c>
      <c r="AV79" s="91">
        <f>'Impact on Profitablity'!H48</f>
        <v>1.4910929148456015E-2</v>
      </c>
      <c r="AW79" s="91">
        <f>'Impact on Profitablity'!I48</f>
        <v>1.5283047502412037E-2</v>
      </c>
    </row>
    <row r="80" spans="1:49" x14ac:dyDescent="0.25">
      <c r="A80" s="83"/>
      <c r="B80" s="80"/>
      <c r="C80" s="80"/>
      <c r="D80" s="80"/>
      <c r="E80" s="80"/>
      <c r="F80" s="80"/>
      <c r="G80" s="80"/>
      <c r="H80" s="80"/>
      <c r="I80" s="80"/>
      <c r="J80" s="80"/>
      <c r="K80" s="80"/>
      <c r="L80" s="80"/>
      <c r="M80" s="80"/>
      <c r="N80" s="75"/>
      <c r="O80" s="80"/>
      <c r="P80" s="80"/>
      <c r="Q80" s="80"/>
      <c r="R80" s="80"/>
      <c r="S80" s="80"/>
      <c r="T80" s="80"/>
      <c r="U80" s="80"/>
      <c r="V80" s="80"/>
      <c r="W80" s="80"/>
      <c r="X80" s="81"/>
    </row>
    <row r="81" spans="1:24" ht="15.75" thickBot="1" x14ac:dyDescent="0.3">
      <c r="A81" s="84"/>
      <c r="B81" s="85"/>
      <c r="C81" s="85"/>
      <c r="D81" s="85"/>
      <c r="E81" s="85"/>
      <c r="F81" s="85"/>
      <c r="G81" s="85"/>
      <c r="H81" s="85"/>
      <c r="I81" s="85"/>
      <c r="J81" s="85"/>
      <c r="K81" s="85"/>
      <c r="L81" s="85"/>
      <c r="M81" s="85"/>
      <c r="N81" s="86"/>
      <c r="O81" s="85"/>
      <c r="P81" s="85"/>
      <c r="Q81" s="85"/>
      <c r="R81" s="85"/>
      <c r="S81" s="85"/>
      <c r="T81" s="85"/>
      <c r="U81" s="85"/>
      <c r="V81" s="85"/>
      <c r="W81" s="85"/>
      <c r="X81" s="87"/>
    </row>
  </sheetData>
  <mergeCells count="4">
    <mergeCell ref="A64:G64"/>
    <mergeCell ref="A3:F3"/>
    <mergeCell ref="A24:G24"/>
    <mergeCell ref="A44:G4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Income'!C12-'1'!J2</f>
        <v>64000</v>
      </c>
      <c r="I2" t="s">
        <v>21</v>
      </c>
      <c r="J2">
        <f>+'Impact on Income'!C12*'Impact on Income'!E12*(1-'Impact on Income'!F12)</f>
        <v>36000</v>
      </c>
      <c r="Q2"/>
      <c r="R2"/>
      <c r="S2"/>
      <c r="T2"/>
      <c r="U2"/>
    </row>
    <row r="3" spans="2:37" ht="14.65" x14ac:dyDescent="0.35">
      <c r="B3" t="s">
        <v>18</v>
      </c>
      <c r="C3">
        <f>+J3</f>
        <v>120</v>
      </c>
      <c r="I3" t="s">
        <v>18</v>
      </c>
      <c r="J3">
        <f>+'Impact on Income'!I12*12</f>
        <v>120</v>
      </c>
      <c r="Q3"/>
      <c r="R3"/>
      <c r="S3"/>
      <c r="T3"/>
      <c r="U3"/>
    </row>
    <row r="4" spans="2:37" ht="14.65" x14ac:dyDescent="0.35">
      <c r="B4" t="s">
        <v>19</v>
      </c>
      <c r="C4" s="10">
        <f>+J4</f>
        <v>0.15</v>
      </c>
      <c r="I4" t="s">
        <v>19</v>
      </c>
      <c r="J4" s="2">
        <f>+'Impact on Income'!G12</f>
        <v>0.15</v>
      </c>
      <c r="Q4"/>
      <c r="R4"/>
      <c r="S4"/>
      <c r="T4"/>
      <c r="U4"/>
    </row>
    <row r="5" spans="2:37" ht="14.65" x14ac:dyDescent="0.35">
      <c r="B5" t="s">
        <v>20</v>
      </c>
      <c r="C5" s="10">
        <f>+J5</f>
        <v>0.09</v>
      </c>
      <c r="I5" t="s">
        <v>20</v>
      </c>
      <c r="J5" s="2">
        <f>+'Impact on Income'!H12</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9849.7965532570379</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5" t="s">
        <v>4</v>
      </c>
      <c r="C10" s="5" t="s">
        <v>5</v>
      </c>
      <c r="D10" s="5" t="s">
        <v>6</v>
      </c>
      <c r="E10" s="5" t="s">
        <v>7</v>
      </c>
      <c r="F10" s="5" t="s">
        <v>8</v>
      </c>
      <c r="G10" s="5" t="s">
        <v>9</v>
      </c>
      <c r="I10" s="5" t="s">
        <v>4</v>
      </c>
      <c r="J10" s="5" t="s">
        <v>5</v>
      </c>
      <c r="K10" s="5" t="s">
        <v>6</v>
      </c>
      <c r="L10" s="5" t="s">
        <v>7</v>
      </c>
      <c r="M10" s="5" t="s">
        <v>8</v>
      </c>
      <c r="N10" s="5" t="s">
        <v>9</v>
      </c>
      <c r="P10" s="6" t="s">
        <v>4</v>
      </c>
      <c r="Q10" s="6" t="s">
        <v>10</v>
      </c>
      <c r="R10" s="6" t="s">
        <v>11</v>
      </c>
      <c r="S10" s="6" t="s">
        <v>12</v>
      </c>
      <c r="T10" s="6" t="s">
        <v>13</v>
      </c>
      <c r="U10" s="6" t="s">
        <v>15</v>
      </c>
      <c r="V10" s="6" t="s">
        <v>14</v>
      </c>
      <c r="X10" s="5" t="s">
        <v>4</v>
      </c>
      <c r="Y10" s="5" t="s">
        <v>5</v>
      </c>
      <c r="Z10" s="5" t="s">
        <v>6</v>
      </c>
      <c r="AA10" s="5" t="s">
        <v>7</v>
      </c>
      <c r="AB10" s="5" t="s">
        <v>8</v>
      </c>
      <c r="AC10" s="5" t="s">
        <v>9</v>
      </c>
      <c r="AF10" s="14" t="s">
        <v>4</v>
      </c>
      <c r="AG10" s="14" t="s">
        <v>5</v>
      </c>
      <c r="AH10" s="14" t="s">
        <v>6</v>
      </c>
      <c r="AI10" s="14" t="s">
        <v>7</v>
      </c>
      <c r="AJ10" s="14" t="s">
        <v>8</v>
      </c>
      <c r="AK10" s="14" t="s">
        <v>9</v>
      </c>
    </row>
    <row r="11" spans="2:37" ht="14.65" x14ac:dyDescent="0.35">
      <c r="B11" s="1">
        <v>0</v>
      </c>
      <c r="C11" s="4">
        <f>+C2</f>
        <v>64000</v>
      </c>
      <c r="D11" s="4"/>
      <c r="E11" s="4"/>
      <c r="F11" s="4"/>
      <c r="G11" s="4">
        <f>+C11-E11</f>
        <v>64000</v>
      </c>
      <c r="I11" s="1">
        <v>0</v>
      </c>
      <c r="J11" s="4">
        <f>+J2</f>
        <v>36000</v>
      </c>
      <c r="K11" s="4"/>
      <c r="L11" s="4"/>
      <c r="M11" s="4"/>
      <c r="N11" s="4">
        <f>+J11-L11</f>
        <v>36000</v>
      </c>
      <c r="P11" s="1">
        <v>0</v>
      </c>
      <c r="Q11" s="4"/>
      <c r="R11" s="4">
        <f>+IF(P11&lt;=$J$3,L11," ")</f>
        <v>0</v>
      </c>
      <c r="S11" s="4">
        <f>+IF(P11&lt;=$J$3,Q11+R11," ")</f>
        <v>0</v>
      </c>
      <c r="T11" s="4">
        <f>+IF(P11&lt;=$J$3,M11-Q11," ")</f>
        <v>0</v>
      </c>
      <c r="U11" s="4">
        <v>1</v>
      </c>
      <c r="V11" s="4">
        <f>+IF(P11&lt;=$J$3,T11*U11," ")</f>
        <v>0</v>
      </c>
      <c r="X11" s="1">
        <v>0</v>
      </c>
      <c r="Y11" s="4">
        <f>+V8</f>
        <v>9849.7965532570379</v>
      </c>
      <c r="Z11" s="4">
        <f>+IF(X11&lt;=$J$3,T11," ")</f>
        <v>0</v>
      </c>
      <c r="AA11" s="4"/>
      <c r="AB11" s="4"/>
      <c r="AC11" s="4">
        <f>+Y11-AA11</f>
        <v>9849.7965532570379</v>
      </c>
      <c r="AF11" s="1">
        <v>0</v>
      </c>
      <c r="AG11" s="4">
        <f>+C11</f>
        <v>64000</v>
      </c>
      <c r="AH11" s="4">
        <f>+IF(AF11&lt;=$J$3,AB11," ")</f>
        <v>0</v>
      </c>
      <c r="AI11" s="4"/>
      <c r="AJ11" s="4"/>
      <c r="AK11" s="4">
        <f>+AG11-AI11</f>
        <v>64000</v>
      </c>
    </row>
    <row r="12" spans="2:37" ht="14.65" x14ac:dyDescent="0.35">
      <c r="B12" s="1">
        <f>+IF(B11&gt;=$J$3," ",B11+1)</f>
        <v>1</v>
      </c>
      <c r="C12" s="4">
        <f>+IF(B12&lt;=$J$3,G11," ")</f>
        <v>64000</v>
      </c>
      <c r="D12" s="4">
        <f>-PMT(C4/12,C3,C12,0)</f>
        <v>1032.5437252756196</v>
      </c>
      <c r="E12" s="4">
        <f>+IF(B12&lt;=$J$3,D12-F12," ")</f>
        <v>232.54372527561964</v>
      </c>
      <c r="F12" s="4">
        <f>+IF(B12&lt;=$J$3,C12*$J$4/12," ")</f>
        <v>800</v>
      </c>
      <c r="G12" s="4">
        <f>+IF(B12&lt;=$J$3,C12-E12," ")</f>
        <v>63767.456274724384</v>
      </c>
      <c r="I12" s="1">
        <f>+IF(I11&gt;=$J$3," ",I11+1)</f>
        <v>1</v>
      </c>
      <c r="J12" s="4">
        <f>+IF(I12&lt;=$J$3,N11," ")</f>
        <v>36000</v>
      </c>
      <c r="K12" s="4">
        <f>-PMT(J4/12,J3,J12,0)</f>
        <v>580.80584546753607</v>
      </c>
      <c r="L12" s="4">
        <f>+IF(I12&lt;=$J$3,K12-M12," ")</f>
        <v>130.80584546753607</v>
      </c>
      <c r="M12" s="4">
        <f>+IF(I12&lt;=$J$3,J12*$J$4/12," ")</f>
        <v>450</v>
      </c>
      <c r="N12" s="4">
        <f>+IF(I12&lt;=$J$3,J12-L12," ")</f>
        <v>35869.194154532466</v>
      </c>
      <c r="P12" s="1">
        <f>+IF(P11&gt;=$J$3," ",P11+1)</f>
        <v>1</v>
      </c>
      <c r="Q12" s="4">
        <f>+IF(P12&lt;=$J$3,J12*$J$5/12," ")</f>
        <v>270</v>
      </c>
      <c r="R12" s="4">
        <f t="shared" ref="R12:R75" si="0">+IF(P12&lt;=$J$3,L12," ")</f>
        <v>130.80584546753607</v>
      </c>
      <c r="S12" s="4">
        <f t="shared" ref="S12:S75" si="1">+IF(P12&lt;=$J$3,Q12+R12," ")</f>
        <v>400.80584546753607</v>
      </c>
      <c r="T12" s="4">
        <f t="shared" ref="T12:T75" si="2">+IF(P12&lt;=$J$3,M12-Q12," ")</f>
        <v>180</v>
      </c>
      <c r="U12" s="7">
        <f>+IF(P12&lt;=$J$3,U11/(1+$J$5/12)," ")</f>
        <v>0.99255583126550861</v>
      </c>
      <c r="V12" s="4">
        <f t="shared" ref="V12:V75" si="3">+IF(P12&lt;=$J$3,T12*U12," ")</f>
        <v>178.66004962779155</v>
      </c>
      <c r="X12" s="1">
        <f>+IF(X11&gt;=$J$3," ",X11+1)</f>
        <v>1</v>
      </c>
      <c r="Y12" s="4">
        <f>+IF(X12&lt;=$J$3,AC11," ")</f>
        <v>9849.7965532570379</v>
      </c>
      <c r="Z12" s="4">
        <f t="shared" ref="Z12:Z75" si="4">+IF(X12&lt;=$J$3,T12," ")</f>
        <v>180</v>
      </c>
      <c r="AA12" s="4">
        <f>+IF(X12&lt;=$J$3,Z12-AB12," ")</f>
        <v>106.12652585057222</v>
      </c>
      <c r="AB12" s="4">
        <f>+IF(X12&lt;=$J$3,Y12*$J$5/12," ")</f>
        <v>73.873474149427778</v>
      </c>
      <c r="AC12" s="4">
        <f>+IF(X12&lt;=$J$3,Y12-AA12," ")</f>
        <v>9743.670027406466</v>
      </c>
      <c r="AF12" s="1">
        <f>+IF(AF11&gt;=$J$3," ",AF11+1)</f>
        <v>1</v>
      </c>
      <c r="AG12" s="4">
        <f>+IF(AF12&lt;=$J$3,AK11," ")</f>
        <v>64000</v>
      </c>
      <c r="AH12" s="4">
        <f>-PMT(C5/12,C3,AG11,0)</f>
        <v>810.72495200159665</v>
      </c>
      <c r="AI12" s="4">
        <f>+IF(AF12&lt;=$J$3,AH12-AJ12," ")</f>
        <v>330.72495200159665</v>
      </c>
      <c r="AJ12" s="4">
        <f>+IF(AF12&lt;=$J$3,AG12*$J$5/12," ")</f>
        <v>480</v>
      </c>
      <c r="AK12" s="4">
        <f>+IF(AF12&lt;=$J$3,AG12-AI12," ")</f>
        <v>63669.275047998402</v>
      </c>
    </row>
    <row r="13" spans="2:37" ht="14.65" x14ac:dyDescent="0.35">
      <c r="B13" s="1">
        <f t="shared" ref="B13:B76" si="5">+IF(B12&gt;=$J$3," ",B12+1)</f>
        <v>2</v>
      </c>
      <c r="C13" s="4">
        <f t="shared" ref="C13:C76" si="6">+IF(B13&lt;=$J$3,G12," ")</f>
        <v>63767.456274724384</v>
      </c>
      <c r="D13" s="4">
        <f>+IF(B13&lt;=$J$3,D12," ")</f>
        <v>1032.5437252756196</v>
      </c>
      <c r="E13" s="4">
        <f t="shared" ref="E13:E76" si="7">+IF(B13&lt;=$J$3,D13-F13," ")</f>
        <v>235.45052184156486</v>
      </c>
      <c r="F13" s="4">
        <f t="shared" ref="F13:F76" si="8">+IF(B13&lt;=$J$3,C13*$J$4/12," ")</f>
        <v>797.09320343405477</v>
      </c>
      <c r="G13" s="4">
        <f t="shared" ref="G13:G76" si="9">+IF(B13&lt;=$J$3,C13-E13," ")</f>
        <v>63532.005752882818</v>
      </c>
      <c r="I13" s="1">
        <f t="shared" ref="I13:I76" si="10">+IF(I12&gt;=$J$3," ",I12+1)</f>
        <v>2</v>
      </c>
      <c r="J13" s="4">
        <f t="shared" ref="J13:J76" si="11">+IF(I13&lt;=$J$3,N12," ")</f>
        <v>35869.194154532466</v>
      </c>
      <c r="K13" s="4">
        <f>+IF(I13&lt;=$J$3,K12," ")</f>
        <v>580.80584546753607</v>
      </c>
      <c r="L13" s="4">
        <f t="shared" ref="L13:L76" si="12">+IF(I13&lt;=$J$3,K13-M13," ")</f>
        <v>132.44091853588026</v>
      </c>
      <c r="M13" s="4">
        <f t="shared" ref="M13:M76" si="13">+IF(I13&lt;=$J$3,J13*$J$4/12," ")</f>
        <v>448.36492693165582</v>
      </c>
      <c r="N13" s="4">
        <f t="shared" ref="N13:N76" si="14">+IF(I13&lt;=$J$3,J13-L13," ")</f>
        <v>35736.753235996584</v>
      </c>
      <c r="P13" s="1">
        <f t="shared" ref="P13:P76" si="15">+IF(P12&gt;=$J$3," ",P12+1)</f>
        <v>2</v>
      </c>
      <c r="Q13" s="4">
        <f t="shared" ref="Q13:Q76" si="16">+IF(P13&lt;=$J$3,J13*$J$5/12," ")</f>
        <v>269.01895615899349</v>
      </c>
      <c r="R13" s="4">
        <f t="shared" si="0"/>
        <v>132.44091853588026</v>
      </c>
      <c r="S13" s="4">
        <f t="shared" si="1"/>
        <v>401.45987469487375</v>
      </c>
      <c r="T13" s="4">
        <f t="shared" si="2"/>
        <v>179.34597077266233</v>
      </c>
      <c r="U13" s="7">
        <f t="shared" ref="U13:U76" si="17">+IF(P13&lt;=$J$3,U12/(1+$J$5/12)," ")</f>
        <v>0.98516707817916482</v>
      </c>
      <c r="V13" s="4">
        <f t="shared" si="3"/>
        <v>176.68574600930964</v>
      </c>
      <c r="X13" s="1">
        <f t="shared" ref="X13:X76" si="18">+IF(X12&gt;=$J$3," ",X12+1)</f>
        <v>2</v>
      </c>
      <c r="Y13" s="4">
        <f t="shared" ref="Y13:Y76" si="19">+IF(X13&lt;=$J$3,AC12," ")</f>
        <v>9743.670027406466</v>
      </c>
      <c r="Z13" s="4">
        <f t="shared" si="4"/>
        <v>179.34597077266233</v>
      </c>
      <c r="AA13" s="4">
        <f t="shared" ref="AA13:AA76" si="20">+IF(X13&lt;=$J$3,Z13-AB13," ")</f>
        <v>106.26844556711383</v>
      </c>
      <c r="AB13" s="4">
        <f t="shared" ref="AB13:AB76" si="21">+IF(X13&lt;=$J$3,Y13*$J$5/12," ")</f>
        <v>73.077525205548497</v>
      </c>
      <c r="AC13" s="4">
        <f t="shared" ref="AC13:AC76" si="22">+IF(X13&lt;=$J$3,Y13-AA13," ")</f>
        <v>9637.4015818393527</v>
      </c>
      <c r="AF13" s="1">
        <f t="shared" ref="AF13:AF76" si="23">+IF(AF12&gt;=$J$3," ",AF12+1)</f>
        <v>2</v>
      </c>
      <c r="AG13" s="4">
        <f t="shared" ref="AG13:AG76" si="24">+IF(AF13&lt;=$J$3,AK12," ")</f>
        <v>63669.275047998402</v>
      </c>
      <c r="AH13" s="4">
        <f>+IF(AF13&lt;=$J$3,AH12," ")</f>
        <v>810.72495200159665</v>
      </c>
      <c r="AI13" s="4">
        <f t="shared" ref="AI13:AI76" si="25">+IF(AF13&lt;=$J$3,AH13-AJ13," ")</f>
        <v>333.20538914160869</v>
      </c>
      <c r="AJ13" s="4">
        <f t="shared" ref="AJ13:AJ76" si="26">+IF(AF13&lt;=$J$3,AG13*$J$5/12," ")</f>
        <v>477.51956285998796</v>
      </c>
      <c r="AK13" s="4">
        <f t="shared" ref="AK13:AK76" si="27">+IF(AF13&lt;=$J$3,AG13-AI13," ")</f>
        <v>63336.069658856795</v>
      </c>
    </row>
    <row r="14" spans="2:37" ht="14.65" x14ac:dyDescent="0.35">
      <c r="B14" s="1">
        <f t="shared" si="5"/>
        <v>3</v>
      </c>
      <c r="C14" s="4">
        <f t="shared" si="6"/>
        <v>63532.005752882818</v>
      </c>
      <c r="D14" s="4">
        <f t="shared" ref="D14:D77" si="28">+IF(B14&lt;=$J$3,D13," ")</f>
        <v>1032.5437252756196</v>
      </c>
      <c r="E14" s="4">
        <f t="shared" si="7"/>
        <v>238.39365336458434</v>
      </c>
      <c r="F14" s="4">
        <f t="shared" si="8"/>
        <v>794.1500719110353</v>
      </c>
      <c r="G14" s="4">
        <f t="shared" si="9"/>
        <v>63293.612099518235</v>
      </c>
      <c r="I14" s="1">
        <f t="shared" si="10"/>
        <v>3</v>
      </c>
      <c r="J14" s="4">
        <f t="shared" si="11"/>
        <v>35736.753235996584</v>
      </c>
      <c r="K14" s="4">
        <f t="shared" ref="K14:K77" si="29">+IF(I14&lt;=$J$3,K13," ")</f>
        <v>580.80584546753607</v>
      </c>
      <c r="L14" s="4">
        <f t="shared" si="12"/>
        <v>134.09643001757877</v>
      </c>
      <c r="M14" s="4">
        <f t="shared" si="13"/>
        <v>446.70941544995731</v>
      </c>
      <c r="N14" s="4">
        <f t="shared" si="14"/>
        <v>35602.656805979008</v>
      </c>
      <c r="P14" s="1">
        <f t="shared" si="15"/>
        <v>3</v>
      </c>
      <c r="Q14" s="4">
        <f t="shared" si="16"/>
        <v>268.02564926997439</v>
      </c>
      <c r="R14" s="4">
        <f t="shared" si="0"/>
        <v>134.09643001757877</v>
      </c>
      <c r="S14" s="4">
        <f t="shared" si="1"/>
        <v>402.12207928755316</v>
      </c>
      <c r="T14" s="4">
        <f t="shared" si="2"/>
        <v>178.68376617998291</v>
      </c>
      <c r="U14" s="7">
        <f t="shared" si="17"/>
        <v>0.97783332821753322</v>
      </c>
      <c r="V14" s="4">
        <f t="shared" si="3"/>
        <v>174.7229417822162</v>
      </c>
      <c r="X14" s="1">
        <f t="shared" si="18"/>
        <v>3</v>
      </c>
      <c r="Y14" s="4">
        <f t="shared" si="19"/>
        <v>9637.4015818393527</v>
      </c>
      <c r="Z14" s="4">
        <f t="shared" si="4"/>
        <v>178.68376617998291</v>
      </c>
      <c r="AA14" s="4">
        <f t="shared" si="20"/>
        <v>106.40325431618777</v>
      </c>
      <c r="AB14" s="4">
        <f t="shared" si="21"/>
        <v>72.280511863795141</v>
      </c>
      <c r="AC14" s="4">
        <f t="shared" si="22"/>
        <v>9530.9983275231643</v>
      </c>
      <c r="AF14" s="1">
        <f t="shared" si="23"/>
        <v>3</v>
      </c>
      <c r="AG14" s="4">
        <f t="shared" si="24"/>
        <v>63336.069658856795</v>
      </c>
      <c r="AH14" s="4">
        <f t="shared" ref="AH14:AH77" si="30">+IF(AF14&lt;=$J$3,AH13," ")</f>
        <v>810.72495200159665</v>
      </c>
      <c r="AI14" s="4">
        <f t="shared" si="25"/>
        <v>335.70442956017069</v>
      </c>
      <c r="AJ14" s="4">
        <f t="shared" si="26"/>
        <v>475.02052244142595</v>
      </c>
      <c r="AK14" s="4">
        <f t="shared" si="27"/>
        <v>63000.365229296622</v>
      </c>
    </row>
    <row r="15" spans="2:37" ht="14.65" x14ac:dyDescent="0.35">
      <c r="B15" s="1">
        <f t="shared" si="5"/>
        <v>4</v>
      </c>
      <c r="C15" s="4">
        <f t="shared" si="6"/>
        <v>63293.612099518235</v>
      </c>
      <c r="D15" s="4">
        <f t="shared" si="28"/>
        <v>1032.5437252756196</v>
      </c>
      <c r="E15" s="4">
        <f t="shared" si="7"/>
        <v>241.37357403164162</v>
      </c>
      <c r="F15" s="4">
        <f t="shared" si="8"/>
        <v>791.17015124397801</v>
      </c>
      <c r="G15" s="4">
        <f t="shared" si="9"/>
        <v>63052.238525486595</v>
      </c>
      <c r="I15" s="1">
        <f t="shared" si="10"/>
        <v>4</v>
      </c>
      <c r="J15" s="4">
        <f t="shared" si="11"/>
        <v>35602.656805979008</v>
      </c>
      <c r="K15" s="4">
        <f t="shared" si="29"/>
        <v>580.80584546753607</v>
      </c>
      <c r="L15" s="4">
        <f t="shared" si="12"/>
        <v>135.77263539279852</v>
      </c>
      <c r="M15" s="4">
        <f t="shared" si="13"/>
        <v>445.03321007473755</v>
      </c>
      <c r="N15" s="4">
        <f t="shared" si="14"/>
        <v>35466.884170586207</v>
      </c>
      <c r="P15" s="1">
        <f t="shared" si="15"/>
        <v>4</v>
      </c>
      <c r="Q15" s="4">
        <f t="shared" si="16"/>
        <v>267.01992604484252</v>
      </c>
      <c r="R15" s="4">
        <f t="shared" si="0"/>
        <v>135.77263539279852</v>
      </c>
      <c r="S15" s="4">
        <f t="shared" si="1"/>
        <v>402.79256143764104</v>
      </c>
      <c r="T15" s="4">
        <f t="shared" si="2"/>
        <v>178.01328402989503</v>
      </c>
      <c r="U15" s="7">
        <f t="shared" si="17"/>
        <v>0.97055417192807258</v>
      </c>
      <c r="V15" s="4">
        <f t="shared" si="3"/>
        <v>172.77153547383156</v>
      </c>
      <c r="X15" s="1">
        <f t="shared" si="18"/>
        <v>4</v>
      </c>
      <c r="Y15" s="4">
        <f t="shared" si="19"/>
        <v>9530.9983275231643</v>
      </c>
      <c r="Z15" s="4">
        <f t="shared" si="4"/>
        <v>178.01328402989503</v>
      </c>
      <c r="AA15" s="4">
        <f t="shared" si="20"/>
        <v>106.53079657347131</v>
      </c>
      <c r="AB15" s="4">
        <f t="shared" si="21"/>
        <v>71.482487456423726</v>
      </c>
      <c r="AC15" s="4">
        <f t="shared" si="22"/>
        <v>9424.4675309496924</v>
      </c>
      <c r="AF15" s="1">
        <f t="shared" si="23"/>
        <v>4</v>
      </c>
      <c r="AG15" s="4">
        <f t="shared" si="24"/>
        <v>63000.365229296622</v>
      </c>
      <c r="AH15" s="4">
        <f t="shared" si="30"/>
        <v>810.72495200159665</v>
      </c>
      <c r="AI15" s="4">
        <f t="shared" si="25"/>
        <v>338.22221278187203</v>
      </c>
      <c r="AJ15" s="4">
        <f t="shared" si="26"/>
        <v>472.50273921972462</v>
      </c>
      <c r="AK15" s="4">
        <f t="shared" si="27"/>
        <v>62662.143016514747</v>
      </c>
    </row>
    <row r="16" spans="2:37" ht="14.65" x14ac:dyDescent="0.35">
      <c r="B16" s="1">
        <f t="shared" si="5"/>
        <v>5</v>
      </c>
      <c r="C16" s="4">
        <f t="shared" si="6"/>
        <v>63052.238525486595</v>
      </c>
      <c r="D16" s="4">
        <f t="shared" si="28"/>
        <v>1032.5437252756196</v>
      </c>
      <c r="E16" s="4">
        <f t="shared" si="7"/>
        <v>244.39074370703713</v>
      </c>
      <c r="F16" s="4">
        <f t="shared" si="8"/>
        <v>788.1529815685825</v>
      </c>
      <c r="G16" s="4">
        <f t="shared" si="9"/>
        <v>62807.847781779557</v>
      </c>
      <c r="I16" s="1">
        <f t="shared" si="10"/>
        <v>5</v>
      </c>
      <c r="J16" s="4">
        <f t="shared" si="11"/>
        <v>35466.884170586207</v>
      </c>
      <c r="K16" s="4">
        <f t="shared" si="29"/>
        <v>580.80584546753607</v>
      </c>
      <c r="L16" s="4">
        <f t="shared" si="12"/>
        <v>137.46979333520852</v>
      </c>
      <c r="M16" s="4">
        <f t="shared" si="13"/>
        <v>443.33605213232755</v>
      </c>
      <c r="N16" s="4">
        <f t="shared" si="14"/>
        <v>35329.414377251</v>
      </c>
      <c r="P16" s="1">
        <f t="shared" si="15"/>
        <v>5</v>
      </c>
      <c r="Q16" s="4">
        <f t="shared" si="16"/>
        <v>266.00163127939658</v>
      </c>
      <c r="R16" s="4">
        <f t="shared" si="0"/>
        <v>137.46979333520852</v>
      </c>
      <c r="S16" s="4">
        <f t="shared" si="1"/>
        <v>403.4714246146051</v>
      </c>
      <c r="T16" s="4">
        <f t="shared" si="2"/>
        <v>177.33442085293098</v>
      </c>
      <c r="U16" s="7">
        <f t="shared" si="17"/>
        <v>0.96332920290627544</v>
      </c>
      <c r="V16" s="4">
        <f t="shared" si="3"/>
        <v>170.83142628809998</v>
      </c>
      <c r="X16" s="1">
        <f t="shared" si="18"/>
        <v>5</v>
      </c>
      <c r="Y16" s="4">
        <f t="shared" si="19"/>
        <v>9424.4675309496924</v>
      </c>
      <c r="Z16" s="4">
        <f t="shared" si="4"/>
        <v>177.33442085293098</v>
      </c>
      <c r="AA16" s="4">
        <f t="shared" si="20"/>
        <v>106.65091437080828</v>
      </c>
      <c r="AB16" s="4">
        <f t="shared" si="21"/>
        <v>70.683506482122695</v>
      </c>
      <c r="AC16" s="4">
        <f t="shared" si="22"/>
        <v>9317.8166165788844</v>
      </c>
      <c r="AF16" s="1">
        <f t="shared" si="23"/>
        <v>5</v>
      </c>
      <c r="AG16" s="4">
        <f t="shared" si="24"/>
        <v>62662.143016514747</v>
      </c>
      <c r="AH16" s="4">
        <f t="shared" si="30"/>
        <v>810.72495200159665</v>
      </c>
      <c r="AI16" s="4">
        <f t="shared" si="25"/>
        <v>340.75887937773609</v>
      </c>
      <c r="AJ16" s="4">
        <f t="shared" si="26"/>
        <v>469.96607262386055</v>
      </c>
      <c r="AK16" s="4">
        <f t="shared" si="27"/>
        <v>62321.384137137007</v>
      </c>
    </row>
    <row r="17" spans="2:37" ht="14.65" x14ac:dyDescent="0.35">
      <c r="B17" s="1">
        <f t="shared" si="5"/>
        <v>6</v>
      </c>
      <c r="C17" s="4">
        <f t="shared" si="6"/>
        <v>62807.847781779557</v>
      </c>
      <c r="D17" s="4">
        <f t="shared" si="28"/>
        <v>1032.5437252756196</v>
      </c>
      <c r="E17" s="4">
        <f t="shared" si="7"/>
        <v>247.44562800337519</v>
      </c>
      <c r="F17" s="4">
        <f t="shared" si="8"/>
        <v>785.09809727224444</v>
      </c>
      <c r="G17" s="4">
        <f t="shared" si="9"/>
        <v>62560.40215377618</v>
      </c>
      <c r="I17" s="1">
        <f t="shared" si="10"/>
        <v>6</v>
      </c>
      <c r="J17" s="4">
        <f t="shared" si="11"/>
        <v>35329.414377251</v>
      </c>
      <c r="K17" s="4">
        <f t="shared" si="29"/>
        <v>580.80584546753607</v>
      </c>
      <c r="L17" s="4">
        <f t="shared" si="12"/>
        <v>139.18816575189862</v>
      </c>
      <c r="M17" s="4">
        <f t="shared" si="13"/>
        <v>441.61767971563745</v>
      </c>
      <c r="N17" s="4">
        <f t="shared" si="14"/>
        <v>35190.226211499103</v>
      </c>
      <c r="P17" s="1">
        <f t="shared" si="15"/>
        <v>6</v>
      </c>
      <c r="Q17" s="4">
        <f t="shared" si="16"/>
        <v>264.97060782938246</v>
      </c>
      <c r="R17" s="4">
        <f t="shared" si="0"/>
        <v>139.18816575189862</v>
      </c>
      <c r="S17" s="4">
        <f t="shared" si="1"/>
        <v>404.15877358128108</v>
      </c>
      <c r="T17" s="4">
        <f t="shared" si="2"/>
        <v>176.64707188625499</v>
      </c>
      <c r="U17" s="7">
        <f t="shared" si="17"/>
        <v>0.95615801777297804</v>
      </c>
      <c r="V17" s="4">
        <f t="shared" si="3"/>
        <v>168.90251410016234</v>
      </c>
      <c r="X17" s="1">
        <f t="shared" si="18"/>
        <v>6</v>
      </c>
      <c r="Y17" s="4">
        <f t="shared" si="19"/>
        <v>9317.8166165788844</v>
      </c>
      <c r="Z17" s="4">
        <f t="shared" si="4"/>
        <v>176.64707188625499</v>
      </c>
      <c r="AA17" s="4">
        <f t="shared" si="20"/>
        <v>106.76344726191336</v>
      </c>
      <c r="AB17" s="4">
        <f t="shared" si="21"/>
        <v>69.883624624341635</v>
      </c>
      <c r="AC17" s="4">
        <f t="shared" si="22"/>
        <v>9211.0531693169705</v>
      </c>
      <c r="AF17" s="1">
        <f t="shared" si="23"/>
        <v>6</v>
      </c>
      <c r="AG17" s="4">
        <f t="shared" si="24"/>
        <v>62321.384137137007</v>
      </c>
      <c r="AH17" s="4">
        <f t="shared" si="30"/>
        <v>810.72495200159665</v>
      </c>
      <c r="AI17" s="4">
        <f t="shared" si="25"/>
        <v>343.31457097306912</v>
      </c>
      <c r="AJ17" s="4">
        <f t="shared" si="26"/>
        <v>467.41038102852752</v>
      </c>
      <c r="AK17" s="4">
        <f t="shared" si="27"/>
        <v>61978.06956616394</v>
      </c>
    </row>
    <row r="18" spans="2:37" ht="14.65" x14ac:dyDescent="0.35">
      <c r="B18" s="1">
        <f t="shared" si="5"/>
        <v>7</v>
      </c>
      <c r="C18" s="4">
        <f t="shared" si="6"/>
        <v>62560.40215377618</v>
      </c>
      <c r="D18" s="4">
        <f t="shared" si="28"/>
        <v>1032.5437252756196</v>
      </c>
      <c r="E18" s="4">
        <f t="shared" si="7"/>
        <v>250.53869835341732</v>
      </c>
      <c r="F18" s="4">
        <f t="shared" si="8"/>
        <v>782.00502692220232</v>
      </c>
      <c r="G18" s="4">
        <f t="shared" si="9"/>
        <v>62309.863455422761</v>
      </c>
      <c r="I18" s="1">
        <f t="shared" si="10"/>
        <v>7</v>
      </c>
      <c r="J18" s="4">
        <f t="shared" si="11"/>
        <v>35190.226211499103</v>
      </c>
      <c r="K18" s="4">
        <f t="shared" si="29"/>
        <v>580.80584546753607</v>
      </c>
      <c r="L18" s="4">
        <f t="shared" si="12"/>
        <v>140.92801782379729</v>
      </c>
      <c r="M18" s="4">
        <f t="shared" si="13"/>
        <v>439.87782764373878</v>
      </c>
      <c r="N18" s="4">
        <f t="shared" si="14"/>
        <v>35049.298193675306</v>
      </c>
      <c r="P18" s="1">
        <f t="shared" si="15"/>
        <v>7</v>
      </c>
      <c r="Q18" s="4">
        <f t="shared" si="16"/>
        <v>263.92669658624328</v>
      </c>
      <c r="R18" s="4">
        <f t="shared" si="0"/>
        <v>140.92801782379729</v>
      </c>
      <c r="S18" s="4">
        <f t="shared" si="1"/>
        <v>404.85471441004057</v>
      </c>
      <c r="T18" s="4">
        <f t="shared" si="2"/>
        <v>175.9511310574955</v>
      </c>
      <c r="U18" s="7">
        <f t="shared" si="17"/>
        <v>0.9490402161518392</v>
      </c>
      <c r="V18" s="4">
        <f t="shared" si="3"/>
        <v>166.9846994509661</v>
      </c>
      <c r="X18" s="1">
        <f t="shared" si="18"/>
        <v>7</v>
      </c>
      <c r="Y18" s="4">
        <f t="shared" si="19"/>
        <v>9211.0531693169705</v>
      </c>
      <c r="Z18" s="4">
        <f t="shared" si="4"/>
        <v>175.9511310574955</v>
      </c>
      <c r="AA18" s="4">
        <f t="shared" si="20"/>
        <v>106.86823228761823</v>
      </c>
      <c r="AB18" s="4">
        <f t="shared" si="21"/>
        <v>69.082898769877275</v>
      </c>
      <c r="AC18" s="4">
        <f t="shared" si="22"/>
        <v>9104.184937029353</v>
      </c>
      <c r="AF18" s="1">
        <f t="shared" si="23"/>
        <v>7</v>
      </c>
      <c r="AG18" s="4">
        <f t="shared" si="24"/>
        <v>61978.06956616394</v>
      </c>
      <c r="AH18" s="4">
        <f t="shared" si="30"/>
        <v>810.72495200159665</v>
      </c>
      <c r="AI18" s="4">
        <f t="shared" si="25"/>
        <v>345.88943025536713</v>
      </c>
      <c r="AJ18" s="4">
        <f t="shared" si="26"/>
        <v>464.83552174622952</v>
      </c>
      <c r="AK18" s="4">
        <f t="shared" si="27"/>
        <v>61632.180135908573</v>
      </c>
    </row>
    <row r="19" spans="2:37" ht="14.65" x14ac:dyDescent="0.35">
      <c r="B19" s="1">
        <f t="shared" si="5"/>
        <v>8</v>
      </c>
      <c r="C19" s="4">
        <f t="shared" si="6"/>
        <v>62309.863455422761</v>
      </c>
      <c r="D19" s="4">
        <f t="shared" si="28"/>
        <v>1032.5437252756196</v>
      </c>
      <c r="E19" s="4">
        <f t="shared" si="7"/>
        <v>253.67043208283519</v>
      </c>
      <c r="F19" s="4">
        <f t="shared" si="8"/>
        <v>778.87329319278444</v>
      </c>
      <c r="G19" s="4">
        <f t="shared" si="9"/>
        <v>62056.193023339925</v>
      </c>
      <c r="I19" s="1">
        <f t="shared" si="10"/>
        <v>8</v>
      </c>
      <c r="J19" s="4">
        <f t="shared" si="11"/>
        <v>35049.298193675306</v>
      </c>
      <c r="K19" s="4">
        <f t="shared" si="29"/>
        <v>580.80584546753607</v>
      </c>
      <c r="L19" s="4">
        <f t="shared" si="12"/>
        <v>142.68961804659472</v>
      </c>
      <c r="M19" s="4">
        <f t="shared" si="13"/>
        <v>438.11622742094136</v>
      </c>
      <c r="N19" s="4">
        <f t="shared" si="14"/>
        <v>34906.608575628714</v>
      </c>
      <c r="P19" s="1">
        <f t="shared" si="15"/>
        <v>8</v>
      </c>
      <c r="Q19" s="4">
        <f t="shared" si="16"/>
        <v>262.86973645256478</v>
      </c>
      <c r="R19" s="4">
        <f t="shared" si="0"/>
        <v>142.68961804659472</v>
      </c>
      <c r="S19" s="4">
        <f t="shared" si="1"/>
        <v>405.5593544991595</v>
      </c>
      <c r="T19" s="4">
        <f t="shared" si="2"/>
        <v>175.24649096837658</v>
      </c>
      <c r="U19" s="7">
        <f t="shared" si="17"/>
        <v>0.9419754006469867</v>
      </c>
      <c r="V19" s="4">
        <f t="shared" si="3"/>
        <v>165.07788354191507</v>
      </c>
      <c r="X19" s="1">
        <f t="shared" si="18"/>
        <v>8</v>
      </c>
      <c r="Y19" s="4">
        <f t="shared" si="19"/>
        <v>9104.184937029353</v>
      </c>
      <c r="Z19" s="4">
        <f t="shared" si="4"/>
        <v>175.24649096837658</v>
      </c>
      <c r="AA19" s="4">
        <f t="shared" si="20"/>
        <v>106.96510394065643</v>
      </c>
      <c r="AB19" s="4">
        <f t="shared" si="21"/>
        <v>68.281387027720143</v>
      </c>
      <c r="AC19" s="4">
        <f t="shared" si="22"/>
        <v>8997.2198330886968</v>
      </c>
      <c r="AF19" s="1">
        <f t="shared" si="23"/>
        <v>8</v>
      </c>
      <c r="AG19" s="4">
        <f t="shared" si="24"/>
        <v>61632.180135908573</v>
      </c>
      <c r="AH19" s="4">
        <f t="shared" si="30"/>
        <v>810.72495200159665</v>
      </c>
      <c r="AI19" s="4">
        <f t="shared" si="25"/>
        <v>348.48360098228233</v>
      </c>
      <c r="AJ19" s="4">
        <f t="shared" si="26"/>
        <v>462.24135101931432</v>
      </c>
      <c r="AK19" s="4">
        <f t="shared" si="27"/>
        <v>61283.69653492629</v>
      </c>
    </row>
    <row r="20" spans="2:37" ht="14.65" x14ac:dyDescent="0.35">
      <c r="B20" s="1">
        <f t="shared" si="5"/>
        <v>9</v>
      </c>
      <c r="C20" s="4">
        <f t="shared" si="6"/>
        <v>62056.193023339925</v>
      </c>
      <c r="D20" s="4">
        <f t="shared" si="28"/>
        <v>1032.5437252756196</v>
      </c>
      <c r="E20" s="4">
        <f t="shared" si="7"/>
        <v>256.84131248387064</v>
      </c>
      <c r="F20" s="4">
        <f t="shared" si="8"/>
        <v>775.702412791749</v>
      </c>
      <c r="G20" s="4">
        <f t="shared" si="9"/>
        <v>61799.351710856055</v>
      </c>
      <c r="I20" s="1">
        <f t="shared" si="10"/>
        <v>9</v>
      </c>
      <c r="J20" s="4">
        <f t="shared" si="11"/>
        <v>34906.608575628714</v>
      </c>
      <c r="K20" s="4">
        <f t="shared" si="29"/>
        <v>580.80584546753607</v>
      </c>
      <c r="L20" s="4">
        <f t="shared" si="12"/>
        <v>144.47323827217718</v>
      </c>
      <c r="M20" s="4">
        <f t="shared" si="13"/>
        <v>436.33260719535889</v>
      </c>
      <c r="N20" s="4">
        <f t="shared" si="14"/>
        <v>34762.135337356536</v>
      </c>
      <c r="P20" s="1">
        <f t="shared" si="15"/>
        <v>9</v>
      </c>
      <c r="Q20" s="4">
        <f t="shared" si="16"/>
        <v>261.79956431721536</v>
      </c>
      <c r="R20" s="4">
        <f t="shared" si="0"/>
        <v>144.47323827217718</v>
      </c>
      <c r="S20" s="4">
        <f t="shared" si="1"/>
        <v>406.27280258939254</v>
      </c>
      <c r="T20" s="4">
        <f t="shared" si="2"/>
        <v>174.53304287814353</v>
      </c>
      <c r="U20" s="7">
        <f t="shared" si="17"/>
        <v>0.93496317682083041</v>
      </c>
      <c r="V20" s="4">
        <f t="shared" si="3"/>
        <v>163.18196822955528</v>
      </c>
      <c r="X20" s="1">
        <f t="shared" si="18"/>
        <v>9</v>
      </c>
      <c r="Y20" s="4">
        <f t="shared" si="19"/>
        <v>8997.2198330886968</v>
      </c>
      <c r="Z20" s="4">
        <f t="shared" si="4"/>
        <v>174.53304287814353</v>
      </c>
      <c r="AA20" s="4">
        <f t="shared" si="20"/>
        <v>107.0538941299783</v>
      </c>
      <c r="AB20" s="4">
        <f t="shared" si="21"/>
        <v>67.47914874816523</v>
      </c>
      <c r="AC20" s="4">
        <f t="shared" si="22"/>
        <v>8890.1659389587185</v>
      </c>
      <c r="AF20" s="1">
        <f t="shared" si="23"/>
        <v>9</v>
      </c>
      <c r="AG20" s="4">
        <f t="shared" si="24"/>
        <v>61283.69653492629</v>
      </c>
      <c r="AH20" s="4">
        <f t="shared" si="30"/>
        <v>810.72495200159665</v>
      </c>
      <c r="AI20" s="4">
        <f t="shared" si="25"/>
        <v>351.09722798964953</v>
      </c>
      <c r="AJ20" s="4">
        <f t="shared" si="26"/>
        <v>459.62772401194712</v>
      </c>
      <c r="AK20" s="4">
        <f t="shared" si="27"/>
        <v>60932.599306936638</v>
      </c>
    </row>
    <row r="21" spans="2:37" ht="14.65" x14ac:dyDescent="0.35">
      <c r="B21" s="1">
        <f t="shared" si="5"/>
        <v>10</v>
      </c>
      <c r="C21" s="4">
        <f t="shared" si="6"/>
        <v>61799.351710856055</v>
      </c>
      <c r="D21" s="4">
        <f t="shared" si="28"/>
        <v>1032.5437252756196</v>
      </c>
      <c r="E21" s="4">
        <f t="shared" si="7"/>
        <v>260.05182888991897</v>
      </c>
      <c r="F21" s="4">
        <f t="shared" si="8"/>
        <v>772.49189638570067</v>
      </c>
      <c r="G21" s="4">
        <f t="shared" si="9"/>
        <v>61539.299881966137</v>
      </c>
      <c r="I21" s="1">
        <f t="shared" si="10"/>
        <v>10</v>
      </c>
      <c r="J21" s="4">
        <f t="shared" si="11"/>
        <v>34762.135337356536</v>
      </c>
      <c r="K21" s="4">
        <f t="shared" si="29"/>
        <v>580.80584546753607</v>
      </c>
      <c r="L21" s="4">
        <f t="shared" si="12"/>
        <v>146.27915375057938</v>
      </c>
      <c r="M21" s="4">
        <f t="shared" si="13"/>
        <v>434.52669171695669</v>
      </c>
      <c r="N21" s="4">
        <f t="shared" si="14"/>
        <v>34615.85618360596</v>
      </c>
      <c r="P21" s="1">
        <f t="shared" si="15"/>
        <v>10</v>
      </c>
      <c r="Q21" s="4">
        <f t="shared" si="16"/>
        <v>260.71601503017399</v>
      </c>
      <c r="R21" s="4">
        <f t="shared" si="0"/>
        <v>146.27915375057938</v>
      </c>
      <c r="S21" s="4">
        <f t="shared" si="1"/>
        <v>406.99516878075337</v>
      </c>
      <c r="T21" s="4">
        <f t="shared" si="2"/>
        <v>173.8106766867827</v>
      </c>
      <c r="U21" s="7">
        <f t="shared" si="17"/>
        <v>0.92800315317204007</v>
      </c>
      <c r="V21" s="4">
        <f t="shared" si="3"/>
        <v>161.29685602030034</v>
      </c>
      <c r="X21" s="1">
        <f t="shared" si="18"/>
        <v>10</v>
      </c>
      <c r="Y21" s="4">
        <f t="shared" si="19"/>
        <v>8890.1659389587185</v>
      </c>
      <c r="Z21" s="4">
        <f t="shared" si="4"/>
        <v>173.8106766867827</v>
      </c>
      <c r="AA21" s="4">
        <f t="shared" si="20"/>
        <v>107.13443214459231</v>
      </c>
      <c r="AB21" s="4">
        <f t="shared" si="21"/>
        <v>66.676244542190389</v>
      </c>
      <c r="AC21" s="4">
        <f t="shared" si="22"/>
        <v>8783.0315068141263</v>
      </c>
      <c r="AF21" s="1">
        <f t="shared" si="23"/>
        <v>10</v>
      </c>
      <c r="AG21" s="4">
        <f t="shared" si="24"/>
        <v>60932.599306936638</v>
      </c>
      <c r="AH21" s="4">
        <f t="shared" si="30"/>
        <v>810.72495200159665</v>
      </c>
      <c r="AI21" s="4">
        <f t="shared" si="25"/>
        <v>353.7304571995719</v>
      </c>
      <c r="AJ21" s="4">
        <f t="shared" si="26"/>
        <v>456.99449480202475</v>
      </c>
      <c r="AK21" s="4">
        <f t="shared" si="27"/>
        <v>60578.868849737068</v>
      </c>
    </row>
    <row r="22" spans="2:37" ht="14.65" x14ac:dyDescent="0.35">
      <c r="B22" s="1">
        <f t="shared" si="5"/>
        <v>11</v>
      </c>
      <c r="C22" s="4">
        <f t="shared" si="6"/>
        <v>61539.299881966137</v>
      </c>
      <c r="D22" s="4">
        <f t="shared" si="28"/>
        <v>1032.5437252756196</v>
      </c>
      <c r="E22" s="4">
        <f t="shared" si="7"/>
        <v>263.30247675104295</v>
      </c>
      <c r="F22" s="4">
        <f t="shared" si="8"/>
        <v>769.24124852457669</v>
      </c>
      <c r="G22" s="4">
        <f t="shared" si="9"/>
        <v>61275.997405215094</v>
      </c>
      <c r="I22" s="1">
        <f t="shared" si="10"/>
        <v>11</v>
      </c>
      <c r="J22" s="4">
        <f t="shared" si="11"/>
        <v>34615.85618360596</v>
      </c>
      <c r="K22" s="4">
        <f t="shared" si="29"/>
        <v>580.80584546753607</v>
      </c>
      <c r="L22" s="4">
        <f t="shared" si="12"/>
        <v>148.10764317246162</v>
      </c>
      <c r="M22" s="4">
        <f t="shared" si="13"/>
        <v>432.69820229507445</v>
      </c>
      <c r="N22" s="4">
        <f t="shared" si="14"/>
        <v>34467.748540433495</v>
      </c>
      <c r="P22" s="1">
        <f t="shared" si="15"/>
        <v>11</v>
      </c>
      <c r="Q22" s="4">
        <f t="shared" si="16"/>
        <v>259.61892137704467</v>
      </c>
      <c r="R22" s="4">
        <f t="shared" si="0"/>
        <v>148.10764317246162</v>
      </c>
      <c r="S22" s="4">
        <f t="shared" si="1"/>
        <v>407.72656454950629</v>
      </c>
      <c r="T22" s="4">
        <f t="shared" si="2"/>
        <v>173.07928091802978</v>
      </c>
      <c r="U22" s="7">
        <f t="shared" si="17"/>
        <v>0.92109494111368739</v>
      </c>
      <c r="V22" s="4">
        <f t="shared" si="3"/>
        <v>159.42245006519201</v>
      </c>
      <c r="X22" s="1">
        <f t="shared" si="18"/>
        <v>11</v>
      </c>
      <c r="Y22" s="4">
        <f t="shared" si="19"/>
        <v>8783.0315068141263</v>
      </c>
      <c r="Z22" s="4">
        <f t="shared" si="4"/>
        <v>173.07928091802978</v>
      </c>
      <c r="AA22" s="4">
        <f t="shared" si="20"/>
        <v>107.20654461692384</v>
      </c>
      <c r="AB22" s="4">
        <f t="shared" si="21"/>
        <v>65.872736301105945</v>
      </c>
      <c r="AC22" s="4">
        <f t="shared" si="22"/>
        <v>8675.8249621972027</v>
      </c>
      <c r="AF22" s="1">
        <f t="shared" si="23"/>
        <v>11</v>
      </c>
      <c r="AG22" s="4">
        <f t="shared" si="24"/>
        <v>60578.868849737068</v>
      </c>
      <c r="AH22" s="4">
        <f t="shared" si="30"/>
        <v>810.72495200159665</v>
      </c>
      <c r="AI22" s="4">
        <f t="shared" si="25"/>
        <v>356.38343562856863</v>
      </c>
      <c r="AJ22" s="4">
        <f t="shared" si="26"/>
        <v>454.34151637302801</v>
      </c>
      <c r="AK22" s="4">
        <f t="shared" si="27"/>
        <v>60222.485414108502</v>
      </c>
    </row>
    <row r="23" spans="2:37" ht="14.65" x14ac:dyDescent="0.35">
      <c r="B23" s="1">
        <f t="shared" si="5"/>
        <v>12</v>
      </c>
      <c r="C23" s="4">
        <f t="shared" si="6"/>
        <v>61275.997405215094</v>
      </c>
      <c r="D23" s="4">
        <f t="shared" si="28"/>
        <v>1032.5437252756196</v>
      </c>
      <c r="E23" s="4">
        <f t="shared" si="7"/>
        <v>266.59375771043096</v>
      </c>
      <c r="F23" s="4">
        <f t="shared" si="8"/>
        <v>765.94996756518867</v>
      </c>
      <c r="G23" s="11">
        <f t="shared" si="9"/>
        <v>61009.40364750466</v>
      </c>
      <c r="I23" s="1">
        <f t="shared" si="10"/>
        <v>12</v>
      </c>
      <c r="J23" s="4">
        <f t="shared" si="11"/>
        <v>34467.748540433495</v>
      </c>
      <c r="K23" s="4">
        <f t="shared" si="29"/>
        <v>580.80584546753607</v>
      </c>
      <c r="L23" s="4">
        <f t="shared" si="12"/>
        <v>149.95898871211739</v>
      </c>
      <c r="M23" s="4">
        <f t="shared" si="13"/>
        <v>430.84685675541868</v>
      </c>
      <c r="N23" s="11">
        <f t="shared" si="14"/>
        <v>34317.789551721376</v>
      </c>
      <c r="P23" s="1">
        <f t="shared" si="15"/>
        <v>12</v>
      </c>
      <c r="Q23" s="4">
        <f t="shared" si="16"/>
        <v>258.50811405325118</v>
      </c>
      <c r="R23" s="4">
        <f t="shared" si="0"/>
        <v>149.95898871211739</v>
      </c>
      <c r="S23" s="4">
        <f t="shared" si="1"/>
        <v>408.46710276536857</v>
      </c>
      <c r="T23" s="4">
        <f t="shared" si="2"/>
        <v>172.33874270216751</v>
      </c>
      <c r="U23" s="7">
        <f t="shared" si="17"/>
        <v>0.9142381549515507</v>
      </c>
      <c r="V23" s="4">
        <f t="shared" si="3"/>
        <v>157.55865415469964</v>
      </c>
      <c r="X23" s="1">
        <f t="shared" si="18"/>
        <v>12</v>
      </c>
      <c r="Y23" s="4">
        <f t="shared" si="19"/>
        <v>8675.8249621972027</v>
      </c>
      <c r="Z23" s="4">
        <f t="shared" si="4"/>
        <v>172.33874270216751</v>
      </c>
      <c r="AA23" s="4">
        <f t="shared" si="20"/>
        <v>107.27005548568849</v>
      </c>
      <c r="AB23" s="4">
        <f t="shared" si="21"/>
        <v>65.06868721647902</v>
      </c>
      <c r="AC23" s="4">
        <f t="shared" si="22"/>
        <v>8568.5549067115135</v>
      </c>
      <c r="AF23" s="1">
        <f t="shared" si="23"/>
        <v>12</v>
      </c>
      <c r="AG23" s="4">
        <f t="shared" si="24"/>
        <v>60222.485414108502</v>
      </c>
      <c r="AH23" s="4">
        <f t="shared" si="30"/>
        <v>810.72495200159665</v>
      </c>
      <c r="AI23" s="4">
        <f t="shared" si="25"/>
        <v>359.05631139578287</v>
      </c>
      <c r="AJ23" s="4">
        <f t="shared" si="26"/>
        <v>451.66864060581378</v>
      </c>
      <c r="AK23" s="4">
        <f t="shared" si="27"/>
        <v>59863.429102712718</v>
      </c>
    </row>
    <row r="24" spans="2:37" ht="14.65" x14ac:dyDescent="0.35">
      <c r="B24" s="1">
        <f t="shared" si="5"/>
        <v>13</v>
      </c>
      <c r="C24" s="4">
        <f t="shared" si="6"/>
        <v>61009.40364750466</v>
      </c>
      <c r="D24" s="4">
        <f t="shared" si="28"/>
        <v>1032.5437252756196</v>
      </c>
      <c r="E24" s="4">
        <f t="shared" si="7"/>
        <v>269.92617968181139</v>
      </c>
      <c r="F24" s="4">
        <f t="shared" si="8"/>
        <v>762.61754559380825</v>
      </c>
      <c r="G24" s="4">
        <f t="shared" si="9"/>
        <v>60739.47746782285</v>
      </c>
      <c r="I24" s="1">
        <f t="shared" si="10"/>
        <v>13</v>
      </c>
      <c r="J24" s="4">
        <f t="shared" si="11"/>
        <v>34317.789551721376</v>
      </c>
      <c r="K24" s="4">
        <f t="shared" si="29"/>
        <v>580.80584546753607</v>
      </c>
      <c r="L24" s="4">
        <f t="shared" si="12"/>
        <v>151.83347607101888</v>
      </c>
      <c r="M24" s="4">
        <f t="shared" si="13"/>
        <v>428.97236939651719</v>
      </c>
      <c r="N24" s="4">
        <f t="shared" si="14"/>
        <v>34165.956075650356</v>
      </c>
      <c r="P24" s="1">
        <f t="shared" si="15"/>
        <v>13</v>
      </c>
      <c r="Q24" s="4">
        <f t="shared" si="16"/>
        <v>257.38342163791032</v>
      </c>
      <c r="R24" s="4">
        <f t="shared" si="0"/>
        <v>151.83347607101888</v>
      </c>
      <c r="S24" s="4">
        <f t="shared" si="1"/>
        <v>409.2168977089292</v>
      </c>
      <c r="T24" s="4">
        <f t="shared" si="2"/>
        <v>171.58894775860688</v>
      </c>
      <c r="U24" s="7">
        <f t="shared" si="17"/>
        <v>0.90743241186258128</v>
      </c>
      <c r="V24" s="4">
        <f t="shared" si="3"/>
        <v>155.70537271355511</v>
      </c>
      <c r="X24" s="1">
        <f t="shared" si="18"/>
        <v>13</v>
      </c>
      <c r="Y24" s="4">
        <f t="shared" si="19"/>
        <v>8568.5549067115135</v>
      </c>
      <c r="Z24" s="4">
        <f t="shared" si="4"/>
        <v>171.58894775860688</v>
      </c>
      <c r="AA24" s="4">
        <f t="shared" si="20"/>
        <v>107.32478595827052</v>
      </c>
      <c r="AB24" s="4">
        <f t="shared" si="21"/>
        <v>64.264161800336353</v>
      </c>
      <c r="AC24" s="4">
        <f t="shared" si="22"/>
        <v>8461.2301207532437</v>
      </c>
      <c r="AF24" s="1">
        <f t="shared" si="23"/>
        <v>13</v>
      </c>
      <c r="AG24" s="4">
        <f t="shared" si="24"/>
        <v>59863.429102712718</v>
      </c>
      <c r="AH24" s="4">
        <f t="shared" si="30"/>
        <v>810.72495200159665</v>
      </c>
      <c r="AI24" s="4">
        <f t="shared" si="25"/>
        <v>361.74923373125125</v>
      </c>
      <c r="AJ24" s="4">
        <f t="shared" si="26"/>
        <v>448.9757182703454</v>
      </c>
      <c r="AK24" s="4">
        <f t="shared" si="27"/>
        <v>59501.679868981468</v>
      </c>
    </row>
    <row r="25" spans="2:37" ht="14.65" x14ac:dyDescent="0.35">
      <c r="B25" s="1">
        <f t="shared" si="5"/>
        <v>14</v>
      </c>
      <c r="C25" s="4">
        <f t="shared" si="6"/>
        <v>60739.47746782285</v>
      </c>
      <c r="D25" s="4">
        <f t="shared" si="28"/>
        <v>1032.5437252756196</v>
      </c>
      <c r="E25" s="4">
        <f t="shared" si="7"/>
        <v>273.30025692783408</v>
      </c>
      <c r="F25" s="4">
        <f t="shared" si="8"/>
        <v>759.24346834778555</v>
      </c>
      <c r="G25" s="4">
        <f t="shared" si="9"/>
        <v>60466.177210895017</v>
      </c>
      <c r="I25" s="1">
        <f t="shared" si="10"/>
        <v>14</v>
      </c>
      <c r="J25" s="4">
        <f t="shared" si="11"/>
        <v>34165.956075650356</v>
      </c>
      <c r="K25" s="4">
        <f t="shared" si="29"/>
        <v>580.80584546753607</v>
      </c>
      <c r="L25" s="4">
        <f t="shared" si="12"/>
        <v>153.73139452190662</v>
      </c>
      <c r="M25" s="4">
        <f t="shared" si="13"/>
        <v>427.07445094562945</v>
      </c>
      <c r="N25" s="4">
        <f t="shared" si="14"/>
        <v>34012.224681128449</v>
      </c>
      <c r="P25" s="1">
        <f t="shared" si="15"/>
        <v>14</v>
      </c>
      <c r="Q25" s="4">
        <f t="shared" si="16"/>
        <v>256.24467056737768</v>
      </c>
      <c r="R25" s="4">
        <f t="shared" si="0"/>
        <v>153.73139452190662</v>
      </c>
      <c r="S25" s="4">
        <f t="shared" si="1"/>
        <v>409.9760650892843</v>
      </c>
      <c r="T25" s="4">
        <f t="shared" si="2"/>
        <v>170.82978037825177</v>
      </c>
      <c r="U25" s="7">
        <f t="shared" si="17"/>
        <v>0.90067733187352972</v>
      </c>
      <c r="V25" s="4">
        <f t="shared" si="3"/>
        <v>153.86251079562487</v>
      </c>
      <c r="X25" s="1">
        <f t="shared" si="18"/>
        <v>14</v>
      </c>
      <c r="Y25" s="4">
        <f t="shared" si="19"/>
        <v>8461.2301207532437</v>
      </c>
      <c r="Z25" s="4">
        <f t="shared" si="4"/>
        <v>170.82978037825177</v>
      </c>
      <c r="AA25" s="4">
        <f t="shared" si="20"/>
        <v>107.37055447260244</v>
      </c>
      <c r="AB25" s="4">
        <f t="shared" si="21"/>
        <v>63.459225905649326</v>
      </c>
      <c r="AC25" s="4">
        <f t="shared" si="22"/>
        <v>8353.859566280642</v>
      </c>
      <c r="AF25" s="1">
        <f t="shared" si="23"/>
        <v>14</v>
      </c>
      <c r="AG25" s="4">
        <f t="shared" si="24"/>
        <v>59501.679868981468</v>
      </c>
      <c r="AH25" s="4">
        <f t="shared" si="30"/>
        <v>810.72495200159665</v>
      </c>
      <c r="AI25" s="4">
        <f t="shared" si="25"/>
        <v>364.46235298423562</v>
      </c>
      <c r="AJ25" s="4">
        <f t="shared" si="26"/>
        <v>446.26259901736103</v>
      </c>
      <c r="AK25" s="4">
        <f t="shared" si="27"/>
        <v>59137.217515997232</v>
      </c>
    </row>
    <row r="26" spans="2:37" ht="14.65" x14ac:dyDescent="0.35">
      <c r="B26" s="1">
        <f t="shared" si="5"/>
        <v>15</v>
      </c>
      <c r="C26" s="4">
        <f t="shared" si="6"/>
        <v>60466.177210895017</v>
      </c>
      <c r="D26" s="4">
        <f t="shared" si="28"/>
        <v>1032.5437252756196</v>
      </c>
      <c r="E26" s="4">
        <f t="shared" si="7"/>
        <v>276.71651013943199</v>
      </c>
      <c r="F26" s="4">
        <f t="shared" si="8"/>
        <v>755.82721513618765</v>
      </c>
      <c r="G26" s="4">
        <f t="shared" si="9"/>
        <v>60189.460700755582</v>
      </c>
      <c r="I26" s="1">
        <f t="shared" si="10"/>
        <v>15</v>
      </c>
      <c r="J26" s="4">
        <f t="shared" si="11"/>
        <v>34012.224681128449</v>
      </c>
      <c r="K26" s="4">
        <f t="shared" si="29"/>
        <v>580.80584546753607</v>
      </c>
      <c r="L26" s="4">
        <f t="shared" si="12"/>
        <v>155.6530369534305</v>
      </c>
      <c r="M26" s="4">
        <f t="shared" si="13"/>
        <v>425.15280851410557</v>
      </c>
      <c r="N26" s="4">
        <f t="shared" si="14"/>
        <v>33856.571644175019</v>
      </c>
      <c r="P26" s="1">
        <f t="shared" si="15"/>
        <v>15</v>
      </c>
      <c r="Q26" s="4">
        <f t="shared" si="16"/>
        <v>255.09168510846337</v>
      </c>
      <c r="R26" s="4">
        <f t="shared" si="0"/>
        <v>155.6530369534305</v>
      </c>
      <c r="S26" s="4">
        <f t="shared" si="1"/>
        <v>410.74472206189387</v>
      </c>
      <c r="T26" s="4">
        <f t="shared" si="2"/>
        <v>170.06112340564221</v>
      </c>
      <c r="U26" s="7">
        <f t="shared" si="17"/>
        <v>0.89397253783973163</v>
      </c>
      <c r="V26" s="4">
        <f t="shared" si="3"/>
        <v>152.02997407881776</v>
      </c>
      <c r="X26" s="1">
        <f t="shared" si="18"/>
        <v>15</v>
      </c>
      <c r="Y26" s="4">
        <f t="shared" si="19"/>
        <v>8353.859566280642</v>
      </c>
      <c r="Z26" s="4">
        <f t="shared" si="4"/>
        <v>170.06112340564221</v>
      </c>
      <c r="AA26" s="4">
        <f t="shared" si="20"/>
        <v>107.4071766585374</v>
      </c>
      <c r="AB26" s="4">
        <f t="shared" si="21"/>
        <v>62.653946747104811</v>
      </c>
      <c r="AC26" s="4">
        <f t="shared" si="22"/>
        <v>8246.4523896221053</v>
      </c>
      <c r="AF26" s="1">
        <f t="shared" si="23"/>
        <v>15</v>
      </c>
      <c r="AG26" s="4">
        <f t="shared" si="24"/>
        <v>59137.217515997232</v>
      </c>
      <c r="AH26" s="4">
        <f t="shared" si="30"/>
        <v>810.72495200159665</v>
      </c>
      <c r="AI26" s="4">
        <f t="shared" si="25"/>
        <v>367.19582063161744</v>
      </c>
      <c r="AJ26" s="4">
        <f t="shared" si="26"/>
        <v>443.52913136997921</v>
      </c>
      <c r="AK26" s="4">
        <f t="shared" si="27"/>
        <v>58770.021695365613</v>
      </c>
    </row>
    <row r="27" spans="2:37" ht="14.65" x14ac:dyDescent="0.35">
      <c r="B27" s="1">
        <f t="shared" si="5"/>
        <v>16</v>
      </c>
      <c r="C27" s="4">
        <f t="shared" si="6"/>
        <v>60189.460700755582</v>
      </c>
      <c r="D27" s="4">
        <f t="shared" si="28"/>
        <v>1032.5437252756196</v>
      </c>
      <c r="E27" s="4">
        <f t="shared" si="7"/>
        <v>280.17546651617488</v>
      </c>
      <c r="F27" s="4">
        <f t="shared" si="8"/>
        <v>752.36825875944476</v>
      </c>
      <c r="G27" s="4">
        <f t="shared" si="9"/>
        <v>59909.285234239411</v>
      </c>
      <c r="I27" s="1">
        <f t="shared" si="10"/>
        <v>16</v>
      </c>
      <c r="J27" s="4">
        <f t="shared" si="11"/>
        <v>33856.571644175019</v>
      </c>
      <c r="K27" s="4">
        <f t="shared" si="29"/>
        <v>580.80584546753607</v>
      </c>
      <c r="L27" s="4">
        <f t="shared" si="12"/>
        <v>157.59869991534833</v>
      </c>
      <c r="M27" s="4">
        <f t="shared" si="13"/>
        <v>423.20714555218774</v>
      </c>
      <c r="N27" s="4">
        <f t="shared" si="14"/>
        <v>33698.972944259673</v>
      </c>
      <c r="P27" s="1">
        <f t="shared" si="15"/>
        <v>16</v>
      </c>
      <c r="Q27" s="4">
        <f t="shared" si="16"/>
        <v>253.92428733131263</v>
      </c>
      <c r="R27" s="4">
        <f t="shared" si="0"/>
        <v>157.59869991534833</v>
      </c>
      <c r="S27" s="4">
        <f t="shared" si="1"/>
        <v>411.52298724666093</v>
      </c>
      <c r="T27" s="4">
        <f t="shared" si="2"/>
        <v>169.28285822087511</v>
      </c>
      <c r="U27" s="7">
        <f t="shared" si="17"/>
        <v>0.88731765542405117</v>
      </c>
      <c r="V27" s="4">
        <f t="shared" si="3"/>
        <v>150.20766886002897</v>
      </c>
      <c r="X27" s="1">
        <f t="shared" si="18"/>
        <v>16</v>
      </c>
      <c r="Y27" s="4">
        <f t="shared" si="19"/>
        <v>8246.4523896221053</v>
      </c>
      <c r="Z27" s="4">
        <f t="shared" si="4"/>
        <v>169.28285822087511</v>
      </c>
      <c r="AA27" s="4">
        <f t="shared" si="20"/>
        <v>107.43446529870931</v>
      </c>
      <c r="AB27" s="4">
        <f t="shared" si="21"/>
        <v>61.848392922165793</v>
      </c>
      <c r="AC27" s="4">
        <f t="shared" si="22"/>
        <v>8139.0179243233961</v>
      </c>
      <c r="AF27" s="1">
        <f t="shared" si="23"/>
        <v>16</v>
      </c>
      <c r="AG27" s="4">
        <f t="shared" si="24"/>
        <v>58770.021695365613</v>
      </c>
      <c r="AH27" s="4">
        <f t="shared" si="30"/>
        <v>810.72495200159665</v>
      </c>
      <c r="AI27" s="4">
        <f t="shared" si="25"/>
        <v>369.94978928635459</v>
      </c>
      <c r="AJ27" s="4">
        <f t="shared" si="26"/>
        <v>440.77516271524206</v>
      </c>
      <c r="AK27" s="4">
        <f t="shared" si="27"/>
        <v>58400.071906079262</v>
      </c>
    </row>
    <row r="28" spans="2:37" ht="14.65" x14ac:dyDescent="0.35">
      <c r="B28" s="1">
        <f t="shared" si="5"/>
        <v>17</v>
      </c>
      <c r="C28" s="4">
        <f t="shared" si="6"/>
        <v>59909.285234239411</v>
      </c>
      <c r="D28" s="4">
        <f t="shared" si="28"/>
        <v>1032.5437252756196</v>
      </c>
      <c r="E28" s="4">
        <f t="shared" si="7"/>
        <v>283.67765984762707</v>
      </c>
      <c r="F28" s="4">
        <f t="shared" si="8"/>
        <v>748.86606542799257</v>
      </c>
      <c r="G28" s="4">
        <f t="shared" si="9"/>
        <v>59625.607574391783</v>
      </c>
      <c r="I28" s="1">
        <f t="shared" si="10"/>
        <v>17</v>
      </c>
      <c r="J28" s="4">
        <f t="shared" si="11"/>
        <v>33698.972944259673</v>
      </c>
      <c r="K28" s="4">
        <f t="shared" si="29"/>
        <v>580.80584546753607</v>
      </c>
      <c r="L28" s="4">
        <f t="shared" si="12"/>
        <v>159.56868366429018</v>
      </c>
      <c r="M28" s="4">
        <f t="shared" si="13"/>
        <v>421.2371618032459</v>
      </c>
      <c r="N28" s="4">
        <f t="shared" si="14"/>
        <v>33539.40426059538</v>
      </c>
      <c r="P28" s="1">
        <f t="shared" si="15"/>
        <v>17</v>
      </c>
      <c r="Q28" s="4">
        <f t="shared" si="16"/>
        <v>252.74229708194753</v>
      </c>
      <c r="R28" s="4">
        <f t="shared" si="0"/>
        <v>159.56868366429018</v>
      </c>
      <c r="S28" s="4">
        <f t="shared" si="1"/>
        <v>412.3109807462377</v>
      </c>
      <c r="T28" s="4">
        <f t="shared" si="2"/>
        <v>168.49486472129837</v>
      </c>
      <c r="U28" s="7">
        <f t="shared" si="17"/>
        <v>0.8807123130759813</v>
      </c>
      <c r="V28" s="4">
        <f t="shared" si="3"/>
        <v>148.39550205011923</v>
      </c>
      <c r="X28" s="1">
        <f t="shared" si="18"/>
        <v>17</v>
      </c>
      <c r="Y28" s="4">
        <f t="shared" si="19"/>
        <v>8139.0179243233961</v>
      </c>
      <c r="Z28" s="4">
        <f t="shared" si="4"/>
        <v>168.49486472129837</v>
      </c>
      <c r="AA28" s="4">
        <f t="shared" si="20"/>
        <v>107.4522302888729</v>
      </c>
      <c r="AB28" s="4">
        <f t="shared" si="21"/>
        <v>61.042634432425473</v>
      </c>
      <c r="AC28" s="4">
        <f t="shared" si="22"/>
        <v>8031.5656940345234</v>
      </c>
      <c r="AF28" s="1">
        <f t="shared" si="23"/>
        <v>17</v>
      </c>
      <c r="AG28" s="4">
        <f t="shared" si="24"/>
        <v>58400.071906079262</v>
      </c>
      <c r="AH28" s="4">
        <f t="shared" si="30"/>
        <v>810.72495200159665</v>
      </c>
      <c r="AI28" s="4">
        <f t="shared" si="25"/>
        <v>372.72441270600217</v>
      </c>
      <c r="AJ28" s="4">
        <f t="shared" si="26"/>
        <v>438.00053929559448</v>
      </c>
      <c r="AK28" s="4">
        <f t="shared" si="27"/>
        <v>58027.347493373258</v>
      </c>
    </row>
    <row r="29" spans="2:37" ht="14.65" x14ac:dyDescent="0.35">
      <c r="B29" s="1">
        <f t="shared" si="5"/>
        <v>18</v>
      </c>
      <c r="C29" s="4">
        <f t="shared" si="6"/>
        <v>59625.607574391783</v>
      </c>
      <c r="D29" s="4">
        <f t="shared" si="28"/>
        <v>1032.5437252756196</v>
      </c>
      <c r="E29" s="4">
        <f t="shared" si="7"/>
        <v>287.22363059572228</v>
      </c>
      <c r="F29" s="4">
        <f t="shared" si="8"/>
        <v>745.32009467989735</v>
      </c>
      <c r="G29" s="4">
        <f t="shared" si="9"/>
        <v>59338.383943796063</v>
      </c>
      <c r="I29" s="1">
        <f t="shared" si="10"/>
        <v>18</v>
      </c>
      <c r="J29" s="4">
        <f t="shared" si="11"/>
        <v>33539.40426059538</v>
      </c>
      <c r="K29" s="4">
        <f t="shared" si="29"/>
        <v>580.80584546753607</v>
      </c>
      <c r="L29" s="4">
        <f t="shared" si="12"/>
        <v>161.56329221009383</v>
      </c>
      <c r="M29" s="4">
        <f t="shared" si="13"/>
        <v>419.24255325744224</v>
      </c>
      <c r="N29" s="4">
        <f t="shared" si="14"/>
        <v>33377.840968385288</v>
      </c>
      <c r="P29" s="1">
        <f t="shared" si="15"/>
        <v>18</v>
      </c>
      <c r="Q29" s="4">
        <f t="shared" si="16"/>
        <v>251.54553195446533</v>
      </c>
      <c r="R29" s="4">
        <f t="shared" si="0"/>
        <v>161.56329221009383</v>
      </c>
      <c r="S29" s="4">
        <f t="shared" si="1"/>
        <v>413.10882416455917</v>
      </c>
      <c r="T29" s="4">
        <f t="shared" si="2"/>
        <v>167.69702130297691</v>
      </c>
      <c r="U29" s="7">
        <f t="shared" si="17"/>
        <v>0.87415614201089953</v>
      </c>
      <c r="V29" s="4">
        <f t="shared" si="3"/>
        <v>146.59338116892994</v>
      </c>
      <c r="X29" s="1">
        <f t="shared" si="18"/>
        <v>18</v>
      </c>
      <c r="Y29" s="4">
        <f t="shared" si="19"/>
        <v>8031.5656940345234</v>
      </c>
      <c r="Z29" s="4">
        <f t="shared" si="4"/>
        <v>167.69702130297691</v>
      </c>
      <c r="AA29" s="4">
        <f t="shared" si="20"/>
        <v>107.46027859771797</v>
      </c>
      <c r="AB29" s="4">
        <f t="shared" si="21"/>
        <v>60.236742705258926</v>
      </c>
      <c r="AC29" s="4">
        <f t="shared" si="22"/>
        <v>7924.1054154368057</v>
      </c>
      <c r="AF29" s="1">
        <f t="shared" si="23"/>
        <v>18</v>
      </c>
      <c r="AG29" s="4">
        <f t="shared" si="24"/>
        <v>58027.347493373258</v>
      </c>
      <c r="AH29" s="4">
        <f t="shared" si="30"/>
        <v>810.72495200159665</v>
      </c>
      <c r="AI29" s="4">
        <f t="shared" si="25"/>
        <v>375.51984580129721</v>
      </c>
      <c r="AJ29" s="4">
        <f t="shared" si="26"/>
        <v>435.20510620029944</v>
      </c>
      <c r="AK29" s="4">
        <f t="shared" si="27"/>
        <v>57651.827647571961</v>
      </c>
    </row>
    <row r="30" spans="2:37" ht="14.65" x14ac:dyDescent="0.35">
      <c r="B30" s="1">
        <f t="shared" si="5"/>
        <v>19</v>
      </c>
      <c r="C30" s="4">
        <f t="shared" si="6"/>
        <v>59338.383943796063</v>
      </c>
      <c r="D30" s="4">
        <f t="shared" si="28"/>
        <v>1032.5437252756196</v>
      </c>
      <c r="E30" s="4">
        <f t="shared" si="7"/>
        <v>290.81392597816887</v>
      </c>
      <c r="F30" s="4">
        <f t="shared" si="8"/>
        <v>741.72979929745077</v>
      </c>
      <c r="G30" s="4">
        <f t="shared" si="9"/>
        <v>59047.570017817896</v>
      </c>
      <c r="I30" s="1">
        <f t="shared" si="10"/>
        <v>19</v>
      </c>
      <c r="J30" s="4">
        <f t="shared" si="11"/>
        <v>33377.840968385288</v>
      </c>
      <c r="K30" s="4">
        <f t="shared" si="29"/>
        <v>580.80584546753607</v>
      </c>
      <c r="L30" s="4">
        <f t="shared" si="12"/>
        <v>163.58283336272001</v>
      </c>
      <c r="M30" s="4">
        <f t="shared" si="13"/>
        <v>417.22301210481606</v>
      </c>
      <c r="N30" s="4">
        <f t="shared" si="14"/>
        <v>33214.258135022566</v>
      </c>
      <c r="P30" s="1">
        <f t="shared" si="15"/>
        <v>19</v>
      </c>
      <c r="Q30" s="4">
        <f t="shared" si="16"/>
        <v>250.33380726288965</v>
      </c>
      <c r="R30" s="4">
        <f t="shared" si="0"/>
        <v>163.58283336272001</v>
      </c>
      <c r="S30" s="4">
        <f t="shared" si="1"/>
        <v>413.91664062560966</v>
      </c>
      <c r="T30" s="4">
        <f t="shared" si="2"/>
        <v>166.88920484192641</v>
      </c>
      <c r="U30" s="7">
        <f t="shared" si="17"/>
        <v>0.86764877618947833</v>
      </c>
      <c r="V30" s="4">
        <f t="shared" si="3"/>
        <v>144.80121434033262</v>
      </c>
      <c r="X30" s="1">
        <f t="shared" si="18"/>
        <v>19</v>
      </c>
      <c r="Y30" s="4">
        <f t="shared" si="19"/>
        <v>7924.1054154368057</v>
      </c>
      <c r="Z30" s="4">
        <f t="shared" si="4"/>
        <v>166.88920484192641</v>
      </c>
      <c r="AA30" s="4">
        <f t="shared" si="20"/>
        <v>107.45841422615038</v>
      </c>
      <c r="AB30" s="4">
        <f t="shared" si="21"/>
        <v>59.43079061577604</v>
      </c>
      <c r="AC30" s="4">
        <f t="shared" si="22"/>
        <v>7816.6470012106556</v>
      </c>
      <c r="AF30" s="1">
        <f t="shared" si="23"/>
        <v>19</v>
      </c>
      <c r="AG30" s="4">
        <f t="shared" si="24"/>
        <v>57651.827647571961</v>
      </c>
      <c r="AH30" s="4">
        <f t="shared" si="30"/>
        <v>810.72495200159665</v>
      </c>
      <c r="AI30" s="4">
        <f t="shared" si="25"/>
        <v>378.33624464480698</v>
      </c>
      <c r="AJ30" s="4">
        <f t="shared" si="26"/>
        <v>432.38870735678967</v>
      </c>
      <c r="AK30" s="4">
        <f t="shared" si="27"/>
        <v>57273.491402927153</v>
      </c>
    </row>
    <row r="31" spans="2:37" x14ac:dyDescent="0.25">
      <c r="B31" s="1">
        <f t="shared" si="5"/>
        <v>20</v>
      </c>
      <c r="C31" s="4">
        <f t="shared" si="6"/>
        <v>59047.570017817896</v>
      </c>
      <c r="D31" s="4">
        <f t="shared" si="28"/>
        <v>1032.5437252756196</v>
      </c>
      <c r="E31" s="4">
        <f t="shared" si="7"/>
        <v>294.44910005289603</v>
      </c>
      <c r="F31" s="4">
        <f t="shared" si="8"/>
        <v>738.09462522272361</v>
      </c>
      <c r="G31" s="4">
        <f t="shared" si="9"/>
        <v>58753.120917765002</v>
      </c>
      <c r="I31" s="1">
        <f t="shared" si="10"/>
        <v>20</v>
      </c>
      <c r="J31" s="4">
        <f t="shared" si="11"/>
        <v>33214.258135022566</v>
      </c>
      <c r="K31" s="4">
        <f t="shared" si="29"/>
        <v>580.80584546753607</v>
      </c>
      <c r="L31" s="4">
        <f t="shared" si="12"/>
        <v>165.62761877975396</v>
      </c>
      <c r="M31" s="4">
        <f t="shared" si="13"/>
        <v>415.17822668778211</v>
      </c>
      <c r="N31" s="4">
        <f t="shared" si="14"/>
        <v>33048.630516242811</v>
      </c>
      <c r="P31" s="1">
        <f t="shared" si="15"/>
        <v>20</v>
      </c>
      <c r="Q31" s="4">
        <f t="shared" si="16"/>
        <v>249.10693601266925</v>
      </c>
      <c r="R31" s="4">
        <f t="shared" si="0"/>
        <v>165.62761877975396</v>
      </c>
      <c r="S31" s="4">
        <f t="shared" si="1"/>
        <v>414.73455479242318</v>
      </c>
      <c r="T31" s="4">
        <f t="shared" si="2"/>
        <v>166.07129067511286</v>
      </c>
      <c r="U31" s="7">
        <f t="shared" si="17"/>
        <v>0.86118985229724887</v>
      </c>
      <c r="V31" s="4">
        <f t="shared" si="3"/>
        <v>143.01891028731393</v>
      </c>
      <c r="X31" s="1">
        <f t="shared" si="18"/>
        <v>20</v>
      </c>
      <c r="Y31" s="4">
        <f t="shared" si="19"/>
        <v>7816.6470012106556</v>
      </c>
      <c r="Z31" s="4">
        <f t="shared" si="4"/>
        <v>166.07129067511286</v>
      </c>
      <c r="AA31" s="4">
        <f t="shared" si="20"/>
        <v>107.44643816603295</v>
      </c>
      <c r="AB31" s="4">
        <f t="shared" si="21"/>
        <v>58.624852509079915</v>
      </c>
      <c r="AC31" s="4">
        <f t="shared" si="22"/>
        <v>7709.2005630446229</v>
      </c>
      <c r="AF31" s="1">
        <f t="shared" si="23"/>
        <v>20</v>
      </c>
      <c r="AG31" s="4">
        <f t="shared" si="24"/>
        <v>57273.491402927153</v>
      </c>
      <c r="AH31" s="4">
        <f t="shared" si="30"/>
        <v>810.72495200159665</v>
      </c>
      <c r="AI31" s="4">
        <f t="shared" si="25"/>
        <v>381.17376647964301</v>
      </c>
      <c r="AJ31" s="4">
        <f t="shared" si="26"/>
        <v>429.55118552195364</v>
      </c>
      <c r="AK31" s="4">
        <f t="shared" si="27"/>
        <v>56892.317636447508</v>
      </c>
    </row>
    <row r="32" spans="2:37" x14ac:dyDescent="0.25">
      <c r="B32" s="1">
        <f t="shared" si="5"/>
        <v>21</v>
      </c>
      <c r="C32" s="4">
        <f t="shared" si="6"/>
        <v>58753.120917765002</v>
      </c>
      <c r="D32" s="4">
        <f t="shared" si="28"/>
        <v>1032.5437252756196</v>
      </c>
      <c r="E32" s="4">
        <f t="shared" si="7"/>
        <v>298.12971380355714</v>
      </c>
      <c r="F32" s="4">
        <f t="shared" si="8"/>
        <v>734.4140114720625</v>
      </c>
      <c r="G32" s="4">
        <f t="shared" si="9"/>
        <v>58454.991203961443</v>
      </c>
      <c r="I32" s="1">
        <f t="shared" si="10"/>
        <v>21</v>
      </c>
      <c r="J32" s="4">
        <f t="shared" si="11"/>
        <v>33048.630516242811</v>
      </c>
      <c r="K32" s="4">
        <f t="shared" si="29"/>
        <v>580.80584546753607</v>
      </c>
      <c r="L32" s="4">
        <f t="shared" si="12"/>
        <v>167.69796401450094</v>
      </c>
      <c r="M32" s="4">
        <f t="shared" si="13"/>
        <v>413.10788145303513</v>
      </c>
      <c r="N32" s="4">
        <f t="shared" si="14"/>
        <v>32880.932552228311</v>
      </c>
      <c r="P32" s="1">
        <f t="shared" si="15"/>
        <v>21</v>
      </c>
      <c r="Q32" s="4">
        <f t="shared" si="16"/>
        <v>247.86472887182106</v>
      </c>
      <c r="R32" s="4">
        <f t="shared" si="0"/>
        <v>167.69796401450094</v>
      </c>
      <c r="S32" s="4">
        <f t="shared" si="1"/>
        <v>415.562692886322</v>
      </c>
      <c r="T32" s="4">
        <f t="shared" si="2"/>
        <v>165.24315258121408</v>
      </c>
      <c r="U32" s="7">
        <f t="shared" si="17"/>
        <v>0.85477900972431642</v>
      </c>
      <c r="V32" s="4">
        <f t="shared" si="3"/>
        <v>141.24637832709428</v>
      </c>
      <c r="X32" s="1">
        <f t="shared" si="18"/>
        <v>21</v>
      </c>
      <c r="Y32" s="4">
        <f t="shared" si="19"/>
        <v>7709.2005630446229</v>
      </c>
      <c r="Z32" s="4">
        <f t="shared" si="4"/>
        <v>165.24315258121408</v>
      </c>
      <c r="AA32" s="4">
        <f t="shared" si="20"/>
        <v>107.4241483583794</v>
      </c>
      <c r="AB32" s="4">
        <f t="shared" si="21"/>
        <v>57.819004222834671</v>
      </c>
      <c r="AC32" s="4">
        <f t="shared" si="22"/>
        <v>7601.7764146862437</v>
      </c>
      <c r="AF32" s="1">
        <f t="shared" si="23"/>
        <v>21</v>
      </c>
      <c r="AG32" s="4">
        <f t="shared" si="24"/>
        <v>56892.317636447508</v>
      </c>
      <c r="AH32" s="4">
        <f t="shared" si="30"/>
        <v>810.72495200159665</v>
      </c>
      <c r="AI32" s="4">
        <f t="shared" si="25"/>
        <v>384.03256972824033</v>
      </c>
      <c r="AJ32" s="4">
        <f t="shared" si="26"/>
        <v>426.69238227335632</v>
      </c>
      <c r="AK32" s="4">
        <f t="shared" si="27"/>
        <v>56508.285066719269</v>
      </c>
    </row>
    <row r="33" spans="2:37" x14ac:dyDescent="0.25">
      <c r="B33" s="1">
        <f t="shared" si="5"/>
        <v>22</v>
      </c>
      <c r="C33" s="4">
        <f t="shared" si="6"/>
        <v>58454.991203961443</v>
      </c>
      <c r="D33" s="4">
        <f t="shared" si="28"/>
        <v>1032.5437252756196</v>
      </c>
      <c r="E33" s="4">
        <f t="shared" si="7"/>
        <v>301.85633522610169</v>
      </c>
      <c r="F33" s="4">
        <f t="shared" si="8"/>
        <v>730.68739004951794</v>
      </c>
      <c r="G33" s="4">
        <f t="shared" si="9"/>
        <v>58153.134868735338</v>
      </c>
      <c r="I33" s="1">
        <f t="shared" si="10"/>
        <v>22</v>
      </c>
      <c r="J33" s="4">
        <f t="shared" si="11"/>
        <v>32880.932552228311</v>
      </c>
      <c r="K33" s="4">
        <f t="shared" si="29"/>
        <v>580.80584546753607</v>
      </c>
      <c r="L33" s="4">
        <f t="shared" si="12"/>
        <v>169.7941885646822</v>
      </c>
      <c r="M33" s="4">
        <f t="shared" si="13"/>
        <v>411.01165690285387</v>
      </c>
      <c r="N33" s="4">
        <f t="shared" si="14"/>
        <v>32711.138363663627</v>
      </c>
      <c r="P33" s="1">
        <f t="shared" si="15"/>
        <v>22</v>
      </c>
      <c r="Q33" s="4">
        <f t="shared" si="16"/>
        <v>246.60699414171233</v>
      </c>
      <c r="R33" s="4">
        <f t="shared" si="0"/>
        <v>169.7941885646822</v>
      </c>
      <c r="S33" s="4">
        <f t="shared" si="1"/>
        <v>416.40118270639454</v>
      </c>
      <c r="T33" s="4">
        <f t="shared" si="2"/>
        <v>164.40466276114154</v>
      </c>
      <c r="U33" s="7">
        <f t="shared" si="17"/>
        <v>0.84841589054522715</v>
      </c>
      <c r="V33" s="4">
        <f t="shared" si="3"/>
        <v>139.48352836628163</v>
      </c>
      <c r="X33" s="1">
        <f t="shared" si="18"/>
        <v>22</v>
      </c>
      <c r="Y33" s="4">
        <f t="shared" si="19"/>
        <v>7601.7764146862437</v>
      </c>
      <c r="Z33" s="4">
        <f t="shared" si="4"/>
        <v>164.40466276114154</v>
      </c>
      <c r="AA33" s="4">
        <f t="shared" si="20"/>
        <v>107.39133965099472</v>
      </c>
      <c r="AB33" s="4">
        <f t="shared" si="21"/>
        <v>57.013323110146821</v>
      </c>
      <c r="AC33" s="4">
        <f t="shared" si="22"/>
        <v>7494.3850750352485</v>
      </c>
      <c r="AF33" s="1">
        <f t="shared" si="23"/>
        <v>22</v>
      </c>
      <c r="AG33" s="4">
        <f t="shared" si="24"/>
        <v>56508.285066719269</v>
      </c>
      <c r="AH33" s="4">
        <f t="shared" si="30"/>
        <v>810.72495200159665</v>
      </c>
      <c r="AI33" s="4">
        <f t="shared" si="25"/>
        <v>386.91281400120215</v>
      </c>
      <c r="AJ33" s="4">
        <f t="shared" si="26"/>
        <v>423.8121380003945</v>
      </c>
      <c r="AK33" s="4">
        <f t="shared" si="27"/>
        <v>56121.372252718065</v>
      </c>
    </row>
    <row r="34" spans="2:37" x14ac:dyDescent="0.25">
      <c r="B34" s="1">
        <f t="shared" si="5"/>
        <v>23</v>
      </c>
      <c r="C34" s="4">
        <f t="shared" si="6"/>
        <v>58153.134868735338</v>
      </c>
      <c r="D34" s="4">
        <f t="shared" si="28"/>
        <v>1032.5437252756196</v>
      </c>
      <c r="E34" s="4">
        <f t="shared" si="7"/>
        <v>305.62953941642797</v>
      </c>
      <c r="F34" s="4">
        <f t="shared" si="8"/>
        <v>726.91418585919166</v>
      </c>
      <c r="G34" s="4">
        <f t="shared" si="9"/>
        <v>57847.505329318912</v>
      </c>
      <c r="I34" s="1">
        <f t="shared" si="10"/>
        <v>23</v>
      </c>
      <c r="J34" s="4">
        <f t="shared" si="11"/>
        <v>32711.138363663627</v>
      </c>
      <c r="K34" s="4">
        <f t="shared" si="29"/>
        <v>580.80584546753607</v>
      </c>
      <c r="L34" s="4">
        <f t="shared" si="12"/>
        <v>171.91661592174074</v>
      </c>
      <c r="M34" s="4">
        <f t="shared" si="13"/>
        <v>408.88922954579533</v>
      </c>
      <c r="N34" s="4">
        <f t="shared" si="14"/>
        <v>32539.221747741885</v>
      </c>
      <c r="P34" s="1">
        <f t="shared" si="15"/>
        <v>23</v>
      </c>
      <c r="Q34" s="4">
        <f t="shared" si="16"/>
        <v>245.33353772747719</v>
      </c>
      <c r="R34" s="4">
        <f t="shared" si="0"/>
        <v>171.91661592174074</v>
      </c>
      <c r="S34" s="4">
        <f t="shared" si="1"/>
        <v>417.25015364921796</v>
      </c>
      <c r="T34" s="4">
        <f t="shared" si="2"/>
        <v>163.55569181831814</v>
      </c>
      <c r="U34" s="7">
        <f t="shared" si="17"/>
        <v>0.84210013949898466</v>
      </c>
      <c r="V34" s="4">
        <f t="shared" si="3"/>
        <v>137.73027089605864</v>
      </c>
      <c r="X34" s="1">
        <f t="shared" si="18"/>
        <v>23</v>
      </c>
      <c r="Y34" s="4">
        <f t="shared" si="19"/>
        <v>7494.3850750352485</v>
      </c>
      <c r="Z34" s="4">
        <f t="shared" si="4"/>
        <v>163.55569181831814</v>
      </c>
      <c r="AA34" s="4">
        <f t="shared" si="20"/>
        <v>107.34780375555377</v>
      </c>
      <c r="AB34" s="4">
        <f t="shared" si="21"/>
        <v>56.207888062764361</v>
      </c>
      <c r="AC34" s="4">
        <f t="shared" si="22"/>
        <v>7387.0372712796943</v>
      </c>
      <c r="AF34" s="1">
        <f t="shared" si="23"/>
        <v>23</v>
      </c>
      <c r="AG34" s="4">
        <f t="shared" si="24"/>
        <v>56121.372252718065</v>
      </c>
      <c r="AH34" s="4">
        <f t="shared" si="30"/>
        <v>810.72495200159665</v>
      </c>
      <c r="AI34" s="4">
        <f t="shared" si="25"/>
        <v>389.81466010621119</v>
      </c>
      <c r="AJ34" s="4">
        <f t="shared" si="26"/>
        <v>420.91029189538546</v>
      </c>
      <c r="AK34" s="4">
        <f t="shared" si="27"/>
        <v>55731.557592611854</v>
      </c>
    </row>
    <row r="35" spans="2:37" x14ac:dyDescent="0.25">
      <c r="B35" s="1">
        <f t="shared" si="5"/>
        <v>24</v>
      </c>
      <c r="C35" s="4">
        <f t="shared" si="6"/>
        <v>57847.505329318912</v>
      </c>
      <c r="D35" s="4">
        <f t="shared" si="28"/>
        <v>1032.5437252756196</v>
      </c>
      <c r="E35" s="4">
        <f t="shared" si="7"/>
        <v>309.44990865913326</v>
      </c>
      <c r="F35" s="4">
        <f t="shared" si="8"/>
        <v>723.09381661648638</v>
      </c>
      <c r="G35" s="4">
        <f t="shared" si="9"/>
        <v>57538.055420659781</v>
      </c>
      <c r="I35" s="1">
        <f t="shared" si="10"/>
        <v>24</v>
      </c>
      <c r="J35" s="4">
        <f t="shared" si="11"/>
        <v>32539.221747741885</v>
      </c>
      <c r="K35" s="4">
        <f t="shared" si="29"/>
        <v>580.80584546753607</v>
      </c>
      <c r="L35" s="4">
        <f t="shared" si="12"/>
        <v>174.06557362076251</v>
      </c>
      <c r="M35" s="4">
        <f t="shared" si="13"/>
        <v>406.74027184677357</v>
      </c>
      <c r="N35" s="4">
        <f t="shared" si="14"/>
        <v>32365.156174121123</v>
      </c>
      <c r="P35" s="1">
        <f t="shared" si="15"/>
        <v>24</v>
      </c>
      <c r="Q35" s="4">
        <f t="shared" si="16"/>
        <v>244.04416310806414</v>
      </c>
      <c r="R35" s="4">
        <f t="shared" si="0"/>
        <v>174.06557362076251</v>
      </c>
      <c r="S35" s="4">
        <f t="shared" si="1"/>
        <v>418.10973672882665</v>
      </c>
      <c r="T35" s="4">
        <f t="shared" si="2"/>
        <v>162.69610873870943</v>
      </c>
      <c r="U35" s="7">
        <f t="shared" si="17"/>
        <v>0.83583140396921551</v>
      </c>
      <c r="V35" s="4">
        <f t="shared" si="3"/>
        <v>135.98651698740366</v>
      </c>
      <c r="X35" s="1">
        <f t="shared" si="18"/>
        <v>24</v>
      </c>
      <c r="Y35" s="4">
        <f t="shared" si="19"/>
        <v>7387.0372712796943</v>
      </c>
      <c r="Z35" s="4">
        <f t="shared" si="4"/>
        <v>162.69610873870943</v>
      </c>
      <c r="AA35" s="4">
        <f t="shared" si="20"/>
        <v>107.29332920411173</v>
      </c>
      <c r="AB35" s="4">
        <f t="shared" si="21"/>
        <v>55.402779534597705</v>
      </c>
      <c r="AC35" s="4">
        <f t="shared" si="22"/>
        <v>7279.7439420755827</v>
      </c>
      <c r="AF35" s="1">
        <f t="shared" si="23"/>
        <v>24</v>
      </c>
      <c r="AG35" s="4">
        <f t="shared" si="24"/>
        <v>55731.557592611854</v>
      </c>
      <c r="AH35" s="4">
        <f t="shared" si="30"/>
        <v>810.72495200159665</v>
      </c>
      <c r="AI35" s="4">
        <f t="shared" si="25"/>
        <v>392.73827005700781</v>
      </c>
      <c r="AJ35" s="4">
        <f t="shared" si="26"/>
        <v>417.98668194458884</v>
      </c>
      <c r="AK35" s="4">
        <f t="shared" si="27"/>
        <v>55338.819322554846</v>
      </c>
    </row>
    <row r="36" spans="2:37" x14ac:dyDescent="0.25">
      <c r="B36" s="1">
        <f t="shared" si="5"/>
        <v>25</v>
      </c>
      <c r="C36" s="4">
        <f t="shared" si="6"/>
        <v>57538.055420659781</v>
      </c>
      <c r="D36" s="4">
        <f t="shared" si="28"/>
        <v>1032.5437252756196</v>
      </c>
      <c r="E36" s="4">
        <f t="shared" si="7"/>
        <v>313.31803251737244</v>
      </c>
      <c r="F36" s="4">
        <f t="shared" si="8"/>
        <v>719.22569275824719</v>
      </c>
      <c r="G36" s="4">
        <f t="shared" si="9"/>
        <v>57224.737388142406</v>
      </c>
      <c r="I36" s="1">
        <f t="shared" si="10"/>
        <v>25</v>
      </c>
      <c r="J36" s="4">
        <f t="shared" si="11"/>
        <v>32365.156174121123</v>
      </c>
      <c r="K36" s="4">
        <f t="shared" si="29"/>
        <v>580.80584546753607</v>
      </c>
      <c r="L36" s="4">
        <f t="shared" si="12"/>
        <v>176.24139329102201</v>
      </c>
      <c r="M36" s="4">
        <f t="shared" si="13"/>
        <v>404.56445217651407</v>
      </c>
      <c r="N36" s="4">
        <f t="shared" si="14"/>
        <v>32188.914780830102</v>
      </c>
      <c r="P36" s="1">
        <f t="shared" si="15"/>
        <v>25</v>
      </c>
      <c r="Q36" s="4">
        <f t="shared" si="16"/>
        <v>242.73867130590841</v>
      </c>
      <c r="R36" s="4">
        <f t="shared" si="0"/>
        <v>176.24139329102201</v>
      </c>
      <c r="S36" s="4">
        <f t="shared" si="1"/>
        <v>418.98006459693045</v>
      </c>
      <c r="T36" s="4">
        <f t="shared" si="2"/>
        <v>161.82578087060566</v>
      </c>
      <c r="U36" s="7">
        <f t="shared" si="17"/>
        <v>0.82960933396448189</v>
      </c>
      <c r="V36" s="4">
        <f t="shared" si="3"/>
        <v>134.25217828634536</v>
      </c>
      <c r="X36" s="1">
        <f t="shared" si="18"/>
        <v>25</v>
      </c>
      <c r="Y36" s="4">
        <f t="shared" si="19"/>
        <v>7279.7439420755827</v>
      </c>
      <c r="Z36" s="4">
        <f t="shared" si="4"/>
        <v>161.82578087060566</v>
      </c>
      <c r="AA36" s="4">
        <f t="shared" si="20"/>
        <v>107.22770130503878</v>
      </c>
      <c r="AB36" s="4">
        <f t="shared" si="21"/>
        <v>54.59807956556687</v>
      </c>
      <c r="AC36" s="4">
        <f t="shared" si="22"/>
        <v>7172.5162407705438</v>
      </c>
      <c r="AF36" s="1">
        <f t="shared" si="23"/>
        <v>25</v>
      </c>
      <c r="AG36" s="4">
        <f t="shared" si="24"/>
        <v>55338.819322554846</v>
      </c>
      <c r="AH36" s="4">
        <f t="shared" si="30"/>
        <v>810.72495200159665</v>
      </c>
      <c r="AI36" s="4">
        <f t="shared" si="25"/>
        <v>395.68380708243535</v>
      </c>
      <c r="AJ36" s="4">
        <f t="shared" si="26"/>
        <v>415.0411449191613</v>
      </c>
      <c r="AK36" s="4">
        <f t="shared" si="27"/>
        <v>54943.135515472408</v>
      </c>
    </row>
    <row r="37" spans="2:37" x14ac:dyDescent="0.25">
      <c r="B37" s="1">
        <f t="shared" si="5"/>
        <v>26</v>
      </c>
      <c r="C37" s="4">
        <f t="shared" si="6"/>
        <v>57224.737388142406</v>
      </c>
      <c r="D37" s="4">
        <f t="shared" si="28"/>
        <v>1032.5437252756196</v>
      </c>
      <c r="E37" s="4">
        <f t="shared" si="7"/>
        <v>317.23450792383949</v>
      </c>
      <c r="F37" s="4">
        <f t="shared" si="8"/>
        <v>715.30921735178015</v>
      </c>
      <c r="G37" s="4">
        <f t="shared" si="9"/>
        <v>56907.50288021857</v>
      </c>
      <c r="I37" s="1">
        <f t="shared" si="10"/>
        <v>26</v>
      </c>
      <c r="J37" s="4">
        <f t="shared" si="11"/>
        <v>32188.914780830102</v>
      </c>
      <c r="K37" s="4">
        <f t="shared" si="29"/>
        <v>580.80584546753607</v>
      </c>
      <c r="L37" s="4">
        <f t="shared" si="12"/>
        <v>178.44441070715976</v>
      </c>
      <c r="M37" s="4">
        <f t="shared" si="13"/>
        <v>402.36143476037631</v>
      </c>
      <c r="N37" s="4">
        <f t="shared" si="14"/>
        <v>32010.470370122941</v>
      </c>
      <c r="P37" s="1">
        <f t="shared" si="15"/>
        <v>26</v>
      </c>
      <c r="Q37" s="4">
        <f t="shared" si="16"/>
        <v>241.41686085622575</v>
      </c>
      <c r="R37" s="4">
        <f t="shared" si="0"/>
        <v>178.44441070715976</v>
      </c>
      <c r="S37" s="4">
        <f t="shared" si="1"/>
        <v>419.86127156338551</v>
      </c>
      <c r="T37" s="4">
        <f t="shared" si="2"/>
        <v>160.94457390415056</v>
      </c>
      <c r="U37" s="7">
        <f t="shared" si="17"/>
        <v>0.82343358209874129</v>
      </c>
      <c r="V37" s="4">
        <f t="shared" si="3"/>
        <v>132.52716700925029</v>
      </c>
      <c r="X37" s="1">
        <f t="shared" si="18"/>
        <v>26</v>
      </c>
      <c r="Y37" s="4">
        <f t="shared" si="19"/>
        <v>7172.5162407705438</v>
      </c>
      <c r="Z37" s="4">
        <f t="shared" si="4"/>
        <v>160.94457390415056</v>
      </c>
      <c r="AA37" s="4">
        <f t="shared" si="20"/>
        <v>107.15070209837148</v>
      </c>
      <c r="AB37" s="4">
        <f t="shared" si="21"/>
        <v>53.793871805779077</v>
      </c>
      <c r="AC37" s="4">
        <f t="shared" si="22"/>
        <v>7065.3655386721721</v>
      </c>
      <c r="AF37" s="1">
        <f t="shared" si="23"/>
        <v>26</v>
      </c>
      <c r="AG37" s="4">
        <f t="shared" si="24"/>
        <v>54943.135515472408</v>
      </c>
      <c r="AH37" s="4">
        <f t="shared" si="30"/>
        <v>810.72495200159665</v>
      </c>
      <c r="AI37" s="4">
        <f t="shared" si="25"/>
        <v>398.65143563555358</v>
      </c>
      <c r="AJ37" s="4">
        <f t="shared" si="26"/>
        <v>412.07351636604307</v>
      </c>
      <c r="AK37" s="4">
        <f t="shared" si="27"/>
        <v>54544.484079836853</v>
      </c>
    </row>
    <row r="38" spans="2:37" x14ac:dyDescent="0.25">
      <c r="B38" s="1">
        <f t="shared" si="5"/>
        <v>27</v>
      </c>
      <c r="C38" s="4">
        <f t="shared" si="6"/>
        <v>56907.50288021857</v>
      </c>
      <c r="D38" s="4">
        <f t="shared" si="28"/>
        <v>1032.5437252756196</v>
      </c>
      <c r="E38" s="4">
        <f t="shared" si="7"/>
        <v>321.1999392728876</v>
      </c>
      <c r="F38" s="4">
        <f t="shared" si="8"/>
        <v>711.34378600273203</v>
      </c>
      <c r="G38" s="4">
        <f t="shared" si="9"/>
        <v>56586.302940945679</v>
      </c>
      <c r="I38" s="1">
        <f t="shared" si="10"/>
        <v>27</v>
      </c>
      <c r="J38" s="4">
        <f t="shared" si="11"/>
        <v>32010.470370122941</v>
      </c>
      <c r="K38" s="4">
        <f t="shared" si="29"/>
        <v>580.80584546753607</v>
      </c>
      <c r="L38" s="4">
        <f t="shared" si="12"/>
        <v>180.67496584099928</v>
      </c>
      <c r="M38" s="4">
        <f t="shared" si="13"/>
        <v>400.1308796265368</v>
      </c>
      <c r="N38" s="4">
        <f t="shared" si="14"/>
        <v>31829.79540428194</v>
      </c>
      <c r="P38" s="1">
        <f t="shared" si="15"/>
        <v>27</v>
      </c>
      <c r="Q38" s="4">
        <f t="shared" si="16"/>
        <v>240.07852777592203</v>
      </c>
      <c r="R38" s="4">
        <f t="shared" si="0"/>
        <v>180.67496584099928</v>
      </c>
      <c r="S38" s="4">
        <f t="shared" si="1"/>
        <v>420.75349361692133</v>
      </c>
      <c r="T38" s="4">
        <f t="shared" si="2"/>
        <v>160.05235185061477</v>
      </c>
      <c r="U38" s="7">
        <f t="shared" si="17"/>
        <v>0.81730380357195165</v>
      </c>
      <c r="V38" s="4">
        <f t="shared" si="3"/>
        <v>130.81139593814373</v>
      </c>
      <c r="X38" s="1">
        <f t="shared" si="18"/>
        <v>27</v>
      </c>
      <c r="Y38" s="4">
        <f t="shared" si="19"/>
        <v>7065.3655386721721</v>
      </c>
      <c r="Z38" s="4">
        <f t="shared" si="4"/>
        <v>160.05235185061477</v>
      </c>
      <c r="AA38" s="4">
        <f t="shared" si="20"/>
        <v>107.06211031057347</v>
      </c>
      <c r="AB38" s="4">
        <f t="shared" si="21"/>
        <v>52.990241540041289</v>
      </c>
      <c r="AC38" s="4">
        <f t="shared" si="22"/>
        <v>6958.3034283615989</v>
      </c>
      <c r="AF38" s="1">
        <f t="shared" si="23"/>
        <v>27</v>
      </c>
      <c r="AG38" s="4">
        <f t="shared" si="24"/>
        <v>54544.484079836853</v>
      </c>
      <c r="AH38" s="4">
        <f t="shared" si="30"/>
        <v>810.72495200159665</v>
      </c>
      <c r="AI38" s="4">
        <f t="shared" si="25"/>
        <v>401.64132140282027</v>
      </c>
      <c r="AJ38" s="4">
        <f t="shared" si="26"/>
        <v>409.08363059877638</v>
      </c>
      <c r="AK38" s="4">
        <f t="shared" si="27"/>
        <v>54142.842758434032</v>
      </c>
    </row>
    <row r="39" spans="2:37" x14ac:dyDescent="0.25">
      <c r="B39" s="1">
        <f t="shared" si="5"/>
        <v>28</v>
      </c>
      <c r="C39" s="4">
        <f t="shared" si="6"/>
        <v>56586.302940945679</v>
      </c>
      <c r="D39" s="4">
        <f t="shared" si="28"/>
        <v>1032.5437252756196</v>
      </c>
      <c r="E39" s="4">
        <f t="shared" si="7"/>
        <v>325.21493851379864</v>
      </c>
      <c r="F39" s="4">
        <f t="shared" si="8"/>
        <v>707.32878676182099</v>
      </c>
      <c r="G39" s="4">
        <f t="shared" si="9"/>
        <v>56261.088002431883</v>
      </c>
      <c r="I39" s="1">
        <f t="shared" si="10"/>
        <v>28</v>
      </c>
      <c r="J39" s="4">
        <f t="shared" si="11"/>
        <v>31829.79540428194</v>
      </c>
      <c r="K39" s="4">
        <f t="shared" si="29"/>
        <v>580.80584546753607</v>
      </c>
      <c r="L39" s="4">
        <f t="shared" si="12"/>
        <v>182.93340291401182</v>
      </c>
      <c r="M39" s="4">
        <f t="shared" si="13"/>
        <v>397.87244255352425</v>
      </c>
      <c r="N39" s="4">
        <f t="shared" si="14"/>
        <v>31646.862001367928</v>
      </c>
      <c r="P39" s="1">
        <f t="shared" si="15"/>
        <v>28</v>
      </c>
      <c r="Q39" s="4">
        <f t="shared" si="16"/>
        <v>238.72346553211455</v>
      </c>
      <c r="R39" s="4">
        <f t="shared" si="0"/>
        <v>182.93340291401182</v>
      </c>
      <c r="S39" s="4">
        <f t="shared" si="1"/>
        <v>421.6568684461264</v>
      </c>
      <c r="T39" s="4">
        <f t="shared" si="2"/>
        <v>159.14897702140971</v>
      </c>
      <c r="U39" s="7">
        <f t="shared" si="17"/>
        <v>0.81121965615082048</v>
      </c>
      <c r="V39" s="4">
        <f t="shared" si="3"/>
        <v>129.1047784160628</v>
      </c>
      <c r="X39" s="1">
        <f t="shared" si="18"/>
        <v>28</v>
      </c>
      <c r="Y39" s="4">
        <f t="shared" si="19"/>
        <v>6958.3034283615989</v>
      </c>
      <c r="Z39" s="4">
        <f t="shared" si="4"/>
        <v>159.14897702140971</v>
      </c>
      <c r="AA39" s="4">
        <f t="shared" si="20"/>
        <v>106.96170130869771</v>
      </c>
      <c r="AB39" s="4">
        <f t="shared" si="21"/>
        <v>52.187275712711994</v>
      </c>
      <c r="AC39" s="4">
        <f t="shared" si="22"/>
        <v>6851.3417270529008</v>
      </c>
      <c r="AF39" s="1">
        <f t="shared" si="23"/>
        <v>28</v>
      </c>
      <c r="AG39" s="4">
        <f t="shared" si="24"/>
        <v>54142.842758434032</v>
      </c>
      <c r="AH39" s="4">
        <f t="shared" si="30"/>
        <v>810.72495200159665</v>
      </c>
      <c r="AI39" s="4">
        <f t="shared" si="25"/>
        <v>404.65363131334146</v>
      </c>
      <c r="AJ39" s="4">
        <f t="shared" si="26"/>
        <v>406.07132068825518</v>
      </c>
      <c r="AK39" s="4">
        <f t="shared" si="27"/>
        <v>53738.189127120691</v>
      </c>
    </row>
    <row r="40" spans="2:37" x14ac:dyDescent="0.25">
      <c r="B40" s="1">
        <f t="shared" si="5"/>
        <v>29</v>
      </c>
      <c r="C40" s="4">
        <f t="shared" si="6"/>
        <v>56261.088002431883</v>
      </c>
      <c r="D40" s="4">
        <f t="shared" si="28"/>
        <v>1032.5437252756196</v>
      </c>
      <c r="E40" s="4">
        <f t="shared" si="7"/>
        <v>329.28012524522103</v>
      </c>
      <c r="F40" s="4">
        <f t="shared" si="8"/>
        <v>703.26360003039861</v>
      </c>
      <c r="G40" s="4">
        <f t="shared" si="9"/>
        <v>55931.807877186664</v>
      </c>
      <c r="I40" s="1">
        <f t="shared" si="10"/>
        <v>29</v>
      </c>
      <c r="J40" s="4">
        <f t="shared" si="11"/>
        <v>31646.862001367928</v>
      </c>
      <c r="K40" s="4">
        <f t="shared" si="29"/>
        <v>580.80584546753607</v>
      </c>
      <c r="L40" s="4">
        <f t="shared" si="12"/>
        <v>185.22007045043694</v>
      </c>
      <c r="M40" s="4">
        <f t="shared" si="13"/>
        <v>395.58577501709914</v>
      </c>
      <c r="N40" s="4">
        <f t="shared" si="14"/>
        <v>31461.641930917493</v>
      </c>
      <c r="P40" s="1">
        <f t="shared" si="15"/>
        <v>29</v>
      </c>
      <c r="Q40" s="4">
        <f t="shared" si="16"/>
        <v>237.35146501025943</v>
      </c>
      <c r="R40" s="4">
        <f t="shared" si="0"/>
        <v>185.22007045043694</v>
      </c>
      <c r="S40" s="4">
        <f t="shared" si="1"/>
        <v>422.5715354606964</v>
      </c>
      <c r="T40" s="4">
        <f t="shared" si="2"/>
        <v>158.23431000683971</v>
      </c>
      <c r="U40" s="7">
        <f t="shared" si="17"/>
        <v>0.80518080014969773</v>
      </c>
      <c r="V40" s="4">
        <f t="shared" si="3"/>
        <v>127.40722834244252</v>
      </c>
      <c r="X40" s="1">
        <f t="shared" si="18"/>
        <v>29</v>
      </c>
      <c r="Y40" s="4">
        <f t="shared" si="19"/>
        <v>6851.3417270529008</v>
      </c>
      <c r="Z40" s="4">
        <f t="shared" si="4"/>
        <v>158.23431000683971</v>
      </c>
      <c r="AA40" s="4">
        <f t="shared" si="20"/>
        <v>106.84924705394295</v>
      </c>
      <c r="AB40" s="4">
        <f t="shared" si="21"/>
        <v>51.385062952896753</v>
      </c>
      <c r="AC40" s="4">
        <f t="shared" si="22"/>
        <v>6744.4924799989576</v>
      </c>
      <c r="AF40" s="1">
        <f t="shared" si="23"/>
        <v>29</v>
      </c>
      <c r="AG40" s="4">
        <f t="shared" si="24"/>
        <v>53738.189127120691</v>
      </c>
      <c r="AH40" s="4">
        <f t="shared" si="30"/>
        <v>810.72495200159665</v>
      </c>
      <c r="AI40" s="4">
        <f t="shared" si="25"/>
        <v>407.68853354819151</v>
      </c>
      <c r="AJ40" s="4">
        <f t="shared" si="26"/>
        <v>403.03641845340513</v>
      </c>
      <c r="AK40" s="4">
        <f t="shared" si="27"/>
        <v>53330.500593572498</v>
      </c>
    </row>
    <row r="41" spans="2:37" x14ac:dyDescent="0.25">
      <c r="B41" s="1">
        <f t="shared" si="5"/>
        <v>30</v>
      </c>
      <c r="C41" s="4">
        <f t="shared" si="6"/>
        <v>55931.807877186664</v>
      </c>
      <c r="D41" s="4">
        <f t="shared" si="28"/>
        <v>1032.5437252756196</v>
      </c>
      <c r="E41" s="4">
        <f t="shared" si="7"/>
        <v>333.39612681078643</v>
      </c>
      <c r="F41" s="4">
        <f t="shared" si="8"/>
        <v>699.14759846483321</v>
      </c>
      <c r="G41" s="4">
        <f t="shared" si="9"/>
        <v>55598.411750375875</v>
      </c>
      <c r="I41" s="1">
        <f t="shared" si="10"/>
        <v>30</v>
      </c>
      <c r="J41" s="4">
        <f t="shared" si="11"/>
        <v>31461.641930917493</v>
      </c>
      <c r="K41" s="4">
        <f t="shared" si="29"/>
        <v>580.80584546753607</v>
      </c>
      <c r="L41" s="4">
        <f t="shared" si="12"/>
        <v>187.53532133106745</v>
      </c>
      <c r="M41" s="4">
        <f t="shared" si="13"/>
        <v>393.27052413646862</v>
      </c>
      <c r="N41" s="4">
        <f t="shared" si="14"/>
        <v>31274.106609586426</v>
      </c>
      <c r="P41" s="1">
        <f t="shared" si="15"/>
        <v>30</v>
      </c>
      <c r="Q41" s="4">
        <f t="shared" si="16"/>
        <v>235.96231448188118</v>
      </c>
      <c r="R41" s="4">
        <f t="shared" si="0"/>
        <v>187.53532133106745</v>
      </c>
      <c r="S41" s="4">
        <f t="shared" si="1"/>
        <v>423.4976358129486</v>
      </c>
      <c r="T41" s="4">
        <f t="shared" si="2"/>
        <v>157.30820965458744</v>
      </c>
      <c r="U41" s="7">
        <f t="shared" si="17"/>
        <v>0.79918689841161061</v>
      </c>
      <c r="V41" s="4">
        <f t="shared" si="3"/>
        <v>125.71866016853312</v>
      </c>
      <c r="X41" s="1">
        <f t="shared" si="18"/>
        <v>30</v>
      </c>
      <c r="Y41" s="4">
        <f t="shared" si="19"/>
        <v>6744.4924799989576</v>
      </c>
      <c r="Z41" s="4">
        <f t="shared" si="4"/>
        <v>157.30820965458744</v>
      </c>
      <c r="AA41" s="4">
        <f t="shared" si="20"/>
        <v>106.72451605459526</v>
      </c>
      <c r="AB41" s="4">
        <f t="shared" si="21"/>
        <v>50.583693599992181</v>
      </c>
      <c r="AC41" s="4">
        <f t="shared" si="22"/>
        <v>6637.7679639443622</v>
      </c>
      <c r="AF41" s="1">
        <f t="shared" si="23"/>
        <v>30</v>
      </c>
      <c r="AG41" s="4">
        <f t="shared" si="24"/>
        <v>53330.500593572498</v>
      </c>
      <c r="AH41" s="4">
        <f t="shared" si="30"/>
        <v>810.72495200159665</v>
      </c>
      <c r="AI41" s="4">
        <f t="shared" si="25"/>
        <v>410.7461975498029</v>
      </c>
      <c r="AJ41" s="4">
        <f t="shared" si="26"/>
        <v>399.97875445179375</v>
      </c>
      <c r="AK41" s="4">
        <f t="shared" si="27"/>
        <v>52919.754396022698</v>
      </c>
    </row>
    <row r="42" spans="2:37" x14ac:dyDescent="0.25">
      <c r="B42" s="1">
        <f t="shared" si="5"/>
        <v>31</v>
      </c>
      <c r="C42" s="4">
        <f t="shared" si="6"/>
        <v>55598.411750375875</v>
      </c>
      <c r="D42" s="4">
        <f t="shared" si="28"/>
        <v>1032.5437252756196</v>
      </c>
      <c r="E42" s="4">
        <f t="shared" si="7"/>
        <v>337.56357839592113</v>
      </c>
      <c r="F42" s="4">
        <f t="shared" si="8"/>
        <v>694.98014687969851</v>
      </c>
      <c r="G42" s="4">
        <f t="shared" si="9"/>
        <v>55260.848171979953</v>
      </c>
      <c r="I42" s="1">
        <f t="shared" si="10"/>
        <v>31</v>
      </c>
      <c r="J42" s="4">
        <f t="shared" si="11"/>
        <v>31274.106609586426</v>
      </c>
      <c r="K42" s="4">
        <f t="shared" si="29"/>
        <v>580.80584546753607</v>
      </c>
      <c r="L42" s="4">
        <f t="shared" si="12"/>
        <v>189.87951284770571</v>
      </c>
      <c r="M42" s="4">
        <f t="shared" si="13"/>
        <v>390.92633261983036</v>
      </c>
      <c r="N42" s="4">
        <f t="shared" si="14"/>
        <v>31084.227096738719</v>
      </c>
      <c r="P42" s="1">
        <f t="shared" si="15"/>
        <v>31</v>
      </c>
      <c r="Q42" s="4">
        <f t="shared" si="16"/>
        <v>234.55579957189821</v>
      </c>
      <c r="R42" s="4">
        <f t="shared" si="0"/>
        <v>189.87951284770571</v>
      </c>
      <c r="S42" s="4">
        <f t="shared" si="1"/>
        <v>424.43531241960392</v>
      </c>
      <c r="T42" s="4">
        <f t="shared" si="2"/>
        <v>156.37053304793216</v>
      </c>
      <c r="U42" s="7">
        <f t="shared" si="17"/>
        <v>0.79323761628943978</v>
      </c>
      <c r="V42" s="4">
        <f t="shared" si="3"/>
        <v>124.03898889285077</v>
      </c>
      <c r="X42" s="1">
        <f t="shared" si="18"/>
        <v>31</v>
      </c>
      <c r="Y42" s="4">
        <f t="shared" si="19"/>
        <v>6637.7679639443622</v>
      </c>
      <c r="Z42" s="4">
        <f t="shared" si="4"/>
        <v>156.37053304793216</v>
      </c>
      <c r="AA42" s="4">
        <f t="shared" si="20"/>
        <v>106.58727331834945</v>
      </c>
      <c r="AB42" s="4">
        <f t="shared" si="21"/>
        <v>49.783259729582717</v>
      </c>
      <c r="AC42" s="4">
        <f t="shared" si="22"/>
        <v>6531.1806906260126</v>
      </c>
      <c r="AF42" s="1">
        <f t="shared" si="23"/>
        <v>31</v>
      </c>
      <c r="AG42" s="4">
        <f t="shared" si="24"/>
        <v>52919.754396022698</v>
      </c>
      <c r="AH42" s="4">
        <f t="shared" si="30"/>
        <v>810.72495200159665</v>
      </c>
      <c r="AI42" s="4">
        <f t="shared" si="25"/>
        <v>413.82679403142646</v>
      </c>
      <c r="AJ42" s="4">
        <f t="shared" si="26"/>
        <v>396.89815797017019</v>
      </c>
      <c r="AK42" s="4">
        <f t="shared" si="27"/>
        <v>52505.927601991272</v>
      </c>
    </row>
    <row r="43" spans="2:37" x14ac:dyDescent="0.25">
      <c r="B43" s="1">
        <f t="shared" si="5"/>
        <v>32</v>
      </c>
      <c r="C43" s="4">
        <f t="shared" si="6"/>
        <v>55260.848171979953</v>
      </c>
      <c r="D43" s="4">
        <f t="shared" si="28"/>
        <v>1032.5437252756196</v>
      </c>
      <c r="E43" s="4">
        <f t="shared" si="7"/>
        <v>341.78312312587025</v>
      </c>
      <c r="F43" s="4">
        <f t="shared" si="8"/>
        <v>690.76060214974939</v>
      </c>
      <c r="G43" s="4">
        <f t="shared" si="9"/>
        <v>54919.065048854085</v>
      </c>
      <c r="I43" s="1">
        <f t="shared" si="10"/>
        <v>32</v>
      </c>
      <c r="J43" s="4">
        <f t="shared" si="11"/>
        <v>31084.227096738719</v>
      </c>
      <c r="K43" s="4">
        <f t="shared" si="29"/>
        <v>580.80584546753607</v>
      </c>
      <c r="L43" s="4">
        <f t="shared" si="12"/>
        <v>192.25300675830209</v>
      </c>
      <c r="M43" s="4">
        <f t="shared" si="13"/>
        <v>388.55283870923398</v>
      </c>
      <c r="N43" s="4">
        <f t="shared" si="14"/>
        <v>30891.974089980416</v>
      </c>
      <c r="P43" s="1">
        <f t="shared" si="15"/>
        <v>32</v>
      </c>
      <c r="Q43" s="4">
        <f t="shared" si="16"/>
        <v>233.13170322554038</v>
      </c>
      <c r="R43" s="4">
        <f t="shared" si="0"/>
        <v>192.25300675830209</v>
      </c>
      <c r="S43" s="4">
        <f t="shared" si="1"/>
        <v>425.38470998384247</v>
      </c>
      <c r="T43" s="4">
        <f t="shared" si="2"/>
        <v>155.4211354836936</v>
      </c>
      <c r="U43" s="7">
        <f t="shared" si="17"/>
        <v>0.7873326216272355</v>
      </c>
      <c r="V43" s="4">
        <f t="shared" si="3"/>
        <v>122.36813005665825</v>
      </c>
      <c r="X43" s="1">
        <f t="shared" si="18"/>
        <v>32</v>
      </c>
      <c r="Y43" s="4">
        <f t="shared" si="19"/>
        <v>6531.1806906260126</v>
      </c>
      <c r="Z43" s="4">
        <f t="shared" si="4"/>
        <v>155.4211354836936</v>
      </c>
      <c r="AA43" s="4">
        <f t="shared" si="20"/>
        <v>106.43728030399851</v>
      </c>
      <c r="AB43" s="4">
        <f t="shared" si="21"/>
        <v>48.983855179695091</v>
      </c>
      <c r="AC43" s="4">
        <f t="shared" si="22"/>
        <v>6424.7434103220139</v>
      </c>
      <c r="AF43" s="1">
        <f t="shared" si="23"/>
        <v>32</v>
      </c>
      <c r="AG43" s="4">
        <f t="shared" si="24"/>
        <v>52505.927601991272</v>
      </c>
      <c r="AH43" s="4">
        <f t="shared" si="30"/>
        <v>810.72495200159665</v>
      </c>
      <c r="AI43" s="4">
        <f t="shared" si="25"/>
        <v>416.9304949866621</v>
      </c>
      <c r="AJ43" s="4">
        <f t="shared" si="26"/>
        <v>393.79445701493455</v>
      </c>
      <c r="AK43" s="4">
        <f t="shared" si="27"/>
        <v>52088.997107004609</v>
      </c>
    </row>
    <row r="44" spans="2:37" x14ac:dyDescent="0.25">
      <c r="B44" s="1">
        <f t="shared" si="5"/>
        <v>33</v>
      </c>
      <c r="C44" s="4">
        <f t="shared" si="6"/>
        <v>54919.065048854085</v>
      </c>
      <c r="D44" s="4">
        <f t="shared" si="28"/>
        <v>1032.5437252756196</v>
      </c>
      <c r="E44" s="4">
        <f t="shared" si="7"/>
        <v>346.0554121649435</v>
      </c>
      <c r="F44" s="4">
        <f t="shared" si="8"/>
        <v>686.48831311067613</v>
      </c>
      <c r="G44" s="4">
        <f t="shared" si="9"/>
        <v>54573.009636689145</v>
      </c>
      <c r="I44" s="1">
        <f t="shared" si="10"/>
        <v>33</v>
      </c>
      <c r="J44" s="4">
        <f t="shared" si="11"/>
        <v>30891.974089980416</v>
      </c>
      <c r="K44" s="4">
        <f t="shared" si="29"/>
        <v>580.80584546753607</v>
      </c>
      <c r="L44" s="4">
        <f t="shared" si="12"/>
        <v>194.65616934278091</v>
      </c>
      <c r="M44" s="4">
        <f t="shared" si="13"/>
        <v>386.14967612475516</v>
      </c>
      <c r="N44" s="4">
        <f t="shared" si="14"/>
        <v>30697.317920637637</v>
      </c>
      <c r="P44" s="1">
        <f t="shared" si="15"/>
        <v>33</v>
      </c>
      <c r="Q44" s="4">
        <f t="shared" si="16"/>
        <v>231.68980567485312</v>
      </c>
      <c r="R44" s="4">
        <f t="shared" si="0"/>
        <v>194.65616934278091</v>
      </c>
      <c r="S44" s="4">
        <f t="shared" si="1"/>
        <v>426.34597501763403</v>
      </c>
      <c r="T44" s="4">
        <f t="shared" si="2"/>
        <v>154.45987044990204</v>
      </c>
      <c r="U44" s="7">
        <f t="shared" si="17"/>
        <v>0.78147158474167289</v>
      </c>
      <c r="V44" s="4">
        <f t="shared" si="3"/>
        <v>120.70599973947844</v>
      </c>
      <c r="X44" s="1">
        <f t="shared" si="18"/>
        <v>33</v>
      </c>
      <c r="Y44" s="4">
        <f t="shared" si="19"/>
        <v>6424.7434103220139</v>
      </c>
      <c r="Z44" s="4">
        <f t="shared" si="4"/>
        <v>154.45987044990204</v>
      </c>
      <c r="AA44" s="4">
        <f t="shared" si="20"/>
        <v>106.27429487248693</v>
      </c>
      <c r="AB44" s="4">
        <f t="shared" si="21"/>
        <v>48.185575577415101</v>
      </c>
      <c r="AC44" s="4">
        <f t="shared" si="22"/>
        <v>6318.4691154495267</v>
      </c>
      <c r="AF44" s="1">
        <f t="shared" si="23"/>
        <v>33</v>
      </c>
      <c r="AG44" s="4">
        <f t="shared" si="24"/>
        <v>52088.997107004609</v>
      </c>
      <c r="AH44" s="4">
        <f t="shared" si="30"/>
        <v>810.72495200159665</v>
      </c>
      <c r="AI44" s="4">
        <f t="shared" si="25"/>
        <v>420.05747369906209</v>
      </c>
      <c r="AJ44" s="4">
        <f t="shared" si="26"/>
        <v>390.66747830253456</v>
      </c>
      <c r="AK44" s="4">
        <f t="shared" si="27"/>
        <v>51668.939633305548</v>
      </c>
    </row>
    <row r="45" spans="2:37" x14ac:dyDescent="0.25">
      <c r="B45" s="1">
        <f t="shared" si="5"/>
        <v>34</v>
      </c>
      <c r="C45" s="4">
        <f t="shared" si="6"/>
        <v>54573.009636689145</v>
      </c>
      <c r="D45" s="4">
        <f t="shared" si="28"/>
        <v>1032.5437252756196</v>
      </c>
      <c r="E45" s="4">
        <f t="shared" si="7"/>
        <v>350.38110481700539</v>
      </c>
      <c r="F45" s="4">
        <f t="shared" si="8"/>
        <v>682.16262045861424</v>
      </c>
      <c r="G45" s="4">
        <f t="shared" si="9"/>
        <v>54222.628531872142</v>
      </c>
      <c r="I45" s="1">
        <f t="shared" si="10"/>
        <v>34</v>
      </c>
      <c r="J45" s="4">
        <f t="shared" si="11"/>
        <v>30697.317920637637</v>
      </c>
      <c r="K45" s="4">
        <f t="shared" si="29"/>
        <v>580.80584546753607</v>
      </c>
      <c r="L45" s="4">
        <f t="shared" si="12"/>
        <v>197.08937145956565</v>
      </c>
      <c r="M45" s="4">
        <f t="shared" si="13"/>
        <v>383.71647400797042</v>
      </c>
      <c r="N45" s="4">
        <f t="shared" si="14"/>
        <v>30500.228549178071</v>
      </c>
      <c r="P45" s="1">
        <f t="shared" si="15"/>
        <v>34</v>
      </c>
      <c r="Q45" s="4">
        <f t="shared" si="16"/>
        <v>230.22988440478227</v>
      </c>
      <c r="R45" s="4">
        <f t="shared" si="0"/>
        <v>197.08937145956565</v>
      </c>
      <c r="S45" s="4">
        <f t="shared" si="1"/>
        <v>427.31925586434795</v>
      </c>
      <c r="T45" s="4">
        <f t="shared" si="2"/>
        <v>153.48658960318815</v>
      </c>
      <c r="U45" s="7">
        <f t="shared" si="17"/>
        <v>0.77565417840364548</v>
      </c>
      <c r="V45" s="4">
        <f t="shared" si="3"/>
        <v>119.05251455463842</v>
      </c>
      <c r="X45" s="1">
        <f t="shared" si="18"/>
        <v>34</v>
      </c>
      <c r="Y45" s="4">
        <f t="shared" si="19"/>
        <v>6318.4691154495267</v>
      </c>
      <c r="Z45" s="4">
        <f t="shared" si="4"/>
        <v>153.48658960318815</v>
      </c>
      <c r="AA45" s="4">
        <f t="shared" si="20"/>
        <v>106.0980712373167</v>
      </c>
      <c r="AB45" s="4">
        <f t="shared" si="21"/>
        <v>47.388518365871448</v>
      </c>
      <c r="AC45" s="4">
        <f t="shared" si="22"/>
        <v>6212.3710442122101</v>
      </c>
      <c r="AF45" s="1">
        <f t="shared" si="23"/>
        <v>34</v>
      </c>
      <c r="AG45" s="4">
        <f t="shared" si="24"/>
        <v>51668.939633305548</v>
      </c>
      <c r="AH45" s="4">
        <f t="shared" si="30"/>
        <v>810.72495200159665</v>
      </c>
      <c r="AI45" s="4">
        <f t="shared" si="25"/>
        <v>423.20790475180502</v>
      </c>
      <c r="AJ45" s="4">
        <f t="shared" si="26"/>
        <v>387.51704724979163</v>
      </c>
      <c r="AK45" s="4">
        <f t="shared" si="27"/>
        <v>51245.731728553743</v>
      </c>
    </row>
    <row r="46" spans="2:37" x14ac:dyDescent="0.25">
      <c r="B46" s="1">
        <f t="shared" si="5"/>
        <v>35</v>
      </c>
      <c r="C46" s="4">
        <f t="shared" si="6"/>
        <v>54222.628531872142</v>
      </c>
      <c r="D46" s="4">
        <f t="shared" si="28"/>
        <v>1032.5437252756196</v>
      </c>
      <c r="E46" s="4">
        <f t="shared" si="7"/>
        <v>354.76086862721786</v>
      </c>
      <c r="F46" s="4">
        <f t="shared" si="8"/>
        <v>677.78285664840178</v>
      </c>
      <c r="G46" s="4">
        <f t="shared" si="9"/>
        <v>53867.867663244921</v>
      </c>
      <c r="I46" s="1">
        <f t="shared" si="10"/>
        <v>35</v>
      </c>
      <c r="J46" s="4">
        <f t="shared" si="11"/>
        <v>30500.228549178071</v>
      </c>
      <c r="K46" s="4">
        <f t="shared" si="29"/>
        <v>580.80584546753607</v>
      </c>
      <c r="L46" s="4">
        <f t="shared" si="12"/>
        <v>199.55298860281022</v>
      </c>
      <c r="M46" s="4">
        <f t="shared" si="13"/>
        <v>381.25285686472586</v>
      </c>
      <c r="N46" s="4">
        <f t="shared" si="14"/>
        <v>30300.675560575262</v>
      </c>
      <c r="P46" s="1">
        <f t="shared" si="15"/>
        <v>35</v>
      </c>
      <c r="Q46" s="4">
        <f t="shared" si="16"/>
        <v>228.75171411883551</v>
      </c>
      <c r="R46" s="4">
        <f t="shared" si="0"/>
        <v>199.55298860281022</v>
      </c>
      <c r="S46" s="4">
        <f t="shared" si="1"/>
        <v>428.30470272164575</v>
      </c>
      <c r="T46" s="4">
        <f t="shared" si="2"/>
        <v>152.50114274589035</v>
      </c>
      <c r="U46" s="7">
        <f t="shared" si="17"/>
        <v>0.76988007781999546</v>
      </c>
      <c r="V46" s="4">
        <f t="shared" si="3"/>
        <v>117.4075916448443</v>
      </c>
      <c r="X46" s="1">
        <f t="shared" si="18"/>
        <v>35</v>
      </c>
      <c r="Y46" s="4">
        <f t="shared" si="19"/>
        <v>6212.3710442122101</v>
      </c>
      <c r="Z46" s="4">
        <f t="shared" si="4"/>
        <v>152.50114274589035</v>
      </c>
      <c r="AA46" s="4">
        <f t="shared" si="20"/>
        <v>105.90835991429879</v>
      </c>
      <c r="AB46" s="4">
        <f t="shared" si="21"/>
        <v>46.59278283159157</v>
      </c>
      <c r="AC46" s="4">
        <f t="shared" si="22"/>
        <v>6106.4626842979114</v>
      </c>
      <c r="AF46" s="1">
        <f t="shared" si="23"/>
        <v>35</v>
      </c>
      <c r="AG46" s="4">
        <f t="shared" si="24"/>
        <v>51245.731728553743</v>
      </c>
      <c r="AH46" s="4">
        <f t="shared" si="30"/>
        <v>810.72495200159665</v>
      </c>
      <c r="AI46" s="4">
        <f t="shared" si="25"/>
        <v>426.38196403744359</v>
      </c>
      <c r="AJ46" s="4">
        <f t="shared" si="26"/>
        <v>384.34298796415305</v>
      </c>
      <c r="AK46" s="4">
        <f t="shared" si="27"/>
        <v>50819.349764516301</v>
      </c>
    </row>
    <row r="47" spans="2:37" x14ac:dyDescent="0.25">
      <c r="B47" s="1">
        <f t="shared" si="5"/>
        <v>36</v>
      </c>
      <c r="C47" s="4">
        <f t="shared" si="6"/>
        <v>53867.867663244921</v>
      </c>
      <c r="D47" s="4">
        <f t="shared" si="28"/>
        <v>1032.5437252756196</v>
      </c>
      <c r="E47" s="4">
        <f t="shared" si="7"/>
        <v>359.1953794850582</v>
      </c>
      <c r="F47" s="4">
        <f t="shared" si="8"/>
        <v>673.34834579056144</v>
      </c>
      <c r="G47" s="4">
        <f t="shared" si="9"/>
        <v>53508.672283759865</v>
      </c>
      <c r="I47" s="1">
        <f t="shared" si="10"/>
        <v>36</v>
      </c>
      <c r="J47" s="4">
        <f t="shared" si="11"/>
        <v>30300.675560575262</v>
      </c>
      <c r="K47" s="4">
        <f t="shared" si="29"/>
        <v>580.80584546753607</v>
      </c>
      <c r="L47" s="4">
        <f t="shared" si="12"/>
        <v>202.04740096034533</v>
      </c>
      <c r="M47" s="4">
        <f t="shared" si="13"/>
        <v>378.75844450719075</v>
      </c>
      <c r="N47" s="4">
        <f t="shared" si="14"/>
        <v>30098.628159614917</v>
      </c>
      <c r="P47" s="1">
        <f t="shared" si="15"/>
        <v>36</v>
      </c>
      <c r="Q47" s="4">
        <f t="shared" si="16"/>
        <v>227.25506670431446</v>
      </c>
      <c r="R47" s="4">
        <f t="shared" si="0"/>
        <v>202.04740096034533</v>
      </c>
      <c r="S47" s="4">
        <f t="shared" si="1"/>
        <v>429.30246766465979</v>
      </c>
      <c r="T47" s="4">
        <f t="shared" si="2"/>
        <v>151.50337780287629</v>
      </c>
      <c r="U47" s="7">
        <f t="shared" si="17"/>
        <v>0.76414896061538007</v>
      </c>
      <c r="V47" s="4">
        <f t="shared" si="3"/>
        <v>115.77114867778715</v>
      </c>
      <c r="X47" s="1">
        <f t="shared" si="18"/>
        <v>36</v>
      </c>
      <c r="Y47" s="4">
        <f t="shared" si="19"/>
        <v>6106.4626842979114</v>
      </c>
      <c r="Z47" s="4">
        <f t="shared" si="4"/>
        <v>151.50337780287629</v>
      </c>
      <c r="AA47" s="4">
        <f t="shared" si="20"/>
        <v>105.70490767064194</v>
      </c>
      <c r="AB47" s="4">
        <f t="shared" si="21"/>
        <v>45.798470132234335</v>
      </c>
      <c r="AC47" s="4">
        <f t="shared" si="22"/>
        <v>6000.7577766272698</v>
      </c>
      <c r="AF47" s="1">
        <f t="shared" si="23"/>
        <v>36</v>
      </c>
      <c r="AG47" s="4">
        <f t="shared" si="24"/>
        <v>50819.349764516301</v>
      </c>
      <c r="AH47" s="4">
        <f t="shared" si="30"/>
        <v>810.72495200159665</v>
      </c>
      <c r="AI47" s="4">
        <f t="shared" si="25"/>
        <v>429.57982876772439</v>
      </c>
      <c r="AJ47" s="4">
        <f t="shared" si="26"/>
        <v>381.14512323387225</v>
      </c>
      <c r="AK47" s="4">
        <f t="shared" si="27"/>
        <v>50389.769935748576</v>
      </c>
    </row>
    <row r="48" spans="2:37" x14ac:dyDescent="0.25">
      <c r="B48" s="1">
        <f t="shared" si="5"/>
        <v>37</v>
      </c>
      <c r="C48" s="4">
        <f t="shared" si="6"/>
        <v>53508.672283759865</v>
      </c>
      <c r="D48" s="4">
        <f t="shared" si="28"/>
        <v>1032.5437252756196</v>
      </c>
      <c r="E48" s="4">
        <f t="shared" si="7"/>
        <v>363.68532172862137</v>
      </c>
      <c r="F48" s="4">
        <f t="shared" si="8"/>
        <v>668.85840354699826</v>
      </c>
      <c r="G48" s="4">
        <f t="shared" si="9"/>
        <v>53144.986962031246</v>
      </c>
      <c r="I48" s="1">
        <f t="shared" si="10"/>
        <v>37</v>
      </c>
      <c r="J48" s="4">
        <f t="shared" si="11"/>
        <v>30098.628159614917</v>
      </c>
      <c r="K48" s="4">
        <f t="shared" si="29"/>
        <v>580.80584546753607</v>
      </c>
      <c r="L48" s="4">
        <f t="shared" si="12"/>
        <v>204.57299347234965</v>
      </c>
      <c r="M48" s="4">
        <f t="shared" si="13"/>
        <v>376.23285199518642</v>
      </c>
      <c r="N48" s="4">
        <f t="shared" si="14"/>
        <v>29894.055166142567</v>
      </c>
      <c r="P48" s="1">
        <f t="shared" si="15"/>
        <v>37</v>
      </c>
      <c r="Q48" s="4">
        <f t="shared" si="16"/>
        <v>225.73971119711186</v>
      </c>
      <c r="R48" s="4">
        <f t="shared" si="0"/>
        <v>204.57299347234965</v>
      </c>
      <c r="S48" s="4">
        <f t="shared" si="1"/>
        <v>430.31270466946148</v>
      </c>
      <c r="T48" s="4">
        <f t="shared" si="2"/>
        <v>150.49314079807456</v>
      </c>
      <c r="U48" s="7">
        <f t="shared" si="17"/>
        <v>0.75846050681427302</v>
      </c>
      <c r="V48" s="4">
        <f t="shared" si="3"/>
        <v>114.14310384177938</v>
      </c>
      <c r="X48" s="1">
        <f t="shared" si="18"/>
        <v>37</v>
      </c>
      <c r="Y48" s="4">
        <f t="shared" si="19"/>
        <v>6000.7577766272698</v>
      </c>
      <c r="Z48" s="4">
        <f t="shared" si="4"/>
        <v>150.49314079807456</v>
      </c>
      <c r="AA48" s="4">
        <f t="shared" si="20"/>
        <v>105.48745747337003</v>
      </c>
      <c r="AB48" s="4">
        <f t="shared" si="21"/>
        <v>45.005683324704528</v>
      </c>
      <c r="AC48" s="4">
        <f t="shared" si="22"/>
        <v>5895.2703191538994</v>
      </c>
      <c r="AF48" s="1">
        <f t="shared" si="23"/>
        <v>37</v>
      </c>
      <c r="AG48" s="4">
        <f t="shared" si="24"/>
        <v>50389.769935748576</v>
      </c>
      <c r="AH48" s="4">
        <f t="shared" si="30"/>
        <v>810.72495200159665</v>
      </c>
      <c r="AI48" s="4">
        <f t="shared" si="25"/>
        <v>432.80167748348231</v>
      </c>
      <c r="AJ48" s="4">
        <f t="shared" si="26"/>
        <v>377.92327451811434</v>
      </c>
      <c r="AK48" s="4">
        <f t="shared" si="27"/>
        <v>49956.968258265093</v>
      </c>
    </row>
    <row r="49" spans="2:37" x14ac:dyDescent="0.25">
      <c r="B49" s="1">
        <f t="shared" si="5"/>
        <v>38</v>
      </c>
      <c r="C49" s="4">
        <f t="shared" si="6"/>
        <v>53144.986962031246</v>
      </c>
      <c r="D49" s="4">
        <f t="shared" si="28"/>
        <v>1032.5437252756196</v>
      </c>
      <c r="E49" s="4">
        <f t="shared" si="7"/>
        <v>368.23138825022909</v>
      </c>
      <c r="F49" s="4">
        <f t="shared" si="8"/>
        <v>664.31233702539055</v>
      </c>
      <c r="G49" s="4">
        <f t="shared" si="9"/>
        <v>52776.755573781018</v>
      </c>
      <c r="I49" s="1">
        <f t="shared" si="10"/>
        <v>38</v>
      </c>
      <c r="J49" s="4">
        <f t="shared" si="11"/>
        <v>29894.055166142567</v>
      </c>
      <c r="K49" s="4">
        <f t="shared" si="29"/>
        <v>580.80584546753607</v>
      </c>
      <c r="L49" s="4">
        <f t="shared" si="12"/>
        <v>207.130155890754</v>
      </c>
      <c r="M49" s="4">
        <f t="shared" si="13"/>
        <v>373.67568957678208</v>
      </c>
      <c r="N49" s="4">
        <f t="shared" si="14"/>
        <v>29686.925010251813</v>
      </c>
      <c r="P49" s="1">
        <f t="shared" si="15"/>
        <v>38</v>
      </c>
      <c r="Q49" s="4">
        <f t="shared" si="16"/>
        <v>224.20541374606924</v>
      </c>
      <c r="R49" s="4">
        <f t="shared" si="0"/>
        <v>207.130155890754</v>
      </c>
      <c r="S49" s="4">
        <f t="shared" si="1"/>
        <v>431.33556963682327</v>
      </c>
      <c r="T49" s="4">
        <f t="shared" si="2"/>
        <v>149.47027583071284</v>
      </c>
      <c r="U49" s="7">
        <f t="shared" si="17"/>
        <v>0.75281439882309975</v>
      </c>
      <c r="V49" s="4">
        <f t="shared" si="3"/>
        <v>112.52337584142099</v>
      </c>
      <c r="X49" s="1">
        <f t="shared" si="18"/>
        <v>38</v>
      </c>
      <c r="Y49" s="4">
        <f t="shared" si="19"/>
        <v>5895.2703191538994</v>
      </c>
      <c r="Z49" s="4">
        <f t="shared" si="4"/>
        <v>149.47027583071284</v>
      </c>
      <c r="AA49" s="4">
        <f t="shared" si="20"/>
        <v>105.2557484370586</v>
      </c>
      <c r="AB49" s="4">
        <f t="shared" si="21"/>
        <v>44.214527393654244</v>
      </c>
      <c r="AC49" s="4">
        <f t="shared" si="22"/>
        <v>5790.0145707168413</v>
      </c>
      <c r="AF49" s="1">
        <f t="shared" si="23"/>
        <v>38</v>
      </c>
      <c r="AG49" s="4">
        <f t="shared" si="24"/>
        <v>49956.968258265093</v>
      </c>
      <c r="AH49" s="4">
        <f t="shared" si="30"/>
        <v>810.72495200159665</v>
      </c>
      <c r="AI49" s="4">
        <f t="shared" si="25"/>
        <v>436.0476900646085</v>
      </c>
      <c r="AJ49" s="4">
        <f t="shared" si="26"/>
        <v>374.67726193698815</v>
      </c>
      <c r="AK49" s="4">
        <f t="shared" si="27"/>
        <v>49520.920568200483</v>
      </c>
    </row>
    <row r="50" spans="2:37" x14ac:dyDescent="0.25">
      <c r="B50" s="1">
        <f t="shared" si="5"/>
        <v>39</v>
      </c>
      <c r="C50" s="4">
        <f t="shared" si="6"/>
        <v>52776.755573781018</v>
      </c>
      <c r="D50" s="4">
        <f t="shared" si="28"/>
        <v>1032.5437252756196</v>
      </c>
      <c r="E50" s="4">
        <f t="shared" si="7"/>
        <v>372.83428060335689</v>
      </c>
      <c r="F50" s="4">
        <f t="shared" si="8"/>
        <v>659.70944467226275</v>
      </c>
      <c r="G50" s="4">
        <f t="shared" si="9"/>
        <v>52403.921293177664</v>
      </c>
      <c r="I50" s="1">
        <f t="shared" si="10"/>
        <v>39</v>
      </c>
      <c r="J50" s="4">
        <f t="shared" si="11"/>
        <v>29686.925010251813</v>
      </c>
      <c r="K50" s="4">
        <f t="shared" si="29"/>
        <v>580.80584546753607</v>
      </c>
      <c r="L50" s="4">
        <f t="shared" si="12"/>
        <v>209.71928283938843</v>
      </c>
      <c r="M50" s="4">
        <f t="shared" si="13"/>
        <v>371.08656262814765</v>
      </c>
      <c r="N50" s="4">
        <f t="shared" si="14"/>
        <v>29477.205727412424</v>
      </c>
      <c r="P50" s="1">
        <f t="shared" si="15"/>
        <v>39</v>
      </c>
      <c r="Q50" s="4">
        <f t="shared" si="16"/>
        <v>222.6519375768886</v>
      </c>
      <c r="R50" s="4">
        <f t="shared" si="0"/>
        <v>209.71928283938843</v>
      </c>
      <c r="S50" s="4">
        <f t="shared" si="1"/>
        <v>432.37122041627703</v>
      </c>
      <c r="T50" s="4">
        <f t="shared" si="2"/>
        <v>148.43462505125905</v>
      </c>
      <c r="U50" s="7">
        <f t="shared" si="17"/>
        <v>0.74721032141250587</v>
      </c>
      <c r="V50" s="4">
        <f t="shared" si="3"/>
        <v>110.91188389329606</v>
      </c>
      <c r="X50" s="1">
        <f t="shared" si="18"/>
        <v>39</v>
      </c>
      <c r="Y50" s="4">
        <f t="shared" si="19"/>
        <v>5790.0145707168413</v>
      </c>
      <c r="Z50" s="4">
        <f t="shared" si="4"/>
        <v>148.43462505125905</v>
      </c>
      <c r="AA50" s="4">
        <f t="shared" si="20"/>
        <v>105.00951577088273</v>
      </c>
      <c r="AB50" s="4">
        <f t="shared" si="21"/>
        <v>43.425109280376311</v>
      </c>
      <c r="AC50" s="4">
        <f t="shared" si="22"/>
        <v>5685.0050549459584</v>
      </c>
      <c r="AF50" s="1">
        <f t="shared" si="23"/>
        <v>39</v>
      </c>
      <c r="AG50" s="4">
        <f t="shared" si="24"/>
        <v>49520.920568200483</v>
      </c>
      <c r="AH50" s="4">
        <f t="shared" si="30"/>
        <v>810.72495200159665</v>
      </c>
      <c r="AI50" s="4">
        <f t="shared" si="25"/>
        <v>439.31804774009305</v>
      </c>
      <c r="AJ50" s="4">
        <f t="shared" si="26"/>
        <v>371.4069042615036</v>
      </c>
      <c r="AK50" s="4">
        <f t="shared" si="27"/>
        <v>49081.602520460387</v>
      </c>
    </row>
    <row r="51" spans="2:37" x14ac:dyDescent="0.25">
      <c r="B51" s="1">
        <f t="shared" si="5"/>
        <v>40</v>
      </c>
      <c r="C51" s="4">
        <f t="shared" si="6"/>
        <v>52403.921293177664</v>
      </c>
      <c r="D51" s="4">
        <f t="shared" si="28"/>
        <v>1032.5437252756196</v>
      </c>
      <c r="E51" s="4">
        <f t="shared" si="7"/>
        <v>377.49470911089884</v>
      </c>
      <c r="F51" s="4">
        <f t="shared" si="8"/>
        <v>655.0490161647208</v>
      </c>
      <c r="G51" s="4">
        <f t="shared" si="9"/>
        <v>52026.426584066765</v>
      </c>
      <c r="I51" s="1">
        <f t="shared" si="10"/>
        <v>40</v>
      </c>
      <c r="J51" s="4">
        <f t="shared" si="11"/>
        <v>29477.205727412424</v>
      </c>
      <c r="K51" s="4">
        <f t="shared" si="29"/>
        <v>580.80584546753607</v>
      </c>
      <c r="L51" s="4">
        <f t="shared" si="12"/>
        <v>212.34077387488082</v>
      </c>
      <c r="M51" s="4">
        <f t="shared" si="13"/>
        <v>368.46507159265525</v>
      </c>
      <c r="N51" s="4">
        <f t="shared" si="14"/>
        <v>29264.864953537544</v>
      </c>
      <c r="P51" s="1">
        <f t="shared" si="15"/>
        <v>40</v>
      </c>
      <c r="Q51" s="4">
        <f t="shared" si="16"/>
        <v>221.07904295559317</v>
      </c>
      <c r="R51" s="4">
        <f t="shared" si="0"/>
        <v>212.34077387488082</v>
      </c>
      <c r="S51" s="4">
        <f t="shared" si="1"/>
        <v>433.41981683047402</v>
      </c>
      <c r="T51" s="4">
        <f t="shared" si="2"/>
        <v>147.38602863706208</v>
      </c>
      <c r="U51" s="7">
        <f t="shared" si="17"/>
        <v>0.74164796169975766</v>
      </c>
      <c r="V51" s="4">
        <f t="shared" si="3"/>
        <v>109.3085477216992</v>
      </c>
      <c r="X51" s="1">
        <f t="shared" si="18"/>
        <v>40</v>
      </c>
      <c r="Y51" s="4">
        <f t="shared" si="19"/>
        <v>5685.0050549459584</v>
      </c>
      <c r="Z51" s="4">
        <f t="shared" si="4"/>
        <v>147.38602863706208</v>
      </c>
      <c r="AA51" s="4">
        <f t="shared" si="20"/>
        <v>104.7484907249674</v>
      </c>
      <c r="AB51" s="4">
        <f t="shared" si="21"/>
        <v>42.637537912094686</v>
      </c>
      <c r="AC51" s="4">
        <f t="shared" si="22"/>
        <v>5580.2565642209911</v>
      </c>
      <c r="AF51" s="1">
        <f t="shared" si="23"/>
        <v>40</v>
      </c>
      <c r="AG51" s="4">
        <f t="shared" si="24"/>
        <v>49081.602520460387</v>
      </c>
      <c r="AH51" s="4">
        <f t="shared" si="30"/>
        <v>810.72495200159665</v>
      </c>
      <c r="AI51" s="4">
        <f t="shared" si="25"/>
        <v>442.61293309814374</v>
      </c>
      <c r="AJ51" s="4">
        <f t="shared" si="26"/>
        <v>368.11201890345291</v>
      </c>
      <c r="AK51" s="4">
        <f t="shared" si="27"/>
        <v>48638.989587362244</v>
      </c>
    </row>
    <row r="52" spans="2:37" x14ac:dyDescent="0.25">
      <c r="B52" s="1">
        <f t="shared" si="5"/>
        <v>41</v>
      </c>
      <c r="C52" s="4">
        <f t="shared" si="6"/>
        <v>52026.426584066765</v>
      </c>
      <c r="D52" s="4">
        <f t="shared" si="28"/>
        <v>1032.5437252756196</v>
      </c>
      <c r="E52" s="4">
        <f t="shared" si="7"/>
        <v>382.21339297478505</v>
      </c>
      <c r="F52" s="4">
        <f t="shared" si="8"/>
        <v>650.33033230083458</v>
      </c>
      <c r="G52" s="4">
        <f t="shared" si="9"/>
        <v>51644.213191091978</v>
      </c>
      <c r="I52" s="1">
        <f t="shared" si="10"/>
        <v>41</v>
      </c>
      <c r="J52" s="4">
        <f t="shared" si="11"/>
        <v>29264.864953537544</v>
      </c>
      <c r="K52" s="4">
        <f t="shared" si="29"/>
        <v>580.80584546753607</v>
      </c>
      <c r="L52" s="4">
        <f t="shared" si="12"/>
        <v>214.99503354831677</v>
      </c>
      <c r="M52" s="4">
        <f t="shared" si="13"/>
        <v>365.8108119192193</v>
      </c>
      <c r="N52" s="4">
        <f t="shared" si="14"/>
        <v>29049.869919989229</v>
      </c>
      <c r="P52" s="1">
        <f t="shared" si="15"/>
        <v>41</v>
      </c>
      <c r="Q52" s="4">
        <f t="shared" si="16"/>
        <v>219.48648715153158</v>
      </c>
      <c r="R52" s="4">
        <f t="shared" si="0"/>
        <v>214.99503354831677</v>
      </c>
      <c r="S52" s="4">
        <f t="shared" si="1"/>
        <v>434.48152069984837</v>
      </c>
      <c r="T52" s="4">
        <f t="shared" si="2"/>
        <v>146.32432476768773</v>
      </c>
      <c r="U52" s="7">
        <f t="shared" si="17"/>
        <v>0.73612700913127305</v>
      </c>
      <c r="V52" s="4">
        <f t="shared" si="3"/>
        <v>107.71328755439103</v>
      </c>
      <c r="X52" s="1">
        <f t="shared" si="18"/>
        <v>41</v>
      </c>
      <c r="Y52" s="4">
        <f t="shared" si="19"/>
        <v>5580.2565642209911</v>
      </c>
      <c r="Z52" s="4">
        <f t="shared" si="4"/>
        <v>146.32432476768773</v>
      </c>
      <c r="AA52" s="4">
        <f t="shared" si="20"/>
        <v>104.47240053603031</v>
      </c>
      <c r="AB52" s="4">
        <f t="shared" si="21"/>
        <v>41.851924231657428</v>
      </c>
      <c r="AC52" s="4">
        <f t="shared" si="22"/>
        <v>5475.7841636849607</v>
      </c>
      <c r="AF52" s="1">
        <f t="shared" si="23"/>
        <v>41</v>
      </c>
      <c r="AG52" s="4">
        <f t="shared" si="24"/>
        <v>48638.989587362244</v>
      </c>
      <c r="AH52" s="4">
        <f t="shared" si="30"/>
        <v>810.72495200159665</v>
      </c>
      <c r="AI52" s="4">
        <f t="shared" si="25"/>
        <v>445.93253009637982</v>
      </c>
      <c r="AJ52" s="4">
        <f t="shared" si="26"/>
        <v>364.79242190521683</v>
      </c>
      <c r="AK52" s="4">
        <f t="shared" si="27"/>
        <v>48193.057057265862</v>
      </c>
    </row>
    <row r="53" spans="2:37" x14ac:dyDescent="0.25">
      <c r="B53" s="1">
        <f t="shared" si="5"/>
        <v>42</v>
      </c>
      <c r="C53" s="4">
        <f t="shared" si="6"/>
        <v>51644.213191091978</v>
      </c>
      <c r="D53" s="4">
        <f t="shared" si="28"/>
        <v>1032.5437252756196</v>
      </c>
      <c r="E53" s="4">
        <f t="shared" si="7"/>
        <v>386.99106038696993</v>
      </c>
      <c r="F53" s="4">
        <f t="shared" si="8"/>
        <v>645.5526648886497</v>
      </c>
      <c r="G53" s="4">
        <f t="shared" si="9"/>
        <v>51257.222130705006</v>
      </c>
      <c r="I53" s="1">
        <f t="shared" si="10"/>
        <v>42</v>
      </c>
      <c r="J53" s="4">
        <f t="shared" si="11"/>
        <v>29049.869919989229</v>
      </c>
      <c r="K53" s="4">
        <f t="shared" si="29"/>
        <v>580.80584546753607</v>
      </c>
      <c r="L53" s="4">
        <f t="shared" si="12"/>
        <v>217.68247146767072</v>
      </c>
      <c r="M53" s="4">
        <f t="shared" si="13"/>
        <v>363.12337399986535</v>
      </c>
      <c r="N53" s="4">
        <f t="shared" si="14"/>
        <v>28832.187448521559</v>
      </c>
      <c r="P53" s="1">
        <f t="shared" si="15"/>
        <v>42</v>
      </c>
      <c r="Q53" s="4">
        <f t="shared" si="16"/>
        <v>217.87402439991922</v>
      </c>
      <c r="R53" s="4">
        <f t="shared" si="0"/>
        <v>217.68247146767072</v>
      </c>
      <c r="S53" s="4">
        <f t="shared" si="1"/>
        <v>435.55649586758994</v>
      </c>
      <c r="T53" s="4">
        <f t="shared" si="2"/>
        <v>145.24934959994613</v>
      </c>
      <c r="U53" s="7">
        <f t="shared" si="17"/>
        <v>0.73064715546528336</v>
      </c>
      <c r="V53" s="4">
        <f t="shared" si="3"/>
        <v>106.12602411838313</v>
      </c>
      <c r="X53" s="1">
        <f t="shared" si="18"/>
        <v>42</v>
      </c>
      <c r="Y53" s="4">
        <f t="shared" si="19"/>
        <v>5475.7841636849607</v>
      </c>
      <c r="Z53" s="4">
        <f t="shared" si="4"/>
        <v>145.24934959994613</v>
      </c>
      <c r="AA53" s="4">
        <f t="shared" si="20"/>
        <v>104.18096837230893</v>
      </c>
      <c r="AB53" s="4">
        <f t="shared" si="21"/>
        <v>41.068381227637204</v>
      </c>
      <c r="AC53" s="4">
        <f t="shared" si="22"/>
        <v>5371.6031953126521</v>
      </c>
      <c r="AF53" s="1">
        <f t="shared" si="23"/>
        <v>42</v>
      </c>
      <c r="AG53" s="4">
        <f t="shared" si="24"/>
        <v>48193.057057265862</v>
      </c>
      <c r="AH53" s="4">
        <f t="shared" si="30"/>
        <v>810.72495200159665</v>
      </c>
      <c r="AI53" s="4">
        <f t="shared" si="25"/>
        <v>449.27702407210268</v>
      </c>
      <c r="AJ53" s="4">
        <f t="shared" si="26"/>
        <v>361.44792792949397</v>
      </c>
      <c r="AK53" s="4">
        <f t="shared" si="27"/>
        <v>47743.780033193761</v>
      </c>
    </row>
    <row r="54" spans="2:37" x14ac:dyDescent="0.25">
      <c r="B54" s="1">
        <f t="shared" si="5"/>
        <v>43</v>
      </c>
      <c r="C54" s="4">
        <f t="shared" si="6"/>
        <v>51257.222130705006</v>
      </c>
      <c r="D54" s="4">
        <f t="shared" si="28"/>
        <v>1032.5437252756196</v>
      </c>
      <c r="E54" s="4">
        <f t="shared" si="7"/>
        <v>391.82844864180709</v>
      </c>
      <c r="F54" s="4">
        <f t="shared" si="8"/>
        <v>640.71527663381255</v>
      </c>
      <c r="G54" s="4">
        <f t="shared" si="9"/>
        <v>50865.393682063201</v>
      </c>
      <c r="I54" s="1">
        <f t="shared" si="10"/>
        <v>43</v>
      </c>
      <c r="J54" s="4">
        <f t="shared" si="11"/>
        <v>28832.187448521559</v>
      </c>
      <c r="K54" s="4">
        <f t="shared" si="29"/>
        <v>580.80584546753607</v>
      </c>
      <c r="L54" s="4">
        <f t="shared" si="12"/>
        <v>220.40350236101659</v>
      </c>
      <c r="M54" s="4">
        <f t="shared" si="13"/>
        <v>360.40234310651948</v>
      </c>
      <c r="N54" s="4">
        <f t="shared" si="14"/>
        <v>28611.783946160544</v>
      </c>
      <c r="P54" s="1">
        <f t="shared" si="15"/>
        <v>43</v>
      </c>
      <c r="Q54" s="4">
        <f t="shared" si="16"/>
        <v>216.24140586391169</v>
      </c>
      <c r="R54" s="4">
        <f t="shared" si="0"/>
        <v>220.40350236101659</v>
      </c>
      <c r="S54" s="4">
        <f t="shared" si="1"/>
        <v>436.64490822492826</v>
      </c>
      <c r="T54" s="4">
        <f t="shared" si="2"/>
        <v>144.16093724260779</v>
      </c>
      <c r="U54" s="7">
        <f t="shared" si="17"/>
        <v>0.72520809475462367</v>
      </c>
      <c r="V54" s="4">
        <f t="shared" si="3"/>
        <v>104.54667863575246</v>
      </c>
      <c r="X54" s="1">
        <f t="shared" si="18"/>
        <v>43</v>
      </c>
      <c r="Y54" s="4">
        <f t="shared" si="19"/>
        <v>5371.6031953126521</v>
      </c>
      <c r="Z54" s="4">
        <f t="shared" si="4"/>
        <v>144.16093724260779</v>
      </c>
      <c r="AA54" s="4">
        <f t="shared" si="20"/>
        <v>103.8739132777629</v>
      </c>
      <c r="AB54" s="4">
        <f t="shared" si="21"/>
        <v>40.287023964844892</v>
      </c>
      <c r="AC54" s="4">
        <f t="shared" si="22"/>
        <v>5267.7292820348894</v>
      </c>
      <c r="AF54" s="1">
        <f t="shared" si="23"/>
        <v>43</v>
      </c>
      <c r="AG54" s="4">
        <f t="shared" si="24"/>
        <v>47743.780033193761</v>
      </c>
      <c r="AH54" s="4">
        <f t="shared" si="30"/>
        <v>810.72495200159665</v>
      </c>
      <c r="AI54" s="4">
        <f t="shared" si="25"/>
        <v>452.64660175264345</v>
      </c>
      <c r="AJ54" s="4">
        <f t="shared" si="26"/>
        <v>358.0783502489532</v>
      </c>
      <c r="AK54" s="4">
        <f t="shared" si="27"/>
        <v>47291.133431441122</v>
      </c>
    </row>
    <row r="55" spans="2:37" x14ac:dyDescent="0.25">
      <c r="B55" s="1">
        <f t="shared" si="5"/>
        <v>44</v>
      </c>
      <c r="C55" s="4">
        <f t="shared" si="6"/>
        <v>50865.393682063201</v>
      </c>
      <c r="D55" s="4">
        <f t="shared" si="28"/>
        <v>1032.5437252756196</v>
      </c>
      <c r="E55" s="4">
        <f t="shared" si="7"/>
        <v>396.7263042498297</v>
      </c>
      <c r="F55" s="4">
        <f t="shared" si="8"/>
        <v>635.81742102578994</v>
      </c>
      <c r="G55" s="4">
        <f t="shared" si="9"/>
        <v>50468.66737781337</v>
      </c>
      <c r="I55" s="1">
        <f t="shared" si="10"/>
        <v>44</v>
      </c>
      <c r="J55" s="4">
        <f t="shared" si="11"/>
        <v>28611.783946160544</v>
      </c>
      <c r="K55" s="4">
        <f t="shared" si="29"/>
        <v>580.80584546753607</v>
      </c>
      <c r="L55" s="4">
        <f t="shared" si="12"/>
        <v>223.15854614052932</v>
      </c>
      <c r="M55" s="4">
        <f t="shared" si="13"/>
        <v>357.64729932700675</v>
      </c>
      <c r="N55" s="4">
        <f t="shared" si="14"/>
        <v>28388.625400020013</v>
      </c>
      <c r="P55" s="1">
        <f t="shared" si="15"/>
        <v>44</v>
      </c>
      <c r="Q55" s="4">
        <f t="shared" si="16"/>
        <v>214.58837959620408</v>
      </c>
      <c r="R55" s="4">
        <f t="shared" si="0"/>
        <v>223.15854614052932</v>
      </c>
      <c r="S55" s="4">
        <f t="shared" si="1"/>
        <v>437.74692573673337</v>
      </c>
      <c r="T55" s="4">
        <f t="shared" si="2"/>
        <v>143.05891973080267</v>
      </c>
      <c r="U55" s="7">
        <f t="shared" si="17"/>
        <v>0.7198095233296512</v>
      </c>
      <c r="V55" s="4">
        <f t="shared" si="3"/>
        <v>102.9751728194839</v>
      </c>
      <c r="X55" s="1">
        <f t="shared" si="18"/>
        <v>44</v>
      </c>
      <c r="Y55" s="4">
        <f t="shared" si="19"/>
        <v>5267.7292820348894</v>
      </c>
      <c r="Z55" s="4">
        <f t="shared" si="4"/>
        <v>143.05891973080267</v>
      </c>
      <c r="AA55" s="4">
        <f t="shared" si="20"/>
        <v>103.55095011554101</v>
      </c>
      <c r="AB55" s="4">
        <f t="shared" si="21"/>
        <v>39.507969615261665</v>
      </c>
      <c r="AC55" s="4">
        <f t="shared" si="22"/>
        <v>5164.1783319193482</v>
      </c>
      <c r="AF55" s="1">
        <f t="shared" si="23"/>
        <v>44</v>
      </c>
      <c r="AG55" s="4">
        <f t="shared" si="24"/>
        <v>47291.133431441122</v>
      </c>
      <c r="AH55" s="4">
        <f t="shared" si="30"/>
        <v>810.72495200159665</v>
      </c>
      <c r="AI55" s="4">
        <f t="shared" si="25"/>
        <v>456.04145126578828</v>
      </c>
      <c r="AJ55" s="4">
        <f t="shared" si="26"/>
        <v>354.68350073580837</v>
      </c>
      <c r="AK55" s="4">
        <f t="shared" si="27"/>
        <v>46835.091980175333</v>
      </c>
    </row>
    <row r="56" spans="2:37" x14ac:dyDescent="0.25">
      <c r="B56" s="1">
        <f t="shared" si="5"/>
        <v>45</v>
      </c>
      <c r="C56" s="4">
        <f t="shared" si="6"/>
        <v>50468.66737781337</v>
      </c>
      <c r="D56" s="4">
        <f t="shared" si="28"/>
        <v>1032.5437252756196</v>
      </c>
      <c r="E56" s="4">
        <f t="shared" si="7"/>
        <v>401.68538305295249</v>
      </c>
      <c r="F56" s="4">
        <f t="shared" si="8"/>
        <v>630.85834222266715</v>
      </c>
      <c r="G56" s="4">
        <f t="shared" si="9"/>
        <v>50066.981994760419</v>
      </c>
      <c r="I56" s="1">
        <f t="shared" si="10"/>
        <v>45</v>
      </c>
      <c r="J56" s="4">
        <f t="shared" si="11"/>
        <v>28388.625400020013</v>
      </c>
      <c r="K56" s="4">
        <f t="shared" si="29"/>
        <v>580.80584546753607</v>
      </c>
      <c r="L56" s="4">
        <f t="shared" si="12"/>
        <v>225.94802796728595</v>
      </c>
      <c r="M56" s="4">
        <f t="shared" si="13"/>
        <v>354.85781750025012</v>
      </c>
      <c r="N56" s="4">
        <f t="shared" si="14"/>
        <v>28162.677372052727</v>
      </c>
      <c r="P56" s="1">
        <f t="shared" si="15"/>
        <v>45</v>
      </c>
      <c r="Q56" s="4">
        <f t="shared" si="16"/>
        <v>212.9146905001501</v>
      </c>
      <c r="R56" s="4">
        <f t="shared" si="0"/>
        <v>225.94802796728595</v>
      </c>
      <c r="S56" s="4">
        <f t="shared" si="1"/>
        <v>438.86271846743603</v>
      </c>
      <c r="T56" s="4">
        <f t="shared" si="2"/>
        <v>141.94312700010002</v>
      </c>
      <c r="U56" s="7">
        <f t="shared" si="17"/>
        <v>0.71445113978129149</v>
      </c>
      <c r="V56" s="4">
        <f t="shared" si="3"/>
        <v>101.41142886934207</v>
      </c>
      <c r="X56" s="1">
        <f t="shared" si="18"/>
        <v>45</v>
      </c>
      <c r="Y56" s="4">
        <f t="shared" si="19"/>
        <v>5164.1783319193482</v>
      </c>
      <c r="Z56" s="4">
        <f t="shared" si="4"/>
        <v>141.94312700010002</v>
      </c>
      <c r="AA56" s="4">
        <f t="shared" si="20"/>
        <v>103.2117895107049</v>
      </c>
      <c r="AB56" s="4">
        <f t="shared" si="21"/>
        <v>38.731337489395109</v>
      </c>
      <c r="AC56" s="4">
        <f t="shared" si="22"/>
        <v>5060.9665424086434</v>
      </c>
      <c r="AF56" s="1">
        <f t="shared" si="23"/>
        <v>45</v>
      </c>
      <c r="AG56" s="4">
        <f t="shared" si="24"/>
        <v>46835.091980175333</v>
      </c>
      <c r="AH56" s="4">
        <f t="shared" si="30"/>
        <v>810.72495200159665</v>
      </c>
      <c r="AI56" s="4">
        <f t="shared" si="25"/>
        <v>459.46176215028163</v>
      </c>
      <c r="AJ56" s="4">
        <f t="shared" si="26"/>
        <v>351.26318985131502</v>
      </c>
      <c r="AK56" s="4">
        <f t="shared" si="27"/>
        <v>46375.63021802505</v>
      </c>
    </row>
    <row r="57" spans="2:37" x14ac:dyDescent="0.25">
      <c r="B57" s="1">
        <f t="shared" si="5"/>
        <v>46</v>
      </c>
      <c r="C57" s="4">
        <f t="shared" si="6"/>
        <v>50066.981994760419</v>
      </c>
      <c r="D57" s="4">
        <f t="shared" si="28"/>
        <v>1032.5437252756196</v>
      </c>
      <c r="E57" s="4">
        <f t="shared" si="7"/>
        <v>406.70645034111442</v>
      </c>
      <c r="F57" s="4">
        <f t="shared" si="8"/>
        <v>625.83727493450522</v>
      </c>
      <c r="G57" s="4">
        <f t="shared" si="9"/>
        <v>49660.275544419303</v>
      </c>
      <c r="I57" s="1">
        <f t="shared" si="10"/>
        <v>46</v>
      </c>
      <c r="J57" s="4">
        <f t="shared" si="11"/>
        <v>28162.677372052727</v>
      </c>
      <c r="K57" s="4">
        <f t="shared" si="29"/>
        <v>580.80584546753607</v>
      </c>
      <c r="L57" s="4">
        <f t="shared" si="12"/>
        <v>228.772378316877</v>
      </c>
      <c r="M57" s="4">
        <f t="shared" si="13"/>
        <v>352.03346715065908</v>
      </c>
      <c r="N57" s="4">
        <f t="shared" si="14"/>
        <v>27933.90499373585</v>
      </c>
      <c r="P57" s="1">
        <f t="shared" si="15"/>
        <v>46</v>
      </c>
      <c r="Q57" s="4">
        <f t="shared" si="16"/>
        <v>211.22008029039546</v>
      </c>
      <c r="R57" s="4">
        <f t="shared" si="0"/>
        <v>228.772378316877</v>
      </c>
      <c r="S57" s="4">
        <f t="shared" si="1"/>
        <v>439.99245860727245</v>
      </c>
      <c r="T57" s="4">
        <f t="shared" si="2"/>
        <v>140.81338686026362</v>
      </c>
      <c r="U57" s="7">
        <f t="shared" si="17"/>
        <v>0.70913264494420991</v>
      </c>
      <c r="V57" s="4">
        <f t="shared" si="3"/>
        <v>99.855369467770998</v>
      </c>
      <c r="X57" s="1">
        <f t="shared" si="18"/>
        <v>46</v>
      </c>
      <c r="Y57" s="4">
        <f t="shared" si="19"/>
        <v>5060.9665424086434</v>
      </c>
      <c r="Z57" s="4">
        <f t="shared" si="4"/>
        <v>140.81338686026362</v>
      </c>
      <c r="AA57" s="4">
        <f t="shared" si="20"/>
        <v>102.85613779219879</v>
      </c>
      <c r="AB57" s="4">
        <f t="shared" si="21"/>
        <v>37.957249068064826</v>
      </c>
      <c r="AC57" s="4">
        <f t="shared" si="22"/>
        <v>4958.1104046164446</v>
      </c>
      <c r="AF57" s="1">
        <f t="shared" si="23"/>
        <v>46</v>
      </c>
      <c r="AG57" s="4">
        <f t="shared" si="24"/>
        <v>46375.63021802505</v>
      </c>
      <c r="AH57" s="4">
        <f t="shared" si="30"/>
        <v>810.72495200159665</v>
      </c>
      <c r="AI57" s="4">
        <f t="shared" si="25"/>
        <v>462.90772536640878</v>
      </c>
      <c r="AJ57" s="4">
        <f t="shared" si="26"/>
        <v>347.81722663518786</v>
      </c>
      <c r="AK57" s="4">
        <f t="shared" si="27"/>
        <v>45912.722492658642</v>
      </c>
    </row>
    <row r="58" spans="2:37" x14ac:dyDescent="0.25">
      <c r="B58" s="1">
        <f t="shared" si="5"/>
        <v>47</v>
      </c>
      <c r="C58" s="4">
        <f t="shared" si="6"/>
        <v>49660.275544419303</v>
      </c>
      <c r="D58" s="4">
        <f t="shared" si="28"/>
        <v>1032.5437252756196</v>
      </c>
      <c r="E58" s="4">
        <f t="shared" si="7"/>
        <v>411.79028097037838</v>
      </c>
      <c r="F58" s="4">
        <f t="shared" si="8"/>
        <v>620.75344430524126</v>
      </c>
      <c r="G58" s="4">
        <f t="shared" si="9"/>
        <v>49248.485263448922</v>
      </c>
      <c r="I58" s="1">
        <f t="shared" si="10"/>
        <v>47</v>
      </c>
      <c r="J58" s="4">
        <f t="shared" si="11"/>
        <v>27933.90499373585</v>
      </c>
      <c r="K58" s="4">
        <f t="shared" si="29"/>
        <v>580.80584546753607</v>
      </c>
      <c r="L58" s="4">
        <f t="shared" si="12"/>
        <v>231.63203304583794</v>
      </c>
      <c r="M58" s="4">
        <f t="shared" si="13"/>
        <v>349.17381242169813</v>
      </c>
      <c r="N58" s="4">
        <f t="shared" si="14"/>
        <v>27702.272960690014</v>
      </c>
      <c r="P58" s="1">
        <f t="shared" si="15"/>
        <v>47</v>
      </c>
      <c r="Q58" s="4">
        <f t="shared" si="16"/>
        <v>209.50428745301886</v>
      </c>
      <c r="R58" s="4">
        <f t="shared" si="0"/>
        <v>231.63203304583794</v>
      </c>
      <c r="S58" s="4">
        <f t="shared" si="1"/>
        <v>441.13632049885678</v>
      </c>
      <c r="T58" s="4">
        <f t="shared" si="2"/>
        <v>139.66952496867927</v>
      </c>
      <c r="U58" s="7">
        <f t="shared" si="17"/>
        <v>0.70385374188010907</v>
      </c>
      <c r="V58" s="4">
        <f t="shared" si="3"/>
        <v>98.306917775822228</v>
      </c>
      <c r="X58" s="1">
        <f t="shared" si="18"/>
        <v>47</v>
      </c>
      <c r="Y58" s="4">
        <f t="shared" si="19"/>
        <v>4958.1104046164446</v>
      </c>
      <c r="Z58" s="4">
        <f t="shared" si="4"/>
        <v>139.66952496867927</v>
      </c>
      <c r="AA58" s="4">
        <f t="shared" si="20"/>
        <v>102.48369693405593</v>
      </c>
      <c r="AB58" s="4">
        <f t="shared" si="21"/>
        <v>37.185828034623334</v>
      </c>
      <c r="AC58" s="4">
        <f t="shared" si="22"/>
        <v>4855.6267076823888</v>
      </c>
      <c r="AF58" s="1">
        <f t="shared" si="23"/>
        <v>47</v>
      </c>
      <c r="AG58" s="4">
        <f t="shared" si="24"/>
        <v>45912.722492658642</v>
      </c>
      <c r="AH58" s="4">
        <f t="shared" si="30"/>
        <v>810.72495200159665</v>
      </c>
      <c r="AI58" s="4">
        <f t="shared" si="25"/>
        <v>466.37953330665687</v>
      </c>
      <c r="AJ58" s="4">
        <f t="shared" si="26"/>
        <v>344.34541869493978</v>
      </c>
      <c r="AK58" s="4">
        <f t="shared" si="27"/>
        <v>45446.342959351983</v>
      </c>
    </row>
    <row r="59" spans="2:37" x14ac:dyDescent="0.25">
      <c r="B59" s="1">
        <f t="shared" si="5"/>
        <v>48</v>
      </c>
      <c r="C59" s="4">
        <f t="shared" si="6"/>
        <v>49248.485263448922</v>
      </c>
      <c r="D59" s="4">
        <f t="shared" si="28"/>
        <v>1032.5437252756196</v>
      </c>
      <c r="E59" s="4">
        <f t="shared" si="7"/>
        <v>416.93765948250814</v>
      </c>
      <c r="F59" s="4">
        <f t="shared" si="8"/>
        <v>615.6060657931115</v>
      </c>
      <c r="G59" s="4">
        <f t="shared" si="9"/>
        <v>48831.547603966414</v>
      </c>
      <c r="I59" s="1">
        <f t="shared" si="10"/>
        <v>48</v>
      </c>
      <c r="J59" s="4">
        <f t="shared" si="11"/>
        <v>27702.272960690014</v>
      </c>
      <c r="K59" s="4">
        <f t="shared" si="29"/>
        <v>580.80584546753607</v>
      </c>
      <c r="L59" s="4">
        <f t="shared" si="12"/>
        <v>234.52743345891093</v>
      </c>
      <c r="M59" s="4">
        <f t="shared" si="13"/>
        <v>346.27841200862514</v>
      </c>
      <c r="N59" s="4">
        <f t="shared" si="14"/>
        <v>27467.745527231102</v>
      </c>
      <c r="P59" s="1">
        <f t="shared" si="15"/>
        <v>48</v>
      </c>
      <c r="Q59" s="4">
        <f t="shared" si="16"/>
        <v>207.76704720517509</v>
      </c>
      <c r="R59" s="4">
        <f t="shared" si="0"/>
        <v>234.52743345891093</v>
      </c>
      <c r="S59" s="4">
        <f t="shared" si="1"/>
        <v>442.294480664086</v>
      </c>
      <c r="T59" s="4">
        <f t="shared" si="2"/>
        <v>138.51136480345005</v>
      </c>
      <c r="U59" s="7">
        <f t="shared" si="17"/>
        <v>0.6986141358611504</v>
      </c>
      <c r="V59" s="4">
        <f t="shared" si="3"/>
        <v>96.765997429110826</v>
      </c>
      <c r="X59" s="1">
        <f t="shared" si="18"/>
        <v>48</v>
      </c>
      <c r="Y59" s="4">
        <f t="shared" si="19"/>
        <v>4855.6267076823888</v>
      </c>
      <c r="Z59" s="4">
        <f t="shared" si="4"/>
        <v>138.51136480345005</v>
      </c>
      <c r="AA59" s="4">
        <f t="shared" si="20"/>
        <v>102.09416449583213</v>
      </c>
      <c r="AB59" s="4">
        <f t="shared" si="21"/>
        <v>36.417200307617911</v>
      </c>
      <c r="AC59" s="4">
        <f t="shared" si="22"/>
        <v>4753.5325431865567</v>
      </c>
      <c r="AF59" s="1">
        <f t="shared" si="23"/>
        <v>48</v>
      </c>
      <c r="AG59" s="4">
        <f t="shared" si="24"/>
        <v>45446.342959351983</v>
      </c>
      <c r="AH59" s="4">
        <f t="shared" si="30"/>
        <v>810.72495200159665</v>
      </c>
      <c r="AI59" s="4">
        <f t="shared" si="25"/>
        <v>469.87737980645676</v>
      </c>
      <c r="AJ59" s="4">
        <f t="shared" si="26"/>
        <v>340.84757219513989</v>
      </c>
      <c r="AK59" s="4">
        <f t="shared" si="27"/>
        <v>44976.465579545526</v>
      </c>
    </row>
    <row r="60" spans="2:37" x14ac:dyDescent="0.25">
      <c r="B60" s="1">
        <f t="shared" si="5"/>
        <v>49</v>
      </c>
      <c r="C60" s="4">
        <f t="shared" si="6"/>
        <v>48831.547603966414</v>
      </c>
      <c r="D60" s="4">
        <f t="shared" si="28"/>
        <v>1032.5437252756196</v>
      </c>
      <c r="E60" s="4">
        <f t="shared" si="7"/>
        <v>422.14938022603951</v>
      </c>
      <c r="F60" s="4">
        <f t="shared" si="8"/>
        <v>610.39434504958012</v>
      </c>
      <c r="G60" s="4">
        <f t="shared" si="9"/>
        <v>48409.398223740376</v>
      </c>
      <c r="I60" s="1">
        <f t="shared" si="10"/>
        <v>49</v>
      </c>
      <c r="J60" s="4">
        <f t="shared" si="11"/>
        <v>27467.745527231102</v>
      </c>
      <c r="K60" s="4">
        <f t="shared" si="29"/>
        <v>580.80584546753607</v>
      </c>
      <c r="L60" s="4">
        <f t="shared" si="12"/>
        <v>237.45902637714727</v>
      </c>
      <c r="M60" s="4">
        <f t="shared" si="13"/>
        <v>343.34681909038881</v>
      </c>
      <c r="N60" s="4">
        <f t="shared" si="14"/>
        <v>27230.286500853956</v>
      </c>
      <c r="P60" s="1">
        <f t="shared" si="15"/>
        <v>49</v>
      </c>
      <c r="Q60" s="4">
        <f t="shared" si="16"/>
        <v>206.00809145423327</v>
      </c>
      <c r="R60" s="4">
        <f t="shared" si="0"/>
        <v>237.45902637714727</v>
      </c>
      <c r="S60" s="4">
        <f t="shared" si="1"/>
        <v>443.46711783138051</v>
      </c>
      <c r="T60" s="4">
        <f t="shared" si="2"/>
        <v>137.33872763615554</v>
      </c>
      <c r="U60" s="7">
        <f t="shared" si="17"/>
        <v>0.69341353435349906</v>
      </c>
      <c r="V60" s="4">
        <f t="shared" si="3"/>
        <v>95.232532533799187</v>
      </c>
      <c r="X60" s="1">
        <f t="shared" si="18"/>
        <v>49</v>
      </c>
      <c r="Y60" s="4">
        <f t="shared" si="19"/>
        <v>4753.5325431865567</v>
      </c>
      <c r="Z60" s="4">
        <f t="shared" si="4"/>
        <v>137.33872763615554</v>
      </c>
      <c r="AA60" s="4">
        <f t="shared" si="20"/>
        <v>101.68723356225637</v>
      </c>
      <c r="AB60" s="4">
        <f t="shared" si="21"/>
        <v>35.651494073899173</v>
      </c>
      <c r="AC60" s="4">
        <f t="shared" si="22"/>
        <v>4651.8453096243002</v>
      </c>
      <c r="AF60" s="1">
        <f t="shared" si="23"/>
        <v>49</v>
      </c>
      <c r="AG60" s="4">
        <f t="shared" si="24"/>
        <v>44976.465579545526</v>
      </c>
      <c r="AH60" s="4">
        <f t="shared" si="30"/>
        <v>810.72495200159665</v>
      </c>
      <c r="AI60" s="4">
        <f t="shared" si="25"/>
        <v>473.40146015500522</v>
      </c>
      <c r="AJ60" s="4">
        <f t="shared" si="26"/>
        <v>337.32349184659142</v>
      </c>
      <c r="AK60" s="4">
        <f t="shared" si="27"/>
        <v>44503.064119390518</v>
      </c>
    </row>
    <row r="61" spans="2:37" x14ac:dyDescent="0.25">
      <c r="B61" s="1">
        <f t="shared" si="5"/>
        <v>50</v>
      </c>
      <c r="C61" s="4">
        <f t="shared" si="6"/>
        <v>48409.398223740376</v>
      </c>
      <c r="D61" s="4">
        <f t="shared" si="28"/>
        <v>1032.5437252756196</v>
      </c>
      <c r="E61" s="4">
        <f t="shared" si="7"/>
        <v>427.42624747886498</v>
      </c>
      <c r="F61" s="4">
        <f t="shared" si="8"/>
        <v>605.11747779675466</v>
      </c>
      <c r="G61" s="4">
        <f t="shared" si="9"/>
        <v>47981.971976261513</v>
      </c>
      <c r="I61" s="1">
        <f t="shared" si="10"/>
        <v>50</v>
      </c>
      <c r="J61" s="4">
        <f t="shared" si="11"/>
        <v>27230.286500853956</v>
      </c>
      <c r="K61" s="4">
        <f t="shared" si="29"/>
        <v>580.80584546753607</v>
      </c>
      <c r="L61" s="4">
        <f t="shared" si="12"/>
        <v>240.42726420686165</v>
      </c>
      <c r="M61" s="4">
        <f t="shared" si="13"/>
        <v>340.37858126067442</v>
      </c>
      <c r="N61" s="4">
        <f t="shared" si="14"/>
        <v>26989.859236647095</v>
      </c>
      <c r="P61" s="1">
        <f t="shared" si="15"/>
        <v>50</v>
      </c>
      <c r="Q61" s="4">
        <f t="shared" si="16"/>
        <v>204.22714875640466</v>
      </c>
      <c r="R61" s="4">
        <f t="shared" si="0"/>
        <v>240.42726420686165</v>
      </c>
      <c r="S61" s="4">
        <f t="shared" si="1"/>
        <v>444.65441296326628</v>
      </c>
      <c r="T61" s="4">
        <f t="shared" si="2"/>
        <v>136.15143250426976</v>
      </c>
      <c r="U61" s="7">
        <f t="shared" si="17"/>
        <v>0.68825164700099162</v>
      </c>
      <c r="V61" s="4">
        <f t="shared" si="3"/>
        <v>93.706447662608014</v>
      </c>
      <c r="X61" s="1">
        <f t="shared" si="18"/>
        <v>50</v>
      </c>
      <c r="Y61" s="4">
        <f t="shared" si="19"/>
        <v>4651.8453096243002</v>
      </c>
      <c r="Z61" s="4">
        <f t="shared" si="4"/>
        <v>136.15143250426976</v>
      </c>
      <c r="AA61" s="4">
        <f t="shared" si="20"/>
        <v>101.26259268208752</v>
      </c>
      <c r="AB61" s="4">
        <f t="shared" si="21"/>
        <v>34.888839822182248</v>
      </c>
      <c r="AC61" s="4">
        <f t="shared" si="22"/>
        <v>4550.5827169422128</v>
      </c>
      <c r="AF61" s="1">
        <f t="shared" si="23"/>
        <v>50</v>
      </c>
      <c r="AG61" s="4">
        <f t="shared" si="24"/>
        <v>44503.064119390518</v>
      </c>
      <c r="AH61" s="4">
        <f t="shared" si="30"/>
        <v>810.72495200159665</v>
      </c>
      <c r="AI61" s="4">
        <f t="shared" si="25"/>
        <v>476.95197110616778</v>
      </c>
      <c r="AJ61" s="4">
        <f t="shared" si="26"/>
        <v>333.77298089542887</v>
      </c>
      <c r="AK61" s="4">
        <f t="shared" si="27"/>
        <v>44026.112148284352</v>
      </c>
    </row>
    <row r="62" spans="2:37" x14ac:dyDescent="0.25">
      <c r="B62" s="1">
        <f t="shared" si="5"/>
        <v>51</v>
      </c>
      <c r="C62" s="4">
        <f t="shared" si="6"/>
        <v>47981.971976261513</v>
      </c>
      <c r="D62" s="4">
        <f t="shared" si="28"/>
        <v>1032.5437252756196</v>
      </c>
      <c r="E62" s="4">
        <f t="shared" si="7"/>
        <v>432.76907557235074</v>
      </c>
      <c r="F62" s="4">
        <f t="shared" si="8"/>
        <v>599.77464970326889</v>
      </c>
      <c r="G62" s="4">
        <f t="shared" si="9"/>
        <v>47549.202900689161</v>
      </c>
      <c r="I62" s="1">
        <f t="shared" si="10"/>
        <v>51</v>
      </c>
      <c r="J62" s="4">
        <f t="shared" si="11"/>
        <v>26989.859236647095</v>
      </c>
      <c r="K62" s="4">
        <f t="shared" si="29"/>
        <v>580.80584546753607</v>
      </c>
      <c r="L62" s="4">
        <f t="shared" si="12"/>
        <v>243.4326050094474</v>
      </c>
      <c r="M62" s="4">
        <f t="shared" si="13"/>
        <v>337.37324045808867</v>
      </c>
      <c r="N62" s="4">
        <f t="shared" si="14"/>
        <v>26746.426631637649</v>
      </c>
      <c r="P62" s="1">
        <f t="shared" si="15"/>
        <v>51</v>
      </c>
      <c r="Q62" s="4">
        <f t="shared" si="16"/>
        <v>202.4239442748532</v>
      </c>
      <c r="R62" s="4">
        <f t="shared" si="0"/>
        <v>243.4326050094474</v>
      </c>
      <c r="S62" s="4">
        <f t="shared" si="1"/>
        <v>445.85654928430063</v>
      </c>
      <c r="T62" s="4">
        <f t="shared" si="2"/>
        <v>134.94929618323548</v>
      </c>
      <c r="U62" s="7">
        <f t="shared" si="17"/>
        <v>0.68312818560892463</v>
      </c>
      <c r="V62" s="4">
        <f t="shared" si="3"/>
        <v>92.187667850855021</v>
      </c>
      <c r="X62" s="1">
        <f t="shared" si="18"/>
        <v>51</v>
      </c>
      <c r="Y62" s="4">
        <f t="shared" si="19"/>
        <v>4550.5827169422128</v>
      </c>
      <c r="Z62" s="4">
        <f t="shared" si="4"/>
        <v>134.94929618323548</v>
      </c>
      <c r="AA62" s="4">
        <f t="shared" si="20"/>
        <v>100.81992580616888</v>
      </c>
      <c r="AB62" s="4">
        <f t="shared" si="21"/>
        <v>34.129370377066593</v>
      </c>
      <c r="AC62" s="4">
        <f t="shared" si="22"/>
        <v>4449.7627911360441</v>
      </c>
      <c r="AF62" s="1">
        <f t="shared" si="23"/>
        <v>51</v>
      </c>
      <c r="AG62" s="4">
        <f t="shared" si="24"/>
        <v>44026.112148284352</v>
      </c>
      <c r="AH62" s="4">
        <f t="shared" si="30"/>
        <v>810.72495200159665</v>
      </c>
      <c r="AI62" s="4">
        <f t="shared" si="25"/>
        <v>480.52911088946399</v>
      </c>
      <c r="AJ62" s="4">
        <f t="shared" si="26"/>
        <v>330.19584111213265</v>
      </c>
      <c r="AK62" s="4">
        <f t="shared" si="27"/>
        <v>43545.583037394885</v>
      </c>
    </row>
    <row r="63" spans="2:37" x14ac:dyDescent="0.25">
      <c r="B63" s="1">
        <f t="shared" si="5"/>
        <v>52</v>
      </c>
      <c r="C63" s="4">
        <f t="shared" si="6"/>
        <v>47549.202900689161</v>
      </c>
      <c r="D63" s="4">
        <f t="shared" si="28"/>
        <v>1032.5437252756196</v>
      </c>
      <c r="E63" s="4">
        <f t="shared" si="7"/>
        <v>438.17868901700513</v>
      </c>
      <c r="F63" s="4">
        <f t="shared" si="8"/>
        <v>594.36503625861451</v>
      </c>
      <c r="G63" s="4">
        <f t="shared" si="9"/>
        <v>47111.024211672157</v>
      </c>
      <c r="I63" s="1">
        <f t="shared" si="10"/>
        <v>52</v>
      </c>
      <c r="J63" s="4">
        <f t="shared" si="11"/>
        <v>26746.426631637649</v>
      </c>
      <c r="K63" s="4">
        <f t="shared" si="29"/>
        <v>580.80584546753607</v>
      </c>
      <c r="L63" s="4">
        <f t="shared" si="12"/>
        <v>246.4755125720655</v>
      </c>
      <c r="M63" s="4">
        <f t="shared" si="13"/>
        <v>334.33033289547058</v>
      </c>
      <c r="N63" s="4">
        <f t="shared" si="14"/>
        <v>26499.951119065583</v>
      </c>
      <c r="P63" s="1">
        <f t="shared" si="15"/>
        <v>52</v>
      </c>
      <c r="Q63" s="4">
        <f t="shared" si="16"/>
        <v>200.59819973728236</v>
      </c>
      <c r="R63" s="4">
        <f t="shared" si="0"/>
        <v>246.4755125720655</v>
      </c>
      <c r="S63" s="4">
        <f t="shared" si="1"/>
        <v>447.07371230934785</v>
      </c>
      <c r="T63" s="4">
        <f t="shared" si="2"/>
        <v>133.73213315818822</v>
      </c>
      <c r="U63" s="7">
        <f t="shared" si="17"/>
        <v>0.67804286412796488</v>
      </c>
      <c r="V63" s="4">
        <f t="shared" si="3"/>
        <v>90.676118592520325</v>
      </c>
      <c r="X63" s="1">
        <f t="shared" si="18"/>
        <v>52</v>
      </c>
      <c r="Y63" s="4">
        <f t="shared" si="19"/>
        <v>4449.7627911360441</v>
      </c>
      <c r="Z63" s="4">
        <f t="shared" si="4"/>
        <v>133.73213315818822</v>
      </c>
      <c r="AA63" s="4">
        <f t="shared" si="20"/>
        <v>100.35891222466789</v>
      </c>
      <c r="AB63" s="4">
        <f t="shared" si="21"/>
        <v>33.373220933520329</v>
      </c>
      <c r="AC63" s="4">
        <f t="shared" si="22"/>
        <v>4349.4038789113765</v>
      </c>
      <c r="AF63" s="1">
        <f t="shared" si="23"/>
        <v>52</v>
      </c>
      <c r="AG63" s="4">
        <f t="shared" si="24"/>
        <v>43545.583037394885</v>
      </c>
      <c r="AH63" s="4">
        <f t="shared" si="30"/>
        <v>810.72495200159665</v>
      </c>
      <c r="AI63" s="4">
        <f t="shared" si="25"/>
        <v>484.13307922113501</v>
      </c>
      <c r="AJ63" s="4">
        <f t="shared" si="26"/>
        <v>326.59187278046164</v>
      </c>
      <c r="AK63" s="4">
        <f t="shared" si="27"/>
        <v>43061.449958173747</v>
      </c>
    </row>
    <row r="64" spans="2:37" x14ac:dyDescent="0.25">
      <c r="B64" s="1">
        <f t="shared" si="5"/>
        <v>53</v>
      </c>
      <c r="C64" s="4">
        <f t="shared" si="6"/>
        <v>47111.024211672157</v>
      </c>
      <c r="D64" s="4">
        <f t="shared" si="28"/>
        <v>1032.5437252756196</v>
      </c>
      <c r="E64" s="4">
        <f t="shared" si="7"/>
        <v>443.65592262971768</v>
      </c>
      <c r="F64" s="4">
        <f t="shared" si="8"/>
        <v>588.88780264590196</v>
      </c>
      <c r="G64" s="4">
        <f t="shared" si="9"/>
        <v>46667.368289042439</v>
      </c>
      <c r="I64" s="1">
        <f t="shared" si="10"/>
        <v>53</v>
      </c>
      <c r="J64" s="4">
        <f t="shared" si="11"/>
        <v>26499.951119065583</v>
      </c>
      <c r="K64" s="4">
        <f t="shared" si="29"/>
        <v>580.80584546753607</v>
      </c>
      <c r="L64" s="4">
        <f t="shared" si="12"/>
        <v>249.55645647921631</v>
      </c>
      <c r="M64" s="4">
        <f t="shared" si="13"/>
        <v>331.24938898831977</v>
      </c>
      <c r="N64" s="4">
        <f t="shared" si="14"/>
        <v>26250.394662586368</v>
      </c>
      <c r="P64" s="1">
        <f t="shared" si="15"/>
        <v>53</v>
      </c>
      <c r="Q64" s="4">
        <f t="shared" si="16"/>
        <v>198.74963339299188</v>
      </c>
      <c r="R64" s="4">
        <f t="shared" si="0"/>
        <v>249.55645647921631</v>
      </c>
      <c r="S64" s="4">
        <f t="shared" si="1"/>
        <v>448.30608987220819</v>
      </c>
      <c r="T64" s="4">
        <f t="shared" si="2"/>
        <v>132.49975559532788</v>
      </c>
      <c r="U64" s="7">
        <f t="shared" si="17"/>
        <v>0.67299539863817848</v>
      </c>
      <c r="V64" s="4">
        <f t="shared" si="3"/>
        <v>89.171725836338908</v>
      </c>
      <c r="X64" s="1">
        <f t="shared" si="18"/>
        <v>53</v>
      </c>
      <c r="Y64" s="4">
        <f t="shared" si="19"/>
        <v>4349.4038789113765</v>
      </c>
      <c r="Z64" s="4">
        <f t="shared" si="4"/>
        <v>132.49975559532788</v>
      </c>
      <c r="AA64" s="4">
        <f t="shared" si="20"/>
        <v>99.879226503492561</v>
      </c>
      <c r="AB64" s="4">
        <f t="shared" si="21"/>
        <v>32.620529091835323</v>
      </c>
      <c r="AC64" s="4">
        <f t="shared" si="22"/>
        <v>4249.5246524078839</v>
      </c>
      <c r="AF64" s="1">
        <f t="shared" si="23"/>
        <v>53</v>
      </c>
      <c r="AG64" s="4">
        <f t="shared" si="24"/>
        <v>43061.449958173747</v>
      </c>
      <c r="AH64" s="4">
        <f t="shared" si="30"/>
        <v>810.72495200159665</v>
      </c>
      <c r="AI64" s="4">
        <f t="shared" si="25"/>
        <v>487.76407731529355</v>
      </c>
      <c r="AJ64" s="4">
        <f t="shared" si="26"/>
        <v>322.9608746863031</v>
      </c>
      <c r="AK64" s="4">
        <f t="shared" si="27"/>
        <v>42573.685880858451</v>
      </c>
    </row>
    <row r="65" spans="2:37" x14ac:dyDescent="0.25">
      <c r="B65" s="1">
        <f t="shared" si="5"/>
        <v>54</v>
      </c>
      <c r="C65" s="4">
        <f t="shared" si="6"/>
        <v>46667.368289042439</v>
      </c>
      <c r="D65" s="4">
        <f t="shared" si="28"/>
        <v>1032.5437252756196</v>
      </c>
      <c r="E65" s="4">
        <f t="shared" si="7"/>
        <v>449.20162166258922</v>
      </c>
      <c r="F65" s="4">
        <f t="shared" si="8"/>
        <v>583.34210361303042</v>
      </c>
      <c r="G65" s="4">
        <f t="shared" si="9"/>
        <v>46218.166667379846</v>
      </c>
      <c r="I65" s="1">
        <f t="shared" si="10"/>
        <v>54</v>
      </c>
      <c r="J65" s="4">
        <f t="shared" si="11"/>
        <v>26250.394662586368</v>
      </c>
      <c r="K65" s="4">
        <f t="shared" si="29"/>
        <v>580.80584546753607</v>
      </c>
      <c r="L65" s="4">
        <f t="shared" si="12"/>
        <v>252.67591218520647</v>
      </c>
      <c r="M65" s="4">
        <f t="shared" si="13"/>
        <v>328.1299332823296</v>
      </c>
      <c r="N65" s="4">
        <f t="shared" si="14"/>
        <v>25997.71875040116</v>
      </c>
      <c r="P65" s="1">
        <f t="shared" si="15"/>
        <v>54</v>
      </c>
      <c r="Q65" s="4">
        <f t="shared" si="16"/>
        <v>196.87795996939778</v>
      </c>
      <c r="R65" s="4">
        <f t="shared" si="0"/>
        <v>252.67591218520647</v>
      </c>
      <c r="S65" s="4">
        <f t="shared" si="1"/>
        <v>449.55387215460428</v>
      </c>
      <c r="T65" s="4">
        <f t="shared" si="2"/>
        <v>131.25197331293182</v>
      </c>
      <c r="U65" s="7">
        <f t="shared" si="17"/>
        <v>0.66798550733317963</v>
      </c>
      <c r="V65" s="4">
        <f t="shared" si="3"/>
        <v>87.674415981919722</v>
      </c>
      <c r="X65" s="1">
        <f t="shared" si="18"/>
        <v>54</v>
      </c>
      <c r="Y65" s="4">
        <f t="shared" si="19"/>
        <v>4249.5246524078839</v>
      </c>
      <c r="Z65" s="4">
        <f t="shared" si="4"/>
        <v>131.25197331293182</v>
      </c>
      <c r="AA65" s="4">
        <f t="shared" si="20"/>
        <v>99.380538419872693</v>
      </c>
      <c r="AB65" s="4">
        <f t="shared" si="21"/>
        <v>31.871434893059128</v>
      </c>
      <c r="AC65" s="4">
        <f t="shared" si="22"/>
        <v>4150.1441139880108</v>
      </c>
      <c r="AF65" s="1">
        <f t="shared" si="23"/>
        <v>54</v>
      </c>
      <c r="AG65" s="4">
        <f t="shared" si="24"/>
        <v>42573.685880858451</v>
      </c>
      <c r="AH65" s="4">
        <f t="shared" si="30"/>
        <v>810.72495200159665</v>
      </c>
      <c r="AI65" s="4">
        <f t="shared" si="25"/>
        <v>491.42230789515827</v>
      </c>
      <c r="AJ65" s="4">
        <f t="shared" si="26"/>
        <v>319.30264410643838</v>
      </c>
      <c r="AK65" s="4">
        <f t="shared" si="27"/>
        <v>42082.263572963289</v>
      </c>
    </row>
    <row r="66" spans="2:37" x14ac:dyDescent="0.25">
      <c r="B66" s="1">
        <f t="shared" si="5"/>
        <v>55</v>
      </c>
      <c r="C66" s="4">
        <f t="shared" si="6"/>
        <v>46218.166667379846</v>
      </c>
      <c r="D66" s="4">
        <f t="shared" si="28"/>
        <v>1032.5437252756196</v>
      </c>
      <c r="E66" s="4">
        <f t="shared" si="7"/>
        <v>454.81664193337156</v>
      </c>
      <c r="F66" s="4">
        <f t="shared" si="8"/>
        <v>577.72708334224808</v>
      </c>
      <c r="G66" s="4">
        <f t="shared" si="9"/>
        <v>45763.350025446474</v>
      </c>
      <c r="I66" s="1">
        <f t="shared" si="10"/>
        <v>55</v>
      </c>
      <c r="J66" s="4">
        <f t="shared" si="11"/>
        <v>25997.71875040116</v>
      </c>
      <c r="K66" s="4">
        <f t="shared" si="29"/>
        <v>580.80584546753607</v>
      </c>
      <c r="L66" s="4">
        <f t="shared" si="12"/>
        <v>255.83436108752159</v>
      </c>
      <c r="M66" s="4">
        <f t="shared" si="13"/>
        <v>324.97148438001449</v>
      </c>
      <c r="N66" s="4">
        <f t="shared" si="14"/>
        <v>25741.88438931364</v>
      </c>
      <c r="P66" s="1">
        <f t="shared" si="15"/>
        <v>55</v>
      </c>
      <c r="Q66" s="4">
        <f t="shared" si="16"/>
        <v>194.9828906280087</v>
      </c>
      <c r="R66" s="4">
        <f t="shared" si="0"/>
        <v>255.83436108752159</v>
      </c>
      <c r="S66" s="4">
        <f t="shared" si="1"/>
        <v>450.81725171553029</v>
      </c>
      <c r="T66" s="4">
        <f t="shared" si="2"/>
        <v>129.98859375200578</v>
      </c>
      <c r="U66" s="7">
        <f t="shared" si="17"/>
        <v>0.66301291050439659</v>
      </c>
      <c r="V66" s="4">
        <f t="shared" si="3"/>
        <v>86.184115875890981</v>
      </c>
      <c r="X66" s="1">
        <f t="shared" si="18"/>
        <v>55</v>
      </c>
      <c r="Y66" s="4">
        <f t="shared" si="19"/>
        <v>4150.1441139880108</v>
      </c>
      <c r="Z66" s="4">
        <f t="shared" si="4"/>
        <v>129.98859375200578</v>
      </c>
      <c r="AA66" s="4">
        <f t="shared" si="20"/>
        <v>98.862512897095698</v>
      </c>
      <c r="AB66" s="4">
        <f t="shared" si="21"/>
        <v>31.126080854910082</v>
      </c>
      <c r="AC66" s="4">
        <f t="shared" si="22"/>
        <v>4051.281601090915</v>
      </c>
      <c r="AF66" s="1">
        <f t="shared" si="23"/>
        <v>55</v>
      </c>
      <c r="AG66" s="4">
        <f t="shared" si="24"/>
        <v>42082.263572963289</v>
      </c>
      <c r="AH66" s="4">
        <f t="shared" si="30"/>
        <v>810.72495200159665</v>
      </c>
      <c r="AI66" s="4">
        <f t="shared" si="25"/>
        <v>495.107975204372</v>
      </c>
      <c r="AJ66" s="4">
        <f t="shared" si="26"/>
        <v>315.61697679722465</v>
      </c>
      <c r="AK66" s="4">
        <f t="shared" si="27"/>
        <v>41587.155597758916</v>
      </c>
    </row>
    <row r="67" spans="2:37" x14ac:dyDescent="0.25">
      <c r="B67" s="1">
        <f t="shared" si="5"/>
        <v>56</v>
      </c>
      <c r="C67" s="4">
        <f t="shared" si="6"/>
        <v>45763.350025446474</v>
      </c>
      <c r="D67" s="4">
        <f t="shared" si="28"/>
        <v>1032.5437252756196</v>
      </c>
      <c r="E67" s="4">
        <f t="shared" si="7"/>
        <v>460.50184995753875</v>
      </c>
      <c r="F67" s="4">
        <f t="shared" si="8"/>
        <v>572.04187531808088</v>
      </c>
      <c r="G67" s="4">
        <f t="shared" si="9"/>
        <v>45302.848175488936</v>
      </c>
      <c r="I67" s="1">
        <f t="shared" si="10"/>
        <v>56</v>
      </c>
      <c r="J67" s="4">
        <f t="shared" si="11"/>
        <v>25741.88438931364</v>
      </c>
      <c r="K67" s="4">
        <f t="shared" si="29"/>
        <v>580.80584546753607</v>
      </c>
      <c r="L67" s="4">
        <f t="shared" si="12"/>
        <v>259.03229060111556</v>
      </c>
      <c r="M67" s="4">
        <f t="shared" si="13"/>
        <v>321.77355486642051</v>
      </c>
      <c r="N67" s="4">
        <f t="shared" si="14"/>
        <v>25482.852098712523</v>
      </c>
      <c r="P67" s="1">
        <f t="shared" si="15"/>
        <v>56</v>
      </c>
      <c r="Q67" s="4">
        <f t="shared" si="16"/>
        <v>193.06413291985231</v>
      </c>
      <c r="R67" s="4">
        <f t="shared" si="0"/>
        <v>259.03229060111556</v>
      </c>
      <c r="S67" s="4">
        <f t="shared" si="1"/>
        <v>452.09642352096785</v>
      </c>
      <c r="T67" s="4">
        <f t="shared" si="2"/>
        <v>128.7094219465682</v>
      </c>
      <c r="U67" s="7">
        <f t="shared" si="17"/>
        <v>0.65807733052545558</v>
      </c>
      <c r="V67" s="4">
        <f t="shared" si="3"/>
        <v>84.700752808072082</v>
      </c>
      <c r="X67" s="1">
        <f t="shared" si="18"/>
        <v>56</v>
      </c>
      <c r="Y67" s="4">
        <f t="shared" si="19"/>
        <v>4051.281601090915</v>
      </c>
      <c r="Z67" s="4">
        <f t="shared" si="4"/>
        <v>128.7094219465682</v>
      </c>
      <c r="AA67" s="4">
        <f t="shared" si="20"/>
        <v>98.324809938386338</v>
      </c>
      <c r="AB67" s="4">
        <f t="shared" si="21"/>
        <v>30.384612008181861</v>
      </c>
      <c r="AC67" s="4">
        <f t="shared" si="22"/>
        <v>3952.9567911525287</v>
      </c>
      <c r="AF67" s="1">
        <f t="shared" si="23"/>
        <v>56</v>
      </c>
      <c r="AG67" s="4">
        <f t="shared" si="24"/>
        <v>41587.155597758916</v>
      </c>
      <c r="AH67" s="4">
        <f t="shared" si="30"/>
        <v>810.72495200159665</v>
      </c>
      <c r="AI67" s="4">
        <f t="shared" si="25"/>
        <v>498.82128501840481</v>
      </c>
      <c r="AJ67" s="4">
        <f t="shared" si="26"/>
        <v>311.90366698319184</v>
      </c>
      <c r="AK67" s="4">
        <f t="shared" si="27"/>
        <v>41088.33431274051</v>
      </c>
    </row>
    <row r="68" spans="2:37" x14ac:dyDescent="0.25">
      <c r="B68" s="1">
        <f t="shared" si="5"/>
        <v>57</v>
      </c>
      <c r="C68" s="4">
        <f t="shared" si="6"/>
        <v>45302.848175488936</v>
      </c>
      <c r="D68" s="4">
        <f t="shared" si="28"/>
        <v>1032.5437252756196</v>
      </c>
      <c r="E68" s="4">
        <f t="shared" si="7"/>
        <v>466.25812308200796</v>
      </c>
      <c r="F68" s="4">
        <f t="shared" si="8"/>
        <v>566.28560219361168</v>
      </c>
      <c r="G68" s="4">
        <f t="shared" si="9"/>
        <v>44836.590052406929</v>
      </c>
      <c r="I68" s="1">
        <f t="shared" si="10"/>
        <v>57</v>
      </c>
      <c r="J68" s="4">
        <f t="shared" si="11"/>
        <v>25482.852098712523</v>
      </c>
      <c r="K68" s="4">
        <f t="shared" si="29"/>
        <v>580.80584546753607</v>
      </c>
      <c r="L68" s="4">
        <f t="shared" si="12"/>
        <v>262.27019423362952</v>
      </c>
      <c r="M68" s="4">
        <f t="shared" si="13"/>
        <v>318.53565123390655</v>
      </c>
      <c r="N68" s="4">
        <f t="shared" si="14"/>
        <v>25220.581904478895</v>
      </c>
      <c r="P68" s="1">
        <f t="shared" si="15"/>
        <v>57</v>
      </c>
      <c r="Q68" s="4">
        <f t="shared" si="16"/>
        <v>191.12139074034391</v>
      </c>
      <c r="R68" s="4">
        <f t="shared" si="0"/>
        <v>262.27019423362952</v>
      </c>
      <c r="S68" s="4">
        <f t="shared" si="1"/>
        <v>453.39158497397341</v>
      </c>
      <c r="T68" s="4">
        <f t="shared" si="2"/>
        <v>127.41426049356264</v>
      </c>
      <c r="U68" s="7">
        <f t="shared" si="17"/>
        <v>0.65317849183668042</v>
      </c>
      <c r="V68" s="4">
        <f t="shared" si="3"/>
        <v>83.224254507671176</v>
      </c>
      <c r="X68" s="1">
        <f t="shared" si="18"/>
        <v>57</v>
      </c>
      <c r="Y68" s="4">
        <f t="shared" si="19"/>
        <v>3952.9567911525287</v>
      </c>
      <c r="Z68" s="4">
        <f t="shared" si="4"/>
        <v>127.41426049356264</v>
      </c>
      <c r="AA68" s="4">
        <f t="shared" si="20"/>
        <v>97.767084559918672</v>
      </c>
      <c r="AB68" s="4">
        <f t="shared" si="21"/>
        <v>29.647175933643965</v>
      </c>
      <c r="AC68" s="4">
        <f t="shared" si="22"/>
        <v>3855.18970659261</v>
      </c>
      <c r="AF68" s="1">
        <f t="shared" si="23"/>
        <v>57</v>
      </c>
      <c r="AG68" s="4">
        <f t="shared" si="24"/>
        <v>41088.33431274051</v>
      </c>
      <c r="AH68" s="4">
        <f t="shared" si="30"/>
        <v>810.72495200159665</v>
      </c>
      <c r="AI68" s="4">
        <f t="shared" si="25"/>
        <v>502.56244465604283</v>
      </c>
      <c r="AJ68" s="4">
        <f t="shared" si="26"/>
        <v>308.16250734555382</v>
      </c>
      <c r="AK68" s="4">
        <f t="shared" si="27"/>
        <v>40585.77186808447</v>
      </c>
    </row>
    <row r="69" spans="2:37" x14ac:dyDescent="0.25">
      <c r="B69" s="1">
        <f t="shared" si="5"/>
        <v>58</v>
      </c>
      <c r="C69" s="4">
        <f t="shared" si="6"/>
        <v>44836.590052406929</v>
      </c>
      <c r="D69" s="4">
        <f t="shared" si="28"/>
        <v>1032.5437252756196</v>
      </c>
      <c r="E69" s="4">
        <f t="shared" si="7"/>
        <v>472.08634962053304</v>
      </c>
      <c r="F69" s="4">
        <f t="shared" si="8"/>
        <v>560.45737565508659</v>
      </c>
      <c r="G69" s="4">
        <f t="shared" si="9"/>
        <v>44364.503702786395</v>
      </c>
      <c r="I69" s="1">
        <f t="shared" si="10"/>
        <v>58</v>
      </c>
      <c r="J69" s="4">
        <f t="shared" si="11"/>
        <v>25220.581904478895</v>
      </c>
      <c r="K69" s="4">
        <f t="shared" si="29"/>
        <v>580.80584546753607</v>
      </c>
      <c r="L69" s="4">
        <f t="shared" si="12"/>
        <v>265.54857166154989</v>
      </c>
      <c r="M69" s="4">
        <f t="shared" si="13"/>
        <v>315.25727380598619</v>
      </c>
      <c r="N69" s="4">
        <f t="shared" si="14"/>
        <v>24955.033332817344</v>
      </c>
      <c r="P69" s="1">
        <f t="shared" si="15"/>
        <v>58</v>
      </c>
      <c r="Q69" s="4">
        <f t="shared" si="16"/>
        <v>189.15436428359169</v>
      </c>
      <c r="R69" s="4">
        <f t="shared" si="0"/>
        <v>265.54857166154989</v>
      </c>
      <c r="S69" s="4">
        <f t="shared" si="1"/>
        <v>454.70293594514158</v>
      </c>
      <c r="T69" s="4">
        <f t="shared" si="2"/>
        <v>126.1029095223945</v>
      </c>
      <c r="U69" s="7">
        <f t="shared" si="17"/>
        <v>0.64831612092970758</v>
      </c>
      <c r="V69" s="4">
        <f t="shared" si="3"/>
        <v>81.754549139508683</v>
      </c>
      <c r="X69" s="1">
        <f t="shared" si="18"/>
        <v>58</v>
      </c>
      <c r="Y69" s="4">
        <f t="shared" si="19"/>
        <v>3855.18970659261</v>
      </c>
      <c r="Z69" s="4">
        <f t="shared" si="4"/>
        <v>126.1029095223945</v>
      </c>
      <c r="AA69" s="4">
        <f t="shared" si="20"/>
        <v>97.18898672294992</v>
      </c>
      <c r="AB69" s="4">
        <f t="shared" si="21"/>
        <v>28.913922799444574</v>
      </c>
      <c r="AC69" s="4">
        <f t="shared" si="22"/>
        <v>3758.0007198696603</v>
      </c>
      <c r="AF69" s="1">
        <f t="shared" si="23"/>
        <v>58</v>
      </c>
      <c r="AG69" s="4">
        <f t="shared" si="24"/>
        <v>40585.77186808447</v>
      </c>
      <c r="AH69" s="4">
        <f t="shared" si="30"/>
        <v>810.72495200159665</v>
      </c>
      <c r="AI69" s="4">
        <f t="shared" si="25"/>
        <v>506.33166299096314</v>
      </c>
      <c r="AJ69" s="4">
        <f t="shared" si="26"/>
        <v>304.39328901063351</v>
      </c>
      <c r="AK69" s="4">
        <f t="shared" si="27"/>
        <v>40079.44020509351</v>
      </c>
    </row>
    <row r="70" spans="2:37" x14ac:dyDescent="0.25">
      <c r="B70" s="1">
        <f t="shared" si="5"/>
        <v>59</v>
      </c>
      <c r="C70" s="4">
        <f t="shared" si="6"/>
        <v>44364.503702786395</v>
      </c>
      <c r="D70" s="4">
        <f t="shared" si="28"/>
        <v>1032.5437252756196</v>
      </c>
      <c r="E70" s="4">
        <f t="shared" si="7"/>
        <v>477.98742899078968</v>
      </c>
      <c r="F70" s="4">
        <f t="shared" si="8"/>
        <v>554.55629628482995</v>
      </c>
      <c r="G70" s="4">
        <f t="shared" si="9"/>
        <v>43886.516273795605</v>
      </c>
      <c r="I70" s="1">
        <f t="shared" si="10"/>
        <v>59</v>
      </c>
      <c r="J70" s="4">
        <f t="shared" si="11"/>
        <v>24955.033332817344</v>
      </c>
      <c r="K70" s="4">
        <f t="shared" si="29"/>
        <v>580.80584546753607</v>
      </c>
      <c r="L70" s="4">
        <f t="shared" si="12"/>
        <v>268.86792880731929</v>
      </c>
      <c r="M70" s="4">
        <f t="shared" si="13"/>
        <v>311.93791666021679</v>
      </c>
      <c r="N70" s="4">
        <f t="shared" si="14"/>
        <v>24686.165404010026</v>
      </c>
      <c r="P70" s="1">
        <f t="shared" si="15"/>
        <v>59</v>
      </c>
      <c r="Q70" s="4">
        <f t="shared" si="16"/>
        <v>187.16274999613006</v>
      </c>
      <c r="R70" s="4">
        <f t="shared" si="0"/>
        <v>268.86792880731929</v>
      </c>
      <c r="S70" s="4">
        <f t="shared" si="1"/>
        <v>456.03067880344935</v>
      </c>
      <c r="T70" s="4">
        <f t="shared" si="2"/>
        <v>124.77516666408673</v>
      </c>
      <c r="U70" s="7">
        <f t="shared" si="17"/>
        <v>0.6434899463322159</v>
      </c>
      <c r="V70" s="4">
        <f t="shared" si="3"/>
        <v>80.291565300266456</v>
      </c>
      <c r="X70" s="1">
        <f t="shared" si="18"/>
        <v>59</v>
      </c>
      <c r="Y70" s="4">
        <f t="shared" si="19"/>
        <v>3758.0007198696603</v>
      </c>
      <c r="Z70" s="4">
        <f t="shared" si="4"/>
        <v>124.77516666408673</v>
      </c>
      <c r="AA70" s="4">
        <f t="shared" si="20"/>
        <v>96.590161265064268</v>
      </c>
      <c r="AB70" s="4">
        <f t="shared" si="21"/>
        <v>28.185005399022454</v>
      </c>
      <c r="AC70" s="4">
        <f t="shared" si="22"/>
        <v>3661.4105586045962</v>
      </c>
      <c r="AF70" s="1">
        <f t="shared" si="23"/>
        <v>59</v>
      </c>
      <c r="AG70" s="4">
        <f t="shared" si="24"/>
        <v>40079.44020509351</v>
      </c>
      <c r="AH70" s="4">
        <f t="shared" si="30"/>
        <v>810.72495200159665</v>
      </c>
      <c r="AI70" s="4">
        <f t="shared" si="25"/>
        <v>510.12915046339532</v>
      </c>
      <c r="AJ70" s="4">
        <f t="shared" si="26"/>
        <v>300.59580153820133</v>
      </c>
      <c r="AK70" s="4">
        <f t="shared" si="27"/>
        <v>39569.311054630118</v>
      </c>
    </row>
    <row r="71" spans="2:37" x14ac:dyDescent="0.25">
      <c r="B71" s="1">
        <f t="shared" si="5"/>
        <v>60</v>
      </c>
      <c r="C71" s="4">
        <f t="shared" si="6"/>
        <v>43886.516273795605</v>
      </c>
      <c r="D71" s="4">
        <f t="shared" si="28"/>
        <v>1032.5437252756196</v>
      </c>
      <c r="E71" s="4">
        <f t="shared" si="7"/>
        <v>483.96227185317457</v>
      </c>
      <c r="F71" s="4">
        <f t="shared" si="8"/>
        <v>548.58145342244507</v>
      </c>
      <c r="G71" s="4">
        <f t="shared" si="9"/>
        <v>43402.55400194243</v>
      </c>
      <c r="I71" s="1">
        <f t="shared" si="10"/>
        <v>60</v>
      </c>
      <c r="J71" s="4">
        <f t="shared" si="11"/>
        <v>24686.165404010026</v>
      </c>
      <c r="K71" s="4">
        <f t="shared" si="29"/>
        <v>580.80584546753607</v>
      </c>
      <c r="L71" s="4">
        <f t="shared" si="12"/>
        <v>272.22877791741075</v>
      </c>
      <c r="M71" s="4">
        <f t="shared" si="13"/>
        <v>308.57706755012532</v>
      </c>
      <c r="N71" s="4">
        <f t="shared" si="14"/>
        <v>24413.936626092614</v>
      </c>
      <c r="P71" s="1">
        <f t="shared" si="15"/>
        <v>60</v>
      </c>
      <c r="Q71" s="4">
        <f t="shared" si="16"/>
        <v>185.14624053007518</v>
      </c>
      <c r="R71" s="4">
        <f t="shared" si="0"/>
        <v>272.22877791741075</v>
      </c>
      <c r="S71" s="4">
        <f t="shared" si="1"/>
        <v>457.3750184474859</v>
      </c>
      <c r="T71" s="4">
        <f t="shared" si="2"/>
        <v>123.43082702005015</v>
      </c>
      <c r="U71" s="7">
        <f t="shared" si="17"/>
        <v>0.63869969859277009</v>
      </c>
      <c r="V71" s="4">
        <f t="shared" si="3"/>
        <v>78.835232014762369</v>
      </c>
      <c r="X71" s="1">
        <f t="shared" si="18"/>
        <v>60</v>
      </c>
      <c r="Y71" s="4">
        <f t="shared" si="19"/>
        <v>3661.4105586045962</v>
      </c>
      <c r="Z71" s="4">
        <f t="shared" si="4"/>
        <v>123.43082702005015</v>
      </c>
      <c r="AA71" s="4">
        <f t="shared" si="20"/>
        <v>95.970247830515675</v>
      </c>
      <c r="AB71" s="4">
        <f t="shared" si="21"/>
        <v>27.460579189534471</v>
      </c>
      <c r="AC71" s="4">
        <f t="shared" si="22"/>
        <v>3565.4403107740804</v>
      </c>
      <c r="AF71" s="1">
        <f t="shared" si="23"/>
        <v>60</v>
      </c>
      <c r="AG71" s="4">
        <f t="shared" si="24"/>
        <v>39569.311054630118</v>
      </c>
      <c r="AH71" s="4">
        <f t="shared" si="30"/>
        <v>810.72495200159665</v>
      </c>
      <c r="AI71" s="4">
        <f t="shared" si="25"/>
        <v>513.95511909187076</v>
      </c>
      <c r="AJ71" s="4">
        <f t="shared" si="26"/>
        <v>296.76983290972584</v>
      </c>
      <c r="AK71" s="4">
        <f t="shared" si="27"/>
        <v>39055.355935538246</v>
      </c>
    </row>
    <row r="72" spans="2:37" x14ac:dyDescent="0.25">
      <c r="B72" s="1">
        <f t="shared" si="5"/>
        <v>61</v>
      </c>
      <c r="C72" s="4">
        <f t="shared" si="6"/>
        <v>43402.55400194243</v>
      </c>
      <c r="D72" s="4">
        <f t="shared" si="28"/>
        <v>1032.5437252756196</v>
      </c>
      <c r="E72" s="4">
        <f t="shared" si="7"/>
        <v>490.01180025133931</v>
      </c>
      <c r="F72" s="4">
        <f t="shared" si="8"/>
        <v>542.53192502428033</v>
      </c>
      <c r="G72" s="4">
        <f t="shared" si="9"/>
        <v>42912.542201691089</v>
      </c>
      <c r="I72" s="1">
        <f t="shared" si="10"/>
        <v>61</v>
      </c>
      <c r="J72" s="4">
        <f t="shared" si="11"/>
        <v>24413.936626092614</v>
      </c>
      <c r="K72" s="4">
        <f t="shared" si="29"/>
        <v>580.80584546753607</v>
      </c>
      <c r="L72" s="4">
        <f t="shared" si="12"/>
        <v>275.6316376413784</v>
      </c>
      <c r="M72" s="4">
        <f t="shared" si="13"/>
        <v>305.17420782615767</v>
      </c>
      <c r="N72" s="4">
        <f t="shared" si="14"/>
        <v>24138.304988451237</v>
      </c>
      <c r="P72" s="1">
        <f t="shared" si="15"/>
        <v>61</v>
      </c>
      <c r="Q72" s="4">
        <f t="shared" si="16"/>
        <v>183.10452469569461</v>
      </c>
      <c r="R72" s="4">
        <f t="shared" si="0"/>
        <v>275.6316376413784</v>
      </c>
      <c r="S72" s="4">
        <f t="shared" si="1"/>
        <v>458.73616233707298</v>
      </c>
      <c r="T72" s="4">
        <f t="shared" si="2"/>
        <v>122.06968313046306</v>
      </c>
      <c r="U72" s="7">
        <f t="shared" si="17"/>
        <v>0.63394511026577671</v>
      </c>
      <c r="V72" s="4">
        <f t="shared" si="3"/>
        <v>77.385478732249823</v>
      </c>
      <c r="X72" s="1">
        <f t="shared" si="18"/>
        <v>61</v>
      </c>
      <c r="Y72" s="4">
        <f t="shared" si="19"/>
        <v>3565.4403107740804</v>
      </c>
      <c r="Z72" s="4">
        <f t="shared" si="4"/>
        <v>122.06968313046306</v>
      </c>
      <c r="AA72" s="4">
        <f t="shared" si="20"/>
        <v>95.328880799657455</v>
      </c>
      <c r="AB72" s="4">
        <f t="shared" si="21"/>
        <v>26.740802330805604</v>
      </c>
      <c r="AC72" s="4">
        <f t="shared" si="22"/>
        <v>3470.1114299744231</v>
      </c>
      <c r="AF72" s="1">
        <f t="shared" si="23"/>
        <v>61</v>
      </c>
      <c r="AG72" s="4">
        <f t="shared" si="24"/>
        <v>39055.355935538246</v>
      </c>
      <c r="AH72" s="4">
        <f t="shared" si="30"/>
        <v>810.72495200159665</v>
      </c>
      <c r="AI72" s="4">
        <f t="shared" si="25"/>
        <v>517.80978248505983</v>
      </c>
      <c r="AJ72" s="4">
        <f t="shared" si="26"/>
        <v>292.91516951653682</v>
      </c>
      <c r="AK72" s="4">
        <f t="shared" si="27"/>
        <v>38537.546153053183</v>
      </c>
    </row>
    <row r="73" spans="2:37" x14ac:dyDescent="0.25">
      <c r="B73" s="1">
        <f t="shared" si="5"/>
        <v>62</v>
      </c>
      <c r="C73" s="4">
        <f t="shared" si="6"/>
        <v>42912.542201691089</v>
      </c>
      <c r="D73" s="4">
        <f t="shared" si="28"/>
        <v>1032.5437252756196</v>
      </c>
      <c r="E73" s="4">
        <f t="shared" si="7"/>
        <v>496.13694775448107</v>
      </c>
      <c r="F73" s="4">
        <f t="shared" si="8"/>
        <v>536.40677752113857</v>
      </c>
      <c r="G73" s="4">
        <f t="shared" si="9"/>
        <v>42416.405253936609</v>
      </c>
      <c r="I73" s="1">
        <f t="shared" si="10"/>
        <v>62</v>
      </c>
      <c r="J73" s="4">
        <f t="shared" si="11"/>
        <v>24138.304988451237</v>
      </c>
      <c r="K73" s="4">
        <f t="shared" si="29"/>
        <v>580.80584546753607</v>
      </c>
      <c r="L73" s="4">
        <f t="shared" si="12"/>
        <v>279.07703311189562</v>
      </c>
      <c r="M73" s="4">
        <f t="shared" si="13"/>
        <v>301.72881235564046</v>
      </c>
      <c r="N73" s="4">
        <f t="shared" si="14"/>
        <v>23859.227955339342</v>
      </c>
      <c r="P73" s="1">
        <f t="shared" si="15"/>
        <v>62</v>
      </c>
      <c r="Q73" s="4">
        <f t="shared" si="16"/>
        <v>181.03728741338429</v>
      </c>
      <c r="R73" s="4">
        <f t="shared" si="0"/>
        <v>279.07703311189562</v>
      </c>
      <c r="S73" s="4">
        <f t="shared" si="1"/>
        <v>460.11432052527994</v>
      </c>
      <c r="T73" s="4">
        <f t="shared" si="2"/>
        <v>120.69152494225617</v>
      </c>
      <c r="U73" s="7">
        <f t="shared" si="17"/>
        <v>0.62922591589655252</v>
      </c>
      <c r="V73" s="4">
        <f t="shared" si="3"/>
        <v>75.942235322742746</v>
      </c>
      <c r="X73" s="1">
        <f t="shared" si="18"/>
        <v>62</v>
      </c>
      <c r="Y73" s="4">
        <f t="shared" si="19"/>
        <v>3470.1114299744231</v>
      </c>
      <c r="Z73" s="4">
        <f t="shared" si="4"/>
        <v>120.69152494225617</v>
      </c>
      <c r="AA73" s="4">
        <f t="shared" si="20"/>
        <v>94.665689217447991</v>
      </c>
      <c r="AB73" s="4">
        <f t="shared" si="21"/>
        <v>26.025835724808172</v>
      </c>
      <c r="AC73" s="4">
        <f t="shared" si="22"/>
        <v>3375.4457407569753</v>
      </c>
      <c r="AF73" s="1">
        <f t="shared" si="23"/>
        <v>62</v>
      </c>
      <c r="AG73" s="4">
        <f t="shared" si="24"/>
        <v>38537.546153053183</v>
      </c>
      <c r="AH73" s="4">
        <f t="shared" si="30"/>
        <v>810.72495200159665</v>
      </c>
      <c r="AI73" s="4">
        <f t="shared" si="25"/>
        <v>521.69335585369777</v>
      </c>
      <c r="AJ73" s="4">
        <f t="shared" si="26"/>
        <v>289.03159614789882</v>
      </c>
      <c r="AK73" s="4">
        <f t="shared" si="27"/>
        <v>38015.852797199484</v>
      </c>
    </row>
    <row r="74" spans="2:37" x14ac:dyDescent="0.25">
      <c r="B74" s="1">
        <f t="shared" si="5"/>
        <v>63</v>
      </c>
      <c r="C74" s="4">
        <f t="shared" si="6"/>
        <v>42416.405253936609</v>
      </c>
      <c r="D74" s="4">
        <f t="shared" si="28"/>
        <v>1032.5437252756196</v>
      </c>
      <c r="E74" s="4">
        <f t="shared" si="7"/>
        <v>502.33865960141202</v>
      </c>
      <c r="F74" s="4">
        <f t="shared" si="8"/>
        <v>530.20506567420762</v>
      </c>
      <c r="G74" s="4">
        <f t="shared" si="9"/>
        <v>41914.0665943352</v>
      </c>
      <c r="I74" s="1">
        <f t="shared" si="10"/>
        <v>63</v>
      </c>
      <c r="J74" s="4">
        <f t="shared" si="11"/>
        <v>23859.227955339342</v>
      </c>
      <c r="K74" s="4">
        <f t="shared" si="29"/>
        <v>580.80584546753607</v>
      </c>
      <c r="L74" s="4">
        <f t="shared" si="12"/>
        <v>282.56549602579429</v>
      </c>
      <c r="M74" s="4">
        <f t="shared" si="13"/>
        <v>298.24034944174178</v>
      </c>
      <c r="N74" s="4">
        <f t="shared" si="14"/>
        <v>23576.662459313549</v>
      </c>
      <c r="P74" s="1">
        <f t="shared" si="15"/>
        <v>63</v>
      </c>
      <c r="Q74" s="4">
        <f t="shared" si="16"/>
        <v>178.94420966504507</v>
      </c>
      <c r="R74" s="4">
        <f t="shared" si="0"/>
        <v>282.56549602579429</v>
      </c>
      <c r="S74" s="4">
        <f t="shared" si="1"/>
        <v>461.50970569083938</v>
      </c>
      <c r="T74" s="4">
        <f t="shared" si="2"/>
        <v>119.29613977669672</v>
      </c>
      <c r="U74" s="7">
        <f t="shared" si="17"/>
        <v>0.62454185200650369</v>
      </c>
      <c r="V74" s="4">
        <f t="shared" si="3"/>
        <v>74.505432073364901</v>
      </c>
      <c r="X74" s="1">
        <f t="shared" si="18"/>
        <v>63</v>
      </c>
      <c r="Y74" s="4">
        <f t="shared" si="19"/>
        <v>3375.4457407569753</v>
      </c>
      <c r="Z74" s="4">
        <f t="shared" si="4"/>
        <v>119.29613977669672</v>
      </c>
      <c r="AA74" s="4">
        <f t="shared" si="20"/>
        <v>93.9802967210194</v>
      </c>
      <c r="AB74" s="4">
        <f t="shared" si="21"/>
        <v>25.315843055677316</v>
      </c>
      <c r="AC74" s="4">
        <f t="shared" si="22"/>
        <v>3281.4654440359559</v>
      </c>
      <c r="AF74" s="1">
        <f t="shared" si="23"/>
        <v>63</v>
      </c>
      <c r="AG74" s="4">
        <f t="shared" si="24"/>
        <v>38015.852797199484</v>
      </c>
      <c r="AH74" s="4">
        <f t="shared" si="30"/>
        <v>810.72495200159665</v>
      </c>
      <c r="AI74" s="4">
        <f t="shared" si="25"/>
        <v>525.60605602260057</v>
      </c>
      <c r="AJ74" s="4">
        <f t="shared" si="26"/>
        <v>285.11889597899614</v>
      </c>
      <c r="AK74" s="4">
        <f t="shared" si="27"/>
        <v>37490.246741176881</v>
      </c>
    </row>
    <row r="75" spans="2:37" x14ac:dyDescent="0.25">
      <c r="B75" s="1">
        <f t="shared" si="5"/>
        <v>64</v>
      </c>
      <c r="C75" s="4">
        <f t="shared" si="6"/>
        <v>41914.0665943352</v>
      </c>
      <c r="D75" s="4">
        <f t="shared" si="28"/>
        <v>1032.5437252756196</v>
      </c>
      <c r="E75" s="4">
        <f t="shared" si="7"/>
        <v>508.61789284642964</v>
      </c>
      <c r="F75" s="4">
        <f t="shared" si="8"/>
        <v>523.92583242919</v>
      </c>
      <c r="G75" s="4">
        <f t="shared" si="9"/>
        <v>41405.448701488771</v>
      </c>
      <c r="I75" s="1">
        <f t="shared" si="10"/>
        <v>64</v>
      </c>
      <c r="J75" s="4">
        <f t="shared" si="11"/>
        <v>23576.662459313549</v>
      </c>
      <c r="K75" s="4">
        <f t="shared" si="29"/>
        <v>580.80584546753607</v>
      </c>
      <c r="L75" s="4">
        <f t="shared" si="12"/>
        <v>286.09756472611673</v>
      </c>
      <c r="M75" s="4">
        <f t="shared" si="13"/>
        <v>294.70828074141934</v>
      </c>
      <c r="N75" s="4">
        <f t="shared" si="14"/>
        <v>23290.564894587431</v>
      </c>
      <c r="P75" s="1">
        <f t="shared" si="15"/>
        <v>64</v>
      </c>
      <c r="Q75" s="4">
        <f t="shared" si="16"/>
        <v>176.82496844485161</v>
      </c>
      <c r="R75" s="4">
        <f t="shared" si="0"/>
        <v>286.09756472611673</v>
      </c>
      <c r="S75" s="4">
        <f t="shared" si="1"/>
        <v>462.92253317096834</v>
      </c>
      <c r="T75" s="4">
        <f t="shared" si="2"/>
        <v>117.88331229656774</v>
      </c>
      <c r="U75" s="7">
        <f t="shared" si="17"/>
        <v>0.61989265707841557</v>
      </c>
      <c r="V75" s="4">
        <f t="shared" si="3"/>
        <v>73.074999684724034</v>
      </c>
      <c r="X75" s="1">
        <f t="shared" si="18"/>
        <v>64</v>
      </c>
      <c r="Y75" s="4">
        <f t="shared" si="19"/>
        <v>3281.4654440359559</v>
      </c>
      <c r="Z75" s="4">
        <f t="shared" si="4"/>
        <v>117.88331229656774</v>
      </c>
      <c r="AA75" s="4">
        <f t="shared" si="20"/>
        <v>93.272321466298067</v>
      </c>
      <c r="AB75" s="4">
        <f t="shared" si="21"/>
        <v>24.610990830269667</v>
      </c>
      <c r="AC75" s="4">
        <f t="shared" si="22"/>
        <v>3188.193122569658</v>
      </c>
      <c r="AF75" s="1">
        <f t="shared" si="23"/>
        <v>64</v>
      </c>
      <c r="AG75" s="4">
        <f t="shared" si="24"/>
        <v>37490.246741176881</v>
      </c>
      <c r="AH75" s="4">
        <f t="shared" si="30"/>
        <v>810.72495200159665</v>
      </c>
      <c r="AI75" s="4">
        <f t="shared" si="25"/>
        <v>529.54810144277008</v>
      </c>
      <c r="AJ75" s="4">
        <f t="shared" si="26"/>
        <v>281.17685055882663</v>
      </c>
      <c r="AK75" s="4">
        <f t="shared" si="27"/>
        <v>36960.69863973411</v>
      </c>
    </row>
    <row r="76" spans="2:37" x14ac:dyDescent="0.25">
      <c r="B76" s="1">
        <f t="shared" si="5"/>
        <v>65</v>
      </c>
      <c r="C76" s="4">
        <f t="shared" si="6"/>
        <v>41405.448701488771</v>
      </c>
      <c r="D76" s="4">
        <f t="shared" si="28"/>
        <v>1032.5437252756196</v>
      </c>
      <c r="E76" s="4">
        <f t="shared" si="7"/>
        <v>514.97561650701005</v>
      </c>
      <c r="F76" s="4">
        <f t="shared" si="8"/>
        <v>517.56810876860959</v>
      </c>
      <c r="G76" s="4">
        <f t="shared" si="9"/>
        <v>40890.473084981764</v>
      </c>
      <c r="I76" s="1">
        <f t="shared" si="10"/>
        <v>65</v>
      </c>
      <c r="J76" s="4">
        <f t="shared" si="11"/>
        <v>23290.564894587431</v>
      </c>
      <c r="K76" s="4">
        <f t="shared" si="29"/>
        <v>580.80584546753607</v>
      </c>
      <c r="L76" s="4">
        <f t="shared" si="12"/>
        <v>289.67378428519322</v>
      </c>
      <c r="M76" s="4">
        <f t="shared" si="13"/>
        <v>291.13206118234285</v>
      </c>
      <c r="N76" s="4">
        <f t="shared" si="14"/>
        <v>23000.891110302236</v>
      </c>
      <c r="P76" s="1">
        <f t="shared" si="15"/>
        <v>65</v>
      </c>
      <c r="Q76" s="4">
        <f t="shared" si="16"/>
        <v>174.67923670940573</v>
      </c>
      <c r="R76" s="4">
        <f t="shared" ref="R76:R139" si="31">+IF(P76&lt;=$J$3,L76," ")</f>
        <v>289.67378428519322</v>
      </c>
      <c r="S76" s="4">
        <f t="shared" ref="S76:S139" si="32">+IF(P76&lt;=$J$3,Q76+R76," ")</f>
        <v>464.35302099459898</v>
      </c>
      <c r="T76" s="4">
        <f t="shared" ref="T76:T139" si="33">+IF(P76&lt;=$J$3,M76-Q76," ")</f>
        <v>116.45282447293712</v>
      </c>
      <c r="U76" s="7">
        <f t="shared" si="17"/>
        <v>0.61527807154185166</v>
      </c>
      <c r="V76" s="4">
        <f t="shared" ref="V76:V139" si="34">+IF(P76&lt;=$J$3,T76*U76," ")</f>
        <v>71.650869267310497</v>
      </c>
      <c r="X76" s="1">
        <f t="shared" si="18"/>
        <v>65</v>
      </c>
      <c r="Y76" s="4">
        <f t="shared" si="19"/>
        <v>3188.193122569658</v>
      </c>
      <c r="Z76" s="4">
        <f t="shared" ref="Z76:Z139" si="35">+IF(X76&lt;=$J$3,T76," ")</f>
        <v>116.45282447293712</v>
      </c>
      <c r="AA76" s="4">
        <f t="shared" si="20"/>
        <v>92.541376053664692</v>
      </c>
      <c r="AB76" s="4">
        <f t="shared" si="21"/>
        <v>23.911448419272435</v>
      </c>
      <c r="AC76" s="4">
        <f t="shared" si="22"/>
        <v>3095.6517465159932</v>
      </c>
      <c r="AF76" s="1">
        <f t="shared" si="23"/>
        <v>65</v>
      </c>
      <c r="AG76" s="4">
        <f t="shared" si="24"/>
        <v>36960.69863973411</v>
      </c>
      <c r="AH76" s="4">
        <f t="shared" si="30"/>
        <v>810.72495200159665</v>
      </c>
      <c r="AI76" s="4">
        <f t="shared" si="25"/>
        <v>533.51971220359087</v>
      </c>
      <c r="AJ76" s="4">
        <f t="shared" si="26"/>
        <v>277.20523979800583</v>
      </c>
      <c r="AK76" s="4">
        <f t="shared" si="27"/>
        <v>36427.17892753052</v>
      </c>
    </row>
    <row r="77" spans="2:37" x14ac:dyDescent="0.25">
      <c r="B77" s="1">
        <f t="shared" ref="B77:B140" si="36">+IF(B76&gt;=$J$3," ",B76+1)</f>
        <v>66</v>
      </c>
      <c r="C77" s="4">
        <f t="shared" ref="C77:C140" si="37">+IF(B77&lt;=$J$3,G76," ")</f>
        <v>40890.473084981764</v>
      </c>
      <c r="D77" s="4">
        <f t="shared" si="28"/>
        <v>1032.5437252756196</v>
      </c>
      <c r="E77" s="4">
        <f t="shared" ref="E77:E140" si="38">+IF(B77&lt;=$J$3,D77-F77," ")</f>
        <v>521.41281171334754</v>
      </c>
      <c r="F77" s="4">
        <f t="shared" ref="F77:F140" si="39">+IF(B77&lt;=$J$3,C77*$J$4/12," ")</f>
        <v>511.13091356227204</v>
      </c>
      <c r="G77" s="4">
        <f t="shared" ref="G77:G140" si="40">+IF(B77&lt;=$J$3,C77-E77," ")</f>
        <v>40369.06027326842</v>
      </c>
      <c r="I77" s="1">
        <f t="shared" ref="I77:I140" si="41">+IF(I76&gt;=$J$3," ",I76+1)</f>
        <v>66</v>
      </c>
      <c r="J77" s="4">
        <f t="shared" ref="J77:J140" si="42">+IF(I77&lt;=$J$3,N76," ")</f>
        <v>23000.891110302236</v>
      </c>
      <c r="K77" s="4">
        <f t="shared" si="29"/>
        <v>580.80584546753607</v>
      </c>
      <c r="L77" s="4">
        <f t="shared" ref="L77:L140" si="43">+IF(I77&lt;=$J$3,K77-M77," ")</f>
        <v>293.29470658875812</v>
      </c>
      <c r="M77" s="4">
        <f t="shared" ref="M77:M140" si="44">+IF(I77&lt;=$J$3,J77*$J$4/12," ")</f>
        <v>287.51113887877796</v>
      </c>
      <c r="N77" s="4">
        <f t="shared" ref="N77:N140" si="45">+IF(I77&lt;=$J$3,J77-L77," ")</f>
        <v>22707.59640371348</v>
      </c>
      <c r="P77" s="1">
        <f t="shared" ref="P77:P140" si="46">+IF(P76&gt;=$J$3," ",P76+1)</f>
        <v>66</v>
      </c>
      <c r="Q77" s="4">
        <f t="shared" ref="Q77:Q140" si="47">+IF(P77&lt;=$J$3,J77*$J$5/12," ")</f>
        <v>172.50668332726676</v>
      </c>
      <c r="R77" s="4">
        <f t="shared" si="31"/>
        <v>293.29470658875812</v>
      </c>
      <c r="S77" s="4">
        <f t="shared" si="32"/>
        <v>465.80138991602485</v>
      </c>
      <c r="T77" s="4">
        <f t="shared" si="33"/>
        <v>115.0044555515112</v>
      </c>
      <c r="U77" s="7">
        <f t="shared" ref="U77:U140" si="48">+IF(P77&lt;=$J$3,U76/(1+$J$5/12)," ")</f>
        <v>0.61069783775866171</v>
      </c>
      <c r="V77" s="4">
        <f t="shared" si="34"/>
        <v>70.232972337920003</v>
      </c>
      <c r="X77" s="1">
        <f t="shared" ref="X77:X140" si="49">+IF(X76&gt;=$J$3," ",X76+1)</f>
        <v>66</v>
      </c>
      <c r="Y77" s="4">
        <f t="shared" ref="Y77:Y140" si="50">+IF(X77&lt;=$J$3,AC76," ")</f>
        <v>3095.6517465159932</v>
      </c>
      <c r="Z77" s="4">
        <f t="shared" si="35"/>
        <v>115.0044555515112</v>
      </c>
      <c r="AA77" s="4">
        <f t="shared" ref="AA77:AA140" si="51">+IF(X77&lt;=$J$3,Z77-AB77," ")</f>
        <v>91.787067452641253</v>
      </c>
      <c r="AB77" s="4">
        <f t="shared" ref="AB77:AB140" si="52">+IF(X77&lt;=$J$3,Y77*$J$5/12," ")</f>
        <v>23.217388098869947</v>
      </c>
      <c r="AC77" s="4">
        <f t="shared" ref="AC77:AC140" si="53">+IF(X77&lt;=$J$3,Y77-AA77," ")</f>
        <v>3003.864679063352</v>
      </c>
      <c r="AF77" s="1">
        <f t="shared" ref="AF77:AF140" si="54">+IF(AF76&gt;=$J$3," ",AF76+1)</f>
        <v>66</v>
      </c>
      <c r="AG77" s="4">
        <f t="shared" ref="AG77:AG140" si="55">+IF(AF77&lt;=$J$3,AK76," ")</f>
        <v>36427.17892753052</v>
      </c>
      <c r="AH77" s="4">
        <f t="shared" si="30"/>
        <v>810.72495200159665</v>
      </c>
      <c r="AI77" s="4">
        <f t="shared" ref="AI77:AI140" si="56">+IF(AF77&lt;=$J$3,AH77-AJ77," ")</f>
        <v>537.52111004511767</v>
      </c>
      <c r="AJ77" s="4">
        <f t="shared" ref="AJ77:AJ140" si="57">+IF(AF77&lt;=$J$3,AG77*$J$5/12," ")</f>
        <v>273.20384195647893</v>
      </c>
      <c r="AK77" s="4">
        <f t="shared" ref="AK77:AK140" si="58">+IF(AF77&lt;=$J$3,AG77-AI77," ")</f>
        <v>35889.6578174854</v>
      </c>
    </row>
    <row r="78" spans="2:37" x14ac:dyDescent="0.25">
      <c r="B78" s="1">
        <f t="shared" si="36"/>
        <v>67</v>
      </c>
      <c r="C78" s="4">
        <f t="shared" si="37"/>
        <v>40369.06027326842</v>
      </c>
      <c r="D78" s="4">
        <f t="shared" ref="D78:D141" si="59">+IF(B78&lt;=$J$3,D77," ")</f>
        <v>1032.5437252756196</v>
      </c>
      <c r="E78" s="4">
        <f t="shared" si="38"/>
        <v>527.93047185976434</v>
      </c>
      <c r="F78" s="4">
        <f t="shared" si="39"/>
        <v>504.61325341585524</v>
      </c>
      <c r="G78" s="4">
        <f t="shared" si="40"/>
        <v>39841.129801408657</v>
      </c>
      <c r="I78" s="1">
        <f t="shared" si="41"/>
        <v>67</v>
      </c>
      <c r="J78" s="4">
        <f t="shared" si="42"/>
        <v>22707.59640371348</v>
      </c>
      <c r="K78" s="4">
        <f t="shared" ref="K78:K141" si="60">+IF(I78&lt;=$J$3,K77," ")</f>
        <v>580.80584546753607</v>
      </c>
      <c r="L78" s="4">
        <f t="shared" si="43"/>
        <v>296.9608904211176</v>
      </c>
      <c r="M78" s="4">
        <f t="shared" si="44"/>
        <v>283.84495504641848</v>
      </c>
      <c r="N78" s="4">
        <f t="shared" si="45"/>
        <v>22410.635513292364</v>
      </c>
      <c r="P78" s="1">
        <f t="shared" si="46"/>
        <v>67</v>
      </c>
      <c r="Q78" s="4">
        <f t="shared" si="47"/>
        <v>170.30697302785109</v>
      </c>
      <c r="R78" s="4">
        <f t="shared" si="31"/>
        <v>296.9608904211176</v>
      </c>
      <c r="S78" s="4">
        <f t="shared" si="32"/>
        <v>467.26786344896868</v>
      </c>
      <c r="T78" s="4">
        <f t="shared" si="33"/>
        <v>113.53798201856739</v>
      </c>
      <c r="U78" s="7">
        <f t="shared" si="48"/>
        <v>0.60615170000859719</v>
      </c>
      <c r="V78" s="4">
        <f t="shared" si="34"/>
        <v>68.821240816100158</v>
      </c>
      <c r="X78" s="1">
        <f t="shared" si="49"/>
        <v>67</v>
      </c>
      <c r="Y78" s="4">
        <f t="shared" si="50"/>
        <v>3003.864679063352</v>
      </c>
      <c r="Z78" s="4">
        <f t="shared" si="35"/>
        <v>113.53798201856739</v>
      </c>
      <c r="AA78" s="4">
        <f t="shared" si="51"/>
        <v>91.008996925592257</v>
      </c>
      <c r="AB78" s="4">
        <f t="shared" si="52"/>
        <v>22.528985092975137</v>
      </c>
      <c r="AC78" s="4">
        <f t="shared" si="53"/>
        <v>2912.8556821377597</v>
      </c>
      <c r="AF78" s="1">
        <f t="shared" si="54"/>
        <v>67</v>
      </c>
      <c r="AG78" s="4">
        <f t="shared" si="55"/>
        <v>35889.6578174854</v>
      </c>
      <c r="AH78" s="4">
        <f t="shared" ref="AH78:AH141" si="61">+IF(AF78&lt;=$J$3,AH77," ")</f>
        <v>810.72495200159665</v>
      </c>
      <c r="AI78" s="4">
        <f t="shared" si="56"/>
        <v>541.55251837045614</v>
      </c>
      <c r="AJ78" s="4">
        <f t="shared" si="57"/>
        <v>269.17243363114051</v>
      </c>
      <c r="AK78" s="4">
        <f t="shared" si="58"/>
        <v>35348.105299114941</v>
      </c>
    </row>
    <row r="79" spans="2:37" x14ac:dyDescent="0.25">
      <c r="B79" s="1">
        <f t="shared" si="36"/>
        <v>68</v>
      </c>
      <c r="C79" s="4">
        <f t="shared" si="37"/>
        <v>39841.129801408657</v>
      </c>
      <c r="D79" s="4">
        <f t="shared" si="59"/>
        <v>1032.5437252756196</v>
      </c>
      <c r="E79" s="4">
        <f t="shared" si="38"/>
        <v>534.52960275801138</v>
      </c>
      <c r="F79" s="4">
        <f t="shared" si="39"/>
        <v>498.0141225176082</v>
      </c>
      <c r="G79" s="4">
        <f t="shared" si="40"/>
        <v>39306.600198650645</v>
      </c>
      <c r="I79" s="1">
        <f t="shared" si="41"/>
        <v>68</v>
      </c>
      <c r="J79" s="4">
        <f t="shared" si="42"/>
        <v>22410.635513292364</v>
      </c>
      <c r="K79" s="4">
        <f t="shared" si="60"/>
        <v>580.80584546753607</v>
      </c>
      <c r="L79" s="4">
        <f t="shared" si="43"/>
        <v>300.67290155138153</v>
      </c>
      <c r="M79" s="4">
        <f t="shared" si="44"/>
        <v>280.13294391615455</v>
      </c>
      <c r="N79" s="4">
        <f t="shared" si="45"/>
        <v>22109.962611740983</v>
      </c>
      <c r="P79" s="1">
        <f t="shared" si="46"/>
        <v>68</v>
      </c>
      <c r="Q79" s="4">
        <f t="shared" si="47"/>
        <v>168.07976634969273</v>
      </c>
      <c r="R79" s="4">
        <f t="shared" si="31"/>
        <v>300.67290155138153</v>
      </c>
      <c r="S79" s="4">
        <f t="shared" si="32"/>
        <v>468.75266790107423</v>
      </c>
      <c r="T79" s="4">
        <f t="shared" si="33"/>
        <v>112.05317756646181</v>
      </c>
      <c r="U79" s="7">
        <f t="shared" si="48"/>
        <v>0.60163940447503439</v>
      </c>
      <c r="V79" s="4">
        <f t="shared" si="34"/>
        <v>67.415607020621366</v>
      </c>
      <c r="X79" s="1">
        <f t="shared" si="49"/>
        <v>68</v>
      </c>
      <c r="Y79" s="4">
        <f t="shared" si="50"/>
        <v>2912.8556821377597</v>
      </c>
      <c r="Z79" s="4">
        <f t="shared" si="35"/>
        <v>112.05317756646181</v>
      </c>
      <c r="AA79" s="4">
        <f t="shared" si="51"/>
        <v>90.206759950428619</v>
      </c>
      <c r="AB79" s="4">
        <f t="shared" si="52"/>
        <v>21.846417616033197</v>
      </c>
      <c r="AC79" s="4">
        <f t="shared" si="53"/>
        <v>2822.6489221873312</v>
      </c>
      <c r="AF79" s="1">
        <f t="shared" si="54"/>
        <v>68</v>
      </c>
      <c r="AG79" s="4">
        <f t="shared" si="55"/>
        <v>35348.105299114941</v>
      </c>
      <c r="AH79" s="4">
        <f t="shared" si="61"/>
        <v>810.72495200159665</v>
      </c>
      <c r="AI79" s="4">
        <f t="shared" si="56"/>
        <v>545.61416225823461</v>
      </c>
      <c r="AJ79" s="4">
        <f t="shared" si="57"/>
        <v>265.11078974336203</v>
      </c>
      <c r="AK79" s="4">
        <f t="shared" si="58"/>
        <v>34802.491136856705</v>
      </c>
    </row>
    <row r="80" spans="2:37" x14ac:dyDescent="0.25">
      <c r="B80" s="1">
        <f t="shared" si="36"/>
        <v>69</v>
      </c>
      <c r="C80" s="4">
        <f t="shared" si="37"/>
        <v>39306.600198650645</v>
      </c>
      <c r="D80" s="4">
        <f t="shared" si="59"/>
        <v>1032.5437252756196</v>
      </c>
      <c r="E80" s="4">
        <f t="shared" si="38"/>
        <v>541.21122279248652</v>
      </c>
      <c r="F80" s="4">
        <f t="shared" si="39"/>
        <v>491.33250248313306</v>
      </c>
      <c r="G80" s="4">
        <f t="shared" si="40"/>
        <v>38765.388975858157</v>
      </c>
      <c r="I80" s="1">
        <f t="shared" si="41"/>
        <v>69</v>
      </c>
      <c r="J80" s="4">
        <f t="shared" si="42"/>
        <v>22109.962611740983</v>
      </c>
      <c r="K80" s="4">
        <f t="shared" si="60"/>
        <v>580.80584546753607</v>
      </c>
      <c r="L80" s="4">
        <f t="shared" si="43"/>
        <v>304.43131282077383</v>
      </c>
      <c r="M80" s="4">
        <f t="shared" si="44"/>
        <v>276.37453264676225</v>
      </c>
      <c r="N80" s="4">
        <f t="shared" si="45"/>
        <v>21805.53129892021</v>
      </c>
      <c r="P80" s="1">
        <f t="shared" si="46"/>
        <v>69</v>
      </c>
      <c r="Q80" s="4">
        <f t="shared" si="47"/>
        <v>165.82471958805738</v>
      </c>
      <c r="R80" s="4">
        <f t="shared" si="31"/>
        <v>304.43131282077383</v>
      </c>
      <c r="S80" s="4">
        <f t="shared" si="32"/>
        <v>470.25603240883117</v>
      </c>
      <c r="T80" s="4">
        <f t="shared" si="33"/>
        <v>110.54981305870487</v>
      </c>
      <c r="U80" s="7">
        <f t="shared" si="48"/>
        <v>0.59716069923080328</v>
      </c>
      <c r="V80" s="4">
        <f t="shared" si="34"/>
        <v>66.016003665970786</v>
      </c>
      <c r="X80" s="1">
        <f t="shared" si="49"/>
        <v>69</v>
      </c>
      <c r="Y80" s="4">
        <f t="shared" si="50"/>
        <v>2822.6489221873312</v>
      </c>
      <c r="Z80" s="4">
        <f t="shared" si="35"/>
        <v>110.54981305870487</v>
      </c>
      <c r="AA80" s="4">
        <f t="shared" si="51"/>
        <v>89.379946142299886</v>
      </c>
      <c r="AB80" s="4">
        <f t="shared" si="52"/>
        <v>21.169866916404981</v>
      </c>
      <c r="AC80" s="4">
        <f t="shared" si="53"/>
        <v>2733.2689760450312</v>
      </c>
      <c r="AF80" s="1">
        <f t="shared" si="54"/>
        <v>69</v>
      </c>
      <c r="AG80" s="4">
        <f t="shared" si="55"/>
        <v>34802.491136856705</v>
      </c>
      <c r="AH80" s="4">
        <f t="shared" si="61"/>
        <v>810.72495200159665</v>
      </c>
      <c r="AI80" s="4">
        <f t="shared" si="56"/>
        <v>549.70626847517133</v>
      </c>
      <c r="AJ80" s="4">
        <f t="shared" si="57"/>
        <v>261.01868352642526</v>
      </c>
      <c r="AK80" s="4">
        <f t="shared" si="58"/>
        <v>34252.784868381532</v>
      </c>
    </row>
    <row r="81" spans="2:37" x14ac:dyDescent="0.25">
      <c r="B81" s="1">
        <f t="shared" si="36"/>
        <v>70</v>
      </c>
      <c r="C81" s="4">
        <f t="shared" si="37"/>
        <v>38765.388975858157</v>
      </c>
      <c r="D81" s="4">
        <f t="shared" si="59"/>
        <v>1032.5437252756196</v>
      </c>
      <c r="E81" s="4">
        <f t="shared" si="38"/>
        <v>547.97636307739276</v>
      </c>
      <c r="F81" s="4">
        <f t="shared" si="39"/>
        <v>484.56736219822693</v>
      </c>
      <c r="G81" s="4">
        <f t="shared" si="40"/>
        <v>38217.412612780761</v>
      </c>
      <c r="I81" s="1">
        <f t="shared" si="41"/>
        <v>70</v>
      </c>
      <c r="J81" s="4">
        <f t="shared" si="42"/>
        <v>21805.53129892021</v>
      </c>
      <c r="K81" s="4">
        <f t="shared" si="60"/>
        <v>580.80584546753607</v>
      </c>
      <c r="L81" s="4">
        <f t="shared" si="43"/>
        <v>308.23670423103346</v>
      </c>
      <c r="M81" s="4">
        <f t="shared" si="44"/>
        <v>272.56914123650262</v>
      </c>
      <c r="N81" s="4">
        <f t="shared" si="45"/>
        <v>21497.294594689178</v>
      </c>
      <c r="P81" s="1">
        <f t="shared" si="46"/>
        <v>70</v>
      </c>
      <c r="Q81" s="4">
        <f t="shared" si="47"/>
        <v>163.54148474190157</v>
      </c>
      <c r="R81" s="4">
        <f t="shared" si="31"/>
        <v>308.23670423103346</v>
      </c>
      <c r="S81" s="4">
        <f t="shared" si="32"/>
        <v>471.77818897293503</v>
      </c>
      <c r="T81" s="4">
        <f t="shared" si="33"/>
        <v>109.02765649460105</v>
      </c>
      <c r="U81" s="7">
        <f t="shared" si="48"/>
        <v>0.59271533422412237</v>
      </c>
      <c r="V81" s="4">
        <f t="shared" si="34"/>
        <v>64.622363858870258</v>
      </c>
      <c r="X81" s="1">
        <f t="shared" si="49"/>
        <v>70</v>
      </c>
      <c r="Y81" s="4">
        <f t="shared" si="50"/>
        <v>2733.2689760450312</v>
      </c>
      <c r="Z81" s="4">
        <f t="shared" si="35"/>
        <v>109.02765649460105</v>
      </c>
      <c r="AA81" s="4">
        <f t="shared" si="51"/>
        <v>88.528139174263316</v>
      </c>
      <c r="AB81" s="4">
        <f t="shared" si="52"/>
        <v>20.499517320337734</v>
      </c>
      <c r="AC81" s="4">
        <f t="shared" si="53"/>
        <v>2644.7408368707679</v>
      </c>
      <c r="AF81" s="1">
        <f t="shared" si="54"/>
        <v>70</v>
      </c>
      <c r="AG81" s="4">
        <f t="shared" si="55"/>
        <v>34252.784868381532</v>
      </c>
      <c r="AH81" s="4">
        <f t="shared" si="61"/>
        <v>810.72495200159665</v>
      </c>
      <c r="AI81" s="4">
        <f t="shared" si="56"/>
        <v>553.82906548873518</v>
      </c>
      <c r="AJ81" s="4">
        <f t="shared" si="57"/>
        <v>256.89588651286147</v>
      </c>
      <c r="AK81" s="4">
        <f t="shared" si="58"/>
        <v>33698.955802892793</v>
      </c>
    </row>
    <row r="82" spans="2:37" x14ac:dyDescent="0.25">
      <c r="B82" s="1">
        <f t="shared" si="36"/>
        <v>71</v>
      </c>
      <c r="C82" s="4">
        <f t="shared" si="37"/>
        <v>38217.412612780761</v>
      </c>
      <c r="D82" s="4">
        <f t="shared" si="59"/>
        <v>1032.5437252756196</v>
      </c>
      <c r="E82" s="4">
        <f t="shared" si="38"/>
        <v>554.82606761586021</v>
      </c>
      <c r="F82" s="4">
        <f t="shared" si="39"/>
        <v>477.71765765975948</v>
      </c>
      <c r="G82" s="4">
        <f t="shared" si="40"/>
        <v>37662.586545164901</v>
      </c>
      <c r="I82" s="1">
        <f t="shared" si="41"/>
        <v>71</v>
      </c>
      <c r="J82" s="4">
        <f t="shared" si="42"/>
        <v>21497.294594689178</v>
      </c>
      <c r="K82" s="4">
        <f t="shared" si="60"/>
        <v>580.80584546753607</v>
      </c>
      <c r="L82" s="4">
        <f t="shared" si="43"/>
        <v>312.08966303392134</v>
      </c>
      <c r="M82" s="4">
        <f t="shared" si="44"/>
        <v>268.71618243361473</v>
      </c>
      <c r="N82" s="4">
        <f t="shared" si="45"/>
        <v>21185.204931655255</v>
      </c>
      <c r="P82" s="1">
        <f t="shared" si="46"/>
        <v>71</v>
      </c>
      <c r="Q82" s="4">
        <f t="shared" si="47"/>
        <v>161.22970946016883</v>
      </c>
      <c r="R82" s="4">
        <f t="shared" si="31"/>
        <v>312.08966303392134</v>
      </c>
      <c r="S82" s="4">
        <f t="shared" si="32"/>
        <v>473.3193724940902</v>
      </c>
      <c r="T82" s="4">
        <f t="shared" si="33"/>
        <v>107.4864729734459</v>
      </c>
      <c r="U82" s="7">
        <f t="shared" si="48"/>
        <v>0.58830306126463761</v>
      </c>
      <c r="V82" s="4">
        <f t="shared" si="34"/>
        <v>63.234621094816958</v>
      </c>
      <c r="X82" s="1">
        <f t="shared" si="49"/>
        <v>71</v>
      </c>
      <c r="Y82" s="4">
        <f t="shared" si="50"/>
        <v>2644.7408368707679</v>
      </c>
      <c r="Z82" s="4">
        <f t="shared" si="35"/>
        <v>107.4864729734459</v>
      </c>
      <c r="AA82" s="4">
        <f t="shared" si="51"/>
        <v>87.650916696915147</v>
      </c>
      <c r="AB82" s="4">
        <f t="shared" si="52"/>
        <v>19.83555627653076</v>
      </c>
      <c r="AC82" s="4">
        <f t="shared" si="53"/>
        <v>2557.089920173853</v>
      </c>
      <c r="AF82" s="1">
        <f t="shared" si="54"/>
        <v>71</v>
      </c>
      <c r="AG82" s="4">
        <f t="shared" si="55"/>
        <v>33698.955802892793</v>
      </c>
      <c r="AH82" s="4">
        <f t="shared" si="61"/>
        <v>810.72495200159665</v>
      </c>
      <c r="AI82" s="4">
        <f t="shared" si="56"/>
        <v>557.98278347990072</v>
      </c>
      <c r="AJ82" s="4">
        <f t="shared" si="57"/>
        <v>252.74216852169593</v>
      </c>
      <c r="AK82" s="4">
        <f t="shared" si="58"/>
        <v>33140.973019412893</v>
      </c>
    </row>
    <row r="83" spans="2:37" x14ac:dyDescent="0.25">
      <c r="B83" s="1">
        <f t="shared" si="36"/>
        <v>72</v>
      </c>
      <c r="C83" s="4">
        <f t="shared" si="37"/>
        <v>37662.586545164901</v>
      </c>
      <c r="D83" s="4">
        <f t="shared" si="59"/>
        <v>1032.5437252756196</v>
      </c>
      <c r="E83" s="4">
        <f t="shared" si="38"/>
        <v>561.76139346105833</v>
      </c>
      <c r="F83" s="4">
        <f t="shared" si="39"/>
        <v>470.78233181456125</v>
      </c>
      <c r="G83" s="4">
        <f t="shared" si="40"/>
        <v>37100.825151703844</v>
      </c>
      <c r="I83" s="1">
        <f t="shared" si="41"/>
        <v>72</v>
      </c>
      <c r="J83" s="4">
        <f t="shared" si="42"/>
        <v>21185.204931655255</v>
      </c>
      <c r="K83" s="4">
        <f t="shared" si="60"/>
        <v>580.80584546753607</v>
      </c>
      <c r="L83" s="4">
        <f t="shared" si="43"/>
        <v>315.99078382184541</v>
      </c>
      <c r="M83" s="4">
        <f t="shared" si="44"/>
        <v>264.81506164569066</v>
      </c>
      <c r="N83" s="4">
        <f t="shared" si="45"/>
        <v>20869.214147833409</v>
      </c>
      <c r="P83" s="1">
        <f t="shared" si="46"/>
        <v>72</v>
      </c>
      <c r="Q83" s="4">
        <f t="shared" si="47"/>
        <v>158.88903698741441</v>
      </c>
      <c r="R83" s="4">
        <f t="shared" si="31"/>
        <v>315.99078382184541</v>
      </c>
      <c r="S83" s="4">
        <f t="shared" si="32"/>
        <v>474.87982080925985</v>
      </c>
      <c r="T83" s="4">
        <f t="shared" si="33"/>
        <v>105.92602465827625</v>
      </c>
      <c r="U83" s="7">
        <f t="shared" si="48"/>
        <v>0.58392363400956582</v>
      </c>
      <c r="V83" s="4">
        <f t="shared" si="34"/>
        <v>61.852709254647543</v>
      </c>
      <c r="X83" s="1">
        <f t="shared" si="49"/>
        <v>72</v>
      </c>
      <c r="Y83" s="4">
        <f t="shared" si="50"/>
        <v>2557.089920173853</v>
      </c>
      <c r="Z83" s="4">
        <f t="shared" si="35"/>
        <v>105.92602465827625</v>
      </c>
      <c r="AA83" s="4">
        <f t="shared" si="51"/>
        <v>86.747850256972356</v>
      </c>
      <c r="AB83" s="4">
        <f t="shared" si="52"/>
        <v>19.178174401303895</v>
      </c>
      <c r="AC83" s="4">
        <f t="shared" si="53"/>
        <v>2470.3420699168805</v>
      </c>
      <c r="AF83" s="1">
        <f t="shared" si="54"/>
        <v>72</v>
      </c>
      <c r="AG83" s="4">
        <f t="shared" si="55"/>
        <v>33140.973019412893</v>
      </c>
      <c r="AH83" s="4">
        <f t="shared" si="61"/>
        <v>810.72495200159665</v>
      </c>
      <c r="AI83" s="4">
        <f t="shared" si="56"/>
        <v>562.16765435599996</v>
      </c>
      <c r="AJ83" s="4">
        <f t="shared" si="57"/>
        <v>248.55729764559669</v>
      </c>
      <c r="AK83" s="4">
        <f t="shared" si="58"/>
        <v>32578.805365056895</v>
      </c>
    </row>
    <row r="84" spans="2:37" x14ac:dyDescent="0.25">
      <c r="B84" s="1">
        <f t="shared" si="36"/>
        <v>73</v>
      </c>
      <c r="C84" s="4">
        <f t="shared" si="37"/>
        <v>37100.825151703844</v>
      </c>
      <c r="D84" s="4">
        <f t="shared" si="59"/>
        <v>1032.5437252756196</v>
      </c>
      <c r="E84" s="4">
        <f t="shared" si="38"/>
        <v>568.78341087932154</v>
      </c>
      <c r="F84" s="4">
        <f t="shared" si="39"/>
        <v>463.76031439629804</v>
      </c>
      <c r="G84" s="4">
        <f t="shared" si="40"/>
        <v>36532.041740824519</v>
      </c>
      <c r="I84" s="1">
        <f t="shared" si="41"/>
        <v>73</v>
      </c>
      <c r="J84" s="4">
        <f t="shared" si="42"/>
        <v>20869.214147833409</v>
      </c>
      <c r="K84" s="4">
        <f t="shared" si="60"/>
        <v>580.80584546753607</v>
      </c>
      <c r="L84" s="4">
        <f t="shared" si="43"/>
        <v>319.94066861961846</v>
      </c>
      <c r="M84" s="4">
        <f t="shared" si="44"/>
        <v>260.86517684791761</v>
      </c>
      <c r="N84" s="4">
        <f t="shared" si="45"/>
        <v>20549.273479213789</v>
      </c>
      <c r="P84" s="1">
        <f t="shared" si="46"/>
        <v>73</v>
      </c>
      <c r="Q84" s="4">
        <f t="shared" si="47"/>
        <v>156.51910610875055</v>
      </c>
      <c r="R84" s="4">
        <f t="shared" si="31"/>
        <v>319.94066861961846</v>
      </c>
      <c r="S84" s="4">
        <f t="shared" si="32"/>
        <v>476.45977472836898</v>
      </c>
      <c r="T84" s="4">
        <f t="shared" si="33"/>
        <v>104.34607073916706</v>
      </c>
      <c r="U84" s="7">
        <f t="shared" si="48"/>
        <v>0.57957680794994126</v>
      </c>
      <c r="V84" s="4">
        <f t="shared" si="34"/>
        <v>60.476562601125217</v>
      </c>
      <c r="X84" s="1">
        <f t="shared" si="49"/>
        <v>73</v>
      </c>
      <c r="Y84" s="4">
        <f t="shared" si="50"/>
        <v>2470.3420699168805</v>
      </c>
      <c r="Z84" s="4">
        <f t="shared" si="35"/>
        <v>104.34607073916706</v>
      </c>
      <c r="AA84" s="4">
        <f t="shared" si="51"/>
        <v>85.818505214790463</v>
      </c>
      <c r="AB84" s="4">
        <f t="shared" si="52"/>
        <v>18.527565524376602</v>
      </c>
      <c r="AC84" s="4">
        <f t="shared" si="53"/>
        <v>2384.52356470209</v>
      </c>
      <c r="AF84" s="1">
        <f t="shared" si="54"/>
        <v>73</v>
      </c>
      <c r="AG84" s="4">
        <f t="shared" si="55"/>
        <v>32578.805365056895</v>
      </c>
      <c r="AH84" s="4">
        <f t="shared" si="61"/>
        <v>810.72495200159665</v>
      </c>
      <c r="AI84" s="4">
        <f t="shared" si="56"/>
        <v>566.38391176366997</v>
      </c>
      <c r="AJ84" s="4">
        <f t="shared" si="57"/>
        <v>244.34104023792671</v>
      </c>
      <c r="AK84" s="4">
        <f t="shared" si="58"/>
        <v>32012.421453293224</v>
      </c>
    </row>
    <row r="85" spans="2:37" x14ac:dyDescent="0.25">
      <c r="B85" s="1">
        <f t="shared" si="36"/>
        <v>74</v>
      </c>
      <c r="C85" s="4">
        <f t="shared" si="37"/>
        <v>36532.041740824519</v>
      </c>
      <c r="D85" s="4">
        <f t="shared" si="59"/>
        <v>1032.5437252756196</v>
      </c>
      <c r="E85" s="4">
        <f t="shared" si="38"/>
        <v>575.89320351531319</v>
      </c>
      <c r="F85" s="4">
        <f t="shared" si="39"/>
        <v>456.65052176030645</v>
      </c>
      <c r="G85" s="4">
        <f t="shared" si="40"/>
        <v>35956.148537309207</v>
      </c>
      <c r="I85" s="1">
        <f t="shared" si="41"/>
        <v>74</v>
      </c>
      <c r="J85" s="4">
        <f t="shared" si="42"/>
        <v>20549.273479213789</v>
      </c>
      <c r="K85" s="4">
        <f t="shared" si="60"/>
        <v>580.80584546753607</v>
      </c>
      <c r="L85" s="4">
        <f t="shared" si="43"/>
        <v>323.93992697736371</v>
      </c>
      <c r="M85" s="4">
        <f t="shared" si="44"/>
        <v>256.86591849017236</v>
      </c>
      <c r="N85" s="4">
        <f t="shared" si="45"/>
        <v>20225.333552236425</v>
      </c>
      <c r="P85" s="1">
        <f t="shared" si="46"/>
        <v>74</v>
      </c>
      <c r="Q85" s="4">
        <f t="shared" si="47"/>
        <v>154.1195510941034</v>
      </c>
      <c r="R85" s="4">
        <f t="shared" si="31"/>
        <v>323.93992697736371</v>
      </c>
      <c r="S85" s="4">
        <f t="shared" si="32"/>
        <v>478.05947807146708</v>
      </c>
      <c r="T85" s="4">
        <f t="shared" si="33"/>
        <v>102.74636739606896</v>
      </c>
      <c r="U85" s="7">
        <f t="shared" si="48"/>
        <v>0.575262340396964</v>
      </c>
      <c r="V85" s="4">
        <f t="shared" si="34"/>
        <v>59.10611577554895</v>
      </c>
      <c r="X85" s="1">
        <f t="shared" si="49"/>
        <v>74</v>
      </c>
      <c r="Y85" s="4">
        <f t="shared" si="50"/>
        <v>2384.52356470209</v>
      </c>
      <c r="Z85" s="4">
        <f t="shared" si="35"/>
        <v>102.74636739606896</v>
      </c>
      <c r="AA85" s="4">
        <f t="shared" si="51"/>
        <v>84.862440660803287</v>
      </c>
      <c r="AB85" s="4">
        <f t="shared" si="52"/>
        <v>17.883926735265675</v>
      </c>
      <c r="AC85" s="4">
        <f t="shared" si="53"/>
        <v>2299.6611240412867</v>
      </c>
      <c r="AF85" s="1">
        <f t="shared" si="54"/>
        <v>74</v>
      </c>
      <c r="AG85" s="4">
        <f t="shared" si="55"/>
        <v>32012.421453293224</v>
      </c>
      <c r="AH85" s="4">
        <f t="shared" si="61"/>
        <v>810.72495200159665</v>
      </c>
      <c r="AI85" s="4">
        <f t="shared" si="56"/>
        <v>570.63179110189753</v>
      </c>
      <c r="AJ85" s="4">
        <f t="shared" si="57"/>
        <v>240.09316089969914</v>
      </c>
      <c r="AK85" s="4">
        <f t="shared" si="58"/>
        <v>31441.789662191328</v>
      </c>
    </row>
    <row r="86" spans="2:37" x14ac:dyDescent="0.25">
      <c r="B86" s="1">
        <f t="shared" si="36"/>
        <v>75</v>
      </c>
      <c r="C86" s="4">
        <f t="shared" si="37"/>
        <v>35956.148537309207</v>
      </c>
      <c r="D86" s="4">
        <f t="shared" si="59"/>
        <v>1032.5437252756196</v>
      </c>
      <c r="E86" s="4">
        <f t="shared" si="38"/>
        <v>583.09186855925464</v>
      </c>
      <c r="F86" s="4">
        <f t="shared" si="39"/>
        <v>449.45185671636506</v>
      </c>
      <c r="G86" s="4">
        <f t="shared" si="40"/>
        <v>35373.056668749952</v>
      </c>
      <c r="I86" s="1">
        <f t="shared" si="41"/>
        <v>75</v>
      </c>
      <c r="J86" s="4">
        <f t="shared" si="42"/>
        <v>20225.333552236425</v>
      </c>
      <c r="K86" s="4">
        <f t="shared" si="60"/>
        <v>580.80584546753607</v>
      </c>
      <c r="L86" s="4">
        <f t="shared" si="43"/>
        <v>327.98917606458076</v>
      </c>
      <c r="M86" s="4">
        <f t="shared" si="44"/>
        <v>252.81666940295531</v>
      </c>
      <c r="N86" s="4">
        <f t="shared" si="45"/>
        <v>19897.344376171844</v>
      </c>
      <c r="P86" s="1">
        <f t="shared" si="46"/>
        <v>75</v>
      </c>
      <c r="Q86" s="4">
        <f t="shared" si="47"/>
        <v>151.69000164177319</v>
      </c>
      <c r="R86" s="4">
        <f t="shared" si="31"/>
        <v>327.98917606458076</v>
      </c>
      <c r="S86" s="4">
        <f t="shared" si="32"/>
        <v>479.67917770635393</v>
      </c>
      <c r="T86" s="4">
        <f t="shared" si="33"/>
        <v>101.12666776118212</v>
      </c>
      <c r="U86" s="7">
        <f t="shared" si="48"/>
        <v>0.5709799904684506</v>
      </c>
      <c r="V86" s="4">
        <f t="shared" si="34"/>
        <v>57.741303794385935</v>
      </c>
      <c r="X86" s="1">
        <f t="shared" si="49"/>
        <v>75</v>
      </c>
      <c r="Y86" s="4">
        <f t="shared" si="50"/>
        <v>2299.6611240412867</v>
      </c>
      <c r="Z86" s="4">
        <f t="shared" si="35"/>
        <v>101.12666776118212</v>
      </c>
      <c r="AA86" s="4">
        <f t="shared" si="51"/>
        <v>83.87920933087247</v>
      </c>
      <c r="AB86" s="4">
        <f t="shared" si="52"/>
        <v>17.247458430309649</v>
      </c>
      <c r="AC86" s="4">
        <f t="shared" si="53"/>
        <v>2215.7819147104142</v>
      </c>
      <c r="AF86" s="1">
        <f t="shared" si="54"/>
        <v>75</v>
      </c>
      <c r="AG86" s="4">
        <f t="shared" si="55"/>
        <v>31441.789662191328</v>
      </c>
      <c r="AH86" s="4">
        <f t="shared" si="61"/>
        <v>810.72495200159665</v>
      </c>
      <c r="AI86" s="4">
        <f t="shared" si="56"/>
        <v>574.91152953516166</v>
      </c>
      <c r="AJ86" s="4">
        <f t="shared" si="57"/>
        <v>235.81342246643496</v>
      </c>
      <c r="AK86" s="4">
        <f t="shared" si="58"/>
        <v>30866.878132656166</v>
      </c>
    </row>
    <row r="87" spans="2:37" x14ac:dyDescent="0.25">
      <c r="B87" s="1">
        <f t="shared" si="36"/>
        <v>76</v>
      </c>
      <c r="C87" s="4">
        <f t="shared" si="37"/>
        <v>35373.056668749952</v>
      </c>
      <c r="D87" s="4">
        <f t="shared" si="59"/>
        <v>1032.5437252756196</v>
      </c>
      <c r="E87" s="4">
        <f t="shared" si="38"/>
        <v>590.38051691624514</v>
      </c>
      <c r="F87" s="4">
        <f t="shared" si="39"/>
        <v>442.16320835937444</v>
      </c>
      <c r="G87" s="4">
        <f t="shared" si="40"/>
        <v>34782.676151833708</v>
      </c>
      <c r="I87" s="1">
        <f t="shared" si="41"/>
        <v>76</v>
      </c>
      <c r="J87" s="4">
        <f t="shared" si="42"/>
        <v>19897.344376171844</v>
      </c>
      <c r="K87" s="4">
        <f t="shared" si="60"/>
        <v>580.80584546753607</v>
      </c>
      <c r="L87" s="4">
        <f t="shared" si="43"/>
        <v>332.08904076538806</v>
      </c>
      <c r="M87" s="4">
        <f t="shared" si="44"/>
        <v>248.71680470214804</v>
      </c>
      <c r="N87" s="4">
        <f t="shared" si="45"/>
        <v>19565.255335406455</v>
      </c>
      <c r="P87" s="1">
        <f t="shared" si="46"/>
        <v>76</v>
      </c>
      <c r="Q87" s="4">
        <f t="shared" si="47"/>
        <v>149.23008282128885</v>
      </c>
      <c r="R87" s="4">
        <f t="shared" si="31"/>
        <v>332.08904076538806</v>
      </c>
      <c r="S87" s="4">
        <f t="shared" si="32"/>
        <v>481.31912358667694</v>
      </c>
      <c r="T87" s="4">
        <f t="shared" si="33"/>
        <v>99.486721880859193</v>
      </c>
      <c r="U87" s="7">
        <f t="shared" si="48"/>
        <v>0.56672951907538516</v>
      </c>
      <c r="V87" s="4">
        <f t="shared" si="34"/>
        <v>56.382062045925927</v>
      </c>
      <c r="X87" s="1">
        <f t="shared" si="49"/>
        <v>76</v>
      </c>
      <c r="Y87" s="4">
        <f t="shared" si="50"/>
        <v>2215.7819147104142</v>
      </c>
      <c r="Z87" s="4">
        <f t="shared" si="35"/>
        <v>99.486721880859193</v>
      </c>
      <c r="AA87" s="4">
        <f t="shared" si="51"/>
        <v>82.868357520531092</v>
      </c>
      <c r="AB87" s="4">
        <f t="shared" si="52"/>
        <v>16.618364360328105</v>
      </c>
      <c r="AC87" s="4">
        <f t="shared" si="53"/>
        <v>2132.9135571898832</v>
      </c>
      <c r="AF87" s="1">
        <f t="shared" si="54"/>
        <v>76</v>
      </c>
      <c r="AG87" s="4">
        <f t="shared" si="55"/>
        <v>30866.878132656166</v>
      </c>
      <c r="AH87" s="4">
        <f t="shared" si="61"/>
        <v>810.72495200159665</v>
      </c>
      <c r="AI87" s="4">
        <f t="shared" si="56"/>
        <v>579.22336600667541</v>
      </c>
      <c r="AJ87" s="4">
        <f t="shared" si="57"/>
        <v>231.50158599492124</v>
      </c>
      <c r="AK87" s="4">
        <f t="shared" si="58"/>
        <v>30287.654766649492</v>
      </c>
    </row>
    <row r="88" spans="2:37" x14ac:dyDescent="0.25">
      <c r="B88" s="1">
        <f t="shared" si="36"/>
        <v>77</v>
      </c>
      <c r="C88" s="4">
        <f t="shared" si="37"/>
        <v>34782.676151833708</v>
      </c>
      <c r="D88" s="4">
        <f t="shared" si="59"/>
        <v>1032.5437252756196</v>
      </c>
      <c r="E88" s="4">
        <f t="shared" si="38"/>
        <v>597.76027337769824</v>
      </c>
      <c r="F88" s="4">
        <f t="shared" si="39"/>
        <v>434.78345189792134</v>
      </c>
      <c r="G88" s="4">
        <f t="shared" si="40"/>
        <v>34184.915878456013</v>
      </c>
      <c r="I88" s="1">
        <f t="shared" si="41"/>
        <v>77</v>
      </c>
      <c r="J88" s="4">
        <f t="shared" si="42"/>
        <v>19565.255335406455</v>
      </c>
      <c r="K88" s="4">
        <f t="shared" si="60"/>
        <v>580.80584546753607</v>
      </c>
      <c r="L88" s="4">
        <f t="shared" si="43"/>
        <v>336.24015377495539</v>
      </c>
      <c r="M88" s="4">
        <f t="shared" si="44"/>
        <v>244.56569169258069</v>
      </c>
      <c r="N88" s="4">
        <f t="shared" si="45"/>
        <v>19229.015181631501</v>
      </c>
      <c r="P88" s="1">
        <f t="shared" si="46"/>
        <v>77</v>
      </c>
      <c r="Q88" s="4">
        <f t="shared" si="47"/>
        <v>146.73941501554842</v>
      </c>
      <c r="R88" s="4">
        <f t="shared" si="31"/>
        <v>336.24015377495539</v>
      </c>
      <c r="S88" s="4">
        <f t="shared" si="32"/>
        <v>482.97956879050378</v>
      </c>
      <c r="T88" s="4">
        <f t="shared" si="33"/>
        <v>97.826276677032268</v>
      </c>
      <c r="U88" s="7">
        <f t="shared" si="48"/>
        <v>0.56251068890857081</v>
      </c>
      <c r="V88" s="4">
        <f t="shared" si="34"/>
        <v>55.028326286957878</v>
      </c>
      <c r="X88" s="1">
        <f t="shared" si="49"/>
        <v>77</v>
      </c>
      <c r="Y88" s="4">
        <f t="shared" si="50"/>
        <v>2132.9135571898832</v>
      </c>
      <c r="Z88" s="4">
        <f t="shared" si="35"/>
        <v>97.826276677032268</v>
      </c>
      <c r="AA88" s="4">
        <f t="shared" si="51"/>
        <v>81.829424998108152</v>
      </c>
      <c r="AB88" s="4">
        <f t="shared" si="52"/>
        <v>15.996851678924124</v>
      </c>
      <c r="AC88" s="4">
        <f t="shared" si="53"/>
        <v>2051.0841321917751</v>
      </c>
      <c r="AF88" s="1">
        <f t="shared" si="54"/>
        <v>77</v>
      </c>
      <c r="AG88" s="4">
        <f t="shared" si="55"/>
        <v>30287.654766649492</v>
      </c>
      <c r="AH88" s="4">
        <f t="shared" si="61"/>
        <v>810.72495200159665</v>
      </c>
      <c r="AI88" s="4">
        <f t="shared" si="56"/>
        <v>583.56754125172552</v>
      </c>
      <c r="AJ88" s="4">
        <f t="shared" si="57"/>
        <v>227.15741074987116</v>
      </c>
      <c r="AK88" s="4">
        <f t="shared" si="58"/>
        <v>29704.087225397765</v>
      </c>
    </row>
    <row r="89" spans="2:37" x14ac:dyDescent="0.25">
      <c r="B89" s="1">
        <f t="shared" si="36"/>
        <v>78</v>
      </c>
      <c r="C89" s="4">
        <f t="shared" si="37"/>
        <v>34184.915878456013</v>
      </c>
      <c r="D89" s="4">
        <f t="shared" si="59"/>
        <v>1032.5437252756196</v>
      </c>
      <c r="E89" s="4">
        <f t="shared" si="38"/>
        <v>605.23227679491947</v>
      </c>
      <c r="F89" s="4">
        <f t="shared" si="39"/>
        <v>427.31144848070016</v>
      </c>
      <c r="G89" s="4">
        <f t="shared" si="40"/>
        <v>33579.683601661091</v>
      </c>
      <c r="I89" s="1">
        <f t="shared" si="41"/>
        <v>78</v>
      </c>
      <c r="J89" s="4">
        <f t="shared" si="42"/>
        <v>19229.015181631501</v>
      </c>
      <c r="K89" s="4">
        <f t="shared" si="60"/>
        <v>580.80584546753607</v>
      </c>
      <c r="L89" s="4">
        <f t="shared" si="43"/>
        <v>340.44315569714229</v>
      </c>
      <c r="M89" s="4">
        <f t="shared" si="44"/>
        <v>240.36268977039376</v>
      </c>
      <c r="N89" s="4">
        <f t="shared" si="45"/>
        <v>18888.572025934358</v>
      </c>
      <c r="P89" s="1">
        <f t="shared" si="46"/>
        <v>78</v>
      </c>
      <c r="Q89" s="4">
        <f t="shared" si="47"/>
        <v>144.21761386223625</v>
      </c>
      <c r="R89" s="4">
        <f t="shared" si="31"/>
        <v>340.44315569714229</v>
      </c>
      <c r="S89" s="4">
        <f t="shared" si="32"/>
        <v>484.66076955937854</v>
      </c>
      <c r="T89" s="4">
        <f t="shared" si="33"/>
        <v>96.145075908157509</v>
      </c>
      <c r="U89" s="7">
        <f t="shared" si="48"/>
        <v>0.55832326442538038</v>
      </c>
      <c r="V89" s="4">
        <f t="shared" si="34"/>
        <v>53.680032639468493</v>
      </c>
      <c r="X89" s="1">
        <f t="shared" si="49"/>
        <v>78</v>
      </c>
      <c r="Y89" s="4">
        <f t="shared" si="50"/>
        <v>2051.0841321917751</v>
      </c>
      <c r="Z89" s="4">
        <f t="shared" si="35"/>
        <v>96.145075908157509</v>
      </c>
      <c r="AA89" s="4">
        <f t="shared" si="51"/>
        <v>80.761944916719202</v>
      </c>
      <c r="AB89" s="4">
        <f t="shared" si="52"/>
        <v>15.383130991438312</v>
      </c>
      <c r="AC89" s="4">
        <f t="shared" si="53"/>
        <v>1970.322187275056</v>
      </c>
      <c r="AF89" s="1">
        <f t="shared" si="54"/>
        <v>78</v>
      </c>
      <c r="AG89" s="4">
        <f t="shared" si="55"/>
        <v>29704.087225397765</v>
      </c>
      <c r="AH89" s="4">
        <f t="shared" si="61"/>
        <v>810.72495200159665</v>
      </c>
      <c r="AI89" s="4">
        <f t="shared" si="56"/>
        <v>587.94429781111342</v>
      </c>
      <c r="AJ89" s="4">
        <f t="shared" si="57"/>
        <v>222.78065419048323</v>
      </c>
      <c r="AK89" s="4">
        <f t="shared" si="58"/>
        <v>29116.14292758665</v>
      </c>
    </row>
    <row r="90" spans="2:37" x14ac:dyDescent="0.25">
      <c r="B90" s="1">
        <f t="shared" si="36"/>
        <v>79</v>
      </c>
      <c r="C90" s="4">
        <f t="shared" si="37"/>
        <v>33579.683601661091</v>
      </c>
      <c r="D90" s="4">
        <f t="shared" si="59"/>
        <v>1032.5437252756196</v>
      </c>
      <c r="E90" s="4">
        <f t="shared" si="38"/>
        <v>612.797680254856</v>
      </c>
      <c r="F90" s="4">
        <f t="shared" si="39"/>
        <v>419.74604502076363</v>
      </c>
      <c r="G90" s="4">
        <f t="shared" si="40"/>
        <v>32966.885921406232</v>
      </c>
      <c r="I90" s="1">
        <f t="shared" si="41"/>
        <v>79</v>
      </c>
      <c r="J90" s="4">
        <f t="shared" si="42"/>
        <v>18888.572025934358</v>
      </c>
      <c r="K90" s="4">
        <f t="shared" si="60"/>
        <v>580.80584546753607</v>
      </c>
      <c r="L90" s="4">
        <f t="shared" si="43"/>
        <v>344.69869514335664</v>
      </c>
      <c r="M90" s="4">
        <f t="shared" si="44"/>
        <v>236.10715032417946</v>
      </c>
      <c r="N90" s="4">
        <f t="shared" si="45"/>
        <v>18543.873330791001</v>
      </c>
      <c r="P90" s="1">
        <f t="shared" si="46"/>
        <v>79</v>
      </c>
      <c r="Q90" s="4">
        <f t="shared" si="47"/>
        <v>141.66429019450769</v>
      </c>
      <c r="R90" s="4">
        <f t="shared" si="31"/>
        <v>344.69869514335664</v>
      </c>
      <c r="S90" s="4">
        <f t="shared" si="32"/>
        <v>486.3629853378643</v>
      </c>
      <c r="T90" s="4">
        <f t="shared" si="33"/>
        <v>94.442860129671772</v>
      </c>
      <c r="U90" s="7">
        <f t="shared" si="48"/>
        <v>0.55416701183660577</v>
      </c>
      <c r="V90" s="4">
        <f t="shared" si="34"/>
        <v>52.337117587362719</v>
      </c>
      <c r="X90" s="1">
        <f t="shared" si="49"/>
        <v>79</v>
      </c>
      <c r="Y90" s="4">
        <f t="shared" si="50"/>
        <v>1970.322187275056</v>
      </c>
      <c r="Z90" s="4">
        <f t="shared" si="35"/>
        <v>94.442860129671772</v>
      </c>
      <c r="AA90" s="4">
        <f t="shared" si="51"/>
        <v>79.665443725108858</v>
      </c>
      <c r="AB90" s="4">
        <f t="shared" si="52"/>
        <v>14.777416404562919</v>
      </c>
      <c r="AC90" s="4">
        <f t="shared" si="53"/>
        <v>1890.6567435499471</v>
      </c>
      <c r="AF90" s="1">
        <f t="shared" si="54"/>
        <v>79</v>
      </c>
      <c r="AG90" s="4">
        <f t="shared" si="55"/>
        <v>29116.14292758665</v>
      </c>
      <c r="AH90" s="4">
        <f t="shared" si="61"/>
        <v>810.72495200159665</v>
      </c>
      <c r="AI90" s="4">
        <f t="shared" si="56"/>
        <v>592.35388004469678</v>
      </c>
      <c r="AJ90" s="4">
        <f t="shared" si="57"/>
        <v>218.37107195689987</v>
      </c>
      <c r="AK90" s="4">
        <f t="shared" si="58"/>
        <v>28523.789047541955</v>
      </c>
    </row>
    <row r="91" spans="2:37" x14ac:dyDescent="0.25">
      <c r="B91" s="1">
        <f t="shared" si="36"/>
        <v>80</v>
      </c>
      <c r="C91" s="4">
        <f t="shared" si="37"/>
        <v>32966.885921406232</v>
      </c>
      <c r="D91" s="4">
        <f t="shared" si="59"/>
        <v>1032.5437252756196</v>
      </c>
      <c r="E91" s="4">
        <f t="shared" si="38"/>
        <v>620.45765125804178</v>
      </c>
      <c r="F91" s="4">
        <f t="shared" si="39"/>
        <v>412.08607401757786</v>
      </c>
      <c r="G91" s="4">
        <f t="shared" si="40"/>
        <v>32346.42827014819</v>
      </c>
      <c r="I91" s="1">
        <f t="shared" si="41"/>
        <v>80</v>
      </c>
      <c r="J91" s="4">
        <f t="shared" si="42"/>
        <v>18543.873330791001</v>
      </c>
      <c r="K91" s="4">
        <f t="shared" si="60"/>
        <v>580.80584546753607</v>
      </c>
      <c r="L91" s="4">
        <f t="shared" si="43"/>
        <v>349.00742883264854</v>
      </c>
      <c r="M91" s="4">
        <f t="shared" si="44"/>
        <v>231.7984166348875</v>
      </c>
      <c r="N91" s="4">
        <f t="shared" si="45"/>
        <v>18194.865901958354</v>
      </c>
      <c r="P91" s="1">
        <f t="shared" si="46"/>
        <v>80</v>
      </c>
      <c r="Q91" s="4">
        <f t="shared" si="47"/>
        <v>139.0790499809325</v>
      </c>
      <c r="R91" s="4">
        <f t="shared" si="31"/>
        <v>349.00742883264854</v>
      </c>
      <c r="S91" s="4">
        <f t="shared" si="32"/>
        <v>488.08647881358104</v>
      </c>
      <c r="T91" s="4">
        <f t="shared" si="33"/>
        <v>92.719366653955007</v>
      </c>
      <c r="U91" s="7">
        <f t="shared" si="48"/>
        <v>0.55004169909340517</v>
      </c>
      <c r="V91" s="4">
        <f t="shared" si="34"/>
        <v>50.999517973205826</v>
      </c>
      <c r="X91" s="1">
        <f t="shared" si="49"/>
        <v>80</v>
      </c>
      <c r="Y91" s="4">
        <f t="shared" si="50"/>
        <v>1890.6567435499471</v>
      </c>
      <c r="Z91" s="4">
        <f t="shared" si="35"/>
        <v>92.719366653955007</v>
      </c>
      <c r="AA91" s="4">
        <f t="shared" si="51"/>
        <v>78.539441077330409</v>
      </c>
      <c r="AB91" s="4">
        <f t="shared" si="52"/>
        <v>14.179925576624603</v>
      </c>
      <c r="AC91" s="4">
        <f t="shared" si="53"/>
        <v>1812.1173024726168</v>
      </c>
      <c r="AF91" s="1">
        <f t="shared" si="54"/>
        <v>80</v>
      </c>
      <c r="AG91" s="4">
        <f t="shared" si="55"/>
        <v>28523.789047541955</v>
      </c>
      <c r="AH91" s="4">
        <f t="shared" si="61"/>
        <v>810.72495200159665</v>
      </c>
      <c r="AI91" s="4">
        <f t="shared" si="56"/>
        <v>596.79653414503196</v>
      </c>
      <c r="AJ91" s="4">
        <f t="shared" si="57"/>
        <v>213.92841785656466</v>
      </c>
      <c r="AK91" s="4">
        <f t="shared" si="58"/>
        <v>27926.992513396923</v>
      </c>
    </row>
    <row r="92" spans="2:37" x14ac:dyDescent="0.25">
      <c r="B92" s="1">
        <f t="shared" si="36"/>
        <v>81</v>
      </c>
      <c r="C92" s="4">
        <f t="shared" si="37"/>
        <v>32346.42827014819</v>
      </c>
      <c r="D92" s="4">
        <f t="shared" si="59"/>
        <v>1032.5437252756196</v>
      </c>
      <c r="E92" s="4">
        <f t="shared" si="38"/>
        <v>628.21337189876726</v>
      </c>
      <c r="F92" s="4">
        <f t="shared" si="39"/>
        <v>404.33035337685237</v>
      </c>
      <c r="G92" s="4">
        <f t="shared" si="40"/>
        <v>31718.214898249422</v>
      </c>
      <c r="I92" s="1">
        <f t="shared" si="41"/>
        <v>81</v>
      </c>
      <c r="J92" s="4">
        <f t="shared" si="42"/>
        <v>18194.865901958354</v>
      </c>
      <c r="K92" s="4">
        <f t="shared" si="60"/>
        <v>580.80584546753607</v>
      </c>
      <c r="L92" s="4">
        <f t="shared" si="43"/>
        <v>353.37002169305663</v>
      </c>
      <c r="M92" s="4">
        <f t="shared" si="44"/>
        <v>227.43582377447942</v>
      </c>
      <c r="N92" s="4">
        <f t="shared" si="45"/>
        <v>17841.495880265298</v>
      </c>
      <c r="P92" s="1">
        <f t="shared" si="46"/>
        <v>81</v>
      </c>
      <c r="Q92" s="4">
        <f t="shared" si="47"/>
        <v>136.46149426468764</v>
      </c>
      <c r="R92" s="4">
        <f t="shared" si="31"/>
        <v>353.37002169305663</v>
      </c>
      <c r="S92" s="4">
        <f t="shared" si="32"/>
        <v>489.83151595774427</v>
      </c>
      <c r="T92" s="4">
        <f t="shared" si="33"/>
        <v>90.974329509791772</v>
      </c>
      <c r="U92" s="7">
        <f t="shared" si="48"/>
        <v>0.54594709587434753</v>
      </c>
      <c r="V92" s="4">
        <f t="shared" si="34"/>
        <v>49.667170994986776</v>
      </c>
      <c r="X92" s="1">
        <f t="shared" si="49"/>
        <v>81</v>
      </c>
      <c r="Y92" s="4">
        <f t="shared" si="50"/>
        <v>1812.1173024726168</v>
      </c>
      <c r="Z92" s="4">
        <f t="shared" si="35"/>
        <v>90.974329509791772</v>
      </c>
      <c r="AA92" s="4">
        <f t="shared" si="51"/>
        <v>77.383449741247148</v>
      </c>
      <c r="AB92" s="4">
        <f t="shared" si="52"/>
        <v>13.590879768544625</v>
      </c>
      <c r="AC92" s="4">
        <f t="shared" si="53"/>
        <v>1734.7338527313696</v>
      </c>
      <c r="AF92" s="1">
        <f t="shared" si="54"/>
        <v>81</v>
      </c>
      <c r="AG92" s="4">
        <f t="shared" si="55"/>
        <v>27926.992513396923</v>
      </c>
      <c r="AH92" s="4">
        <f t="shared" si="61"/>
        <v>810.72495200159665</v>
      </c>
      <c r="AI92" s="4">
        <f t="shared" si="56"/>
        <v>601.27250815111972</v>
      </c>
      <c r="AJ92" s="4">
        <f t="shared" si="57"/>
        <v>209.45244385047693</v>
      </c>
      <c r="AK92" s="4">
        <f t="shared" si="58"/>
        <v>27325.720005245803</v>
      </c>
    </row>
    <row r="93" spans="2:37" x14ac:dyDescent="0.25">
      <c r="B93" s="1">
        <f t="shared" si="36"/>
        <v>82</v>
      </c>
      <c r="C93" s="4">
        <f t="shared" si="37"/>
        <v>31718.214898249422</v>
      </c>
      <c r="D93" s="4">
        <f t="shared" si="59"/>
        <v>1032.5437252756196</v>
      </c>
      <c r="E93" s="4">
        <f t="shared" si="38"/>
        <v>636.06603904750182</v>
      </c>
      <c r="F93" s="4">
        <f t="shared" si="39"/>
        <v>396.47768622811776</v>
      </c>
      <c r="G93" s="4">
        <f t="shared" si="40"/>
        <v>31082.14885920192</v>
      </c>
      <c r="I93" s="1">
        <f t="shared" si="41"/>
        <v>82</v>
      </c>
      <c r="J93" s="4">
        <f t="shared" si="42"/>
        <v>17841.495880265298</v>
      </c>
      <c r="K93" s="4">
        <f t="shared" si="60"/>
        <v>580.80584546753607</v>
      </c>
      <c r="L93" s="4">
        <f t="shared" si="43"/>
        <v>357.7871469642198</v>
      </c>
      <c r="M93" s="4">
        <f t="shared" si="44"/>
        <v>223.01869850331624</v>
      </c>
      <c r="N93" s="4">
        <f t="shared" si="45"/>
        <v>17483.708733301079</v>
      </c>
      <c r="P93" s="1">
        <f t="shared" si="46"/>
        <v>82</v>
      </c>
      <c r="Q93" s="4">
        <f t="shared" si="47"/>
        <v>133.81121910198974</v>
      </c>
      <c r="R93" s="4">
        <f t="shared" si="31"/>
        <v>357.7871469642198</v>
      </c>
      <c r="S93" s="4">
        <f t="shared" si="32"/>
        <v>491.59836606620956</v>
      </c>
      <c r="T93" s="4">
        <f t="shared" si="33"/>
        <v>89.207479401326509</v>
      </c>
      <c r="U93" s="7">
        <f t="shared" si="48"/>
        <v>0.54188297357255333</v>
      </c>
      <c r="V93" s="4">
        <f t="shared" si="34"/>
        <v>48.340014202903106</v>
      </c>
      <c r="X93" s="1">
        <f t="shared" si="49"/>
        <v>82</v>
      </c>
      <c r="Y93" s="4">
        <f t="shared" si="50"/>
        <v>1734.7338527313696</v>
      </c>
      <c r="Z93" s="4">
        <f t="shared" si="35"/>
        <v>89.207479401326509</v>
      </c>
      <c r="AA93" s="4">
        <f t="shared" si="51"/>
        <v>76.196975505841237</v>
      </c>
      <c r="AB93" s="4">
        <f t="shared" si="52"/>
        <v>13.010503895485272</v>
      </c>
      <c r="AC93" s="4">
        <f t="shared" si="53"/>
        <v>1658.5368772255283</v>
      </c>
      <c r="AF93" s="1">
        <f t="shared" si="54"/>
        <v>82</v>
      </c>
      <c r="AG93" s="4">
        <f t="shared" si="55"/>
        <v>27325.720005245803</v>
      </c>
      <c r="AH93" s="4">
        <f t="shared" si="61"/>
        <v>810.72495200159665</v>
      </c>
      <c r="AI93" s="4">
        <f t="shared" si="56"/>
        <v>605.78205196225315</v>
      </c>
      <c r="AJ93" s="4">
        <f t="shared" si="57"/>
        <v>204.9429000393435</v>
      </c>
      <c r="AK93" s="4">
        <f t="shared" si="58"/>
        <v>26719.937953283548</v>
      </c>
    </row>
    <row r="94" spans="2:37" x14ac:dyDescent="0.25">
      <c r="B94" s="1">
        <f t="shared" si="36"/>
        <v>83</v>
      </c>
      <c r="C94" s="4">
        <f t="shared" si="37"/>
        <v>31082.14885920192</v>
      </c>
      <c r="D94" s="4">
        <f t="shared" si="59"/>
        <v>1032.5437252756196</v>
      </c>
      <c r="E94" s="4">
        <f t="shared" si="38"/>
        <v>644.01686453559569</v>
      </c>
      <c r="F94" s="4">
        <f t="shared" si="39"/>
        <v>388.52686074002395</v>
      </c>
      <c r="G94" s="4">
        <f t="shared" si="40"/>
        <v>30438.131994666324</v>
      </c>
      <c r="I94" s="1">
        <f t="shared" si="41"/>
        <v>83</v>
      </c>
      <c r="J94" s="4">
        <f t="shared" si="42"/>
        <v>17483.708733301079</v>
      </c>
      <c r="K94" s="4">
        <f t="shared" si="60"/>
        <v>580.80584546753607</v>
      </c>
      <c r="L94" s="4">
        <f t="shared" si="43"/>
        <v>362.25948630127255</v>
      </c>
      <c r="M94" s="4">
        <f t="shared" si="44"/>
        <v>218.5463591662635</v>
      </c>
      <c r="N94" s="4">
        <f t="shared" si="45"/>
        <v>17121.449246999808</v>
      </c>
      <c r="P94" s="1">
        <f t="shared" si="46"/>
        <v>83</v>
      </c>
      <c r="Q94" s="4">
        <f t="shared" si="47"/>
        <v>131.1278154997581</v>
      </c>
      <c r="R94" s="4">
        <f t="shared" si="31"/>
        <v>362.25948630127255</v>
      </c>
      <c r="S94" s="4">
        <f t="shared" si="32"/>
        <v>493.38730180103062</v>
      </c>
      <c r="T94" s="4">
        <f t="shared" si="33"/>
        <v>87.4185436665054</v>
      </c>
      <c r="U94" s="7">
        <f t="shared" si="48"/>
        <v>0.53784910528293128</v>
      </c>
      <c r="V94" s="4">
        <f t="shared" si="34"/>
        <v>47.017985496166787</v>
      </c>
      <c r="X94" s="1">
        <f t="shared" si="49"/>
        <v>83</v>
      </c>
      <c r="Y94" s="4">
        <f t="shared" si="50"/>
        <v>1658.5368772255283</v>
      </c>
      <c r="Z94" s="4">
        <f t="shared" si="35"/>
        <v>87.4185436665054</v>
      </c>
      <c r="AA94" s="4">
        <f t="shared" si="51"/>
        <v>74.979517087313937</v>
      </c>
      <c r="AB94" s="4">
        <f t="shared" si="52"/>
        <v>12.439026579191463</v>
      </c>
      <c r="AC94" s="4">
        <f t="shared" si="53"/>
        <v>1583.5573601382143</v>
      </c>
      <c r="AF94" s="1">
        <f t="shared" si="54"/>
        <v>83</v>
      </c>
      <c r="AG94" s="4">
        <f t="shared" si="55"/>
        <v>26719.937953283548</v>
      </c>
      <c r="AH94" s="4">
        <f t="shared" si="61"/>
        <v>810.72495200159665</v>
      </c>
      <c r="AI94" s="4">
        <f t="shared" si="56"/>
        <v>610.32541735197003</v>
      </c>
      <c r="AJ94" s="4">
        <f t="shared" si="57"/>
        <v>200.39953464962662</v>
      </c>
      <c r="AK94" s="4">
        <f t="shared" si="58"/>
        <v>26109.612535931577</v>
      </c>
    </row>
    <row r="95" spans="2:37" x14ac:dyDescent="0.25">
      <c r="B95" s="1">
        <f t="shared" si="36"/>
        <v>84</v>
      </c>
      <c r="C95" s="4">
        <f t="shared" si="37"/>
        <v>30438.131994666324</v>
      </c>
      <c r="D95" s="4">
        <f t="shared" si="59"/>
        <v>1032.5437252756196</v>
      </c>
      <c r="E95" s="4">
        <f t="shared" si="38"/>
        <v>652.06707534229054</v>
      </c>
      <c r="F95" s="4">
        <f t="shared" si="39"/>
        <v>380.47664993332904</v>
      </c>
      <c r="G95" s="4">
        <f t="shared" si="40"/>
        <v>29786.064919324035</v>
      </c>
      <c r="I95" s="1">
        <f t="shared" si="41"/>
        <v>84</v>
      </c>
      <c r="J95" s="4">
        <f t="shared" si="42"/>
        <v>17121.449246999808</v>
      </c>
      <c r="K95" s="4">
        <f t="shared" si="60"/>
        <v>580.80584546753607</v>
      </c>
      <c r="L95" s="4">
        <f t="shared" si="43"/>
        <v>366.78772988003846</v>
      </c>
      <c r="M95" s="4">
        <f t="shared" si="44"/>
        <v>214.01811558749759</v>
      </c>
      <c r="N95" s="4">
        <f t="shared" si="45"/>
        <v>16754.66151711977</v>
      </c>
      <c r="P95" s="1">
        <f t="shared" si="46"/>
        <v>84</v>
      </c>
      <c r="Q95" s="4">
        <f t="shared" si="47"/>
        <v>128.41086935249857</v>
      </c>
      <c r="R95" s="4">
        <f t="shared" si="31"/>
        <v>366.78772988003846</v>
      </c>
      <c r="S95" s="4">
        <f t="shared" si="32"/>
        <v>495.19859923253705</v>
      </c>
      <c r="T95" s="4">
        <f t="shared" si="33"/>
        <v>85.607246234999025</v>
      </c>
      <c r="U95" s="7">
        <f t="shared" si="48"/>
        <v>0.53384526578950997</v>
      </c>
      <c r="V95" s="4">
        <f t="shared" si="34"/>
        <v>45.701023119831078</v>
      </c>
      <c r="X95" s="1">
        <f t="shared" si="49"/>
        <v>84</v>
      </c>
      <c r="Y95" s="4">
        <f t="shared" si="50"/>
        <v>1583.5573601382143</v>
      </c>
      <c r="Z95" s="4">
        <f t="shared" si="35"/>
        <v>85.607246234999025</v>
      </c>
      <c r="AA95" s="4">
        <f t="shared" si="51"/>
        <v>73.730566033962418</v>
      </c>
      <c r="AB95" s="4">
        <f t="shared" si="52"/>
        <v>11.876680201036606</v>
      </c>
      <c r="AC95" s="4">
        <f t="shared" si="53"/>
        <v>1509.8267941042518</v>
      </c>
      <c r="AF95" s="1">
        <f t="shared" si="54"/>
        <v>84</v>
      </c>
      <c r="AG95" s="4">
        <f t="shared" si="55"/>
        <v>26109.612535931577</v>
      </c>
      <c r="AH95" s="4">
        <f t="shared" si="61"/>
        <v>810.72495200159665</v>
      </c>
      <c r="AI95" s="4">
        <f t="shared" si="56"/>
        <v>614.90285798210982</v>
      </c>
      <c r="AJ95" s="4">
        <f t="shared" si="57"/>
        <v>195.82209401948683</v>
      </c>
      <c r="AK95" s="4">
        <f t="shared" si="58"/>
        <v>25494.709677949468</v>
      </c>
    </row>
    <row r="96" spans="2:37" x14ac:dyDescent="0.25">
      <c r="B96" s="1">
        <f t="shared" si="36"/>
        <v>85</v>
      </c>
      <c r="C96" s="4">
        <f t="shared" si="37"/>
        <v>29786.064919324035</v>
      </c>
      <c r="D96" s="4">
        <f t="shared" si="59"/>
        <v>1032.5437252756196</v>
      </c>
      <c r="E96" s="4">
        <f t="shared" si="38"/>
        <v>660.2179137840692</v>
      </c>
      <c r="F96" s="4">
        <f t="shared" si="39"/>
        <v>372.32581149155044</v>
      </c>
      <c r="G96" s="4">
        <f t="shared" si="40"/>
        <v>29125.847005539967</v>
      </c>
      <c r="I96" s="1">
        <f t="shared" si="41"/>
        <v>85</v>
      </c>
      <c r="J96" s="4">
        <f t="shared" si="42"/>
        <v>16754.66151711977</v>
      </c>
      <c r="K96" s="4">
        <f t="shared" si="60"/>
        <v>580.80584546753607</v>
      </c>
      <c r="L96" s="4">
        <f t="shared" si="43"/>
        <v>371.37257650353899</v>
      </c>
      <c r="M96" s="4">
        <f t="shared" si="44"/>
        <v>209.43326896399711</v>
      </c>
      <c r="N96" s="4">
        <f t="shared" si="45"/>
        <v>16383.28894061623</v>
      </c>
      <c r="P96" s="1">
        <f t="shared" si="46"/>
        <v>85</v>
      </c>
      <c r="Q96" s="4">
        <f t="shared" si="47"/>
        <v>125.65996137839828</v>
      </c>
      <c r="R96" s="4">
        <f t="shared" si="31"/>
        <v>371.37257650353899</v>
      </c>
      <c r="S96" s="4">
        <f t="shared" si="32"/>
        <v>497.03253788193729</v>
      </c>
      <c r="T96" s="4">
        <f t="shared" si="33"/>
        <v>83.773307585598829</v>
      </c>
      <c r="U96" s="7">
        <f t="shared" si="48"/>
        <v>0.52987123155286342</v>
      </c>
      <c r="V96" s="4">
        <f t="shared" si="34"/>
        <v>44.389065661638085</v>
      </c>
      <c r="X96" s="1">
        <f t="shared" si="49"/>
        <v>85</v>
      </c>
      <c r="Y96" s="4">
        <f t="shared" si="50"/>
        <v>1509.8267941042518</v>
      </c>
      <c r="Z96" s="4">
        <f t="shared" si="35"/>
        <v>83.773307585598829</v>
      </c>
      <c r="AA96" s="4">
        <f t="shared" si="51"/>
        <v>72.449606629816941</v>
      </c>
      <c r="AB96" s="4">
        <f t="shared" si="52"/>
        <v>11.323700955781888</v>
      </c>
      <c r="AC96" s="4">
        <f t="shared" si="53"/>
        <v>1437.3771874744348</v>
      </c>
      <c r="AF96" s="1">
        <f t="shared" si="54"/>
        <v>85</v>
      </c>
      <c r="AG96" s="4">
        <f t="shared" si="55"/>
        <v>25494.709677949468</v>
      </c>
      <c r="AH96" s="4">
        <f t="shared" si="61"/>
        <v>810.72495200159665</v>
      </c>
      <c r="AI96" s="4">
        <f t="shared" si="56"/>
        <v>619.51462941697559</v>
      </c>
      <c r="AJ96" s="4">
        <f t="shared" si="57"/>
        <v>191.21032258462103</v>
      </c>
      <c r="AK96" s="4">
        <f t="shared" si="58"/>
        <v>24875.195048532492</v>
      </c>
    </row>
    <row r="97" spans="2:37" x14ac:dyDescent="0.25">
      <c r="B97" s="1">
        <f t="shared" si="36"/>
        <v>86</v>
      </c>
      <c r="C97" s="4">
        <f t="shared" si="37"/>
        <v>29125.847005539967</v>
      </c>
      <c r="D97" s="4">
        <f t="shared" si="59"/>
        <v>1032.5437252756196</v>
      </c>
      <c r="E97" s="4">
        <f t="shared" si="38"/>
        <v>668.4706377063701</v>
      </c>
      <c r="F97" s="4">
        <f t="shared" si="39"/>
        <v>364.07308756924954</v>
      </c>
      <c r="G97" s="4">
        <f t="shared" si="40"/>
        <v>28457.376367833596</v>
      </c>
      <c r="I97" s="1">
        <f t="shared" si="41"/>
        <v>86</v>
      </c>
      <c r="J97" s="4">
        <f t="shared" si="42"/>
        <v>16383.28894061623</v>
      </c>
      <c r="K97" s="4">
        <f t="shared" si="60"/>
        <v>580.80584546753607</v>
      </c>
      <c r="L97" s="4">
        <f t="shared" si="43"/>
        <v>376.01473370983319</v>
      </c>
      <c r="M97" s="4">
        <f t="shared" si="44"/>
        <v>204.79111175770288</v>
      </c>
      <c r="N97" s="4">
        <f t="shared" si="45"/>
        <v>16007.274206906397</v>
      </c>
      <c r="P97" s="1">
        <f t="shared" si="46"/>
        <v>86</v>
      </c>
      <c r="Q97" s="4">
        <f t="shared" si="47"/>
        <v>122.87466705462172</v>
      </c>
      <c r="R97" s="4">
        <f t="shared" si="31"/>
        <v>376.01473370983319</v>
      </c>
      <c r="S97" s="4">
        <f t="shared" si="32"/>
        <v>498.88940076445493</v>
      </c>
      <c r="T97" s="4">
        <f t="shared" si="33"/>
        <v>81.916444703081154</v>
      </c>
      <c r="U97" s="7">
        <f t="shared" si="48"/>
        <v>0.5259267806976311</v>
      </c>
      <c r="V97" s="4">
        <f t="shared" si="34"/>
        <v>43.082052048886986</v>
      </c>
      <c r="X97" s="1">
        <f t="shared" si="49"/>
        <v>86</v>
      </c>
      <c r="Y97" s="4">
        <f t="shared" si="50"/>
        <v>1437.3771874744348</v>
      </c>
      <c r="Z97" s="4">
        <f t="shared" si="35"/>
        <v>81.916444703081154</v>
      </c>
      <c r="AA97" s="4">
        <f t="shared" si="51"/>
        <v>71.136115797022896</v>
      </c>
      <c r="AB97" s="4">
        <f t="shared" si="52"/>
        <v>10.78032890605826</v>
      </c>
      <c r="AC97" s="4">
        <f t="shared" si="53"/>
        <v>1366.2410716774118</v>
      </c>
      <c r="AF97" s="1">
        <f t="shared" si="54"/>
        <v>86</v>
      </c>
      <c r="AG97" s="4">
        <f t="shared" si="55"/>
        <v>24875.195048532492</v>
      </c>
      <c r="AH97" s="4">
        <f t="shared" si="61"/>
        <v>810.72495200159665</v>
      </c>
      <c r="AI97" s="4">
        <f t="shared" si="56"/>
        <v>624.160989137603</v>
      </c>
      <c r="AJ97" s="4">
        <f t="shared" si="57"/>
        <v>186.56396286399368</v>
      </c>
      <c r="AK97" s="4">
        <f t="shared" si="58"/>
        <v>24251.034059394889</v>
      </c>
    </row>
    <row r="98" spans="2:37" x14ac:dyDescent="0.25">
      <c r="B98" s="1">
        <f t="shared" si="36"/>
        <v>87</v>
      </c>
      <c r="C98" s="4">
        <f t="shared" si="37"/>
        <v>28457.376367833596</v>
      </c>
      <c r="D98" s="4">
        <f t="shared" si="59"/>
        <v>1032.5437252756196</v>
      </c>
      <c r="E98" s="4">
        <f t="shared" si="38"/>
        <v>676.82652067769959</v>
      </c>
      <c r="F98" s="4">
        <f t="shared" si="39"/>
        <v>355.71720459791999</v>
      </c>
      <c r="G98" s="4">
        <f t="shared" si="40"/>
        <v>27780.549847155897</v>
      </c>
      <c r="I98" s="1">
        <f t="shared" si="41"/>
        <v>87</v>
      </c>
      <c r="J98" s="4">
        <f t="shared" si="42"/>
        <v>16007.274206906397</v>
      </c>
      <c r="K98" s="4">
        <f t="shared" si="60"/>
        <v>580.80584546753607</v>
      </c>
      <c r="L98" s="4">
        <f t="shared" si="43"/>
        <v>380.71491788120613</v>
      </c>
      <c r="M98" s="4">
        <f t="shared" si="44"/>
        <v>200.09092758632994</v>
      </c>
      <c r="N98" s="4">
        <f t="shared" si="45"/>
        <v>15626.55928902519</v>
      </c>
      <c r="P98" s="1">
        <f t="shared" si="46"/>
        <v>87</v>
      </c>
      <c r="Q98" s="4">
        <f t="shared" si="47"/>
        <v>120.05455655179797</v>
      </c>
      <c r="R98" s="4">
        <f t="shared" si="31"/>
        <v>380.71491788120613</v>
      </c>
      <c r="S98" s="4">
        <f t="shared" si="32"/>
        <v>500.76947443300412</v>
      </c>
      <c r="T98" s="4">
        <f t="shared" si="33"/>
        <v>80.036371034531967</v>
      </c>
      <c r="U98" s="7">
        <f t="shared" si="48"/>
        <v>0.52201169300013006</v>
      </c>
      <c r="V98" s="4">
        <f t="shared" si="34"/>
        <v>41.779921545322601</v>
      </c>
      <c r="X98" s="1">
        <f t="shared" si="49"/>
        <v>87</v>
      </c>
      <c r="Y98" s="4">
        <f t="shared" si="50"/>
        <v>1366.2410716774118</v>
      </c>
      <c r="Z98" s="4">
        <f t="shared" si="35"/>
        <v>80.036371034531967</v>
      </c>
      <c r="AA98" s="4">
        <f t="shared" si="51"/>
        <v>69.789562996951375</v>
      </c>
      <c r="AB98" s="4">
        <f t="shared" si="52"/>
        <v>10.246808037580587</v>
      </c>
      <c r="AC98" s="4">
        <f t="shared" si="53"/>
        <v>1296.4515086804604</v>
      </c>
      <c r="AF98" s="1">
        <f t="shared" si="54"/>
        <v>87</v>
      </c>
      <c r="AG98" s="4">
        <f t="shared" si="55"/>
        <v>24251.034059394889</v>
      </c>
      <c r="AH98" s="4">
        <f t="shared" si="61"/>
        <v>810.72495200159665</v>
      </c>
      <c r="AI98" s="4">
        <f t="shared" si="56"/>
        <v>628.84219655613504</v>
      </c>
      <c r="AJ98" s="4">
        <f t="shared" si="57"/>
        <v>181.88275544546164</v>
      </c>
      <c r="AK98" s="4">
        <f t="shared" si="58"/>
        <v>23622.191862838754</v>
      </c>
    </row>
    <row r="99" spans="2:37" x14ac:dyDescent="0.25">
      <c r="B99" s="1">
        <f t="shared" si="36"/>
        <v>88</v>
      </c>
      <c r="C99" s="4">
        <f t="shared" si="37"/>
        <v>27780.549847155897</v>
      </c>
      <c r="D99" s="4">
        <f t="shared" si="59"/>
        <v>1032.5437252756196</v>
      </c>
      <c r="E99" s="4">
        <f t="shared" si="38"/>
        <v>685.28685218617102</v>
      </c>
      <c r="F99" s="4">
        <f t="shared" si="39"/>
        <v>347.25687308944867</v>
      </c>
      <c r="G99" s="4">
        <f t="shared" si="40"/>
        <v>27095.262994969726</v>
      </c>
      <c r="I99" s="1">
        <f t="shared" si="41"/>
        <v>88</v>
      </c>
      <c r="J99" s="4">
        <f t="shared" si="42"/>
        <v>15626.55928902519</v>
      </c>
      <c r="K99" s="4">
        <f t="shared" si="60"/>
        <v>580.80584546753607</v>
      </c>
      <c r="L99" s="4">
        <f t="shared" si="43"/>
        <v>385.4738543547212</v>
      </c>
      <c r="M99" s="4">
        <f t="shared" si="44"/>
        <v>195.33199111281488</v>
      </c>
      <c r="N99" s="4">
        <f t="shared" si="45"/>
        <v>15241.085434670469</v>
      </c>
      <c r="P99" s="1">
        <f t="shared" si="46"/>
        <v>88</v>
      </c>
      <c r="Q99" s="4">
        <f t="shared" si="47"/>
        <v>117.19919466768891</v>
      </c>
      <c r="R99" s="4">
        <f t="shared" si="31"/>
        <v>385.4738543547212</v>
      </c>
      <c r="S99" s="4">
        <f t="shared" si="32"/>
        <v>502.67304902241011</v>
      </c>
      <c r="T99" s="4">
        <f t="shared" si="33"/>
        <v>78.132796445125962</v>
      </c>
      <c r="U99" s="7">
        <f t="shared" si="48"/>
        <v>0.51812574987605953</v>
      </c>
      <c r="V99" s="4">
        <f t="shared" si="34"/>
        <v>40.482613748044407</v>
      </c>
      <c r="X99" s="1">
        <f t="shared" si="49"/>
        <v>88</v>
      </c>
      <c r="Y99" s="4">
        <f t="shared" si="50"/>
        <v>1296.4515086804604</v>
      </c>
      <c r="Z99" s="4">
        <f t="shared" si="35"/>
        <v>78.132796445125962</v>
      </c>
      <c r="AA99" s="4">
        <f t="shared" si="51"/>
        <v>68.409410130022508</v>
      </c>
      <c r="AB99" s="4">
        <f t="shared" si="52"/>
        <v>9.7233863151034523</v>
      </c>
      <c r="AC99" s="4">
        <f t="shared" si="53"/>
        <v>1228.0420985504379</v>
      </c>
      <c r="AF99" s="1">
        <f t="shared" si="54"/>
        <v>88</v>
      </c>
      <c r="AG99" s="4">
        <f t="shared" si="55"/>
        <v>23622.191862838754</v>
      </c>
      <c r="AH99" s="4">
        <f t="shared" si="61"/>
        <v>810.72495200159665</v>
      </c>
      <c r="AI99" s="4">
        <f t="shared" si="56"/>
        <v>633.55851303030602</v>
      </c>
      <c r="AJ99" s="4">
        <f t="shared" si="57"/>
        <v>177.16643897129063</v>
      </c>
      <c r="AK99" s="4">
        <f t="shared" si="58"/>
        <v>22988.63334980845</v>
      </c>
    </row>
    <row r="100" spans="2:37" x14ac:dyDescent="0.25">
      <c r="B100" s="1">
        <f t="shared" si="36"/>
        <v>89</v>
      </c>
      <c r="C100" s="4">
        <f t="shared" si="37"/>
        <v>27095.262994969726</v>
      </c>
      <c r="D100" s="4">
        <f t="shared" si="59"/>
        <v>1032.5437252756196</v>
      </c>
      <c r="E100" s="4">
        <f t="shared" si="38"/>
        <v>693.85293783849806</v>
      </c>
      <c r="F100" s="4">
        <f t="shared" si="39"/>
        <v>338.69078743712157</v>
      </c>
      <c r="G100" s="4">
        <f t="shared" si="40"/>
        <v>26401.410057131226</v>
      </c>
      <c r="I100" s="1">
        <f t="shared" si="41"/>
        <v>89</v>
      </c>
      <c r="J100" s="4">
        <f t="shared" si="42"/>
        <v>15241.085434670469</v>
      </c>
      <c r="K100" s="4">
        <f t="shared" si="60"/>
        <v>580.80584546753607</v>
      </c>
      <c r="L100" s="4">
        <f t="shared" si="43"/>
        <v>390.29227753415523</v>
      </c>
      <c r="M100" s="4">
        <f t="shared" si="44"/>
        <v>190.51356793338084</v>
      </c>
      <c r="N100" s="4">
        <f t="shared" si="45"/>
        <v>14850.793157136313</v>
      </c>
      <c r="P100" s="1">
        <f t="shared" si="46"/>
        <v>89</v>
      </c>
      <c r="Q100" s="4">
        <f t="shared" si="47"/>
        <v>114.30814076002851</v>
      </c>
      <c r="R100" s="4">
        <f t="shared" si="31"/>
        <v>390.29227753415523</v>
      </c>
      <c r="S100" s="4">
        <f t="shared" si="32"/>
        <v>504.60041829418373</v>
      </c>
      <c r="T100" s="4">
        <f t="shared" si="33"/>
        <v>76.205427173352334</v>
      </c>
      <c r="U100" s="7">
        <f t="shared" si="48"/>
        <v>0.51426873436829723</v>
      </c>
      <c r="V100" s="4">
        <f t="shared" si="34"/>
        <v>39.190068584435352</v>
      </c>
      <c r="X100" s="1">
        <f t="shared" si="49"/>
        <v>89</v>
      </c>
      <c r="Y100" s="4">
        <f t="shared" si="50"/>
        <v>1228.0420985504379</v>
      </c>
      <c r="Z100" s="4">
        <f t="shared" si="35"/>
        <v>76.205427173352334</v>
      </c>
      <c r="AA100" s="4">
        <f t="shared" si="51"/>
        <v>66.995111434224043</v>
      </c>
      <c r="AB100" s="4">
        <f t="shared" si="52"/>
        <v>9.2103157391282835</v>
      </c>
      <c r="AC100" s="4">
        <f t="shared" si="53"/>
        <v>1161.0469871162138</v>
      </c>
      <c r="AF100" s="1">
        <f t="shared" si="54"/>
        <v>89</v>
      </c>
      <c r="AG100" s="4">
        <f t="shared" si="55"/>
        <v>22988.63334980845</v>
      </c>
      <c r="AH100" s="4">
        <f t="shared" si="61"/>
        <v>810.72495200159665</v>
      </c>
      <c r="AI100" s="4">
        <f t="shared" si="56"/>
        <v>638.31020187803324</v>
      </c>
      <c r="AJ100" s="4">
        <f t="shared" si="57"/>
        <v>172.41475012356338</v>
      </c>
      <c r="AK100" s="4">
        <f t="shared" si="58"/>
        <v>22350.323147930416</v>
      </c>
    </row>
    <row r="101" spans="2:37" x14ac:dyDescent="0.25">
      <c r="B101" s="1">
        <f t="shared" si="36"/>
        <v>90</v>
      </c>
      <c r="C101" s="4">
        <f t="shared" si="37"/>
        <v>26401.410057131226</v>
      </c>
      <c r="D101" s="4">
        <f t="shared" si="59"/>
        <v>1032.5437252756196</v>
      </c>
      <c r="E101" s="4">
        <f t="shared" si="38"/>
        <v>702.52609956147933</v>
      </c>
      <c r="F101" s="4">
        <f t="shared" si="39"/>
        <v>330.01762571414031</v>
      </c>
      <c r="G101" s="4">
        <f t="shared" si="40"/>
        <v>25698.883957569746</v>
      </c>
      <c r="I101" s="1">
        <f t="shared" si="41"/>
        <v>90</v>
      </c>
      <c r="J101" s="4">
        <f t="shared" si="42"/>
        <v>14850.793157136313</v>
      </c>
      <c r="K101" s="4">
        <f t="shared" si="60"/>
        <v>580.80584546753607</v>
      </c>
      <c r="L101" s="4">
        <f t="shared" si="43"/>
        <v>395.17093100333216</v>
      </c>
      <c r="M101" s="4">
        <f t="shared" si="44"/>
        <v>185.63491446420392</v>
      </c>
      <c r="N101" s="4">
        <f t="shared" si="45"/>
        <v>14455.62222613298</v>
      </c>
      <c r="P101" s="1">
        <f t="shared" si="46"/>
        <v>90</v>
      </c>
      <c r="Q101" s="4">
        <f t="shared" si="47"/>
        <v>111.38094867852236</v>
      </c>
      <c r="R101" s="4">
        <f t="shared" si="31"/>
        <v>395.17093100333216</v>
      </c>
      <c r="S101" s="4">
        <f t="shared" si="32"/>
        <v>506.55187968185453</v>
      </c>
      <c r="T101" s="4">
        <f t="shared" si="33"/>
        <v>74.253965785681558</v>
      </c>
      <c r="U101" s="7">
        <f t="shared" si="48"/>
        <v>0.51044043113478632</v>
      </c>
      <c r="V101" s="4">
        <f t="shared" si="34"/>
        <v>37.902226309110965</v>
      </c>
      <c r="X101" s="1">
        <f t="shared" si="49"/>
        <v>90</v>
      </c>
      <c r="Y101" s="4">
        <f t="shared" si="50"/>
        <v>1161.0469871162138</v>
      </c>
      <c r="Z101" s="4">
        <f t="shared" si="35"/>
        <v>74.253965785681558</v>
      </c>
      <c r="AA101" s="4">
        <f t="shared" si="51"/>
        <v>65.546113382309954</v>
      </c>
      <c r="AB101" s="4">
        <f t="shared" si="52"/>
        <v>8.7078524033716036</v>
      </c>
      <c r="AC101" s="4">
        <f t="shared" si="53"/>
        <v>1095.500873733904</v>
      </c>
      <c r="AF101" s="1">
        <f t="shared" si="54"/>
        <v>90</v>
      </c>
      <c r="AG101" s="4">
        <f t="shared" si="55"/>
        <v>22350.323147930416</v>
      </c>
      <c r="AH101" s="4">
        <f t="shared" si="61"/>
        <v>810.72495200159665</v>
      </c>
      <c r="AI101" s="4">
        <f t="shared" si="56"/>
        <v>643.09752839211853</v>
      </c>
      <c r="AJ101" s="4">
        <f t="shared" si="57"/>
        <v>167.62742360947811</v>
      </c>
      <c r="AK101" s="4">
        <f t="shared" si="58"/>
        <v>21707.225619538298</v>
      </c>
    </row>
    <row r="102" spans="2:37" x14ac:dyDescent="0.25">
      <c r="B102" s="1">
        <f t="shared" si="36"/>
        <v>91</v>
      </c>
      <c r="C102" s="4">
        <f t="shared" si="37"/>
        <v>25698.883957569746</v>
      </c>
      <c r="D102" s="4">
        <f t="shared" si="59"/>
        <v>1032.5437252756196</v>
      </c>
      <c r="E102" s="4">
        <f t="shared" si="38"/>
        <v>711.30767580599786</v>
      </c>
      <c r="F102" s="4">
        <f t="shared" si="39"/>
        <v>321.23604946962183</v>
      </c>
      <c r="G102" s="4">
        <f t="shared" si="40"/>
        <v>24987.576281763748</v>
      </c>
      <c r="I102" s="1">
        <f t="shared" si="41"/>
        <v>91</v>
      </c>
      <c r="J102" s="4">
        <f t="shared" si="42"/>
        <v>14455.62222613298</v>
      </c>
      <c r="K102" s="4">
        <f t="shared" si="60"/>
        <v>580.80584546753607</v>
      </c>
      <c r="L102" s="4">
        <f t="shared" si="43"/>
        <v>400.1105676408738</v>
      </c>
      <c r="M102" s="4">
        <f t="shared" si="44"/>
        <v>180.69527782666225</v>
      </c>
      <c r="N102" s="4">
        <f t="shared" si="45"/>
        <v>14055.511658492107</v>
      </c>
      <c r="P102" s="1">
        <f t="shared" si="46"/>
        <v>91</v>
      </c>
      <c r="Q102" s="4">
        <f t="shared" si="47"/>
        <v>108.41716669599735</v>
      </c>
      <c r="R102" s="4">
        <f t="shared" si="31"/>
        <v>400.1105676408738</v>
      </c>
      <c r="S102" s="4">
        <f t="shared" si="32"/>
        <v>508.52773433687116</v>
      </c>
      <c r="T102" s="4">
        <f t="shared" si="33"/>
        <v>72.278111130664897</v>
      </c>
      <c r="U102" s="7">
        <f t="shared" si="48"/>
        <v>0.50664062643651242</v>
      </c>
      <c r="V102" s="4">
        <f t="shared" si="34"/>
        <v>36.619027500887924</v>
      </c>
      <c r="X102" s="1">
        <f t="shared" si="49"/>
        <v>91</v>
      </c>
      <c r="Y102" s="4">
        <f t="shared" si="50"/>
        <v>1095.500873733904</v>
      </c>
      <c r="Z102" s="4">
        <f t="shared" si="35"/>
        <v>72.278111130664897</v>
      </c>
      <c r="AA102" s="4">
        <f t="shared" si="51"/>
        <v>64.061854577660611</v>
      </c>
      <c r="AB102" s="4">
        <f t="shared" si="52"/>
        <v>8.2162565530042801</v>
      </c>
      <c r="AC102" s="4">
        <f t="shared" si="53"/>
        <v>1031.4390191562434</v>
      </c>
      <c r="AF102" s="1">
        <f t="shared" si="54"/>
        <v>91</v>
      </c>
      <c r="AG102" s="4">
        <f t="shared" si="55"/>
        <v>21707.225619538298</v>
      </c>
      <c r="AH102" s="4">
        <f t="shared" si="61"/>
        <v>810.72495200159665</v>
      </c>
      <c r="AI102" s="4">
        <f t="shared" si="56"/>
        <v>647.92075985505937</v>
      </c>
      <c r="AJ102" s="4">
        <f t="shared" si="57"/>
        <v>162.80419214653725</v>
      </c>
      <c r="AK102" s="4">
        <f t="shared" si="58"/>
        <v>21059.304859683238</v>
      </c>
    </row>
    <row r="103" spans="2:37" x14ac:dyDescent="0.25">
      <c r="B103" s="1">
        <f t="shared" si="36"/>
        <v>92</v>
      </c>
      <c r="C103" s="4">
        <f t="shared" si="37"/>
        <v>24987.576281763748</v>
      </c>
      <c r="D103" s="4">
        <f t="shared" si="59"/>
        <v>1032.5437252756196</v>
      </c>
      <c r="E103" s="4">
        <f t="shared" si="38"/>
        <v>720.19902175357288</v>
      </c>
      <c r="F103" s="4">
        <f t="shared" si="39"/>
        <v>312.34470352204681</v>
      </c>
      <c r="G103" s="4">
        <f t="shared" si="40"/>
        <v>24267.377260010177</v>
      </c>
      <c r="I103" s="1">
        <f t="shared" si="41"/>
        <v>92</v>
      </c>
      <c r="J103" s="4">
        <f t="shared" si="42"/>
        <v>14055.511658492107</v>
      </c>
      <c r="K103" s="4">
        <f t="shared" si="60"/>
        <v>580.80584546753607</v>
      </c>
      <c r="L103" s="4">
        <f t="shared" si="43"/>
        <v>405.11194973638476</v>
      </c>
      <c r="M103" s="4">
        <f t="shared" si="44"/>
        <v>175.69389573115131</v>
      </c>
      <c r="N103" s="4">
        <f t="shared" si="45"/>
        <v>13650.399708755722</v>
      </c>
      <c r="P103" s="1">
        <f t="shared" si="46"/>
        <v>92</v>
      </c>
      <c r="Q103" s="4">
        <f t="shared" si="47"/>
        <v>105.4163374386908</v>
      </c>
      <c r="R103" s="4">
        <f t="shared" si="31"/>
        <v>405.11194973638476</v>
      </c>
      <c r="S103" s="4">
        <f t="shared" si="32"/>
        <v>510.52828717507555</v>
      </c>
      <c r="T103" s="4">
        <f t="shared" si="33"/>
        <v>70.277558292460512</v>
      </c>
      <c r="U103" s="7">
        <f t="shared" si="48"/>
        <v>0.50286910812557062</v>
      </c>
      <c r="V103" s="4">
        <f t="shared" si="34"/>
        <v>35.340413059772416</v>
      </c>
      <c r="X103" s="1">
        <f t="shared" si="49"/>
        <v>92</v>
      </c>
      <c r="Y103" s="4">
        <f t="shared" si="50"/>
        <v>1031.4390191562434</v>
      </c>
      <c r="Z103" s="4">
        <f t="shared" si="35"/>
        <v>70.277558292460512</v>
      </c>
      <c r="AA103" s="4">
        <f t="shared" si="51"/>
        <v>62.541765648788683</v>
      </c>
      <c r="AB103" s="4">
        <f t="shared" si="52"/>
        <v>7.7357926436718252</v>
      </c>
      <c r="AC103" s="4">
        <f t="shared" si="53"/>
        <v>968.89725350745471</v>
      </c>
      <c r="AF103" s="1">
        <f t="shared" si="54"/>
        <v>92</v>
      </c>
      <c r="AG103" s="4">
        <f t="shared" si="55"/>
        <v>21059.304859683238</v>
      </c>
      <c r="AH103" s="4">
        <f t="shared" si="61"/>
        <v>810.72495200159665</v>
      </c>
      <c r="AI103" s="4">
        <f t="shared" si="56"/>
        <v>652.78016555397232</v>
      </c>
      <c r="AJ103" s="4">
        <f t="shared" si="57"/>
        <v>157.9447864476243</v>
      </c>
      <c r="AK103" s="4">
        <f t="shared" si="58"/>
        <v>20406.524694129264</v>
      </c>
    </row>
    <row r="104" spans="2:37" x14ac:dyDescent="0.25">
      <c r="B104" s="1">
        <f t="shared" si="36"/>
        <v>93</v>
      </c>
      <c r="C104" s="4">
        <f t="shared" si="37"/>
        <v>24267.377260010177</v>
      </c>
      <c r="D104" s="4">
        <f t="shared" si="59"/>
        <v>1032.5437252756196</v>
      </c>
      <c r="E104" s="4">
        <f t="shared" si="38"/>
        <v>729.20150952549238</v>
      </c>
      <c r="F104" s="4">
        <f t="shared" si="39"/>
        <v>303.3422157501272</v>
      </c>
      <c r="G104" s="4">
        <f t="shared" si="40"/>
        <v>23538.175750484683</v>
      </c>
      <c r="I104" s="1">
        <f t="shared" si="41"/>
        <v>93</v>
      </c>
      <c r="J104" s="4">
        <f t="shared" si="42"/>
        <v>13650.399708755722</v>
      </c>
      <c r="K104" s="4">
        <f t="shared" si="60"/>
        <v>580.80584546753607</v>
      </c>
      <c r="L104" s="4">
        <f t="shared" si="43"/>
        <v>410.17584910808955</v>
      </c>
      <c r="M104" s="4">
        <f t="shared" si="44"/>
        <v>170.62999635944652</v>
      </c>
      <c r="N104" s="4">
        <f t="shared" si="45"/>
        <v>13240.223859647633</v>
      </c>
      <c r="P104" s="1">
        <f t="shared" si="46"/>
        <v>93</v>
      </c>
      <c r="Q104" s="4">
        <f t="shared" si="47"/>
        <v>102.37799781566791</v>
      </c>
      <c r="R104" s="4">
        <f t="shared" si="31"/>
        <v>410.17584910808955</v>
      </c>
      <c r="S104" s="4">
        <f t="shared" si="32"/>
        <v>512.55384692375742</v>
      </c>
      <c r="T104" s="4">
        <f t="shared" si="33"/>
        <v>68.251998543778612</v>
      </c>
      <c r="U104" s="7">
        <f t="shared" si="48"/>
        <v>0.49912566563332067</v>
      </c>
      <c r="V104" s="4">
        <f t="shared" si="34"/>
        <v>34.06632420396793</v>
      </c>
      <c r="X104" s="1">
        <f t="shared" si="49"/>
        <v>93</v>
      </c>
      <c r="Y104" s="4">
        <f t="shared" si="50"/>
        <v>968.89725350745471</v>
      </c>
      <c r="Z104" s="4">
        <f t="shared" si="35"/>
        <v>68.251998543778612</v>
      </c>
      <c r="AA104" s="4">
        <f t="shared" si="51"/>
        <v>60.985269142472703</v>
      </c>
      <c r="AB104" s="4">
        <f t="shared" si="52"/>
        <v>7.2667294013059101</v>
      </c>
      <c r="AC104" s="4">
        <f t="shared" si="53"/>
        <v>907.911984364982</v>
      </c>
      <c r="AF104" s="1">
        <f t="shared" si="54"/>
        <v>93</v>
      </c>
      <c r="AG104" s="4">
        <f t="shared" si="55"/>
        <v>20406.524694129264</v>
      </c>
      <c r="AH104" s="4">
        <f t="shared" si="61"/>
        <v>810.72495200159665</v>
      </c>
      <c r="AI104" s="4">
        <f t="shared" si="56"/>
        <v>657.67601679562722</v>
      </c>
      <c r="AJ104" s="4">
        <f t="shared" si="57"/>
        <v>153.04893520596949</v>
      </c>
      <c r="AK104" s="4">
        <f t="shared" si="58"/>
        <v>19748.848677333637</v>
      </c>
    </row>
    <row r="105" spans="2:37" x14ac:dyDescent="0.25">
      <c r="B105" s="1">
        <f t="shared" si="36"/>
        <v>94</v>
      </c>
      <c r="C105" s="4">
        <f t="shared" si="37"/>
        <v>23538.175750484683</v>
      </c>
      <c r="D105" s="4">
        <f t="shared" si="59"/>
        <v>1032.5437252756196</v>
      </c>
      <c r="E105" s="4">
        <f t="shared" si="38"/>
        <v>738.31652839456115</v>
      </c>
      <c r="F105" s="4">
        <f t="shared" si="39"/>
        <v>294.22719688105855</v>
      </c>
      <c r="G105" s="4">
        <f t="shared" si="40"/>
        <v>22799.859222090123</v>
      </c>
      <c r="I105" s="1">
        <f t="shared" si="41"/>
        <v>94</v>
      </c>
      <c r="J105" s="4">
        <f t="shared" si="42"/>
        <v>13240.223859647633</v>
      </c>
      <c r="K105" s="4">
        <f t="shared" si="60"/>
        <v>580.80584546753607</v>
      </c>
      <c r="L105" s="4">
        <f t="shared" si="43"/>
        <v>415.30304722194069</v>
      </c>
      <c r="M105" s="4">
        <f t="shared" si="44"/>
        <v>165.50279824559541</v>
      </c>
      <c r="N105" s="4">
        <f t="shared" si="45"/>
        <v>12824.920812425691</v>
      </c>
      <c r="P105" s="1">
        <f t="shared" si="46"/>
        <v>94</v>
      </c>
      <c r="Q105" s="4">
        <f t="shared" si="47"/>
        <v>99.301678947357246</v>
      </c>
      <c r="R105" s="4">
        <f t="shared" si="31"/>
        <v>415.30304722194069</v>
      </c>
      <c r="S105" s="4">
        <f t="shared" si="32"/>
        <v>514.60472616929792</v>
      </c>
      <c r="T105" s="4">
        <f t="shared" si="33"/>
        <v>66.201119298238169</v>
      </c>
      <c r="U105" s="7">
        <f t="shared" si="48"/>
        <v>0.49541008995863089</v>
      </c>
      <c r="V105" s="4">
        <f t="shared" si="34"/>
        <v>32.796702466902225</v>
      </c>
      <c r="X105" s="1">
        <f t="shared" si="49"/>
        <v>94</v>
      </c>
      <c r="Y105" s="4">
        <f t="shared" si="50"/>
        <v>907.911984364982</v>
      </c>
      <c r="Z105" s="4">
        <f t="shared" si="35"/>
        <v>66.201119298238169</v>
      </c>
      <c r="AA105" s="4">
        <f t="shared" si="51"/>
        <v>59.391779415500807</v>
      </c>
      <c r="AB105" s="4">
        <f t="shared" si="52"/>
        <v>6.8093398827373646</v>
      </c>
      <c r="AC105" s="4">
        <f t="shared" si="53"/>
        <v>848.52020494948124</v>
      </c>
      <c r="AF105" s="1">
        <f t="shared" si="54"/>
        <v>94</v>
      </c>
      <c r="AG105" s="4">
        <f t="shared" si="55"/>
        <v>19748.848677333637</v>
      </c>
      <c r="AH105" s="4">
        <f t="shared" si="61"/>
        <v>810.72495200159665</v>
      </c>
      <c r="AI105" s="4">
        <f t="shared" si="56"/>
        <v>662.60858692159434</v>
      </c>
      <c r="AJ105" s="4">
        <f t="shared" si="57"/>
        <v>148.11636508000228</v>
      </c>
      <c r="AK105" s="4">
        <f t="shared" si="58"/>
        <v>19086.240090412044</v>
      </c>
    </row>
    <row r="106" spans="2:37" x14ac:dyDescent="0.25">
      <c r="B106" s="1">
        <f t="shared" si="36"/>
        <v>95</v>
      </c>
      <c r="C106" s="4">
        <f t="shared" si="37"/>
        <v>22799.859222090123</v>
      </c>
      <c r="D106" s="4">
        <f t="shared" si="59"/>
        <v>1032.5437252756196</v>
      </c>
      <c r="E106" s="4">
        <f t="shared" si="38"/>
        <v>747.54548499949306</v>
      </c>
      <c r="F106" s="4">
        <f t="shared" si="39"/>
        <v>284.99824027612652</v>
      </c>
      <c r="G106" s="4">
        <f t="shared" si="40"/>
        <v>22052.31373709063</v>
      </c>
      <c r="I106" s="1">
        <f t="shared" si="41"/>
        <v>95</v>
      </c>
      <c r="J106" s="4">
        <f t="shared" si="42"/>
        <v>12824.920812425691</v>
      </c>
      <c r="K106" s="4">
        <f t="shared" si="60"/>
        <v>580.80584546753607</v>
      </c>
      <c r="L106" s="4">
        <f t="shared" si="43"/>
        <v>420.49433531221496</v>
      </c>
      <c r="M106" s="4">
        <f t="shared" si="44"/>
        <v>160.31151015532114</v>
      </c>
      <c r="N106" s="4">
        <f t="shared" si="45"/>
        <v>12404.426477113477</v>
      </c>
      <c r="P106" s="1">
        <f t="shared" si="46"/>
        <v>95</v>
      </c>
      <c r="Q106" s="4">
        <f t="shared" si="47"/>
        <v>96.18690609319269</v>
      </c>
      <c r="R106" s="4">
        <f t="shared" si="31"/>
        <v>420.49433531221496</v>
      </c>
      <c r="S106" s="4">
        <f t="shared" si="32"/>
        <v>516.6812414054076</v>
      </c>
      <c r="T106" s="4">
        <f t="shared" si="33"/>
        <v>64.124604062128455</v>
      </c>
      <c r="U106" s="7">
        <f t="shared" si="48"/>
        <v>0.49172217365620929</v>
      </c>
      <c r="V106" s="4">
        <f t="shared" si="34"/>
        <v>31.531489694273592</v>
      </c>
      <c r="X106" s="1">
        <f t="shared" si="49"/>
        <v>95</v>
      </c>
      <c r="Y106" s="4">
        <f t="shared" si="50"/>
        <v>848.52020494948124</v>
      </c>
      <c r="Z106" s="4">
        <f t="shared" si="35"/>
        <v>64.124604062128455</v>
      </c>
      <c r="AA106" s="4">
        <f t="shared" si="51"/>
        <v>57.760702525007346</v>
      </c>
      <c r="AB106" s="4">
        <f t="shared" si="52"/>
        <v>6.3639015371211087</v>
      </c>
      <c r="AC106" s="4">
        <f t="shared" si="53"/>
        <v>790.75950242447391</v>
      </c>
      <c r="AF106" s="1">
        <f t="shared" si="54"/>
        <v>95</v>
      </c>
      <c r="AG106" s="4">
        <f t="shared" si="55"/>
        <v>19086.240090412044</v>
      </c>
      <c r="AH106" s="4">
        <f t="shared" si="61"/>
        <v>810.72495200159665</v>
      </c>
      <c r="AI106" s="4">
        <f t="shared" si="56"/>
        <v>667.57815132350629</v>
      </c>
      <c r="AJ106" s="4">
        <f t="shared" si="57"/>
        <v>143.14680067809033</v>
      </c>
      <c r="AK106" s="4">
        <f t="shared" si="58"/>
        <v>18418.661939088539</v>
      </c>
    </row>
    <row r="107" spans="2:37" x14ac:dyDescent="0.25">
      <c r="B107" s="1">
        <f t="shared" si="36"/>
        <v>96</v>
      </c>
      <c r="C107" s="4">
        <f t="shared" si="37"/>
        <v>22052.31373709063</v>
      </c>
      <c r="D107" s="4">
        <f t="shared" si="59"/>
        <v>1032.5437252756196</v>
      </c>
      <c r="E107" s="4">
        <f t="shared" si="38"/>
        <v>756.88980356198681</v>
      </c>
      <c r="F107" s="4">
        <f t="shared" si="39"/>
        <v>275.65392171363288</v>
      </c>
      <c r="G107" s="4">
        <f t="shared" si="40"/>
        <v>21295.423933528644</v>
      </c>
      <c r="I107" s="1">
        <f t="shared" si="41"/>
        <v>96</v>
      </c>
      <c r="J107" s="4">
        <f t="shared" si="42"/>
        <v>12404.426477113477</v>
      </c>
      <c r="K107" s="4">
        <f t="shared" si="60"/>
        <v>580.80584546753607</v>
      </c>
      <c r="L107" s="4">
        <f t="shared" si="43"/>
        <v>425.75051450361764</v>
      </c>
      <c r="M107" s="4">
        <f t="shared" si="44"/>
        <v>155.05533096391846</v>
      </c>
      <c r="N107" s="4">
        <f t="shared" si="45"/>
        <v>11978.675962609859</v>
      </c>
      <c r="P107" s="1">
        <f t="shared" si="46"/>
        <v>96</v>
      </c>
      <c r="Q107" s="4">
        <f t="shared" si="47"/>
        <v>93.033198578351076</v>
      </c>
      <c r="R107" s="4">
        <f t="shared" si="31"/>
        <v>425.75051450361764</v>
      </c>
      <c r="S107" s="4">
        <f t="shared" si="32"/>
        <v>518.7837130819687</v>
      </c>
      <c r="T107" s="4">
        <f t="shared" si="33"/>
        <v>62.022132385567389</v>
      </c>
      <c r="U107" s="7">
        <f t="shared" si="48"/>
        <v>0.48806171082502159</v>
      </c>
      <c r="V107" s="4">
        <f t="shared" si="34"/>
        <v>30.270628041115998</v>
      </c>
      <c r="X107" s="1">
        <f t="shared" si="49"/>
        <v>96</v>
      </c>
      <c r="Y107" s="4">
        <f t="shared" si="50"/>
        <v>790.75950242447391</v>
      </c>
      <c r="Z107" s="4">
        <f t="shared" si="35"/>
        <v>62.022132385567389</v>
      </c>
      <c r="AA107" s="4">
        <f t="shared" si="51"/>
        <v>56.091436117383836</v>
      </c>
      <c r="AB107" s="4">
        <f t="shared" si="52"/>
        <v>5.9306962681835538</v>
      </c>
      <c r="AC107" s="4">
        <f t="shared" si="53"/>
        <v>734.66806630709004</v>
      </c>
      <c r="AF107" s="1">
        <f t="shared" si="54"/>
        <v>96</v>
      </c>
      <c r="AG107" s="4">
        <f t="shared" si="55"/>
        <v>18418.661939088539</v>
      </c>
      <c r="AH107" s="4">
        <f t="shared" si="61"/>
        <v>810.72495200159665</v>
      </c>
      <c r="AI107" s="4">
        <f t="shared" si="56"/>
        <v>672.58498745843258</v>
      </c>
      <c r="AJ107" s="4">
        <f t="shared" si="57"/>
        <v>138.13996454316404</v>
      </c>
      <c r="AK107" s="4">
        <f t="shared" si="58"/>
        <v>17746.076951630108</v>
      </c>
    </row>
    <row r="108" spans="2:37" x14ac:dyDescent="0.25">
      <c r="B108" s="1">
        <f t="shared" si="36"/>
        <v>97</v>
      </c>
      <c r="C108" s="4">
        <f t="shared" si="37"/>
        <v>21295.423933528644</v>
      </c>
      <c r="D108" s="4">
        <f t="shared" si="59"/>
        <v>1032.5437252756196</v>
      </c>
      <c r="E108" s="4">
        <f t="shared" si="38"/>
        <v>766.35092610651168</v>
      </c>
      <c r="F108" s="4">
        <f t="shared" si="39"/>
        <v>266.19279916910801</v>
      </c>
      <c r="G108" s="4">
        <f t="shared" si="40"/>
        <v>20529.073007422132</v>
      </c>
      <c r="I108" s="1">
        <f t="shared" si="41"/>
        <v>97</v>
      </c>
      <c r="J108" s="4">
        <f t="shared" si="42"/>
        <v>11978.675962609859</v>
      </c>
      <c r="K108" s="4">
        <f t="shared" si="60"/>
        <v>580.80584546753607</v>
      </c>
      <c r="L108" s="4">
        <f t="shared" si="43"/>
        <v>431.07239593491283</v>
      </c>
      <c r="M108" s="4">
        <f t="shared" si="44"/>
        <v>149.73344953262324</v>
      </c>
      <c r="N108" s="4">
        <f t="shared" si="45"/>
        <v>11547.603566674947</v>
      </c>
      <c r="P108" s="1">
        <f t="shared" si="46"/>
        <v>97</v>
      </c>
      <c r="Q108" s="4">
        <f t="shared" si="47"/>
        <v>89.840069719573933</v>
      </c>
      <c r="R108" s="4">
        <f t="shared" si="31"/>
        <v>431.07239593491283</v>
      </c>
      <c r="S108" s="4">
        <f t="shared" si="32"/>
        <v>520.91246565448682</v>
      </c>
      <c r="T108" s="4">
        <f t="shared" si="33"/>
        <v>59.893379813049307</v>
      </c>
      <c r="U108" s="7">
        <f t="shared" si="48"/>
        <v>0.48442849709679559</v>
      </c>
      <c r="V108" s="4">
        <f t="shared" si="34"/>
        <v>29.014059968883032</v>
      </c>
      <c r="X108" s="1">
        <f t="shared" si="49"/>
        <v>97</v>
      </c>
      <c r="Y108" s="4">
        <f t="shared" si="50"/>
        <v>734.66806630709004</v>
      </c>
      <c r="Z108" s="4">
        <f t="shared" si="35"/>
        <v>59.893379813049307</v>
      </c>
      <c r="AA108" s="4">
        <f t="shared" si="51"/>
        <v>54.38336931574613</v>
      </c>
      <c r="AB108" s="4">
        <f t="shared" si="52"/>
        <v>5.5100104973031749</v>
      </c>
      <c r="AC108" s="4">
        <f t="shared" si="53"/>
        <v>680.28469699134394</v>
      </c>
      <c r="AF108" s="1">
        <f t="shared" si="54"/>
        <v>97</v>
      </c>
      <c r="AG108" s="4">
        <f t="shared" si="55"/>
        <v>17746.076951630108</v>
      </c>
      <c r="AH108" s="4">
        <f t="shared" si="61"/>
        <v>810.72495200159665</v>
      </c>
      <c r="AI108" s="4">
        <f t="shared" si="56"/>
        <v>677.6293748643709</v>
      </c>
      <c r="AJ108" s="4">
        <f t="shared" si="57"/>
        <v>133.0955771372258</v>
      </c>
      <c r="AK108" s="4">
        <f t="shared" si="58"/>
        <v>17068.447576765739</v>
      </c>
    </row>
    <row r="109" spans="2:37" x14ac:dyDescent="0.25">
      <c r="B109" s="1">
        <f t="shared" si="36"/>
        <v>98</v>
      </c>
      <c r="C109" s="4">
        <f t="shared" si="37"/>
        <v>20529.073007422132</v>
      </c>
      <c r="D109" s="4">
        <f t="shared" si="59"/>
        <v>1032.5437252756196</v>
      </c>
      <c r="E109" s="4">
        <f t="shared" si="38"/>
        <v>775.93031268284301</v>
      </c>
      <c r="F109" s="4">
        <f t="shared" si="39"/>
        <v>256.61341259277663</v>
      </c>
      <c r="G109" s="4">
        <f t="shared" si="40"/>
        <v>19753.14269473929</v>
      </c>
      <c r="I109" s="1">
        <f t="shared" si="41"/>
        <v>98</v>
      </c>
      <c r="J109" s="4">
        <f t="shared" si="42"/>
        <v>11547.603566674947</v>
      </c>
      <c r="K109" s="4">
        <f t="shared" si="60"/>
        <v>580.80584546753607</v>
      </c>
      <c r="L109" s="4">
        <f t="shared" si="43"/>
        <v>436.46080088409929</v>
      </c>
      <c r="M109" s="4">
        <f t="shared" si="44"/>
        <v>144.34504458343682</v>
      </c>
      <c r="N109" s="4">
        <f t="shared" si="45"/>
        <v>11111.142765790848</v>
      </c>
      <c r="P109" s="1">
        <f t="shared" si="46"/>
        <v>98</v>
      </c>
      <c r="Q109" s="4">
        <f t="shared" si="47"/>
        <v>86.607026750062104</v>
      </c>
      <c r="R109" s="4">
        <f t="shared" si="31"/>
        <v>436.46080088409929</v>
      </c>
      <c r="S109" s="4">
        <f t="shared" si="32"/>
        <v>523.0678276341614</v>
      </c>
      <c r="T109" s="4">
        <f t="shared" si="33"/>
        <v>57.738017833374712</v>
      </c>
      <c r="U109" s="7">
        <f t="shared" si="48"/>
        <v>0.48082232962461097</v>
      </c>
      <c r="V109" s="4">
        <f t="shared" si="34"/>
        <v>27.761728242550561</v>
      </c>
      <c r="X109" s="1">
        <f t="shared" si="49"/>
        <v>98</v>
      </c>
      <c r="Y109" s="4">
        <f t="shared" si="50"/>
        <v>680.28469699134394</v>
      </c>
      <c r="Z109" s="4">
        <f t="shared" si="35"/>
        <v>57.738017833374712</v>
      </c>
      <c r="AA109" s="4">
        <f t="shared" si="51"/>
        <v>52.635882605939635</v>
      </c>
      <c r="AB109" s="4">
        <f t="shared" si="52"/>
        <v>5.1021352274350793</v>
      </c>
      <c r="AC109" s="4">
        <f t="shared" si="53"/>
        <v>627.64881438540431</v>
      </c>
      <c r="AF109" s="1">
        <f t="shared" si="54"/>
        <v>98</v>
      </c>
      <c r="AG109" s="4">
        <f t="shared" si="55"/>
        <v>17068.447576765739</v>
      </c>
      <c r="AH109" s="4">
        <f t="shared" si="61"/>
        <v>810.72495200159665</v>
      </c>
      <c r="AI109" s="4">
        <f t="shared" si="56"/>
        <v>682.71159517585363</v>
      </c>
      <c r="AJ109" s="4">
        <f t="shared" si="57"/>
        <v>128.01335682574305</v>
      </c>
      <c r="AK109" s="4">
        <f t="shared" si="58"/>
        <v>16385.735981589885</v>
      </c>
    </row>
    <row r="110" spans="2:37" x14ac:dyDescent="0.25">
      <c r="B110" s="1">
        <f t="shared" si="36"/>
        <v>99</v>
      </c>
      <c r="C110" s="4">
        <f t="shared" si="37"/>
        <v>19753.14269473929</v>
      </c>
      <c r="D110" s="4">
        <f t="shared" si="59"/>
        <v>1032.5437252756196</v>
      </c>
      <c r="E110" s="4">
        <f t="shared" si="38"/>
        <v>785.62944159137851</v>
      </c>
      <c r="F110" s="4">
        <f t="shared" si="39"/>
        <v>246.91428368424113</v>
      </c>
      <c r="G110" s="4">
        <f t="shared" si="40"/>
        <v>18967.51325314791</v>
      </c>
      <c r="I110" s="1">
        <f t="shared" si="41"/>
        <v>99</v>
      </c>
      <c r="J110" s="4">
        <f t="shared" si="42"/>
        <v>11111.142765790848</v>
      </c>
      <c r="K110" s="4">
        <f t="shared" si="60"/>
        <v>580.80584546753607</v>
      </c>
      <c r="L110" s="4">
        <f t="shared" si="43"/>
        <v>441.9165608951505</v>
      </c>
      <c r="M110" s="4">
        <f t="shared" si="44"/>
        <v>138.88928457238561</v>
      </c>
      <c r="N110" s="4">
        <f t="shared" si="45"/>
        <v>10669.226204895698</v>
      </c>
      <c r="P110" s="1">
        <f t="shared" si="46"/>
        <v>99</v>
      </c>
      <c r="Q110" s="4">
        <f t="shared" si="47"/>
        <v>83.333570743431366</v>
      </c>
      <c r="R110" s="4">
        <f t="shared" si="31"/>
        <v>441.9165608951505</v>
      </c>
      <c r="S110" s="4">
        <f t="shared" si="32"/>
        <v>525.25013163858182</v>
      </c>
      <c r="T110" s="4">
        <f t="shared" si="33"/>
        <v>55.555713828954239</v>
      </c>
      <c r="U110" s="7">
        <f t="shared" si="48"/>
        <v>0.47724300707157413</v>
      </c>
      <c r="V110" s="4">
        <f t="shared" si="34"/>
        <v>26.513575927737957</v>
      </c>
      <c r="X110" s="1">
        <f t="shared" si="49"/>
        <v>99</v>
      </c>
      <c r="Y110" s="4">
        <f t="shared" si="50"/>
        <v>627.64881438540431</v>
      </c>
      <c r="Z110" s="4">
        <f t="shared" si="35"/>
        <v>55.555713828954239</v>
      </c>
      <c r="AA110" s="4">
        <f t="shared" si="51"/>
        <v>50.84834772106371</v>
      </c>
      <c r="AB110" s="4">
        <f t="shared" si="52"/>
        <v>4.7073661078905316</v>
      </c>
      <c r="AC110" s="4">
        <f t="shared" si="53"/>
        <v>576.80046666434055</v>
      </c>
      <c r="AF110" s="1">
        <f t="shared" si="54"/>
        <v>99</v>
      </c>
      <c r="AG110" s="4">
        <f t="shared" si="55"/>
        <v>16385.735981589885</v>
      </c>
      <c r="AH110" s="4">
        <f t="shared" si="61"/>
        <v>810.72495200159665</v>
      </c>
      <c r="AI110" s="4">
        <f t="shared" si="56"/>
        <v>687.83193213967252</v>
      </c>
      <c r="AJ110" s="4">
        <f t="shared" si="57"/>
        <v>122.89301986192413</v>
      </c>
      <c r="AK110" s="4">
        <f t="shared" si="58"/>
        <v>15697.904049450213</v>
      </c>
    </row>
    <row r="111" spans="2:37" x14ac:dyDescent="0.25">
      <c r="B111" s="1">
        <f t="shared" si="36"/>
        <v>100</v>
      </c>
      <c r="C111" s="4">
        <f t="shared" si="37"/>
        <v>18967.51325314791</v>
      </c>
      <c r="D111" s="4">
        <f t="shared" si="59"/>
        <v>1032.5437252756196</v>
      </c>
      <c r="E111" s="4">
        <f t="shared" si="38"/>
        <v>795.44980961127078</v>
      </c>
      <c r="F111" s="4">
        <f t="shared" si="39"/>
        <v>237.09391566434886</v>
      </c>
      <c r="G111" s="4">
        <f t="shared" si="40"/>
        <v>18172.063443536641</v>
      </c>
      <c r="I111" s="1">
        <f t="shared" si="41"/>
        <v>100</v>
      </c>
      <c r="J111" s="4">
        <f t="shared" si="42"/>
        <v>10669.226204895698</v>
      </c>
      <c r="K111" s="4">
        <f t="shared" si="60"/>
        <v>580.80584546753607</v>
      </c>
      <c r="L111" s="4">
        <f t="shared" si="43"/>
        <v>447.44051790633989</v>
      </c>
      <c r="M111" s="4">
        <f t="shared" si="44"/>
        <v>133.36532756119621</v>
      </c>
      <c r="N111" s="4">
        <f t="shared" si="45"/>
        <v>10221.785686989359</v>
      </c>
      <c r="P111" s="1">
        <f t="shared" si="46"/>
        <v>100</v>
      </c>
      <c r="Q111" s="4">
        <f t="shared" si="47"/>
        <v>80.019196536717729</v>
      </c>
      <c r="R111" s="4">
        <f t="shared" si="31"/>
        <v>447.44051790633989</v>
      </c>
      <c r="S111" s="4">
        <f t="shared" si="32"/>
        <v>527.45971444305758</v>
      </c>
      <c r="T111" s="4">
        <f t="shared" si="33"/>
        <v>53.346131024478481</v>
      </c>
      <c r="U111" s="7">
        <f t="shared" si="48"/>
        <v>0.4736903295995773</v>
      </c>
      <c r="V111" s="4">
        <f t="shared" si="34"/>
        <v>25.269546387847448</v>
      </c>
      <c r="X111" s="1">
        <f t="shared" si="49"/>
        <v>100</v>
      </c>
      <c r="Y111" s="4">
        <f t="shared" si="50"/>
        <v>576.80046666434055</v>
      </c>
      <c r="Z111" s="4">
        <f t="shared" si="35"/>
        <v>53.346131024478481</v>
      </c>
      <c r="AA111" s="4">
        <f t="shared" si="51"/>
        <v>49.020127524495926</v>
      </c>
      <c r="AB111" s="4">
        <f t="shared" si="52"/>
        <v>4.3260034999825541</v>
      </c>
      <c r="AC111" s="4">
        <f t="shared" si="53"/>
        <v>527.78033913984461</v>
      </c>
      <c r="AF111" s="1">
        <f t="shared" si="54"/>
        <v>100</v>
      </c>
      <c r="AG111" s="4">
        <f t="shared" si="55"/>
        <v>15697.904049450213</v>
      </c>
      <c r="AH111" s="4">
        <f t="shared" si="61"/>
        <v>810.72495200159665</v>
      </c>
      <c r="AI111" s="4">
        <f t="shared" si="56"/>
        <v>692.99067163072004</v>
      </c>
      <c r="AJ111" s="4">
        <f t="shared" si="57"/>
        <v>117.7342803708766</v>
      </c>
      <c r="AK111" s="4">
        <f t="shared" si="58"/>
        <v>15004.913377819494</v>
      </c>
    </row>
    <row r="112" spans="2:37" x14ac:dyDescent="0.25">
      <c r="B112" s="1">
        <f t="shared" si="36"/>
        <v>101</v>
      </c>
      <c r="C112" s="4">
        <f t="shared" si="37"/>
        <v>18172.063443536641</v>
      </c>
      <c r="D112" s="4">
        <f t="shared" si="59"/>
        <v>1032.5437252756196</v>
      </c>
      <c r="E112" s="4">
        <f t="shared" si="38"/>
        <v>805.39293223141158</v>
      </c>
      <c r="F112" s="4">
        <f t="shared" si="39"/>
        <v>227.15079304420803</v>
      </c>
      <c r="G112" s="4">
        <f t="shared" si="40"/>
        <v>17366.67051130523</v>
      </c>
      <c r="I112" s="1">
        <f t="shared" si="41"/>
        <v>101</v>
      </c>
      <c r="J112" s="4">
        <f t="shared" si="42"/>
        <v>10221.785686989359</v>
      </c>
      <c r="K112" s="4">
        <f t="shared" si="60"/>
        <v>580.80584546753607</v>
      </c>
      <c r="L112" s="4">
        <f t="shared" si="43"/>
        <v>453.03352438016907</v>
      </c>
      <c r="M112" s="4">
        <f t="shared" si="44"/>
        <v>127.77232108736699</v>
      </c>
      <c r="N112" s="4">
        <f t="shared" si="45"/>
        <v>9768.7521626091893</v>
      </c>
      <c r="P112" s="1">
        <f t="shared" si="46"/>
        <v>101</v>
      </c>
      <c r="Q112" s="4">
        <f t="shared" si="47"/>
        <v>76.663392652420185</v>
      </c>
      <c r="R112" s="4">
        <f t="shared" si="31"/>
        <v>453.03352438016907</v>
      </c>
      <c r="S112" s="4">
        <f t="shared" si="32"/>
        <v>529.69691703258923</v>
      </c>
      <c r="T112" s="4">
        <f t="shared" si="33"/>
        <v>51.108928434946804</v>
      </c>
      <c r="U112" s="7">
        <f t="shared" si="48"/>
        <v>0.4701640988581412</v>
      </c>
      <c r="V112" s="4">
        <f t="shared" si="34"/>
        <v>24.029583281221992</v>
      </c>
      <c r="X112" s="1">
        <f t="shared" si="49"/>
        <v>101</v>
      </c>
      <c r="Y112" s="4">
        <f t="shared" si="50"/>
        <v>527.78033913984461</v>
      </c>
      <c r="Z112" s="4">
        <f t="shared" si="35"/>
        <v>51.108928434946804</v>
      </c>
      <c r="AA112" s="4">
        <f t="shared" si="51"/>
        <v>47.15057589139797</v>
      </c>
      <c r="AB112" s="4">
        <f t="shared" si="52"/>
        <v>3.9583525435488345</v>
      </c>
      <c r="AC112" s="4">
        <f t="shared" si="53"/>
        <v>480.62976324844664</v>
      </c>
      <c r="AF112" s="1">
        <f t="shared" si="54"/>
        <v>101</v>
      </c>
      <c r="AG112" s="4">
        <f t="shared" si="55"/>
        <v>15004.913377819494</v>
      </c>
      <c r="AH112" s="4">
        <f t="shared" si="61"/>
        <v>810.72495200159665</v>
      </c>
      <c r="AI112" s="4">
        <f t="shared" si="56"/>
        <v>698.18810166795049</v>
      </c>
      <c r="AJ112" s="4">
        <f t="shared" si="57"/>
        <v>112.5368503336462</v>
      </c>
      <c r="AK112" s="4">
        <f t="shared" si="58"/>
        <v>14306.725276151543</v>
      </c>
    </row>
    <row r="113" spans="2:37" x14ac:dyDescent="0.25">
      <c r="B113" s="1">
        <f t="shared" si="36"/>
        <v>102</v>
      </c>
      <c r="C113" s="4">
        <f t="shared" si="37"/>
        <v>17366.67051130523</v>
      </c>
      <c r="D113" s="4">
        <f t="shared" si="59"/>
        <v>1032.5437252756196</v>
      </c>
      <c r="E113" s="4">
        <f t="shared" si="38"/>
        <v>815.46034388430428</v>
      </c>
      <c r="F113" s="4">
        <f t="shared" si="39"/>
        <v>217.08338139131536</v>
      </c>
      <c r="G113" s="4">
        <f t="shared" si="40"/>
        <v>16551.210167420926</v>
      </c>
      <c r="I113" s="1">
        <f t="shared" si="41"/>
        <v>102</v>
      </c>
      <c r="J113" s="4">
        <f t="shared" si="42"/>
        <v>9768.7521626091893</v>
      </c>
      <c r="K113" s="4">
        <f t="shared" si="60"/>
        <v>580.80584546753607</v>
      </c>
      <c r="L113" s="4">
        <f t="shared" si="43"/>
        <v>458.69644343492121</v>
      </c>
      <c r="M113" s="4">
        <f t="shared" si="44"/>
        <v>122.10940203261487</v>
      </c>
      <c r="N113" s="4">
        <f t="shared" si="45"/>
        <v>9310.0557191742682</v>
      </c>
      <c r="P113" s="1">
        <f t="shared" si="46"/>
        <v>102</v>
      </c>
      <c r="Q113" s="4">
        <f t="shared" si="47"/>
        <v>73.26564121956892</v>
      </c>
      <c r="R113" s="4">
        <f t="shared" si="31"/>
        <v>458.69644343492121</v>
      </c>
      <c r="S113" s="4">
        <f t="shared" si="32"/>
        <v>531.96208465449013</v>
      </c>
      <c r="T113" s="4">
        <f t="shared" si="33"/>
        <v>48.843760813045947</v>
      </c>
      <c r="U113" s="7">
        <f t="shared" si="48"/>
        <v>0.46666411797334112</v>
      </c>
      <c r="V113" s="4">
        <f t="shared" si="34"/>
        <v>22.793630558320931</v>
      </c>
      <c r="X113" s="1">
        <f t="shared" si="49"/>
        <v>102</v>
      </c>
      <c r="Y113" s="4">
        <f t="shared" si="50"/>
        <v>480.62976324844664</v>
      </c>
      <c r="Z113" s="4">
        <f t="shared" si="35"/>
        <v>48.843760813045947</v>
      </c>
      <c r="AA113" s="4">
        <f t="shared" si="51"/>
        <v>45.239037588682599</v>
      </c>
      <c r="AB113" s="4">
        <f t="shared" si="52"/>
        <v>3.6047232243633496</v>
      </c>
      <c r="AC113" s="4">
        <f t="shared" si="53"/>
        <v>435.39072565976403</v>
      </c>
      <c r="AF113" s="1">
        <f t="shared" si="54"/>
        <v>102</v>
      </c>
      <c r="AG113" s="4">
        <f t="shared" si="55"/>
        <v>14306.725276151543</v>
      </c>
      <c r="AH113" s="4">
        <f t="shared" si="61"/>
        <v>810.72495200159665</v>
      </c>
      <c r="AI113" s="4">
        <f t="shared" si="56"/>
        <v>703.42451243046003</v>
      </c>
      <c r="AJ113" s="4">
        <f t="shared" si="57"/>
        <v>107.30043957113656</v>
      </c>
      <c r="AK113" s="4">
        <f t="shared" si="58"/>
        <v>13603.300763721083</v>
      </c>
    </row>
    <row r="114" spans="2:37" x14ac:dyDescent="0.25">
      <c r="B114" s="1">
        <f t="shared" si="36"/>
        <v>103</v>
      </c>
      <c r="C114" s="4">
        <f t="shared" si="37"/>
        <v>16551.210167420926</v>
      </c>
      <c r="D114" s="4">
        <f t="shared" si="59"/>
        <v>1032.5437252756196</v>
      </c>
      <c r="E114" s="4">
        <f t="shared" si="38"/>
        <v>825.6535981828581</v>
      </c>
      <c r="F114" s="4">
        <f t="shared" si="39"/>
        <v>206.89012709276156</v>
      </c>
      <c r="G114" s="4">
        <f t="shared" si="40"/>
        <v>15725.556569238068</v>
      </c>
      <c r="I114" s="1">
        <f t="shared" si="41"/>
        <v>103</v>
      </c>
      <c r="J114" s="4">
        <f t="shared" si="42"/>
        <v>9310.0557191742682</v>
      </c>
      <c r="K114" s="4">
        <f t="shared" si="60"/>
        <v>580.80584546753607</v>
      </c>
      <c r="L114" s="4">
        <f t="shared" si="43"/>
        <v>464.4301489778577</v>
      </c>
      <c r="M114" s="4">
        <f t="shared" si="44"/>
        <v>116.37569648967836</v>
      </c>
      <c r="N114" s="4">
        <f t="shared" si="45"/>
        <v>8845.625570196411</v>
      </c>
      <c r="P114" s="1">
        <f t="shared" si="46"/>
        <v>103</v>
      </c>
      <c r="Q114" s="4">
        <f t="shared" si="47"/>
        <v>69.825417893807</v>
      </c>
      <c r="R114" s="4">
        <f t="shared" si="31"/>
        <v>464.4301489778577</v>
      </c>
      <c r="S114" s="4">
        <f t="shared" si="32"/>
        <v>534.25556687166466</v>
      </c>
      <c r="T114" s="4">
        <f t="shared" si="33"/>
        <v>46.550278595871362</v>
      </c>
      <c r="U114" s="7">
        <f t="shared" si="48"/>
        <v>0.46319019153681495</v>
      </c>
      <c r="V114" s="4">
        <f t="shared" si="34"/>
        <v>21.561632458913753</v>
      </c>
      <c r="X114" s="1">
        <f t="shared" si="49"/>
        <v>103</v>
      </c>
      <c r="Y114" s="4">
        <f t="shared" si="50"/>
        <v>435.39072565976403</v>
      </c>
      <c r="Z114" s="4">
        <f t="shared" si="35"/>
        <v>46.550278595871362</v>
      </c>
      <c r="AA114" s="4">
        <f t="shared" si="51"/>
        <v>43.284848153423134</v>
      </c>
      <c r="AB114" s="4">
        <f t="shared" si="52"/>
        <v>3.2654304424482299</v>
      </c>
      <c r="AC114" s="4">
        <f t="shared" si="53"/>
        <v>392.1058775063409</v>
      </c>
      <c r="AF114" s="1">
        <f t="shared" si="54"/>
        <v>103</v>
      </c>
      <c r="AG114" s="4">
        <f t="shared" si="55"/>
        <v>13603.300763721083</v>
      </c>
      <c r="AH114" s="4">
        <f t="shared" si="61"/>
        <v>810.72495200159665</v>
      </c>
      <c r="AI114" s="4">
        <f t="shared" si="56"/>
        <v>708.70019627368856</v>
      </c>
      <c r="AJ114" s="4">
        <f t="shared" si="57"/>
        <v>102.02475572790813</v>
      </c>
      <c r="AK114" s="4">
        <f t="shared" si="58"/>
        <v>12894.600567447394</v>
      </c>
    </row>
    <row r="115" spans="2:37" x14ac:dyDescent="0.25">
      <c r="B115" s="1">
        <f t="shared" si="36"/>
        <v>104</v>
      </c>
      <c r="C115" s="4">
        <f t="shared" si="37"/>
        <v>15725.556569238068</v>
      </c>
      <c r="D115" s="4">
        <f t="shared" si="59"/>
        <v>1032.5437252756196</v>
      </c>
      <c r="E115" s="4">
        <f t="shared" si="38"/>
        <v>835.97426816014377</v>
      </c>
      <c r="F115" s="4">
        <f t="shared" si="39"/>
        <v>196.56945711547584</v>
      </c>
      <c r="G115" s="4">
        <f t="shared" si="40"/>
        <v>14889.582301077924</v>
      </c>
      <c r="I115" s="1">
        <f t="shared" si="41"/>
        <v>104</v>
      </c>
      <c r="J115" s="4">
        <f t="shared" si="42"/>
        <v>8845.625570196411</v>
      </c>
      <c r="K115" s="4">
        <f t="shared" si="60"/>
        <v>580.80584546753607</v>
      </c>
      <c r="L115" s="4">
        <f t="shared" si="43"/>
        <v>470.23552584008092</v>
      </c>
      <c r="M115" s="4">
        <f t="shared" si="44"/>
        <v>110.57031962745513</v>
      </c>
      <c r="N115" s="4">
        <f t="shared" si="45"/>
        <v>8375.3900443563307</v>
      </c>
      <c r="P115" s="1">
        <f t="shared" si="46"/>
        <v>104</v>
      </c>
      <c r="Q115" s="4">
        <f t="shared" si="47"/>
        <v>66.342191776473086</v>
      </c>
      <c r="R115" s="4">
        <f t="shared" si="31"/>
        <v>470.23552584008092</v>
      </c>
      <c r="S115" s="4">
        <f t="shared" si="32"/>
        <v>536.57771761655397</v>
      </c>
      <c r="T115" s="4">
        <f t="shared" si="33"/>
        <v>44.228127850982048</v>
      </c>
      <c r="U115" s="7">
        <f t="shared" si="48"/>
        <v>0.4597421255948535</v>
      </c>
      <c r="V115" s="4">
        <f t="shared" si="34"/>
        <v>20.333533509291428</v>
      </c>
      <c r="X115" s="1">
        <f t="shared" si="49"/>
        <v>104</v>
      </c>
      <c r="Y115" s="4">
        <f t="shared" si="50"/>
        <v>392.1058775063409</v>
      </c>
      <c r="Z115" s="4">
        <f t="shared" si="35"/>
        <v>44.228127850982048</v>
      </c>
      <c r="AA115" s="4">
        <f t="shared" si="51"/>
        <v>41.287333769684494</v>
      </c>
      <c r="AB115" s="4">
        <f t="shared" si="52"/>
        <v>2.940794081297557</v>
      </c>
      <c r="AC115" s="4">
        <f t="shared" si="53"/>
        <v>350.81854373665641</v>
      </c>
      <c r="AF115" s="1">
        <f t="shared" si="54"/>
        <v>104</v>
      </c>
      <c r="AG115" s="4">
        <f t="shared" si="55"/>
        <v>12894.600567447394</v>
      </c>
      <c r="AH115" s="4">
        <f t="shared" si="61"/>
        <v>810.72495200159665</v>
      </c>
      <c r="AI115" s="4">
        <f t="shared" si="56"/>
        <v>714.0154477457412</v>
      </c>
      <c r="AJ115" s="4">
        <f t="shared" si="57"/>
        <v>96.70950425585545</v>
      </c>
      <c r="AK115" s="4">
        <f t="shared" si="58"/>
        <v>12180.585119701653</v>
      </c>
    </row>
    <row r="116" spans="2:37" x14ac:dyDescent="0.25">
      <c r="B116" s="1">
        <f t="shared" si="36"/>
        <v>105</v>
      </c>
      <c r="C116" s="4">
        <f t="shared" si="37"/>
        <v>14889.582301077924</v>
      </c>
      <c r="D116" s="4">
        <f t="shared" si="59"/>
        <v>1032.5437252756196</v>
      </c>
      <c r="E116" s="4">
        <f t="shared" si="38"/>
        <v>846.42394651214556</v>
      </c>
      <c r="F116" s="4">
        <f t="shared" si="39"/>
        <v>186.11977876347405</v>
      </c>
      <c r="G116" s="4">
        <f t="shared" si="40"/>
        <v>14043.158354565778</v>
      </c>
      <c r="I116" s="1">
        <f t="shared" si="41"/>
        <v>105</v>
      </c>
      <c r="J116" s="4">
        <f t="shared" si="42"/>
        <v>8375.3900443563307</v>
      </c>
      <c r="K116" s="4">
        <f t="shared" si="60"/>
        <v>580.80584546753607</v>
      </c>
      <c r="L116" s="4">
        <f t="shared" si="43"/>
        <v>476.11346991308193</v>
      </c>
      <c r="M116" s="4">
        <f t="shared" si="44"/>
        <v>104.69237555445413</v>
      </c>
      <c r="N116" s="4">
        <f t="shared" si="45"/>
        <v>7899.276574443249</v>
      </c>
      <c r="P116" s="1">
        <f t="shared" si="46"/>
        <v>105</v>
      </c>
      <c r="Q116" s="4">
        <f t="shared" si="47"/>
        <v>62.815425332672476</v>
      </c>
      <c r="R116" s="4">
        <f t="shared" si="31"/>
        <v>476.11346991308193</v>
      </c>
      <c r="S116" s="4">
        <f t="shared" si="32"/>
        <v>538.92889524575435</v>
      </c>
      <c r="T116" s="4">
        <f t="shared" si="33"/>
        <v>41.876950221781655</v>
      </c>
      <c r="U116" s="7">
        <f t="shared" si="48"/>
        <v>0.45631972763757167</v>
      </c>
      <c r="V116" s="4">
        <f t="shared" si="34"/>
        <v>19.10927851949555</v>
      </c>
      <c r="X116" s="1">
        <f t="shared" si="49"/>
        <v>105</v>
      </c>
      <c r="Y116" s="4">
        <f t="shared" si="50"/>
        <v>350.81854373665641</v>
      </c>
      <c r="Z116" s="4">
        <f t="shared" si="35"/>
        <v>41.876950221781655</v>
      </c>
      <c r="AA116" s="4">
        <f t="shared" si="51"/>
        <v>39.245811143756733</v>
      </c>
      <c r="AB116" s="4">
        <f t="shared" si="52"/>
        <v>2.6311390780249231</v>
      </c>
      <c r="AC116" s="4">
        <f t="shared" si="53"/>
        <v>311.57273259289968</v>
      </c>
      <c r="AF116" s="1">
        <f t="shared" si="54"/>
        <v>105</v>
      </c>
      <c r="AG116" s="4">
        <f t="shared" si="55"/>
        <v>12180.585119701653</v>
      </c>
      <c r="AH116" s="4">
        <f t="shared" si="61"/>
        <v>810.72495200159665</v>
      </c>
      <c r="AI116" s="4">
        <f t="shared" si="56"/>
        <v>719.37056360383428</v>
      </c>
      <c r="AJ116" s="4">
        <f t="shared" si="57"/>
        <v>91.354388397762406</v>
      </c>
      <c r="AK116" s="4">
        <f t="shared" si="58"/>
        <v>11461.214556097819</v>
      </c>
    </row>
    <row r="117" spans="2:37" x14ac:dyDescent="0.25">
      <c r="B117" s="1">
        <f t="shared" si="36"/>
        <v>106</v>
      </c>
      <c r="C117" s="4">
        <f t="shared" si="37"/>
        <v>14043.158354565778</v>
      </c>
      <c r="D117" s="4">
        <f t="shared" si="59"/>
        <v>1032.5437252756196</v>
      </c>
      <c r="E117" s="4">
        <f t="shared" si="38"/>
        <v>857.00424584354744</v>
      </c>
      <c r="F117" s="4">
        <f t="shared" si="39"/>
        <v>175.5394794320722</v>
      </c>
      <c r="G117" s="4">
        <f t="shared" si="40"/>
        <v>13186.15410872223</v>
      </c>
      <c r="I117" s="1">
        <f t="shared" si="41"/>
        <v>106</v>
      </c>
      <c r="J117" s="4">
        <f t="shared" si="42"/>
        <v>7899.276574443249</v>
      </c>
      <c r="K117" s="4">
        <f t="shared" si="60"/>
        <v>580.80584546753607</v>
      </c>
      <c r="L117" s="4">
        <f t="shared" si="43"/>
        <v>482.06488828699548</v>
      </c>
      <c r="M117" s="4">
        <f t="shared" si="44"/>
        <v>98.740957180540605</v>
      </c>
      <c r="N117" s="4">
        <f t="shared" si="45"/>
        <v>7417.2116861562536</v>
      </c>
      <c r="P117" s="1">
        <f t="shared" si="46"/>
        <v>106</v>
      </c>
      <c r="Q117" s="4">
        <f t="shared" si="47"/>
        <v>59.244574308324367</v>
      </c>
      <c r="R117" s="4">
        <f t="shared" si="31"/>
        <v>482.06488828699548</v>
      </c>
      <c r="S117" s="4">
        <f t="shared" si="32"/>
        <v>541.30946259531981</v>
      </c>
      <c r="T117" s="4">
        <f t="shared" si="33"/>
        <v>39.496382872216238</v>
      </c>
      <c r="U117" s="7">
        <f t="shared" si="48"/>
        <v>0.45292280658816042</v>
      </c>
      <c r="V117" s="4">
        <f t="shared" si="34"/>
        <v>17.888812580564728</v>
      </c>
      <c r="X117" s="1">
        <f t="shared" si="49"/>
        <v>106</v>
      </c>
      <c r="Y117" s="4">
        <f t="shared" si="50"/>
        <v>311.57273259289968</v>
      </c>
      <c r="Z117" s="4">
        <f t="shared" si="35"/>
        <v>39.496382872216238</v>
      </c>
      <c r="AA117" s="4">
        <f t="shared" si="51"/>
        <v>37.159587377769491</v>
      </c>
      <c r="AB117" s="4">
        <f t="shared" si="52"/>
        <v>2.3367954944467475</v>
      </c>
      <c r="AC117" s="4">
        <f t="shared" si="53"/>
        <v>274.41314521513021</v>
      </c>
      <c r="AF117" s="1">
        <f t="shared" si="54"/>
        <v>106</v>
      </c>
      <c r="AG117" s="4">
        <f t="shared" si="55"/>
        <v>11461.214556097819</v>
      </c>
      <c r="AH117" s="4">
        <f t="shared" si="61"/>
        <v>810.72495200159665</v>
      </c>
      <c r="AI117" s="4">
        <f t="shared" si="56"/>
        <v>724.76584283086299</v>
      </c>
      <c r="AJ117" s="4">
        <f t="shared" si="57"/>
        <v>85.95910917073364</v>
      </c>
      <c r="AK117" s="4">
        <f t="shared" si="58"/>
        <v>10736.448713266956</v>
      </c>
    </row>
    <row r="118" spans="2:37" x14ac:dyDescent="0.25">
      <c r="B118" s="1">
        <f t="shared" si="36"/>
        <v>107</v>
      </c>
      <c r="C118" s="4">
        <f t="shared" si="37"/>
        <v>13186.15410872223</v>
      </c>
      <c r="D118" s="4">
        <f t="shared" si="59"/>
        <v>1032.5437252756196</v>
      </c>
      <c r="E118" s="4">
        <f t="shared" si="38"/>
        <v>867.71679891659176</v>
      </c>
      <c r="F118" s="4">
        <f t="shared" si="39"/>
        <v>164.82692635902788</v>
      </c>
      <c r="G118" s="4">
        <f t="shared" si="40"/>
        <v>12318.437309805639</v>
      </c>
      <c r="I118" s="1">
        <f t="shared" si="41"/>
        <v>107</v>
      </c>
      <c r="J118" s="4">
        <f t="shared" si="42"/>
        <v>7417.2116861562536</v>
      </c>
      <c r="K118" s="4">
        <f t="shared" si="60"/>
        <v>580.80584546753607</v>
      </c>
      <c r="L118" s="4">
        <f t="shared" si="43"/>
        <v>488.09069939058293</v>
      </c>
      <c r="M118" s="4">
        <f t="shared" si="44"/>
        <v>92.715146076953161</v>
      </c>
      <c r="N118" s="4">
        <f t="shared" si="45"/>
        <v>6929.1209867656708</v>
      </c>
      <c r="P118" s="1">
        <f t="shared" si="46"/>
        <v>107</v>
      </c>
      <c r="Q118" s="4">
        <f t="shared" si="47"/>
        <v>55.629087646171904</v>
      </c>
      <c r="R118" s="4">
        <f t="shared" si="31"/>
        <v>488.09069939058293</v>
      </c>
      <c r="S118" s="4">
        <f t="shared" si="32"/>
        <v>543.71978703675484</v>
      </c>
      <c r="T118" s="4">
        <f t="shared" si="33"/>
        <v>37.086058430781257</v>
      </c>
      <c r="U118" s="7">
        <f t="shared" si="48"/>
        <v>0.44955117279221873</v>
      </c>
      <c r="V118" s="4">
        <f t="shared" si="34"/>
        <v>16.672081061798465</v>
      </c>
      <c r="X118" s="1">
        <f t="shared" si="49"/>
        <v>107</v>
      </c>
      <c r="Y118" s="4">
        <f t="shared" si="50"/>
        <v>274.41314521513021</v>
      </c>
      <c r="Z118" s="4">
        <f t="shared" si="35"/>
        <v>37.086058430781257</v>
      </c>
      <c r="AA118" s="4">
        <f t="shared" si="51"/>
        <v>35.02795984166778</v>
      </c>
      <c r="AB118" s="4">
        <f t="shared" si="52"/>
        <v>2.0580985891134764</v>
      </c>
      <c r="AC118" s="4">
        <f t="shared" si="53"/>
        <v>239.38518537346243</v>
      </c>
      <c r="AF118" s="1">
        <f t="shared" si="54"/>
        <v>107</v>
      </c>
      <c r="AG118" s="4">
        <f t="shared" si="55"/>
        <v>10736.448713266956</v>
      </c>
      <c r="AH118" s="4">
        <f t="shared" si="61"/>
        <v>810.72495200159665</v>
      </c>
      <c r="AI118" s="4">
        <f t="shared" si="56"/>
        <v>730.20158665209442</v>
      </c>
      <c r="AJ118" s="4">
        <f t="shared" si="57"/>
        <v>80.523365349502171</v>
      </c>
      <c r="AK118" s="4">
        <f t="shared" si="58"/>
        <v>10006.247126614862</v>
      </c>
    </row>
    <row r="119" spans="2:37" x14ac:dyDescent="0.25">
      <c r="B119" s="1">
        <f t="shared" si="36"/>
        <v>108</v>
      </c>
      <c r="C119" s="4">
        <f t="shared" si="37"/>
        <v>12318.437309805639</v>
      </c>
      <c r="D119" s="4">
        <f t="shared" si="59"/>
        <v>1032.5437252756196</v>
      </c>
      <c r="E119" s="4">
        <f t="shared" si="38"/>
        <v>878.56325890304913</v>
      </c>
      <c r="F119" s="4">
        <f t="shared" si="39"/>
        <v>153.98046637257048</v>
      </c>
      <c r="G119" s="4">
        <f t="shared" si="40"/>
        <v>11439.87405090259</v>
      </c>
      <c r="I119" s="1">
        <f t="shared" si="41"/>
        <v>108</v>
      </c>
      <c r="J119" s="4">
        <f t="shared" si="42"/>
        <v>6929.1209867656708</v>
      </c>
      <c r="K119" s="4">
        <f t="shared" si="60"/>
        <v>580.80584546753607</v>
      </c>
      <c r="L119" s="4">
        <f t="shared" si="43"/>
        <v>494.1918331329652</v>
      </c>
      <c r="M119" s="4">
        <f t="shared" si="44"/>
        <v>86.614012334570873</v>
      </c>
      <c r="N119" s="4">
        <f t="shared" si="45"/>
        <v>6434.9291536327055</v>
      </c>
      <c r="P119" s="1">
        <f t="shared" si="46"/>
        <v>108</v>
      </c>
      <c r="Q119" s="4">
        <f t="shared" si="47"/>
        <v>51.968407400742528</v>
      </c>
      <c r="R119" s="4">
        <f t="shared" si="31"/>
        <v>494.1918331329652</v>
      </c>
      <c r="S119" s="4">
        <f t="shared" si="32"/>
        <v>546.16024053370768</v>
      </c>
      <c r="T119" s="4">
        <f t="shared" si="33"/>
        <v>34.645604933828345</v>
      </c>
      <c r="U119" s="7">
        <f t="shared" si="48"/>
        <v>0.44620463800716498</v>
      </c>
      <c r="V119" s="4">
        <f t="shared" si="34"/>
        <v>15.459029608038126</v>
      </c>
      <c r="X119" s="1">
        <f t="shared" si="49"/>
        <v>108</v>
      </c>
      <c r="Y119" s="4">
        <f t="shared" si="50"/>
        <v>239.38518537346243</v>
      </c>
      <c r="Z119" s="4">
        <f t="shared" si="35"/>
        <v>34.645604933828345</v>
      </c>
      <c r="AA119" s="4">
        <f t="shared" si="51"/>
        <v>32.850216043527375</v>
      </c>
      <c r="AB119" s="4">
        <f t="shared" si="52"/>
        <v>1.795388890300968</v>
      </c>
      <c r="AC119" s="4">
        <f t="shared" si="53"/>
        <v>206.53496932993505</v>
      </c>
      <c r="AF119" s="1">
        <f t="shared" si="54"/>
        <v>108</v>
      </c>
      <c r="AG119" s="4">
        <f t="shared" si="55"/>
        <v>10006.247126614862</v>
      </c>
      <c r="AH119" s="4">
        <f t="shared" si="61"/>
        <v>810.72495200159665</v>
      </c>
      <c r="AI119" s="4">
        <f t="shared" si="56"/>
        <v>735.67809855198516</v>
      </c>
      <c r="AJ119" s="4">
        <f t="shared" si="57"/>
        <v>75.046853449611461</v>
      </c>
      <c r="AK119" s="4">
        <f t="shared" si="58"/>
        <v>9270.5690280628769</v>
      </c>
    </row>
    <row r="120" spans="2:37" x14ac:dyDescent="0.25">
      <c r="B120" s="1">
        <f t="shared" si="36"/>
        <v>109</v>
      </c>
      <c r="C120" s="4">
        <f t="shared" si="37"/>
        <v>11439.87405090259</v>
      </c>
      <c r="D120" s="4">
        <f t="shared" si="59"/>
        <v>1032.5437252756196</v>
      </c>
      <c r="E120" s="4">
        <f t="shared" si="38"/>
        <v>889.54529963933726</v>
      </c>
      <c r="F120" s="4">
        <f t="shared" si="39"/>
        <v>142.99842563628238</v>
      </c>
      <c r="G120" s="4">
        <f t="shared" si="40"/>
        <v>10550.328751263252</v>
      </c>
      <c r="I120" s="1">
        <f t="shared" si="41"/>
        <v>109</v>
      </c>
      <c r="J120" s="4">
        <f t="shared" si="42"/>
        <v>6434.9291536327055</v>
      </c>
      <c r="K120" s="4">
        <f t="shared" si="60"/>
        <v>580.80584546753607</v>
      </c>
      <c r="L120" s="4">
        <f t="shared" si="43"/>
        <v>500.36923104712724</v>
      </c>
      <c r="M120" s="4">
        <f t="shared" si="44"/>
        <v>80.436614420408816</v>
      </c>
      <c r="N120" s="4">
        <f t="shared" si="45"/>
        <v>5934.5599225855785</v>
      </c>
      <c r="P120" s="1">
        <f t="shared" si="46"/>
        <v>109</v>
      </c>
      <c r="Q120" s="4">
        <f t="shared" si="47"/>
        <v>48.261968652245287</v>
      </c>
      <c r="R120" s="4">
        <f t="shared" si="31"/>
        <v>500.36923104712724</v>
      </c>
      <c r="S120" s="4">
        <f t="shared" si="32"/>
        <v>548.63119969937247</v>
      </c>
      <c r="T120" s="4">
        <f t="shared" si="33"/>
        <v>32.174645768163529</v>
      </c>
      <c r="U120" s="7">
        <f t="shared" si="48"/>
        <v>0.44288301539172698</v>
      </c>
      <c r="V120" s="4">
        <f t="shared" si="34"/>
        <v>14.249604136964932</v>
      </c>
      <c r="X120" s="1">
        <f t="shared" si="49"/>
        <v>109</v>
      </c>
      <c r="Y120" s="4">
        <f t="shared" si="50"/>
        <v>206.53496932993505</v>
      </c>
      <c r="Z120" s="4">
        <f t="shared" si="35"/>
        <v>32.174645768163529</v>
      </c>
      <c r="AA120" s="4">
        <f t="shared" si="51"/>
        <v>30.625633498189018</v>
      </c>
      <c r="AB120" s="4">
        <f t="shared" si="52"/>
        <v>1.549012269974513</v>
      </c>
      <c r="AC120" s="4">
        <f t="shared" si="53"/>
        <v>175.90933583174603</v>
      </c>
      <c r="AF120" s="1">
        <f t="shared" si="54"/>
        <v>109</v>
      </c>
      <c r="AG120" s="4">
        <f t="shared" si="55"/>
        <v>9270.5690280628769</v>
      </c>
      <c r="AH120" s="4">
        <f t="shared" si="61"/>
        <v>810.72495200159665</v>
      </c>
      <c r="AI120" s="4">
        <f t="shared" si="56"/>
        <v>741.19568429112508</v>
      </c>
      <c r="AJ120" s="4">
        <f t="shared" si="57"/>
        <v>69.529267710471572</v>
      </c>
      <c r="AK120" s="4">
        <f t="shared" si="58"/>
        <v>8529.373343771751</v>
      </c>
    </row>
    <row r="121" spans="2:37" x14ac:dyDescent="0.25">
      <c r="B121" s="1">
        <f t="shared" si="36"/>
        <v>110</v>
      </c>
      <c r="C121" s="4">
        <f t="shared" si="37"/>
        <v>10550.328751263252</v>
      </c>
      <c r="D121" s="4">
        <f t="shared" si="59"/>
        <v>1032.5437252756196</v>
      </c>
      <c r="E121" s="4">
        <f t="shared" si="38"/>
        <v>900.664615884829</v>
      </c>
      <c r="F121" s="4">
        <f t="shared" si="39"/>
        <v>131.87910939079066</v>
      </c>
      <c r="G121" s="4">
        <f t="shared" si="40"/>
        <v>9649.6641353784235</v>
      </c>
      <c r="I121" s="1">
        <f t="shared" si="41"/>
        <v>110</v>
      </c>
      <c r="J121" s="4">
        <f t="shared" si="42"/>
        <v>5934.5599225855785</v>
      </c>
      <c r="K121" s="4">
        <f t="shared" si="60"/>
        <v>580.80584546753607</v>
      </c>
      <c r="L121" s="4">
        <f t="shared" si="43"/>
        <v>506.62384643521636</v>
      </c>
      <c r="M121" s="4">
        <f t="shared" si="44"/>
        <v>74.181999032319723</v>
      </c>
      <c r="N121" s="4">
        <f t="shared" si="45"/>
        <v>5427.9360761503622</v>
      </c>
      <c r="P121" s="1">
        <f t="shared" si="46"/>
        <v>110</v>
      </c>
      <c r="Q121" s="4">
        <f t="shared" si="47"/>
        <v>44.509199419391841</v>
      </c>
      <c r="R121" s="4">
        <f t="shared" si="31"/>
        <v>506.62384643521636</v>
      </c>
      <c r="S121" s="4">
        <f t="shared" si="32"/>
        <v>551.13304585460821</v>
      </c>
      <c r="T121" s="4">
        <f t="shared" si="33"/>
        <v>29.672799612927882</v>
      </c>
      <c r="U121" s="7">
        <f t="shared" si="48"/>
        <v>0.43958611949551063</v>
      </c>
      <c r="V121" s="4">
        <f t="shared" si="34"/>
        <v>13.043750836414858</v>
      </c>
      <c r="X121" s="1">
        <f t="shared" si="49"/>
        <v>110</v>
      </c>
      <c r="Y121" s="4">
        <f t="shared" si="50"/>
        <v>175.90933583174603</v>
      </c>
      <c r="Z121" s="4">
        <f t="shared" si="35"/>
        <v>29.672799612927882</v>
      </c>
      <c r="AA121" s="4">
        <f t="shared" si="51"/>
        <v>28.353479594189785</v>
      </c>
      <c r="AB121" s="4">
        <f t="shared" si="52"/>
        <v>1.3193200187380951</v>
      </c>
      <c r="AC121" s="4">
        <f t="shared" si="53"/>
        <v>147.55585623755624</v>
      </c>
      <c r="AF121" s="1">
        <f t="shared" si="54"/>
        <v>110</v>
      </c>
      <c r="AG121" s="4">
        <f t="shared" si="55"/>
        <v>8529.373343771751</v>
      </c>
      <c r="AH121" s="4">
        <f t="shared" si="61"/>
        <v>810.72495200159665</v>
      </c>
      <c r="AI121" s="4">
        <f t="shared" si="56"/>
        <v>746.75465192330853</v>
      </c>
      <c r="AJ121" s="4">
        <f t="shared" si="57"/>
        <v>63.970300078288126</v>
      </c>
      <c r="AK121" s="4">
        <f t="shared" si="58"/>
        <v>7782.6186918484427</v>
      </c>
    </row>
    <row r="122" spans="2:37" x14ac:dyDescent="0.25">
      <c r="B122" s="1">
        <f t="shared" si="36"/>
        <v>111</v>
      </c>
      <c r="C122" s="4">
        <f t="shared" si="37"/>
        <v>9649.6641353784235</v>
      </c>
      <c r="D122" s="4">
        <f t="shared" si="59"/>
        <v>1032.5437252756196</v>
      </c>
      <c r="E122" s="4">
        <f t="shared" si="38"/>
        <v>911.92292358338932</v>
      </c>
      <c r="F122" s="4">
        <f t="shared" si="39"/>
        <v>120.6208016922303</v>
      </c>
      <c r="G122" s="4">
        <f t="shared" si="40"/>
        <v>8737.7412117950335</v>
      </c>
      <c r="I122" s="1">
        <f t="shared" si="41"/>
        <v>111</v>
      </c>
      <c r="J122" s="4">
        <f t="shared" si="42"/>
        <v>5427.9360761503622</v>
      </c>
      <c r="K122" s="4">
        <f t="shared" si="60"/>
        <v>580.80584546753607</v>
      </c>
      <c r="L122" s="4">
        <f t="shared" si="43"/>
        <v>512.95664451565654</v>
      </c>
      <c r="M122" s="4">
        <f t="shared" si="44"/>
        <v>67.849200951879524</v>
      </c>
      <c r="N122" s="4">
        <f t="shared" si="45"/>
        <v>4914.9794316347052</v>
      </c>
      <c r="P122" s="1">
        <f t="shared" si="46"/>
        <v>111</v>
      </c>
      <c r="Q122" s="4">
        <f t="shared" si="47"/>
        <v>40.709520571127719</v>
      </c>
      <c r="R122" s="4">
        <f t="shared" si="31"/>
        <v>512.95664451565654</v>
      </c>
      <c r="S122" s="4">
        <f t="shared" si="32"/>
        <v>553.6661650867843</v>
      </c>
      <c r="T122" s="4">
        <f t="shared" si="33"/>
        <v>27.139680380751805</v>
      </c>
      <c r="U122" s="7">
        <f t="shared" si="48"/>
        <v>0.43631376624864576</v>
      </c>
      <c r="V122" s="4">
        <f t="shared" si="34"/>
        <v>11.841416161710301</v>
      </c>
      <c r="X122" s="1">
        <f t="shared" si="49"/>
        <v>111</v>
      </c>
      <c r="Y122" s="4">
        <f t="shared" si="50"/>
        <v>147.55585623755624</v>
      </c>
      <c r="Z122" s="4">
        <f t="shared" si="35"/>
        <v>27.139680380751805</v>
      </c>
      <c r="AA122" s="4">
        <f t="shared" si="51"/>
        <v>26.033011458970133</v>
      </c>
      <c r="AB122" s="4">
        <f t="shared" si="52"/>
        <v>1.1066689217816716</v>
      </c>
      <c r="AC122" s="4">
        <f t="shared" si="53"/>
        <v>121.52284477858611</v>
      </c>
      <c r="AF122" s="1">
        <f t="shared" si="54"/>
        <v>111</v>
      </c>
      <c r="AG122" s="4">
        <f t="shared" si="55"/>
        <v>7782.6186918484427</v>
      </c>
      <c r="AH122" s="4">
        <f t="shared" si="61"/>
        <v>810.72495200159665</v>
      </c>
      <c r="AI122" s="4">
        <f t="shared" si="56"/>
        <v>752.35531181273336</v>
      </c>
      <c r="AJ122" s="4">
        <f t="shared" si="57"/>
        <v>58.369640188863315</v>
      </c>
      <c r="AK122" s="4">
        <f t="shared" si="58"/>
        <v>7030.2633800357089</v>
      </c>
    </row>
    <row r="123" spans="2:37" x14ac:dyDescent="0.25">
      <c r="B123" s="1">
        <f t="shared" si="36"/>
        <v>112</v>
      </c>
      <c r="C123" s="4">
        <f t="shared" si="37"/>
        <v>8737.7412117950335</v>
      </c>
      <c r="D123" s="4">
        <f t="shared" si="59"/>
        <v>1032.5437252756196</v>
      </c>
      <c r="E123" s="4">
        <f t="shared" si="38"/>
        <v>923.32196012818167</v>
      </c>
      <c r="F123" s="4">
        <f t="shared" si="39"/>
        <v>109.22176514743791</v>
      </c>
      <c r="G123" s="4">
        <f t="shared" si="40"/>
        <v>7814.4192516668518</v>
      </c>
      <c r="I123" s="1">
        <f t="shared" si="41"/>
        <v>112</v>
      </c>
      <c r="J123" s="4">
        <f t="shared" si="42"/>
        <v>4914.9794316347052</v>
      </c>
      <c r="K123" s="4">
        <f t="shared" si="60"/>
        <v>580.80584546753607</v>
      </c>
      <c r="L123" s="4">
        <f t="shared" si="43"/>
        <v>519.3686025721023</v>
      </c>
      <c r="M123" s="4">
        <f t="shared" si="44"/>
        <v>61.437242895433819</v>
      </c>
      <c r="N123" s="4">
        <f t="shared" si="45"/>
        <v>4395.6108290626025</v>
      </c>
      <c r="P123" s="1">
        <f t="shared" si="46"/>
        <v>112</v>
      </c>
      <c r="Q123" s="4">
        <f t="shared" si="47"/>
        <v>36.862345737260291</v>
      </c>
      <c r="R123" s="4">
        <f t="shared" si="31"/>
        <v>519.3686025721023</v>
      </c>
      <c r="S123" s="4">
        <f t="shared" si="32"/>
        <v>556.23094830936259</v>
      </c>
      <c r="T123" s="4">
        <f t="shared" si="33"/>
        <v>24.574897158173528</v>
      </c>
      <c r="U123" s="7">
        <f t="shared" si="48"/>
        <v>0.43306577295150944</v>
      </c>
      <c r="V123" s="4">
        <f t="shared" si="34"/>
        <v>10.642546833008272</v>
      </c>
      <c r="X123" s="1">
        <f t="shared" si="49"/>
        <v>112</v>
      </c>
      <c r="Y123" s="4">
        <f t="shared" si="50"/>
        <v>121.52284477858611</v>
      </c>
      <c r="Z123" s="4">
        <f t="shared" si="35"/>
        <v>24.574897158173528</v>
      </c>
      <c r="AA123" s="4">
        <f t="shared" si="51"/>
        <v>23.663475822334131</v>
      </c>
      <c r="AB123" s="4">
        <f t="shared" si="52"/>
        <v>0.91142133583939577</v>
      </c>
      <c r="AC123" s="4">
        <f t="shared" si="53"/>
        <v>97.85936895625197</v>
      </c>
      <c r="AF123" s="1">
        <f t="shared" si="54"/>
        <v>112</v>
      </c>
      <c r="AG123" s="4">
        <f t="shared" si="55"/>
        <v>7030.2633800357089</v>
      </c>
      <c r="AH123" s="4">
        <f t="shared" si="61"/>
        <v>810.72495200159665</v>
      </c>
      <c r="AI123" s="4">
        <f t="shared" si="56"/>
        <v>757.99797665132883</v>
      </c>
      <c r="AJ123" s="4">
        <f t="shared" si="57"/>
        <v>52.726975350267814</v>
      </c>
      <c r="AK123" s="4">
        <f t="shared" si="58"/>
        <v>6272.2654033843801</v>
      </c>
    </row>
    <row r="124" spans="2:37" x14ac:dyDescent="0.25">
      <c r="B124" s="1">
        <f t="shared" si="36"/>
        <v>113</v>
      </c>
      <c r="C124" s="4">
        <f t="shared" si="37"/>
        <v>7814.4192516668518</v>
      </c>
      <c r="D124" s="4">
        <f t="shared" si="59"/>
        <v>1032.5437252756196</v>
      </c>
      <c r="E124" s="4">
        <f t="shared" si="38"/>
        <v>934.86348462978401</v>
      </c>
      <c r="F124" s="4">
        <f t="shared" si="39"/>
        <v>97.680240645835639</v>
      </c>
      <c r="G124" s="4">
        <f t="shared" si="40"/>
        <v>6879.5557670370681</v>
      </c>
      <c r="I124" s="1">
        <f t="shared" si="41"/>
        <v>113</v>
      </c>
      <c r="J124" s="4">
        <f t="shared" si="42"/>
        <v>4395.6108290626025</v>
      </c>
      <c r="K124" s="4">
        <f t="shared" si="60"/>
        <v>580.80584546753607</v>
      </c>
      <c r="L124" s="4">
        <f t="shared" si="43"/>
        <v>525.86071010425349</v>
      </c>
      <c r="M124" s="4">
        <f t="shared" si="44"/>
        <v>54.945135363282532</v>
      </c>
      <c r="N124" s="4">
        <f t="shared" si="45"/>
        <v>3869.750118958349</v>
      </c>
      <c r="P124" s="1">
        <f t="shared" si="46"/>
        <v>113</v>
      </c>
      <c r="Q124" s="4">
        <f t="shared" si="47"/>
        <v>32.967081217969515</v>
      </c>
      <c r="R124" s="4">
        <f t="shared" si="31"/>
        <v>525.86071010425349</v>
      </c>
      <c r="S124" s="4">
        <f t="shared" si="32"/>
        <v>558.82779132222299</v>
      </c>
      <c r="T124" s="4">
        <f t="shared" si="33"/>
        <v>21.978054145313017</v>
      </c>
      <c r="U124" s="7">
        <f t="shared" si="48"/>
        <v>0.42984195826452548</v>
      </c>
      <c r="V124" s="4">
        <f t="shared" si="34"/>
        <v>9.4470898326651191</v>
      </c>
      <c r="X124" s="1">
        <f t="shared" si="49"/>
        <v>113</v>
      </c>
      <c r="Y124" s="4">
        <f t="shared" si="50"/>
        <v>97.85936895625197</v>
      </c>
      <c r="Z124" s="4">
        <f t="shared" si="35"/>
        <v>21.978054145313017</v>
      </c>
      <c r="AA124" s="4">
        <f t="shared" si="51"/>
        <v>21.244108878141127</v>
      </c>
      <c r="AB124" s="4">
        <f t="shared" si="52"/>
        <v>0.73394526717188979</v>
      </c>
      <c r="AC124" s="4">
        <f t="shared" si="53"/>
        <v>76.61526007811085</v>
      </c>
      <c r="AF124" s="1">
        <f t="shared" si="54"/>
        <v>113</v>
      </c>
      <c r="AG124" s="4">
        <f t="shared" si="55"/>
        <v>6272.2654033843801</v>
      </c>
      <c r="AH124" s="4">
        <f t="shared" si="61"/>
        <v>810.72495200159665</v>
      </c>
      <c r="AI124" s="4">
        <f t="shared" si="56"/>
        <v>763.68296147621379</v>
      </c>
      <c r="AJ124" s="4">
        <f t="shared" si="57"/>
        <v>47.04199052538285</v>
      </c>
      <c r="AK124" s="4">
        <f t="shared" si="58"/>
        <v>5508.5824419081664</v>
      </c>
    </row>
    <row r="125" spans="2:37" x14ac:dyDescent="0.25">
      <c r="B125" s="1">
        <f t="shared" si="36"/>
        <v>114</v>
      </c>
      <c r="C125" s="4">
        <f t="shared" si="37"/>
        <v>6879.5557670370681</v>
      </c>
      <c r="D125" s="4">
        <f t="shared" si="59"/>
        <v>1032.5437252756196</v>
      </c>
      <c r="E125" s="4">
        <f t="shared" si="38"/>
        <v>946.54927818765623</v>
      </c>
      <c r="F125" s="4">
        <f t="shared" si="39"/>
        <v>85.994447087963351</v>
      </c>
      <c r="G125" s="4">
        <f t="shared" si="40"/>
        <v>5933.0064888494117</v>
      </c>
      <c r="I125" s="1">
        <f t="shared" si="41"/>
        <v>114</v>
      </c>
      <c r="J125" s="4">
        <f t="shared" si="42"/>
        <v>3869.750118958349</v>
      </c>
      <c r="K125" s="4">
        <f t="shared" si="60"/>
        <v>580.80584546753607</v>
      </c>
      <c r="L125" s="4">
        <f t="shared" si="43"/>
        <v>532.43396898055676</v>
      </c>
      <c r="M125" s="4">
        <f t="shared" si="44"/>
        <v>48.371876486979367</v>
      </c>
      <c r="N125" s="4">
        <f t="shared" si="45"/>
        <v>3337.3161499777925</v>
      </c>
      <c r="P125" s="1">
        <f t="shared" si="46"/>
        <v>114</v>
      </c>
      <c r="Q125" s="4">
        <f t="shared" si="47"/>
        <v>29.023125892187618</v>
      </c>
      <c r="R125" s="4">
        <f t="shared" si="31"/>
        <v>532.43396898055676</v>
      </c>
      <c r="S125" s="4">
        <f t="shared" si="32"/>
        <v>561.45709487274439</v>
      </c>
      <c r="T125" s="4">
        <f t="shared" si="33"/>
        <v>19.348750594791749</v>
      </c>
      <c r="U125" s="7">
        <f t="shared" si="48"/>
        <v>0.42664214219804014</v>
      </c>
      <c r="V125" s="4">
        <f t="shared" si="34"/>
        <v>8.254992402617555</v>
      </c>
      <c r="X125" s="1">
        <f t="shared" si="49"/>
        <v>114</v>
      </c>
      <c r="Y125" s="4">
        <f t="shared" si="50"/>
        <v>76.61526007811085</v>
      </c>
      <c r="Z125" s="4">
        <f t="shared" si="35"/>
        <v>19.348750594791749</v>
      </c>
      <c r="AA125" s="4">
        <f t="shared" si="51"/>
        <v>18.774136144205919</v>
      </c>
      <c r="AB125" s="4">
        <f t="shared" si="52"/>
        <v>0.57461445058583138</v>
      </c>
      <c r="AC125" s="4">
        <f t="shared" si="53"/>
        <v>57.841123933904932</v>
      </c>
      <c r="AF125" s="1">
        <f t="shared" si="54"/>
        <v>114</v>
      </c>
      <c r="AG125" s="4">
        <f t="shared" si="55"/>
        <v>5508.5824419081664</v>
      </c>
      <c r="AH125" s="4">
        <f t="shared" si="61"/>
        <v>810.72495200159665</v>
      </c>
      <c r="AI125" s="4">
        <f t="shared" si="56"/>
        <v>769.41058368728545</v>
      </c>
      <c r="AJ125" s="4">
        <f t="shared" si="57"/>
        <v>41.314368314311245</v>
      </c>
      <c r="AK125" s="4">
        <f t="shared" si="58"/>
        <v>4739.1718582208814</v>
      </c>
    </row>
    <row r="126" spans="2:37" x14ac:dyDescent="0.25">
      <c r="B126" s="1">
        <f t="shared" si="36"/>
        <v>115</v>
      </c>
      <c r="C126" s="4">
        <f t="shared" si="37"/>
        <v>5933.0064888494117</v>
      </c>
      <c r="D126" s="4">
        <f t="shared" si="59"/>
        <v>1032.5437252756196</v>
      </c>
      <c r="E126" s="4">
        <f t="shared" si="38"/>
        <v>958.38114416500196</v>
      </c>
      <c r="F126" s="4">
        <f t="shared" si="39"/>
        <v>74.162581110617637</v>
      </c>
      <c r="G126" s="4">
        <f t="shared" si="40"/>
        <v>4974.6253446844094</v>
      </c>
      <c r="I126" s="1">
        <f t="shared" si="41"/>
        <v>115</v>
      </c>
      <c r="J126" s="4">
        <f t="shared" si="42"/>
        <v>3337.3161499777925</v>
      </c>
      <c r="K126" s="4">
        <f t="shared" si="60"/>
        <v>580.80584546753607</v>
      </c>
      <c r="L126" s="4">
        <f t="shared" si="43"/>
        <v>539.08939359281362</v>
      </c>
      <c r="M126" s="4">
        <f t="shared" si="44"/>
        <v>41.716451874722402</v>
      </c>
      <c r="N126" s="4">
        <f t="shared" si="45"/>
        <v>2798.2267563849791</v>
      </c>
      <c r="P126" s="1">
        <f t="shared" si="46"/>
        <v>115</v>
      </c>
      <c r="Q126" s="4">
        <f t="shared" si="47"/>
        <v>25.029871124833445</v>
      </c>
      <c r="R126" s="4">
        <f t="shared" si="31"/>
        <v>539.08939359281362</v>
      </c>
      <c r="S126" s="4">
        <f t="shared" si="32"/>
        <v>564.11926471764707</v>
      </c>
      <c r="T126" s="4">
        <f t="shared" si="33"/>
        <v>16.686580749888957</v>
      </c>
      <c r="U126" s="7">
        <f t="shared" si="48"/>
        <v>0.42346614610227307</v>
      </c>
      <c r="V126" s="4">
        <f t="shared" si="34"/>
        <v>7.0662020417798548</v>
      </c>
      <c r="X126" s="1">
        <f t="shared" si="49"/>
        <v>115</v>
      </c>
      <c r="Y126" s="4">
        <f t="shared" si="50"/>
        <v>57.841123933904932</v>
      </c>
      <c r="Z126" s="4">
        <f t="shared" si="35"/>
        <v>16.686580749888957</v>
      </c>
      <c r="AA126" s="4">
        <f t="shared" si="51"/>
        <v>16.252772320384672</v>
      </c>
      <c r="AB126" s="4">
        <f t="shared" si="52"/>
        <v>0.433808429504287</v>
      </c>
      <c r="AC126" s="4">
        <f t="shared" si="53"/>
        <v>41.58835161352026</v>
      </c>
      <c r="AF126" s="1">
        <f t="shared" si="54"/>
        <v>115</v>
      </c>
      <c r="AG126" s="4">
        <f t="shared" si="55"/>
        <v>4739.1718582208814</v>
      </c>
      <c r="AH126" s="4">
        <f t="shared" si="61"/>
        <v>810.72495200159665</v>
      </c>
      <c r="AI126" s="4">
        <f t="shared" si="56"/>
        <v>775.18116306494005</v>
      </c>
      <c r="AJ126" s="4">
        <f t="shared" si="57"/>
        <v>35.543788936656611</v>
      </c>
      <c r="AK126" s="4">
        <f t="shared" si="58"/>
        <v>3963.9906951559415</v>
      </c>
    </row>
    <row r="127" spans="2:37" x14ac:dyDescent="0.25">
      <c r="B127" s="1">
        <f t="shared" si="36"/>
        <v>116</v>
      </c>
      <c r="C127" s="4">
        <f t="shared" si="37"/>
        <v>4974.6253446844094</v>
      </c>
      <c r="D127" s="4">
        <f t="shared" si="59"/>
        <v>1032.5437252756196</v>
      </c>
      <c r="E127" s="4">
        <f t="shared" si="38"/>
        <v>970.36090846706452</v>
      </c>
      <c r="F127" s="4">
        <f t="shared" si="39"/>
        <v>62.182816808555117</v>
      </c>
      <c r="G127" s="4">
        <f t="shared" si="40"/>
        <v>4004.2644362173451</v>
      </c>
      <c r="I127" s="1">
        <f t="shared" si="41"/>
        <v>116</v>
      </c>
      <c r="J127" s="4">
        <f t="shared" si="42"/>
        <v>2798.2267563849791</v>
      </c>
      <c r="K127" s="4">
        <f t="shared" si="60"/>
        <v>580.80584546753607</v>
      </c>
      <c r="L127" s="4">
        <f t="shared" si="43"/>
        <v>545.82801101272389</v>
      </c>
      <c r="M127" s="4">
        <f t="shared" si="44"/>
        <v>34.977834454812239</v>
      </c>
      <c r="N127" s="4">
        <f t="shared" si="45"/>
        <v>2252.3987453722552</v>
      </c>
      <c r="P127" s="1">
        <f t="shared" si="46"/>
        <v>116</v>
      </c>
      <c r="Q127" s="4">
        <f t="shared" si="47"/>
        <v>20.986700672887341</v>
      </c>
      <c r="R127" s="4">
        <f t="shared" si="31"/>
        <v>545.82801101272389</v>
      </c>
      <c r="S127" s="4">
        <f t="shared" si="32"/>
        <v>566.8147116856112</v>
      </c>
      <c r="T127" s="4">
        <f t="shared" si="33"/>
        <v>13.991133781924898</v>
      </c>
      <c r="U127" s="7">
        <f t="shared" si="48"/>
        <v>0.42031379265734298</v>
      </c>
      <c r="V127" s="4">
        <f t="shared" si="34"/>
        <v>5.8806665034571282</v>
      </c>
      <c r="X127" s="1">
        <f t="shared" si="49"/>
        <v>116</v>
      </c>
      <c r="Y127" s="4">
        <f t="shared" si="50"/>
        <v>41.58835161352026</v>
      </c>
      <c r="Z127" s="4">
        <f t="shared" si="35"/>
        <v>13.991133781924898</v>
      </c>
      <c r="AA127" s="4">
        <f t="shared" si="51"/>
        <v>13.679221144823495</v>
      </c>
      <c r="AB127" s="4">
        <f t="shared" si="52"/>
        <v>0.31191263710140193</v>
      </c>
      <c r="AC127" s="4">
        <f t="shared" si="53"/>
        <v>27.909130468696766</v>
      </c>
      <c r="AF127" s="1">
        <f t="shared" si="54"/>
        <v>116</v>
      </c>
      <c r="AG127" s="4">
        <f t="shared" si="55"/>
        <v>3963.9906951559415</v>
      </c>
      <c r="AH127" s="4">
        <f t="shared" si="61"/>
        <v>810.72495200159665</v>
      </c>
      <c r="AI127" s="4">
        <f t="shared" si="56"/>
        <v>780.99502178792704</v>
      </c>
      <c r="AJ127" s="4">
        <f t="shared" si="57"/>
        <v>29.729930213669562</v>
      </c>
      <c r="AK127" s="4">
        <f t="shared" si="58"/>
        <v>3182.9956733680146</v>
      </c>
    </row>
    <row r="128" spans="2:37" x14ac:dyDescent="0.25">
      <c r="B128" s="1">
        <f t="shared" si="36"/>
        <v>117</v>
      </c>
      <c r="C128" s="4">
        <f t="shared" si="37"/>
        <v>4004.2644362173451</v>
      </c>
      <c r="D128" s="4">
        <f t="shared" si="59"/>
        <v>1032.5437252756196</v>
      </c>
      <c r="E128" s="4">
        <f t="shared" si="38"/>
        <v>982.49041982290282</v>
      </c>
      <c r="F128" s="4">
        <f t="shared" si="39"/>
        <v>50.053305452716813</v>
      </c>
      <c r="G128" s="4">
        <f t="shared" si="40"/>
        <v>3021.7740163944422</v>
      </c>
      <c r="I128" s="1">
        <f t="shared" si="41"/>
        <v>117</v>
      </c>
      <c r="J128" s="4">
        <f t="shared" si="42"/>
        <v>2252.3987453722552</v>
      </c>
      <c r="K128" s="4">
        <f t="shared" si="60"/>
        <v>580.80584546753607</v>
      </c>
      <c r="L128" s="4">
        <f t="shared" si="43"/>
        <v>552.65086115038287</v>
      </c>
      <c r="M128" s="4">
        <f t="shared" si="44"/>
        <v>28.15498431715319</v>
      </c>
      <c r="N128" s="4">
        <f t="shared" si="45"/>
        <v>1699.7478842218725</v>
      </c>
      <c r="P128" s="1">
        <f t="shared" si="46"/>
        <v>117</v>
      </c>
      <c r="Q128" s="4">
        <f t="shared" si="47"/>
        <v>16.892990590291912</v>
      </c>
      <c r="R128" s="4">
        <f t="shared" si="31"/>
        <v>552.65086115038287</v>
      </c>
      <c r="S128" s="4">
        <f t="shared" si="32"/>
        <v>569.54385174067477</v>
      </c>
      <c r="T128" s="4">
        <f t="shared" si="33"/>
        <v>11.261993726861277</v>
      </c>
      <c r="U128" s="7">
        <f t="shared" si="48"/>
        <v>0.41718490586336771</v>
      </c>
      <c r="V128" s="4">
        <f t="shared" si="34"/>
        <v>4.6983337927744593</v>
      </c>
      <c r="X128" s="1">
        <f t="shared" si="49"/>
        <v>117</v>
      </c>
      <c r="Y128" s="4">
        <f t="shared" si="50"/>
        <v>27.909130468696766</v>
      </c>
      <c r="Z128" s="4">
        <f t="shared" si="35"/>
        <v>11.261993726861277</v>
      </c>
      <c r="AA128" s="4">
        <f t="shared" si="51"/>
        <v>11.052675248346052</v>
      </c>
      <c r="AB128" s="4">
        <f t="shared" si="52"/>
        <v>0.20931847851522575</v>
      </c>
      <c r="AC128" s="4">
        <f t="shared" si="53"/>
        <v>16.856455220350714</v>
      </c>
      <c r="AF128" s="1">
        <f t="shared" si="54"/>
        <v>117</v>
      </c>
      <c r="AG128" s="4">
        <f t="shared" si="55"/>
        <v>3182.9956733680146</v>
      </c>
      <c r="AH128" s="4">
        <f t="shared" si="61"/>
        <v>810.72495200159665</v>
      </c>
      <c r="AI128" s="4">
        <f t="shared" si="56"/>
        <v>786.85248445133652</v>
      </c>
      <c r="AJ128" s="4">
        <f t="shared" si="57"/>
        <v>23.872467550260108</v>
      </c>
      <c r="AK128" s="4">
        <f t="shared" si="58"/>
        <v>2396.1431889166779</v>
      </c>
    </row>
    <row r="129" spans="2:37" x14ac:dyDescent="0.25">
      <c r="B129" s="1">
        <f t="shared" si="36"/>
        <v>118</v>
      </c>
      <c r="C129" s="4">
        <f t="shared" si="37"/>
        <v>3021.7740163944422</v>
      </c>
      <c r="D129" s="4">
        <f t="shared" si="59"/>
        <v>1032.5437252756196</v>
      </c>
      <c r="E129" s="4">
        <f t="shared" si="38"/>
        <v>994.77155007068916</v>
      </c>
      <c r="F129" s="4">
        <f t="shared" si="39"/>
        <v>37.772175204930527</v>
      </c>
      <c r="G129" s="4">
        <f t="shared" si="40"/>
        <v>2027.0024663237532</v>
      </c>
      <c r="I129" s="1">
        <f t="shared" si="41"/>
        <v>118</v>
      </c>
      <c r="J129" s="4">
        <f t="shared" si="42"/>
        <v>1699.7478842218725</v>
      </c>
      <c r="K129" s="4">
        <f t="shared" si="60"/>
        <v>580.80584546753607</v>
      </c>
      <c r="L129" s="4">
        <f t="shared" si="43"/>
        <v>559.5589969147627</v>
      </c>
      <c r="M129" s="4">
        <f t="shared" si="44"/>
        <v>21.246848552773404</v>
      </c>
      <c r="N129" s="4">
        <f t="shared" si="45"/>
        <v>1140.1888873071098</v>
      </c>
      <c r="P129" s="1">
        <f t="shared" si="46"/>
        <v>118</v>
      </c>
      <c r="Q129" s="4">
        <f t="shared" si="47"/>
        <v>12.748109131664043</v>
      </c>
      <c r="R129" s="4">
        <f t="shared" si="31"/>
        <v>559.5589969147627</v>
      </c>
      <c r="S129" s="4">
        <f t="shared" si="32"/>
        <v>572.30710604642672</v>
      </c>
      <c r="T129" s="4">
        <f t="shared" si="33"/>
        <v>8.4987394211093612</v>
      </c>
      <c r="U129" s="7">
        <f t="shared" si="48"/>
        <v>0.41407931103063789</v>
      </c>
      <c r="V129" s="4">
        <f t="shared" si="34"/>
        <v>3.5191521641218864</v>
      </c>
      <c r="X129" s="1">
        <f t="shared" si="49"/>
        <v>118</v>
      </c>
      <c r="Y129" s="4">
        <f t="shared" si="50"/>
        <v>16.856455220350714</v>
      </c>
      <c r="Z129" s="4">
        <f t="shared" si="35"/>
        <v>8.4987394211093612</v>
      </c>
      <c r="AA129" s="4">
        <f t="shared" si="51"/>
        <v>8.3723160069567317</v>
      </c>
      <c r="AB129" s="4">
        <f t="shared" si="52"/>
        <v>0.12642341415263034</v>
      </c>
      <c r="AC129" s="4">
        <f t="shared" si="53"/>
        <v>8.4841392133939824</v>
      </c>
      <c r="AF129" s="1">
        <f t="shared" si="54"/>
        <v>118</v>
      </c>
      <c r="AG129" s="4">
        <f t="shared" si="55"/>
        <v>2396.1431889166779</v>
      </c>
      <c r="AH129" s="4">
        <f t="shared" si="61"/>
        <v>810.72495200159665</v>
      </c>
      <c r="AI129" s="4">
        <f t="shared" si="56"/>
        <v>792.75387808472158</v>
      </c>
      <c r="AJ129" s="4">
        <f t="shared" si="57"/>
        <v>17.971073916875081</v>
      </c>
      <c r="AK129" s="4">
        <f t="shared" si="58"/>
        <v>1603.3893108319562</v>
      </c>
    </row>
    <row r="130" spans="2:37" x14ac:dyDescent="0.25">
      <c r="B130" s="1">
        <f t="shared" si="36"/>
        <v>119</v>
      </c>
      <c r="C130" s="4">
        <f t="shared" si="37"/>
        <v>2027.0024663237532</v>
      </c>
      <c r="D130" s="4">
        <f t="shared" si="59"/>
        <v>1032.5437252756196</v>
      </c>
      <c r="E130" s="4">
        <f t="shared" si="38"/>
        <v>1007.2061944465727</v>
      </c>
      <c r="F130" s="4">
        <f t="shared" si="39"/>
        <v>25.337530829046912</v>
      </c>
      <c r="G130" s="4">
        <f t="shared" si="40"/>
        <v>1019.7962718771805</v>
      </c>
      <c r="I130" s="1">
        <f t="shared" si="41"/>
        <v>119</v>
      </c>
      <c r="J130" s="4">
        <f t="shared" si="42"/>
        <v>1140.1888873071098</v>
      </c>
      <c r="K130" s="4">
        <f t="shared" si="60"/>
        <v>580.80584546753607</v>
      </c>
      <c r="L130" s="4">
        <f t="shared" si="43"/>
        <v>566.55348437619716</v>
      </c>
      <c r="M130" s="4">
        <f t="shared" si="44"/>
        <v>14.252361091338871</v>
      </c>
      <c r="N130" s="4">
        <f t="shared" si="45"/>
        <v>573.63540293091262</v>
      </c>
      <c r="P130" s="1">
        <f t="shared" si="46"/>
        <v>119</v>
      </c>
      <c r="Q130" s="4">
        <f t="shared" si="47"/>
        <v>8.5514166548033241</v>
      </c>
      <c r="R130" s="4">
        <f t="shared" si="31"/>
        <v>566.55348437619716</v>
      </c>
      <c r="S130" s="4">
        <f t="shared" si="32"/>
        <v>575.10490103100051</v>
      </c>
      <c r="T130" s="4">
        <f t="shared" si="33"/>
        <v>5.7009444365355471</v>
      </c>
      <c r="U130" s="7">
        <f t="shared" si="48"/>
        <v>0.41099683476986387</v>
      </c>
      <c r="V130" s="4">
        <f t="shared" si="34"/>
        <v>2.3430701186149747</v>
      </c>
      <c r="X130" s="1">
        <f t="shared" si="49"/>
        <v>119</v>
      </c>
      <c r="Y130" s="4">
        <f t="shared" si="50"/>
        <v>8.4841392133939824</v>
      </c>
      <c r="Z130" s="4">
        <f t="shared" si="35"/>
        <v>5.7009444365355471</v>
      </c>
      <c r="AA130" s="4">
        <f t="shared" si="51"/>
        <v>5.6373133924350922</v>
      </c>
      <c r="AB130" s="4">
        <f t="shared" si="52"/>
        <v>6.3631044100454864E-2</v>
      </c>
      <c r="AC130" s="4">
        <f t="shared" si="53"/>
        <v>2.8468258209588901</v>
      </c>
      <c r="AF130" s="1">
        <f t="shared" si="54"/>
        <v>119</v>
      </c>
      <c r="AG130" s="4">
        <f t="shared" si="55"/>
        <v>1603.3893108319562</v>
      </c>
      <c r="AH130" s="4">
        <f t="shared" si="61"/>
        <v>810.72495200159665</v>
      </c>
      <c r="AI130" s="4">
        <f t="shared" si="56"/>
        <v>798.69953217035697</v>
      </c>
      <c r="AJ130" s="4">
        <f t="shared" si="57"/>
        <v>12.025419831239672</v>
      </c>
      <c r="AK130" s="4">
        <f t="shared" si="58"/>
        <v>804.68977866159923</v>
      </c>
    </row>
    <row r="131" spans="2:37" x14ac:dyDescent="0.25">
      <c r="B131" s="1">
        <f t="shared" si="36"/>
        <v>120</v>
      </c>
      <c r="C131" s="4">
        <f t="shared" si="37"/>
        <v>1019.7962718771805</v>
      </c>
      <c r="D131" s="4">
        <f t="shared" si="59"/>
        <v>1032.5437252756196</v>
      </c>
      <c r="E131" s="4">
        <f t="shared" si="38"/>
        <v>1019.7962718771548</v>
      </c>
      <c r="F131" s="4">
        <f t="shared" si="39"/>
        <v>12.747453398464756</v>
      </c>
      <c r="G131" s="4">
        <f t="shared" si="40"/>
        <v>2.5693225325085223E-11</v>
      </c>
      <c r="I131" s="1">
        <f t="shared" si="41"/>
        <v>120</v>
      </c>
      <c r="J131" s="4">
        <f t="shared" si="42"/>
        <v>573.63540293091262</v>
      </c>
      <c r="K131" s="4">
        <f t="shared" si="60"/>
        <v>580.80584546753607</v>
      </c>
      <c r="L131" s="4">
        <f t="shared" si="43"/>
        <v>573.63540293089966</v>
      </c>
      <c r="M131" s="4">
        <f t="shared" si="44"/>
        <v>7.1704425366364077</v>
      </c>
      <c r="N131" s="4">
        <f t="shared" si="45"/>
        <v>1.2960299500264227E-11</v>
      </c>
      <c r="P131" s="1">
        <f t="shared" si="46"/>
        <v>120</v>
      </c>
      <c r="Q131" s="4">
        <f t="shared" si="47"/>
        <v>4.3022655219818446</v>
      </c>
      <c r="R131" s="4">
        <f t="shared" si="31"/>
        <v>573.63540293089966</v>
      </c>
      <c r="S131" s="4">
        <f t="shared" si="32"/>
        <v>577.93766845288155</v>
      </c>
      <c r="T131" s="4">
        <f t="shared" si="33"/>
        <v>2.8681770146545631</v>
      </c>
      <c r="U131" s="7">
        <f t="shared" si="48"/>
        <v>0.40793730498249514</v>
      </c>
      <c r="V131" s="4">
        <f t="shared" si="34"/>
        <v>1.170036401570921</v>
      </c>
      <c r="X131" s="1">
        <f t="shared" si="49"/>
        <v>120</v>
      </c>
      <c r="Y131" s="4">
        <f t="shared" si="50"/>
        <v>2.8468258209588901</v>
      </c>
      <c r="Z131" s="4">
        <f t="shared" si="35"/>
        <v>2.8681770146545631</v>
      </c>
      <c r="AA131" s="4">
        <f t="shared" si="51"/>
        <v>2.8468258209973714</v>
      </c>
      <c r="AB131" s="4">
        <f t="shared" si="52"/>
        <v>2.1351193657191677E-2</v>
      </c>
      <c r="AC131" s="4">
        <f t="shared" si="53"/>
        <v>-3.8481218211927626E-11</v>
      </c>
      <c r="AF131" s="1">
        <f t="shared" si="54"/>
        <v>120</v>
      </c>
      <c r="AG131" s="4">
        <f t="shared" si="55"/>
        <v>804.68977866159923</v>
      </c>
      <c r="AH131" s="4">
        <f t="shared" si="61"/>
        <v>810.72495200159665</v>
      </c>
      <c r="AI131" s="4">
        <f t="shared" si="56"/>
        <v>804.6897786616347</v>
      </c>
      <c r="AJ131" s="4">
        <f t="shared" si="57"/>
        <v>6.035173339961994</v>
      </c>
      <c r="AK131" s="4">
        <f t="shared" si="58"/>
        <v>-3.5470293369144201E-11</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45" si="196">+IF(I396&gt;=$J$3," ",I396+1)</f>
        <v xml:space="preserve"> </v>
      </c>
      <c r="J397" s="4" t="str">
        <f t="shared" ref="J397:J445" si="197">+IF(I397&lt;=$J$3,N396," ")</f>
        <v xml:space="preserve"> </v>
      </c>
      <c r="K397" s="4" t="str">
        <f t="shared" si="184"/>
        <v xml:space="preserve"> </v>
      </c>
      <c r="L397" s="4" t="str">
        <f t="shared" ref="L397:L445" si="198">+IF(I397&lt;=$J$3,K397-M397," ")</f>
        <v xml:space="preserve"> </v>
      </c>
      <c r="M397" s="4" t="str">
        <f t="shared" ref="M397:M445" si="199">+IF(I397&lt;=$J$3,J397*$J$4/12," ")</f>
        <v xml:space="preserve"> </v>
      </c>
      <c r="N397" s="4" t="str">
        <f t="shared" ref="N397:N445"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45"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ref="I446:I487" si="217">+IF(I445&gt;=$J$3," ",I445+1)</f>
        <v xml:space="preserve"> </v>
      </c>
      <c r="J446" s="4" t="str">
        <f t="shared" ref="J446:J487" si="218">+IF(I446&lt;=$J$3,N445," ")</f>
        <v xml:space="preserve"> </v>
      </c>
      <c r="K446" s="4" t="str">
        <f t="shared" ref="K446:K487" si="219">+IF(I446&lt;=$J$3,K445," ")</f>
        <v xml:space="preserve"> </v>
      </c>
      <c r="L446" s="4" t="str">
        <f t="shared" ref="L446:L487" si="220">+IF(I446&lt;=$J$3,K446-M446," ")</f>
        <v xml:space="preserve"> </v>
      </c>
      <c r="M446" s="4" t="str">
        <f t="shared" ref="M446:M487" si="221">+IF(I446&lt;=$J$3,J446*$J$4/12," ")</f>
        <v xml:space="preserve"> </v>
      </c>
      <c r="N446" s="4" t="str">
        <f t="shared" ref="N446:N487" si="222">+IF(I446&lt;=$J$3,J446-L446," ")</f>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217"/>
        <v xml:space="preserve"> </v>
      </c>
      <c r="J447" s="4" t="str">
        <f t="shared" si="218"/>
        <v xml:space="preserve"> </v>
      </c>
      <c r="K447" s="4" t="str">
        <f t="shared" si="219"/>
        <v xml:space="preserve"> </v>
      </c>
      <c r="L447" s="4" t="str">
        <f t="shared" si="220"/>
        <v xml:space="preserve"> </v>
      </c>
      <c r="M447" s="4" t="str">
        <f t="shared" si="221"/>
        <v xml:space="preserve"> </v>
      </c>
      <c r="N447" s="4" t="str">
        <f t="shared" si="222"/>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217"/>
        <v xml:space="preserve"> </v>
      </c>
      <c r="J448" s="4" t="str">
        <f t="shared" si="218"/>
        <v xml:space="preserve"> </v>
      </c>
      <c r="K448" s="4" t="str">
        <f t="shared" si="219"/>
        <v xml:space="preserve"> </v>
      </c>
      <c r="L448" s="4" t="str">
        <f t="shared" si="220"/>
        <v xml:space="preserve"> </v>
      </c>
      <c r="M448" s="4" t="str">
        <f t="shared" si="221"/>
        <v xml:space="preserve"> </v>
      </c>
      <c r="N448" s="4" t="str">
        <f t="shared" si="222"/>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217"/>
        <v xml:space="preserve"> </v>
      </c>
      <c r="J449" s="4" t="str">
        <f t="shared" si="218"/>
        <v xml:space="preserve"> </v>
      </c>
      <c r="K449" s="4" t="str">
        <f t="shared" si="219"/>
        <v xml:space="preserve"> </v>
      </c>
      <c r="L449" s="4" t="str">
        <f t="shared" si="220"/>
        <v xml:space="preserve"> </v>
      </c>
      <c r="M449" s="4" t="str">
        <f t="shared" si="221"/>
        <v xml:space="preserve"> </v>
      </c>
      <c r="N449" s="4" t="str">
        <f t="shared" si="222"/>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217"/>
        <v xml:space="preserve"> </v>
      </c>
      <c r="J450" s="4" t="str">
        <f t="shared" si="218"/>
        <v xml:space="preserve"> </v>
      </c>
      <c r="K450" s="4" t="str">
        <f t="shared" si="219"/>
        <v xml:space="preserve"> </v>
      </c>
      <c r="L450" s="4" t="str">
        <f t="shared" si="220"/>
        <v xml:space="preserve"> </v>
      </c>
      <c r="M450" s="4" t="str">
        <f t="shared" si="221"/>
        <v xml:space="preserve"> </v>
      </c>
      <c r="N450" s="4" t="str">
        <f t="shared" si="222"/>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217"/>
        <v xml:space="preserve"> </v>
      </c>
      <c r="J451" s="4" t="str">
        <f t="shared" si="218"/>
        <v xml:space="preserve"> </v>
      </c>
      <c r="K451" s="4" t="str">
        <f t="shared" si="219"/>
        <v xml:space="preserve"> </v>
      </c>
      <c r="L451" s="4" t="str">
        <f t="shared" si="220"/>
        <v xml:space="preserve"> </v>
      </c>
      <c r="M451" s="4" t="str">
        <f t="shared" si="221"/>
        <v xml:space="preserve"> </v>
      </c>
      <c r="N451" s="4" t="str">
        <f t="shared" si="222"/>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217"/>
        <v xml:space="preserve"> </v>
      </c>
      <c r="J452" s="4" t="str">
        <f t="shared" si="218"/>
        <v xml:space="preserve"> </v>
      </c>
      <c r="K452" s="4" t="str">
        <f t="shared" si="219"/>
        <v xml:space="preserve"> </v>
      </c>
      <c r="L452" s="4" t="str">
        <f t="shared" si="220"/>
        <v xml:space="preserve"> </v>
      </c>
      <c r="M452" s="4" t="str">
        <f t="shared" si="221"/>
        <v xml:space="preserve"> </v>
      </c>
      <c r="N452" s="4" t="str">
        <f t="shared" si="222"/>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217"/>
        <v xml:space="preserve"> </v>
      </c>
      <c r="J453" s="4" t="str">
        <f t="shared" si="218"/>
        <v xml:space="preserve"> </v>
      </c>
      <c r="K453" s="4" t="str">
        <f t="shared" si="219"/>
        <v xml:space="preserve"> </v>
      </c>
      <c r="L453" s="4" t="str">
        <f t="shared" si="220"/>
        <v xml:space="preserve"> </v>
      </c>
      <c r="M453" s="4" t="str">
        <f t="shared" si="221"/>
        <v xml:space="preserve"> </v>
      </c>
      <c r="N453" s="4" t="str">
        <f t="shared" si="222"/>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217"/>
        <v xml:space="preserve"> </v>
      </c>
      <c r="J454" s="4" t="str">
        <f t="shared" si="218"/>
        <v xml:space="preserve"> </v>
      </c>
      <c r="K454" s="4" t="str">
        <f t="shared" si="219"/>
        <v xml:space="preserve"> </v>
      </c>
      <c r="L454" s="4" t="str">
        <f t="shared" si="220"/>
        <v xml:space="preserve"> </v>
      </c>
      <c r="M454" s="4" t="str">
        <f t="shared" si="221"/>
        <v xml:space="preserve"> </v>
      </c>
      <c r="N454" s="4" t="str">
        <f t="shared" si="222"/>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217"/>
        <v xml:space="preserve"> </v>
      </c>
      <c r="J455" s="4" t="str">
        <f t="shared" si="218"/>
        <v xml:space="preserve"> </v>
      </c>
      <c r="K455" s="4" t="str">
        <f t="shared" si="219"/>
        <v xml:space="preserve"> </v>
      </c>
      <c r="L455" s="4" t="str">
        <f t="shared" si="220"/>
        <v xml:space="preserve"> </v>
      </c>
      <c r="M455" s="4" t="str">
        <f t="shared" si="221"/>
        <v xml:space="preserve"> </v>
      </c>
      <c r="N455" s="4" t="str">
        <f t="shared" si="222"/>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217"/>
        <v xml:space="preserve"> </v>
      </c>
      <c r="J456" s="4" t="str">
        <f t="shared" si="218"/>
        <v xml:space="preserve"> </v>
      </c>
      <c r="K456" s="4" t="str">
        <f t="shared" si="219"/>
        <v xml:space="preserve"> </v>
      </c>
      <c r="L456" s="4" t="str">
        <f t="shared" si="220"/>
        <v xml:space="preserve"> </v>
      </c>
      <c r="M456" s="4" t="str">
        <f t="shared" si="221"/>
        <v xml:space="preserve"> </v>
      </c>
      <c r="N456" s="4" t="str">
        <f t="shared" si="222"/>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217"/>
        <v xml:space="preserve"> </v>
      </c>
      <c r="J457" s="4" t="str">
        <f t="shared" si="218"/>
        <v xml:space="preserve"> </v>
      </c>
      <c r="K457" s="4" t="str">
        <f t="shared" si="219"/>
        <v xml:space="preserve"> </v>
      </c>
      <c r="L457" s="4" t="str">
        <f t="shared" si="220"/>
        <v xml:space="preserve"> </v>
      </c>
      <c r="M457" s="4" t="str">
        <f t="shared" si="221"/>
        <v xml:space="preserve"> </v>
      </c>
      <c r="N457" s="4" t="str">
        <f t="shared" si="222"/>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217"/>
        <v xml:space="preserve"> </v>
      </c>
      <c r="J458" s="4" t="str">
        <f t="shared" si="218"/>
        <v xml:space="preserve"> </v>
      </c>
      <c r="K458" s="4" t="str">
        <f t="shared" si="219"/>
        <v xml:space="preserve"> </v>
      </c>
      <c r="L458" s="4" t="str">
        <f t="shared" si="220"/>
        <v xml:space="preserve"> </v>
      </c>
      <c r="M458" s="4" t="str">
        <f t="shared" si="221"/>
        <v xml:space="preserve"> </v>
      </c>
      <c r="N458" s="4" t="str">
        <f t="shared" si="222"/>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217"/>
        <v xml:space="preserve"> </v>
      </c>
      <c r="J459" s="4" t="str">
        <f t="shared" si="218"/>
        <v xml:space="preserve"> </v>
      </c>
      <c r="K459" s="4" t="str">
        <f t="shared" si="219"/>
        <v xml:space="preserve"> </v>
      </c>
      <c r="L459" s="4" t="str">
        <f t="shared" si="220"/>
        <v xml:space="preserve"> </v>
      </c>
      <c r="M459" s="4" t="str">
        <f t="shared" si="221"/>
        <v xml:space="preserve"> </v>
      </c>
      <c r="N459" s="4" t="str">
        <f t="shared" si="222"/>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217"/>
        <v xml:space="preserve"> </v>
      </c>
      <c r="J460" s="4" t="str">
        <f t="shared" si="218"/>
        <v xml:space="preserve"> </v>
      </c>
      <c r="K460" s="4" t="str">
        <f t="shared" si="219"/>
        <v xml:space="preserve"> </v>
      </c>
      <c r="L460" s="4" t="str">
        <f t="shared" si="220"/>
        <v xml:space="preserve"> </v>
      </c>
      <c r="M460" s="4" t="str">
        <f t="shared" si="221"/>
        <v xml:space="preserve"> </v>
      </c>
      <c r="N460" s="4" t="str">
        <f t="shared" si="222"/>
        <v xml:space="preserve"> </v>
      </c>
      <c r="P460" s="1" t="str">
        <f t="shared" si="201"/>
        <v xml:space="preserve"> </v>
      </c>
      <c r="Q460" s="4" t="str">
        <f t="shared" si="202"/>
        <v xml:space="preserve"> </v>
      </c>
      <c r="R460" s="4" t="str">
        <f t="shared" ref="R460:R491" si="223">+IF(P460&lt;=$J$3,L460," ")</f>
        <v xml:space="preserve"> </v>
      </c>
      <c r="S460" s="4" t="str">
        <f t="shared" ref="S460:S491" si="224">+IF(P460&lt;=$J$3,Q460+R460," ")</f>
        <v xml:space="preserve"> </v>
      </c>
      <c r="T460" s="4" t="str">
        <f t="shared" ref="T460:T491" si="225">+IF(P460&lt;=$J$3,M460-Q460," ")</f>
        <v xml:space="preserve"> </v>
      </c>
      <c r="U460" s="7" t="str">
        <f t="shared" si="203"/>
        <v xml:space="preserve"> </v>
      </c>
      <c r="V460" s="4" t="str">
        <f t="shared" ref="V460:V491" si="226">+IF(P460&lt;=$J$3,T460*U460," ")</f>
        <v xml:space="preserve"> </v>
      </c>
      <c r="X460" s="1" t="str">
        <f t="shared" si="204"/>
        <v xml:space="preserve"> </v>
      </c>
      <c r="Y460" s="4" t="str">
        <f t="shared" si="205"/>
        <v xml:space="preserve"> </v>
      </c>
      <c r="Z460" s="4" t="str">
        <f t="shared" ref="Z460:Z491" si="227">+IF(X460&lt;=$J$3,T460,"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8">+IF(B460&gt;=$J$3," ",B460+1)</f>
        <v xml:space="preserve"> </v>
      </c>
      <c r="C461" s="4" t="str">
        <f t="shared" ref="C461:C491" si="229">+IF(B461&lt;=$J$3,G460," ")</f>
        <v xml:space="preserve"> </v>
      </c>
      <c r="D461" s="4" t="str">
        <f t="shared" si="214"/>
        <v xml:space="preserve"> </v>
      </c>
      <c r="E461" s="4" t="str">
        <f t="shared" ref="E461:E491" si="230">+IF(B461&lt;=$J$3,D461-F461," ")</f>
        <v xml:space="preserve"> </v>
      </c>
      <c r="F461" s="4" t="str">
        <f t="shared" ref="F461:F491" si="231">+IF(B461&lt;=$J$3,C461*$J$4/12," ")</f>
        <v xml:space="preserve"> </v>
      </c>
      <c r="G461" s="4" t="str">
        <f t="shared" ref="G461:G491" si="232">+IF(B461&lt;=$J$3,C461-E461," ")</f>
        <v xml:space="preserve"> </v>
      </c>
      <c r="I461" s="1" t="str">
        <f t="shared" si="217"/>
        <v xml:space="preserve"> </v>
      </c>
      <c r="J461" s="4" t="str">
        <f t="shared" si="218"/>
        <v xml:space="preserve"> </v>
      </c>
      <c r="K461" s="4" t="str">
        <f t="shared" si="219"/>
        <v xml:space="preserve"> </v>
      </c>
      <c r="L461" s="4" t="str">
        <f t="shared" si="220"/>
        <v xml:space="preserve"> </v>
      </c>
      <c r="M461" s="4" t="str">
        <f t="shared" si="221"/>
        <v xml:space="preserve"> </v>
      </c>
      <c r="N461" s="4" t="str">
        <f t="shared" si="222"/>
        <v xml:space="preserve"> </v>
      </c>
      <c r="P461" s="1" t="str">
        <f t="shared" ref="P461:P491" si="233">+IF(P460&gt;=$J$3," ",P460+1)</f>
        <v xml:space="preserve"> </v>
      </c>
      <c r="Q461" s="4" t="str">
        <f t="shared" ref="Q461:Q491" si="234">+IF(P461&lt;=$J$3,J461*$J$5/12," ")</f>
        <v xml:space="preserve"> </v>
      </c>
      <c r="R461" s="4" t="str">
        <f t="shared" si="223"/>
        <v xml:space="preserve"> </v>
      </c>
      <c r="S461" s="4" t="str">
        <f t="shared" si="224"/>
        <v xml:space="preserve"> </v>
      </c>
      <c r="T461" s="4" t="str">
        <f t="shared" si="225"/>
        <v xml:space="preserve"> </v>
      </c>
      <c r="U461" s="7" t="str">
        <f t="shared" ref="U461:U491" si="235">+IF(P461&lt;=$J$3,U460/(1+$J$5/12)," ")</f>
        <v xml:space="preserve"> </v>
      </c>
      <c r="V461" s="4" t="str">
        <f t="shared" si="226"/>
        <v xml:space="preserve"> </v>
      </c>
      <c r="X461" s="1" t="str">
        <f t="shared" ref="X461:X491" si="236">+IF(X460&gt;=$J$3," ",X460+1)</f>
        <v xml:space="preserve"> </v>
      </c>
      <c r="Y461" s="4" t="str">
        <f t="shared" ref="Y461:Y491" si="237">+IF(X461&lt;=$J$3,AC460," ")</f>
        <v xml:space="preserve"> </v>
      </c>
      <c r="Z461" s="4" t="str">
        <f t="shared" si="227"/>
        <v xml:space="preserve"> </v>
      </c>
      <c r="AA461" s="4" t="str">
        <f t="shared" ref="AA461:AA491" si="238">+IF(X461&lt;=$J$3,Z461-AB461," ")</f>
        <v xml:space="preserve"> </v>
      </c>
      <c r="AB461" s="4" t="str">
        <f t="shared" ref="AB461:AB491" si="239">+IF(X461&lt;=$J$3,Y461*$J$5/12," ")</f>
        <v xml:space="preserve"> </v>
      </c>
      <c r="AC461" s="4" t="str">
        <f t="shared" ref="AC461:AC491" si="240">+IF(X461&lt;=$J$3,Y461-AA461," ")</f>
        <v xml:space="preserve"> </v>
      </c>
      <c r="AF461" s="1" t="str">
        <f t="shared" ref="AF461:AF491" si="241">+IF(AF460&gt;=$J$3," ",AF460+1)</f>
        <v xml:space="preserve"> </v>
      </c>
      <c r="AG461" s="4" t="str">
        <f t="shared" ref="AG461:AG491" si="242">+IF(AF461&lt;=$J$3,AK460," ")</f>
        <v xml:space="preserve"> </v>
      </c>
      <c r="AH461" s="4" t="str">
        <f t="shared" si="216"/>
        <v xml:space="preserve"> </v>
      </c>
      <c r="AI461" s="4" t="str">
        <f t="shared" ref="AI461:AI491" si="243">+IF(AF461&lt;=$J$3,AH461-AJ461," ")</f>
        <v xml:space="preserve"> </v>
      </c>
      <c r="AJ461" s="4" t="str">
        <f t="shared" ref="AJ461:AJ491" si="244">+IF(AF461&lt;=$J$3,AG461*$J$5/12," ")</f>
        <v xml:space="preserve"> </v>
      </c>
      <c r="AK461" s="4" t="str">
        <f t="shared" ref="AK461:AK491" si="245">+IF(AF461&lt;=$J$3,AG461-AI461," ")</f>
        <v xml:space="preserve"> </v>
      </c>
    </row>
    <row r="462" spans="2:37" x14ac:dyDescent="0.25">
      <c r="B462" s="1" t="str">
        <f t="shared" si="228"/>
        <v xml:space="preserve"> </v>
      </c>
      <c r="C462" s="4" t="str">
        <f t="shared" si="229"/>
        <v xml:space="preserve"> </v>
      </c>
      <c r="D462" s="4" t="str">
        <f t="shared" ref="D462:D491" si="246">+IF(B462&lt;=$J$3,D461," ")</f>
        <v xml:space="preserve"> </v>
      </c>
      <c r="E462" s="4" t="str">
        <f t="shared" si="230"/>
        <v xml:space="preserve"> </v>
      </c>
      <c r="F462" s="4" t="str">
        <f t="shared" si="231"/>
        <v xml:space="preserve"> </v>
      </c>
      <c r="G462" s="4" t="str">
        <f t="shared" si="232"/>
        <v xml:space="preserve"> </v>
      </c>
      <c r="I462" s="1" t="str">
        <f t="shared" si="217"/>
        <v xml:space="preserve"> </v>
      </c>
      <c r="J462" s="4" t="str">
        <f t="shared" si="218"/>
        <v xml:space="preserve"> </v>
      </c>
      <c r="K462" s="4" t="str">
        <f t="shared" si="219"/>
        <v xml:space="preserve"> </v>
      </c>
      <c r="L462" s="4" t="str">
        <f t="shared" si="220"/>
        <v xml:space="preserve"> </v>
      </c>
      <c r="M462" s="4" t="str">
        <f t="shared" si="221"/>
        <v xml:space="preserve"> </v>
      </c>
      <c r="N462" s="4" t="str">
        <f t="shared" si="222"/>
        <v xml:space="preserve"> </v>
      </c>
      <c r="P462" s="1" t="str">
        <f t="shared" si="233"/>
        <v xml:space="preserve"> </v>
      </c>
      <c r="Q462" s="4" t="str">
        <f t="shared" si="234"/>
        <v xml:space="preserve"> </v>
      </c>
      <c r="R462" s="4" t="str">
        <f t="shared" si="223"/>
        <v xml:space="preserve"> </v>
      </c>
      <c r="S462" s="4" t="str">
        <f t="shared" si="224"/>
        <v xml:space="preserve"> </v>
      </c>
      <c r="T462" s="4" t="str">
        <f t="shared" si="225"/>
        <v xml:space="preserve"> </v>
      </c>
      <c r="U462" s="7" t="str">
        <f t="shared" si="235"/>
        <v xml:space="preserve"> </v>
      </c>
      <c r="V462" s="4" t="str">
        <f t="shared" si="226"/>
        <v xml:space="preserve"> </v>
      </c>
      <c r="X462" s="1" t="str">
        <f t="shared" si="236"/>
        <v xml:space="preserve"> </v>
      </c>
      <c r="Y462" s="4" t="str">
        <f t="shared" si="237"/>
        <v xml:space="preserve"> </v>
      </c>
      <c r="Z462" s="4" t="str">
        <f t="shared" si="227"/>
        <v xml:space="preserve"> </v>
      </c>
      <c r="AA462" s="4" t="str">
        <f t="shared" si="238"/>
        <v xml:space="preserve"> </v>
      </c>
      <c r="AB462" s="4" t="str">
        <f t="shared" si="239"/>
        <v xml:space="preserve"> </v>
      </c>
      <c r="AC462" s="4" t="str">
        <f t="shared" si="240"/>
        <v xml:space="preserve"> </v>
      </c>
      <c r="AF462" s="1" t="str">
        <f t="shared" si="241"/>
        <v xml:space="preserve"> </v>
      </c>
      <c r="AG462" s="4" t="str">
        <f t="shared" si="242"/>
        <v xml:space="preserve"> </v>
      </c>
      <c r="AH462" s="4" t="str">
        <f t="shared" ref="AH462:AH491" si="247">+IF(AF462&lt;=$J$3,AH461," ")</f>
        <v xml:space="preserve"> </v>
      </c>
      <c r="AI462" s="4" t="str">
        <f t="shared" si="243"/>
        <v xml:space="preserve"> </v>
      </c>
      <c r="AJ462" s="4" t="str">
        <f t="shared" si="244"/>
        <v xml:space="preserve"> </v>
      </c>
      <c r="AK462" s="4" t="str">
        <f t="shared" si="245"/>
        <v xml:space="preserve"> </v>
      </c>
    </row>
    <row r="463" spans="2:37" x14ac:dyDescent="0.25">
      <c r="B463" s="1" t="str">
        <f t="shared" si="228"/>
        <v xml:space="preserve"> </v>
      </c>
      <c r="C463" s="4" t="str">
        <f t="shared" si="229"/>
        <v xml:space="preserve"> </v>
      </c>
      <c r="D463" s="4" t="str">
        <f t="shared" si="246"/>
        <v xml:space="preserve"> </v>
      </c>
      <c r="E463" s="4" t="str">
        <f t="shared" si="230"/>
        <v xml:space="preserve"> </v>
      </c>
      <c r="F463" s="4" t="str">
        <f t="shared" si="231"/>
        <v xml:space="preserve"> </v>
      </c>
      <c r="G463" s="4" t="str">
        <f t="shared" si="232"/>
        <v xml:space="preserve"> </v>
      </c>
      <c r="I463" s="1" t="str">
        <f t="shared" si="217"/>
        <v xml:space="preserve"> </v>
      </c>
      <c r="J463" s="4" t="str">
        <f t="shared" si="218"/>
        <v xml:space="preserve"> </v>
      </c>
      <c r="K463" s="4" t="str">
        <f t="shared" si="219"/>
        <v xml:space="preserve"> </v>
      </c>
      <c r="L463" s="4" t="str">
        <f t="shared" si="220"/>
        <v xml:space="preserve"> </v>
      </c>
      <c r="M463" s="4" t="str">
        <f t="shared" si="221"/>
        <v xml:space="preserve"> </v>
      </c>
      <c r="N463" s="4" t="str">
        <f t="shared" si="222"/>
        <v xml:space="preserve"> </v>
      </c>
      <c r="P463" s="1" t="str">
        <f t="shared" si="233"/>
        <v xml:space="preserve"> </v>
      </c>
      <c r="Q463" s="4" t="str">
        <f t="shared" si="234"/>
        <v xml:space="preserve"> </v>
      </c>
      <c r="R463" s="4" t="str">
        <f t="shared" si="223"/>
        <v xml:space="preserve"> </v>
      </c>
      <c r="S463" s="4" t="str">
        <f t="shared" si="224"/>
        <v xml:space="preserve"> </v>
      </c>
      <c r="T463" s="4" t="str">
        <f t="shared" si="225"/>
        <v xml:space="preserve"> </v>
      </c>
      <c r="U463" s="7" t="str">
        <f t="shared" si="235"/>
        <v xml:space="preserve"> </v>
      </c>
      <c r="V463" s="4" t="str">
        <f t="shared" si="226"/>
        <v xml:space="preserve"> </v>
      </c>
      <c r="X463" s="1" t="str">
        <f t="shared" si="236"/>
        <v xml:space="preserve"> </v>
      </c>
      <c r="Y463" s="4" t="str">
        <f t="shared" si="237"/>
        <v xml:space="preserve"> </v>
      </c>
      <c r="Z463" s="4" t="str">
        <f t="shared" si="227"/>
        <v xml:space="preserve"> </v>
      </c>
      <c r="AA463" s="4" t="str">
        <f t="shared" si="238"/>
        <v xml:space="preserve"> </v>
      </c>
      <c r="AB463" s="4" t="str">
        <f t="shared" si="239"/>
        <v xml:space="preserve"> </v>
      </c>
      <c r="AC463" s="4" t="str">
        <f t="shared" si="240"/>
        <v xml:space="preserve"> </v>
      </c>
      <c r="AF463" s="1" t="str">
        <f t="shared" si="241"/>
        <v xml:space="preserve"> </v>
      </c>
      <c r="AG463" s="4" t="str">
        <f t="shared" si="242"/>
        <v xml:space="preserve"> </v>
      </c>
      <c r="AH463" s="4" t="str">
        <f t="shared" si="247"/>
        <v xml:space="preserve"> </v>
      </c>
      <c r="AI463" s="4" t="str">
        <f t="shared" si="243"/>
        <v xml:space="preserve"> </v>
      </c>
      <c r="AJ463" s="4" t="str">
        <f t="shared" si="244"/>
        <v xml:space="preserve"> </v>
      </c>
      <c r="AK463" s="4" t="str">
        <f t="shared" si="245"/>
        <v xml:space="preserve"> </v>
      </c>
    </row>
    <row r="464" spans="2:37" x14ac:dyDescent="0.25">
      <c r="B464" s="1" t="str">
        <f t="shared" si="228"/>
        <v xml:space="preserve"> </v>
      </c>
      <c r="C464" s="4" t="str">
        <f t="shared" si="229"/>
        <v xml:space="preserve"> </v>
      </c>
      <c r="D464" s="4" t="str">
        <f t="shared" si="246"/>
        <v xml:space="preserve"> </v>
      </c>
      <c r="E464" s="4" t="str">
        <f t="shared" si="230"/>
        <v xml:space="preserve"> </v>
      </c>
      <c r="F464" s="4" t="str">
        <f t="shared" si="231"/>
        <v xml:space="preserve"> </v>
      </c>
      <c r="G464" s="4" t="str">
        <f t="shared" si="232"/>
        <v xml:space="preserve"> </v>
      </c>
      <c r="I464" s="1" t="str">
        <f t="shared" si="217"/>
        <v xml:space="preserve"> </v>
      </c>
      <c r="J464" s="4" t="str">
        <f t="shared" si="218"/>
        <v xml:space="preserve"> </v>
      </c>
      <c r="K464" s="4" t="str">
        <f t="shared" si="219"/>
        <v xml:space="preserve"> </v>
      </c>
      <c r="L464" s="4" t="str">
        <f t="shared" si="220"/>
        <v xml:space="preserve"> </v>
      </c>
      <c r="M464" s="4" t="str">
        <f t="shared" si="221"/>
        <v xml:space="preserve"> </v>
      </c>
      <c r="N464" s="4" t="str">
        <f t="shared" si="222"/>
        <v xml:space="preserve"> </v>
      </c>
      <c r="P464" s="1" t="str">
        <f t="shared" si="233"/>
        <v xml:space="preserve"> </v>
      </c>
      <c r="Q464" s="4" t="str">
        <f t="shared" si="234"/>
        <v xml:space="preserve"> </v>
      </c>
      <c r="R464" s="4" t="str">
        <f t="shared" si="223"/>
        <v xml:space="preserve"> </v>
      </c>
      <c r="S464" s="4" t="str">
        <f t="shared" si="224"/>
        <v xml:space="preserve"> </v>
      </c>
      <c r="T464" s="4" t="str">
        <f t="shared" si="225"/>
        <v xml:space="preserve"> </v>
      </c>
      <c r="U464" s="7" t="str">
        <f t="shared" si="235"/>
        <v xml:space="preserve"> </v>
      </c>
      <c r="V464" s="4" t="str">
        <f t="shared" si="226"/>
        <v xml:space="preserve"> </v>
      </c>
      <c r="X464" s="1" t="str">
        <f t="shared" si="236"/>
        <v xml:space="preserve"> </v>
      </c>
      <c r="Y464" s="4" t="str">
        <f t="shared" si="237"/>
        <v xml:space="preserve"> </v>
      </c>
      <c r="Z464" s="4" t="str">
        <f t="shared" si="227"/>
        <v xml:space="preserve"> </v>
      </c>
      <c r="AA464" s="4" t="str">
        <f t="shared" si="238"/>
        <v xml:space="preserve"> </v>
      </c>
      <c r="AB464" s="4" t="str">
        <f t="shared" si="239"/>
        <v xml:space="preserve"> </v>
      </c>
      <c r="AC464" s="4" t="str">
        <f t="shared" si="240"/>
        <v xml:space="preserve"> </v>
      </c>
      <c r="AF464" s="1" t="str">
        <f t="shared" si="241"/>
        <v xml:space="preserve"> </v>
      </c>
      <c r="AG464" s="4" t="str">
        <f t="shared" si="242"/>
        <v xml:space="preserve"> </v>
      </c>
      <c r="AH464" s="4" t="str">
        <f t="shared" si="247"/>
        <v xml:space="preserve"> </v>
      </c>
      <c r="AI464" s="4" t="str">
        <f t="shared" si="243"/>
        <v xml:space="preserve"> </v>
      </c>
      <c r="AJ464" s="4" t="str">
        <f t="shared" si="244"/>
        <v xml:space="preserve"> </v>
      </c>
      <c r="AK464" s="4" t="str">
        <f t="shared" si="245"/>
        <v xml:space="preserve"> </v>
      </c>
    </row>
    <row r="465" spans="2:37" x14ac:dyDescent="0.25">
      <c r="B465" s="1" t="str">
        <f t="shared" si="228"/>
        <v xml:space="preserve"> </v>
      </c>
      <c r="C465" s="4" t="str">
        <f t="shared" si="229"/>
        <v xml:space="preserve"> </v>
      </c>
      <c r="D465" s="4" t="str">
        <f t="shared" si="246"/>
        <v xml:space="preserve"> </v>
      </c>
      <c r="E465" s="4" t="str">
        <f t="shared" si="230"/>
        <v xml:space="preserve"> </v>
      </c>
      <c r="F465" s="4" t="str">
        <f t="shared" si="231"/>
        <v xml:space="preserve"> </v>
      </c>
      <c r="G465" s="4" t="str">
        <f t="shared" si="232"/>
        <v xml:space="preserve"> </v>
      </c>
      <c r="I465" s="1" t="str">
        <f t="shared" si="217"/>
        <v xml:space="preserve"> </v>
      </c>
      <c r="J465" s="4" t="str">
        <f t="shared" si="218"/>
        <v xml:space="preserve"> </v>
      </c>
      <c r="K465" s="4" t="str">
        <f t="shared" si="219"/>
        <v xml:space="preserve"> </v>
      </c>
      <c r="L465" s="4" t="str">
        <f t="shared" si="220"/>
        <v xml:space="preserve"> </v>
      </c>
      <c r="M465" s="4" t="str">
        <f t="shared" si="221"/>
        <v xml:space="preserve"> </v>
      </c>
      <c r="N465" s="4" t="str">
        <f t="shared" si="222"/>
        <v xml:space="preserve"> </v>
      </c>
      <c r="P465" s="1" t="str">
        <f t="shared" si="233"/>
        <v xml:space="preserve"> </v>
      </c>
      <c r="Q465" s="4" t="str">
        <f t="shared" si="234"/>
        <v xml:space="preserve"> </v>
      </c>
      <c r="R465" s="4" t="str">
        <f t="shared" si="223"/>
        <v xml:space="preserve"> </v>
      </c>
      <c r="S465" s="4" t="str">
        <f t="shared" si="224"/>
        <v xml:space="preserve"> </v>
      </c>
      <c r="T465" s="4" t="str">
        <f t="shared" si="225"/>
        <v xml:space="preserve"> </v>
      </c>
      <c r="U465" s="7" t="str">
        <f t="shared" si="235"/>
        <v xml:space="preserve"> </v>
      </c>
      <c r="V465" s="4" t="str">
        <f t="shared" si="226"/>
        <v xml:space="preserve"> </v>
      </c>
      <c r="X465" s="1" t="str">
        <f t="shared" si="236"/>
        <v xml:space="preserve"> </v>
      </c>
      <c r="Y465" s="4" t="str">
        <f t="shared" si="237"/>
        <v xml:space="preserve"> </v>
      </c>
      <c r="Z465" s="4" t="str">
        <f t="shared" si="227"/>
        <v xml:space="preserve"> </v>
      </c>
      <c r="AA465" s="4" t="str">
        <f t="shared" si="238"/>
        <v xml:space="preserve"> </v>
      </c>
      <c r="AB465" s="4" t="str">
        <f t="shared" si="239"/>
        <v xml:space="preserve"> </v>
      </c>
      <c r="AC465" s="4" t="str">
        <f t="shared" si="240"/>
        <v xml:space="preserve"> </v>
      </c>
      <c r="AF465" s="1" t="str">
        <f t="shared" si="241"/>
        <v xml:space="preserve"> </v>
      </c>
      <c r="AG465" s="4" t="str">
        <f t="shared" si="242"/>
        <v xml:space="preserve"> </v>
      </c>
      <c r="AH465" s="4" t="str">
        <f t="shared" si="247"/>
        <v xml:space="preserve"> </v>
      </c>
      <c r="AI465" s="4" t="str">
        <f t="shared" si="243"/>
        <v xml:space="preserve"> </v>
      </c>
      <c r="AJ465" s="4" t="str">
        <f t="shared" si="244"/>
        <v xml:space="preserve"> </v>
      </c>
      <c r="AK465" s="4" t="str">
        <f t="shared" si="245"/>
        <v xml:space="preserve"> </v>
      </c>
    </row>
    <row r="466" spans="2:37" x14ac:dyDescent="0.25">
      <c r="B466" s="1" t="str">
        <f t="shared" si="228"/>
        <v xml:space="preserve"> </v>
      </c>
      <c r="C466" s="4" t="str">
        <f t="shared" si="229"/>
        <v xml:space="preserve"> </v>
      </c>
      <c r="D466" s="4" t="str">
        <f t="shared" si="246"/>
        <v xml:space="preserve"> </v>
      </c>
      <c r="E466" s="4" t="str">
        <f t="shared" si="230"/>
        <v xml:space="preserve"> </v>
      </c>
      <c r="F466" s="4" t="str">
        <f t="shared" si="231"/>
        <v xml:space="preserve"> </v>
      </c>
      <c r="G466" s="4" t="str">
        <f t="shared" si="232"/>
        <v xml:space="preserve"> </v>
      </c>
      <c r="I466" s="1" t="str">
        <f t="shared" si="217"/>
        <v xml:space="preserve"> </v>
      </c>
      <c r="J466" s="4" t="str">
        <f t="shared" si="218"/>
        <v xml:space="preserve"> </v>
      </c>
      <c r="K466" s="4" t="str">
        <f t="shared" si="219"/>
        <v xml:space="preserve"> </v>
      </c>
      <c r="L466" s="4" t="str">
        <f t="shared" si="220"/>
        <v xml:space="preserve"> </v>
      </c>
      <c r="M466" s="4" t="str">
        <f t="shared" si="221"/>
        <v xml:space="preserve"> </v>
      </c>
      <c r="N466" s="4" t="str">
        <f t="shared" si="222"/>
        <v xml:space="preserve"> </v>
      </c>
      <c r="P466" s="1" t="str">
        <f t="shared" si="233"/>
        <v xml:space="preserve"> </v>
      </c>
      <c r="Q466" s="4" t="str">
        <f t="shared" si="234"/>
        <v xml:space="preserve"> </v>
      </c>
      <c r="R466" s="4" t="str">
        <f t="shared" si="223"/>
        <v xml:space="preserve"> </v>
      </c>
      <c r="S466" s="4" t="str">
        <f t="shared" si="224"/>
        <v xml:space="preserve"> </v>
      </c>
      <c r="T466" s="4" t="str">
        <f t="shared" si="225"/>
        <v xml:space="preserve"> </v>
      </c>
      <c r="U466" s="7" t="str">
        <f t="shared" si="235"/>
        <v xml:space="preserve"> </v>
      </c>
      <c r="V466" s="4" t="str">
        <f t="shared" si="226"/>
        <v xml:space="preserve"> </v>
      </c>
      <c r="X466" s="1" t="str">
        <f t="shared" si="236"/>
        <v xml:space="preserve"> </v>
      </c>
      <c r="Y466" s="4" t="str">
        <f t="shared" si="237"/>
        <v xml:space="preserve"> </v>
      </c>
      <c r="Z466" s="4" t="str">
        <f t="shared" si="227"/>
        <v xml:space="preserve"> </v>
      </c>
      <c r="AA466" s="4" t="str">
        <f t="shared" si="238"/>
        <v xml:space="preserve"> </v>
      </c>
      <c r="AB466" s="4" t="str">
        <f t="shared" si="239"/>
        <v xml:space="preserve"> </v>
      </c>
      <c r="AC466" s="4" t="str">
        <f t="shared" si="240"/>
        <v xml:space="preserve"> </v>
      </c>
      <c r="AF466" s="1" t="str">
        <f t="shared" si="241"/>
        <v xml:space="preserve"> </v>
      </c>
      <c r="AG466" s="4" t="str">
        <f t="shared" si="242"/>
        <v xml:space="preserve"> </v>
      </c>
      <c r="AH466" s="4" t="str">
        <f t="shared" si="247"/>
        <v xml:space="preserve"> </v>
      </c>
      <c r="AI466" s="4" t="str">
        <f t="shared" si="243"/>
        <v xml:space="preserve"> </v>
      </c>
      <c r="AJ466" s="4" t="str">
        <f t="shared" si="244"/>
        <v xml:space="preserve"> </v>
      </c>
      <c r="AK466" s="4" t="str">
        <f t="shared" si="245"/>
        <v xml:space="preserve"> </v>
      </c>
    </row>
    <row r="467" spans="2:37" x14ac:dyDescent="0.25">
      <c r="B467" s="1" t="str">
        <f t="shared" si="228"/>
        <v xml:space="preserve"> </v>
      </c>
      <c r="C467" s="4" t="str">
        <f t="shared" si="229"/>
        <v xml:space="preserve"> </v>
      </c>
      <c r="D467" s="4" t="str">
        <f t="shared" si="246"/>
        <v xml:space="preserve"> </v>
      </c>
      <c r="E467" s="4" t="str">
        <f t="shared" si="230"/>
        <v xml:space="preserve"> </v>
      </c>
      <c r="F467" s="4" t="str">
        <f t="shared" si="231"/>
        <v xml:space="preserve"> </v>
      </c>
      <c r="G467" s="4" t="str">
        <f t="shared" si="232"/>
        <v xml:space="preserve"> </v>
      </c>
      <c r="I467" s="1" t="str">
        <f t="shared" si="217"/>
        <v xml:space="preserve"> </v>
      </c>
      <c r="J467" s="4" t="str">
        <f t="shared" si="218"/>
        <v xml:space="preserve"> </v>
      </c>
      <c r="K467" s="4" t="str">
        <f t="shared" si="219"/>
        <v xml:space="preserve"> </v>
      </c>
      <c r="L467" s="4" t="str">
        <f t="shared" si="220"/>
        <v xml:space="preserve"> </v>
      </c>
      <c r="M467" s="4" t="str">
        <f t="shared" si="221"/>
        <v xml:space="preserve"> </v>
      </c>
      <c r="N467" s="4" t="str">
        <f t="shared" si="222"/>
        <v xml:space="preserve"> </v>
      </c>
      <c r="P467" s="1" t="str">
        <f t="shared" si="233"/>
        <v xml:space="preserve"> </v>
      </c>
      <c r="Q467" s="4" t="str">
        <f t="shared" si="234"/>
        <v xml:space="preserve"> </v>
      </c>
      <c r="R467" s="4" t="str">
        <f t="shared" si="223"/>
        <v xml:space="preserve"> </v>
      </c>
      <c r="S467" s="4" t="str">
        <f t="shared" si="224"/>
        <v xml:space="preserve"> </v>
      </c>
      <c r="T467" s="4" t="str">
        <f t="shared" si="225"/>
        <v xml:space="preserve"> </v>
      </c>
      <c r="U467" s="7" t="str">
        <f t="shared" si="235"/>
        <v xml:space="preserve"> </v>
      </c>
      <c r="V467" s="4" t="str">
        <f t="shared" si="226"/>
        <v xml:space="preserve"> </v>
      </c>
      <c r="X467" s="1" t="str">
        <f t="shared" si="236"/>
        <v xml:space="preserve"> </v>
      </c>
      <c r="Y467" s="4" t="str">
        <f t="shared" si="237"/>
        <v xml:space="preserve"> </v>
      </c>
      <c r="Z467" s="4" t="str">
        <f t="shared" si="227"/>
        <v xml:space="preserve"> </v>
      </c>
      <c r="AA467" s="4" t="str">
        <f t="shared" si="238"/>
        <v xml:space="preserve"> </v>
      </c>
      <c r="AB467" s="4" t="str">
        <f t="shared" si="239"/>
        <v xml:space="preserve"> </v>
      </c>
      <c r="AC467" s="4" t="str">
        <f t="shared" si="240"/>
        <v xml:space="preserve"> </v>
      </c>
      <c r="AF467" s="1" t="str">
        <f t="shared" si="241"/>
        <v xml:space="preserve"> </v>
      </c>
      <c r="AG467" s="4" t="str">
        <f t="shared" si="242"/>
        <v xml:space="preserve"> </v>
      </c>
      <c r="AH467" s="4" t="str">
        <f t="shared" si="247"/>
        <v xml:space="preserve"> </v>
      </c>
      <c r="AI467" s="4" t="str">
        <f t="shared" si="243"/>
        <v xml:space="preserve"> </v>
      </c>
      <c r="AJ467" s="4" t="str">
        <f t="shared" si="244"/>
        <v xml:space="preserve"> </v>
      </c>
      <c r="AK467" s="4" t="str">
        <f t="shared" si="245"/>
        <v xml:space="preserve"> </v>
      </c>
    </row>
    <row r="468" spans="2:37" x14ac:dyDescent="0.25">
      <c r="B468" s="1" t="str">
        <f t="shared" si="228"/>
        <v xml:space="preserve"> </v>
      </c>
      <c r="C468" s="4" t="str">
        <f t="shared" si="229"/>
        <v xml:space="preserve"> </v>
      </c>
      <c r="D468" s="4" t="str">
        <f t="shared" si="246"/>
        <v xml:space="preserve"> </v>
      </c>
      <c r="E468" s="4" t="str">
        <f t="shared" si="230"/>
        <v xml:space="preserve"> </v>
      </c>
      <c r="F468" s="4" t="str">
        <f t="shared" si="231"/>
        <v xml:space="preserve"> </v>
      </c>
      <c r="G468" s="4" t="str">
        <f t="shared" si="232"/>
        <v xml:space="preserve"> </v>
      </c>
      <c r="I468" s="1" t="str">
        <f t="shared" si="217"/>
        <v xml:space="preserve"> </v>
      </c>
      <c r="J468" s="4" t="str">
        <f t="shared" si="218"/>
        <v xml:space="preserve"> </v>
      </c>
      <c r="K468" s="4" t="str">
        <f t="shared" si="219"/>
        <v xml:space="preserve"> </v>
      </c>
      <c r="L468" s="4" t="str">
        <f t="shared" si="220"/>
        <v xml:space="preserve"> </v>
      </c>
      <c r="M468" s="4" t="str">
        <f t="shared" si="221"/>
        <v xml:space="preserve"> </v>
      </c>
      <c r="N468" s="4" t="str">
        <f t="shared" si="222"/>
        <v xml:space="preserve"> </v>
      </c>
      <c r="P468" s="1" t="str">
        <f t="shared" si="233"/>
        <v xml:space="preserve"> </v>
      </c>
      <c r="Q468" s="4" t="str">
        <f t="shared" si="234"/>
        <v xml:space="preserve"> </v>
      </c>
      <c r="R468" s="4" t="str">
        <f t="shared" si="223"/>
        <v xml:space="preserve"> </v>
      </c>
      <c r="S468" s="4" t="str">
        <f t="shared" si="224"/>
        <v xml:space="preserve"> </v>
      </c>
      <c r="T468" s="4" t="str">
        <f t="shared" si="225"/>
        <v xml:space="preserve"> </v>
      </c>
      <c r="U468" s="7" t="str">
        <f t="shared" si="235"/>
        <v xml:space="preserve"> </v>
      </c>
      <c r="V468" s="4" t="str">
        <f t="shared" si="226"/>
        <v xml:space="preserve"> </v>
      </c>
      <c r="X468" s="1" t="str">
        <f t="shared" si="236"/>
        <v xml:space="preserve"> </v>
      </c>
      <c r="Y468" s="4" t="str">
        <f t="shared" si="237"/>
        <v xml:space="preserve"> </v>
      </c>
      <c r="Z468" s="4" t="str">
        <f t="shared" si="227"/>
        <v xml:space="preserve"> </v>
      </c>
      <c r="AA468" s="4" t="str">
        <f t="shared" si="238"/>
        <v xml:space="preserve"> </v>
      </c>
      <c r="AB468" s="4" t="str">
        <f t="shared" si="239"/>
        <v xml:space="preserve"> </v>
      </c>
      <c r="AC468" s="4" t="str">
        <f t="shared" si="240"/>
        <v xml:space="preserve"> </v>
      </c>
      <c r="AF468" s="1" t="str">
        <f t="shared" si="241"/>
        <v xml:space="preserve"> </v>
      </c>
      <c r="AG468" s="4" t="str">
        <f t="shared" si="242"/>
        <v xml:space="preserve"> </v>
      </c>
      <c r="AH468" s="4" t="str">
        <f t="shared" si="247"/>
        <v xml:space="preserve"> </v>
      </c>
      <c r="AI468" s="4" t="str">
        <f t="shared" si="243"/>
        <v xml:space="preserve"> </v>
      </c>
      <c r="AJ468" s="4" t="str">
        <f t="shared" si="244"/>
        <v xml:space="preserve"> </v>
      </c>
      <c r="AK468" s="4" t="str">
        <f t="shared" si="245"/>
        <v xml:space="preserve"> </v>
      </c>
    </row>
    <row r="469" spans="2:37" x14ac:dyDescent="0.25">
      <c r="B469" s="1" t="str">
        <f t="shared" si="228"/>
        <v xml:space="preserve"> </v>
      </c>
      <c r="C469" s="4" t="str">
        <f t="shared" si="229"/>
        <v xml:space="preserve"> </v>
      </c>
      <c r="D469" s="4" t="str">
        <f t="shared" si="246"/>
        <v xml:space="preserve"> </v>
      </c>
      <c r="E469" s="4" t="str">
        <f t="shared" si="230"/>
        <v xml:space="preserve"> </v>
      </c>
      <c r="F469" s="4" t="str">
        <f t="shared" si="231"/>
        <v xml:space="preserve"> </v>
      </c>
      <c r="G469" s="4" t="str">
        <f t="shared" si="232"/>
        <v xml:space="preserve"> </v>
      </c>
      <c r="I469" s="1" t="str">
        <f t="shared" si="217"/>
        <v xml:space="preserve"> </v>
      </c>
      <c r="J469" s="4" t="str">
        <f t="shared" si="218"/>
        <v xml:space="preserve"> </v>
      </c>
      <c r="K469" s="4" t="str">
        <f t="shared" si="219"/>
        <v xml:space="preserve"> </v>
      </c>
      <c r="L469" s="4" t="str">
        <f t="shared" si="220"/>
        <v xml:space="preserve"> </v>
      </c>
      <c r="M469" s="4" t="str">
        <f t="shared" si="221"/>
        <v xml:space="preserve"> </v>
      </c>
      <c r="N469" s="4" t="str">
        <f t="shared" si="222"/>
        <v xml:space="preserve"> </v>
      </c>
      <c r="P469" s="1" t="str">
        <f t="shared" si="233"/>
        <v xml:space="preserve"> </v>
      </c>
      <c r="Q469" s="4" t="str">
        <f t="shared" si="234"/>
        <v xml:space="preserve"> </v>
      </c>
      <c r="R469" s="4" t="str">
        <f t="shared" si="223"/>
        <v xml:space="preserve"> </v>
      </c>
      <c r="S469" s="4" t="str">
        <f t="shared" si="224"/>
        <v xml:space="preserve"> </v>
      </c>
      <c r="T469" s="4" t="str">
        <f t="shared" si="225"/>
        <v xml:space="preserve"> </v>
      </c>
      <c r="U469" s="7" t="str">
        <f t="shared" si="235"/>
        <v xml:space="preserve"> </v>
      </c>
      <c r="V469" s="4" t="str">
        <f t="shared" si="226"/>
        <v xml:space="preserve"> </v>
      </c>
      <c r="X469" s="1" t="str">
        <f t="shared" si="236"/>
        <v xml:space="preserve"> </v>
      </c>
      <c r="Y469" s="4" t="str">
        <f t="shared" si="237"/>
        <v xml:space="preserve"> </v>
      </c>
      <c r="Z469" s="4" t="str">
        <f t="shared" si="227"/>
        <v xml:space="preserve"> </v>
      </c>
      <c r="AA469" s="4" t="str">
        <f t="shared" si="238"/>
        <v xml:space="preserve"> </v>
      </c>
      <c r="AB469" s="4" t="str">
        <f t="shared" si="239"/>
        <v xml:space="preserve"> </v>
      </c>
      <c r="AC469" s="4" t="str">
        <f t="shared" si="240"/>
        <v xml:space="preserve"> </v>
      </c>
      <c r="AF469" s="1" t="str">
        <f t="shared" si="241"/>
        <v xml:space="preserve"> </v>
      </c>
      <c r="AG469" s="4" t="str">
        <f t="shared" si="242"/>
        <v xml:space="preserve"> </v>
      </c>
      <c r="AH469" s="4" t="str">
        <f t="shared" si="247"/>
        <v xml:space="preserve"> </v>
      </c>
      <c r="AI469" s="4" t="str">
        <f t="shared" si="243"/>
        <v xml:space="preserve"> </v>
      </c>
      <c r="AJ469" s="4" t="str">
        <f t="shared" si="244"/>
        <v xml:space="preserve"> </v>
      </c>
      <c r="AK469" s="4" t="str">
        <f t="shared" si="245"/>
        <v xml:space="preserve"> </v>
      </c>
    </row>
    <row r="470" spans="2:37" x14ac:dyDescent="0.25">
      <c r="B470" s="1" t="str">
        <f t="shared" si="228"/>
        <v xml:space="preserve"> </v>
      </c>
      <c r="C470" s="4" t="str">
        <f t="shared" si="229"/>
        <v xml:space="preserve"> </v>
      </c>
      <c r="D470" s="4" t="str">
        <f t="shared" si="246"/>
        <v xml:space="preserve"> </v>
      </c>
      <c r="E470" s="4" t="str">
        <f t="shared" si="230"/>
        <v xml:space="preserve"> </v>
      </c>
      <c r="F470" s="4" t="str">
        <f t="shared" si="231"/>
        <v xml:space="preserve"> </v>
      </c>
      <c r="G470" s="4" t="str">
        <f t="shared" si="232"/>
        <v xml:space="preserve"> </v>
      </c>
      <c r="I470" s="1" t="str">
        <f t="shared" si="217"/>
        <v xml:space="preserve"> </v>
      </c>
      <c r="J470" s="4" t="str">
        <f t="shared" si="218"/>
        <v xml:space="preserve"> </v>
      </c>
      <c r="K470" s="4" t="str">
        <f t="shared" si="219"/>
        <v xml:space="preserve"> </v>
      </c>
      <c r="L470" s="4" t="str">
        <f t="shared" si="220"/>
        <v xml:space="preserve"> </v>
      </c>
      <c r="M470" s="4" t="str">
        <f t="shared" si="221"/>
        <v xml:space="preserve"> </v>
      </c>
      <c r="N470" s="4" t="str">
        <f t="shared" si="222"/>
        <v xml:space="preserve"> </v>
      </c>
      <c r="P470" s="1" t="str">
        <f t="shared" si="233"/>
        <v xml:space="preserve"> </v>
      </c>
      <c r="Q470" s="4" t="str">
        <f t="shared" si="234"/>
        <v xml:space="preserve"> </v>
      </c>
      <c r="R470" s="4" t="str">
        <f t="shared" si="223"/>
        <v xml:space="preserve"> </v>
      </c>
      <c r="S470" s="4" t="str">
        <f t="shared" si="224"/>
        <v xml:space="preserve"> </v>
      </c>
      <c r="T470" s="4" t="str">
        <f t="shared" si="225"/>
        <v xml:space="preserve"> </v>
      </c>
      <c r="U470" s="7" t="str">
        <f t="shared" si="235"/>
        <v xml:space="preserve"> </v>
      </c>
      <c r="V470" s="4" t="str">
        <f t="shared" si="226"/>
        <v xml:space="preserve"> </v>
      </c>
      <c r="X470" s="1" t="str">
        <f t="shared" si="236"/>
        <v xml:space="preserve"> </v>
      </c>
      <c r="Y470" s="4" t="str">
        <f t="shared" si="237"/>
        <v xml:space="preserve"> </v>
      </c>
      <c r="Z470" s="4" t="str">
        <f t="shared" si="227"/>
        <v xml:space="preserve"> </v>
      </c>
      <c r="AA470" s="4" t="str">
        <f t="shared" si="238"/>
        <v xml:space="preserve"> </v>
      </c>
      <c r="AB470" s="4" t="str">
        <f t="shared" si="239"/>
        <v xml:space="preserve"> </v>
      </c>
      <c r="AC470" s="4" t="str">
        <f t="shared" si="240"/>
        <v xml:space="preserve"> </v>
      </c>
      <c r="AF470" s="1" t="str">
        <f t="shared" si="241"/>
        <v xml:space="preserve"> </v>
      </c>
      <c r="AG470" s="4" t="str">
        <f t="shared" si="242"/>
        <v xml:space="preserve"> </v>
      </c>
      <c r="AH470" s="4" t="str">
        <f t="shared" si="247"/>
        <v xml:space="preserve"> </v>
      </c>
      <c r="AI470" s="4" t="str">
        <f t="shared" si="243"/>
        <v xml:space="preserve"> </v>
      </c>
      <c r="AJ470" s="4" t="str">
        <f t="shared" si="244"/>
        <v xml:space="preserve"> </v>
      </c>
      <c r="AK470" s="4" t="str">
        <f t="shared" si="245"/>
        <v xml:space="preserve"> </v>
      </c>
    </row>
    <row r="471" spans="2:37" x14ac:dyDescent="0.25">
      <c r="B471" s="1" t="str">
        <f t="shared" si="228"/>
        <v xml:space="preserve"> </v>
      </c>
      <c r="C471" s="4" t="str">
        <f t="shared" si="229"/>
        <v xml:space="preserve"> </v>
      </c>
      <c r="D471" s="4" t="str">
        <f t="shared" si="246"/>
        <v xml:space="preserve"> </v>
      </c>
      <c r="E471" s="4" t="str">
        <f t="shared" si="230"/>
        <v xml:space="preserve"> </v>
      </c>
      <c r="F471" s="4" t="str">
        <f t="shared" si="231"/>
        <v xml:space="preserve"> </v>
      </c>
      <c r="G471" s="4" t="str">
        <f t="shared" si="232"/>
        <v xml:space="preserve"> </v>
      </c>
      <c r="I471" s="1" t="str">
        <f t="shared" si="217"/>
        <v xml:space="preserve"> </v>
      </c>
      <c r="J471" s="4" t="str">
        <f t="shared" si="218"/>
        <v xml:space="preserve"> </v>
      </c>
      <c r="K471" s="4" t="str">
        <f t="shared" si="219"/>
        <v xml:space="preserve"> </v>
      </c>
      <c r="L471" s="4" t="str">
        <f t="shared" si="220"/>
        <v xml:space="preserve"> </v>
      </c>
      <c r="M471" s="4" t="str">
        <f t="shared" si="221"/>
        <v xml:space="preserve"> </v>
      </c>
      <c r="N471" s="4" t="str">
        <f t="shared" si="222"/>
        <v xml:space="preserve"> </v>
      </c>
      <c r="P471" s="1" t="str">
        <f t="shared" si="233"/>
        <v xml:space="preserve"> </v>
      </c>
      <c r="Q471" s="4" t="str">
        <f t="shared" si="234"/>
        <v xml:space="preserve"> </v>
      </c>
      <c r="R471" s="4" t="str">
        <f t="shared" si="223"/>
        <v xml:space="preserve"> </v>
      </c>
      <c r="S471" s="4" t="str">
        <f t="shared" si="224"/>
        <v xml:space="preserve"> </v>
      </c>
      <c r="T471" s="4" t="str">
        <f t="shared" si="225"/>
        <v xml:space="preserve"> </v>
      </c>
      <c r="U471" s="7" t="str">
        <f t="shared" si="235"/>
        <v xml:space="preserve"> </v>
      </c>
      <c r="V471" s="4" t="str">
        <f t="shared" si="226"/>
        <v xml:space="preserve"> </v>
      </c>
      <c r="X471" s="1" t="str">
        <f t="shared" si="236"/>
        <v xml:space="preserve"> </v>
      </c>
      <c r="Y471" s="4" t="str">
        <f t="shared" si="237"/>
        <v xml:space="preserve"> </v>
      </c>
      <c r="Z471" s="4" t="str">
        <f t="shared" si="227"/>
        <v xml:space="preserve"> </v>
      </c>
      <c r="AA471" s="4" t="str">
        <f t="shared" si="238"/>
        <v xml:space="preserve"> </v>
      </c>
      <c r="AB471" s="4" t="str">
        <f t="shared" si="239"/>
        <v xml:space="preserve"> </v>
      </c>
      <c r="AC471" s="4" t="str">
        <f t="shared" si="240"/>
        <v xml:space="preserve"> </v>
      </c>
      <c r="AF471" s="1" t="str">
        <f t="shared" si="241"/>
        <v xml:space="preserve"> </v>
      </c>
      <c r="AG471" s="4" t="str">
        <f t="shared" si="242"/>
        <v xml:space="preserve"> </v>
      </c>
      <c r="AH471" s="4" t="str">
        <f t="shared" si="247"/>
        <v xml:space="preserve"> </v>
      </c>
      <c r="AI471" s="4" t="str">
        <f t="shared" si="243"/>
        <v xml:space="preserve"> </v>
      </c>
      <c r="AJ471" s="4" t="str">
        <f t="shared" si="244"/>
        <v xml:space="preserve"> </v>
      </c>
      <c r="AK471" s="4" t="str">
        <f t="shared" si="245"/>
        <v xml:space="preserve"> </v>
      </c>
    </row>
    <row r="472" spans="2:37" x14ac:dyDescent="0.25">
      <c r="B472" s="1" t="str">
        <f t="shared" si="228"/>
        <v xml:space="preserve"> </v>
      </c>
      <c r="C472" s="4" t="str">
        <f t="shared" si="229"/>
        <v xml:space="preserve"> </v>
      </c>
      <c r="D472" s="4" t="str">
        <f t="shared" si="246"/>
        <v xml:space="preserve"> </v>
      </c>
      <c r="E472" s="4" t="str">
        <f t="shared" si="230"/>
        <v xml:space="preserve"> </v>
      </c>
      <c r="F472" s="4" t="str">
        <f t="shared" si="231"/>
        <v xml:space="preserve"> </v>
      </c>
      <c r="G472" s="4" t="str">
        <f t="shared" si="232"/>
        <v xml:space="preserve"> </v>
      </c>
      <c r="I472" s="1" t="str">
        <f t="shared" si="217"/>
        <v xml:space="preserve"> </v>
      </c>
      <c r="J472" s="4" t="str">
        <f t="shared" si="218"/>
        <v xml:space="preserve"> </v>
      </c>
      <c r="K472" s="4" t="str">
        <f t="shared" si="219"/>
        <v xml:space="preserve"> </v>
      </c>
      <c r="L472" s="4" t="str">
        <f t="shared" si="220"/>
        <v xml:space="preserve"> </v>
      </c>
      <c r="M472" s="4" t="str">
        <f t="shared" si="221"/>
        <v xml:space="preserve"> </v>
      </c>
      <c r="N472" s="4" t="str">
        <f t="shared" si="222"/>
        <v xml:space="preserve"> </v>
      </c>
      <c r="P472" s="1" t="str">
        <f t="shared" si="233"/>
        <v xml:space="preserve"> </v>
      </c>
      <c r="Q472" s="4" t="str">
        <f t="shared" si="234"/>
        <v xml:space="preserve"> </v>
      </c>
      <c r="R472" s="4" t="str">
        <f t="shared" si="223"/>
        <v xml:space="preserve"> </v>
      </c>
      <c r="S472" s="4" t="str">
        <f t="shared" si="224"/>
        <v xml:space="preserve"> </v>
      </c>
      <c r="T472" s="4" t="str">
        <f t="shared" si="225"/>
        <v xml:space="preserve"> </v>
      </c>
      <c r="U472" s="7" t="str">
        <f t="shared" si="235"/>
        <v xml:space="preserve"> </v>
      </c>
      <c r="V472" s="4" t="str">
        <f t="shared" si="226"/>
        <v xml:space="preserve"> </v>
      </c>
      <c r="X472" s="1" t="str">
        <f t="shared" si="236"/>
        <v xml:space="preserve"> </v>
      </c>
      <c r="Y472" s="4" t="str">
        <f t="shared" si="237"/>
        <v xml:space="preserve"> </v>
      </c>
      <c r="Z472" s="4" t="str">
        <f t="shared" si="227"/>
        <v xml:space="preserve"> </v>
      </c>
      <c r="AA472" s="4" t="str">
        <f t="shared" si="238"/>
        <v xml:space="preserve"> </v>
      </c>
      <c r="AB472" s="4" t="str">
        <f t="shared" si="239"/>
        <v xml:space="preserve"> </v>
      </c>
      <c r="AC472" s="4" t="str">
        <f t="shared" si="240"/>
        <v xml:space="preserve"> </v>
      </c>
      <c r="AF472" s="1" t="str">
        <f t="shared" si="241"/>
        <v xml:space="preserve"> </v>
      </c>
      <c r="AG472" s="4" t="str">
        <f t="shared" si="242"/>
        <v xml:space="preserve"> </v>
      </c>
      <c r="AH472" s="4" t="str">
        <f t="shared" si="247"/>
        <v xml:space="preserve"> </v>
      </c>
      <c r="AI472" s="4" t="str">
        <f t="shared" si="243"/>
        <v xml:space="preserve"> </v>
      </c>
      <c r="AJ472" s="4" t="str">
        <f t="shared" si="244"/>
        <v xml:space="preserve"> </v>
      </c>
      <c r="AK472" s="4" t="str">
        <f t="shared" si="245"/>
        <v xml:space="preserve"> </v>
      </c>
    </row>
    <row r="473" spans="2:37" x14ac:dyDescent="0.25">
      <c r="B473" s="1" t="str">
        <f t="shared" si="228"/>
        <v xml:space="preserve"> </v>
      </c>
      <c r="C473" s="4" t="str">
        <f t="shared" si="229"/>
        <v xml:space="preserve"> </v>
      </c>
      <c r="D473" s="4" t="str">
        <f t="shared" si="246"/>
        <v xml:space="preserve"> </v>
      </c>
      <c r="E473" s="4" t="str">
        <f t="shared" si="230"/>
        <v xml:space="preserve"> </v>
      </c>
      <c r="F473" s="4" t="str">
        <f t="shared" si="231"/>
        <v xml:space="preserve"> </v>
      </c>
      <c r="G473" s="4" t="str">
        <f t="shared" si="232"/>
        <v xml:space="preserve"> </v>
      </c>
      <c r="I473" s="1" t="str">
        <f t="shared" si="217"/>
        <v xml:space="preserve"> </v>
      </c>
      <c r="J473" s="4" t="str">
        <f t="shared" si="218"/>
        <v xml:space="preserve"> </v>
      </c>
      <c r="K473" s="4" t="str">
        <f t="shared" si="219"/>
        <v xml:space="preserve"> </v>
      </c>
      <c r="L473" s="4" t="str">
        <f t="shared" si="220"/>
        <v xml:space="preserve"> </v>
      </c>
      <c r="M473" s="4" t="str">
        <f t="shared" si="221"/>
        <v xml:space="preserve"> </v>
      </c>
      <c r="N473" s="4" t="str">
        <f t="shared" si="222"/>
        <v xml:space="preserve"> </v>
      </c>
      <c r="P473" s="1" t="str">
        <f t="shared" si="233"/>
        <v xml:space="preserve"> </v>
      </c>
      <c r="Q473" s="4" t="str">
        <f t="shared" si="234"/>
        <v xml:space="preserve"> </v>
      </c>
      <c r="R473" s="4" t="str">
        <f t="shared" si="223"/>
        <v xml:space="preserve"> </v>
      </c>
      <c r="S473" s="4" t="str">
        <f t="shared" si="224"/>
        <v xml:space="preserve"> </v>
      </c>
      <c r="T473" s="4" t="str">
        <f t="shared" si="225"/>
        <v xml:space="preserve"> </v>
      </c>
      <c r="U473" s="7" t="str">
        <f t="shared" si="235"/>
        <v xml:space="preserve"> </v>
      </c>
      <c r="V473" s="4" t="str">
        <f t="shared" si="226"/>
        <v xml:space="preserve"> </v>
      </c>
      <c r="X473" s="1" t="str">
        <f t="shared" si="236"/>
        <v xml:space="preserve"> </v>
      </c>
      <c r="Y473" s="4" t="str">
        <f t="shared" si="237"/>
        <v xml:space="preserve"> </v>
      </c>
      <c r="Z473" s="4" t="str">
        <f t="shared" si="227"/>
        <v xml:space="preserve"> </v>
      </c>
      <c r="AA473" s="4" t="str">
        <f t="shared" si="238"/>
        <v xml:space="preserve"> </v>
      </c>
      <c r="AB473" s="4" t="str">
        <f t="shared" si="239"/>
        <v xml:space="preserve"> </v>
      </c>
      <c r="AC473" s="4" t="str">
        <f t="shared" si="240"/>
        <v xml:space="preserve"> </v>
      </c>
      <c r="AF473" s="1" t="str">
        <f t="shared" si="241"/>
        <v xml:space="preserve"> </v>
      </c>
      <c r="AG473" s="4" t="str">
        <f t="shared" si="242"/>
        <v xml:space="preserve"> </v>
      </c>
      <c r="AH473" s="4" t="str">
        <f t="shared" si="247"/>
        <v xml:space="preserve"> </v>
      </c>
      <c r="AI473" s="4" t="str">
        <f t="shared" si="243"/>
        <v xml:space="preserve"> </v>
      </c>
      <c r="AJ473" s="4" t="str">
        <f t="shared" si="244"/>
        <v xml:space="preserve"> </v>
      </c>
      <c r="AK473" s="4" t="str">
        <f t="shared" si="245"/>
        <v xml:space="preserve"> </v>
      </c>
    </row>
    <row r="474" spans="2:37" x14ac:dyDescent="0.25">
      <c r="B474" s="1" t="str">
        <f t="shared" si="228"/>
        <v xml:space="preserve"> </v>
      </c>
      <c r="C474" s="4" t="str">
        <f t="shared" si="229"/>
        <v xml:space="preserve"> </v>
      </c>
      <c r="D474" s="4" t="str">
        <f t="shared" si="246"/>
        <v xml:space="preserve"> </v>
      </c>
      <c r="E474" s="4" t="str">
        <f t="shared" si="230"/>
        <v xml:space="preserve"> </v>
      </c>
      <c r="F474" s="4" t="str">
        <f t="shared" si="231"/>
        <v xml:space="preserve"> </v>
      </c>
      <c r="G474" s="4" t="str">
        <f t="shared" si="232"/>
        <v xml:space="preserve"> </v>
      </c>
      <c r="I474" s="1" t="str">
        <f t="shared" si="217"/>
        <v xml:space="preserve"> </v>
      </c>
      <c r="J474" s="4" t="str">
        <f t="shared" si="218"/>
        <v xml:space="preserve"> </v>
      </c>
      <c r="K474" s="4" t="str">
        <f t="shared" si="219"/>
        <v xml:space="preserve"> </v>
      </c>
      <c r="L474" s="4" t="str">
        <f t="shared" si="220"/>
        <v xml:space="preserve"> </v>
      </c>
      <c r="M474" s="4" t="str">
        <f t="shared" si="221"/>
        <v xml:space="preserve"> </v>
      </c>
      <c r="N474" s="4" t="str">
        <f t="shared" si="222"/>
        <v xml:space="preserve"> </v>
      </c>
      <c r="P474" s="1" t="str">
        <f t="shared" si="233"/>
        <v xml:space="preserve"> </v>
      </c>
      <c r="Q474" s="4" t="str">
        <f t="shared" si="234"/>
        <v xml:space="preserve"> </v>
      </c>
      <c r="R474" s="4" t="str">
        <f t="shared" si="223"/>
        <v xml:space="preserve"> </v>
      </c>
      <c r="S474" s="4" t="str">
        <f t="shared" si="224"/>
        <v xml:space="preserve"> </v>
      </c>
      <c r="T474" s="4" t="str">
        <f t="shared" si="225"/>
        <v xml:space="preserve"> </v>
      </c>
      <c r="U474" s="7" t="str">
        <f t="shared" si="235"/>
        <v xml:space="preserve"> </v>
      </c>
      <c r="V474" s="4" t="str">
        <f t="shared" si="226"/>
        <v xml:space="preserve"> </v>
      </c>
      <c r="X474" s="1" t="str">
        <f t="shared" si="236"/>
        <v xml:space="preserve"> </v>
      </c>
      <c r="Y474" s="4" t="str">
        <f t="shared" si="237"/>
        <v xml:space="preserve"> </v>
      </c>
      <c r="Z474" s="4" t="str">
        <f t="shared" si="227"/>
        <v xml:space="preserve"> </v>
      </c>
      <c r="AA474" s="4" t="str">
        <f t="shared" si="238"/>
        <v xml:space="preserve"> </v>
      </c>
      <c r="AB474" s="4" t="str">
        <f t="shared" si="239"/>
        <v xml:space="preserve"> </v>
      </c>
      <c r="AC474" s="4" t="str">
        <f t="shared" si="240"/>
        <v xml:space="preserve"> </v>
      </c>
      <c r="AF474" s="1" t="str">
        <f t="shared" si="241"/>
        <v xml:space="preserve"> </v>
      </c>
      <c r="AG474" s="4" t="str">
        <f t="shared" si="242"/>
        <v xml:space="preserve"> </v>
      </c>
      <c r="AH474" s="4" t="str">
        <f t="shared" si="247"/>
        <v xml:space="preserve"> </v>
      </c>
      <c r="AI474" s="4" t="str">
        <f t="shared" si="243"/>
        <v xml:space="preserve"> </v>
      </c>
      <c r="AJ474" s="4" t="str">
        <f t="shared" si="244"/>
        <v xml:space="preserve"> </v>
      </c>
      <c r="AK474" s="4" t="str">
        <f t="shared" si="245"/>
        <v xml:space="preserve"> </v>
      </c>
    </row>
    <row r="475" spans="2:37" x14ac:dyDescent="0.25">
      <c r="B475" s="1" t="str">
        <f t="shared" si="228"/>
        <v xml:space="preserve"> </v>
      </c>
      <c r="C475" s="4" t="str">
        <f t="shared" si="229"/>
        <v xml:space="preserve"> </v>
      </c>
      <c r="D475" s="4" t="str">
        <f t="shared" si="246"/>
        <v xml:space="preserve"> </v>
      </c>
      <c r="E475" s="4" t="str">
        <f t="shared" si="230"/>
        <v xml:space="preserve"> </v>
      </c>
      <c r="F475" s="4" t="str">
        <f t="shared" si="231"/>
        <v xml:space="preserve"> </v>
      </c>
      <c r="G475" s="4" t="str">
        <f t="shared" si="232"/>
        <v xml:space="preserve"> </v>
      </c>
      <c r="I475" s="1" t="str">
        <f t="shared" si="217"/>
        <v xml:space="preserve"> </v>
      </c>
      <c r="J475" s="4" t="str">
        <f t="shared" si="218"/>
        <v xml:space="preserve"> </v>
      </c>
      <c r="K475" s="4" t="str">
        <f t="shared" si="219"/>
        <v xml:space="preserve"> </v>
      </c>
      <c r="L475" s="4" t="str">
        <f t="shared" si="220"/>
        <v xml:space="preserve"> </v>
      </c>
      <c r="M475" s="4" t="str">
        <f t="shared" si="221"/>
        <v xml:space="preserve"> </v>
      </c>
      <c r="N475" s="4" t="str">
        <f t="shared" si="222"/>
        <v xml:space="preserve"> </v>
      </c>
      <c r="P475" s="1" t="str">
        <f t="shared" si="233"/>
        <v xml:space="preserve"> </v>
      </c>
      <c r="Q475" s="4" t="str">
        <f t="shared" si="234"/>
        <v xml:space="preserve"> </v>
      </c>
      <c r="R475" s="4" t="str">
        <f t="shared" si="223"/>
        <v xml:space="preserve"> </v>
      </c>
      <c r="S475" s="4" t="str">
        <f t="shared" si="224"/>
        <v xml:space="preserve"> </v>
      </c>
      <c r="T475" s="4" t="str">
        <f t="shared" si="225"/>
        <v xml:space="preserve"> </v>
      </c>
      <c r="U475" s="7" t="str">
        <f t="shared" si="235"/>
        <v xml:space="preserve"> </v>
      </c>
      <c r="V475" s="4" t="str">
        <f t="shared" si="226"/>
        <v xml:space="preserve"> </v>
      </c>
      <c r="X475" s="1" t="str">
        <f t="shared" si="236"/>
        <v xml:space="preserve"> </v>
      </c>
      <c r="Y475" s="4" t="str">
        <f t="shared" si="237"/>
        <v xml:space="preserve"> </v>
      </c>
      <c r="Z475" s="4" t="str">
        <f t="shared" si="227"/>
        <v xml:space="preserve"> </v>
      </c>
      <c r="AA475" s="4" t="str">
        <f t="shared" si="238"/>
        <v xml:space="preserve"> </v>
      </c>
      <c r="AB475" s="4" t="str">
        <f t="shared" si="239"/>
        <v xml:space="preserve"> </v>
      </c>
      <c r="AC475" s="4" t="str">
        <f t="shared" si="240"/>
        <v xml:space="preserve"> </v>
      </c>
      <c r="AF475" s="1" t="str">
        <f t="shared" si="241"/>
        <v xml:space="preserve"> </v>
      </c>
      <c r="AG475" s="4" t="str">
        <f t="shared" si="242"/>
        <v xml:space="preserve"> </v>
      </c>
      <c r="AH475" s="4" t="str">
        <f t="shared" si="247"/>
        <v xml:space="preserve"> </v>
      </c>
      <c r="AI475" s="4" t="str">
        <f t="shared" si="243"/>
        <v xml:space="preserve"> </v>
      </c>
      <c r="AJ475" s="4" t="str">
        <f t="shared" si="244"/>
        <v xml:space="preserve"> </v>
      </c>
      <c r="AK475" s="4" t="str">
        <f t="shared" si="245"/>
        <v xml:space="preserve"> </v>
      </c>
    </row>
    <row r="476" spans="2:37" x14ac:dyDescent="0.25">
      <c r="B476" s="1" t="str">
        <f t="shared" si="228"/>
        <v xml:space="preserve"> </v>
      </c>
      <c r="C476" s="4" t="str">
        <f t="shared" si="229"/>
        <v xml:space="preserve"> </v>
      </c>
      <c r="D476" s="4" t="str">
        <f t="shared" si="246"/>
        <v xml:space="preserve"> </v>
      </c>
      <c r="E476" s="4" t="str">
        <f t="shared" si="230"/>
        <v xml:space="preserve"> </v>
      </c>
      <c r="F476" s="4" t="str">
        <f t="shared" si="231"/>
        <v xml:space="preserve"> </v>
      </c>
      <c r="G476" s="4" t="str">
        <f t="shared" si="232"/>
        <v xml:space="preserve"> </v>
      </c>
      <c r="I476" s="1" t="str">
        <f t="shared" si="217"/>
        <v xml:space="preserve"> </v>
      </c>
      <c r="J476" s="4" t="str">
        <f t="shared" si="218"/>
        <v xml:space="preserve"> </v>
      </c>
      <c r="K476" s="4" t="str">
        <f t="shared" si="219"/>
        <v xml:space="preserve"> </v>
      </c>
      <c r="L476" s="4" t="str">
        <f t="shared" si="220"/>
        <v xml:space="preserve"> </v>
      </c>
      <c r="M476" s="4" t="str">
        <f t="shared" si="221"/>
        <v xml:space="preserve"> </v>
      </c>
      <c r="N476" s="4" t="str">
        <f t="shared" si="222"/>
        <v xml:space="preserve"> </v>
      </c>
      <c r="P476" s="1" t="str">
        <f t="shared" si="233"/>
        <v xml:space="preserve"> </v>
      </c>
      <c r="Q476" s="4" t="str">
        <f t="shared" si="234"/>
        <v xml:space="preserve"> </v>
      </c>
      <c r="R476" s="4" t="str">
        <f t="shared" si="223"/>
        <v xml:space="preserve"> </v>
      </c>
      <c r="S476" s="4" t="str">
        <f t="shared" si="224"/>
        <v xml:space="preserve"> </v>
      </c>
      <c r="T476" s="4" t="str">
        <f t="shared" si="225"/>
        <v xml:space="preserve"> </v>
      </c>
      <c r="U476" s="7" t="str">
        <f t="shared" si="235"/>
        <v xml:space="preserve"> </v>
      </c>
      <c r="V476" s="4" t="str">
        <f t="shared" si="226"/>
        <v xml:space="preserve"> </v>
      </c>
      <c r="X476" s="1" t="str">
        <f t="shared" si="236"/>
        <v xml:space="preserve"> </v>
      </c>
      <c r="Y476" s="4" t="str">
        <f t="shared" si="237"/>
        <v xml:space="preserve"> </v>
      </c>
      <c r="Z476" s="4" t="str">
        <f t="shared" si="227"/>
        <v xml:space="preserve"> </v>
      </c>
      <c r="AA476" s="4" t="str">
        <f t="shared" si="238"/>
        <v xml:space="preserve"> </v>
      </c>
      <c r="AB476" s="4" t="str">
        <f t="shared" si="239"/>
        <v xml:space="preserve"> </v>
      </c>
      <c r="AC476" s="4" t="str">
        <f t="shared" si="240"/>
        <v xml:space="preserve"> </v>
      </c>
      <c r="AF476" s="1" t="str">
        <f t="shared" si="241"/>
        <v xml:space="preserve"> </v>
      </c>
      <c r="AG476" s="4" t="str">
        <f t="shared" si="242"/>
        <v xml:space="preserve"> </v>
      </c>
      <c r="AH476" s="4" t="str">
        <f t="shared" si="247"/>
        <v xml:space="preserve"> </v>
      </c>
      <c r="AI476" s="4" t="str">
        <f t="shared" si="243"/>
        <v xml:space="preserve"> </v>
      </c>
      <c r="AJ476" s="4" t="str">
        <f t="shared" si="244"/>
        <v xml:space="preserve"> </v>
      </c>
      <c r="AK476" s="4" t="str">
        <f t="shared" si="245"/>
        <v xml:space="preserve"> </v>
      </c>
    </row>
    <row r="477" spans="2:37" x14ac:dyDescent="0.25">
      <c r="B477" s="1" t="str">
        <f t="shared" si="228"/>
        <v xml:space="preserve"> </v>
      </c>
      <c r="C477" s="4" t="str">
        <f t="shared" si="229"/>
        <v xml:space="preserve"> </v>
      </c>
      <c r="D477" s="4" t="str">
        <f t="shared" si="246"/>
        <v xml:space="preserve"> </v>
      </c>
      <c r="E477" s="4" t="str">
        <f t="shared" si="230"/>
        <v xml:space="preserve"> </v>
      </c>
      <c r="F477" s="4" t="str">
        <f t="shared" si="231"/>
        <v xml:space="preserve"> </v>
      </c>
      <c r="G477" s="4" t="str">
        <f t="shared" si="232"/>
        <v xml:space="preserve"> </v>
      </c>
      <c r="I477" s="1" t="str">
        <f t="shared" si="217"/>
        <v xml:space="preserve"> </v>
      </c>
      <c r="J477" s="4" t="str">
        <f t="shared" si="218"/>
        <v xml:space="preserve"> </v>
      </c>
      <c r="K477" s="4" t="str">
        <f t="shared" si="219"/>
        <v xml:space="preserve"> </v>
      </c>
      <c r="L477" s="4" t="str">
        <f t="shared" si="220"/>
        <v xml:space="preserve"> </v>
      </c>
      <c r="M477" s="4" t="str">
        <f t="shared" si="221"/>
        <v xml:space="preserve"> </v>
      </c>
      <c r="N477" s="4" t="str">
        <f t="shared" si="222"/>
        <v xml:space="preserve"> </v>
      </c>
      <c r="P477" s="1" t="str">
        <f t="shared" si="233"/>
        <v xml:space="preserve"> </v>
      </c>
      <c r="Q477" s="4" t="str">
        <f t="shared" si="234"/>
        <v xml:space="preserve"> </v>
      </c>
      <c r="R477" s="4" t="str">
        <f t="shared" si="223"/>
        <v xml:space="preserve"> </v>
      </c>
      <c r="S477" s="4" t="str">
        <f t="shared" si="224"/>
        <v xml:space="preserve"> </v>
      </c>
      <c r="T477" s="4" t="str">
        <f t="shared" si="225"/>
        <v xml:space="preserve"> </v>
      </c>
      <c r="U477" s="7" t="str">
        <f t="shared" si="235"/>
        <v xml:space="preserve"> </v>
      </c>
      <c r="V477" s="4" t="str">
        <f t="shared" si="226"/>
        <v xml:space="preserve"> </v>
      </c>
      <c r="X477" s="1" t="str">
        <f t="shared" si="236"/>
        <v xml:space="preserve"> </v>
      </c>
      <c r="Y477" s="4" t="str">
        <f t="shared" si="237"/>
        <v xml:space="preserve"> </v>
      </c>
      <c r="Z477" s="4" t="str">
        <f t="shared" si="227"/>
        <v xml:space="preserve"> </v>
      </c>
      <c r="AA477" s="4" t="str">
        <f t="shared" si="238"/>
        <v xml:space="preserve"> </v>
      </c>
      <c r="AB477" s="4" t="str">
        <f t="shared" si="239"/>
        <v xml:space="preserve"> </v>
      </c>
      <c r="AC477" s="4" t="str">
        <f t="shared" si="240"/>
        <v xml:space="preserve"> </v>
      </c>
      <c r="AF477" s="1" t="str">
        <f t="shared" si="241"/>
        <v xml:space="preserve"> </v>
      </c>
      <c r="AG477" s="4" t="str">
        <f t="shared" si="242"/>
        <v xml:space="preserve"> </v>
      </c>
      <c r="AH477" s="4" t="str">
        <f t="shared" si="247"/>
        <v xml:space="preserve"> </v>
      </c>
      <c r="AI477" s="4" t="str">
        <f t="shared" si="243"/>
        <v xml:space="preserve"> </v>
      </c>
      <c r="AJ477" s="4" t="str">
        <f t="shared" si="244"/>
        <v xml:space="preserve"> </v>
      </c>
      <c r="AK477" s="4" t="str">
        <f t="shared" si="245"/>
        <v xml:space="preserve"> </v>
      </c>
    </row>
    <row r="478" spans="2:37" x14ac:dyDescent="0.25">
      <c r="B478" s="1" t="str">
        <f t="shared" si="228"/>
        <v xml:space="preserve"> </v>
      </c>
      <c r="C478" s="4" t="str">
        <f t="shared" si="229"/>
        <v xml:space="preserve"> </v>
      </c>
      <c r="D478" s="4" t="str">
        <f t="shared" si="246"/>
        <v xml:space="preserve"> </v>
      </c>
      <c r="E478" s="4" t="str">
        <f t="shared" si="230"/>
        <v xml:space="preserve"> </v>
      </c>
      <c r="F478" s="4" t="str">
        <f t="shared" si="231"/>
        <v xml:space="preserve"> </v>
      </c>
      <c r="G478" s="4" t="str">
        <f t="shared" si="232"/>
        <v xml:space="preserve"> </v>
      </c>
      <c r="I478" s="1" t="str">
        <f t="shared" si="217"/>
        <v xml:space="preserve"> </v>
      </c>
      <c r="J478" s="4" t="str">
        <f t="shared" si="218"/>
        <v xml:space="preserve"> </v>
      </c>
      <c r="K478" s="4" t="str">
        <f t="shared" si="219"/>
        <v xml:space="preserve"> </v>
      </c>
      <c r="L478" s="4" t="str">
        <f t="shared" si="220"/>
        <v xml:space="preserve"> </v>
      </c>
      <c r="M478" s="4" t="str">
        <f t="shared" si="221"/>
        <v xml:space="preserve"> </v>
      </c>
      <c r="N478" s="4" t="str">
        <f t="shared" si="222"/>
        <v xml:space="preserve"> </v>
      </c>
      <c r="P478" s="1" t="str">
        <f t="shared" si="233"/>
        <v xml:space="preserve"> </v>
      </c>
      <c r="Q478" s="4" t="str">
        <f t="shared" si="234"/>
        <v xml:space="preserve"> </v>
      </c>
      <c r="R478" s="4" t="str">
        <f t="shared" si="223"/>
        <v xml:space="preserve"> </v>
      </c>
      <c r="S478" s="4" t="str">
        <f t="shared" si="224"/>
        <v xml:space="preserve"> </v>
      </c>
      <c r="T478" s="4" t="str">
        <f t="shared" si="225"/>
        <v xml:space="preserve"> </v>
      </c>
      <c r="U478" s="7" t="str">
        <f t="shared" si="235"/>
        <v xml:space="preserve"> </v>
      </c>
      <c r="V478" s="4" t="str">
        <f t="shared" si="226"/>
        <v xml:space="preserve"> </v>
      </c>
      <c r="X478" s="1" t="str">
        <f t="shared" si="236"/>
        <v xml:space="preserve"> </v>
      </c>
      <c r="Y478" s="4" t="str">
        <f t="shared" si="237"/>
        <v xml:space="preserve"> </v>
      </c>
      <c r="Z478" s="4" t="str">
        <f t="shared" si="227"/>
        <v xml:space="preserve"> </v>
      </c>
      <c r="AA478" s="4" t="str">
        <f t="shared" si="238"/>
        <v xml:space="preserve"> </v>
      </c>
      <c r="AB478" s="4" t="str">
        <f t="shared" si="239"/>
        <v xml:space="preserve"> </v>
      </c>
      <c r="AC478" s="4" t="str">
        <f t="shared" si="240"/>
        <v xml:space="preserve"> </v>
      </c>
      <c r="AF478" s="1" t="str">
        <f t="shared" si="241"/>
        <v xml:space="preserve"> </v>
      </c>
      <c r="AG478" s="4" t="str">
        <f t="shared" si="242"/>
        <v xml:space="preserve"> </v>
      </c>
      <c r="AH478" s="4" t="str">
        <f t="shared" si="247"/>
        <v xml:space="preserve"> </v>
      </c>
      <c r="AI478" s="4" t="str">
        <f t="shared" si="243"/>
        <v xml:space="preserve"> </v>
      </c>
      <c r="AJ478" s="4" t="str">
        <f t="shared" si="244"/>
        <v xml:space="preserve"> </v>
      </c>
      <c r="AK478" s="4" t="str">
        <f t="shared" si="245"/>
        <v xml:space="preserve"> </v>
      </c>
    </row>
    <row r="479" spans="2:37" x14ac:dyDescent="0.25">
      <c r="B479" s="1" t="str">
        <f t="shared" si="228"/>
        <v xml:space="preserve"> </v>
      </c>
      <c r="C479" s="4" t="str">
        <f t="shared" si="229"/>
        <v xml:space="preserve"> </v>
      </c>
      <c r="D479" s="4" t="str">
        <f t="shared" si="246"/>
        <v xml:space="preserve"> </v>
      </c>
      <c r="E479" s="4" t="str">
        <f t="shared" si="230"/>
        <v xml:space="preserve"> </v>
      </c>
      <c r="F479" s="4" t="str">
        <f t="shared" si="231"/>
        <v xml:space="preserve"> </v>
      </c>
      <c r="G479" s="4" t="str">
        <f t="shared" si="232"/>
        <v xml:space="preserve"> </v>
      </c>
      <c r="I479" s="1" t="str">
        <f t="shared" si="217"/>
        <v xml:space="preserve"> </v>
      </c>
      <c r="J479" s="4" t="str">
        <f t="shared" si="218"/>
        <v xml:space="preserve"> </v>
      </c>
      <c r="K479" s="4" t="str">
        <f t="shared" si="219"/>
        <v xml:space="preserve"> </v>
      </c>
      <c r="L479" s="4" t="str">
        <f t="shared" si="220"/>
        <v xml:space="preserve"> </v>
      </c>
      <c r="M479" s="4" t="str">
        <f t="shared" si="221"/>
        <v xml:space="preserve"> </v>
      </c>
      <c r="N479" s="4" t="str">
        <f t="shared" si="222"/>
        <v xml:space="preserve"> </v>
      </c>
      <c r="P479" s="1" t="str">
        <f t="shared" si="233"/>
        <v xml:space="preserve"> </v>
      </c>
      <c r="Q479" s="4" t="str">
        <f t="shared" si="234"/>
        <v xml:space="preserve"> </v>
      </c>
      <c r="R479" s="4" t="str">
        <f t="shared" si="223"/>
        <v xml:space="preserve"> </v>
      </c>
      <c r="S479" s="4" t="str">
        <f t="shared" si="224"/>
        <v xml:space="preserve"> </v>
      </c>
      <c r="T479" s="4" t="str">
        <f t="shared" si="225"/>
        <v xml:space="preserve"> </v>
      </c>
      <c r="U479" s="7" t="str">
        <f t="shared" si="235"/>
        <v xml:space="preserve"> </v>
      </c>
      <c r="V479" s="4" t="str">
        <f t="shared" si="226"/>
        <v xml:space="preserve"> </v>
      </c>
      <c r="X479" s="1" t="str">
        <f t="shared" si="236"/>
        <v xml:space="preserve"> </v>
      </c>
      <c r="Y479" s="4" t="str">
        <f t="shared" si="237"/>
        <v xml:space="preserve"> </v>
      </c>
      <c r="Z479" s="4" t="str">
        <f t="shared" si="227"/>
        <v xml:space="preserve"> </v>
      </c>
      <c r="AA479" s="4" t="str">
        <f t="shared" si="238"/>
        <v xml:space="preserve"> </v>
      </c>
      <c r="AB479" s="4" t="str">
        <f t="shared" si="239"/>
        <v xml:space="preserve"> </v>
      </c>
      <c r="AC479" s="4" t="str">
        <f t="shared" si="240"/>
        <v xml:space="preserve"> </v>
      </c>
      <c r="AF479" s="1" t="str">
        <f t="shared" si="241"/>
        <v xml:space="preserve"> </v>
      </c>
      <c r="AG479" s="4" t="str">
        <f t="shared" si="242"/>
        <v xml:space="preserve"> </v>
      </c>
      <c r="AH479" s="4" t="str">
        <f t="shared" si="247"/>
        <v xml:space="preserve"> </v>
      </c>
      <c r="AI479" s="4" t="str">
        <f t="shared" si="243"/>
        <v xml:space="preserve"> </v>
      </c>
      <c r="AJ479" s="4" t="str">
        <f t="shared" si="244"/>
        <v xml:space="preserve"> </v>
      </c>
      <c r="AK479" s="4" t="str">
        <f t="shared" si="245"/>
        <v xml:space="preserve"> </v>
      </c>
    </row>
    <row r="480" spans="2:37" x14ac:dyDescent="0.25">
      <c r="B480" s="1" t="str">
        <f t="shared" si="228"/>
        <v xml:space="preserve"> </v>
      </c>
      <c r="C480" s="4" t="str">
        <f t="shared" si="229"/>
        <v xml:space="preserve"> </v>
      </c>
      <c r="D480" s="4" t="str">
        <f t="shared" si="246"/>
        <v xml:space="preserve"> </v>
      </c>
      <c r="E480" s="4" t="str">
        <f t="shared" si="230"/>
        <v xml:space="preserve"> </v>
      </c>
      <c r="F480" s="4" t="str">
        <f t="shared" si="231"/>
        <v xml:space="preserve"> </v>
      </c>
      <c r="G480" s="4" t="str">
        <f t="shared" si="232"/>
        <v xml:space="preserve"> </v>
      </c>
      <c r="I480" s="1" t="str">
        <f t="shared" si="217"/>
        <v xml:space="preserve"> </v>
      </c>
      <c r="J480" s="4" t="str">
        <f t="shared" si="218"/>
        <v xml:space="preserve"> </v>
      </c>
      <c r="K480" s="4" t="str">
        <f t="shared" si="219"/>
        <v xml:space="preserve"> </v>
      </c>
      <c r="L480" s="4" t="str">
        <f t="shared" si="220"/>
        <v xml:space="preserve"> </v>
      </c>
      <c r="M480" s="4" t="str">
        <f t="shared" si="221"/>
        <v xml:space="preserve"> </v>
      </c>
      <c r="N480" s="4" t="str">
        <f t="shared" si="222"/>
        <v xml:space="preserve"> </v>
      </c>
      <c r="P480" s="1" t="str">
        <f t="shared" si="233"/>
        <v xml:space="preserve"> </v>
      </c>
      <c r="Q480" s="4" t="str">
        <f t="shared" si="234"/>
        <v xml:space="preserve"> </v>
      </c>
      <c r="R480" s="4" t="str">
        <f t="shared" si="223"/>
        <v xml:space="preserve"> </v>
      </c>
      <c r="S480" s="4" t="str">
        <f t="shared" si="224"/>
        <v xml:space="preserve"> </v>
      </c>
      <c r="T480" s="4" t="str">
        <f t="shared" si="225"/>
        <v xml:space="preserve"> </v>
      </c>
      <c r="U480" s="7" t="str">
        <f t="shared" si="235"/>
        <v xml:space="preserve"> </v>
      </c>
      <c r="V480" s="4" t="str">
        <f t="shared" si="226"/>
        <v xml:space="preserve"> </v>
      </c>
      <c r="X480" s="1" t="str">
        <f t="shared" si="236"/>
        <v xml:space="preserve"> </v>
      </c>
      <c r="Y480" s="4" t="str">
        <f t="shared" si="237"/>
        <v xml:space="preserve"> </v>
      </c>
      <c r="Z480" s="4" t="str">
        <f t="shared" si="227"/>
        <v xml:space="preserve"> </v>
      </c>
      <c r="AA480" s="4" t="str">
        <f t="shared" si="238"/>
        <v xml:space="preserve"> </v>
      </c>
      <c r="AB480" s="4" t="str">
        <f t="shared" si="239"/>
        <v xml:space="preserve"> </v>
      </c>
      <c r="AC480" s="4" t="str">
        <f t="shared" si="240"/>
        <v xml:space="preserve"> </v>
      </c>
      <c r="AF480" s="1" t="str">
        <f t="shared" si="241"/>
        <v xml:space="preserve"> </v>
      </c>
      <c r="AG480" s="4" t="str">
        <f t="shared" si="242"/>
        <v xml:space="preserve"> </v>
      </c>
      <c r="AH480" s="4" t="str">
        <f t="shared" si="247"/>
        <v xml:space="preserve"> </v>
      </c>
      <c r="AI480" s="4" t="str">
        <f t="shared" si="243"/>
        <v xml:space="preserve"> </v>
      </c>
      <c r="AJ480" s="4" t="str">
        <f t="shared" si="244"/>
        <v xml:space="preserve"> </v>
      </c>
      <c r="AK480" s="4" t="str">
        <f t="shared" si="245"/>
        <v xml:space="preserve"> </v>
      </c>
    </row>
    <row r="481" spans="2:37" x14ac:dyDescent="0.25">
      <c r="B481" s="1" t="str">
        <f t="shared" si="228"/>
        <v xml:space="preserve"> </v>
      </c>
      <c r="C481" s="4" t="str">
        <f t="shared" si="229"/>
        <v xml:space="preserve"> </v>
      </c>
      <c r="D481" s="4" t="str">
        <f t="shared" si="246"/>
        <v xml:space="preserve"> </v>
      </c>
      <c r="E481" s="4" t="str">
        <f t="shared" si="230"/>
        <v xml:space="preserve"> </v>
      </c>
      <c r="F481" s="4" t="str">
        <f t="shared" si="231"/>
        <v xml:space="preserve"> </v>
      </c>
      <c r="G481" s="4" t="str">
        <f t="shared" si="232"/>
        <v xml:space="preserve"> </v>
      </c>
      <c r="I481" s="1" t="str">
        <f t="shared" si="217"/>
        <v xml:space="preserve"> </v>
      </c>
      <c r="J481" s="4" t="str">
        <f t="shared" si="218"/>
        <v xml:space="preserve"> </v>
      </c>
      <c r="K481" s="4" t="str">
        <f t="shared" si="219"/>
        <v xml:space="preserve"> </v>
      </c>
      <c r="L481" s="4" t="str">
        <f t="shared" si="220"/>
        <v xml:space="preserve"> </v>
      </c>
      <c r="M481" s="4" t="str">
        <f t="shared" si="221"/>
        <v xml:space="preserve"> </v>
      </c>
      <c r="N481" s="4" t="str">
        <f t="shared" si="222"/>
        <v xml:space="preserve"> </v>
      </c>
      <c r="P481" s="1" t="str">
        <f t="shared" si="233"/>
        <v xml:space="preserve"> </v>
      </c>
      <c r="Q481" s="4" t="str">
        <f t="shared" si="234"/>
        <v xml:space="preserve"> </v>
      </c>
      <c r="R481" s="4" t="str">
        <f t="shared" si="223"/>
        <v xml:space="preserve"> </v>
      </c>
      <c r="S481" s="4" t="str">
        <f t="shared" si="224"/>
        <v xml:space="preserve"> </v>
      </c>
      <c r="T481" s="4" t="str">
        <f t="shared" si="225"/>
        <v xml:space="preserve"> </v>
      </c>
      <c r="U481" s="7" t="str">
        <f t="shared" si="235"/>
        <v xml:space="preserve"> </v>
      </c>
      <c r="V481" s="4" t="str">
        <f t="shared" si="226"/>
        <v xml:space="preserve"> </v>
      </c>
      <c r="X481" s="1" t="str">
        <f t="shared" si="236"/>
        <v xml:space="preserve"> </v>
      </c>
      <c r="Y481" s="4" t="str">
        <f t="shared" si="237"/>
        <v xml:space="preserve"> </v>
      </c>
      <c r="Z481" s="4" t="str">
        <f t="shared" si="227"/>
        <v xml:space="preserve"> </v>
      </c>
      <c r="AA481" s="4" t="str">
        <f t="shared" si="238"/>
        <v xml:space="preserve"> </v>
      </c>
      <c r="AB481" s="4" t="str">
        <f t="shared" si="239"/>
        <v xml:space="preserve"> </v>
      </c>
      <c r="AC481" s="4" t="str">
        <f t="shared" si="240"/>
        <v xml:space="preserve"> </v>
      </c>
      <c r="AF481" s="1" t="str">
        <f t="shared" si="241"/>
        <v xml:space="preserve"> </v>
      </c>
      <c r="AG481" s="4" t="str">
        <f t="shared" si="242"/>
        <v xml:space="preserve"> </v>
      </c>
      <c r="AH481" s="4" t="str">
        <f t="shared" si="247"/>
        <v xml:space="preserve"> </v>
      </c>
      <c r="AI481" s="4" t="str">
        <f t="shared" si="243"/>
        <v xml:space="preserve"> </v>
      </c>
      <c r="AJ481" s="4" t="str">
        <f t="shared" si="244"/>
        <v xml:space="preserve"> </v>
      </c>
      <c r="AK481" s="4" t="str">
        <f t="shared" si="245"/>
        <v xml:space="preserve"> </v>
      </c>
    </row>
    <row r="482" spans="2:37" x14ac:dyDescent="0.25">
      <c r="B482" s="1" t="str">
        <f t="shared" si="228"/>
        <v xml:space="preserve"> </v>
      </c>
      <c r="C482" s="4" t="str">
        <f t="shared" si="229"/>
        <v xml:space="preserve"> </v>
      </c>
      <c r="D482" s="4" t="str">
        <f t="shared" si="246"/>
        <v xml:space="preserve"> </v>
      </c>
      <c r="E482" s="4" t="str">
        <f t="shared" si="230"/>
        <v xml:space="preserve"> </v>
      </c>
      <c r="F482" s="4" t="str">
        <f t="shared" si="231"/>
        <v xml:space="preserve"> </v>
      </c>
      <c r="G482" s="4" t="str">
        <f t="shared" si="232"/>
        <v xml:space="preserve"> </v>
      </c>
      <c r="I482" s="1" t="str">
        <f t="shared" si="217"/>
        <v xml:space="preserve"> </v>
      </c>
      <c r="J482" s="4" t="str">
        <f t="shared" si="218"/>
        <v xml:space="preserve"> </v>
      </c>
      <c r="K482" s="4" t="str">
        <f t="shared" si="219"/>
        <v xml:space="preserve"> </v>
      </c>
      <c r="L482" s="4" t="str">
        <f t="shared" si="220"/>
        <v xml:space="preserve"> </v>
      </c>
      <c r="M482" s="4" t="str">
        <f t="shared" si="221"/>
        <v xml:space="preserve"> </v>
      </c>
      <c r="N482" s="4" t="str">
        <f t="shared" si="222"/>
        <v xml:space="preserve"> </v>
      </c>
      <c r="P482" s="1" t="str">
        <f t="shared" si="233"/>
        <v xml:space="preserve"> </v>
      </c>
      <c r="Q482" s="4" t="str">
        <f t="shared" si="234"/>
        <v xml:space="preserve"> </v>
      </c>
      <c r="R482" s="4" t="str">
        <f t="shared" si="223"/>
        <v xml:space="preserve"> </v>
      </c>
      <c r="S482" s="4" t="str">
        <f t="shared" si="224"/>
        <v xml:space="preserve"> </v>
      </c>
      <c r="T482" s="4" t="str">
        <f t="shared" si="225"/>
        <v xml:space="preserve"> </v>
      </c>
      <c r="U482" s="7" t="str">
        <f t="shared" si="235"/>
        <v xml:space="preserve"> </v>
      </c>
      <c r="V482" s="4" t="str">
        <f t="shared" si="226"/>
        <v xml:space="preserve"> </v>
      </c>
      <c r="X482" s="1" t="str">
        <f t="shared" si="236"/>
        <v xml:space="preserve"> </v>
      </c>
      <c r="Y482" s="4" t="str">
        <f t="shared" si="237"/>
        <v xml:space="preserve"> </v>
      </c>
      <c r="Z482" s="4" t="str">
        <f t="shared" si="227"/>
        <v xml:space="preserve"> </v>
      </c>
      <c r="AA482" s="4" t="str">
        <f t="shared" si="238"/>
        <v xml:space="preserve"> </v>
      </c>
      <c r="AB482" s="4" t="str">
        <f t="shared" si="239"/>
        <v xml:space="preserve"> </v>
      </c>
      <c r="AC482" s="4" t="str">
        <f t="shared" si="240"/>
        <v xml:space="preserve"> </v>
      </c>
      <c r="AF482" s="1" t="str">
        <f t="shared" si="241"/>
        <v xml:space="preserve"> </v>
      </c>
      <c r="AG482" s="4" t="str">
        <f t="shared" si="242"/>
        <v xml:space="preserve"> </v>
      </c>
      <c r="AH482" s="4" t="str">
        <f t="shared" si="247"/>
        <v xml:space="preserve"> </v>
      </c>
      <c r="AI482" s="4" t="str">
        <f t="shared" si="243"/>
        <v xml:space="preserve"> </v>
      </c>
      <c r="AJ482" s="4" t="str">
        <f t="shared" si="244"/>
        <v xml:space="preserve"> </v>
      </c>
      <c r="AK482" s="4" t="str">
        <f t="shared" si="245"/>
        <v xml:space="preserve"> </v>
      </c>
    </row>
    <row r="483" spans="2:37" x14ac:dyDescent="0.25">
      <c r="B483" s="1" t="str">
        <f t="shared" si="228"/>
        <v xml:space="preserve"> </v>
      </c>
      <c r="C483" s="4" t="str">
        <f t="shared" si="229"/>
        <v xml:space="preserve"> </v>
      </c>
      <c r="D483" s="4" t="str">
        <f t="shared" si="246"/>
        <v xml:space="preserve"> </v>
      </c>
      <c r="E483" s="4" t="str">
        <f t="shared" si="230"/>
        <v xml:space="preserve"> </v>
      </c>
      <c r="F483" s="4" t="str">
        <f t="shared" si="231"/>
        <v xml:space="preserve"> </v>
      </c>
      <c r="G483" s="4" t="str">
        <f t="shared" si="232"/>
        <v xml:space="preserve"> </v>
      </c>
      <c r="I483" s="1" t="str">
        <f t="shared" si="217"/>
        <v xml:space="preserve"> </v>
      </c>
      <c r="J483" s="4" t="str">
        <f t="shared" si="218"/>
        <v xml:space="preserve"> </v>
      </c>
      <c r="K483" s="4" t="str">
        <f t="shared" si="219"/>
        <v xml:space="preserve"> </v>
      </c>
      <c r="L483" s="4" t="str">
        <f t="shared" si="220"/>
        <v xml:space="preserve"> </v>
      </c>
      <c r="M483" s="4" t="str">
        <f t="shared" si="221"/>
        <v xml:space="preserve"> </v>
      </c>
      <c r="N483" s="4" t="str">
        <f t="shared" si="222"/>
        <v xml:space="preserve"> </v>
      </c>
      <c r="P483" s="1" t="str">
        <f t="shared" si="233"/>
        <v xml:space="preserve"> </v>
      </c>
      <c r="Q483" s="4" t="str">
        <f t="shared" si="234"/>
        <v xml:space="preserve"> </v>
      </c>
      <c r="R483" s="4" t="str">
        <f t="shared" si="223"/>
        <v xml:space="preserve"> </v>
      </c>
      <c r="S483" s="4" t="str">
        <f t="shared" si="224"/>
        <v xml:space="preserve"> </v>
      </c>
      <c r="T483" s="4" t="str">
        <f t="shared" si="225"/>
        <v xml:space="preserve"> </v>
      </c>
      <c r="U483" s="7" t="str">
        <f t="shared" si="235"/>
        <v xml:space="preserve"> </v>
      </c>
      <c r="V483" s="4" t="str">
        <f t="shared" si="226"/>
        <v xml:space="preserve"> </v>
      </c>
      <c r="X483" s="1" t="str">
        <f t="shared" si="236"/>
        <v xml:space="preserve"> </v>
      </c>
      <c r="Y483" s="4" t="str">
        <f t="shared" si="237"/>
        <v xml:space="preserve"> </v>
      </c>
      <c r="Z483" s="4" t="str">
        <f t="shared" si="227"/>
        <v xml:space="preserve"> </v>
      </c>
      <c r="AA483" s="4" t="str">
        <f t="shared" si="238"/>
        <v xml:space="preserve"> </v>
      </c>
      <c r="AB483" s="4" t="str">
        <f t="shared" si="239"/>
        <v xml:space="preserve"> </v>
      </c>
      <c r="AC483" s="4" t="str">
        <f t="shared" si="240"/>
        <v xml:space="preserve"> </v>
      </c>
      <c r="AF483" s="1" t="str">
        <f t="shared" si="241"/>
        <v xml:space="preserve"> </v>
      </c>
      <c r="AG483" s="4" t="str">
        <f t="shared" si="242"/>
        <v xml:space="preserve"> </v>
      </c>
      <c r="AH483" s="4" t="str">
        <f t="shared" si="247"/>
        <v xml:space="preserve"> </v>
      </c>
      <c r="AI483" s="4" t="str">
        <f t="shared" si="243"/>
        <v xml:space="preserve"> </v>
      </c>
      <c r="AJ483" s="4" t="str">
        <f t="shared" si="244"/>
        <v xml:space="preserve"> </v>
      </c>
      <c r="AK483" s="4" t="str">
        <f t="shared" si="245"/>
        <v xml:space="preserve"> </v>
      </c>
    </row>
    <row r="484" spans="2:37" x14ac:dyDescent="0.25">
      <c r="B484" s="1" t="str">
        <f t="shared" si="228"/>
        <v xml:space="preserve"> </v>
      </c>
      <c r="C484" s="4" t="str">
        <f t="shared" si="229"/>
        <v xml:space="preserve"> </v>
      </c>
      <c r="D484" s="4" t="str">
        <f t="shared" si="246"/>
        <v xml:space="preserve"> </v>
      </c>
      <c r="E484" s="4" t="str">
        <f t="shared" si="230"/>
        <v xml:space="preserve"> </v>
      </c>
      <c r="F484" s="4" t="str">
        <f t="shared" si="231"/>
        <v xml:space="preserve"> </v>
      </c>
      <c r="G484" s="4" t="str">
        <f t="shared" si="232"/>
        <v xml:space="preserve"> </v>
      </c>
      <c r="I484" s="1" t="str">
        <f t="shared" si="217"/>
        <v xml:space="preserve"> </v>
      </c>
      <c r="J484" s="4" t="str">
        <f t="shared" si="218"/>
        <v xml:space="preserve"> </v>
      </c>
      <c r="K484" s="4" t="str">
        <f t="shared" si="219"/>
        <v xml:space="preserve"> </v>
      </c>
      <c r="L484" s="4" t="str">
        <f t="shared" si="220"/>
        <v xml:space="preserve"> </v>
      </c>
      <c r="M484" s="4" t="str">
        <f t="shared" si="221"/>
        <v xml:space="preserve"> </v>
      </c>
      <c r="N484" s="4" t="str">
        <f t="shared" si="222"/>
        <v xml:space="preserve"> </v>
      </c>
      <c r="P484" s="1" t="str">
        <f t="shared" si="233"/>
        <v xml:space="preserve"> </v>
      </c>
      <c r="Q484" s="4" t="str">
        <f t="shared" si="234"/>
        <v xml:space="preserve"> </v>
      </c>
      <c r="R484" s="4" t="str">
        <f t="shared" si="223"/>
        <v xml:space="preserve"> </v>
      </c>
      <c r="S484" s="4" t="str">
        <f t="shared" si="224"/>
        <v xml:space="preserve"> </v>
      </c>
      <c r="T484" s="4" t="str">
        <f t="shared" si="225"/>
        <v xml:space="preserve"> </v>
      </c>
      <c r="U484" s="7" t="str">
        <f t="shared" si="235"/>
        <v xml:space="preserve"> </v>
      </c>
      <c r="V484" s="4" t="str">
        <f t="shared" si="226"/>
        <v xml:space="preserve"> </v>
      </c>
      <c r="X484" s="1" t="str">
        <f t="shared" si="236"/>
        <v xml:space="preserve"> </v>
      </c>
      <c r="Y484" s="4" t="str">
        <f t="shared" si="237"/>
        <v xml:space="preserve"> </v>
      </c>
      <c r="Z484" s="4" t="str">
        <f t="shared" si="227"/>
        <v xml:space="preserve"> </v>
      </c>
      <c r="AA484" s="4" t="str">
        <f t="shared" si="238"/>
        <v xml:space="preserve"> </v>
      </c>
      <c r="AB484" s="4" t="str">
        <f t="shared" si="239"/>
        <v xml:space="preserve"> </v>
      </c>
      <c r="AC484" s="4" t="str">
        <f t="shared" si="240"/>
        <v xml:space="preserve"> </v>
      </c>
      <c r="AF484" s="1" t="str">
        <f t="shared" si="241"/>
        <v xml:space="preserve"> </v>
      </c>
      <c r="AG484" s="4" t="str">
        <f t="shared" si="242"/>
        <v xml:space="preserve"> </v>
      </c>
      <c r="AH484" s="4" t="str">
        <f t="shared" si="247"/>
        <v xml:space="preserve"> </v>
      </c>
      <c r="AI484" s="4" t="str">
        <f t="shared" si="243"/>
        <v xml:space="preserve"> </v>
      </c>
      <c r="AJ484" s="4" t="str">
        <f t="shared" si="244"/>
        <v xml:space="preserve"> </v>
      </c>
      <c r="AK484" s="4" t="str">
        <f t="shared" si="245"/>
        <v xml:space="preserve"> </v>
      </c>
    </row>
    <row r="485" spans="2:37" x14ac:dyDescent="0.25">
      <c r="B485" s="1" t="str">
        <f t="shared" si="228"/>
        <v xml:space="preserve"> </v>
      </c>
      <c r="C485" s="4" t="str">
        <f t="shared" si="229"/>
        <v xml:space="preserve"> </v>
      </c>
      <c r="D485" s="4" t="str">
        <f t="shared" si="246"/>
        <v xml:space="preserve"> </v>
      </c>
      <c r="E485" s="4" t="str">
        <f t="shared" si="230"/>
        <v xml:space="preserve"> </v>
      </c>
      <c r="F485" s="4" t="str">
        <f t="shared" si="231"/>
        <v xml:space="preserve"> </v>
      </c>
      <c r="G485" s="4" t="str">
        <f t="shared" si="232"/>
        <v xml:space="preserve"> </v>
      </c>
      <c r="I485" s="1" t="str">
        <f t="shared" si="217"/>
        <v xml:space="preserve"> </v>
      </c>
      <c r="J485" s="4" t="str">
        <f t="shared" si="218"/>
        <v xml:space="preserve"> </v>
      </c>
      <c r="K485" s="4" t="str">
        <f t="shared" si="219"/>
        <v xml:space="preserve"> </v>
      </c>
      <c r="L485" s="4" t="str">
        <f t="shared" si="220"/>
        <v xml:space="preserve"> </v>
      </c>
      <c r="M485" s="4" t="str">
        <f t="shared" si="221"/>
        <v xml:space="preserve"> </v>
      </c>
      <c r="N485" s="4" t="str">
        <f t="shared" si="222"/>
        <v xml:space="preserve"> </v>
      </c>
      <c r="P485" s="1" t="str">
        <f t="shared" si="233"/>
        <v xml:space="preserve"> </v>
      </c>
      <c r="Q485" s="4" t="str">
        <f t="shared" si="234"/>
        <v xml:space="preserve"> </v>
      </c>
      <c r="R485" s="4" t="str">
        <f t="shared" si="223"/>
        <v xml:space="preserve"> </v>
      </c>
      <c r="S485" s="4" t="str">
        <f t="shared" si="224"/>
        <v xml:space="preserve"> </v>
      </c>
      <c r="T485" s="4" t="str">
        <f t="shared" si="225"/>
        <v xml:space="preserve"> </v>
      </c>
      <c r="U485" s="7" t="str">
        <f t="shared" si="235"/>
        <v xml:space="preserve"> </v>
      </c>
      <c r="V485" s="4" t="str">
        <f t="shared" si="226"/>
        <v xml:space="preserve"> </v>
      </c>
      <c r="X485" s="1" t="str">
        <f t="shared" si="236"/>
        <v xml:space="preserve"> </v>
      </c>
      <c r="Y485" s="4" t="str">
        <f t="shared" si="237"/>
        <v xml:space="preserve"> </v>
      </c>
      <c r="Z485" s="4" t="str">
        <f t="shared" si="227"/>
        <v xml:space="preserve"> </v>
      </c>
      <c r="AA485" s="4" t="str">
        <f t="shared" si="238"/>
        <v xml:space="preserve"> </v>
      </c>
      <c r="AB485" s="4" t="str">
        <f t="shared" si="239"/>
        <v xml:space="preserve"> </v>
      </c>
      <c r="AC485" s="4" t="str">
        <f t="shared" si="240"/>
        <v xml:space="preserve"> </v>
      </c>
      <c r="AF485" s="1" t="str">
        <f t="shared" si="241"/>
        <v xml:space="preserve"> </v>
      </c>
      <c r="AG485" s="4" t="str">
        <f t="shared" si="242"/>
        <v xml:space="preserve"> </v>
      </c>
      <c r="AH485" s="4" t="str">
        <f t="shared" si="247"/>
        <v xml:space="preserve"> </v>
      </c>
      <c r="AI485" s="4" t="str">
        <f t="shared" si="243"/>
        <v xml:space="preserve"> </v>
      </c>
      <c r="AJ485" s="4" t="str">
        <f t="shared" si="244"/>
        <v xml:space="preserve"> </v>
      </c>
      <c r="AK485" s="4" t="str">
        <f t="shared" si="245"/>
        <v xml:space="preserve"> </v>
      </c>
    </row>
    <row r="486" spans="2:37" x14ac:dyDescent="0.25">
      <c r="B486" s="1" t="str">
        <f t="shared" si="228"/>
        <v xml:space="preserve"> </v>
      </c>
      <c r="C486" s="4" t="str">
        <f t="shared" si="229"/>
        <v xml:space="preserve"> </v>
      </c>
      <c r="D486" s="4" t="str">
        <f t="shared" si="246"/>
        <v xml:space="preserve"> </v>
      </c>
      <c r="E486" s="4" t="str">
        <f t="shared" si="230"/>
        <v xml:space="preserve"> </v>
      </c>
      <c r="F486" s="4" t="str">
        <f t="shared" si="231"/>
        <v xml:space="preserve"> </v>
      </c>
      <c r="G486" s="4" t="str">
        <f t="shared" si="232"/>
        <v xml:space="preserve"> </v>
      </c>
      <c r="I486" s="1" t="str">
        <f t="shared" si="217"/>
        <v xml:space="preserve"> </v>
      </c>
      <c r="J486" s="4" t="str">
        <f t="shared" si="218"/>
        <v xml:space="preserve"> </v>
      </c>
      <c r="K486" s="4" t="str">
        <f t="shared" si="219"/>
        <v xml:space="preserve"> </v>
      </c>
      <c r="L486" s="4" t="str">
        <f t="shared" si="220"/>
        <v xml:space="preserve"> </v>
      </c>
      <c r="M486" s="4" t="str">
        <f t="shared" si="221"/>
        <v xml:space="preserve"> </v>
      </c>
      <c r="N486" s="4" t="str">
        <f t="shared" si="222"/>
        <v xml:space="preserve"> </v>
      </c>
      <c r="P486" s="1" t="str">
        <f t="shared" si="233"/>
        <v xml:space="preserve"> </v>
      </c>
      <c r="Q486" s="4" t="str">
        <f t="shared" si="234"/>
        <v xml:space="preserve"> </v>
      </c>
      <c r="R486" s="4" t="str">
        <f t="shared" si="223"/>
        <v xml:space="preserve"> </v>
      </c>
      <c r="S486" s="4" t="str">
        <f t="shared" si="224"/>
        <v xml:space="preserve"> </v>
      </c>
      <c r="T486" s="4" t="str">
        <f t="shared" si="225"/>
        <v xml:space="preserve"> </v>
      </c>
      <c r="U486" s="7" t="str">
        <f t="shared" si="235"/>
        <v xml:space="preserve"> </v>
      </c>
      <c r="V486" s="4" t="str">
        <f t="shared" si="226"/>
        <v xml:space="preserve"> </v>
      </c>
      <c r="X486" s="1" t="str">
        <f t="shared" si="236"/>
        <v xml:space="preserve"> </v>
      </c>
      <c r="Y486" s="4" t="str">
        <f t="shared" si="237"/>
        <v xml:space="preserve"> </v>
      </c>
      <c r="Z486" s="4" t="str">
        <f t="shared" si="227"/>
        <v xml:space="preserve"> </v>
      </c>
      <c r="AA486" s="4" t="str">
        <f t="shared" si="238"/>
        <v xml:space="preserve"> </v>
      </c>
      <c r="AB486" s="4" t="str">
        <f t="shared" si="239"/>
        <v xml:space="preserve"> </v>
      </c>
      <c r="AC486" s="4" t="str">
        <f t="shared" si="240"/>
        <v xml:space="preserve"> </v>
      </c>
      <c r="AF486" s="1" t="str">
        <f t="shared" si="241"/>
        <v xml:space="preserve"> </v>
      </c>
      <c r="AG486" s="4" t="str">
        <f t="shared" si="242"/>
        <v xml:space="preserve"> </v>
      </c>
      <c r="AH486" s="4" t="str">
        <f t="shared" si="247"/>
        <v xml:space="preserve"> </v>
      </c>
      <c r="AI486" s="4" t="str">
        <f t="shared" si="243"/>
        <v xml:space="preserve"> </v>
      </c>
      <c r="AJ486" s="4" t="str">
        <f t="shared" si="244"/>
        <v xml:space="preserve"> </v>
      </c>
      <c r="AK486" s="4" t="str">
        <f t="shared" si="245"/>
        <v xml:space="preserve"> </v>
      </c>
    </row>
    <row r="487" spans="2:37" x14ac:dyDescent="0.25">
      <c r="B487" s="1" t="str">
        <f t="shared" si="228"/>
        <v xml:space="preserve"> </v>
      </c>
      <c r="C487" s="4" t="str">
        <f t="shared" si="229"/>
        <v xml:space="preserve"> </v>
      </c>
      <c r="D487" s="4" t="str">
        <f t="shared" si="246"/>
        <v xml:space="preserve"> </v>
      </c>
      <c r="E487" s="4" t="str">
        <f t="shared" si="230"/>
        <v xml:space="preserve"> </v>
      </c>
      <c r="F487" s="4" t="str">
        <f t="shared" si="231"/>
        <v xml:space="preserve"> </v>
      </c>
      <c r="G487" s="4" t="str">
        <f t="shared" si="232"/>
        <v xml:space="preserve"> </v>
      </c>
      <c r="I487" s="1" t="str">
        <f t="shared" si="217"/>
        <v xml:space="preserve"> </v>
      </c>
      <c r="J487" s="4" t="str">
        <f t="shared" si="218"/>
        <v xml:space="preserve"> </v>
      </c>
      <c r="K487" s="4" t="str">
        <f t="shared" si="219"/>
        <v xml:space="preserve"> </v>
      </c>
      <c r="L487" s="4" t="str">
        <f t="shared" si="220"/>
        <v xml:space="preserve"> </v>
      </c>
      <c r="M487" s="4" t="str">
        <f t="shared" si="221"/>
        <v xml:space="preserve"> </v>
      </c>
      <c r="N487" s="4" t="str">
        <f t="shared" si="222"/>
        <v xml:space="preserve"> </v>
      </c>
      <c r="P487" s="1" t="str">
        <f t="shared" si="233"/>
        <v xml:space="preserve"> </v>
      </c>
      <c r="Q487" s="4" t="str">
        <f t="shared" si="234"/>
        <v xml:space="preserve"> </v>
      </c>
      <c r="R487" s="4" t="str">
        <f t="shared" si="223"/>
        <v xml:space="preserve"> </v>
      </c>
      <c r="S487" s="4" t="str">
        <f t="shared" si="224"/>
        <v xml:space="preserve"> </v>
      </c>
      <c r="T487" s="4" t="str">
        <f t="shared" si="225"/>
        <v xml:space="preserve"> </v>
      </c>
      <c r="U487" s="7" t="str">
        <f t="shared" si="235"/>
        <v xml:space="preserve"> </v>
      </c>
      <c r="V487" s="4" t="str">
        <f t="shared" si="226"/>
        <v xml:space="preserve"> </v>
      </c>
      <c r="X487" s="1" t="str">
        <f t="shared" si="236"/>
        <v xml:space="preserve"> </v>
      </c>
      <c r="Y487" s="4" t="str">
        <f t="shared" si="237"/>
        <v xml:space="preserve"> </v>
      </c>
      <c r="Z487" s="4" t="str">
        <f t="shared" si="227"/>
        <v xml:space="preserve"> </v>
      </c>
      <c r="AA487" s="4" t="str">
        <f t="shared" si="238"/>
        <v xml:space="preserve"> </v>
      </c>
      <c r="AB487" s="4" t="str">
        <f t="shared" si="239"/>
        <v xml:space="preserve"> </v>
      </c>
      <c r="AC487" s="4" t="str">
        <f t="shared" si="240"/>
        <v xml:space="preserve"> </v>
      </c>
      <c r="AF487" s="1" t="str">
        <f t="shared" si="241"/>
        <v xml:space="preserve"> </v>
      </c>
      <c r="AG487" s="4" t="str">
        <f t="shared" si="242"/>
        <v xml:space="preserve"> </v>
      </c>
      <c r="AH487" s="4" t="str">
        <f t="shared" si="247"/>
        <v xml:space="preserve"> </v>
      </c>
      <c r="AI487" s="4" t="str">
        <f t="shared" si="243"/>
        <v xml:space="preserve"> </v>
      </c>
      <c r="AJ487" s="4" t="str">
        <f t="shared" si="244"/>
        <v xml:space="preserve"> </v>
      </c>
      <c r="AK487" s="4" t="str">
        <f t="shared" si="245"/>
        <v xml:space="preserve"> </v>
      </c>
    </row>
    <row r="488" spans="2:37" x14ac:dyDescent="0.25">
      <c r="B488" s="1" t="str">
        <f t="shared" si="228"/>
        <v xml:space="preserve"> </v>
      </c>
      <c r="C488" s="4" t="str">
        <f t="shared" si="229"/>
        <v xml:space="preserve"> </v>
      </c>
      <c r="D488" s="4" t="str">
        <f t="shared" si="246"/>
        <v xml:space="preserve"> </v>
      </c>
      <c r="E488" s="4" t="str">
        <f t="shared" si="230"/>
        <v xml:space="preserve"> </v>
      </c>
      <c r="F488" s="4" t="str">
        <f t="shared" si="231"/>
        <v xml:space="preserve"> </v>
      </c>
      <c r="G488" s="4" t="str">
        <f t="shared" si="232"/>
        <v xml:space="preserve"> </v>
      </c>
      <c r="I488" s="1" t="str">
        <f>+IF(I487&gt;=$J$3," ",I487+1)</f>
        <v xml:space="preserve"> </v>
      </c>
      <c r="J488" s="4" t="str">
        <f>+IF(I488&lt;=$J$3,N487," ")</f>
        <v xml:space="preserve"> </v>
      </c>
      <c r="K488" s="4" t="str">
        <f>+IF(I488&lt;=$J$3,K487," ")</f>
        <v xml:space="preserve"> </v>
      </c>
      <c r="L488" s="4" t="str">
        <f>+IF(I488&lt;=$J$3,K488-M488," ")</f>
        <v xml:space="preserve"> </v>
      </c>
      <c r="M488" s="4" t="str">
        <f>+IF(I488&lt;=$J$3,J488*$J$4/12," ")</f>
        <v xml:space="preserve"> </v>
      </c>
      <c r="N488" s="4" t="str">
        <f>+IF(I488&lt;=$J$3,J488-L488," ")</f>
        <v xml:space="preserve"> </v>
      </c>
      <c r="P488" s="1" t="str">
        <f t="shared" si="233"/>
        <v xml:space="preserve"> </v>
      </c>
      <c r="Q488" s="4" t="str">
        <f t="shared" si="234"/>
        <v xml:space="preserve"> </v>
      </c>
      <c r="R488" s="4" t="str">
        <f t="shared" si="223"/>
        <v xml:space="preserve"> </v>
      </c>
      <c r="S488" s="4" t="str">
        <f t="shared" si="224"/>
        <v xml:space="preserve"> </v>
      </c>
      <c r="T488" s="4" t="str">
        <f t="shared" si="225"/>
        <v xml:space="preserve"> </v>
      </c>
      <c r="U488" s="7" t="str">
        <f t="shared" si="235"/>
        <v xml:space="preserve"> </v>
      </c>
      <c r="V488" s="4" t="str">
        <f t="shared" si="226"/>
        <v xml:space="preserve"> </v>
      </c>
      <c r="X488" s="1" t="str">
        <f t="shared" si="236"/>
        <v xml:space="preserve"> </v>
      </c>
      <c r="Y488" s="4" t="str">
        <f t="shared" si="237"/>
        <v xml:space="preserve"> </v>
      </c>
      <c r="Z488" s="4" t="str">
        <f t="shared" si="227"/>
        <v xml:space="preserve"> </v>
      </c>
      <c r="AA488" s="4" t="str">
        <f t="shared" si="238"/>
        <v xml:space="preserve"> </v>
      </c>
      <c r="AB488" s="4" t="str">
        <f t="shared" si="239"/>
        <v xml:space="preserve"> </v>
      </c>
      <c r="AC488" s="4" t="str">
        <f t="shared" si="240"/>
        <v xml:space="preserve"> </v>
      </c>
      <c r="AF488" s="1" t="str">
        <f t="shared" si="241"/>
        <v xml:space="preserve"> </v>
      </c>
      <c r="AG488" s="4" t="str">
        <f t="shared" si="242"/>
        <v xml:space="preserve"> </v>
      </c>
      <c r="AH488" s="4" t="str">
        <f t="shared" si="247"/>
        <v xml:space="preserve"> </v>
      </c>
      <c r="AI488" s="4" t="str">
        <f t="shared" si="243"/>
        <v xml:space="preserve"> </v>
      </c>
      <c r="AJ488" s="4" t="str">
        <f t="shared" si="244"/>
        <v xml:space="preserve"> </v>
      </c>
      <c r="AK488" s="4" t="str">
        <f t="shared" si="245"/>
        <v xml:space="preserve"> </v>
      </c>
    </row>
    <row r="489" spans="2:37" x14ac:dyDescent="0.25">
      <c r="B489" s="1" t="str">
        <f t="shared" si="228"/>
        <v xml:space="preserve"> </v>
      </c>
      <c r="C489" s="4" t="str">
        <f t="shared" si="229"/>
        <v xml:space="preserve"> </v>
      </c>
      <c r="D489" s="4" t="str">
        <f t="shared" si="246"/>
        <v xml:space="preserve"> </v>
      </c>
      <c r="E489" s="4" t="str">
        <f t="shared" si="230"/>
        <v xml:space="preserve"> </v>
      </c>
      <c r="F489" s="4" t="str">
        <f t="shared" si="231"/>
        <v xml:space="preserve"> </v>
      </c>
      <c r="G489" s="4" t="str">
        <f t="shared" si="232"/>
        <v xml:space="preserve"> </v>
      </c>
      <c r="I489" s="1" t="str">
        <f>+IF(I488&gt;=$J$3," ",I488+1)</f>
        <v xml:space="preserve"> </v>
      </c>
      <c r="J489" s="4" t="str">
        <f>+IF(I489&lt;=$J$3,N488," ")</f>
        <v xml:space="preserve"> </v>
      </c>
      <c r="K489" s="4" t="str">
        <f>+IF(I489&lt;=$J$3,K488," ")</f>
        <v xml:space="preserve"> </v>
      </c>
      <c r="L489" s="4" t="str">
        <f>+IF(I489&lt;=$J$3,K489-M489," ")</f>
        <v xml:space="preserve"> </v>
      </c>
      <c r="M489" s="4" t="str">
        <f>+IF(I489&lt;=$J$3,J489*$J$4/12," ")</f>
        <v xml:space="preserve"> </v>
      </c>
      <c r="N489" s="4" t="str">
        <f>+IF(I489&lt;=$J$3,J489-L489," ")</f>
        <v xml:space="preserve"> </v>
      </c>
      <c r="P489" s="1" t="str">
        <f t="shared" si="233"/>
        <v xml:space="preserve"> </v>
      </c>
      <c r="Q489" s="4" t="str">
        <f t="shared" si="234"/>
        <v xml:space="preserve"> </v>
      </c>
      <c r="R489" s="4" t="str">
        <f t="shared" si="223"/>
        <v xml:space="preserve"> </v>
      </c>
      <c r="S489" s="4" t="str">
        <f t="shared" si="224"/>
        <v xml:space="preserve"> </v>
      </c>
      <c r="T489" s="4" t="str">
        <f t="shared" si="225"/>
        <v xml:space="preserve"> </v>
      </c>
      <c r="U489" s="7" t="str">
        <f t="shared" si="235"/>
        <v xml:space="preserve"> </v>
      </c>
      <c r="V489" s="4" t="str">
        <f t="shared" si="226"/>
        <v xml:space="preserve"> </v>
      </c>
      <c r="X489" s="1" t="str">
        <f t="shared" si="236"/>
        <v xml:space="preserve"> </v>
      </c>
      <c r="Y489" s="4" t="str">
        <f t="shared" si="237"/>
        <v xml:space="preserve"> </v>
      </c>
      <c r="Z489" s="4" t="str">
        <f t="shared" si="227"/>
        <v xml:space="preserve"> </v>
      </c>
      <c r="AA489" s="4" t="str">
        <f t="shared" si="238"/>
        <v xml:space="preserve"> </v>
      </c>
      <c r="AB489" s="4" t="str">
        <f t="shared" si="239"/>
        <v xml:space="preserve"> </v>
      </c>
      <c r="AC489" s="4" t="str">
        <f t="shared" si="240"/>
        <v xml:space="preserve"> </v>
      </c>
      <c r="AF489" s="1" t="str">
        <f t="shared" si="241"/>
        <v xml:space="preserve"> </v>
      </c>
      <c r="AG489" s="4" t="str">
        <f t="shared" si="242"/>
        <v xml:space="preserve"> </v>
      </c>
      <c r="AH489" s="4" t="str">
        <f t="shared" si="247"/>
        <v xml:space="preserve"> </v>
      </c>
      <c r="AI489" s="4" t="str">
        <f t="shared" si="243"/>
        <v xml:space="preserve"> </v>
      </c>
      <c r="AJ489" s="4" t="str">
        <f t="shared" si="244"/>
        <v xml:space="preserve"> </v>
      </c>
      <c r="AK489" s="4" t="str">
        <f t="shared" si="245"/>
        <v xml:space="preserve"> </v>
      </c>
    </row>
    <row r="490" spans="2:37" x14ac:dyDescent="0.25">
      <c r="B490" s="1" t="str">
        <f t="shared" si="228"/>
        <v xml:space="preserve"> </v>
      </c>
      <c r="C490" s="4" t="str">
        <f t="shared" si="229"/>
        <v xml:space="preserve"> </v>
      </c>
      <c r="D490" s="4" t="str">
        <f t="shared" si="246"/>
        <v xml:space="preserve"> </v>
      </c>
      <c r="E490" s="4" t="str">
        <f t="shared" si="230"/>
        <v xml:space="preserve"> </v>
      </c>
      <c r="F490" s="4" t="str">
        <f t="shared" si="231"/>
        <v xml:space="preserve"> </v>
      </c>
      <c r="G490" s="4" t="str">
        <f t="shared" si="232"/>
        <v xml:space="preserve"> </v>
      </c>
      <c r="I490" s="1" t="str">
        <f>+IF(I489&gt;=$J$3," ",I489+1)</f>
        <v xml:space="preserve"> </v>
      </c>
      <c r="J490" s="4" t="str">
        <f>+IF(I490&lt;=$J$3,N489," ")</f>
        <v xml:space="preserve"> </v>
      </c>
      <c r="K490" s="4" t="str">
        <f>+IF(I490&lt;=$J$3,K489," ")</f>
        <v xml:space="preserve"> </v>
      </c>
      <c r="L490" s="4" t="str">
        <f>+IF(I490&lt;=$J$3,K490-M490," ")</f>
        <v xml:space="preserve"> </v>
      </c>
      <c r="M490" s="4" t="str">
        <f>+IF(I490&lt;=$J$3,J490*$J$4/12," ")</f>
        <v xml:space="preserve"> </v>
      </c>
      <c r="N490" s="4" t="str">
        <f>+IF(I490&lt;=$J$3,J490-L490," ")</f>
        <v xml:space="preserve"> </v>
      </c>
      <c r="P490" s="1" t="str">
        <f t="shared" si="233"/>
        <v xml:space="preserve"> </v>
      </c>
      <c r="Q490" s="4" t="str">
        <f t="shared" si="234"/>
        <v xml:space="preserve"> </v>
      </c>
      <c r="R490" s="4" t="str">
        <f t="shared" si="223"/>
        <v xml:space="preserve"> </v>
      </c>
      <c r="S490" s="4" t="str">
        <f t="shared" si="224"/>
        <v xml:space="preserve"> </v>
      </c>
      <c r="T490" s="4" t="str">
        <f t="shared" si="225"/>
        <v xml:space="preserve"> </v>
      </c>
      <c r="U490" s="7" t="str">
        <f t="shared" si="235"/>
        <v xml:space="preserve"> </v>
      </c>
      <c r="V490" s="4" t="str">
        <f t="shared" si="226"/>
        <v xml:space="preserve"> </v>
      </c>
      <c r="X490" s="1" t="str">
        <f t="shared" si="236"/>
        <v xml:space="preserve"> </v>
      </c>
      <c r="Y490" s="4" t="str">
        <f t="shared" si="237"/>
        <v xml:space="preserve"> </v>
      </c>
      <c r="Z490" s="4" t="str">
        <f t="shared" si="227"/>
        <v xml:space="preserve"> </v>
      </c>
      <c r="AA490" s="4" t="str">
        <f t="shared" si="238"/>
        <v xml:space="preserve"> </v>
      </c>
      <c r="AB490" s="4" t="str">
        <f t="shared" si="239"/>
        <v xml:space="preserve"> </v>
      </c>
      <c r="AC490" s="4" t="str">
        <f t="shared" si="240"/>
        <v xml:space="preserve"> </v>
      </c>
      <c r="AF490" s="1" t="str">
        <f t="shared" si="241"/>
        <v xml:space="preserve"> </v>
      </c>
      <c r="AG490" s="4" t="str">
        <f t="shared" si="242"/>
        <v xml:space="preserve"> </v>
      </c>
      <c r="AH490" s="4" t="str">
        <f t="shared" si="247"/>
        <v xml:space="preserve"> </v>
      </c>
      <c r="AI490" s="4" t="str">
        <f t="shared" si="243"/>
        <v xml:space="preserve"> </v>
      </c>
      <c r="AJ490" s="4" t="str">
        <f t="shared" si="244"/>
        <v xml:space="preserve"> </v>
      </c>
      <c r="AK490" s="4" t="str">
        <f t="shared" si="245"/>
        <v xml:space="preserve"> </v>
      </c>
    </row>
    <row r="491" spans="2:37" x14ac:dyDescent="0.25">
      <c r="B491" s="1" t="str">
        <f t="shared" si="228"/>
        <v xml:space="preserve"> </v>
      </c>
      <c r="C491" s="4" t="str">
        <f t="shared" si="229"/>
        <v xml:space="preserve"> </v>
      </c>
      <c r="D491" s="4" t="str">
        <f t="shared" si="246"/>
        <v xml:space="preserve"> </v>
      </c>
      <c r="E491" s="4" t="str">
        <f t="shared" si="230"/>
        <v xml:space="preserve"> </v>
      </c>
      <c r="F491" s="4" t="str">
        <f t="shared" si="231"/>
        <v xml:space="preserve"> </v>
      </c>
      <c r="G491" s="4" t="str">
        <f t="shared" si="232"/>
        <v xml:space="preserve"> </v>
      </c>
      <c r="I491" s="1" t="str">
        <f>+IF(I490&gt;=$J$3," ",I490+1)</f>
        <v xml:space="preserve"> </v>
      </c>
      <c r="J491" s="4" t="str">
        <f>+IF(I491&lt;=$J$3,N490," ")</f>
        <v xml:space="preserve"> </v>
      </c>
      <c r="K491" s="4" t="str">
        <f>+IF(I491&lt;=$J$3,K490," ")</f>
        <v xml:space="preserve"> </v>
      </c>
      <c r="L491" s="4" t="str">
        <f>+IF(I491&lt;=$J$3,K491-M491," ")</f>
        <v xml:space="preserve"> </v>
      </c>
      <c r="M491" s="4" t="str">
        <f>+IF(I491&lt;=$J$3,J491*$J$4/12," ")</f>
        <v xml:space="preserve"> </v>
      </c>
      <c r="N491" s="4" t="str">
        <f>+IF(I491&lt;=$J$3,J491-L491," ")</f>
        <v xml:space="preserve"> </v>
      </c>
      <c r="P491" s="1" t="str">
        <f t="shared" si="233"/>
        <v xml:space="preserve"> </v>
      </c>
      <c r="Q491" s="4" t="str">
        <f t="shared" si="234"/>
        <v xml:space="preserve"> </v>
      </c>
      <c r="R491" s="4" t="str">
        <f t="shared" si="223"/>
        <v xml:space="preserve"> </v>
      </c>
      <c r="S491" s="4" t="str">
        <f t="shared" si="224"/>
        <v xml:space="preserve"> </v>
      </c>
      <c r="T491" s="4" t="str">
        <f t="shared" si="225"/>
        <v xml:space="preserve"> </v>
      </c>
      <c r="U491" s="7" t="str">
        <f t="shared" si="235"/>
        <v xml:space="preserve"> </v>
      </c>
      <c r="V491" s="4" t="str">
        <f t="shared" si="226"/>
        <v xml:space="preserve"> </v>
      </c>
      <c r="X491" s="1" t="str">
        <f t="shared" si="236"/>
        <v xml:space="preserve"> </v>
      </c>
      <c r="Y491" s="4" t="str">
        <f t="shared" si="237"/>
        <v xml:space="preserve"> </v>
      </c>
      <c r="Z491" s="4" t="str">
        <f t="shared" si="227"/>
        <v xml:space="preserve"> </v>
      </c>
      <c r="AA491" s="4" t="str">
        <f t="shared" si="238"/>
        <v xml:space="preserve"> </v>
      </c>
      <c r="AB491" s="4" t="str">
        <f t="shared" si="239"/>
        <v xml:space="preserve"> </v>
      </c>
      <c r="AC491" s="4" t="str">
        <f t="shared" si="240"/>
        <v xml:space="preserve"> </v>
      </c>
      <c r="AF491" s="1" t="str">
        <f t="shared" si="241"/>
        <v xml:space="preserve"> </v>
      </c>
      <c r="AG491" s="4" t="str">
        <f t="shared" si="242"/>
        <v xml:space="preserve"> </v>
      </c>
      <c r="AH491" s="4" t="str">
        <f t="shared" si="247"/>
        <v xml:space="preserve"> </v>
      </c>
      <c r="AI491" s="4" t="str">
        <f t="shared" si="243"/>
        <v xml:space="preserve"> </v>
      </c>
      <c r="AJ491" s="4" t="str">
        <f t="shared" si="244"/>
        <v xml:space="preserve"> </v>
      </c>
      <c r="AK491" s="4" t="str">
        <f t="shared" si="245"/>
        <v xml:space="preserve"> </v>
      </c>
    </row>
    <row r="492" spans="2:37" x14ac:dyDescent="0.25">
      <c r="T492" s="3">
        <f>SUM(T11:T491)</f>
        <v>13478.680582441741</v>
      </c>
      <c r="AB492" s="3">
        <f>SUM(AB11:AB491)</f>
        <v>3628.8840291846504</v>
      </c>
      <c r="AD492" s="8">
        <f>+T492-AB492-Y11</f>
        <v>5.2750692702829838E-11</v>
      </c>
    </row>
  </sheetData>
  <mergeCells count="4">
    <mergeCell ref="I9:N9"/>
    <mergeCell ref="X9:AC9"/>
    <mergeCell ref="B9:G9"/>
    <mergeCell ref="AF9:A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S1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Q2"/>
      <c r="R2"/>
      <c r="S2"/>
      <c r="T2"/>
      <c r="U2"/>
    </row>
    <row r="3" spans="2:37" ht="14.65" x14ac:dyDescent="0.35">
      <c r="B3" t="s">
        <v>18</v>
      </c>
      <c r="C3">
        <f>+J3</f>
        <v>120</v>
      </c>
      <c r="I3" t="s">
        <v>18</v>
      </c>
      <c r="J3">
        <f>+'Impact on Income'!I12*12</f>
        <v>120</v>
      </c>
      <c r="Q3"/>
      <c r="R3"/>
      <c r="S3"/>
      <c r="T3"/>
      <c r="U3"/>
    </row>
    <row r="4" spans="2:37" ht="14.65" x14ac:dyDescent="0.35">
      <c r="B4" t="s">
        <v>19</v>
      </c>
      <c r="C4" s="10">
        <f>+J4</f>
        <v>0.15</v>
      </c>
      <c r="I4" t="s">
        <v>19</v>
      </c>
      <c r="J4" s="2">
        <f>+'Impact on Income'!G12</f>
        <v>0.15</v>
      </c>
      <c r="Q4"/>
      <c r="R4"/>
      <c r="S4"/>
      <c r="T4"/>
      <c r="U4"/>
    </row>
    <row r="5" spans="2:37" ht="14.65" x14ac:dyDescent="0.35">
      <c r="B5" t="s">
        <v>20</v>
      </c>
      <c r="C5" s="10">
        <f>+J5</f>
        <v>0.09</v>
      </c>
      <c r="I5" t="s">
        <v>20</v>
      </c>
      <c r="J5" s="2">
        <f>+'Impact on Income'!H12</f>
        <v>0.09</v>
      </c>
      <c r="Q5"/>
      <c r="R5"/>
      <c r="S5"/>
      <c r="T5"/>
      <c r="U5"/>
    </row>
    <row r="6" spans="2:37" ht="14.65" x14ac:dyDescent="0.35">
      <c r="Q6"/>
      <c r="R6"/>
      <c r="S6"/>
      <c r="T6"/>
      <c r="U6"/>
    </row>
    <row r="7" spans="2:37" ht="14.65" x14ac:dyDescent="0.35">
      <c r="H7" s="8"/>
      <c r="I7" s="8"/>
      <c r="Q7"/>
      <c r="R7"/>
      <c r="S7"/>
      <c r="T7"/>
      <c r="U7"/>
    </row>
    <row r="8" spans="2:37" ht="14.65" x14ac:dyDescent="0.35">
      <c r="Q8"/>
      <c r="R8"/>
      <c r="T8" s="9" t="s">
        <v>16</v>
      </c>
      <c r="U8"/>
      <c r="V8" s="8">
        <f>+SUM(V11:V491)</f>
        <v>460.26196320299306</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2" t="s">
        <v>4</v>
      </c>
      <c r="C10" s="12" t="s">
        <v>5</v>
      </c>
      <c r="D10" s="12" t="s">
        <v>6</v>
      </c>
      <c r="E10" s="12" t="s">
        <v>7</v>
      </c>
      <c r="F10" s="12" t="s">
        <v>8</v>
      </c>
      <c r="G10" s="12" t="s">
        <v>9</v>
      </c>
      <c r="I10" s="12" t="s">
        <v>4</v>
      </c>
      <c r="J10" s="12" t="s">
        <v>5</v>
      </c>
      <c r="K10" s="12" t="s">
        <v>6</v>
      </c>
      <c r="L10" s="12" t="s">
        <v>7</v>
      </c>
      <c r="M10" s="12" t="s">
        <v>8</v>
      </c>
      <c r="N10" s="12" t="s">
        <v>9</v>
      </c>
      <c r="P10" s="6" t="s">
        <v>4</v>
      </c>
      <c r="Q10" s="6" t="s">
        <v>10</v>
      </c>
      <c r="R10" s="6" t="s">
        <v>11</v>
      </c>
      <c r="S10" s="6" t="s">
        <v>12</v>
      </c>
      <c r="T10" s="6" t="s">
        <v>13</v>
      </c>
      <c r="U10" s="6" t="s">
        <v>15</v>
      </c>
      <c r="V10" s="6" t="s">
        <v>14</v>
      </c>
      <c r="X10" s="12" t="s">
        <v>4</v>
      </c>
      <c r="Y10" s="12" t="s">
        <v>5</v>
      </c>
      <c r="Z10" s="12" t="s">
        <v>6</v>
      </c>
      <c r="AA10" s="12" t="s">
        <v>7</v>
      </c>
      <c r="AB10" s="12" t="s">
        <v>8</v>
      </c>
      <c r="AC10" s="12" t="s">
        <v>9</v>
      </c>
      <c r="AF10" s="14" t="s">
        <v>4</v>
      </c>
      <c r="AG10" s="14" t="s">
        <v>5</v>
      </c>
      <c r="AH10" s="14" t="s">
        <v>6</v>
      </c>
      <c r="AI10" s="14" t="s">
        <v>7</v>
      </c>
      <c r="AJ10" s="14" t="s">
        <v>8</v>
      </c>
      <c r="AK10" s="14" t="s">
        <v>9</v>
      </c>
    </row>
    <row r="11" spans="2:37" ht="14.65" x14ac:dyDescent="0.35">
      <c r="B11" s="1">
        <v>0</v>
      </c>
      <c r="C11" s="4">
        <f>+('1'!C11-'1'!G23)</f>
        <v>2990.5963524953404</v>
      </c>
      <c r="D11" s="4"/>
      <c r="E11" s="4"/>
      <c r="F11" s="4"/>
      <c r="G11" s="4">
        <f>+C11-E11</f>
        <v>2990.5963524953404</v>
      </c>
      <c r="I11" s="1">
        <v>0</v>
      </c>
      <c r="J11" s="4">
        <f>+'1'!J11-'1'!N23</f>
        <v>1682.2104482786235</v>
      </c>
      <c r="K11" s="4"/>
      <c r="L11" s="4"/>
      <c r="M11" s="4"/>
      <c r="N11" s="4">
        <f>+J11-L11</f>
        <v>1682.2104482786235</v>
      </c>
      <c r="P11" s="1">
        <v>0</v>
      </c>
      <c r="Q11" s="4"/>
      <c r="R11" s="4">
        <f>+IF(P11&lt;=$J$3,L11," ")</f>
        <v>0</v>
      </c>
      <c r="S11" s="4">
        <f>+IF(P11&lt;=$J$3,Q11+R11," ")</f>
        <v>0</v>
      </c>
      <c r="T11" s="4">
        <f>+IF(P11&lt;=$J$3,M11-Q11," ")</f>
        <v>0</v>
      </c>
      <c r="U11" s="4">
        <v>1</v>
      </c>
      <c r="V11" s="4">
        <f>+IF(P11&lt;=$J$3,T11*U11," ")</f>
        <v>0</v>
      </c>
      <c r="X11" s="1">
        <v>0</v>
      </c>
      <c r="Y11" s="4">
        <f>+V8</f>
        <v>460.26196320299306</v>
      </c>
      <c r="Z11" s="4">
        <f>+IF(X11&lt;=$J$3,T11," ")</f>
        <v>0</v>
      </c>
      <c r="AA11" s="4"/>
      <c r="AB11" s="4"/>
      <c r="AC11" s="4">
        <f>+Y11-AA11</f>
        <v>460.26196320299306</v>
      </c>
      <c r="AF11" s="1">
        <v>0</v>
      </c>
      <c r="AG11" s="4">
        <f>+C11</f>
        <v>2990.5963524953404</v>
      </c>
      <c r="AH11" s="4">
        <f>+IF(AF11&lt;=$J$3,AB11," ")</f>
        <v>0</v>
      </c>
      <c r="AI11" s="4"/>
      <c r="AJ11" s="4"/>
      <c r="AK11" s="4">
        <f>+AG11-AI11</f>
        <v>2990.5963524953404</v>
      </c>
    </row>
    <row r="12" spans="2:37" ht="14.65" x14ac:dyDescent="0.35">
      <c r="B12" s="1">
        <f>+IF(B11&gt;=$J$3," ",B11+1)</f>
        <v>1</v>
      </c>
      <c r="C12" s="4">
        <f>+IF(B12&lt;=$J$3,G11," ")</f>
        <v>2990.5963524953404</v>
      </c>
      <c r="D12" s="4">
        <f>-PMT(C4/12,C3,C12,0)</f>
        <v>48.248773415644045</v>
      </c>
      <c r="E12" s="4">
        <f>+IF(B12&lt;=$J$3,D12-F12," ")</f>
        <v>10.86631900945229</v>
      </c>
      <c r="F12" s="4">
        <f>+IF(B12&lt;=$J$3,C12*$J$4/12," ")</f>
        <v>37.382454406191755</v>
      </c>
      <c r="G12" s="4">
        <f>+IF(B12&lt;=$J$3,C12-E12," ")</f>
        <v>2979.7300334858883</v>
      </c>
      <c r="I12" s="1">
        <f>+IF(I11&gt;=$J$3," ",I11+1)</f>
        <v>1</v>
      </c>
      <c r="J12" s="4">
        <f>+IF(I12&lt;=$J$3,N11," ")</f>
        <v>1682.2104482786235</v>
      </c>
      <c r="K12" s="4">
        <f>-PMT(J4/12,J3,J12,0)</f>
        <v>27.139935046299687</v>
      </c>
      <c r="L12" s="4">
        <f>+IF(I12&lt;=$J$3,K12-M12," ")</f>
        <v>6.1123044428168924</v>
      </c>
      <c r="M12" s="4">
        <f>+IF(I12&lt;=$J$3,J12*$J$4/12," ")</f>
        <v>21.027630603482795</v>
      </c>
      <c r="N12" s="4">
        <f>+IF(I12&lt;=$J$3,J12-L12," ")</f>
        <v>1676.0981438358067</v>
      </c>
      <c r="P12" s="1">
        <f>+IF(P11&gt;=$J$3," ",P11+1)</f>
        <v>1</v>
      </c>
      <c r="Q12" s="4">
        <f>+IF(P12&lt;=$J$3,J12*$J$5/12," ")</f>
        <v>12.616578362089676</v>
      </c>
      <c r="R12" s="4">
        <f t="shared" ref="R12:R75" si="0">+IF(P12&lt;=$J$3,L12," ")</f>
        <v>6.1123044428168924</v>
      </c>
      <c r="S12" s="4">
        <f t="shared" ref="S12:S75" si="1">+IF(P12&lt;=$J$3,Q12+R12," ")</f>
        <v>18.728882804906569</v>
      </c>
      <c r="T12" s="4">
        <f t="shared" ref="T12:T75" si="2">+IF(P12&lt;=$J$3,M12-Q12," ")</f>
        <v>8.4110522413931186</v>
      </c>
      <c r="U12" s="7">
        <f>+IF(P12&lt;=$J$3,U11/(1+$J$5/12)," ")</f>
        <v>0.99255583126550861</v>
      </c>
      <c r="V12" s="4">
        <f t="shared" ref="V12:V75" si="3">+IF(P12&lt;=$J$3,T12*U12," ")</f>
        <v>8.3484389492735662</v>
      </c>
      <c r="X12" s="1">
        <f>+IF(X11&gt;=$J$3," ",X11+1)</f>
        <v>1</v>
      </c>
      <c r="Y12" s="4">
        <f>+IF(X12&lt;=$J$3,AC11," ")</f>
        <v>460.26196320299306</v>
      </c>
      <c r="Z12" s="4">
        <f t="shared" ref="Z12:Z75" si="4">+IF(X12&lt;=$J$3,T12," ")</f>
        <v>8.4110522413931186</v>
      </c>
      <c r="AA12" s="4">
        <f>+IF(X12&lt;=$J$3,Z12-AB12," ")</f>
        <v>4.959087517370671</v>
      </c>
      <c r="AB12" s="4">
        <f>+IF(X12&lt;=$J$3,Y12*$J$5/12," ")</f>
        <v>3.4519647240224476</v>
      </c>
      <c r="AC12" s="4">
        <f>+IF(X12&lt;=$J$3,Y12-AA12," ")</f>
        <v>455.30287568562238</v>
      </c>
      <c r="AF12" s="1">
        <f>+IF(AF11&gt;=$J$3," ",AF11+1)</f>
        <v>1</v>
      </c>
      <c r="AG12" s="4">
        <f>+IF(AF12&lt;=$J$3,AK11," ")</f>
        <v>2990.5963524953404</v>
      </c>
      <c r="AH12" s="4">
        <f>-PMT(C5/12,C3,AG11,0)</f>
        <v>37.883610692702106</v>
      </c>
      <c r="AI12" s="4">
        <f>+IF(AF12&lt;=$J$3,AH12-AJ12," ")</f>
        <v>15.454138048987051</v>
      </c>
      <c r="AJ12" s="4">
        <f>+IF(AF12&lt;=$J$3,AG12*$J$5/12," ")</f>
        <v>22.429472643715055</v>
      </c>
      <c r="AK12" s="4">
        <f>+IF(AF12&lt;=$J$3,AG12-AI12," ")</f>
        <v>2975.1422144463531</v>
      </c>
    </row>
    <row r="13" spans="2:37" ht="14.65" x14ac:dyDescent="0.35">
      <c r="B13" s="1">
        <f t="shared" ref="B13:B76" si="5">+IF(B12&gt;=$J$3," ",B12+1)</f>
        <v>2</v>
      </c>
      <c r="C13" s="4">
        <f t="shared" ref="C13:C76" si="6">+IF(B13&lt;=$J$3,G12," ")</f>
        <v>2979.7300334858883</v>
      </c>
      <c r="D13" s="4">
        <f>+IF(B13&lt;=$J$3,D12," ")</f>
        <v>48.248773415644045</v>
      </c>
      <c r="E13" s="4">
        <f t="shared" ref="E13:E76" si="7">+IF(B13&lt;=$J$3,D13-F13," ")</f>
        <v>11.002147997070445</v>
      </c>
      <c r="F13" s="4">
        <f t="shared" ref="F13:F76" si="8">+IF(B13&lt;=$J$3,C13*$J$4/12," ")</f>
        <v>37.246625418573601</v>
      </c>
      <c r="G13" s="4">
        <f t="shared" ref="G13:G76" si="9">+IF(B13&lt;=$J$3,C13-E13," ")</f>
        <v>2968.7278854888177</v>
      </c>
      <c r="I13" s="1">
        <f t="shared" ref="I13:I76" si="10">+IF(I12&gt;=$J$3," ",I12+1)</f>
        <v>2</v>
      </c>
      <c r="J13" s="4">
        <f t="shared" ref="J13:J76" si="11">+IF(I13&lt;=$J$3,N12," ")</f>
        <v>1676.0981438358067</v>
      </c>
      <c r="K13" s="4">
        <f>+IF(I13&lt;=$J$3,K12," ")</f>
        <v>27.139935046299687</v>
      </c>
      <c r="L13" s="4">
        <f t="shared" ref="L13:L76" si="12">+IF(I13&lt;=$J$3,K13-M13," ")</f>
        <v>6.1887082483521034</v>
      </c>
      <c r="M13" s="4">
        <f t="shared" ref="M13:M76" si="13">+IF(I13&lt;=$J$3,J13*$J$4/12," ")</f>
        <v>20.951226797947584</v>
      </c>
      <c r="N13" s="4">
        <f t="shared" ref="N13:N76" si="14">+IF(I13&lt;=$J$3,J13-L13," ")</f>
        <v>1669.9094355874545</v>
      </c>
      <c r="P13" s="1">
        <f t="shared" ref="P13:P76" si="15">+IF(P12&gt;=$J$3," ",P12+1)</f>
        <v>2</v>
      </c>
      <c r="Q13" s="4">
        <f t="shared" ref="Q13:Q76" si="16">+IF(P13&lt;=$J$3,J13*$J$5/12," ")</f>
        <v>12.570736078768549</v>
      </c>
      <c r="R13" s="4">
        <f t="shared" si="0"/>
        <v>6.1887082483521034</v>
      </c>
      <c r="S13" s="4">
        <f t="shared" si="1"/>
        <v>18.759444327120654</v>
      </c>
      <c r="T13" s="4">
        <f t="shared" si="2"/>
        <v>8.3804907191790345</v>
      </c>
      <c r="U13" s="7">
        <f t="shared" ref="U13:U76" si="17">+IF(P13&lt;=$J$3,U12/(1+$J$5/12)," ")</f>
        <v>0.98516707817916482</v>
      </c>
      <c r="V13" s="4">
        <f t="shared" si="3"/>
        <v>8.2561835555212166</v>
      </c>
      <c r="X13" s="1">
        <f t="shared" ref="X13:X76" si="18">+IF(X12&gt;=$J$3," ",X12+1)</f>
        <v>2</v>
      </c>
      <c r="Y13" s="4">
        <f t="shared" ref="Y13:Y76" si="19">+IF(X13&lt;=$J$3,AC12," ")</f>
        <v>455.30287568562238</v>
      </c>
      <c r="Z13" s="4">
        <f t="shared" si="4"/>
        <v>8.3804907191790345</v>
      </c>
      <c r="AA13" s="4">
        <f t="shared" ref="AA13:AA76" si="20">+IF(X13&lt;=$J$3,Z13-AB13," ")</f>
        <v>4.9657191515368666</v>
      </c>
      <c r="AB13" s="4">
        <f t="shared" ref="AB13:AB76" si="21">+IF(X13&lt;=$J$3,Y13*$J$5/12," ")</f>
        <v>3.4147715676421679</v>
      </c>
      <c r="AC13" s="4">
        <f t="shared" ref="AC13:AC76" si="22">+IF(X13&lt;=$J$3,Y13-AA13," ")</f>
        <v>450.33715653408552</v>
      </c>
      <c r="AF13" s="1">
        <f t="shared" ref="AF13:AF76" si="23">+IF(AF12&gt;=$J$3," ",AF12+1)</f>
        <v>2</v>
      </c>
      <c r="AG13" s="4">
        <f t="shared" ref="AG13:AG76" si="24">+IF(AF13&lt;=$J$3,AK12," ")</f>
        <v>2975.1422144463531</v>
      </c>
      <c r="AH13" s="4">
        <f>+IF(AF13&lt;=$J$3,AH12," ")</f>
        <v>37.883610692702106</v>
      </c>
      <c r="AI13" s="4">
        <f t="shared" ref="AI13:AI76" si="25">+IF(AF13&lt;=$J$3,AH13-AJ13," ")</f>
        <v>15.570044084354461</v>
      </c>
      <c r="AJ13" s="4">
        <f t="shared" ref="AJ13:AJ76" si="26">+IF(AF13&lt;=$J$3,AG13*$J$5/12," ")</f>
        <v>22.313566608347646</v>
      </c>
      <c r="AK13" s="4">
        <f t="shared" ref="AK13:AK76" si="27">+IF(AF13&lt;=$J$3,AG13-AI13," ")</f>
        <v>2959.5721703619988</v>
      </c>
    </row>
    <row r="14" spans="2:37" ht="14.65" x14ac:dyDescent="0.35">
      <c r="B14" s="1">
        <f t="shared" si="5"/>
        <v>3</v>
      </c>
      <c r="C14" s="4">
        <f t="shared" si="6"/>
        <v>2968.7278854888177</v>
      </c>
      <c r="D14" s="4">
        <f t="shared" ref="D14:D77" si="28">+IF(B14&lt;=$J$3,D13," ")</f>
        <v>48.248773415644045</v>
      </c>
      <c r="E14" s="4">
        <f t="shared" si="7"/>
        <v>11.139674847033824</v>
      </c>
      <c r="F14" s="4">
        <f t="shared" si="8"/>
        <v>37.109098568610221</v>
      </c>
      <c r="G14" s="4">
        <f t="shared" si="9"/>
        <v>2957.5882106417839</v>
      </c>
      <c r="I14" s="1">
        <f t="shared" si="10"/>
        <v>3</v>
      </c>
      <c r="J14" s="4">
        <f t="shared" si="11"/>
        <v>1669.9094355874545</v>
      </c>
      <c r="K14" s="4">
        <f t="shared" ref="K14:K77" si="29">+IF(I14&lt;=$J$3,K13," ")</f>
        <v>27.139935046299687</v>
      </c>
      <c r="L14" s="4">
        <f t="shared" si="12"/>
        <v>6.2660671014565068</v>
      </c>
      <c r="M14" s="4">
        <f t="shared" si="13"/>
        <v>20.87386794484318</v>
      </c>
      <c r="N14" s="4">
        <f t="shared" si="14"/>
        <v>1663.6433684859981</v>
      </c>
      <c r="P14" s="1">
        <f t="shared" si="15"/>
        <v>3</v>
      </c>
      <c r="Q14" s="4">
        <f t="shared" si="16"/>
        <v>12.524320766905909</v>
      </c>
      <c r="R14" s="4">
        <f t="shared" si="0"/>
        <v>6.2660671014565068</v>
      </c>
      <c r="S14" s="4">
        <f t="shared" si="1"/>
        <v>18.790387868362416</v>
      </c>
      <c r="T14" s="4">
        <f t="shared" si="2"/>
        <v>8.3495471779372714</v>
      </c>
      <c r="U14" s="7">
        <f t="shared" si="17"/>
        <v>0.97783332821753322</v>
      </c>
      <c r="V14" s="4">
        <f t="shared" si="3"/>
        <v>8.1644655061117142</v>
      </c>
      <c r="X14" s="1">
        <f t="shared" si="18"/>
        <v>3</v>
      </c>
      <c r="Y14" s="4">
        <f t="shared" si="19"/>
        <v>450.33715653408552</v>
      </c>
      <c r="Z14" s="4">
        <f t="shared" si="4"/>
        <v>8.3495471779372714</v>
      </c>
      <c r="AA14" s="4">
        <f t="shared" si="20"/>
        <v>4.9720185039316309</v>
      </c>
      <c r="AB14" s="4">
        <f t="shared" si="21"/>
        <v>3.3775286740056409</v>
      </c>
      <c r="AC14" s="4">
        <f t="shared" si="22"/>
        <v>445.3651380301539</v>
      </c>
      <c r="AF14" s="1">
        <f t="shared" si="23"/>
        <v>3</v>
      </c>
      <c r="AG14" s="4">
        <f t="shared" si="24"/>
        <v>2959.5721703619988</v>
      </c>
      <c r="AH14" s="4">
        <f t="shared" ref="AH14:AH77" si="30">+IF(AF14&lt;=$J$3,AH13," ")</f>
        <v>37.883610692702106</v>
      </c>
      <c r="AI14" s="4">
        <f t="shared" si="25"/>
        <v>15.686819414987117</v>
      </c>
      <c r="AJ14" s="4">
        <f t="shared" si="26"/>
        <v>22.19679127771499</v>
      </c>
      <c r="AK14" s="4">
        <f t="shared" si="27"/>
        <v>2943.8853509470118</v>
      </c>
    </row>
    <row r="15" spans="2:37" ht="14.65" x14ac:dyDescent="0.35">
      <c r="B15" s="1">
        <f t="shared" si="5"/>
        <v>4</v>
      </c>
      <c r="C15" s="4">
        <f t="shared" si="6"/>
        <v>2957.5882106417839</v>
      </c>
      <c r="D15" s="4">
        <f t="shared" si="28"/>
        <v>48.248773415644045</v>
      </c>
      <c r="E15" s="4">
        <f t="shared" si="7"/>
        <v>11.278920782621746</v>
      </c>
      <c r="F15" s="4">
        <f t="shared" si="8"/>
        <v>36.969852633022299</v>
      </c>
      <c r="G15" s="4">
        <f t="shared" si="9"/>
        <v>2946.3092898591622</v>
      </c>
      <c r="I15" s="1">
        <f t="shared" si="10"/>
        <v>4</v>
      </c>
      <c r="J15" s="4">
        <f t="shared" si="11"/>
        <v>1663.6433684859981</v>
      </c>
      <c r="K15" s="4">
        <f t="shared" si="29"/>
        <v>27.139935046299687</v>
      </c>
      <c r="L15" s="4">
        <f t="shared" si="12"/>
        <v>6.3443929402247115</v>
      </c>
      <c r="M15" s="4">
        <f t="shared" si="13"/>
        <v>20.795542106074976</v>
      </c>
      <c r="N15" s="4">
        <f t="shared" si="14"/>
        <v>1657.2989755457734</v>
      </c>
      <c r="P15" s="1">
        <f t="shared" si="15"/>
        <v>4</v>
      </c>
      <c r="Q15" s="4">
        <f t="shared" si="16"/>
        <v>12.477325263644985</v>
      </c>
      <c r="R15" s="4">
        <f t="shared" si="0"/>
        <v>6.3443929402247115</v>
      </c>
      <c r="S15" s="4">
        <f t="shared" si="1"/>
        <v>18.821718203869697</v>
      </c>
      <c r="T15" s="4">
        <f t="shared" si="2"/>
        <v>8.3182168424299903</v>
      </c>
      <c r="U15" s="7">
        <f t="shared" si="17"/>
        <v>0.97055417192807258</v>
      </c>
      <c r="V15" s="4">
        <f t="shared" si="3"/>
        <v>8.0732800594227854</v>
      </c>
      <c r="X15" s="1">
        <f t="shared" si="18"/>
        <v>4</v>
      </c>
      <c r="Y15" s="4">
        <f t="shared" si="19"/>
        <v>445.3651380301539</v>
      </c>
      <c r="Z15" s="4">
        <f t="shared" si="4"/>
        <v>8.3182168424299903</v>
      </c>
      <c r="AA15" s="4">
        <f t="shared" si="20"/>
        <v>4.9779783072038359</v>
      </c>
      <c r="AB15" s="4">
        <f t="shared" si="21"/>
        <v>3.3402385352261543</v>
      </c>
      <c r="AC15" s="4">
        <f t="shared" si="22"/>
        <v>440.38715972295006</v>
      </c>
      <c r="AF15" s="1">
        <f t="shared" si="23"/>
        <v>4</v>
      </c>
      <c r="AG15" s="4">
        <f t="shared" si="24"/>
        <v>2943.8853509470118</v>
      </c>
      <c r="AH15" s="4">
        <f t="shared" si="30"/>
        <v>37.883610692702106</v>
      </c>
      <c r="AI15" s="4">
        <f t="shared" si="25"/>
        <v>15.804470560599515</v>
      </c>
      <c r="AJ15" s="4">
        <f t="shared" si="26"/>
        <v>22.079140132102591</v>
      </c>
      <c r="AK15" s="4">
        <f t="shared" si="27"/>
        <v>2928.0808803864124</v>
      </c>
    </row>
    <row r="16" spans="2:37" ht="14.65" x14ac:dyDescent="0.35">
      <c r="B16" s="1">
        <f t="shared" si="5"/>
        <v>5</v>
      </c>
      <c r="C16" s="4">
        <f t="shared" si="6"/>
        <v>2946.3092898591622</v>
      </c>
      <c r="D16" s="4">
        <f t="shared" si="28"/>
        <v>48.248773415644045</v>
      </c>
      <c r="E16" s="4">
        <f t="shared" si="7"/>
        <v>11.419907292404517</v>
      </c>
      <c r="F16" s="4">
        <f t="shared" si="8"/>
        <v>36.828866123239528</v>
      </c>
      <c r="G16" s="4">
        <f t="shared" si="9"/>
        <v>2934.8893825667578</v>
      </c>
      <c r="I16" s="1">
        <f t="shared" si="10"/>
        <v>5</v>
      </c>
      <c r="J16" s="4">
        <f t="shared" si="11"/>
        <v>1657.2989755457734</v>
      </c>
      <c r="K16" s="4">
        <f t="shared" si="29"/>
        <v>27.139935046299687</v>
      </c>
      <c r="L16" s="4">
        <f t="shared" si="12"/>
        <v>6.4236978519775221</v>
      </c>
      <c r="M16" s="4">
        <f t="shared" si="13"/>
        <v>20.716237194322165</v>
      </c>
      <c r="N16" s="4">
        <f t="shared" si="14"/>
        <v>1650.8752776937959</v>
      </c>
      <c r="P16" s="1">
        <f t="shared" si="15"/>
        <v>5</v>
      </c>
      <c r="Q16" s="4">
        <f t="shared" si="16"/>
        <v>12.4297423165933</v>
      </c>
      <c r="R16" s="4">
        <f t="shared" si="0"/>
        <v>6.4236978519775221</v>
      </c>
      <c r="S16" s="4">
        <f t="shared" si="1"/>
        <v>18.85344016857082</v>
      </c>
      <c r="T16" s="4">
        <f t="shared" si="2"/>
        <v>8.2864948777288649</v>
      </c>
      <c r="U16" s="7">
        <f t="shared" si="17"/>
        <v>0.96332920290627544</v>
      </c>
      <c r="V16" s="4">
        <f t="shared" si="3"/>
        <v>7.9826225054494815</v>
      </c>
      <c r="X16" s="1">
        <f t="shared" si="18"/>
        <v>5</v>
      </c>
      <c r="Y16" s="4">
        <f t="shared" si="19"/>
        <v>440.38715972295006</v>
      </c>
      <c r="Z16" s="4">
        <f t="shared" si="4"/>
        <v>8.2864948777288649</v>
      </c>
      <c r="AA16" s="4">
        <f t="shared" si="20"/>
        <v>4.9835911798067389</v>
      </c>
      <c r="AB16" s="4">
        <f t="shared" si="21"/>
        <v>3.3029036979221256</v>
      </c>
      <c r="AC16" s="4">
        <f t="shared" si="22"/>
        <v>435.40356854314331</v>
      </c>
      <c r="AF16" s="1">
        <f t="shared" si="23"/>
        <v>5</v>
      </c>
      <c r="AG16" s="4">
        <f t="shared" si="24"/>
        <v>2928.0808803864124</v>
      </c>
      <c r="AH16" s="4">
        <f t="shared" si="30"/>
        <v>37.883610692702106</v>
      </c>
      <c r="AI16" s="4">
        <f t="shared" si="25"/>
        <v>15.923004089804014</v>
      </c>
      <c r="AJ16" s="4">
        <f t="shared" si="26"/>
        <v>21.960606602898093</v>
      </c>
      <c r="AK16" s="4">
        <f t="shared" si="27"/>
        <v>2912.1578762966083</v>
      </c>
    </row>
    <row r="17" spans="2:37" ht="14.65" x14ac:dyDescent="0.35">
      <c r="B17" s="1">
        <f t="shared" si="5"/>
        <v>6</v>
      </c>
      <c r="C17" s="4">
        <f t="shared" si="6"/>
        <v>2934.8893825667578</v>
      </c>
      <c r="D17" s="4">
        <f t="shared" si="28"/>
        <v>48.248773415644045</v>
      </c>
      <c r="E17" s="4">
        <f t="shared" si="7"/>
        <v>11.562656133559571</v>
      </c>
      <c r="F17" s="4">
        <f t="shared" si="8"/>
        <v>36.686117282084474</v>
      </c>
      <c r="G17" s="4">
        <f t="shared" si="9"/>
        <v>2923.3267264331985</v>
      </c>
      <c r="I17" s="1">
        <f t="shared" si="10"/>
        <v>6</v>
      </c>
      <c r="J17" s="4">
        <f t="shared" si="11"/>
        <v>1650.8752776937959</v>
      </c>
      <c r="K17" s="4">
        <f t="shared" si="29"/>
        <v>27.139935046299687</v>
      </c>
      <c r="L17" s="4">
        <f t="shared" si="12"/>
        <v>6.5039940751272383</v>
      </c>
      <c r="M17" s="4">
        <f t="shared" si="13"/>
        <v>20.635940971172449</v>
      </c>
      <c r="N17" s="4">
        <f t="shared" si="14"/>
        <v>1644.3712836186687</v>
      </c>
      <c r="P17" s="1">
        <f t="shared" si="15"/>
        <v>6</v>
      </c>
      <c r="Q17" s="4">
        <f t="shared" si="16"/>
        <v>12.381564582703469</v>
      </c>
      <c r="R17" s="4">
        <f t="shared" si="0"/>
        <v>6.5039940751272383</v>
      </c>
      <c r="S17" s="4">
        <f t="shared" si="1"/>
        <v>18.885558657830707</v>
      </c>
      <c r="T17" s="4">
        <f t="shared" si="2"/>
        <v>8.2543763884689803</v>
      </c>
      <c r="U17" s="7">
        <f t="shared" si="17"/>
        <v>0.95615801777297804</v>
      </c>
      <c r="V17" s="4">
        <f t="shared" si="3"/>
        <v>7.8924881655505734</v>
      </c>
      <c r="X17" s="1">
        <f t="shared" si="18"/>
        <v>6</v>
      </c>
      <c r="Y17" s="4">
        <f t="shared" si="19"/>
        <v>435.40356854314331</v>
      </c>
      <c r="Z17" s="4">
        <f t="shared" si="4"/>
        <v>8.2543763884689803</v>
      </c>
      <c r="AA17" s="4">
        <f t="shared" si="20"/>
        <v>4.9888496243954048</v>
      </c>
      <c r="AB17" s="4">
        <f t="shared" si="21"/>
        <v>3.265526764073575</v>
      </c>
      <c r="AC17" s="4">
        <f t="shared" si="22"/>
        <v>430.41471891874789</v>
      </c>
      <c r="AF17" s="1">
        <f t="shared" si="23"/>
        <v>6</v>
      </c>
      <c r="AG17" s="4">
        <f t="shared" si="24"/>
        <v>2912.1578762966083</v>
      </c>
      <c r="AH17" s="4">
        <f t="shared" si="30"/>
        <v>37.883610692702106</v>
      </c>
      <c r="AI17" s="4">
        <f t="shared" si="25"/>
        <v>16.042426620477546</v>
      </c>
      <c r="AJ17" s="4">
        <f t="shared" si="26"/>
        <v>21.841184072224561</v>
      </c>
      <c r="AK17" s="4">
        <f t="shared" si="27"/>
        <v>2896.1154496761305</v>
      </c>
    </row>
    <row r="18" spans="2:37" ht="14.65" x14ac:dyDescent="0.35">
      <c r="B18" s="1">
        <f t="shared" si="5"/>
        <v>7</v>
      </c>
      <c r="C18" s="4">
        <f t="shared" si="6"/>
        <v>2923.3267264331985</v>
      </c>
      <c r="D18" s="4">
        <f t="shared" si="28"/>
        <v>48.248773415644045</v>
      </c>
      <c r="E18" s="4">
        <f t="shared" si="7"/>
        <v>11.707189335229067</v>
      </c>
      <c r="F18" s="4">
        <f t="shared" si="8"/>
        <v>36.541584080414978</v>
      </c>
      <c r="G18" s="4">
        <f t="shared" si="9"/>
        <v>2911.6195370979694</v>
      </c>
      <c r="I18" s="1">
        <f t="shared" si="10"/>
        <v>7</v>
      </c>
      <c r="J18" s="4">
        <f t="shared" si="11"/>
        <v>1644.3712836186687</v>
      </c>
      <c r="K18" s="4">
        <f t="shared" si="29"/>
        <v>27.139935046299687</v>
      </c>
      <c r="L18" s="4">
        <f t="shared" si="12"/>
        <v>6.5852940010663303</v>
      </c>
      <c r="M18" s="4">
        <f t="shared" si="13"/>
        <v>20.554641045233357</v>
      </c>
      <c r="N18" s="4">
        <f t="shared" si="14"/>
        <v>1637.7859896176024</v>
      </c>
      <c r="P18" s="1">
        <f t="shared" si="15"/>
        <v>7</v>
      </c>
      <c r="Q18" s="4">
        <f t="shared" si="16"/>
        <v>12.332784627140015</v>
      </c>
      <c r="R18" s="4">
        <f t="shared" si="0"/>
        <v>6.5852940010663303</v>
      </c>
      <c r="S18" s="4">
        <f t="shared" si="1"/>
        <v>18.918078628206345</v>
      </c>
      <c r="T18" s="4">
        <f t="shared" si="2"/>
        <v>8.221856418093342</v>
      </c>
      <c r="U18" s="7">
        <f t="shared" si="17"/>
        <v>0.9490402161518392</v>
      </c>
      <c r="V18" s="4">
        <f t="shared" si="3"/>
        <v>7.8028723921966918</v>
      </c>
      <c r="X18" s="1">
        <f t="shared" si="18"/>
        <v>7</v>
      </c>
      <c r="Y18" s="4">
        <f t="shared" si="19"/>
        <v>430.41471891874789</v>
      </c>
      <c r="Z18" s="4">
        <f t="shared" si="4"/>
        <v>8.221856418093342</v>
      </c>
      <c r="AA18" s="4">
        <f t="shared" si="20"/>
        <v>4.9937460262027322</v>
      </c>
      <c r="AB18" s="4">
        <f t="shared" si="21"/>
        <v>3.2281103918906093</v>
      </c>
      <c r="AC18" s="4">
        <f t="shared" si="22"/>
        <v>425.42097289254514</v>
      </c>
      <c r="AF18" s="1">
        <f t="shared" si="23"/>
        <v>7</v>
      </c>
      <c r="AG18" s="4">
        <f t="shared" si="24"/>
        <v>2896.1154496761305</v>
      </c>
      <c r="AH18" s="4">
        <f t="shared" si="30"/>
        <v>37.883610692702106</v>
      </c>
      <c r="AI18" s="4">
        <f t="shared" si="25"/>
        <v>16.162744820131127</v>
      </c>
      <c r="AJ18" s="4">
        <f t="shared" si="26"/>
        <v>21.720865872570979</v>
      </c>
      <c r="AK18" s="4">
        <f t="shared" si="27"/>
        <v>2879.9527048559994</v>
      </c>
    </row>
    <row r="19" spans="2:37" ht="14.65" x14ac:dyDescent="0.35">
      <c r="B19" s="1">
        <f t="shared" si="5"/>
        <v>8</v>
      </c>
      <c r="C19" s="4">
        <f t="shared" si="6"/>
        <v>2911.6195370979694</v>
      </c>
      <c r="D19" s="4">
        <f t="shared" si="28"/>
        <v>48.248773415644045</v>
      </c>
      <c r="E19" s="4">
        <f t="shared" si="7"/>
        <v>11.853529201919429</v>
      </c>
      <c r="F19" s="4">
        <f t="shared" si="8"/>
        <v>36.395244213724617</v>
      </c>
      <c r="G19" s="4">
        <f t="shared" si="9"/>
        <v>2899.7660078960498</v>
      </c>
      <c r="I19" s="1">
        <f t="shared" si="10"/>
        <v>8</v>
      </c>
      <c r="J19" s="4">
        <f t="shared" si="11"/>
        <v>1637.7859896176024</v>
      </c>
      <c r="K19" s="4">
        <f t="shared" si="29"/>
        <v>27.139935046299687</v>
      </c>
      <c r="L19" s="4">
        <f t="shared" si="12"/>
        <v>6.6676101760796591</v>
      </c>
      <c r="M19" s="4">
        <f t="shared" si="13"/>
        <v>20.472324870220028</v>
      </c>
      <c r="N19" s="4">
        <f t="shared" si="14"/>
        <v>1631.1183794415226</v>
      </c>
      <c r="P19" s="1">
        <f t="shared" si="15"/>
        <v>8</v>
      </c>
      <c r="Q19" s="4">
        <f t="shared" si="16"/>
        <v>12.283394922132018</v>
      </c>
      <c r="R19" s="4">
        <f t="shared" si="0"/>
        <v>6.6676101760796591</v>
      </c>
      <c r="S19" s="4">
        <f t="shared" si="1"/>
        <v>18.951005098211677</v>
      </c>
      <c r="T19" s="4">
        <f t="shared" si="2"/>
        <v>8.1889299480880098</v>
      </c>
      <c r="U19" s="7">
        <f t="shared" si="17"/>
        <v>0.9419754006469867</v>
      </c>
      <c r="V19" s="4">
        <f t="shared" si="3"/>
        <v>7.7137705687203111</v>
      </c>
      <c r="X19" s="1">
        <f t="shared" si="18"/>
        <v>8</v>
      </c>
      <c r="Y19" s="4">
        <f t="shared" si="19"/>
        <v>425.42097289254514</v>
      </c>
      <c r="Z19" s="4">
        <f t="shared" si="4"/>
        <v>8.1889299480880098</v>
      </c>
      <c r="AA19" s="4">
        <f t="shared" si="20"/>
        <v>4.998272651393922</v>
      </c>
      <c r="AB19" s="4">
        <f t="shared" si="21"/>
        <v>3.1906572966940883</v>
      </c>
      <c r="AC19" s="4">
        <f t="shared" si="22"/>
        <v>420.42270024115123</v>
      </c>
      <c r="AF19" s="1">
        <f t="shared" si="23"/>
        <v>8</v>
      </c>
      <c r="AG19" s="4">
        <f t="shared" si="24"/>
        <v>2879.9527048559994</v>
      </c>
      <c r="AH19" s="4">
        <f t="shared" si="30"/>
        <v>37.883610692702106</v>
      </c>
      <c r="AI19" s="4">
        <f t="shared" si="25"/>
        <v>16.28396540628211</v>
      </c>
      <c r="AJ19" s="4">
        <f t="shared" si="26"/>
        <v>21.599645286419996</v>
      </c>
      <c r="AK19" s="4">
        <f t="shared" si="27"/>
        <v>2863.6687394497171</v>
      </c>
    </row>
    <row r="20" spans="2:37" ht="14.65" x14ac:dyDescent="0.35">
      <c r="B20" s="1">
        <f t="shared" si="5"/>
        <v>9</v>
      </c>
      <c r="C20" s="4">
        <f t="shared" si="6"/>
        <v>2899.7660078960498</v>
      </c>
      <c r="D20" s="4">
        <f t="shared" si="28"/>
        <v>48.248773415644045</v>
      </c>
      <c r="E20" s="4">
        <f t="shared" si="7"/>
        <v>12.001698316943425</v>
      </c>
      <c r="F20" s="4">
        <f t="shared" si="8"/>
        <v>36.24707509870062</v>
      </c>
      <c r="G20" s="4">
        <f t="shared" si="9"/>
        <v>2887.7643095791063</v>
      </c>
      <c r="I20" s="1">
        <f t="shared" si="10"/>
        <v>9</v>
      </c>
      <c r="J20" s="4">
        <f t="shared" si="11"/>
        <v>1631.1183794415226</v>
      </c>
      <c r="K20" s="4">
        <f t="shared" si="29"/>
        <v>27.139935046299687</v>
      </c>
      <c r="L20" s="4">
        <f t="shared" si="12"/>
        <v>6.7509553032806551</v>
      </c>
      <c r="M20" s="4">
        <f t="shared" si="13"/>
        <v>20.388979743019032</v>
      </c>
      <c r="N20" s="4">
        <f t="shared" si="14"/>
        <v>1624.3674241382419</v>
      </c>
      <c r="P20" s="1">
        <f t="shared" si="15"/>
        <v>9</v>
      </c>
      <c r="Q20" s="4">
        <f t="shared" si="16"/>
        <v>12.23338784581142</v>
      </c>
      <c r="R20" s="4">
        <f t="shared" si="0"/>
        <v>6.7509553032806551</v>
      </c>
      <c r="S20" s="4">
        <f t="shared" si="1"/>
        <v>18.984343149092076</v>
      </c>
      <c r="T20" s="4">
        <f t="shared" si="2"/>
        <v>8.1555918972076125</v>
      </c>
      <c r="U20" s="7">
        <f t="shared" si="17"/>
        <v>0.93496317682083041</v>
      </c>
      <c r="V20" s="4">
        <f t="shared" si="3"/>
        <v>7.6251781090674529</v>
      </c>
      <c r="X20" s="1">
        <f t="shared" si="18"/>
        <v>9</v>
      </c>
      <c r="Y20" s="4">
        <f t="shared" si="19"/>
        <v>420.42270024115123</v>
      </c>
      <c r="Z20" s="4">
        <f t="shared" si="4"/>
        <v>8.1555918972076125</v>
      </c>
      <c r="AA20" s="4">
        <f t="shared" si="20"/>
        <v>5.0024216453989787</v>
      </c>
      <c r="AB20" s="4">
        <f t="shared" si="21"/>
        <v>3.1531702518086342</v>
      </c>
      <c r="AC20" s="4">
        <f t="shared" si="22"/>
        <v>415.42027859575228</v>
      </c>
      <c r="AF20" s="1">
        <f t="shared" si="23"/>
        <v>9</v>
      </c>
      <c r="AG20" s="4">
        <f t="shared" si="24"/>
        <v>2863.6687394497171</v>
      </c>
      <c r="AH20" s="4">
        <f t="shared" si="30"/>
        <v>37.883610692702106</v>
      </c>
      <c r="AI20" s="4">
        <f t="shared" si="25"/>
        <v>16.40609514682923</v>
      </c>
      <c r="AJ20" s="4">
        <f t="shared" si="26"/>
        <v>21.477515545872876</v>
      </c>
      <c r="AK20" s="4">
        <f t="shared" si="27"/>
        <v>2847.262644302888</v>
      </c>
    </row>
    <row r="21" spans="2:37" ht="14.65" x14ac:dyDescent="0.35">
      <c r="B21" s="1">
        <f t="shared" si="5"/>
        <v>10</v>
      </c>
      <c r="C21" s="4">
        <f t="shared" si="6"/>
        <v>2887.7643095791063</v>
      </c>
      <c r="D21" s="4">
        <f t="shared" si="28"/>
        <v>48.248773415644045</v>
      </c>
      <c r="E21" s="4">
        <f t="shared" si="7"/>
        <v>12.151719545905216</v>
      </c>
      <c r="F21" s="4">
        <f t="shared" si="8"/>
        <v>36.097053869738829</v>
      </c>
      <c r="G21" s="4">
        <f t="shared" si="9"/>
        <v>2875.6125900332013</v>
      </c>
      <c r="I21" s="1">
        <f t="shared" si="10"/>
        <v>10</v>
      </c>
      <c r="J21" s="4">
        <f t="shared" si="11"/>
        <v>1624.3674241382419</v>
      </c>
      <c r="K21" s="4">
        <f t="shared" si="29"/>
        <v>27.139935046299687</v>
      </c>
      <c r="L21" s="4">
        <f t="shared" si="12"/>
        <v>6.8353422445716632</v>
      </c>
      <c r="M21" s="4">
        <f t="shared" si="13"/>
        <v>20.304592801728024</v>
      </c>
      <c r="N21" s="4">
        <f t="shared" si="14"/>
        <v>1617.5320818936702</v>
      </c>
      <c r="P21" s="1">
        <f t="shared" si="15"/>
        <v>10</v>
      </c>
      <c r="Q21" s="4">
        <f t="shared" si="16"/>
        <v>12.182755681036815</v>
      </c>
      <c r="R21" s="4">
        <f t="shared" si="0"/>
        <v>6.8353422445716632</v>
      </c>
      <c r="S21" s="4">
        <f t="shared" si="1"/>
        <v>19.01809792560848</v>
      </c>
      <c r="T21" s="4">
        <f t="shared" si="2"/>
        <v>8.1218371206912092</v>
      </c>
      <c r="U21" s="7">
        <f t="shared" si="17"/>
        <v>0.92800315317204007</v>
      </c>
      <c r="V21" s="4">
        <f t="shared" si="3"/>
        <v>7.537090457551165</v>
      </c>
      <c r="X21" s="1">
        <f t="shared" si="18"/>
        <v>10</v>
      </c>
      <c r="Y21" s="4">
        <f t="shared" si="19"/>
        <v>415.42027859575228</v>
      </c>
      <c r="Z21" s="4">
        <f t="shared" si="4"/>
        <v>8.1218371206912092</v>
      </c>
      <c r="AA21" s="4">
        <f t="shared" si="20"/>
        <v>5.0061850312230671</v>
      </c>
      <c r="AB21" s="4">
        <f t="shared" si="21"/>
        <v>3.1156520894681421</v>
      </c>
      <c r="AC21" s="4">
        <f t="shared" si="22"/>
        <v>410.4140935645292</v>
      </c>
      <c r="AF21" s="1">
        <f t="shared" si="23"/>
        <v>10</v>
      </c>
      <c r="AG21" s="4">
        <f t="shared" si="24"/>
        <v>2847.262644302888</v>
      </c>
      <c r="AH21" s="4">
        <f t="shared" si="30"/>
        <v>37.883610692702106</v>
      </c>
      <c r="AI21" s="4">
        <f t="shared" si="25"/>
        <v>16.529140860430445</v>
      </c>
      <c r="AJ21" s="4">
        <f t="shared" si="26"/>
        <v>21.354469832271661</v>
      </c>
      <c r="AK21" s="4">
        <f t="shared" si="27"/>
        <v>2830.7335034424577</v>
      </c>
    </row>
    <row r="22" spans="2:37" ht="14.65" x14ac:dyDescent="0.35">
      <c r="B22" s="1">
        <f t="shared" si="5"/>
        <v>11</v>
      </c>
      <c r="C22" s="4">
        <f t="shared" si="6"/>
        <v>2875.6125900332013</v>
      </c>
      <c r="D22" s="4">
        <f t="shared" si="28"/>
        <v>48.248773415644045</v>
      </c>
      <c r="E22" s="4">
        <f t="shared" si="7"/>
        <v>12.303616040229031</v>
      </c>
      <c r="F22" s="4">
        <f t="shared" si="8"/>
        <v>35.945157375415015</v>
      </c>
      <c r="G22" s="4">
        <f t="shared" si="9"/>
        <v>2863.3089739929724</v>
      </c>
      <c r="I22" s="1">
        <f t="shared" si="10"/>
        <v>11</v>
      </c>
      <c r="J22" s="4">
        <f t="shared" si="11"/>
        <v>1617.5320818936702</v>
      </c>
      <c r="K22" s="4">
        <f t="shared" si="29"/>
        <v>27.139935046299687</v>
      </c>
      <c r="L22" s="4">
        <f t="shared" si="12"/>
        <v>6.9207840226288084</v>
      </c>
      <c r="M22" s="4">
        <f t="shared" si="13"/>
        <v>20.219151023670879</v>
      </c>
      <c r="N22" s="4">
        <f t="shared" si="14"/>
        <v>1610.6112978710414</v>
      </c>
      <c r="P22" s="1">
        <f t="shared" si="15"/>
        <v>11</v>
      </c>
      <c r="Q22" s="4">
        <f t="shared" si="16"/>
        <v>12.131490614202527</v>
      </c>
      <c r="R22" s="4">
        <f t="shared" si="0"/>
        <v>6.9207840226288084</v>
      </c>
      <c r="S22" s="4">
        <f t="shared" si="1"/>
        <v>19.052274636831335</v>
      </c>
      <c r="T22" s="4">
        <f t="shared" si="2"/>
        <v>8.0876604094683522</v>
      </c>
      <c r="U22" s="7">
        <f t="shared" si="17"/>
        <v>0.92109494111368739</v>
      </c>
      <c r="V22" s="4">
        <f t="shared" si="3"/>
        <v>7.449503088606753</v>
      </c>
      <c r="X22" s="1">
        <f t="shared" si="18"/>
        <v>11</v>
      </c>
      <c r="Y22" s="4">
        <f t="shared" si="19"/>
        <v>410.4140935645292</v>
      </c>
      <c r="Z22" s="4">
        <f t="shared" si="4"/>
        <v>8.0876604094683522</v>
      </c>
      <c r="AA22" s="4">
        <f t="shared" si="20"/>
        <v>5.0095547077343827</v>
      </c>
      <c r="AB22" s="4">
        <f t="shared" si="21"/>
        <v>3.078105701733969</v>
      </c>
      <c r="AC22" s="4">
        <f t="shared" si="22"/>
        <v>405.40453885679483</v>
      </c>
      <c r="AF22" s="1">
        <f t="shared" si="23"/>
        <v>11</v>
      </c>
      <c r="AG22" s="4">
        <f t="shared" si="24"/>
        <v>2830.7335034424577</v>
      </c>
      <c r="AH22" s="4">
        <f t="shared" si="30"/>
        <v>37.883610692702106</v>
      </c>
      <c r="AI22" s="4">
        <f t="shared" si="25"/>
        <v>16.653109416883673</v>
      </c>
      <c r="AJ22" s="4">
        <f t="shared" si="26"/>
        <v>21.230501275818433</v>
      </c>
      <c r="AK22" s="4">
        <f t="shared" si="27"/>
        <v>2814.0803940255742</v>
      </c>
    </row>
    <row r="23" spans="2:37" ht="14.65" x14ac:dyDescent="0.35">
      <c r="B23" s="1">
        <f t="shared" si="5"/>
        <v>12</v>
      </c>
      <c r="C23" s="4">
        <f t="shared" si="6"/>
        <v>2863.3089739929724</v>
      </c>
      <c r="D23" s="4">
        <f t="shared" si="28"/>
        <v>48.248773415644045</v>
      </c>
      <c r="E23" s="4">
        <f t="shared" si="7"/>
        <v>12.457411240731894</v>
      </c>
      <c r="F23" s="4">
        <f t="shared" si="8"/>
        <v>35.791362174912152</v>
      </c>
      <c r="G23" s="11">
        <f t="shared" si="9"/>
        <v>2850.8515627522406</v>
      </c>
      <c r="I23" s="1">
        <f t="shared" si="10"/>
        <v>12</v>
      </c>
      <c r="J23" s="4">
        <f t="shared" si="11"/>
        <v>1610.6112978710414</v>
      </c>
      <c r="K23" s="4">
        <f t="shared" si="29"/>
        <v>27.139935046299687</v>
      </c>
      <c r="L23" s="4">
        <f t="shared" si="12"/>
        <v>7.0072938229116701</v>
      </c>
      <c r="M23" s="4">
        <f t="shared" si="13"/>
        <v>20.132641223388017</v>
      </c>
      <c r="N23" s="11">
        <f t="shared" si="14"/>
        <v>1603.6040040481298</v>
      </c>
      <c r="P23" s="1">
        <f t="shared" si="15"/>
        <v>12</v>
      </c>
      <c r="Q23" s="4">
        <f t="shared" si="16"/>
        <v>12.079584734032808</v>
      </c>
      <c r="R23" s="4">
        <f t="shared" si="0"/>
        <v>7.0072938229116701</v>
      </c>
      <c r="S23" s="4">
        <f t="shared" si="1"/>
        <v>19.086878556944477</v>
      </c>
      <c r="T23" s="4">
        <f t="shared" si="2"/>
        <v>8.0530564893552086</v>
      </c>
      <c r="U23" s="7">
        <f t="shared" si="17"/>
        <v>0.9142381549515507</v>
      </c>
      <c r="V23" s="4">
        <f t="shared" si="3"/>
        <v>7.3624115065487183</v>
      </c>
      <c r="X23" s="1">
        <f t="shared" si="18"/>
        <v>12</v>
      </c>
      <c r="Y23" s="4">
        <f t="shared" si="19"/>
        <v>405.40453885679483</v>
      </c>
      <c r="Z23" s="4">
        <f t="shared" si="4"/>
        <v>8.0530564893552086</v>
      </c>
      <c r="AA23" s="4">
        <f t="shared" si="20"/>
        <v>5.0125224479292481</v>
      </c>
      <c r="AB23" s="4">
        <f t="shared" si="21"/>
        <v>3.040534041425961</v>
      </c>
      <c r="AC23" s="4">
        <f t="shared" si="22"/>
        <v>400.39201640886557</v>
      </c>
      <c r="AF23" s="1">
        <f t="shared" si="23"/>
        <v>12</v>
      </c>
      <c r="AG23" s="4">
        <f t="shared" si="24"/>
        <v>2814.0803940255742</v>
      </c>
      <c r="AH23" s="4">
        <f t="shared" si="30"/>
        <v>37.883610692702106</v>
      </c>
      <c r="AI23" s="4">
        <f t="shared" si="25"/>
        <v>16.778007737510301</v>
      </c>
      <c r="AJ23" s="4">
        <f t="shared" si="26"/>
        <v>21.105602955191806</v>
      </c>
      <c r="AK23" s="4">
        <f t="shared" si="27"/>
        <v>2797.3023862880636</v>
      </c>
    </row>
    <row r="24" spans="2:37" ht="14.65" x14ac:dyDescent="0.35">
      <c r="B24" s="1">
        <f t="shared" si="5"/>
        <v>13</v>
      </c>
      <c r="C24" s="4">
        <f t="shared" si="6"/>
        <v>2850.8515627522406</v>
      </c>
      <c r="D24" s="4">
        <f t="shared" si="28"/>
        <v>48.248773415644045</v>
      </c>
      <c r="E24" s="4">
        <f t="shared" si="7"/>
        <v>12.613128881241039</v>
      </c>
      <c r="F24" s="4">
        <f t="shared" si="8"/>
        <v>35.635644534403006</v>
      </c>
      <c r="G24" s="4">
        <f t="shared" si="9"/>
        <v>2838.2384338709994</v>
      </c>
      <c r="I24" s="1">
        <f t="shared" si="10"/>
        <v>13</v>
      </c>
      <c r="J24" s="4">
        <f t="shared" si="11"/>
        <v>1603.6040040481298</v>
      </c>
      <c r="K24" s="4">
        <f t="shared" si="29"/>
        <v>27.139935046299687</v>
      </c>
      <c r="L24" s="4">
        <f t="shared" si="12"/>
        <v>7.0948849956980666</v>
      </c>
      <c r="M24" s="4">
        <f t="shared" si="13"/>
        <v>20.04505005060162</v>
      </c>
      <c r="N24" s="4">
        <f t="shared" si="14"/>
        <v>1596.5091190524317</v>
      </c>
      <c r="P24" s="1">
        <f t="shared" si="15"/>
        <v>13</v>
      </c>
      <c r="Q24" s="4">
        <f t="shared" si="16"/>
        <v>12.027030030360974</v>
      </c>
      <c r="R24" s="4">
        <f t="shared" si="0"/>
        <v>7.0948849956980666</v>
      </c>
      <c r="S24" s="4">
        <f t="shared" si="1"/>
        <v>19.121915026059042</v>
      </c>
      <c r="T24" s="4">
        <f t="shared" si="2"/>
        <v>8.0180200202406464</v>
      </c>
      <c r="U24" s="7">
        <f t="shared" si="17"/>
        <v>0.90743241186258128</v>
      </c>
      <c r="V24" s="4">
        <f t="shared" si="3"/>
        <v>7.2758112453294324</v>
      </c>
      <c r="X24" s="1">
        <f t="shared" si="18"/>
        <v>13</v>
      </c>
      <c r="Y24" s="4">
        <f t="shared" si="19"/>
        <v>400.39201640886557</v>
      </c>
      <c r="Z24" s="4">
        <f t="shared" si="4"/>
        <v>8.0180200202406464</v>
      </c>
      <c r="AA24" s="4">
        <f t="shared" si="20"/>
        <v>5.0150798971741555</v>
      </c>
      <c r="AB24" s="4">
        <f t="shared" si="21"/>
        <v>3.0029401230664914</v>
      </c>
      <c r="AC24" s="4">
        <f t="shared" si="22"/>
        <v>395.37693651169144</v>
      </c>
      <c r="AF24" s="1">
        <f t="shared" si="23"/>
        <v>13</v>
      </c>
      <c r="AG24" s="4">
        <f t="shared" si="24"/>
        <v>2797.3023862880636</v>
      </c>
      <c r="AH24" s="4">
        <f t="shared" si="30"/>
        <v>37.883610692702106</v>
      </c>
      <c r="AI24" s="4">
        <f t="shared" si="25"/>
        <v>16.903842795541632</v>
      </c>
      <c r="AJ24" s="4">
        <f t="shared" si="26"/>
        <v>20.979767897160475</v>
      </c>
      <c r="AK24" s="4">
        <f t="shared" si="27"/>
        <v>2780.3985434925221</v>
      </c>
    </row>
    <row r="25" spans="2:37" ht="14.65" x14ac:dyDescent="0.35">
      <c r="B25" s="1">
        <f t="shared" si="5"/>
        <v>14</v>
      </c>
      <c r="C25" s="4">
        <f t="shared" si="6"/>
        <v>2838.2384338709994</v>
      </c>
      <c r="D25" s="4">
        <f t="shared" si="28"/>
        <v>48.248773415644045</v>
      </c>
      <c r="E25" s="4">
        <f t="shared" si="7"/>
        <v>12.770792992256553</v>
      </c>
      <c r="F25" s="4">
        <f t="shared" si="8"/>
        <v>35.477980423387493</v>
      </c>
      <c r="G25" s="4">
        <f t="shared" si="9"/>
        <v>2825.4676408787427</v>
      </c>
      <c r="I25" s="1">
        <f t="shared" si="10"/>
        <v>14</v>
      </c>
      <c r="J25" s="4">
        <f t="shared" si="11"/>
        <v>1596.5091190524317</v>
      </c>
      <c r="K25" s="4">
        <f t="shared" si="29"/>
        <v>27.139935046299687</v>
      </c>
      <c r="L25" s="4">
        <f t="shared" si="12"/>
        <v>7.1835710581442918</v>
      </c>
      <c r="M25" s="4">
        <f t="shared" si="13"/>
        <v>19.956363988155395</v>
      </c>
      <c r="N25" s="4">
        <f t="shared" si="14"/>
        <v>1589.3255479942875</v>
      </c>
      <c r="P25" s="1">
        <f t="shared" si="15"/>
        <v>14</v>
      </c>
      <c r="Q25" s="4">
        <f t="shared" si="16"/>
        <v>11.973818392893238</v>
      </c>
      <c r="R25" s="4">
        <f t="shared" si="0"/>
        <v>7.1835710581442918</v>
      </c>
      <c r="S25" s="4">
        <f t="shared" si="1"/>
        <v>19.157389451037531</v>
      </c>
      <c r="T25" s="4">
        <f t="shared" si="2"/>
        <v>7.9825455952621578</v>
      </c>
      <c r="U25" s="7">
        <f t="shared" si="17"/>
        <v>0.90067733187352972</v>
      </c>
      <c r="V25" s="4">
        <f t="shared" si="3"/>
        <v>7.1896978682995174</v>
      </c>
      <c r="X25" s="1">
        <f t="shared" si="18"/>
        <v>14</v>
      </c>
      <c r="Y25" s="4">
        <f t="shared" si="19"/>
        <v>395.37693651169144</v>
      </c>
      <c r="Z25" s="4">
        <f t="shared" si="4"/>
        <v>7.9825455952621578</v>
      </c>
      <c r="AA25" s="4">
        <f t="shared" si="20"/>
        <v>5.0172185714244719</v>
      </c>
      <c r="AB25" s="4">
        <f t="shared" si="21"/>
        <v>2.9653270238376859</v>
      </c>
      <c r="AC25" s="4">
        <f t="shared" si="22"/>
        <v>390.35971794026699</v>
      </c>
      <c r="AF25" s="1">
        <f t="shared" si="23"/>
        <v>14</v>
      </c>
      <c r="AG25" s="4">
        <f t="shared" si="24"/>
        <v>2780.3985434925221</v>
      </c>
      <c r="AH25" s="4">
        <f t="shared" si="30"/>
        <v>37.883610692702106</v>
      </c>
      <c r="AI25" s="4">
        <f t="shared" si="25"/>
        <v>17.030621616508192</v>
      </c>
      <c r="AJ25" s="4">
        <f t="shared" si="26"/>
        <v>20.852989076193914</v>
      </c>
      <c r="AK25" s="4">
        <f t="shared" si="27"/>
        <v>2763.367921876014</v>
      </c>
    </row>
    <row r="26" spans="2:37" ht="14.65" x14ac:dyDescent="0.35">
      <c r="B26" s="1">
        <f t="shared" si="5"/>
        <v>15</v>
      </c>
      <c r="C26" s="4">
        <f t="shared" si="6"/>
        <v>2825.4676408787427</v>
      </c>
      <c r="D26" s="4">
        <f t="shared" si="28"/>
        <v>48.248773415644045</v>
      </c>
      <c r="E26" s="4">
        <f t="shared" si="7"/>
        <v>12.930427904659766</v>
      </c>
      <c r="F26" s="4">
        <f t="shared" si="8"/>
        <v>35.31834551098428</v>
      </c>
      <c r="G26" s="4">
        <f t="shared" si="9"/>
        <v>2812.5372129740831</v>
      </c>
      <c r="I26" s="1">
        <f t="shared" si="10"/>
        <v>15</v>
      </c>
      <c r="J26" s="4">
        <f t="shared" si="11"/>
        <v>1589.3255479942875</v>
      </c>
      <c r="K26" s="4">
        <f t="shared" si="29"/>
        <v>27.139935046299687</v>
      </c>
      <c r="L26" s="4">
        <f t="shared" si="12"/>
        <v>7.2733656963710942</v>
      </c>
      <c r="M26" s="4">
        <f t="shared" si="13"/>
        <v>19.866569349928593</v>
      </c>
      <c r="N26" s="4">
        <f t="shared" si="14"/>
        <v>1582.0521822979165</v>
      </c>
      <c r="P26" s="1">
        <f t="shared" si="15"/>
        <v>15</v>
      </c>
      <c r="Q26" s="4">
        <f t="shared" si="16"/>
        <v>11.919941609957156</v>
      </c>
      <c r="R26" s="4">
        <f t="shared" si="0"/>
        <v>7.2733656963710942</v>
      </c>
      <c r="S26" s="4">
        <f t="shared" si="1"/>
        <v>19.193307306328251</v>
      </c>
      <c r="T26" s="4">
        <f t="shared" si="2"/>
        <v>7.9466277399714365</v>
      </c>
      <c r="U26" s="7">
        <f t="shared" si="17"/>
        <v>0.89397253783973163</v>
      </c>
      <c r="V26" s="4">
        <f t="shared" si="3"/>
        <v>7.1040669679698762</v>
      </c>
      <c r="X26" s="1">
        <f t="shared" si="18"/>
        <v>15</v>
      </c>
      <c r="Y26" s="4">
        <f t="shared" si="19"/>
        <v>390.35971794026699</v>
      </c>
      <c r="Z26" s="4">
        <f t="shared" si="4"/>
        <v>7.9466277399714365</v>
      </c>
      <c r="AA26" s="4">
        <f t="shared" si="20"/>
        <v>5.0189298554194348</v>
      </c>
      <c r="AB26" s="4">
        <f t="shared" si="21"/>
        <v>2.9276978845520021</v>
      </c>
      <c r="AC26" s="4">
        <f t="shared" si="22"/>
        <v>385.34078808484753</v>
      </c>
      <c r="AF26" s="1">
        <f t="shared" si="23"/>
        <v>15</v>
      </c>
      <c r="AG26" s="4">
        <f t="shared" si="24"/>
        <v>2763.367921876014</v>
      </c>
      <c r="AH26" s="4">
        <f t="shared" si="30"/>
        <v>37.883610692702106</v>
      </c>
      <c r="AI26" s="4">
        <f t="shared" si="25"/>
        <v>17.158351278632001</v>
      </c>
      <c r="AJ26" s="4">
        <f t="shared" si="26"/>
        <v>20.725259414070106</v>
      </c>
      <c r="AK26" s="4">
        <f t="shared" si="27"/>
        <v>2746.209570597382</v>
      </c>
    </row>
    <row r="27" spans="2:37" ht="14.65" x14ac:dyDescent="0.35">
      <c r="B27" s="1">
        <f t="shared" si="5"/>
        <v>16</v>
      </c>
      <c r="C27" s="4">
        <f t="shared" si="6"/>
        <v>2812.5372129740831</v>
      </c>
      <c r="D27" s="4">
        <f t="shared" si="28"/>
        <v>48.248773415644045</v>
      </c>
      <c r="E27" s="4">
        <f t="shared" si="7"/>
        <v>13.092058253468011</v>
      </c>
      <c r="F27" s="4">
        <f t="shared" si="8"/>
        <v>35.156715162176035</v>
      </c>
      <c r="G27" s="4">
        <f t="shared" si="9"/>
        <v>2799.4451547206149</v>
      </c>
      <c r="I27" s="1">
        <f t="shared" si="10"/>
        <v>16</v>
      </c>
      <c r="J27" s="4">
        <f t="shared" si="11"/>
        <v>1582.0521822979165</v>
      </c>
      <c r="K27" s="4">
        <f t="shared" si="29"/>
        <v>27.139935046299687</v>
      </c>
      <c r="L27" s="4">
        <f t="shared" si="12"/>
        <v>7.3642827675757303</v>
      </c>
      <c r="M27" s="4">
        <f t="shared" si="13"/>
        <v>19.775652278723957</v>
      </c>
      <c r="N27" s="4">
        <f t="shared" si="14"/>
        <v>1574.6878995303407</v>
      </c>
      <c r="P27" s="1">
        <f t="shared" si="15"/>
        <v>16</v>
      </c>
      <c r="Q27" s="4">
        <f t="shared" si="16"/>
        <v>11.865391367234373</v>
      </c>
      <c r="R27" s="4">
        <f t="shared" si="0"/>
        <v>7.3642827675757303</v>
      </c>
      <c r="S27" s="4">
        <f t="shared" si="1"/>
        <v>19.229674134810104</v>
      </c>
      <c r="T27" s="4">
        <f t="shared" si="2"/>
        <v>7.9102609114895834</v>
      </c>
      <c r="U27" s="7">
        <f t="shared" si="17"/>
        <v>0.88731765542405117</v>
      </c>
      <c r="V27" s="4">
        <f t="shared" si="3"/>
        <v>7.0189141657754552</v>
      </c>
      <c r="X27" s="1">
        <f t="shared" si="18"/>
        <v>16</v>
      </c>
      <c r="Y27" s="4">
        <f t="shared" si="19"/>
        <v>385.34078808484753</v>
      </c>
      <c r="Z27" s="4">
        <f t="shared" si="4"/>
        <v>7.9102609114895834</v>
      </c>
      <c r="AA27" s="4">
        <f t="shared" si="20"/>
        <v>5.0202050008532275</v>
      </c>
      <c r="AB27" s="4">
        <f t="shared" si="21"/>
        <v>2.8900559106363564</v>
      </c>
      <c r="AC27" s="4">
        <f t="shared" si="22"/>
        <v>380.32058308399428</v>
      </c>
      <c r="AF27" s="1">
        <f t="shared" si="23"/>
        <v>16</v>
      </c>
      <c r="AG27" s="4">
        <f t="shared" si="24"/>
        <v>2746.209570597382</v>
      </c>
      <c r="AH27" s="4">
        <f t="shared" si="30"/>
        <v>37.883610692702106</v>
      </c>
      <c r="AI27" s="4">
        <f t="shared" si="25"/>
        <v>17.287038913221743</v>
      </c>
      <c r="AJ27" s="4">
        <f t="shared" si="26"/>
        <v>20.596571779480364</v>
      </c>
      <c r="AK27" s="4">
        <f t="shared" si="27"/>
        <v>2728.9225316841603</v>
      </c>
    </row>
    <row r="28" spans="2:37" ht="14.65" x14ac:dyDescent="0.35">
      <c r="B28" s="1">
        <f t="shared" si="5"/>
        <v>17</v>
      </c>
      <c r="C28" s="4">
        <f t="shared" si="6"/>
        <v>2799.4451547206149</v>
      </c>
      <c r="D28" s="4">
        <f t="shared" si="28"/>
        <v>48.248773415644045</v>
      </c>
      <c r="E28" s="4">
        <f t="shared" si="7"/>
        <v>13.25570898163636</v>
      </c>
      <c r="F28" s="4">
        <f t="shared" si="8"/>
        <v>34.993064434007685</v>
      </c>
      <c r="G28" s="4">
        <f t="shared" si="9"/>
        <v>2786.1894457389785</v>
      </c>
      <c r="I28" s="1">
        <f t="shared" si="10"/>
        <v>17</v>
      </c>
      <c r="J28" s="4">
        <f t="shared" si="11"/>
        <v>1574.6878995303407</v>
      </c>
      <c r="K28" s="4">
        <f t="shared" si="29"/>
        <v>27.139935046299687</v>
      </c>
      <c r="L28" s="4">
        <f t="shared" si="12"/>
        <v>7.4563363021704276</v>
      </c>
      <c r="M28" s="4">
        <f t="shared" si="13"/>
        <v>19.683598744129259</v>
      </c>
      <c r="N28" s="4">
        <f t="shared" si="14"/>
        <v>1567.2315632281702</v>
      </c>
      <c r="P28" s="1">
        <f t="shared" si="15"/>
        <v>17</v>
      </c>
      <c r="Q28" s="4">
        <f t="shared" si="16"/>
        <v>11.810159246477555</v>
      </c>
      <c r="R28" s="4">
        <f t="shared" si="0"/>
        <v>7.4563363021704276</v>
      </c>
      <c r="S28" s="4">
        <f t="shared" si="1"/>
        <v>19.266495548647981</v>
      </c>
      <c r="T28" s="4">
        <f t="shared" si="2"/>
        <v>7.8734394976517041</v>
      </c>
      <c r="U28" s="7">
        <f t="shared" si="17"/>
        <v>0.8807123130759813</v>
      </c>
      <c r="V28" s="4">
        <f t="shared" si="3"/>
        <v>6.9342351118406249</v>
      </c>
      <c r="X28" s="1">
        <f t="shared" si="18"/>
        <v>17</v>
      </c>
      <c r="Y28" s="4">
        <f t="shared" si="19"/>
        <v>380.32058308399428</v>
      </c>
      <c r="Z28" s="4">
        <f t="shared" si="4"/>
        <v>7.8734394976517041</v>
      </c>
      <c r="AA28" s="4">
        <f t="shared" si="20"/>
        <v>5.0210351245217471</v>
      </c>
      <c r="AB28" s="4">
        <f t="shared" si="21"/>
        <v>2.8524043731299571</v>
      </c>
      <c r="AC28" s="4">
        <f t="shared" si="22"/>
        <v>375.29954795947253</v>
      </c>
      <c r="AF28" s="1">
        <f t="shared" si="23"/>
        <v>17</v>
      </c>
      <c r="AG28" s="4">
        <f t="shared" si="24"/>
        <v>2728.9225316841603</v>
      </c>
      <c r="AH28" s="4">
        <f t="shared" si="30"/>
        <v>37.883610692702106</v>
      </c>
      <c r="AI28" s="4">
        <f t="shared" si="25"/>
        <v>17.416691705070907</v>
      </c>
      <c r="AJ28" s="4">
        <f t="shared" si="26"/>
        <v>20.4669189876312</v>
      </c>
      <c r="AK28" s="4">
        <f t="shared" si="27"/>
        <v>2711.5058399790892</v>
      </c>
    </row>
    <row r="29" spans="2:37" ht="14.65" x14ac:dyDescent="0.35">
      <c r="B29" s="1">
        <f t="shared" si="5"/>
        <v>18</v>
      </c>
      <c r="C29" s="4">
        <f t="shared" si="6"/>
        <v>2786.1894457389785</v>
      </c>
      <c r="D29" s="4">
        <f t="shared" si="28"/>
        <v>48.248773415644045</v>
      </c>
      <c r="E29" s="4">
        <f t="shared" si="7"/>
        <v>13.421405343906812</v>
      </c>
      <c r="F29" s="4">
        <f t="shared" si="8"/>
        <v>34.827368071737233</v>
      </c>
      <c r="G29" s="4">
        <f t="shared" si="9"/>
        <v>2772.7680403950717</v>
      </c>
      <c r="I29" s="1">
        <f t="shared" si="10"/>
        <v>18</v>
      </c>
      <c r="J29" s="4">
        <f t="shared" si="11"/>
        <v>1567.2315632281702</v>
      </c>
      <c r="K29" s="4">
        <f t="shared" si="29"/>
        <v>27.139935046299687</v>
      </c>
      <c r="L29" s="4">
        <f t="shared" si="12"/>
        <v>7.5495405059475615</v>
      </c>
      <c r="M29" s="4">
        <f t="shared" si="13"/>
        <v>19.590394540352126</v>
      </c>
      <c r="N29" s="4">
        <f t="shared" si="14"/>
        <v>1559.6820227222227</v>
      </c>
      <c r="P29" s="1">
        <f t="shared" si="15"/>
        <v>18</v>
      </c>
      <c r="Q29" s="4">
        <f t="shared" si="16"/>
        <v>11.754236724211276</v>
      </c>
      <c r="R29" s="4">
        <f t="shared" si="0"/>
        <v>7.5495405059475615</v>
      </c>
      <c r="S29" s="4">
        <f t="shared" si="1"/>
        <v>19.303777230158836</v>
      </c>
      <c r="T29" s="4">
        <f t="shared" si="2"/>
        <v>7.8361578161408492</v>
      </c>
      <c r="U29" s="7">
        <f t="shared" si="17"/>
        <v>0.87415614201089953</v>
      </c>
      <c r="V29" s="4">
        <f t="shared" si="3"/>
        <v>6.8500254847462401</v>
      </c>
      <c r="X29" s="1">
        <f t="shared" si="18"/>
        <v>18</v>
      </c>
      <c r="Y29" s="4">
        <f t="shared" si="19"/>
        <v>375.29954795947253</v>
      </c>
      <c r="Z29" s="4">
        <f t="shared" si="4"/>
        <v>7.8361578161408492</v>
      </c>
      <c r="AA29" s="4">
        <f t="shared" si="20"/>
        <v>5.0214112064448049</v>
      </c>
      <c r="AB29" s="4">
        <f t="shared" si="21"/>
        <v>2.8147466096960438</v>
      </c>
      <c r="AC29" s="4">
        <f t="shared" si="22"/>
        <v>370.27813675302775</v>
      </c>
      <c r="AF29" s="1">
        <f t="shared" si="23"/>
        <v>18</v>
      </c>
      <c r="AG29" s="4">
        <f t="shared" si="24"/>
        <v>2711.5058399790892</v>
      </c>
      <c r="AH29" s="4">
        <f t="shared" si="30"/>
        <v>37.883610692702106</v>
      </c>
      <c r="AI29" s="4">
        <f t="shared" si="25"/>
        <v>17.547316892858937</v>
      </c>
      <c r="AJ29" s="4">
        <f t="shared" si="26"/>
        <v>20.336293799843169</v>
      </c>
      <c r="AK29" s="4">
        <f t="shared" si="27"/>
        <v>2693.9585230862303</v>
      </c>
    </row>
    <row r="30" spans="2:37" ht="14.65" x14ac:dyDescent="0.35">
      <c r="B30" s="1">
        <f t="shared" si="5"/>
        <v>19</v>
      </c>
      <c r="C30" s="4">
        <f t="shared" si="6"/>
        <v>2772.7680403950717</v>
      </c>
      <c r="D30" s="4">
        <f t="shared" si="28"/>
        <v>48.248773415644045</v>
      </c>
      <c r="E30" s="4">
        <f t="shared" si="7"/>
        <v>13.589172910705649</v>
      </c>
      <c r="F30" s="4">
        <f t="shared" si="8"/>
        <v>34.659600504938396</v>
      </c>
      <c r="G30" s="4">
        <f t="shared" si="9"/>
        <v>2759.178867484366</v>
      </c>
      <c r="I30" s="1">
        <f t="shared" si="10"/>
        <v>19</v>
      </c>
      <c r="J30" s="4">
        <f t="shared" si="11"/>
        <v>1559.6820227222227</v>
      </c>
      <c r="K30" s="4">
        <f t="shared" si="29"/>
        <v>27.139935046299687</v>
      </c>
      <c r="L30" s="4">
        <f t="shared" si="12"/>
        <v>7.6439097622719032</v>
      </c>
      <c r="M30" s="4">
        <f t="shared" si="13"/>
        <v>19.496025284027784</v>
      </c>
      <c r="N30" s="4">
        <f t="shared" si="14"/>
        <v>1552.0381129599507</v>
      </c>
      <c r="P30" s="1">
        <f t="shared" si="15"/>
        <v>19</v>
      </c>
      <c r="Q30" s="4">
        <f t="shared" si="16"/>
        <v>11.69761517041667</v>
      </c>
      <c r="R30" s="4">
        <f t="shared" si="0"/>
        <v>7.6439097622719032</v>
      </c>
      <c r="S30" s="4">
        <f t="shared" si="1"/>
        <v>19.341524932688571</v>
      </c>
      <c r="T30" s="4">
        <f t="shared" si="2"/>
        <v>7.7984101136111139</v>
      </c>
      <c r="U30" s="7">
        <f t="shared" si="17"/>
        <v>0.86764877618947833</v>
      </c>
      <c r="V30" s="4">
        <f t="shared" si="3"/>
        <v>6.7662809912983333</v>
      </c>
      <c r="X30" s="1">
        <f t="shared" si="18"/>
        <v>19</v>
      </c>
      <c r="Y30" s="4">
        <f t="shared" si="19"/>
        <v>370.27813675302775</v>
      </c>
      <c r="Z30" s="4">
        <f t="shared" si="4"/>
        <v>7.7984101136111139</v>
      </c>
      <c r="AA30" s="4">
        <f t="shared" si="20"/>
        <v>5.0213240879634053</v>
      </c>
      <c r="AB30" s="4">
        <f t="shared" si="21"/>
        <v>2.7770860256477081</v>
      </c>
      <c r="AC30" s="4">
        <f t="shared" si="22"/>
        <v>365.25681266506433</v>
      </c>
      <c r="AF30" s="1">
        <f t="shared" si="23"/>
        <v>19</v>
      </c>
      <c r="AG30" s="4">
        <f t="shared" si="24"/>
        <v>2693.9585230862303</v>
      </c>
      <c r="AH30" s="4">
        <f t="shared" si="30"/>
        <v>37.883610692702106</v>
      </c>
      <c r="AI30" s="4">
        <f t="shared" si="25"/>
        <v>17.67892176955538</v>
      </c>
      <c r="AJ30" s="4">
        <f t="shared" si="26"/>
        <v>20.204688923146726</v>
      </c>
      <c r="AK30" s="4">
        <f t="shared" si="27"/>
        <v>2676.2796013166749</v>
      </c>
    </row>
    <row r="31" spans="2:37" ht="14.65" x14ac:dyDescent="0.35">
      <c r="B31" s="1">
        <f t="shared" si="5"/>
        <v>20</v>
      </c>
      <c r="C31" s="4">
        <f t="shared" si="6"/>
        <v>2759.178867484366</v>
      </c>
      <c r="D31" s="4">
        <f t="shared" si="28"/>
        <v>48.248773415644045</v>
      </c>
      <c r="E31" s="4">
        <f t="shared" si="7"/>
        <v>13.759037572089468</v>
      </c>
      <c r="F31" s="4">
        <f t="shared" si="8"/>
        <v>34.489735843554577</v>
      </c>
      <c r="G31" s="4">
        <f t="shared" si="9"/>
        <v>2745.4198299122768</v>
      </c>
      <c r="I31" s="1">
        <f t="shared" si="10"/>
        <v>20</v>
      </c>
      <c r="J31" s="4">
        <f t="shared" si="11"/>
        <v>1552.0381129599507</v>
      </c>
      <c r="K31" s="4">
        <f t="shared" si="29"/>
        <v>27.139935046299687</v>
      </c>
      <c r="L31" s="4">
        <f t="shared" si="12"/>
        <v>7.7394586343003056</v>
      </c>
      <c r="M31" s="4">
        <f t="shared" si="13"/>
        <v>19.400476411999382</v>
      </c>
      <c r="N31" s="4">
        <f t="shared" si="14"/>
        <v>1544.2986543256504</v>
      </c>
      <c r="P31" s="1">
        <f t="shared" si="15"/>
        <v>20</v>
      </c>
      <c r="Q31" s="4">
        <f t="shared" si="16"/>
        <v>11.64028584719963</v>
      </c>
      <c r="R31" s="4">
        <f t="shared" si="0"/>
        <v>7.7394586343003056</v>
      </c>
      <c r="S31" s="4">
        <f t="shared" si="1"/>
        <v>19.379744481499934</v>
      </c>
      <c r="T31" s="4">
        <f t="shared" si="2"/>
        <v>7.7601905647997516</v>
      </c>
      <c r="U31" s="7">
        <f t="shared" si="17"/>
        <v>0.86118985229724887</v>
      </c>
      <c r="V31" s="4">
        <f t="shared" si="3"/>
        <v>6.6829973662984026</v>
      </c>
      <c r="X31" s="1">
        <f t="shared" si="18"/>
        <v>20</v>
      </c>
      <c r="Y31" s="4">
        <f t="shared" si="19"/>
        <v>365.25681266506433</v>
      </c>
      <c r="Z31" s="4">
        <f t="shared" si="4"/>
        <v>7.7601905647997516</v>
      </c>
      <c r="AA31" s="4">
        <f t="shared" si="20"/>
        <v>5.0207644698117697</v>
      </c>
      <c r="AB31" s="4">
        <f t="shared" si="21"/>
        <v>2.7394260949879823</v>
      </c>
      <c r="AC31" s="4">
        <f t="shared" si="22"/>
        <v>360.23604819525258</v>
      </c>
      <c r="AF31" s="1">
        <f t="shared" si="23"/>
        <v>20</v>
      </c>
      <c r="AG31" s="4">
        <f t="shared" si="24"/>
        <v>2676.2796013166749</v>
      </c>
      <c r="AH31" s="4">
        <f t="shared" si="30"/>
        <v>37.883610692702106</v>
      </c>
      <c r="AI31" s="4">
        <f t="shared" si="25"/>
        <v>17.811513682827044</v>
      </c>
      <c r="AJ31" s="4">
        <f t="shared" si="26"/>
        <v>20.072097009875062</v>
      </c>
      <c r="AK31" s="4">
        <f t="shared" si="27"/>
        <v>2658.468087633848</v>
      </c>
    </row>
    <row r="32" spans="2:37" ht="14.65" x14ac:dyDescent="0.35">
      <c r="B32" s="1">
        <f t="shared" si="5"/>
        <v>21</v>
      </c>
      <c r="C32" s="4">
        <f t="shared" si="6"/>
        <v>2745.4198299122768</v>
      </c>
      <c r="D32" s="4">
        <f t="shared" si="28"/>
        <v>48.248773415644045</v>
      </c>
      <c r="E32" s="4">
        <f t="shared" si="7"/>
        <v>13.931025541740588</v>
      </c>
      <c r="F32" s="4">
        <f t="shared" si="8"/>
        <v>34.317747873903457</v>
      </c>
      <c r="G32" s="4">
        <f t="shared" si="9"/>
        <v>2731.4888043705364</v>
      </c>
      <c r="I32" s="1">
        <f t="shared" si="10"/>
        <v>21</v>
      </c>
      <c r="J32" s="4">
        <f t="shared" si="11"/>
        <v>1544.2986543256504</v>
      </c>
      <c r="K32" s="4">
        <f t="shared" si="29"/>
        <v>27.139935046299687</v>
      </c>
      <c r="L32" s="4">
        <f t="shared" si="12"/>
        <v>7.8362018672290574</v>
      </c>
      <c r="M32" s="4">
        <f t="shared" si="13"/>
        <v>19.30373317907063</v>
      </c>
      <c r="N32" s="4">
        <f t="shared" si="14"/>
        <v>1536.4624524584215</v>
      </c>
      <c r="P32" s="1">
        <f t="shared" si="15"/>
        <v>21</v>
      </c>
      <c r="Q32" s="4">
        <f t="shared" si="16"/>
        <v>11.582239907442379</v>
      </c>
      <c r="R32" s="4">
        <f t="shared" si="0"/>
        <v>7.8362018672290574</v>
      </c>
      <c r="S32" s="4">
        <f t="shared" si="1"/>
        <v>19.418441774671436</v>
      </c>
      <c r="T32" s="4">
        <f t="shared" si="2"/>
        <v>7.7214932716282512</v>
      </c>
      <c r="U32" s="7">
        <f t="shared" si="17"/>
        <v>0.85477900972431642</v>
      </c>
      <c r="V32" s="4">
        <f t="shared" si="3"/>
        <v>6.6001703723153691</v>
      </c>
      <c r="X32" s="1">
        <f t="shared" si="18"/>
        <v>21</v>
      </c>
      <c r="Y32" s="4">
        <f t="shared" si="19"/>
        <v>360.23604819525258</v>
      </c>
      <c r="Z32" s="4">
        <f t="shared" si="4"/>
        <v>7.7214932716282512</v>
      </c>
      <c r="AA32" s="4">
        <f t="shared" si="20"/>
        <v>5.019722910163857</v>
      </c>
      <c r="AB32" s="4">
        <f t="shared" si="21"/>
        <v>2.7017703614643942</v>
      </c>
      <c r="AC32" s="4">
        <f t="shared" si="22"/>
        <v>355.21632528508871</v>
      </c>
      <c r="AF32" s="1">
        <f t="shared" si="23"/>
        <v>21</v>
      </c>
      <c r="AG32" s="4">
        <f t="shared" si="24"/>
        <v>2658.468087633848</v>
      </c>
      <c r="AH32" s="4">
        <f t="shared" si="30"/>
        <v>37.883610692702106</v>
      </c>
      <c r="AI32" s="4">
        <f t="shared" si="25"/>
        <v>17.945100035448245</v>
      </c>
      <c r="AJ32" s="4">
        <f t="shared" si="26"/>
        <v>19.938510657253861</v>
      </c>
      <c r="AK32" s="4">
        <f t="shared" si="27"/>
        <v>2640.5229875983996</v>
      </c>
    </row>
    <row r="33" spans="2:37" ht="14.65" x14ac:dyDescent="0.35">
      <c r="B33" s="1">
        <f t="shared" si="5"/>
        <v>22</v>
      </c>
      <c r="C33" s="4">
        <f t="shared" si="6"/>
        <v>2731.4888043705364</v>
      </c>
      <c r="D33" s="4">
        <f t="shared" si="28"/>
        <v>48.248773415644045</v>
      </c>
      <c r="E33" s="4">
        <f t="shared" si="7"/>
        <v>14.105163361012345</v>
      </c>
      <c r="F33" s="4">
        <f t="shared" si="8"/>
        <v>34.143610054631701</v>
      </c>
      <c r="G33" s="4">
        <f t="shared" si="9"/>
        <v>2717.3836410095241</v>
      </c>
      <c r="I33" s="1">
        <f t="shared" si="10"/>
        <v>22</v>
      </c>
      <c r="J33" s="4">
        <f t="shared" si="11"/>
        <v>1536.4624524584215</v>
      </c>
      <c r="K33" s="4">
        <f t="shared" si="29"/>
        <v>27.139935046299687</v>
      </c>
      <c r="L33" s="4">
        <f t="shared" si="12"/>
        <v>7.9341543905694181</v>
      </c>
      <c r="M33" s="4">
        <f t="shared" si="13"/>
        <v>19.205780655730269</v>
      </c>
      <c r="N33" s="4">
        <f t="shared" si="14"/>
        <v>1528.5282980678521</v>
      </c>
      <c r="P33" s="1">
        <f t="shared" si="15"/>
        <v>22</v>
      </c>
      <c r="Q33" s="4">
        <f t="shared" si="16"/>
        <v>11.52346839343816</v>
      </c>
      <c r="R33" s="4">
        <f t="shared" si="0"/>
        <v>7.9341543905694181</v>
      </c>
      <c r="S33" s="4">
        <f t="shared" si="1"/>
        <v>19.457622784007576</v>
      </c>
      <c r="T33" s="4">
        <f t="shared" si="2"/>
        <v>7.6823122622921094</v>
      </c>
      <c r="U33" s="7">
        <f t="shared" si="17"/>
        <v>0.84841589054522715</v>
      </c>
      <c r="V33" s="4">
        <f t="shared" si="3"/>
        <v>6.5177957994590789</v>
      </c>
      <c r="X33" s="1">
        <f t="shared" si="18"/>
        <v>22</v>
      </c>
      <c r="Y33" s="4">
        <f t="shared" si="19"/>
        <v>355.21632528508871</v>
      </c>
      <c r="Z33" s="4">
        <f t="shared" si="4"/>
        <v>7.6823122622921094</v>
      </c>
      <c r="AA33" s="4">
        <f t="shared" si="20"/>
        <v>5.0181898226539445</v>
      </c>
      <c r="AB33" s="4">
        <f t="shared" si="21"/>
        <v>2.6641224396381653</v>
      </c>
      <c r="AC33" s="4">
        <f t="shared" si="22"/>
        <v>350.19813546243478</v>
      </c>
      <c r="AF33" s="1">
        <f t="shared" si="23"/>
        <v>22</v>
      </c>
      <c r="AG33" s="4">
        <f t="shared" si="24"/>
        <v>2640.5229875983996</v>
      </c>
      <c r="AH33" s="4">
        <f t="shared" si="30"/>
        <v>37.883610692702106</v>
      </c>
      <c r="AI33" s="4">
        <f t="shared" si="25"/>
        <v>18.079688285714109</v>
      </c>
      <c r="AJ33" s="4">
        <f t="shared" si="26"/>
        <v>19.803922406987997</v>
      </c>
      <c r="AK33" s="4">
        <f t="shared" si="27"/>
        <v>2622.4432993126857</v>
      </c>
    </row>
    <row r="34" spans="2:37" ht="14.65" x14ac:dyDescent="0.35">
      <c r="B34" s="1">
        <f t="shared" si="5"/>
        <v>23</v>
      </c>
      <c r="C34" s="4">
        <f t="shared" si="6"/>
        <v>2717.3836410095241</v>
      </c>
      <c r="D34" s="4">
        <f t="shared" si="28"/>
        <v>48.248773415644045</v>
      </c>
      <c r="E34" s="4">
        <f t="shared" si="7"/>
        <v>14.281477903024992</v>
      </c>
      <c r="F34" s="4">
        <f t="shared" si="8"/>
        <v>33.967295512619053</v>
      </c>
      <c r="G34" s="4">
        <f t="shared" si="9"/>
        <v>2703.1021631064991</v>
      </c>
      <c r="I34" s="1">
        <f t="shared" si="10"/>
        <v>23</v>
      </c>
      <c r="J34" s="4">
        <f t="shared" si="11"/>
        <v>1528.5282980678521</v>
      </c>
      <c r="K34" s="4">
        <f t="shared" si="29"/>
        <v>27.139935046299687</v>
      </c>
      <c r="L34" s="4">
        <f t="shared" si="12"/>
        <v>8.0333313204515377</v>
      </c>
      <c r="M34" s="4">
        <f t="shared" si="13"/>
        <v>19.106603725848149</v>
      </c>
      <c r="N34" s="4">
        <f t="shared" si="14"/>
        <v>1520.4949667474007</v>
      </c>
      <c r="P34" s="1">
        <f t="shared" si="15"/>
        <v>23</v>
      </c>
      <c r="Q34" s="4">
        <f t="shared" si="16"/>
        <v>11.463962235508889</v>
      </c>
      <c r="R34" s="4">
        <f t="shared" si="0"/>
        <v>8.0333313204515377</v>
      </c>
      <c r="S34" s="4">
        <f t="shared" si="1"/>
        <v>19.497293555960425</v>
      </c>
      <c r="T34" s="4">
        <f t="shared" si="2"/>
        <v>7.6426414903392601</v>
      </c>
      <c r="U34" s="7">
        <f t="shared" si="17"/>
        <v>0.84210013949898466</v>
      </c>
      <c r="V34" s="4">
        <f t="shared" si="3"/>
        <v>6.4358694651554194</v>
      </c>
      <c r="X34" s="1">
        <f t="shared" si="18"/>
        <v>23</v>
      </c>
      <c r="Y34" s="4">
        <f t="shared" si="19"/>
        <v>350.19813546243478</v>
      </c>
      <c r="Z34" s="4">
        <f t="shared" si="4"/>
        <v>7.6426414903392601</v>
      </c>
      <c r="AA34" s="4">
        <f t="shared" si="20"/>
        <v>5.0161554743709988</v>
      </c>
      <c r="AB34" s="4">
        <f t="shared" si="21"/>
        <v>2.6264860159682608</v>
      </c>
      <c r="AC34" s="4">
        <f t="shared" si="22"/>
        <v>345.1819799880638</v>
      </c>
      <c r="AF34" s="1">
        <f t="shared" si="23"/>
        <v>23</v>
      </c>
      <c r="AG34" s="4">
        <f t="shared" si="24"/>
        <v>2622.4432993126857</v>
      </c>
      <c r="AH34" s="4">
        <f t="shared" si="30"/>
        <v>37.883610692702106</v>
      </c>
      <c r="AI34" s="4">
        <f t="shared" si="25"/>
        <v>18.215285947856966</v>
      </c>
      <c r="AJ34" s="4">
        <f t="shared" si="26"/>
        <v>19.66832474484514</v>
      </c>
      <c r="AK34" s="4">
        <f t="shared" si="27"/>
        <v>2604.2280133648287</v>
      </c>
    </row>
    <row r="35" spans="2:37" ht="14.65" x14ac:dyDescent="0.35">
      <c r="B35" s="1">
        <f t="shared" si="5"/>
        <v>24</v>
      </c>
      <c r="C35" s="4">
        <f t="shared" si="6"/>
        <v>2703.1021631064991</v>
      </c>
      <c r="D35" s="4">
        <f t="shared" si="28"/>
        <v>48.248773415644045</v>
      </c>
      <c r="E35" s="4">
        <f t="shared" si="7"/>
        <v>14.459996376812811</v>
      </c>
      <c r="F35" s="4">
        <f t="shared" si="8"/>
        <v>33.788777038831235</v>
      </c>
      <c r="G35" s="4">
        <f t="shared" si="9"/>
        <v>2688.6421667296863</v>
      </c>
      <c r="I35" s="1">
        <f t="shared" si="10"/>
        <v>24</v>
      </c>
      <c r="J35" s="4">
        <f t="shared" si="11"/>
        <v>1520.4949667474007</v>
      </c>
      <c r="K35" s="4">
        <f t="shared" si="29"/>
        <v>27.139935046299687</v>
      </c>
      <c r="L35" s="4">
        <f t="shared" si="12"/>
        <v>8.1337479619571802</v>
      </c>
      <c r="M35" s="4">
        <f t="shared" si="13"/>
        <v>19.006187084342507</v>
      </c>
      <c r="N35" s="4">
        <f t="shared" si="14"/>
        <v>1512.3612187854435</v>
      </c>
      <c r="P35" s="1">
        <f t="shared" si="15"/>
        <v>24</v>
      </c>
      <c r="Q35" s="4">
        <f t="shared" si="16"/>
        <v>11.403712250605503</v>
      </c>
      <c r="R35" s="4">
        <f t="shared" si="0"/>
        <v>8.1337479619571802</v>
      </c>
      <c r="S35" s="4">
        <f t="shared" si="1"/>
        <v>19.537460212562685</v>
      </c>
      <c r="T35" s="4">
        <f t="shared" si="2"/>
        <v>7.6024748337370038</v>
      </c>
      <c r="U35" s="7">
        <f t="shared" si="17"/>
        <v>0.83583140396921551</v>
      </c>
      <c r="V35" s="4">
        <f t="shared" si="3"/>
        <v>6.3543872139230286</v>
      </c>
      <c r="X35" s="1">
        <f t="shared" si="18"/>
        <v>24</v>
      </c>
      <c r="Y35" s="4">
        <f t="shared" si="19"/>
        <v>345.1819799880638</v>
      </c>
      <c r="Z35" s="4">
        <f t="shared" si="4"/>
        <v>7.6024748337370038</v>
      </c>
      <c r="AA35" s="4">
        <f t="shared" si="20"/>
        <v>5.0136099838265249</v>
      </c>
      <c r="AB35" s="4">
        <f t="shared" si="21"/>
        <v>2.5888648499104785</v>
      </c>
      <c r="AC35" s="4">
        <f t="shared" si="22"/>
        <v>340.16837000423726</v>
      </c>
      <c r="AF35" s="1">
        <f t="shared" si="23"/>
        <v>24</v>
      </c>
      <c r="AG35" s="4">
        <f t="shared" si="24"/>
        <v>2604.2280133648287</v>
      </c>
      <c r="AH35" s="4">
        <f t="shared" si="30"/>
        <v>37.883610692702106</v>
      </c>
      <c r="AI35" s="4">
        <f t="shared" si="25"/>
        <v>18.351900592465892</v>
      </c>
      <c r="AJ35" s="4">
        <f t="shared" si="26"/>
        <v>19.531710100236214</v>
      </c>
      <c r="AK35" s="4">
        <f t="shared" si="27"/>
        <v>2585.8761127723628</v>
      </c>
    </row>
    <row r="36" spans="2:37" ht="14.65" x14ac:dyDescent="0.35">
      <c r="B36" s="1">
        <f t="shared" si="5"/>
        <v>25</v>
      </c>
      <c r="C36" s="4">
        <f t="shared" si="6"/>
        <v>2688.6421667296863</v>
      </c>
      <c r="D36" s="4">
        <f t="shared" si="28"/>
        <v>48.248773415644045</v>
      </c>
      <c r="E36" s="4">
        <f t="shared" si="7"/>
        <v>14.640746331522969</v>
      </c>
      <c r="F36" s="4">
        <f t="shared" si="8"/>
        <v>33.608027084121076</v>
      </c>
      <c r="G36" s="4">
        <f t="shared" si="9"/>
        <v>2674.0014203981632</v>
      </c>
      <c r="I36" s="1">
        <f t="shared" si="10"/>
        <v>25</v>
      </c>
      <c r="J36" s="4">
        <f t="shared" si="11"/>
        <v>1512.3612187854435</v>
      </c>
      <c r="K36" s="4">
        <f t="shared" si="29"/>
        <v>27.139935046299687</v>
      </c>
      <c r="L36" s="4">
        <f t="shared" si="12"/>
        <v>8.2354198114816448</v>
      </c>
      <c r="M36" s="4">
        <f t="shared" si="13"/>
        <v>18.904515234818042</v>
      </c>
      <c r="N36" s="4">
        <f t="shared" si="14"/>
        <v>1504.1257989739618</v>
      </c>
      <c r="P36" s="1">
        <f t="shared" si="15"/>
        <v>25</v>
      </c>
      <c r="Q36" s="4">
        <f t="shared" si="16"/>
        <v>11.342709140890825</v>
      </c>
      <c r="R36" s="4">
        <f t="shared" si="0"/>
        <v>8.2354198114816448</v>
      </c>
      <c r="S36" s="4">
        <f t="shared" si="1"/>
        <v>19.57812895237247</v>
      </c>
      <c r="T36" s="4">
        <f t="shared" si="2"/>
        <v>7.5618060939272169</v>
      </c>
      <c r="U36" s="7">
        <f t="shared" si="17"/>
        <v>0.82960933396448189</v>
      </c>
      <c r="V36" s="4">
        <f t="shared" si="3"/>
        <v>6.273344917151519</v>
      </c>
      <c r="X36" s="1">
        <f t="shared" si="18"/>
        <v>25</v>
      </c>
      <c r="Y36" s="4">
        <f t="shared" si="19"/>
        <v>340.16837000423726</v>
      </c>
      <c r="Z36" s="4">
        <f t="shared" si="4"/>
        <v>7.5618060939272169</v>
      </c>
      <c r="AA36" s="4">
        <f t="shared" si="20"/>
        <v>5.0105433188954382</v>
      </c>
      <c r="AB36" s="4">
        <f t="shared" si="21"/>
        <v>2.5512627750317791</v>
      </c>
      <c r="AC36" s="4">
        <f t="shared" si="22"/>
        <v>335.15782668534183</v>
      </c>
      <c r="AF36" s="1">
        <f t="shared" si="23"/>
        <v>25</v>
      </c>
      <c r="AG36" s="4">
        <f t="shared" si="24"/>
        <v>2585.8761127723628</v>
      </c>
      <c r="AH36" s="4">
        <f t="shared" si="30"/>
        <v>37.883610692702106</v>
      </c>
      <c r="AI36" s="4">
        <f t="shared" si="25"/>
        <v>18.489539846909384</v>
      </c>
      <c r="AJ36" s="4">
        <f t="shared" si="26"/>
        <v>19.394070845792722</v>
      </c>
      <c r="AK36" s="4">
        <f t="shared" si="27"/>
        <v>2567.3865729254535</v>
      </c>
    </row>
    <row r="37" spans="2:37" ht="14.65" x14ac:dyDescent="0.35">
      <c r="B37" s="1">
        <f t="shared" si="5"/>
        <v>26</v>
      </c>
      <c r="C37" s="4">
        <f t="shared" si="6"/>
        <v>2674.0014203981632</v>
      </c>
      <c r="D37" s="4">
        <f t="shared" si="28"/>
        <v>48.248773415644045</v>
      </c>
      <c r="E37" s="4">
        <f t="shared" si="7"/>
        <v>14.823755660667004</v>
      </c>
      <c r="F37" s="4">
        <f t="shared" si="8"/>
        <v>33.425017754977041</v>
      </c>
      <c r="G37" s="4">
        <f t="shared" si="9"/>
        <v>2659.1776647374963</v>
      </c>
      <c r="I37" s="1">
        <f t="shared" si="10"/>
        <v>26</v>
      </c>
      <c r="J37" s="4">
        <f t="shared" si="11"/>
        <v>1504.1257989739618</v>
      </c>
      <c r="K37" s="4">
        <f t="shared" si="29"/>
        <v>27.139935046299687</v>
      </c>
      <c r="L37" s="4">
        <f t="shared" si="12"/>
        <v>8.3383625591251658</v>
      </c>
      <c r="M37" s="4">
        <f t="shared" si="13"/>
        <v>18.801572487174521</v>
      </c>
      <c r="N37" s="4">
        <f t="shared" si="14"/>
        <v>1495.7874364148365</v>
      </c>
      <c r="P37" s="1">
        <f t="shared" si="15"/>
        <v>26</v>
      </c>
      <c r="Q37" s="4">
        <f t="shared" si="16"/>
        <v>11.280943492304713</v>
      </c>
      <c r="R37" s="4">
        <f t="shared" si="0"/>
        <v>8.3383625591251658</v>
      </c>
      <c r="S37" s="4">
        <f t="shared" si="1"/>
        <v>19.619306051429881</v>
      </c>
      <c r="T37" s="4">
        <f t="shared" si="2"/>
        <v>7.5206289948698082</v>
      </c>
      <c r="U37" s="7">
        <f t="shared" si="17"/>
        <v>0.82343358209874129</v>
      </c>
      <c r="V37" s="4">
        <f t="shared" si="3"/>
        <v>6.1927384728813024</v>
      </c>
      <c r="X37" s="1">
        <f t="shared" si="18"/>
        <v>26</v>
      </c>
      <c r="Y37" s="4">
        <f t="shared" si="19"/>
        <v>335.15782668534183</v>
      </c>
      <c r="Z37" s="4">
        <f t="shared" si="4"/>
        <v>7.5206289948698082</v>
      </c>
      <c r="AA37" s="4">
        <f t="shared" si="20"/>
        <v>5.0069452947297446</v>
      </c>
      <c r="AB37" s="4">
        <f t="shared" si="21"/>
        <v>2.5136837001400636</v>
      </c>
      <c r="AC37" s="4">
        <f t="shared" si="22"/>
        <v>330.15088139061208</v>
      </c>
      <c r="AF37" s="1">
        <f t="shared" si="23"/>
        <v>26</v>
      </c>
      <c r="AG37" s="4">
        <f t="shared" si="24"/>
        <v>2567.3865729254535</v>
      </c>
      <c r="AH37" s="4">
        <f t="shared" si="30"/>
        <v>37.883610692702106</v>
      </c>
      <c r="AI37" s="4">
        <f t="shared" si="25"/>
        <v>18.628211395761205</v>
      </c>
      <c r="AJ37" s="4">
        <f t="shared" si="26"/>
        <v>19.255399296940901</v>
      </c>
      <c r="AK37" s="4">
        <f t="shared" si="27"/>
        <v>2548.7583615296921</v>
      </c>
    </row>
    <row r="38" spans="2:37" ht="14.65" x14ac:dyDescent="0.35">
      <c r="B38" s="1">
        <f t="shared" si="5"/>
        <v>27</v>
      </c>
      <c r="C38" s="4">
        <f t="shared" si="6"/>
        <v>2659.1776647374963</v>
      </c>
      <c r="D38" s="4">
        <f t="shared" si="28"/>
        <v>48.248773415644045</v>
      </c>
      <c r="E38" s="4">
        <f t="shared" si="7"/>
        <v>15.009052606425342</v>
      </c>
      <c r="F38" s="4">
        <f t="shared" si="8"/>
        <v>33.239720809218703</v>
      </c>
      <c r="G38" s="4">
        <f t="shared" si="9"/>
        <v>2644.1686121310709</v>
      </c>
      <c r="I38" s="1">
        <f t="shared" si="10"/>
        <v>27</v>
      </c>
      <c r="J38" s="4">
        <f t="shared" si="11"/>
        <v>1495.7874364148365</v>
      </c>
      <c r="K38" s="4">
        <f t="shared" si="29"/>
        <v>27.139935046299687</v>
      </c>
      <c r="L38" s="4">
        <f t="shared" si="12"/>
        <v>8.442592091114232</v>
      </c>
      <c r="M38" s="4">
        <f t="shared" si="13"/>
        <v>18.697342955185455</v>
      </c>
      <c r="N38" s="4">
        <f t="shared" si="14"/>
        <v>1487.3448443237223</v>
      </c>
      <c r="P38" s="1">
        <f t="shared" si="15"/>
        <v>27</v>
      </c>
      <c r="Q38" s="4">
        <f t="shared" si="16"/>
        <v>11.218405773111273</v>
      </c>
      <c r="R38" s="4">
        <f t="shared" si="0"/>
        <v>8.442592091114232</v>
      </c>
      <c r="S38" s="4">
        <f t="shared" si="1"/>
        <v>19.660997864225507</v>
      </c>
      <c r="T38" s="4">
        <f t="shared" si="2"/>
        <v>7.4789371820741817</v>
      </c>
      <c r="U38" s="7">
        <f t="shared" si="17"/>
        <v>0.81730380357195165</v>
      </c>
      <c r="V38" s="4">
        <f t="shared" si="3"/>
        <v>6.112563805584923</v>
      </c>
      <c r="X38" s="1">
        <f t="shared" si="18"/>
        <v>27</v>
      </c>
      <c r="Y38" s="4">
        <f t="shared" si="19"/>
        <v>330.15088139061208</v>
      </c>
      <c r="Z38" s="4">
        <f t="shared" si="4"/>
        <v>7.4789371820741817</v>
      </c>
      <c r="AA38" s="4">
        <f t="shared" si="20"/>
        <v>5.0028055716445916</v>
      </c>
      <c r="AB38" s="4">
        <f t="shared" si="21"/>
        <v>2.4761316104295905</v>
      </c>
      <c r="AC38" s="4">
        <f t="shared" si="22"/>
        <v>325.14807581896747</v>
      </c>
      <c r="AF38" s="1">
        <f t="shared" si="23"/>
        <v>27</v>
      </c>
      <c r="AG38" s="4">
        <f t="shared" si="24"/>
        <v>2548.7583615296921</v>
      </c>
      <c r="AH38" s="4">
        <f t="shared" si="30"/>
        <v>37.883610692702106</v>
      </c>
      <c r="AI38" s="4">
        <f t="shared" si="25"/>
        <v>18.767922981229415</v>
      </c>
      <c r="AJ38" s="4">
        <f t="shared" si="26"/>
        <v>19.115687711472692</v>
      </c>
      <c r="AK38" s="4">
        <f t="shared" si="27"/>
        <v>2529.9904385484629</v>
      </c>
    </row>
    <row r="39" spans="2:37" ht="14.65" x14ac:dyDescent="0.35">
      <c r="B39" s="1">
        <f t="shared" si="5"/>
        <v>28</v>
      </c>
      <c r="C39" s="4">
        <f t="shared" si="6"/>
        <v>2644.1686121310709</v>
      </c>
      <c r="D39" s="4">
        <f t="shared" si="28"/>
        <v>48.248773415644045</v>
      </c>
      <c r="E39" s="4">
        <f t="shared" si="7"/>
        <v>15.196665764005658</v>
      </c>
      <c r="F39" s="4">
        <f t="shared" si="8"/>
        <v>33.052107651638387</v>
      </c>
      <c r="G39" s="4">
        <f t="shared" si="9"/>
        <v>2628.9719463670654</v>
      </c>
      <c r="I39" s="1">
        <f t="shared" si="10"/>
        <v>28</v>
      </c>
      <c r="J39" s="4">
        <f t="shared" si="11"/>
        <v>1487.3448443237223</v>
      </c>
      <c r="K39" s="4">
        <f t="shared" si="29"/>
        <v>27.139935046299687</v>
      </c>
      <c r="L39" s="4">
        <f t="shared" si="12"/>
        <v>8.5481244922531587</v>
      </c>
      <c r="M39" s="4">
        <f t="shared" si="13"/>
        <v>18.591810554046528</v>
      </c>
      <c r="N39" s="4">
        <f t="shared" si="14"/>
        <v>1478.7967198314691</v>
      </c>
      <c r="P39" s="1">
        <f t="shared" si="15"/>
        <v>28</v>
      </c>
      <c r="Q39" s="4">
        <f t="shared" si="16"/>
        <v>11.155086332427919</v>
      </c>
      <c r="R39" s="4">
        <f t="shared" si="0"/>
        <v>8.5481244922531587</v>
      </c>
      <c r="S39" s="4">
        <f t="shared" si="1"/>
        <v>19.703210824681079</v>
      </c>
      <c r="T39" s="4">
        <f t="shared" si="2"/>
        <v>7.4367242216186096</v>
      </c>
      <c r="U39" s="7">
        <f t="shared" si="17"/>
        <v>0.81121965615082048</v>
      </c>
      <c r="V39" s="4">
        <f t="shared" si="3"/>
        <v>6.0328168659499264</v>
      </c>
      <c r="X39" s="1">
        <f t="shared" si="18"/>
        <v>28</v>
      </c>
      <c r="Y39" s="4">
        <f t="shared" si="19"/>
        <v>325.14807581896747</v>
      </c>
      <c r="Z39" s="4">
        <f t="shared" si="4"/>
        <v>7.4367242216186096</v>
      </c>
      <c r="AA39" s="4">
        <f t="shared" si="20"/>
        <v>4.9981136529763539</v>
      </c>
      <c r="AB39" s="4">
        <f t="shared" si="21"/>
        <v>2.4386105686422561</v>
      </c>
      <c r="AC39" s="4">
        <f t="shared" si="22"/>
        <v>320.1499621659911</v>
      </c>
      <c r="AF39" s="1">
        <f t="shared" si="23"/>
        <v>28</v>
      </c>
      <c r="AG39" s="4">
        <f t="shared" si="24"/>
        <v>2529.9904385484629</v>
      </c>
      <c r="AH39" s="4">
        <f t="shared" si="30"/>
        <v>37.883610692702106</v>
      </c>
      <c r="AI39" s="4">
        <f t="shared" si="25"/>
        <v>18.908682403588635</v>
      </c>
      <c r="AJ39" s="4">
        <f t="shared" si="26"/>
        <v>18.974928289113471</v>
      </c>
      <c r="AK39" s="4">
        <f t="shared" si="27"/>
        <v>2511.0817561448744</v>
      </c>
    </row>
    <row r="40" spans="2:37" ht="14.65" x14ac:dyDescent="0.35">
      <c r="B40" s="1">
        <f t="shared" si="5"/>
        <v>29</v>
      </c>
      <c r="C40" s="4">
        <f t="shared" si="6"/>
        <v>2628.9719463670654</v>
      </c>
      <c r="D40" s="4">
        <f t="shared" si="28"/>
        <v>48.248773415644045</v>
      </c>
      <c r="E40" s="4">
        <f t="shared" si="7"/>
        <v>15.386624086055733</v>
      </c>
      <c r="F40" s="4">
        <f t="shared" si="8"/>
        <v>32.862149329588313</v>
      </c>
      <c r="G40" s="4">
        <f t="shared" si="9"/>
        <v>2613.5853222810097</v>
      </c>
      <c r="I40" s="1">
        <f t="shared" si="10"/>
        <v>29</v>
      </c>
      <c r="J40" s="4">
        <f t="shared" si="11"/>
        <v>1478.7967198314691</v>
      </c>
      <c r="K40" s="4">
        <f t="shared" si="29"/>
        <v>27.139935046299687</v>
      </c>
      <c r="L40" s="4">
        <f t="shared" si="12"/>
        <v>8.6549760484063256</v>
      </c>
      <c r="M40" s="4">
        <f t="shared" si="13"/>
        <v>18.484958997893361</v>
      </c>
      <c r="N40" s="4">
        <f t="shared" si="14"/>
        <v>1470.1417437830628</v>
      </c>
      <c r="P40" s="1">
        <f t="shared" si="15"/>
        <v>29</v>
      </c>
      <c r="Q40" s="4">
        <f t="shared" si="16"/>
        <v>11.090975398736019</v>
      </c>
      <c r="R40" s="4">
        <f t="shared" si="0"/>
        <v>8.6549760484063256</v>
      </c>
      <c r="S40" s="4">
        <f t="shared" si="1"/>
        <v>19.745951447142346</v>
      </c>
      <c r="T40" s="4">
        <f t="shared" si="2"/>
        <v>7.3939835991573428</v>
      </c>
      <c r="U40" s="7">
        <f t="shared" si="17"/>
        <v>0.80518080014969773</v>
      </c>
      <c r="V40" s="4">
        <f t="shared" si="3"/>
        <v>5.9534936306632513</v>
      </c>
      <c r="X40" s="1">
        <f t="shared" si="18"/>
        <v>29</v>
      </c>
      <c r="Y40" s="4">
        <f t="shared" si="19"/>
        <v>320.1499621659911</v>
      </c>
      <c r="Z40" s="4">
        <f t="shared" si="4"/>
        <v>7.3939835991573428</v>
      </c>
      <c r="AA40" s="4">
        <f t="shared" si="20"/>
        <v>4.9928588829124099</v>
      </c>
      <c r="AB40" s="4">
        <f t="shared" si="21"/>
        <v>2.4011247162449334</v>
      </c>
      <c r="AC40" s="4">
        <f t="shared" si="22"/>
        <v>315.1571032830787</v>
      </c>
      <c r="AF40" s="1">
        <f t="shared" si="23"/>
        <v>29</v>
      </c>
      <c r="AG40" s="4">
        <f t="shared" si="24"/>
        <v>2511.0817561448744</v>
      </c>
      <c r="AH40" s="4">
        <f t="shared" si="30"/>
        <v>37.883610692702106</v>
      </c>
      <c r="AI40" s="4">
        <f t="shared" si="25"/>
        <v>19.050497521615551</v>
      </c>
      <c r="AJ40" s="4">
        <f t="shared" si="26"/>
        <v>18.833113171086556</v>
      </c>
      <c r="AK40" s="4">
        <f t="shared" si="27"/>
        <v>2492.031258623259</v>
      </c>
    </row>
    <row r="41" spans="2:37" x14ac:dyDescent="0.25">
      <c r="B41" s="1">
        <f t="shared" si="5"/>
        <v>30</v>
      </c>
      <c r="C41" s="4">
        <f t="shared" si="6"/>
        <v>2613.5853222810097</v>
      </c>
      <c r="D41" s="4">
        <f t="shared" si="28"/>
        <v>48.248773415644045</v>
      </c>
      <c r="E41" s="4">
        <f t="shared" si="7"/>
        <v>15.578956887131426</v>
      </c>
      <c r="F41" s="4">
        <f t="shared" si="8"/>
        <v>32.669816528512619</v>
      </c>
      <c r="G41" s="4">
        <f t="shared" si="9"/>
        <v>2598.0063653938782</v>
      </c>
      <c r="I41" s="1">
        <f t="shared" si="10"/>
        <v>30</v>
      </c>
      <c r="J41" s="4">
        <f t="shared" si="11"/>
        <v>1470.1417437830628</v>
      </c>
      <c r="K41" s="4">
        <f t="shared" si="29"/>
        <v>27.139935046299687</v>
      </c>
      <c r="L41" s="4">
        <f t="shared" si="12"/>
        <v>8.7631632490114022</v>
      </c>
      <c r="M41" s="4">
        <f t="shared" si="13"/>
        <v>18.376771797288285</v>
      </c>
      <c r="N41" s="4">
        <f t="shared" si="14"/>
        <v>1461.3785805340515</v>
      </c>
      <c r="P41" s="1">
        <f t="shared" si="15"/>
        <v>30</v>
      </c>
      <c r="Q41" s="4">
        <f t="shared" si="16"/>
        <v>11.026063078372971</v>
      </c>
      <c r="R41" s="4">
        <f t="shared" si="0"/>
        <v>8.7631632490114022</v>
      </c>
      <c r="S41" s="4">
        <f t="shared" si="1"/>
        <v>19.789226327384373</v>
      </c>
      <c r="T41" s="4">
        <f t="shared" si="2"/>
        <v>7.350708718915314</v>
      </c>
      <c r="U41" s="7">
        <f t="shared" si="17"/>
        <v>0.79918689841161061</v>
      </c>
      <c r="V41" s="4">
        <f t="shared" si="3"/>
        <v>5.8745901021971134</v>
      </c>
      <c r="X41" s="1">
        <f t="shared" si="18"/>
        <v>30</v>
      </c>
      <c r="Y41" s="4">
        <f t="shared" si="19"/>
        <v>315.1571032830787</v>
      </c>
      <c r="Z41" s="4">
        <f t="shared" si="4"/>
        <v>7.350708718915314</v>
      </c>
      <c r="AA41" s="4">
        <f t="shared" si="20"/>
        <v>4.9870304442922233</v>
      </c>
      <c r="AB41" s="4">
        <f t="shared" si="21"/>
        <v>2.3636782746230902</v>
      </c>
      <c r="AC41" s="4">
        <f t="shared" si="22"/>
        <v>310.1700728387865</v>
      </c>
      <c r="AF41" s="1">
        <f t="shared" si="23"/>
        <v>30</v>
      </c>
      <c r="AG41" s="4">
        <f t="shared" si="24"/>
        <v>2492.031258623259</v>
      </c>
      <c r="AH41" s="4">
        <f t="shared" si="30"/>
        <v>37.883610692702106</v>
      </c>
      <c r="AI41" s="4">
        <f t="shared" si="25"/>
        <v>19.193376253027665</v>
      </c>
      <c r="AJ41" s="4">
        <f t="shared" si="26"/>
        <v>18.690234439674441</v>
      </c>
      <c r="AK41" s="4">
        <f t="shared" si="27"/>
        <v>2472.8378823702315</v>
      </c>
    </row>
    <row r="42" spans="2:37" x14ac:dyDescent="0.25">
      <c r="B42" s="1">
        <f t="shared" si="5"/>
        <v>31</v>
      </c>
      <c r="C42" s="4">
        <f t="shared" si="6"/>
        <v>2598.0063653938782</v>
      </c>
      <c r="D42" s="4">
        <f t="shared" si="28"/>
        <v>48.248773415644045</v>
      </c>
      <c r="E42" s="4">
        <f t="shared" si="7"/>
        <v>15.773693848220567</v>
      </c>
      <c r="F42" s="4">
        <f t="shared" si="8"/>
        <v>32.475079567423478</v>
      </c>
      <c r="G42" s="4">
        <f t="shared" si="9"/>
        <v>2582.2326715456575</v>
      </c>
      <c r="I42" s="1">
        <f t="shared" si="10"/>
        <v>31</v>
      </c>
      <c r="J42" s="4">
        <f t="shared" si="11"/>
        <v>1461.3785805340515</v>
      </c>
      <c r="K42" s="4">
        <f t="shared" si="29"/>
        <v>27.139935046299687</v>
      </c>
      <c r="L42" s="4">
        <f t="shared" si="12"/>
        <v>8.8727027896240429</v>
      </c>
      <c r="M42" s="4">
        <f t="shared" si="13"/>
        <v>18.267232256675644</v>
      </c>
      <c r="N42" s="4">
        <f t="shared" si="14"/>
        <v>1452.5058777444274</v>
      </c>
      <c r="P42" s="1">
        <f t="shared" si="15"/>
        <v>31</v>
      </c>
      <c r="Q42" s="4">
        <f t="shared" si="16"/>
        <v>10.960339354005386</v>
      </c>
      <c r="R42" s="4">
        <f t="shared" si="0"/>
        <v>8.8727027896240429</v>
      </c>
      <c r="S42" s="4">
        <f t="shared" si="1"/>
        <v>19.833042143629427</v>
      </c>
      <c r="T42" s="4">
        <f t="shared" si="2"/>
        <v>7.306892902670258</v>
      </c>
      <c r="U42" s="7">
        <f t="shared" si="17"/>
        <v>0.79323761628943978</v>
      </c>
      <c r="V42" s="4">
        <f t="shared" si="3"/>
        <v>5.7961023085963808</v>
      </c>
      <c r="X42" s="1">
        <f t="shared" si="18"/>
        <v>31</v>
      </c>
      <c r="Y42" s="4">
        <f t="shared" si="19"/>
        <v>310.1700728387865</v>
      </c>
      <c r="Z42" s="4">
        <f t="shared" si="4"/>
        <v>7.306892902670258</v>
      </c>
      <c r="AA42" s="4">
        <f t="shared" si="20"/>
        <v>4.9806173563793594</v>
      </c>
      <c r="AB42" s="4">
        <f t="shared" si="21"/>
        <v>2.3262755462908986</v>
      </c>
      <c r="AC42" s="4">
        <f t="shared" si="22"/>
        <v>305.18945548240714</v>
      </c>
      <c r="AF42" s="1">
        <f t="shared" si="23"/>
        <v>31</v>
      </c>
      <c r="AG42" s="4">
        <f t="shared" si="24"/>
        <v>2472.8378823702315</v>
      </c>
      <c r="AH42" s="4">
        <f t="shared" si="30"/>
        <v>37.883610692702106</v>
      </c>
      <c r="AI42" s="4">
        <f t="shared" si="25"/>
        <v>19.33732657492537</v>
      </c>
      <c r="AJ42" s="4">
        <f t="shared" si="26"/>
        <v>18.546284117776736</v>
      </c>
      <c r="AK42" s="4">
        <f t="shared" si="27"/>
        <v>2453.5005557953059</v>
      </c>
    </row>
    <row r="43" spans="2:37" x14ac:dyDescent="0.25">
      <c r="B43" s="1">
        <f t="shared" si="5"/>
        <v>32</v>
      </c>
      <c r="C43" s="4">
        <f t="shared" si="6"/>
        <v>2582.2326715456575</v>
      </c>
      <c r="D43" s="4">
        <f t="shared" si="28"/>
        <v>48.248773415644045</v>
      </c>
      <c r="E43" s="4">
        <f t="shared" si="7"/>
        <v>15.970865021323327</v>
      </c>
      <c r="F43" s="4">
        <f t="shared" si="8"/>
        <v>32.277908394320718</v>
      </c>
      <c r="G43" s="4">
        <f t="shared" si="9"/>
        <v>2566.2618065243341</v>
      </c>
      <c r="I43" s="1">
        <f t="shared" si="10"/>
        <v>32</v>
      </c>
      <c r="J43" s="4">
        <f t="shared" si="11"/>
        <v>1452.5058777444274</v>
      </c>
      <c r="K43" s="4">
        <f t="shared" si="29"/>
        <v>27.139935046299687</v>
      </c>
      <c r="L43" s="4">
        <f t="shared" si="12"/>
        <v>8.983611574494347</v>
      </c>
      <c r="M43" s="4">
        <f t="shared" si="13"/>
        <v>18.15632347180534</v>
      </c>
      <c r="N43" s="4">
        <f t="shared" si="14"/>
        <v>1443.5222661699331</v>
      </c>
      <c r="P43" s="1">
        <f t="shared" si="15"/>
        <v>32</v>
      </c>
      <c r="Q43" s="4">
        <f t="shared" si="16"/>
        <v>10.893794083083206</v>
      </c>
      <c r="R43" s="4">
        <f t="shared" si="0"/>
        <v>8.983611574494347</v>
      </c>
      <c r="S43" s="4">
        <f t="shared" si="1"/>
        <v>19.877405657577555</v>
      </c>
      <c r="T43" s="4">
        <f t="shared" si="2"/>
        <v>7.2625293887221343</v>
      </c>
      <c r="U43" s="7">
        <f t="shared" si="17"/>
        <v>0.7873326216272355</v>
      </c>
      <c r="V43" s="4">
        <f t="shared" si="3"/>
        <v>5.7180263032674423</v>
      </c>
      <c r="X43" s="1">
        <f t="shared" si="18"/>
        <v>32</v>
      </c>
      <c r="Y43" s="4">
        <f t="shared" si="19"/>
        <v>305.18945548240714</v>
      </c>
      <c r="Z43" s="4">
        <f t="shared" si="4"/>
        <v>7.2625293887221343</v>
      </c>
      <c r="AA43" s="4">
        <f t="shared" si="20"/>
        <v>4.9736084726040808</v>
      </c>
      <c r="AB43" s="4">
        <f t="shared" si="21"/>
        <v>2.2889209161180535</v>
      </c>
      <c r="AC43" s="4">
        <f t="shared" si="22"/>
        <v>300.21584700980304</v>
      </c>
      <c r="AF43" s="1">
        <f t="shared" si="23"/>
        <v>32</v>
      </c>
      <c r="AG43" s="4">
        <f t="shared" si="24"/>
        <v>2453.5005557953059</v>
      </c>
      <c r="AH43" s="4">
        <f t="shared" si="30"/>
        <v>37.883610692702106</v>
      </c>
      <c r="AI43" s="4">
        <f t="shared" si="25"/>
        <v>19.482356524237314</v>
      </c>
      <c r="AJ43" s="4">
        <f t="shared" si="26"/>
        <v>18.401254168464792</v>
      </c>
      <c r="AK43" s="4">
        <f t="shared" si="27"/>
        <v>2434.0181992710686</v>
      </c>
    </row>
    <row r="44" spans="2:37" x14ac:dyDescent="0.25">
      <c r="B44" s="1">
        <f t="shared" si="5"/>
        <v>33</v>
      </c>
      <c r="C44" s="4">
        <f t="shared" si="6"/>
        <v>2566.2618065243341</v>
      </c>
      <c r="D44" s="4">
        <f t="shared" si="28"/>
        <v>48.248773415644045</v>
      </c>
      <c r="E44" s="4">
        <f t="shared" si="7"/>
        <v>16.170500834089871</v>
      </c>
      <c r="F44" s="4">
        <f t="shared" si="8"/>
        <v>32.078272581554174</v>
      </c>
      <c r="G44" s="4">
        <f t="shared" si="9"/>
        <v>2550.0913056902441</v>
      </c>
      <c r="I44" s="1">
        <f t="shared" si="10"/>
        <v>33</v>
      </c>
      <c r="J44" s="4">
        <f t="shared" si="11"/>
        <v>1443.5222661699331</v>
      </c>
      <c r="K44" s="4">
        <f t="shared" si="29"/>
        <v>27.139935046299687</v>
      </c>
      <c r="L44" s="4">
        <f t="shared" si="12"/>
        <v>9.0959067191755238</v>
      </c>
      <c r="M44" s="4">
        <f t="shared" si="13"/>
        <v>18.044028327124163</v>
      </c>
      <c r="N44" s="4">
        <f t="shared" si="14"/>
        <v>1434.4263594507577</v>
      </c>
      <c r="P44" s="1">
        <f t="shared" si="15"/>
        <v>33</v>
      </c>
      <c r="Q44" s="4">
        <f t="shared" si="16"/>
        <v>10.826416996274498</v>
      </c>
      <c r="R44" s="4">
        <f t="shared" si="0"/>
        <v>9.0959067191755238</v>
      </c>
      <c r="S44" s="4">
        <f t="shared" si="1"/>
        <v>19.92232371545002</v>
      </c>
      <c r="T44" s="4">
        <f t="shared" si="2"/>
        <v>7.2176113308496657</v>
      </c>
      <c r="U44" s="7">
        <f t="shared" si="17"/>
        <v>0.78147158474167289</v>
      </c>
      <c r="V44" s="4">
        <f t="shared" si="3"/>
        <v>5.6403581647685428</v>
      </c>
      <c r="X44" s="1">
        <f t="shared" si="18"/>
        <v>33</v>
      </c>
      <c r="Y44" s="4">
        <f t="shared" si="19"/>
        <v>300.21584700980304</v>
      </c>
      <c r="Z44" s="4">
        <f t="shared" si="4"/>
        <v>7.2176113308496657</v>
      </c>
      <c r="AA44" s="4">
        <f t="shared" si="20"/>
        <v>4.9659924782761422</v>
      </c>
      <c r="AB44" s="4">
        <f t="shared" si="21"/>
        <v>2.251618852573523</v>
      </c>
      <c r="AC44" s="4">
        <f t="shared" si="22"/>
        <v>295.24985453152692</v>
      </c>
      <c r="AF44" s="1">
        <f t="shared" si="23"/>
        <v>33</v>
      </c>
      <c r="AG44" s="4">
        <f t="shared" si="24"/>
        <v>2434.0181992710686</v>
      </c>
      <c r="AH44" s="4">
        <f t="shared" si="30"/>
        <v>37.883610692702106</v>
      </c>
      <c r="AI44" s="4">
        <f t="shared" si="25"/>
        <v>19.628474198169091</v>
      </c>
      <c r="AJ44" s="4">
        <f t="shared" si="26"/>
        <v>18.255136494533016</v>
      </c>
      <c r="AK44" s="4">
        <f t="shared" si="27"/>
        <v>2414.3897250728996</v>
      </c>
    </row>
    <row r="45" spans="2:37" x14ac:dyDescent="0.25">
      <c r="B45" s="1">
        <f t="shared" si="5"/>
        <v>34</v>
      </c>
      <c r="C45" s="4">
        <f t="shared" si="6"/>
        <v>2550.0913056902441</v>
      </c>
      <c r="D45" s="4">
        <f t="shared" si="28"/>
        <v>48.248773415644045</v>
      </c>
      <c r="E45" s="4">
        <f t="shared" si="7"/>
        <v>16.372632094515996</v>
      </c>
      <c r="F45" s="4">
        <f t="shared" si="8"/>
        <v>31.876141321128049</v>
      </c>
      <c r="G45" s="4">
        <f t="shared" si="9"/>
        <v>2533.718673595728</v>
      </c>
      <c r="I45" s="1">
        <f t="shared" si="10"/>
        <v>34</v>
      </c>
      <c r="J45" s="4">
        <f t="shared" si="11"/>
        <v>1434.4263594507577</v>
      </c>
      <c r="K45" s="4">
        <f t="shared" si="29"/>
        <v>27.139935046299687</v>
      </c>
      <c r="L45" s="4">
        <f t="shared" si="12"/>
        <v>9.2096055531652183</v>
      </c>
      <c r="M45" s="4">
        <f t="shared" si="13"/>
        <v>17.930329493134469</v>
      </c>
      <c r="N45" s="4">
        <f t="shared" si="14"/>
        <v>1425.2167538975925</v>
      </c>
      <c r="P45" s="1">
        <f t="shared" si="15"/>
        <v>34</v>
      </c>
      <c r="Q45" s="4">
        <f t="shared" si="16"/>
        <v>10.758197695880682</v>
      </c>
      <c r="R45" s="4">
        <f t="shared" si="0"/>
        <v>9.2096055531652183</v>
      </c>
      <c r="S45" s="4">
        <f t="shared" si="1"/>
        <v>19.9678032490459</v>
      </c>
      <c r="T45" s="4">
        <f t="shared" si="2"/>
        <v>7.1721317972537868</v>
      </c>
      <c r="U45" s="7">
        <f t="shared" si="17"/>
        <v>0.77565417840364548</v>
      </c>
      <c r="V45" s="4">
        <f t="shared" si="3"/>
        <v>5.5630939966015474</v>
      </c>
      <c r="X45" s="1">
        <f t="shared" si="18"/>
        <v>34</v>
      </c>
      <c r="Y45" s="4">
        <f t="shared" si="19"/>
        <v>295.24985453152692</v>
      </c>
      <c r="Z45" s="4">
        <f t="shared" si="4"/>
        <v>7.1721317972537868</v>
      </c>
      <c r="AA45" s="4">
        <f t="shared" si="20"/>
        <v>4.9577578882673343</v>
      </c>
      <c r="AB45" s="4">
        <f t="shared" si="21"/>
        <v>2.214373908986452</v>
      </c>
      <c r="AC45" s="4">
        <f t="shared" si="22"/>
        <v>290.29209664325958</v>
      </c>
      <c r="AF45" s="1">
        <f t="shared" si="23"/>
        <v>34</v>
      </c>
      <c r="AG45" s="4">
        <f t="shared" si="24"/>
        <v>2414.3897250728996</v>
      </c>
      <c r="AH45" s="4">
        <f t="shared" si="30"/>
        <v>37.883610692702106</v>
      </c>
      <c r="AI45" s="4">
        <f t="shared" si="25"/>
        <v>19.775687754655362</v>
      </c>
      <c r="AJ45" s="4">
        <f t="shared" si="26"/>
        <v>18.107922938046745</v>
      </c>
      <c r="AK45" s="4">
        <f t="shared" si="27"/>
        <v>2394.6140373182443</v>
      </c>
    </row>
    <row r="46" spans="2:37" x14ac:dyDescent="0.25">
      <c r="B46" s="1">
        <f t="shared" si="5"/>
        <v>35</v>
      </c>
      <c r="C46" s="4">
        <f t="shared" si="6"/>
        <v>2533.718673595728</v>
      </c>
      <c r="D46" s="4">
        <f t="shared" si="28"/>
        <v>48.248773415644045</v>
      </c>
      <c r="E46" s="4">
        <f t="shared" si="7"/>
        <v>16.577289995697448</v>
      </c>
      <c r="F46" s="4">
        <f t="shared" si="8"/>
        <v>31.671483419946597</v>
      </c>
      <c r="G46" s="4">
        <f t="shared" si="9"/>
        <v>2517.1413836000306</v>
      </c>
      <c r="I46" s="1">
        <f t="shared" si="10"/>
        <v>35</v>
      </c>
      <c r="J46" s="4">
        <f t="shared" si="11"/>
        <v>1425.2167538975925</v>
      </c>
      <c r="K46" s="4">
        <f t="shared" si="29"/>
        <v>27.139935046299687</v>
      </c>
      <c r="L46" s="4">
        <f t="shared" si="12"/>
        <v>9.3247256225797805</v>
      </c>
      <c r="M46" s="4">
        <f t="shared" si="13"/>
        <v>17.815209423719907</v>
      </c>
      <c r="N46" s="4">
        <f t="shared" si="14"/>
        <v>1415.8920282750128</v>
      </c>
      <c r="P46" s="1">
        <f t="shared" si="15"/>
        <v>35</v>
      </c>
      <c r="Q46" s="4">
        <f t="shared" si="16"/>
        <v>10.689125654231944</v>
      </c>
      <c r="R46" s="4">
        <f t="shared" si="0"/>
        <v>9.3247256225797805</v>
      </c>
      <c r="S46" s="4">
        <f t="shared" si="1"/>
        <v>20.013851276811724</v>
      </c>
      <c r="T46" s="4">
        <f t="shared" si="2"/>
        <v>7.1260837694879626</v>
      </c>
      <c r="U46" s="7">
        <f t="shared" si="17"/>
        <v>0.76988007781999546</v>
      </c>
      <c r="V46" s="4">
        <f t="shared" si="3"/>
        <v>5.4862299270051995</v>
      </c>
      <c r="X46" s="1">
        <f t="shared" si="18"/>
        <v>35</v>
      </c>
      <c r="Y46" s="4">
        <f t="shared" si="19"/>
        <v>290.29209664325958</v>
      </c>
      <c r="Z46" s="4">
        <f t="shared" si="4"/>
        <v>7.1260837694879626</v>
      </c>
      <c r="AA46" s="4">
        <f t="shared" si="20"/>
        <v>4.9488930446635155</v>
      </c>
      <c r="AB46" s="4">
        <f t="shared" si="21"/>
        <v>2.1771907248244466</v>
      </c>
      <c r="AC46" s="4">
        <f t="shared" si="22"/>
        <v>285.34320359859606</v>
      </c>
      <c r="AF46" s="1">
        <f t="shared" si="23"/>
        <v>35</v>
      </c>
      <c r="AG46" s="4">
        <f t="shared" si="24"/>
        <v>2394.6140373182443</v>
      </c>
      <c r="AH46" s="4">
        <f t="shared" si="30"/>
        <v>37.883610692702106</v>
      </c>
      <c r="AI46" s="4">
        <f t="shared" si="25"/>
        <v>19.924005412815273</v>
      </c>
      <c r="AJ46" s="4">
        <f t="shared" si="26"/>
        <v>17.959605279886834</v>
      </c>
      <c r="AK46" s="4">
        <f t="shared" si="27"/>
        <v>2374.6900319054289</v>
      </c>
    </row>
    <row r="47" spans="2:37" x14ac:dyDescent="0.25">
      <c r="B47" s="1">
        <f t="shared" si="5"/>
        <v>36</v>
      </c>
      <c r="C47" s="4">
        <f t="shared" si="6"/>
        <v>2517.1413836000306</v>
      </c>
      <c r="D47" s="4">
        <f t="shared" si="28"/>
        <v>48.248773415644045</v>
      </c>
      <c r="E47" s="4">
        <f t="shared" si="7"/>
        <v>16.784506120643663</v>
      </c>
      <c r="F47" s="4">
        <f t="shared" si="8"/>
        <v>31.464267295000383</v>
      </c>
      <c r="G47" s="4">
        <f t="shared" si="9"/>
        <v>2500.3568774793871</v>
      </c>
      <c r="I47" s="1">
        <f t="shared" si="10"/>
        <v>36</v>
      </c>
      <c r="J47" s="4">
        <f t="shared" si="11"/>
        <v>1415.8920282750128</v>
      </c>
      <c r="K47" s="4">
        <f t="shared" si="29"/>
        <v>27.139935046299687</v>
      </c>
      <c r="L47" s="4">
        <f t="shared" si="12"/>
        <v>9.4412846928620269</v>
      </c>
      <c r="M47" s="4">
        <f t="shared" si="13"/>
        <v>17.69865035343766</v>
      </c>
      <c r="N47" s="4">
        <f t="shared" si="14"/>
        <v>1406.4507435821508</v>
      </c>
      <c r="P47" s="1">
        <f t="shared" si="15"/>
        <v>36</v>
      </c>
      <c r="Q47" s="4">
        <f t="shared" si="16"/>
        <v>10.619190212062597</v>
      </c>
      <c r="R47" s="4">
        <f t="shared" si="0"/>
        <v>9.4412846928620269</v>
      </c>
      <c r="S47" s="4">
        <f t="shared" si="1"/>
        <v>20.060474904924625</v>
      </c>
      <c r="T47" s="4">
        <f t="shared" si="2"/>
        <v>7.0794601413750637</v>
      </c>
      <c r="U47" s="7">
        <f t="shared" si="17"/>
        <v>0.76414896061538007</v>
      </c>
      <c r="V47" s="4">
        <f t="shared" si="3"/>
        <v>5.4097621087497663</v>
      </c>
      <c r="X47" s="1">
        <f t="shared" si="18"/>
        <v>36</v>
      </c>
      <c r="Y47" s="4">
        <f t="shared" si="19"/>
        <v>285.34320359859606</v>
      </c>
      <c r="Z47" s="4">
        <f t="shared" si="4"/>
        <v>7.0794601413750637</v>
      </c>
      <c r="AA47" s="4">
        <f t="shared" si="20"/>
        <v>4.9393861143855933</v>
      </c>
      <c r="AB47" s="4">
        <f t="shared" si="21"/>
        <v>2.1400740269894705</v>
      </c>
      <c r="AC47" s="4">
        <f t="shared" si="22"/>
        <v>280.40381748421049</v>
      </c>
      <c r="AF47" s="1">
        <f t="shared" si="23"/>
        <v>36</v>
      </c>
      <c r="AG47" s="4">
        <f t="shared" si="24"/>
        <v>2374.6900319054289</v>
      </c>
      <c r="AH47" s="4">
        <f t="shared" si="30"/>
        <v>37.883610692702106</v>
      </c>
      <c r="AI47" s="4">
        <f t="shared" si="25"/>
        <v>20.073435453411388</v>
      </c>
      <c r="AJ47" s="4">
        <f t="shared" si="26"/>
        <v>17.810175239290718</v>
      </c>
      <c r="AK47" s="4">
        <f t="shared" si="27"/>
        <v>2354.6165964520173</v>
      </c>
    </row>
    <row r="48" spans="2:37" x14ac:dyDescent="0.25">
      <c r="B48" s="1">
        <f t="shared" si="5"/>
        <v>37</v>
      </c>
      <c r="C48" s="4">
        <f t="shared" si="6"/>
        <v>2500.3568774793871</v>
      </c>
      <c r="D48" s="4">
        <f t="shared" si="28"/>
        <v>48.248773415644045</v>
      </c>
      <c r="E48" s="4">
        <f t="shared" si="7"/>
        <v>16.994312447151707</v>
      </c>
      <c r="F48" s="4">
        <f t="shared" si="8"/>
        <v>31.254460968492339</v>
      </c>
      <c r="G48" s="4">
        <f t="shared" si="9"/>
        <v>2483.3625650322356</v>
      </c>
      <c r="I48" s="1">
        <f t="shared" si="10"/>
        <v>37</v>
      </c>
      <c r="J48" s="4">
        <f t="shared" si="11"/>
        <v>1406.4507435821508</v>
      </c>
      <c r="K48" s="4">
        <f t="shared" si="29"/>
        <v>27.139935046299687</v>
      </c>
      <c r="L48" s="4">
        <f t="shared" si="12"/>
        <v>9.5593007515228017</v>
      </c>
      <c r="M48" s="4">
        <f t="shared" si="13"/>
        <v>17.580634294776885</v>
      </c>
      <c r="N48" s="4">
        <f t="shared" si="14"/>
        <v>1396.891442830628</v>
      </c>
      <c r="P48" s="1">
        <f t="shared" si="15"/>
        <v>37</v>
      </c>
      <c r="Q48" s="4">
        <f t="shared" si="16"/>
        <v>10.548380576866132</v>
      </c>
      <c r="R48" s="4">
        <f t="shared" si="0"/>
        <v>9.5593007515228017</v>
      </c>
      <c r="S48" s="4">
        <f t="shared" si="1"/>
        <v>20.107681328388935</v>
      </c>
      <c r="T48" s="4">
        <f t="shared" si="2"/>
        <v>7.0322537179107538</v>
      </c>
      <c r="U48" s="7">
        <f t="shared" si="17"/>
        <v>0.75846050681427302</v>
      </c>
      <c r="V48" s="4">
        <f t="shared" si="3"/>
        <v>5.3336867189331461</v>
      </c>
      <c r="X48" s="1">
        <f t="shared" si="18"/>
        <v>37</v>
      </c>
      <c r="Y48" s="4">
        <f t="shared" si="19"/>
        <v>280.40381748421049</v>
      </c>
      <c r="Z48" s="4">
        <f t="shared" si="4"/>
        <v>7.0322537179107538</v>
      </c>
      <c r="AA48" s="4">
        <f t="shared" si="20"/>
        <v>4.9292250867791747</v>
      </c>
      <c r="AB48" s="4">
        <f t="shared" si="21"/>
        <v>2.1030286311315787</v>
      </c>
      <c r="AC48" s="4">
        <f t="shared" si="22"/>
        <v>275.47459239743131</v>
      </c>
      <c r="AF48" s="1">
        <f t="shared" si="23"/>
        <v>37</v>
      </c>
      <c r="AG48" s="4">
        <f t="shared" si="24"/>
        <v>2354.6165964520173</v>
      </c>
      <c r="AH48" s="4">
        <f t="shared" si="30"/>
        <v>37.883610692702106</v>
      </c>
      <c r="AI48" s="4">
        <f t="shared" si="25"/>
        <v>20.223986219311978</v>
      </c>
      <c r="AJ48" s="4">
        <f t="shared" si="26"/>
        <v>17.659624473390128</v>
      </c>
      <c r="AK48" s="4">
        <f t="shared" si="27"/>
        <v>2334.3926102327055</v>
      </c>
    </row>
    <row r="49" spans="2:37" x14ac:dyDescent="0.25">
      <c r="B49" s="1">
        <f t="shared" si="5"/>
        <v>38</v>
      </c>
      <c r="C49" s="4">
        <f t="shared" si="6"/>
        <v>2483.3625650322356</v>
      </c>
      <c r="D49" s="4">
        <f t="shared" si="28"/>
        <v>48.248773415644045</v>
      </c>
      <c r="E49" s="4">
        <f t="shared" si="7"/>
        <v>17.206741352741101</v>
      </c>
      <c r="F49" s="4">
        <f t="shared" si="8"/>
        <v>31.042032062902944</v>
      </c>
      <c r="G49" s="4">
        <f t="shared" si="9"/>
        <v>2466.1558236794945</v>
      </c>
      <c r="I49" s="1">
        <f t="shared" si="10"/>
        <v>38</v>
      </c>
      <c r="J49" s="4">
        <f t="shared" si="11"/>
        <v>1396.891442830628</v>
      </c>
      <c r="K49" s="4">
        <f t="shared" si="29"/>
        <v>27.139935046299687</v>
      </c>
      <c r="L49" s="4">
        <f t="shared" si="12"/>
        <v>9.6787920109168368</v>
      </c>
      <c r="M49" s="4">
        <f t="shared" si="13"/>
        <v>17.46114303538285</v>
      </c>
      <c r="N49" s="4">
        <f t="shared" si="14"/>
        <v>1387.2126508197111</v>
      </c>
      <c r="P49" s="1">
        <f t="shared" si="15"/>
        <v>38</v>
      </c>
      <c r="Q49" s="4">
        <f t="shared" si="16"/>
        <v>10.47668582122971</v>
      </c>
      <c r="R49" s="4">
        <f t="shared" si="0"/>
        <v>9.6787920109168368</v>
      </c>
      <c r="S49" s="4">
        <f t="shared" si="1"/>
        <v>20.155477832146545</v>
      </c>
      <c r="T49" s="4">
        <f t="shared" si="2"/>
        <v>6.9844572141531405</v>
      </c>
      <c r="U49" s="7">
        <f t="shared" si="17"/>
        <v>0.75281439882309975</v>
      </c>
      <c r="V49" s="4">
        <f t="shared" si="3"/>
        <v>5.2579999587783588</v>
      </c>
      <c r="X49" s="1">
        <f t="shared" si="18"/>
        <v>38</v>
      </c>
      <c r="Y49" s="4">
        <f t="shared" si="19"/>
        <v>275.47459239743131</v>
      </c>
      <c r="Z49" s="4">
        <f t="shared" si="4"/>
        <v>6.9844572141531405</v>
      </c>
      <c r="AA49" s="4">
        <f t="shared" si="20"/>
        <v>4.9183977711724056</v>
      </c>
      <c r="AB49" s="4">
        <f t="shared" si="21"/>
        <v>2.0660594429807349</v>
      </c>
      <c r="AC49" s="4">
        <f t="shared" si="22"/>
        <v>270.5561946262589</v>
      </c>
      <c r="AF49" s="1">
        <f t="shared" si="23"/>
        <v>38</v>
      </c>
      <c r="AG49" s="4">
        <f t="shared" si="24"/>
        <v>2334.3926102327055</v>
      </c>
      <c r="AH49" s="4">
        <f t="shared" si="30"/>
        <v>37.883610692702106</v>
      </c>
      <c r="AI49" s="4">
        <f t="shared" si="25"/>
        <v>20.375666115956815</v>
      </c>
      <c r="AJ49" s="4">
        <f t="shared" si="26"/>
        <v>17.507944576745292</v>
      </c>
      <c r="AK49" s="4">
        <f t="shared" si="27"/>
        <v>2314.0169441167486</v>
      </c>
    </row>
    <row r="50" spans="2:37" x14ac:dyDescent="0.25">
      <c r="B50" s="1">
        <f t="shared" si="5"/>
        <v>39</v>
      </c>
      <c r="C50" s="4">
        <f t="shared" si="6"/>
        <v>2466.1558236794945</v>
      </c>
      <c r="D50" s="4">
        <f t="shared" si="28"/>
        <v>48.248773415644045</v>
      </c>
      <c r="E50" s="4">
        <f t="shared" si="7"/>
        <v>17.421825619650367</v>
      </c>
      <c r="F50" s="4">
        <f t="shared" si="8"/>
        <v>30.826947795993679</v>
      </c>
      <c r="G50" s="4">
        <f t="shared" si="9"/>
        <v>2448.733998059844</v>
      </c>
      <c r="I50" s="1">
        <f t="shared" si="10"/>
        <v>39</v>
      </c>
      <c r="J50" s="4">
        <f t="shared" si="11"/>
        <v>1387.2126508197111</v>
      </c>
      <c r="K50" s="4">
        <f t="shared" si="29"/>
        <v>27.139935046299687</v>
      </c>
      <c r="L50" s="4">
        <f t="shared" si="12"/>
        <v>9.7997769110533</v>
      </c>
      <c r="M50" s="4">
        <f t="shared" si="13"/>
        <v>17.340158135246387</v>
      </c>
      <c r="N50" s="4">
        <f t="shared" si="14"/>
        <v>1377.4128739086577</v>
      </c>
      <c r="P50" s="1">
        <f t="shared" si="15"/>
        <v>39</v>
      </c>
      <c r="Q50" s="4">
        <f t="shared" si="16"/>
        <v>10.404094881147833</v>
      </c>
      <c r="R50" s="4">
        <f t="shared" si="0"/>
        <v>9.7997769110533</v>
      </c>
      <c r="S50" s="4">
        <f t="shared" si="1"/>
        <v>20.203871792201134</v>
      </c>
      <c r="T50" s="4">
        <f t="shared" si="2"/>
        <v>6.9360632540985545</v>
      </c>
      <c r="U50" s="7">
        <f t="shared" si="17"/>
        <v>0.74721032141250587</v>
      </c>
      <c r="V50" s="4">
        <f t="shared" si="3"/>
        <v>5.1826980534324525</v>
      </c>
      <c r="X50" s="1">
        <f t="shared" si="18"/>
        <v>39</v>
      </c>
      <c r="Y50" s="4">
        <f t="shared" si="19"/>
        <v>270.5561946262589</v>
      </c>
      <c r="Z50" s="4">
        <f t="shared" si="4"/>
        <v>6.9360632540985545</v>
      </c>
      <c r="AA50" s="4">
        <f t="shared" si="20"/>
        <v>4.9068917944016128</v>
      </c>
      <c r="AB50" s="4">
        <f t="shared" si="21"/>
        <v>2.0291714596969417</v>
      </c>
      <c r="AC50" s="4">
        <f t="shared" si="22"/>
        <v>265.64930283185731</v>
      </c>
      <c r="AF50" s="1">
        <f t="shared" si="23"/>
        <v>39</v>
      </c>
      <c r="AG50" s="4">
        <f t="shared" si="24"/>
        <v>2314.0169441167486</v>
      </c>
      <c r="AH50" s="4">
        <f t="shared" si="30"/>
        <v>37.883610692702106</v>
      </c>
      <c r="AI50" s="4">
        <f t="shared" si="25"/>
        <v>20.528483611826491</v>
      </c>
      <c r="AJ50" s="4">
        <f t="shared" si="26"/>
        <v>17.355127080875615</v>
      </c>
      <c r="AK50" s="4">
        <f t="shared" si="27"/>
        <v>2293.4884605049219</v>
      </c>
    </row>
    <row r="51" spans="2:37" x14ac:dyDescent="0.25">
      <c r="B51" s="1">
        <f t="shared" si="5"/>
        <v>40</v>
      </c>
      <c r="C51" s="4">
        <f t="shared" si="6"/>
        <v>2448.733998059844</v>
      </c>
      <c r="D51" s="4">
        <f t="shared" si="28"/>
        <v>48.248773415644045</v>
      </c>
      <c r="E51" s="4">
        <f t="shared" si="7"/>
        <v>17.639598439895998</v>
      </c>
      <c r="F51" s="4">
        <f t="shared" si="8"/>
        <v>30.609174975748047</v>
      </c>
      <c r="G51" s="4">
        <f t="shared" si="9"/>
        <v>2431.094399619948</v>
      </c>
      <c r="I51" s="1">
        <f t="shared" si="10"/>
        <v>40</v>
      </c>
      <c r="J51" s="4">
        <f t="shared" si="11"/>
        <v>1377.4128739086577</v>
      </c>
      <c r="K51" s="4">
        <f t="shared" si="29"/>
        <v>27.139935046299687</v>
      </c>
      <c r="L51" s="4">
        <f t="shared" si="12"/>
        <v>9.9222741224414648</v>
      </c>
      <c r="M51" s="4">
        <f t="shared" si="13"/>
        <v>17.217660923858222</v>
      </c>
      <c r="N51" s="4">
        <f t="shared" si="14"/>
        <v>1367.4905997862163</v>
      </c>
      <c r="P51" s="1">
        <f t="shared" si="15"/>
        <v>40</v>
      </c>
      <c r="Q51" s="4">
        <f t="shared" si="16"/>
        <v>10.330596554314932</v>
      </c>
      <c r="R51" s="4">
        <f t="shared" si="0"/>
        <v>9.9222741224414648</v>
      </c>
      <c r="S51" s="4">
        <f t="shared" si="1"/>
        <v>20.252870676756395</v>
      </c>
      <c r="T51" s="4">
        <f t="shared" si="2"/>
        <v>6.8870643695432907</v>
      </c>
      <c r="U51" s="7">
        <f t="shared" si="17"/>
        <v>0.74164796169975766</v>
      </c>
      <c r="V51" s="4">
        <f t="shared" si="3"/>
        <v>5.1077772517668079</v>
      </c>
      <c r="X51" s="1">
        <f t="shared" si="18"/>
        <v>40</v>
      </c>
      <c r="Y51" s="4">
        <f t="shared" si="19"/>
        <v>265.64930283185731</v>
      </c>
      <c r="Z51" s="4">
        <f t="shared" si="4"/>
        <v>6.8870643695432907</v>
      </c>
      <c r="AA51" s="4">
        <f t="shared" si="20"/>
        <v>4.894694598304361</v>
      </c>
      <c r="AB51" s="4">
        <f t="shared" si="21"/>
        <v>1.9923697712389297</v>
      </c>
      <c r="AC51" s="4">
        <f t="shared" si="22"/>
        <v>260.75460823355297</v>
      </c>
      <c r="AF51" s="1">
        <f t="shared" si="23"/>
        <v>40</v>
      </c>
      <c r="AG51" s="4">
        <f t="shared" si="24"/>
        <v>2293.4884605049219</v>
      </c>
      <c r="AH51" s="4">
        <f t="shared" si="30"/>
        <v>37.883610692702106</v>
      </c>
      <c r="AI51" s="4">
        <f t="shared" si="25"/>
        <v>20.682447238915191</v>
      </c>
      <c r="AJ51" s="4">
        <f t="shared" si="26"/>
        <v>17.201163453786915</v>
      </c>
      <c r="AK51" s="4">
        <f t="shared" si="27"/>
        <v>2272.8060132660066</v>
      </c>
    </row>
    <row r="52" spans="2:37" x14ac:dyDescent="0.25">
      <c r="B52" s="1">
        <f t="shared" si="5"/>
        <v>41</v>
      </c>
      <c r="C52" s="4">
        <f t="shared" si="6"/>
        <v>2431.094399619948</v>
      </c>
      <c r="D52" s="4">
        <f t="shared" si="28"/>
        <v>48.248773415644045</v>
      </c>
      <c r="E52" s="4">
        <f t="shared" si="7"/>
        <v>17.860093420394698</v>
      </c>
      <c r="F52" s="4">
        <f t="shared" si="8"/>
        <v>30.388679995249348</v>
      </c>
      <c r="G52" s="4">
        <f t="shared" si="9"/>
        <v>2413.2343061995534</v>
      </c>
      <c r="I52" s="1">
        <f t="shared" si="10"/>
        <v>41</v>
      </c>
      <c r="J52" s="4">
        <f t="shared" si="11"/>
        <v>1367.4905997862163</v>
      </c>
      <c r="K52" s="4">
        <f t="shared" si="29"/>
        <v>27.139935046299687</v>
      </c>
      <c r="L52" s="4">
        <f t="shared" si="12"/>
        <v>10.046302548971983</v>
      </c>
      <c r="M52" s="4">
        <f t="shared" si="13"/>
        <v>17.093632497327704</v>
      </c>
      <c r="N52" s="4">
        <f t="shared" si="14"/>
        <v>1357.4442972372444</v>
      </c>
      <c r="P52" s="1">
        <f t="shared" si="15"/>
        <v>41</v>
      </c>
      <c r="Q52" s="4">
        <f t="shared" si="16"/>
        <v>10.256179498396621</v>
      </c>
      <c r="R52" s="4">
        <f t="shared" si="0"/>
        <v>10.046302548971983</v>
      </c>
      <c r="S52" s="4">
        <f t="shared" si="1"/>
        <v>20.302482047368606</v>
      </c>
      <c r="T52" s="4">
        <f t="shared" si="2"/>
        <v>6.8374529989310826</v>
      </c>
      <c r="U52" s="7">
        <f t="shared" si="17"/>
        <v>0.73612700913127305</v>
      </c>
      <c r="V52" s="4">
        <f t="shared" si="3"/>
        <v>5.0332338261787912</v>
      </c>
      <c r="X52" s="1">
        <f t="shared" si="18"/>
        <v>41</v>
      </c>
      <c r="Y52" s="4">
        <f t="shared" si="19"/>
        <v>260.75460823355297</v>
      </c>
      <c r="Z52" s="4">
        <f t="shared" si="4"/>
        <v>6.8374529989310826</v>
      </c>
      <c r="AA52" s="4">
        <f t="shared" si="20"/>
        <v>4.8817934371794358</v>
      </c>
      <c r="AB52" s="4">
        <f t="shared" si="21"/>
        <v>1.955659561751647</v>
      </c>
      <c r="AC52" s="4">
        <f t="shared" si="22"/>
        <v>255.87281479637355</v>
      </c>
      <c r="AF52" s="1">
        <f t="shared" si="23"/>
        <v>41</v>
      </c>
      <c r="AG52" s="4">
        <f t="shared" si="24"/>
        <v>2272.8060132660066</v>
      </c>
      <c r="AH52" s="4">
        <f t="shared" si="30"/>
        <v>37.883610692702106</v>
      </c>
      <c r="AI52" s="4">
        <f t="shared" si="25"/>
        <v>20.837565593207056</v>
      </c>
      <c r="AJ52" s="4">
        <f t="shared" si="26"/>
        <v>17.04604509949505</v>
      </c>
      <c r="AK52" s="4">
        <f t="shared" si="27"/>
        <v>2251.9684476727994</v>
      </c>
    </row>
    <row r="53" spans="2:37" x14ac:dyDescent="0.25">
      <c r="B53" s="1">
        <f t="shared" si="5"/>
        <v>42</v>
      </c>
      <c r="C53" s="4">
        <f t="shared" si="6"/>
        <v>2413.2343061995534</v>
      </c>
      <c r="D53" s="4">
        <f t="shared" si="28"/>
        <v>48.248773415644045</v>
      </c>
      <c r="E53" s="4">
        <f t="shared" si="7"/>
        <v>18.083344588149625</v>
      </c>
      <c r="F53" s="4">
        <f t="shared" si="8"/>
        <v>30.16542882749442</v>
      </c>
      <c r="G53" s="4">
        <f t="shared" si="9"/>
        <v>2395.150961611404</v>
      </c>
      <c r="I53" s="1">
        <f t="shared" si="10"/>
        <v>42</v>
      </c>
      <c r="J53" s="4">
        <f t="shared" si="11"/>
        <v>1357.4442972372444</v>
      </c>
      <c r="K53" s="4">
        <f t="shared" si="29"/>
        <v>27.139935046299687</v>
      </c>
      <c r="L53" s="4">
        <f t="shared" si="12"/>
        <v>10.171881330834132</v>
      </c>
      <c r="M53" s="4">
        <f t="shared" si="13"/>
        <v>16.968053715465555</v>
      </c>
      <c r="N53" s="4">
        <f t="shared" si="14"/>
        <v>1347.2724159064103</v>
      </c>
      <c r="P53" s="1">
        <f t="shared" si="15"/>
        <v>42</v>
      </c>
      <c r="Q53" s="4">
        <f t="shared" si="16"/>
        <v>10.180832229279334</v>
      </c>
      <c r="R53" s="4">
        <f t="shared" si="0"/>
        <v>10.171881330834132</v>
      </c>
      <c r="S53" s="4">
        <f t="shared" si="1"/>
        <v>20.352713560113465</v>
      </c>
      <c r="T53" s="4">
        <f t="shared" si="2"/>
        <v>6.7872214861862208</v>
      </c>
      <c r="U53" s="7">
        <f t="shared" si="17"/>
        <v>0.73064715546528336</v>
      </c>
      <c r="V53" s="4">
        <f t="shared" si="3"/>
        <v>4.9590640723948152</v>
      </c>
      <c r="X53" s="1">
        <f t="shared" si="18"/>
        <v>42</v>
      </c>
      <c r="Y53" s="4">
        <f t="shared" si="19"/>
        <v>255.87281479637355</v>
      </c>
      <c r="Z53" s="4">
        <f t="shared" si="4"/>
        <v>6.7872214861862208</v>
      </c>
      <c r="AA53" s="4">
        <f t="shared" si="20"/>
        <v>4.8681753752134194</v>
      </c>
      <c r="AB53" s="4">
        <f t="shared" si="21"/>
        <v>1.9190461109728014</v>
      </c>
      <c r="AC53" s="4">
        <f t="shared" si="22"/>
        <v>251.00463942116014</v>
      </c>
      <c r="AF53" s="1">
        <f t="shared" si="23"/>
        <v>42</v>
      </c>
      <c r="AG53" s="4">
        <f t="shared" si="24"/>
        <v>2251.9684476727994</v>
      </c>
      <c r="AH53" s="4">
        <f t="shared" si="30"/>
        <v>37.883610692702106</v>
      </c>
      <c r="AI53" s="4">
        <f t="shared" si="25"/>
        <v>20.993847335156111</v>
      </c>
      <c r="AJ53" s="4">
        <f t="shared" si="26"/>
        <v>16.889763357545995</v>
      </c>
      <c r="AK53" s="4">
        <f t="shared" si="27"/>
        <v>2230.9746003376431</v>
      </c>
    </row>
    <row r="54" spans="2:37" x14ac:dyDescent="0.25">
      <c r="B54" s="1">
        <f t="shared" si="5"/>
        <v>43</v>
      </c>
      <c r="C54" s="4">
        <f t="shared" si="6"/>
        <v>2395.150961611404</v>
      </c>
      <c r="D54" s="4">
        <f t="shared" si="28"/>
        <v>48.248773415644045</v>
      </c>
      <c r="E54" s="4">
        <f t="shared" si="7"/>
        <v>18.309386395501498</v>
      </c>
      <c r="F54" s="4">
        <f t="shared" si="8"/>
        <v>29.939387020142547</v>
      </c>
      <c r="G54" s="4">
        <f t="shared" si="9"/>
        <v>2376.8415752159026</v>
      </c>
      <c r="I54" s="1">
        <f t="shared" si="10"/>
        <v>43</v>
      </c>
      <c r="J54" s="4">
        <f t="shared" si="11"/>
        <v>1347.2724159064103</v>
      </c>
      <c r="K54" s="4">
        <f t="shared" si="29"/>
        <v>27.139935046299687</v>
      </c>
      <c r="L54" s="4">
        <f t="shared" si="12"/>
        <v>10.299029847469559</v>
      </c>
      <c r="M54" s="4">
        <f t="shared" si="13"/>
        <v>16.840905198830129</v>
      </c>
      <c r="N54" s="4">
        <f t="shared" si="14"/>
        <v>1336.9733860589408</v>
      </c>
      <c r="P54" s="1">
        <f t="shared" si="15"/>
        <v>43</v>
      </c>
      <c r="Q54" s="4">
        <f t="shared" si="16"/>
        <v>10.104543119298077</v>
      </c>
      <c r="R54" s="4">
        <f t="shared" si="0"/>
        <v>10.299029847469559</v>
      </c>
      <c r="S54" s="4">
        <f t="shared" si="1"/>
        <v>20.403572966767634</v>
      </c>
      <c r="T54" s="4">
        <f t="shared" si="2"/>
        <v>6.7363620795320518</v>
      </c>
      <c r="U54" s="7">
        <f t="shared" si="17"/>
        <v>0.72520809475462367</v>
      </c>
      <c r="V54" s="4">
        <f t="shared" si="3"/>
        <v>4.8852643092747341</v>
      </c>
      <c r="X54" s="1">
        <f t="shared" si="18"/>
        <v>43</v>
      </c>
      <c r="Y54" s="4">
        <f t="shared" si="19"/>
        <v>251.00463942116014</v>
      </c>
      <c r="Z54" s="4">
        <f t="shared" si="4"/>
        <v>6.7363620795320518</v>
      </c>
      <c r="AA54" s="4">
        <f t="shared" si="20"/>
        <v>4.8538272838733505</v>
      </c>
      <c r="AB54" s="4">
        <f t="shared" si="21"/>
        <v>1.8825347956587011</v>
      </c>
      <c r="AC54" s="4">
        <f t="shared" si="22"/>
        <v>246.15081213728678</v>
      </c>
      <c r="AF54" s="1">
        <f t="shared" si="23"/>
        <v>43</v>
      </c>
      <c r="AG54" s="4">
        <f t="shared" si="24"/>
        <v>2230.9746003376431</v>
      </c>
      <c r="AH54" s="4">
        <f t="shared" si="30"/>
        <v>37.883610692702106</v>
      </c>
      <c r="AI54" s="4">
        <f t="shared" si="25"/>
        <v>21.151301190169786</v>
      </c>
      <c r="AJ54" s="4">
        <f t="shared" si="26"/>
        <v>16.732309502532321</v>
      </c>
      <c r="AK54" s="4">
        <f t="shared" si="27"/>
        <v>2209.8232991474733</v>
      </c>
    </row>
    <row r="55" spans="2:37" x14ac:dyDescent="0.25">
      <c r="B55" s="1">
        <f t="shared" si="5"/>
        <v>44</v>
      </c>
      <c r="C55" s="4">
        <f t="shared" si="6"/>
        <v>2376.8415752159026</v>
      </c>
      <c r="D55" s="4">
        <f t="shared" si="28"/>
        <v>48.248773415644045</v>
      </c>
      <c r="E55" s="4">
        <f t="shared" si="7"/>
        <v>18.538253725445266</v>
      </c>
      <c r="F55" s="4">
        <f t="shared" si="8"/>
        <v>29.71051969019878</v>
      </c>
      <c r="G55" s="4">
        <f t="shared" si="9"/>
        <v>2358.3033214904572</v>
      </c>
      <c r="I55" s="1">
        <f t="shared" si="10"/>
        <v>44</v>
      </c>
      <c r="J55" s="4">
        <f t="shared" si="11"/>
        <v>1336.9733860589408</v>
      </c>
      <c r="K55" s="4">
        <f t="shared" si="29"/>
        <v>27.139935046299687</v>
      </c>
      <c r="L55" s="4">
        <f t="shared" si="12"/>
        <v>10.427767720562926</v>
      </c>
      <c r="M55" s="4">
        <f t="shared" si="13"/>
        <v>16.712167325736761</v>
      </c>
      <c r="N55" s="4">
        <f t="shared" si="14"/>
        <v>1326.5456183383778</v>
      </c>
      <c r="P55" s="1">
        <f t="shared" si="15"/>
        <v>44</v>
      </c>
      <c r="Q55" s="4">
        <f t="shared" si="16"/>
        <v>10.027300395442056</v>
      </c>
      <c r="R55" s="4">
        <f t="shared" si="0"/>
        <v>10.427767720562926</v>
      </c>
      <c r="S55" s="4">
        <f t="shared" si="1"/>
        <v>20.455068116004981</v>
      </c>
      <c r="T55" s="4">
        <f t="shared" si="2"/>
        <v>6.6848669302947048</v>
      </c>
      <c r="U55" s="7">
        <f t="shared" si="17"/>
        <v>0.7198095233296512</v>
      </c>
      <c r="V55" s="4">
        <f t="shared" si="3"/>
        <v>4.8118308786175801</v>
      </c>
      <c r="X55" s="1">
        <f t="shared" si="18"/>
        <v>44</v>
      </c>
      <c r="Y55" s="4">
        <f t="shared" si="19"/>
        <v>246.15081213728678</v>
      </c>
      <c r="Z55" s="4">
        <f t="shared" si="4"/>
        <v>6.6848669302947048</v>
      </c>
      <c r="AA55" s="4">
        <f t="shared" si="20"/>
        <v>4.8387358392650537</v>
      </c>
      <c r="AB55" s="4">
        <f t="shared" si="21"/>
        <v>1.8461310910296509</v>
      </c>
      <c r="AC55" s="4">
        <f t="shared" si="22"/>
        <v>241.31207629802174</v>
      </c>
      <c r="AF55" s="1">
        <f t="shared" si="23"/>
        <v>44</v>
      </c>
      <c r="AG55" s="4">
        <f t="shared" si="24"/>
        <v>2209.8232991474733</v>
      </c>
      <c r="AH55" s="4">
        <f t="shared" si="30"/>
        <v>37.883610692702106</v>
      </c>
      <c r="AI55" s="4">
        <f t="shared" si="25"/>
        <v>21.309935949096058</v>
      </c>
      <c r="AJ55" s="4">
        <f t="shared" si="26"/>
        <v>16.573674743606048</v>
      </c>
      <c r="AK55" s="4">
        <f t="shared" si="27"/>
        <v>2188.5133631983772</v>
      </c>
    </row>
    <row r="56" spans="2:37" x14ac:dyDescent="0.25">
      <c r="B56" s="1">
        <f t="shared" si="5"/>
        <v>45</v>
      </c>
      <c r="C56" s="4">
        <f t="shared" si="6"/>
        <v>2358.3033214904572</v>
      </c>
      <c r="D56" s="4">
        <f t="shared" si="28"/>
        <v>48.248773415644045</v>
      </c>
      <c r="E56" s="4">
        <f t="shared" si="7"/>
        <v>18.769981897013331</v>
      </c>
      <c r="F56" s="4">
        <f t="shared" si="8"/>
        <v>29.478791518630715</v>
      </c>
      <c r="G56" s="4">
        <f t="shared" si="9"/>
        <v>2339.533339593444</v>
      </c>
      <c r="I56" s="1">
        <f t="shared" si="10"/>
        <v>45</v>
      </c>
      <c r="J56" s="4">
        <f t="shared" si="11"/>
        <v>1326.5456183383778</v>
      </c>
      <c r="K56" s="4">
        <f t="shared" si="29"/>
        <v>27.139935046299687</v>
      </c>
      <c r="L56" s="4">
        <f t="shared" si="12"/>
        <v>10.558114817069963</v>
      </c>
      <c r="M56" s="4">
        <f t="shared" si="13"/>
        <v>16.581820229229724</v>
      </c>
      <c r="N56" s="4">
        <f t="shared" si="14"/>
        <v>1315.9875035213079</v>
      </c>
      <c r="P56" s="1">
        <f t="shared" si="15"/>
        <v>45</v>
      </c>
      <c r="Q56" s="4">
        <f t="shared" si="16"/>
        <v>9.9490921375378338</v>
      </c>
      <c r="R56" s="4">
        <f t="shared" si="0"/>
        <v>10.558114817069963</v>
      </c>
      <c r="S56" s="4">
        <f t="shared" si="1"/>
        <v>20.507206954607796</v>
      </c>
      <c r="T56" s="4">
        <f t="shared" si="2"/>
        <v>6.6327280916918898</v>
      </c>
      <c r="U56" s="7">
        <f t="shared" si="17"/>
        <v>0.71445113978129149</v>
      </c>
      <c r="V56" s="4">
        <f t="shared" si="3"/>
        <v>4.7387601449686612</v>
      </c>
      <c r="X56" s="1">
        <f t="shared" si="18"/>
        <v>45</v>
      </c>
      <c r="Y56" s="4">
        <f t="shared" si="19"/>
        <v>241.31207629802174</v>
      </c>
      <c r="Z56" s="4">
        <f t="shared" si="4"/>
        <v>6.6327280916918898</v>
      </c>
      <c r="AA56" s="4">
        <f t="shared" si="20"/>
        <v>4.8228875194567271</v>
      </c>
      <c r="AB56" s="4">
        <f t="shared" si="21"/>
        <v>1.8098405722351629</v>
      </c>
      <c r="AC56" s="4">
        <f t="shared" si="22"/>
        <v>236.48918877856502</v>
      </c>
      <c r="AF56" s="1">
        <f t="shared" si="23"/>
        <v>45</v>
      </c>
      <c r="AG56" s="4">
        <f t="shared" si="24"/>
        <v>2188.5133631983772</v>
      </c>
      <c r="AH56" s="4">
        <f t="shared" si="30"/>
        <v>37.883610692702106</v>
      </c>
      <c r="AI56" s="4">
        <f t="shared" si="25"/>
        <v>21.469760468714277</v>
      </c>
      <c r="AJ56" s="4">
        <f t="shared" si="26"/>
        <v>16.413850223987829</v>
      </c>
      <c r="AK56" s="4">
        <f t="shared" si="27"/>
        <v>2167.0436027296628</v>
      </c>
    </row>
    <row r="57" spans="2:37" x14ac:dyDescent="0.25">
      <c r="B57" s="1">
        <f t="shared" si="5"/>
        <v>46</v>
      </c>
      <c r="C57" s="4">
        <f t="shared" si="6"/>
        <v>2339.533339593444</v>
      </c>
      <c r="D57" s="4">
        <f t="shared" si="28"/>
        <v>48.248773415644045</v>
      </c>
      <c r="E57" s="4">
        <f t="shared" si="7"/>
        <v>19.004606670725998</v>
      </c>
      <c r="F57" s="4">
        <f t="shared" si="8"/>
        <v>29.244166744918047</v>
      </c>
      <c r="G57" s="4">
        <f t="shared" si="9"/>
        <v>2320.5287329227181</v>
      </c>
      <c r="I57" s="1">
        <f t="shared" si="10"/>
        <v>46</v>
      </c>
      <c r="J57" s="4">
        <f t="shared" si="11"/>
        <v>1315.9875035213079</v>
      </c>
      <c r="K57" s="4">
        <f t="shared" si="29"/>
        <v>27.139935046299687</v>
      </c>
      <c r="L57" s="4">
        <f t="shared" si="12"/>
        <v>10.690091252283338</v>
      </c>
      <c r="M57" s="4">
        <f t="shared" si="13"/>
        <v>16.449843794016349</v>
      </c>
      <c r="N57" s="4">
        <f t="shared" si="14"/>
        <v>1305.2974122690246</v>
      </c>
      <c r="P57" s="1">
        <f t="shared" si="15"/>
        <v>46</v>
      </c>
      <c r="Q57" s="4">
        <f t="shared" si="16"/>
        <v>9.8699062764098091</v>
      </c>
      <c r="R57" s="4">
        <f t="shared" si="0"/>
        <v>10.690091252283338</v>
      </c>
      <c r="S57" s="4">
        <f t="shared" si="1"/>
        <v>20.559997528693145</v>
      </c>
      <c r="T57" s="4">
        <f t="shared" si="2"/>
        <v>6.57993751760654</v>
      </c>
      <c r="U57" s="7">
        <f t="shared" si="17"/>
        <v>0.70913264494420991</v>
      </c>
      <c r="V57" s="4">
        <f t="shared" si="3"/>
        <v>4.6660484954279644</v>
      </c>
      <c r="X57" s="1">
        <f t="shared" si="18"/>
        <v>46</v>
      </c>
      <c r="Y57" s="4">
        <f t="shared" si="19"/>
        <v>236.48918877856502</v>
      </c>
      <c r="Z57" s="4">
        <f t="shared" si="4"/>
        <v>6.57993751760654</v>
      </c>
      <c r="AA57" s="4">
        <f t="shared" si="20"/>
        <v>4.806268601767302</v>
      </c>
      <c r="AB57" s="4">
        <f t="shared" si="21"/>
        <v>1.7736689158392378</v>
      </c>
      <c r="AC57" s="4">
        <f t="shared" si="22"/>
        <v>231.68292017679772</v>
      </c>
      <c r="AF57" s="1">
        <f t="shared" si="23"/>
        <v>46</v>
      </c>
      <c r="AG57" s="4">
        <f t="shared" si="24"/>
        <v>2167.0436027296628</v>
      </c>
      <c r="AH57" s="4">
        <f t="shared" si="30"/>
        <v>37.883610692702106</v>
      </c>
      <c r="AI57" s="4">
        <f t="shared" si="25"/>
        <v>21.630783672229636</v>
      </c>
      <c r="AJ57" s="4">
        <f t="shared" si="26"/>
        <v>16.25282702047247</v>
      </c>
      <c r="AK57" s="4">
        <f t="shared" si="27"/>
        <v>2145.4128190574334</v>
      </c>
    </row>
    <row r="58" spans="2:37" x14ac:dyDescent="0.25">
      <c r="B58" s="1">
        <f t="shared" si="5"/>
        <v>47</v>
      </c>
      <c r="C58" s="4">
        <f t="shared" si="6"/>
        <v>2320.5287329227181</v>
      </c>
      <c r="D58" s="4">
        <f t="shared" si="28"/>
        <v>48.248773415644045</v>
      </c>
      <c r="E58" s="4">
        <f t="shared" si="7"/>
        <v>19.242164254110072</v>
      </c>
      <c r="F58" s="4">
        <f t="shared" si="8"/>
        <v>29.006609161533973</v>
      </c>
      <c r="G58" s="4">
        <f t="shared" si="9"/>
        <v>2301.2865686686082</v>
      </c>
      <c r="I58" s="1">
        <f t="shared" si="10"/>
        <v>47</v>
      </c>
      <c r="J58" s="4">
        <f t="shared" si="11"/>
        <v>1305.2974122690246</v>
      </c>
      <c r="K58" s="4">
        <f t="shared" si="29"/>
        <v>27.139935046299687</v>
      </c>
      <c r="L58" s="4">
        <f t="shared" si="12"/>
        <v>10.823717392936882</v>
      </c>
      <c r="M58" s="4">
        <f t="shared" si="13"/>
        <v>16.316217653362806</v>
      </c>
      <c r="N58" s="4">
        <f t="shared" si="14"/>
        <v>1294.4736948760876</v>
      </c>
      <c r="P58" s="1">
        <f t="shared" si="15"/>
        <v>47</v>
      </c>
      <c r="Q58" s="4">
        <f t="shared" si="16"/>
        <v>9.7897305920176834</v>
      </c>
      <c r="R58" s="4">
        <f t="shared" si="0"/>
        <v>10.823717392936882</v>
      </c>
      <c r="S58" s="4">
        <f t="shared" si="1"/>
        <v>20.613447984954565</v>
      </c>
      <c r="T58" s="4">
        <f t="shared" si="2"/>
        <v>6.5264870613451222</v>
      </c>
      <c r="U58" s="7">
        <f t="shared" si="17"/>
        <v>0.70385374188010907</v>
      </c>
      <c r="V58" s="4">
        <f t="shared" si="3"/>
        <v>4.5936923394598814</v>
      </c>
      <c r="X58" s="1">
        <f t="shared" si="18"/>
        <v>47</v>
      </c>
      <c r="Y58" s="4">
        <f t="shared" si="19"/>
        <v>231.68292017679772</v>
      </c>
      <c r="Z58" s="4">
        <f t="shared" si="4"/>
        <v>6.5264870613451222</v>
      </c>
      <c r="AA58" s="4">
        <f t="shared" si="20"/>
        <v>4.7888651600191396</v>
      </c>
      <c r="AB58" s="4">
        <f t="shared" si="21"/>
        <v>1.7376219013259828</v>
      </c>
      <c r="AC58" s="4">
        <f t="shared" si="22"/>
        <v>226.89405501677859</v>
      </c>
      <c r="AF58" s="1">
        <f t="shared" si="23"/>
        <v>47</v>
      </c>
      <c r="AG58" s="4">
        <f t="shared" si="24"/>
        <v>2145.4128190574334</v>
      </c>
      <c r="AH58" s="4">
        <f t="shared" si="30"/>
        <v>37.883610692702106</v>
      </c>
      <c r="AI58" s="4">
        <f t="shared" si="25"/>
        <v>21.793014549771357</v>
      </c>
      <c r="AJ58" s="4">
        <f t="shared" si="26"/>
        <v>16.09059614293075</v>
      </c>
      <c r="AK58" s="4">
        <f t="shared" si="27"/>
        <v>2123.6198045076621</v>
      </c>
    </row>
    <row r="59" spans="2:37" x14ac:dyDescent="0.25">
      <c r="B59" s="1">
        <f t="shared" si="5"/>
        <v>48</v>
      </c>
      <c r="C59" s="4">
        <f t="shared" si="6"/>
        <v>2301.2865686686082</v>
      </c>
      <c r="D59" s="4">
        <f t="shared" si="28"/>
        <v>48.248773415644045</v>
      </c>
      <c r="E59" s="4">
        <f t="shared" si="7"/>
        <v>19.482691307286441</v>
      </c>
      <c r="F59" s="4">
        <f t="shared" si="8"/>
        <v>28.766082108357605</v>
      </c>
      <c r="G59" s="4">
        <f t="shared" si="9"/>
        <v>2281.8038773613216</v>
      </c>
      <c r="I59" s="1">
        <f t="shared" si="10"/>
        <v>48</v>
      </c>
      <c r="J59" s="4">
        <f t="shared" si="11"/>
        <v>1294.4736948760876</v>
      </c>
      <c r="K59" s="4">
        <f t="shared" si="29"/>
        <v>27.139935046299687</v>
      </c>
      <c r="L59" s="4">
        <f t="shared" si="12"/>
        <v>10.959013860348591</v>
      </c>
      <c r="M59" s="4">
        <f t="shared" si="13"/>
        <v>16.180921185951096</v>
      </c>
      <c r="N59" s="4">
        <f t="shared" si="14"/>
        <v>1283.5146810157389</v>
      </c>
      <c r="P59" s="1">
        <f t="shared" si="15"/>
        <v>48</v>
      </c>
      <c r="Q59" s="4">
        <f t="shared" si="16"/>
        <v>9.7085527115706558</v>
      </c>
      <c r="R59" s="4">
        <f t="shared" si="0"/>
        <v>10.959013860348591</v>
      </c>
      <c r="S59" s="4">
        <f t="shared" si="1"/>
        <v>20.667566571919245</v>
      </c>
      <c r="T59" s="4">
        <f t="shared" si="2"/>
        <v>6.4723684743804402</v>
      </c>
      <c r="U59" s="7">
        <f t="shared" si="17"/>
        <v>0.6986141358611504</v>
      </c>
      <c r="V59" s="4">
        <f t="shared" si="3"/>
        <v>4.521688108704244</v>
      </c>
      <c r="X59" s="1">
        <f t="shared" si="18"/>
        <v>48</v>
      </c>
      <c r="Y59" s="4">
        <f t="shared" si="19"/>
        <v>226.89405501677859</v>
      </c>
      <c r="Z59" s="4">
        <f t="shared" si="4"/>
        <v>6.4723684743804402</v>
      </c>
      <c r="AA59" s="4">
        <f t="shared" si="20"/>
        <v>4.7706630617546004</v>
      </c>
      <c r="AB59" s="4">
        <f t="shared" si="21"/>
        <v>1.7017054126258395</v>
      </c>
      <c r="AC59" s="4">
        <f t="shared" si="22"/>
        <v>222.123391955024</v>
      </c>
      <c r="AF59" s="1">
        <f t="shared" si="23"/>
        <v>48</v>
      </c>
      <c r="AG59" s="4">
        <f t="shared" si="24"/>
        <v>2123.6198045076621</v>
      </c>
      <c r="AH59" s="4">
        <f t="shared" si="30"/>
        <v>37.883610692702106</v>
      </c>
      <c r="AI59" s="4">
        <f t="shared" si="25"/>
        <v>21.956462158894638</v>
      </c>
      <c r="AJ59" s="4">
        <f t="shared" si="26"/>
        <v>15.927148533807467</v>
      </c>
      <c r="AK59" s="4">
        <f t="shared" si="27"/>
        <v>2101.6633423487674</v>
      </c>
    </row>
    <row r="60" spans="2:37" x14ac:dyDescent="0.25">
      <c r="B60" s="1">
        <f t="shared" si="5"/>
        <v>49</v>
      </c>
      <c r="C60" s="4">
        <f t="shared" si="6"/>
        <v>2281.8038773613216</v>
      </c>
      <c r="D60" s="4">
        <f t="shared" si="28"/>
        <v>48.248773415644045</v>
      </c>
      <c r="E60" s="4">
        <f t="shared" si="7"/>
        <v>19.726224948627525</v>
      </c>
      <c r="F60" s="4">
        <f t="shared" si="8"/>
        <v>28.52254846701652</v>
      </c>
      <c r="G60" s="4">
        <f t="shared" si="9"/>
        <v>2262.0776524126941</v>
      </c>
      <c r="I60" s="1">
        <f t="shared" si="10"/>
        <v>49</v>
      </c>
      <c r="J60" s="4">
        <f t="shared" si="11"/>
        <v>1283.5146810157389</v>
      </c>
      <c r="K60" s="4">
        <f t="shared" si="29"/>
        <v>27.139935046299687</v>
      </c>
      <c r="L60" s="4">
        <f t="shared" si="12"/>
        <v>11.096001533602951</v>
      </c>
      <c r="M60" s="4">
        <f t="shared" si="13"/>
        <v>16.043933512696736</v>
      </c>
      <c r="N60" s="4">
        <f t="shared" si="14"/>
        <v>1272.418679482136</v>
      </c>
      <c r="P60" s="1">
        <f t="shared" si="15"/>
        <v>49</v>
      </c>
      <c r="Q60" s="4">
        <f t="shared" si="16"/>
        <v>9.6263601076180425</v>
      </c>
      <c r="R60" s="4">
        <f t="shared" si="0"/>
        <v>11.096001533602951</v>
      </c>
      <c r="S60" s="4">
        <f t="shared" si="1"/>
        <v>20.722361641220992</v>
      </c>
      <c r="T60" s="4">
        <f t="shared" si="2"/>
        <v>6.4175734050786932</v>
      </c>
      <c r="U60" s="7">
        <f t="shared" si="17"/>
        <v>0.69341353435349906</v>
      </c>
      <c r="V60" s="4">
        <f t="shared" si="3"/>
        <v>4.4500322567886368</v>
      </c>
      <c r="X60" s="1">
        <f t="shared" si="18"/>
        <v>49</v>
      </c>
      <c r="Y60" s="4">
        <f t="shared" si="19"/>
        <v>222.123391955024</v>
      </c>
      <c r="Z60" s="4">
        <f t="shared" si="4"/>
        <v>6.4175734050786932</v>
      </c>
      <c r="AA60" s="4">
        <f t="shared" si="20"/>
        <v>4.7516479654160131</v>
      </c>
      <c r="AB60" s="4">
        <f t="shared" si="21"/>
        <v>1.6659254396626799</v>
      </c>
      <c r="AC60" s="4">
        <f t="shared" si="22"/>
        <v>217.37174398960798</v>
      </c>
      <c r="AF60" s="1">
        <f t="shared" si="23"/>
        <v>49</v>
      </c>
      <c r="AG60" s="4">
        <f t="shared" si="24"/>
        <v>2101.6633423487674</v>
      </c>
      <c r="AH60" s="4">
        <f t="shared" si="30"/>
        <v>37.883610692702106</v>
      </c>
      <c r="AI60" s="4">
        <f t="shared" si="25"/>
        <v>22.121135625086353</v>
      </c>
      <c r="AJ60" s="4">
        <f t="shared" si="26"/>
        <v>15.762475067615755</v>
      </c>
      <c r="AK60" s="4">
        <f t="shared" si="27"/>
        <v>2079.5422067236809</v>
      </c>
    </row>
    <row r="61" spans="2:37" x14ac:dyDescent="0.25">
      <c r="B61" s="1">
        <f t="shared" si="5"/>
        <v>50</v>
      </c>
      <c r="C61" s="4">
        <f t="shared" si="6"/>
        <v>2262.0776524126941</v>
      </c>
      <c r="D61" s="4">
        <f t="shared" si="28"/>
        <v>48.248773415644045</v>
      </c>
      <c r="E61" s="4">
        <f t="shared" si="7"/>
        <v>19.972802760485372</v>
      </c>
      <c r="F61" s="4">
        <f t="shared" si="8"/>
        <v>28.275970655158673</v>
      </c>
      <c r="G61" s="4">
        <f t="shared" si="9"/>
        <v>2242.1048496522085</v>
      </c>
      <c r="I61" s="1">
        <f t="shared" si="10"/>
        <v>50</v>
      </c>
      <c r="J61" s="4">
        <f t="shared" si="11"/>
        <v>1272.418679482136</v>
      </c>
      <c r="K61" s="4">
        <f t="shared" si="29"/>
        <v>27.139935046299687</v>
      </c>
      <c r="L61" s="4">
        <f t="shared" si="12"/>
        <v>11.234701552772988</v>
      </c>
      <c r="M61" s="4">
        <f t="shared" si="13"/>
        <v>15.905233493526699</v>
      </c>
      <c r="N61" s="4">
        <f t="shared" si="14"/>
        <v>1261.183977929363</v>
      </c>
      <c r="P61" s="1">
        <f t="shared" si="15"/>
        <v>50</v>
      </c>
      <c r="Q61" s="4">
        <f t="shared" si="16"/>
        <v>9.5431400961160193</v>
      </c>
      <c r="R61" s="4">
        <f t="shared" si="0"/>
        <v>11.234701552772988</v>
      </c>
      <c r="S61" s="4">
        <f t="shared" si="1"/>
        <v>20.777841648889009</v>
      </c>
      <c r="T61" s="4">
        <f t="shared" si="2"/>
        <v>6.3620933974106801</v>
      </c>
      <c r="U61" s="7">
        <f t="shared" si="17"/>
        <v>0.68825164700099162</v>
      </c>
      <c r="V61" s="4">
        <f t="shared" si="3"/>
        <v>4.3787212591420346</v>
      </c>
      <c r="X61" s="1">
        <f t="shared" si="18"/>
        <v>50</v>
      </c>
      <c r="Y61" s="4">
        <f t="shared" si="19"/>
        <v>217.37174398960798</v>
      </c>
      <c r="Z61" s="4">
        <f t="shared" si="4"/>
        <v>6.3620933974106801</v>
      </c>
      <c r="AA61" s="4">
        <f t="shared" si="20"/>
        <v>4.7318053174886208</v>
      </c>
      <c r="AB61" s="4">
        <f t="shared" si="21"/>
        <v>1.6302880799220596</v>
      </c>
      <c r="AC61" s="4">
        <f t="shared" si="22"/>
        <v>212.63993867211937</v>
      </c>
      <c r="AF61" s="1">
        <f t="shared" si="23"/>
        <v>50</v>
      </c>
      <c r="AG61" s="4">
        <f t="shared" si="24"/>
        <v>2079.5422067236809</v>
      </c>
      <c r="AH61" s="4">
        <f t="shared" si="30"/>
        <v>37.883610692702106</v>
      </c>
      <c r="AI61" s="4">
        <f t="shared" si="25"/>
        <v>22.287044142274503</v>
      </c>
      <c r="AJ61" s="4">
        <f t="shared" si="26"/>
        <v>15.596566550427605</v>
      </c>
      <c r="AK61" s="4">
        <f t="shared" si="27"/>
        <v>2057.2551625814062</v>
      </c>
    </row>
    <row r="62" spans="2:37" x14ac:dyDescent="0.25">
      <c r="B62" s="1">
        <f t="shared" si="5"/>
        <v>51</v>
      </c>
      <c r="C62" s="4">
        <f t="shared" si="6"/>
        <v>2242.1048496522085</v>
      </c>
      <c r="D62" s="4">
        <f t="shared" si="28"/>
        <v>48.248773415644045</v>
      </c>
      <c r="E62" s="4">
        <f t="shared" si="7"/>
        <v>20.22246279499144</v>
      </c>
      <c r="F62" s="4">
        <f t="shared" si="8"/>
        <v>28.026310620652605</v>
      </c>
      <c r="G62" s="4">
        <f t="shared" si="9"/>
        <v>2221.8823868572172</v>
      </c>
      <c r="I62" s="1">
        <f t="shared" si="10"/>
        <v>51</v>
      </c>
      <c r="J62" s="4">
        <f t="shared" si="11"/>
        <v>1261.183977929363</v>
      </c>
      <c r="K62" s="4">
        <f t="shared" si="29"/>
        <v>27.139935046299687</v>
      </c>
      <c r="L62" s="4">
        <f t="shared" si="12"/>
        <v>11.375135322182649</v>
      </c>
      <c r="M62" s="4">
        <f t="shared" si="13"/>
        <v>15.764799724117038</v>
      </c>
      <c r="N62" s="4">
        <f t="shared" si="14"/>
        <v>1249.8088426071804</v>
      </c>
      <c r="P62" s="1">
        <f t="shared" si="15"/>
        <v>51</v>
      </c>
      <c r="Q62" s="4">
        <f t="shared" si="16"/>
        <v>9.4588798344702223</v>
      </c>
      <c r="R62" s="4">
        <f t="shared" si="0"/>
        <v>11.375135322182649</v>
      </c>
      <c r="S62" s="4">
        <f t="shared" si="1"/>
        <v>20.834015156652871</v>
      </c>
      <c r="T62" s="4">
        <f t="shared" si="2"/>
        <v>6.305919889646816</v>
      </c>
      <c r="U62" s="7">
        <f t="shared" si="17"/>
        <v>0.68312818560892463</v>
      </c>
      <c r="V62" s="4">
        <f t="shared" si="3"/>
        <v>4.3077516128096596</v>
      </c>
      <c r="X62" s="1">
        <f t="shared" si="18"/>
        <v>51</v>
      </c>
      <c r="Y62" s="4">
        <f t="shared" si="19"/>
        <v>212.63993867211937</v>
      </c>
      <c r="Z62" s="4">
        <f t="shared" si="4"/>
        <v>6.305919889646816</v>
      </c>
      <c r="AA62" s="4">
        <f t="shared" si="20"/>
        <v>4.7111203496059204</v>
      </c>
      <c r="AB62" s="4">
        <f t="shared" si="21"/>
        <v>1.5947995400408954</v>
      </c>
      <c r="AC62" s="4">
        <f t="shared" si="22"/>
        <v>207.92881832251345</v>
      </c>
      <c r="AF62" s="1">
        <f t="shared" si="23"/>
        <v>51</v>
      </c>
      <c r="AG62" s="4">
        <f t="shared" si="24"/>
        <v>2057.2551625814062</v>
      </c>
      <c r="AH62" s="4">
        <f t="shared" si="30"/>
        <v>37.883610692702106</v>
      </c>
      <c r="AI62" s="4">
        <f t="shared" si="25"/>
        <v>22.45419697334156</v>
      </c>
      <c r="AJ62" s="4">
        <f t="shared" si="26"/>
        <v>15.429413719360547</v>
      </c>
      <c r="AK62" s="4">
        <f t="shared" si="27"/>
        <v>2034.8009656080646</v>
      </c>
    </row>
    <row r="63" spans="2:37" x14ac:dyDescent="0.25">
      <c r="B63" s="1">
        <f t="shared" si="5"/>
        <v>52</v>
      </c>
      <c r="C63" s="4">
        <f t="shared" si="6"/>
        <v>2221.8823868572172</v>
      </c>
      <c r="D63" s="4">
        <f t="shared" si="28"/>
        <v>48.248773415644045</v>
      </c>
      <c r="E63" s="4">
        <f t="shared" si="7"/>
        <v>20.475243579928833</v>
      </c>
      <c r="F63" s="4">
        <f t="shared" si="8"/>
        <v>27.773529835715212</v>
      </c>
      <c r="G63" s="4">
        <f t="shared" si="9"/>
        <v>2201.4071432772885</v>
      </c>
      <c r="I63" s="1">
        <f t="shared" si="10"/>
        <v>52</v>
      </c>
      <c r="J63" s="4">
        <f t="shared" si="11"/>
        <v>1249.8088426071804</v>
      </c>
      <c r="K63" s="4">
        <f t="shared" si="29"/>
        <v>27.139935046299687</v>
      </c>
      <c r="L63" s="4">
        <f t="shared" si="12"/>
        <v>11.517324513709934</v>
      </c>
      <c r="M63" s="4">
        <f t="shared" si="13"/>
        <v>15.622610532589754</v>
      </c>
      <c r="N63" s="4">
        <f t="shared" si="14"/>
        <v>1238.2915180934704</v>
      </c>
      <c r="P63" s="1">
        <f t="shared" si="15"/>
        <v>52</v>
      </c>
      <c r="Q63" s="4">
        <f t="shared" si="16"/>
        <v>9.3735663195538521</v>
      </c>
      <c r="R63" s="4">
        <f t="shared" si="0"/>
        <v>11.517324513709934</v>
      </c>
      <c r="S63" s="4">
        <f t="shared" si="1"/>
        <v>20.890890833263786</v>
      </c>
      <c r="T63" s="4">
        <f t="shared" si="2"/>
        <v>6.2490442130359014</v>
      </c>
      <c r="U63" s="7">
        <f t="shared" si="17"/>
        <v>0.67804286412796488</v>
      </c>
      <c r="V63" s="4">
        <f t="shared" si="3"/>
        <v>4.2371198362691471</v>
      </c>
      <c r="X63" s="1">
        <f t="shared" si="18"/>
        <v>52</v>
      </c>
      <c r="Y63" s="4">
        <f t="shared" si="19"/>
        <v>207.92881832251345</v>
      </c>
      <c r="Z63" s="4">
        <f t="shared" si="4"/>
        <v>6.2490442130359014</v>
      </c>
      <c r="AA63" s="4">
        <f t="shared" si="20"/>
        <v>4.6895780756170504</v>
      </c>
      <c r="AB63" s="4">
        <f t="shared" si="21"/>
        <v>1.5594661374188508</v>
      </c>
      <c r="AC63" s="4">
        <f t="shared" si="22"/>
        <v>203.2392402468964</v>
      </c>
      <c r="AF63" s="1">
        <f t="shared" si="23"/>
        <v>52</v>
      </c>
      <c r="AG63" s="4">
        <f t="shared" si="24"/>
        <v>2034.8009656080646</v>
      </c>
      <c r="AH63" s="4">
        <f t="shared" si="30"/>
        <v>37.883610692702106</v>
      </c>
      <c r="AI63" s="4">
        <f t="shared" si="25"/>
        <v>22.62260345064162</v>
      </c>
      <c r="AJ63" s="4">
        <f t="shared" si="26"/>
        <v>15.261007242060485</v>
      </c>
      <c r="AK63" s="4">
        <f t="shared" si="27"/>
        <v>2012.178362157423</v>
      </c>
    </row>
    <row r="64" spans="2:37" x14ac:dyDescent="0.25">
      <c r="B64" s="1">
        <f t="shared" si="5"/>
        <v>53</v>
      </c>
      <c r="C64" s="4">
        <f t="shared" si="6"/>
        <v>2201.4071432772885</v>
      </c>
      <c r="D64" s="4">
        <f t="shared" si="28"/>
        <v>48.248773415644045</v>
      </c>
      <c r="E64" s="4">
        <f t="shared" si="7"/>
        <v>20.731184124677942</v>
      </c>
      <c r="F64" s="4">
        <f t="shared" si="8"/>
        <v>27.517589290966104</v>
      </c>
      <c r="G64" s="4">
        <f t="shared" si="9"/>
        <v>2180.6759591526106</v>
      </c>
      <c r="I64" s="1">
        <f t="shared" si="10"/>
        <v>53</v>
      </c>
      <c r="J64" s="4">
        <f t="shared" si="11"/>
        <v>1238.2915180934704</v>
      </c>
      <c r="K64" s="4">
        <f t="shared" si="29"/>
        <v>27.139935046299687</v>
      </c>
      <c r="L64" s="4">
        <f t="shared" si="12"/>
        <v>11.661291070131309</v>
      </c>
      <c r="M64" s="4">
        <f t="shared" si="13"/>
        <v>15.478643976168378</v>
      </c>
      <c r="N64" s="4">
        <f t="shared" si="14"/>
        <v>1226.6302270233391</v>
      </c>
      <c r="P64" s="1">
        <f t="shared" si="15"/>
        <v>53</v>
      </c>
      <c r="Q64" s="4">
        <f t="shared" si="16"/>
        <v>9.2871863857010268</v>
      </c>
      <c r="R64" s="4">
        <f t="shared" si="0"/>
        <v>11.661291070131309</v>
      </c>
      <c r="S64" s="4">
        <f t="shared" si="1"/>
        <v>20.948477455832336</v>
      </c>
      <c r="T64" s="4">
        <f t="shared" si="2"/>
        <v>6.1914575904673512</v>
      </c>
      <c r="U64" s="7">
        <f t="shared" si="17"/>
        <v>0.67299539863817848</v>
      </c>
      <c r="V64" s="4">
        <f t="shared" si="3"/>
        <v>4.1668224692479514</v>
      </c>
      <c r="X64" s="1">
        <f t="shared" si="18"/>
        <v>53</v>
      </c>
      <c r="Y64" s="4">
        <f t="shared" si="19"/>
        <v>203.2392402468964</v>
      </c>
      <c r="Z64" s="4">
        <f t="shared" si="4"/>
        <v>6.1914575904673512</v>
      </c>
      <c r="AA64" s="4">
        <f t="shared" si="20"/>
        <v>4.6671632886156287</v>
      </c>
      <c r="AB64" s="4">
        <f t="shared" si="21"/>
        <v>1.5242943018517228</v>
      </c>
      <c r="AC64" s="4">
        <f t="shared" si="22"/>
        <v>198.57207695828077</v>
      </c>
      <c r="AF64" s="1">
        <f t="shared" si="23"/>
        <v>53</v>
      </c>
      <c r="AG64" s="4">
        <f t="shared" si="24"/>
        <v>2012.178362157423</v>
      </c>
      <c r="AH64" s="4">
        <f t="shared" si="30"/>
        <v>37.883610692702106</v>
      </c>
      <c r="AI64" s="4">
        <f t="shared" si="25"/>
        <v>22.792272976521431</v>
      </c>
      <c r="AJ64" s="4">
        <f t="shared" si="26"/>
        <v>15.091337716180673</v>
      </c>
      <c r="AK64" s="4">
        <f t="shared" si="27"/>
        <v>1989.3860891809015</v>
      </c>
    </row>
    <row r="65" spans="2:37" x14ac:dyDescent="0.25">
      <c r="B65" s="1">
        <f t="shared" si="5"/>
        <v>54</v>
      </c>
      <c r="C65" s="4">
        <f t="shared" si="6"/>
        <v>2180.6759591526106</v>
      </c>
      <c r="D65" s="4">
        <f t="shared" si="28"/>
        <v>48.248773415644045</v>
      </c>
      <c r="E65" s="4">
        <f t="shared" si="7"/>
        <v>20.99032392623641</v>
      </c>
      <c r="F65" s="4">
        <f t="shared" si="8"/>
        <v>27.258449489407635</v>
      </c>
      <c r="G65" s="4">
        <f t="shared" si="9"/>
        <v>2159.6856352263744</v>
      </c>
      <c r="I65" s="1">
        <f t="shared" si="10"/>
        <v>54</v>
      </c>
      <c r="J65" s="4">
        <f t="shared" si="11"/>
        <v>1226.6302270233391</v>
      </c>
      <c r="K65" s="4">
        <f t="shared" si="29"/>
        <v>27.139935046299687</v>
      </c>
      <c r="L65" s="4">
        <f t="shared" si="12"/>
        <v>11.807057208507947</v>
      </c>
      <c r="M65" s="4">
        <f t="shared" si="13"/>
        <v>15.33287783779174</v>
      </c>
      <c r="N65" s="4">
        <f t="shared" si="14"/>
        <v>1214.8231698148311</v>
      </c>
      <c r="P65" s="1">
        <f t="shared" si="15"/>
        <v>54</v>
      </c>
      <c r="Q65" s="4">
        <f t="shared" si="16"/>
        <v>9.1997267026750418</v>
      </c>
      <c r="R65" s="4">
        <f t="shared" si="0"/>
        <v>11.807057208507947</v>
      </c>
      <c r="S65" s="4">
        <f t="shared" si="1"/>
        <v>21.006783911182989</v>
      </c>
      <c r="T65" s="4">
        <f t="shared" si="2"/>
        <v>6.1331511351166981</v>
      </c>
      <c r="U65" s="7">
        <f t="shared" si="17"/>
        <v>0.66798550733317963</v>
      </c>
      <c r="V65" s="4">
        <f t="shared" si="3"/>
        <v>4.0968560725419945</v>
      </c>
      <c r="X65" s="1">
        <f t="shared" si="18"/>
        <v>54</v>
      </c>
      <c r="Y65" s="4">
        <f t="shared" si="19"/>
        <v>198.57207695828077</v>
      </c>
      <c r="Z65" s="4">
        <f t="shared" si="4"/>
        <v>6.1331511351166981</v>
      </c>
      <c r="AA65" s="4">
        <f t="shared" si="20"/>
        <v>4.6438605579295924</v>
      </c>
      <c r="AB65" s="4">
        <f t="shared" si="21"/>
        <v>1.4892905771871057</v>
      </c>
      <c r="AC65" s="4">
        <f t="shared" si="22"/>
        <v>193.92821640035118</v>
      </c>
      <c r="AF65" s="1">
        <f t="shared" si="23"/>
        <v>54</v>
      </c>
      <c r="AG65" s="4">
        <f t="shared" si="24"/>
        <v>1989.3860891809015</v>
      </c>
      <c r="AH65" s="4">
        <f t="shared" si="30"/>
        <v>37.883610692702106</v>
      </c>
      <c r="AI65" s="4">
        <f t="shared" si="25"/>
        <v>22.963215023845343</v>
      </c>
      <c r="AJ65" s="4">
        <f t="shared" si="26"/>
        <v>14.920395668856761</v>
      </c>
      <c r="AK65" s="4">
        <f t="shared" si="27"/>
        <v>1966.4228741570562</v>
      </c>
    </row>
    <row r="66" spans="2:37" x14ac:dyDescent="0.25">
      <c r="B66" s="1">
        <f t="shared" si="5"/>
        <v>55</v>
      </c>
      <c r="C66" s="4">
        <f t="shared" si="6"/>
        <v>2159.6856352263744</v>
      </c>
      <c r="D66" s="4">
        <f t="shared" si="28"/>
        <v>48.248773415644045</v>
      </c>
      <c r="E66" s="4">
        <f t="shared" si="7"/>
        <v>21.252702975314367</v>
      </c>
      <c r="F66" s="4">
        <f t="shared" si="8"/>
        <v>26.996070440329678</v>
      </c>
      <c r="G66" s="4">
        <f t="shared" si="9"/>
        <v>2138.4329322510603</v>
      </c>
      <c r="I66" s="1">
        <f t="shared" si="10"/>
        <v>55</v>
      </c>
      <c r="J66" s="4">
        <f t="shared" si="11"/>
        <v>1214.8231698148311</v>
      </c>
      <c r="K66" s="4">
        <f t="shared" si="29"/>
        <v>27.139935046299687</v>
      </c>
      <c r="L66" s="4">
        <f t="shared" si="12"/>
        <v>11.954645423614298</v>
      </c>
      <c r="M66" s="4">
        <f t="shared" si="13"/>
        <v>15.185289622685389</v>
      </c>
      <c r="N66" s="4">
        <f t="shared" si="14"/>
        <v>1202.8685243912169</v>
      </c>
      <c r="P66" s="1">
        <f t="shared" si="15"/>
        <v>55</v>
      </c>
      <c r="Q66" s="4">
        <f t="shared" si="16"/>
        <v>9.1111737736112328</v>
      </c>
      <c r="R66" s="4">
        <f t="shared" si="0"/>
        <v>11.954645423614298</v>
      </c>
      <c r="S66" s="4">
        <f t="shared" si="1"/>
        <v>21.06581919722553</v>
      </c>
      <c r="T66" s="4">
        <f t="shared" si="2"/>
        <v>6.0741158490741558</v>
      </c>
      <c r="U66" s="7">
        <f t="shared" si="17"/>
        <v>0.66301291050439659</v>
      </c>
      <c r="V66" s="4">
        <f t="shared" si="3"/>
        <v>4.02721722783554</v>
      </c>
      <c r="X66" s="1">
        <f t="shared" si="18"/>
        <v>55</v>
      </c>
      <c r="Y66" s="4">
        <f t="shared" si="19"/>
        <v>193.92821640035118</v>
      </c>
      <c r="Z66" s="4">
        <f t="shared" si="4"/>
        <v>6.0741158490741558</v>
      </c>
      <c r="AA66" s="4">
        <f t="shared" si="20"/>
        <v>4.6196542260715221</v>
      </c>
      <c r="AB66" s="4">
        <f t="shared" si="21"/>
        <v>1.4544616230026337</v>
      </c>
      <c r="AC66" s="4">
        <f t="shared" si="22"/>
        <v>189.30856217427964</v>
      </c>
      <c r="AF66" s="1">
        <f t="shared" si="23"/>
        <v>55</v>
      </c>
      <c r="AG66" s="4">
        <f t="shared" si="24"/>
        <v>1966.4228741570562</v>
      </c>
      <c r="AH66" s="4">
        <f t="shared" si="30"/>
        <v>37.883610692702106</v>
      </c>
      <c r="AI66" s="4">
        <f t="shared" si="25"/>
        <v>23.135439136524184</v>
      </c>
      <c r="AJ66" s="4">
        <f t="shared" si="26"/>
        <v>14.748171556177921</v>
      </c>
      <c r="AK66" s="4">
        <f t="shared" si="27"/>
        <v>1943.287435020532</v>
      </c>
    </row>
    <row r="67" spans="2:37" x14ac:dyDescent="0.25">
      <c r="B67" s="1">
        <f t="shared" si="5"/>
        <v>56</v>
      </c>
      <c r="C67" s="4">
        <f t="shared" si="6"/>
        <v>2138.4329322510603</v>
      </c>
      <c r="D67" s="4">
        <f t="shared" si="28"/>
        <v>48.248773415644045</v>
      </c>
      <c r="E67" s="4">
        <f t="shared" si="7"/>
        <v>21.518361762505794</v>
      </c>
      <c r="F67" s="4">
        <f t="shared" si="8"/>
        <v>26.730411653138251</v>
      </c>
      <c r="G67" s="4">
        <f t="shared" si="9"/>
        <v>2116.9145704885545</v>
      </c>
      <c r="I67" s="1">
        <f t="shared" si="10"/>
        <v>56</v>
      </c>
      <c r="J67" s="4">
        <f t="shared" si="11"/>
        <v>1202.8685243912169</v>
      </c>
      <c r="K67" s="4">
        <f t="shared" si="29"/>
        <v>27.139935046299687</v>
      </c>
      <c r="L67" s="4">
        <f t="shared" si="12"/>
        <v>12.104078491409478</v>
      </c>
      <c r="M67" s="4">
        <f t="shared" si="13"/>
        <v>15.035856554890209</v>
      </c>
      <c r="N67" s="4">
        <f t="shared" si="14"/>
        <v>1190.7644458998075</v>
      </c>
      <c r="P67" s="1">
        <f t="shared" si="15"/>
        <v>56</v>
      </c>
      <c r="Q67" s="4">
        <f t="shared" si="16"/>
        <v>9.0215139329341252</v>
      </c>
      <c r="R67" s="4">
        <f t="shared" si="0"/>
        <v>12.104078491409478</v>
      </c>
      <c r="S67" s="4">
        <f t="shared" si="1"/>
        <v>21.125592424343601</v>
      </c>
      <c r="T67" s="4">
        <f t="shared" si="2"/>
        <v>6.014342621956084</v>
      </c>
      <c r="U67" s="7">
        <f t="shared" si="17"/>
        <v>0.65807733052545558</v>
      </c>
      <c r="V67" s="4">
        <f t="shared" si="3"/>
        <v>3.9579025375223291</v>
      </c>
      <c r="X67" s="1">
        <f t="shared" si="18"/>
        <v>56</v>
      </c>
      <c r="Y67" s="4">
        <f t="shared" si="19"/>
        <v>189.30856217427964</v>
      </c>
      <c r="Z67" s="4">
        <f t="shared" si="4"/>
        <v>6.014342621956084</v>
      </c>
      <c r="AA67" s="4">
        <f t="shared" si="20"/>
        <v>4.5945284056489868</v>
      </c>
      <c r="AB67" s="4">
        <f t="shared" si="21"/>
        <v>1.4198142163070973</v>
      </c>
      <c r="AC67" s="4">
        <f t="shared" si="22"/>
        <v>184.71403376863066</v>
      </c>
      <c r="AF67" s="1">
        <f t="shared" si="23"/>
        <v>56</v>
      </c>
      <c r="AG67" s="4">
        <f t="shared" si="24"/>
        <v>1943.287435020532</v>
      </c>
      <c r="AH67" s="4">
        <f t="shared" si="30"/>
        <v>37.883610692702106</v>
      </c>
      <c r="AI67" s="4">
        <f t="shared" si="25"/>
        <v>23.308954930048117</v>
      </c>
      <c r="AJ67" s="4">
        <f t="shared" si="26"/>
        <v>14.57465576265399</v>
      </c>
      <c r="AK67" s="4">
        <f t="shared" si="27"/>
        <v>1919.978480090484</v>
      </c>
    </row>
    <row r="68" spans="2:37" x14ac:dyDescent="0.25">
      <c r="B68" s="1">
        <f t="shared" si="5"/>
        <v>57</v>
      </c>
      <c r="C68" s="4">
        <f t="shared" si="6"/>
        <v>2116.9145704885545</v>
      </c>
      <c r="D68" s="4">
        <f t="shared" si="28"/>
        <v>48.248773415644045</v>
      </c>
      <c r="E68" s="4">
        <f t="shared" si="7"/>
        <v>21.787341284537113</v>
      </c>
      <c r="F68" s="4">
        <f t="shared" si="8"/>
        <v>26.461432131106932</v>
      </c>
      <c r="G68" s="4">
        <f t="shared" si="9"/>
        <v>2095.1272292040176</v>
      </c>
      <c r="I68" s="1">
        <f t="shared" si="10"/>
        <v>57</v>
      </c>
      <c r="J68" s="4">
        <f t="shared" si="11"/>
        <v>1190.7644458998075</v>
      </c>
      <c r="K68" s="4">
        <f t="shared" si="29"/>
        <v>27.139935046299687</v>
      </c>
      <c r="L68" s="4">
        <f t="shared" si="12"/>
        <v>12.255379472552095</v>
      </c>
      <c r="M68" s="4">
        <f t="shared" si="13"/>
        <v>14.884555573747592</v>
      </c>
      <c r="N68" s="4">
        <f t="shared" si="14"/>
        <v>1178.5090664272554</v>
      </c>
      <c r="P68" s="1">
        <f t="shared" si="15"/>
        <v>57</v>
      </c>
      <c r="Q68" s="4">
        <f t="shared" si="16"/>
        <v>8.9307333442485568</v>
      </c>
      <c r="R68" s="4">
        <f t="shared" si="0"/>
        <v>12.255379472552095</v>
      </c>
      <c r="S68" s="4">
        <f t="shared" si="1"/>
        <v>21.186112816800652</v>
      </c>
      <c r="T68" s="4">
        <f t="shared" si="2"/>
        <v>5.9538222294990355</v>
      </c>
      <c r="U68" s="7">
        <f t="shared" si="17"/>
        <v>0.65317849183668042</v>
      </c>
      <c r="V68" s="4">
        <f t="shared" si="3"/>
        <v>3.8889086245278821</v>
      </c>
      <c r="X68" s="1">
        <f t="shared" si="18"/>
        <v>57</v>
      </c>
      <c r="Y68" s="4">
        <f t="shared" si="19"/>
        <v>184.71403376863066</v>
      </c>
      <c r="Z68" s="4">
        <f t="shared" si="4"/>
        <v>5.9538222294990355</v>
      </c>
      <c r="AA68" s="4">
        <f t="shared" si="20"/>
        <v>4.5684669762343058</v>
      </c>
      <c r="AB68" s="4">
        <f t="shared" si="21"/>
        <v>1.3853552532647297</v>
      </c>
      <c r="AC68" s="4">
        <f t="shared" si="22"/>
        <v>180.14556679239635</v>
      </c>
      <c r="AF68" s="1">
        <f t="shared" si="23"/>
        <v>57</v>
      </c>
      <c r="AG68" s="4">
        <f t="shared" si="24"/>
        <v>1919.978480090484</v>
      </c>
      <c r="AH68" s="4">
        <f t="shared" si="30"/>
        <v>37.883610692702106</v>
      </c>
      <c r="AI68" s="4">
        <f t="shared" si="25"/>
        <v>23.483772092023479</v>
      </c>
      <c r="AJ68" s="4">
        <f t="shared" si="26"/>
        <v>14.399838600678629</v>
      </c>
      <c r="AK68" s="4">
        <f t="shared" si="27"/>
        <v>1896.4947079984606</v>
      </c>
    </row>
    <row r="69" spans="2:37" x14ac:dyDescent="0.25">
      <c r="B69" s="1">
        <f t="shared" si="5"/>
        <v>58</v>
      </c>
      <c r="C69" s="4">
        <f t="shared" si="6"/>
        <v>2095.1272292040176</v>
      </c>
      <c r="D69" s="4">
        <f t="shared" si="28"/>
        <v>48.248773415644045</v>
      </c>
      <c r="E69" s="4">
        <f t="shared" si="7"/>
        <v>22.059683050593826</v>
      </c>
      <c r="F69" s="4">
        <f t="shared" si="8"/>
        <v>26.18909036505022</v>
      </c>
      <c r="G69" s="4">
        <f t="shared" si="9"/>
        <v>2073.0675461534238</v>
      </c>
      <c r="I69" s="1">
        <f t="shared" si="10"/>
        <v>58</v>
      </c>
      <c r="J69" s="4">
        <f t="shared" si="11"/>
        <v>1178.5090664272554</v>
      </c>
      <c r="K69" s="4">
        <f t="shared" si="29"/>
        <v>27.139935046299687</v>
      </c>
      <c r="L69" s="4">
        <f t="shared" si="12"/>
        <v>12.408571715958995</v>
      </c>
      <c r="M69" s="4">
        <f t="shared" si="13"/>
        <v>14.731363330340692</v>
      </c>
      <c r="N69" s="4">
        <f t="shared" si="14"/>
        <v>1166.1004947112965</v>
      </c>
      <c r="P69" s="1">
        <f t="shared" si="15"/>
        <v>58</v>
      </c>
      <c r="Q69" s="4">
        <f t="shared" si="16"/>
        <v>8.8388179982044157</v>
      </c>
      <c r="R69" s="4">
        <f t="shared" si="0"/>
        <v>12.408571715958995</v>
      </c>
      <c r="S69" s="4">
        <f t="shared" si="1"/>
        <v>21.247389714163411</v>
      </c>
      <c r="T69" s="4">
        <f t="shared" si="2"/>
        <v>5.892545332136276</v>
      </c>
      <c r="U69" s="7">
        <f t="shared" si="17"/>
        <v>0.64831612092970758</v>
      </c>
      <c r="V69" s="4">
        <f t="shared" si="3"/>
        <v>3.8202321321330457</v>
      </c>
      <c r="X69" s="1">
        <f t="shared" si="18"/>
        <v>58</v>
      </c>
      <c r="Y69" s="4">
        <f t="shared" si="19"/>
        <v>180.14556679239635</v>
      </c>
      <c r="Z69" s="4">
        <f t="shared" si="4"/>
        <v>5.892545332136276</v>
      </c>
      <c r="AA69" s="4">
        <f t="shared" si="20"/>
        <v>4.541453581193303</v>
      </c>
      <c r="AB69" s="4">
        <f t="shared" si="21"/>
        <v>1.3510917509429727</v>
      </c>
      <c r="AC69" s="4">
        <f t="shared" si="22"/>
        <v>175.60411321120304</v>
      </c>
      <c r="AF69" s="1">
        <f t="shared" si="23"/>
        <v>58</v>
      </c>
      <c r="AG69" s="4">
        <f t="shared" si="24"/>
        <v>1896.4947079984606</v>
      </c>
      <c r="AH69" s="4">
        <f t="shared" si="30"/>
        <v>37.883610692702106</v>
      </c>
      <c r="AI69" s="4">
        <f t="shared" si="25"/>
        <v>23.659900382713651</v>
      </c>
      <c r="AJ69" s="4">
        <f t="shared" si="26"/>
        <v>14.223710309988455</v>
      </c>
      <c r="AK69" s="4">
        <f t="shared" si="27"/>
        <v>1872.834807615747</v>
      </c>
    </row>
    <row r="70" spans="2:37" x14ac:dyDescent="0.25">
      <c r="B70" s="1">
        <f t="shared" si="5"/>
        <v>59</v>
      </c>
      <c r="C70" s="4">
        <f t="shared" si="6"/>
        <v>2073.0675461534238</v>
      </c>
      <c r="D70" s="4">
        <f t="shared" si="28"/>
        <v>48.248773415644045</v>
      </c>
      <c r="E70" s="4">
        <f t="shared" si="7"/>
        <v>22.335429088726251</v>
      </c>
      <c r="F70" s="4">
        <f t="shared" si="8"/>
        <v>25.913344326917795</v>
      </c>
      <c r="G70" s="4">
        <f t="shared" si="9"/>
        <v>2050.7321170646974</v>
      </c>
      <c r="I70" s="1">
        <f t="shared" si="10"/>
        <v>59</v>
      </c>
      <c r="J70" s="4">
        <f t="shared" si="11"/>
        <v>1166.1004947112965</v>
      </c>
      <c r="K70" s="4">
        <f t="shared" si="29"/>
        <v>27.139935046299687</v>
      </c>
      <c r="L70" s="4">
        <f t="shared" si="12"/>
        <v>12.563678862408482</v>
      </c>
      <c r="M70" s="4">
        <f t="shared" si="13"/>
        <v>14.576256183891205</v>
      </c>
      <c r="N70" s="4">
        <f t="shared" si="14"/>
        <v>1153.536815848888</v>
      </c>
      <c r="P70" s="1">
        <f t="shared" si="15"/>
        <v>59</v>
      </c>
      <c r="Q70" s="4">
        <f t="shared" si="16"/>
        <v>8.7457537103347232</v>
      </c>
      <c r="R70" s="4">
        <f t="shared" si="0"/>
        <v>12.563678862408482</v>
      </c>
      <c r="S70" s="4">
        <f t="shared" si="1"/>
        <v>21.309432572743205</v>
      </c>
      <c r="T70" s="4">
        <f t="shared" si="2"/>
        <v>5.8305024735564821</v>
      </c>
      <c r="U70" s="7">
        <f t="shared" si="17"/>
        <v>0.6434899463322159</v>
      </c>
      <c r="V70" s="4">
        <f t="shared" si="3"/>
        <v>3.7518697237987126</v>
      </c>
      <c r="X70" s="1">
        <f t="shared" si="18"/>
        <v>59</v>
      </c>
      <c r="Y70" s="4">
        <f t="shared" si="19"/>
        <v>175.60411321120304</v>
      </c>
      <c r="Z70" s="4">
        <f t="shared" si="4"/>
        <v>5.8305024735564821</v>
      </c>
      <c r="AA70" s="4">
        <f t="shared" si="20"/>
        <v>4.5134716244724595</v>
      </c>
      <c r="AB70" s="4">
        <f t="shared" si="21"/>
        <v>1.3170308490840228</v>
      </c>
      <c r="AC70" s="4">
        <f t="shared" si="22"/>
        <v>171.09064158673058</v>
      </c>
      <c r="AF70" s="1">
        <f t="shared" si="23"/>
        <v>59</v>
      </c>
      <c r="AG70" s="4">
        <f t="shared" si="24"/>
        <v>1872.834807615747</v>
      </c>
      <c r="AH70" s="4">
        <f t="shared" si="30"/>
        <v>37.883610692702106</v>
      </c>
      <c r="AI70" s="4">
        <f t="shared" si="25"/>
        <v>23.837349635584005</v>
      </c>
      <c r="AJ70" s="4">
        <f t="shared" si="26"/>
        <v>14.046261057118102</v>
      </c>
      <c r="AK70" s="4">
        <f t="shared" si="27"/>
        <v>1848.9974579801631</v>
      </c>
    </row>
    <row r="71" spans="2:37" x14ac:dyDescent="0.25">
      <c r="B71" s="1">
        <f t="shared" si="5"/>
        <v>60</v>
      </c>
      <c r="C71" s="4">
        <f t="shared" si="6"/>
        <v>2050.7321170646974</v>
      </c>
      <c r="D71" s="4">
        <f t="shared" si="28"/>
        <v>48.248773415644045</v>
      </c>
      <c r="E71" s="4">
        <f t="shared" si="7"/>
        <v>22.61462195233533</v>
      </c>
      <c r="F71" s="4">
        <f t="shared" si="8"/>
        <v>25.634151463308715</v>
      </c>
      <c r="G71" s="4">
        <f t="shared" si="9"/>
        <v>2028.1174951123621</v>
      </c>
      <c r="I71" s="1">
        <f t="shared" si="10"/>
        <v>60</v>
      </c>
      <c r="J71" s="4">
        <f t="shared" si="11"/>
        <v>1153.536815848888</v>
      </c>
      <c r="K71" s="4">
        <f t="shared" si="29"/>
        <v>27.139935046299687</v>
      </c>
      <c r="L71" s="4">
        <f t="shared" si="12"/>
        <v>12.720724848188587</v>
      </c>
      <c r="M71" s="4">
        <f t="shared" si="13"/>
        <v>14.4192101981111</v>
      </c>
      <c r="N71" s="4">
        <f t="shared" si="14"/>
        <v>1140.8160910006993</v>
      </c>
      <c r="P71" s="1">
        <f t="shared" si="15"/>
        <v>60</v>
      </c>
      <c r="Q71" s="4">
        <f t="shared" si="16"/>
        <v>8.6515261188666592</v>
      </c>
      <c r="R71" s="4">
        <f t="shared" si="0"/>
        <v>12.720724848188587</v>
      </c>
      <c r="S71" s="4">
        <f t="shared" si="1"/>
        <v>21.372250967055244</v>
      </c>
      <c r="T71" s="4">
        <f t="shared" si="2"/>
        <v>5.7676840792444413</v>
      </c>
      <c r="U71" s="7">
        <f t="shared" si="17"/>
        <v>0.63869969859277009</v>
      </c>
      <c r="V71" s="4">
        <f t="shared" si="3"/>
        <v>3.6838180829917433</v>
      </c>
      <c r="X71" s="1">
        <f t="shared" si="18"/>
        <v>60</v>
      </c>
      <c r="Y71" s="4">
        <f t="shared" si="19"/>
        <v>171.09064158673058</v>
      </c>
      <c r="Z71" s="4">
        <f t="shared" si="4"/>
        <v>5.7676840792444413</v>
      </c>
      <c r="AA71" s="4">
        <f t="shared" si="20"/>
        <v>4.4845042673439615</v>
      </c>
      <c r="AB71" s="4">
        <f t="shared" si="21"/>
        <v>1.2831798119004794</v>
      </c>
      <c r="AC71" s="4">
        <f t="shared" si="22"/>
        <v>166.60613731938662</v>
      </c>
      <c r="AF71" s="1">
        <f t="shared" si="23"/>
        <v>60</v>
      </c>
      <c r="AG71" s="4">
        <f t="shared" si="24"/>
        <v>1848.9974579801631</v>
      </c>
      <c r="AH71" s="4">
        <f t="shared" si="30"/>
        <v>37.883610692702106</v>
      </c>
      <c r="AI71" s="4">
        <f t="shared" si="25"/>
        <v>24.016129757850884</v>
      </c>
      <c r="AJ71" s="4">
        <f t="shared" si="26"/>
        <v>13.867480934851223</v>
      </c>
      <c r="AK71" s="4">
        <f t="shared" si="27"/>
        <v>1824.9813282223122</v>
      </c>
    </row>
    <row r="72" spans="2:37" x14ac:dyDescent="0.25">
      <c r="B72" s="1">
        <f t="shared" si="5"/>
        <v>61</v>
      </c>
      <c r="C72" s="4">
        <f t="shared" si="6"/>
        <v>2028.1174951123621</v>
      </c>
      <c r="D72" s="4">
        <f t="shared" si="28"/>
        <v>48.248773415644045</v>
      </c>
      <c r="E72" s="4">
        <f t="shared" si="7"/>
        <v>22.897304726739517</v>
      </c>
      <c r="F72" s="4">
        <f t="shared" si="8"/>
        <v>25.351468688904529</v>
      </c>
      <c r="G72" s="4">
        <f t="shared" si="9"/>
        <v>2005.2201903856226</v>
      </c>
      <c r="I72" s="1">
        <f t="shared" si="10"/>
        <v>61</v>
      </c>
      <c r="J72" s="4">
        <f t="shared" si="11"/>
        <v>1140.8160910006993</v>
      </c>
      <c r="K72" s="4">
        <f t="shared" si="29"/>
        <v>27.139935046299687</v>
      </c>
      <c r="L72" s="4">
        <f t="shared" si="12"/>
        <v>12.879733908790945</v>
      </c>
      <c r="M72" s="4">
        <f t="shared" si="13"/>
        <v>14.260201137508743</v>
      </c>
      <c r="N72" s="4">
        <f t="shared" si="14"/>
        <v>1127.9363570919083</v>
      </c>
      <c r="P72" s="1">
        <f t="shared" si="15"/>
        <v>61</v>
      </c>
      <c r="Q72" s="4">
        <f t="shared" si="16"/>
        <v>8.5561206825052434</v>
      </c>
      <c r="R72" s="4">
        <f t="shared" si="0"/>
        <v>12.879733908790945</v>
      </c>
      <c r="S72" s="4">
        <f t="shared" si="1"/>
        <v>21.435854591296188</v>
      </c>
      <c r="T72" s="4">
        <f t="shared" si="2"/>
        <v>5.7040804550034991</v>
      </c>
      <c r="U72" s="7">
        <f t="shared" si="17"/>
        <v>0.63394511026577671</v>
      </c>
      <c r="V72" s="4">
        <f t="shared" si="3"/>
        <v>3.6160739130120549</v>
      </c>
      <c r="X72" s="1">
        <f t="shared" si="18"/>
        <v>61</v>
      </c>
      <c r="Y72" s="4">
        <f t="shared" si="19"/>
        <v>166.60613731938662</v>
      </c>
      <c r="Z72" s="4">
        <f t="shared" si="4"/>
        <v>5.7040804550034991</v>
      </c>
      <c r="AA72" s="4">
        <f t="shared" si="20"/>
        <v>4.4545344251080996</v>
      </c>
      <c r="AB72" s="4">
        <f t="shared" si="21"/>
        <v>1.2495460298953995</v>
      </c>
      <c r="AC72" s="4">
        <f t="shared" si="22"/>
        <v>162.15160289427851</v>
      </c>
      <c r="AF72" s="1">
        <f t="shared" si="23"/>
        <v>61</v>
      </c>
      <c r="AG72" s="4">
        <f t="shared" si="24"/>
        <v>1824.9813282223122</v>
      </c>
      <c r="AH72" s="4">
        <f t="shared" si="30"/>
        <v>37.883610692702106</v>
      </c>
      <c r="AI72" s="4">
        <f t="shared" si="25"/>
        <v>24.196250731034766</v>
      </c>
      <c r="AJ72" s="4">
        <f t="shared" si="26"/>
        <v>13.68735996166734</v>
      </c>
      <c r="AK72" s="4">
        <f t="shared" si="27"/>
        <v>1800.7850774912774</v>
      </c>
    </row>
    <row r="73" spans="2:37" x14ac:dyDescent="0.25">
      <c r="B73" s="1">
        <f t="shared" si="5"/>
        <v>62</v>
      </c>
      <c r="C73" s="4">
        <f t="shared" si="6"/>
        <v>2005.2201903856226</v>
      </c>
      <c r="D73" s="4">
        <f t="shared" si="28"/>
        <v>48.248773415644045</v>
      </c>
      <c r="E73" s="4">
        <f t="shared" si="7"/>
        <v>23.183521035823766</v>
      </c>
      <c r="F73" s="4">
        <f t="shared" si="8"/>
        <v>25.065252379820279</v>
      </c>
      <c r="G73" s="4">
        <f t="shared" si="9"/>
        <v>1982.0366693497988</v>
      </c>
      <c r="I73" s="1">
        <f t="shared" si="10"/>
        <v>62</v>
      </c>
      <c r="J73" s="4">
        <f t="shared" si="11"/>
        <v>1127.9363570919083</v>
      </c>
      <c r="K73" s="4">
        <f t="shared" si="29"/>
        <v>27.139935046299687</v>
      </c>
      <c r="L73" s="4">
        <f t="shared" si="12"/>
        <v>13.040730582650834</v>
      </c>
      <c r="M73" s="4">
        <f t="shared" si="13"/>
        <v>14.099204463648853</v>
      </c>
      <c r="N73" s="4">
        <f t="shared" si="14"/>
        <v>1114.8956265092575</v>
      </c>
      <c r="P73" s="1">
        <f t="shared" si="15"/>
        <v>62</v>
      </c>
      <c r="Q73" s="4">
        <f t="shared" si="16"/>
        <v>8.4595226781893125</v>
      </c>
      <c r="R73" s="4">
        <f t="shared" si="0"/>
        <v>13.040730582650834</v>
      </c>
      <c r="S73" s="4">
        <f t="shared" si="1"/>
        <v>21.500253260840147</v>
      </c>
      <c r="T73" s="4">
        <f t="shared" si="2"/>
        <v>5.6396817854595405</v>
      </c>
      <c r="U73" s="7">
        <f t="shared" si="17"/>
        <v>0.62922591589655252</v>
      </c>
      <c r="V73" s="4">
        <f t="shared" si="3"/>
        <v>3.5486339368208841</v>
      </c>
      <c r="X73" s="1">
        <f t="shared" si="18"/>
        <v>62</v>
      </c>
      <c r="Y73" s="4">
        <f t="shared" si="19"/>
        <v>162.15160289427851</v>
      </c>
      <c r="Z73" s="4">
        <f t="shared" si="4"/>
        <v>5.6396817854595405</v>
      </c>
      <c r="AA73" s="4">
        <f t="shared" si="20"/>
        <v>4.4235447637524512</v>
      </c>
      <c r="AB73" s="4">
        <f t="shared" si="21"/>
        <v>1.2161370217070888</v>
      </c>
      <c r="AC73" s="4">
        <f t="shared" si="22"/>
        <v>157.72805813052605</v>
      </c>
      <c r="AF73" s="1">
        <f t="shared" si="23"/>
        <v>62</v>
      </c>
      <c r="AG73" s="4">
        <f t="shared" si="24"/>
        <v>1800.7850774912774</v>
      </c>
      <c r="AH73" s="4">
        <f t="shared" si="30"/>
        <v>37.883610692702106</v>
      </c>
      <c r="AI73" s="4">
        <f t="shared" si="25"/>
        <v>24.377722611517527</v>
      </c>
      <c r="AJ73" s="4">
        <f t="shared" si="26"/>
        <v>13.50588808118458</v>
      </c>
      <c r="AK73" s="4">
        <f t="shared" si="27"/>
        <v>1776.4073548797599</v>
      </c>
    </row>
    <row r="74" spans="2:37" x14ac:dyDescent="0.25">
      <c r="B74" s="1">
        <f t="shared" si="5"/>
        <v>63</v>
      </c>
      <c r="C74" s="4">
        <f t="shared" si="6"/>
        <v>1982.0366693497988</v>
      </c>
      <c r="D74" s="4">
        <f t="shared" si="28"/>
        <v>48.248773415644045</v>
      </c>
      <c r="E74" s="4">
        <f t="shared" si="7"/>
        <v>23.47331504877156</v>
      </c>
      <c r="F74" s="4">
        <f t="shared" si="8"/>
        <v>24.775458366872485</v>
      </c>
      <c r="G74" s="4">
        <f t="shared" si="9"/>
        <v>1958.5633543010272</v>
      </c>
      <c r="I74" s="1">
        <f t="shared" si="10"/>
        <v>63</v>
      </c>
      <c r="J74" s="4">
        <f t="shared" si="11"/>
        <v>1114.8956265092575</v>
      </c>
      <c r="K74" s="4">
        <f t="shared" si="29"/>
        <v>27.139935046299687</v>
      </c>
      <c r="L74" s="4">
        <f t="shared" si="12"/>
        <v>13.20373971493397</v>
      </c>
      <c r="M74" s="4">
        <f t="shared" si="13"/>
        <v>13.936195331365717</v>
      </c>
      <c r="N74" s="4">
        <f t="shared" si="14"/>
        <v>1101.6918867943234</v>
      </c>
      <c r="P74" s="1">
        <f t="shared" si="15"/>
        <v>63</v>
      </c>
      <c r="Q74" s="4">
        <f t="shared" si="16"/>
        <v>8.3617171988194308</v>
      </c>
      <c r="R74" s="4">
        <f t="shared" si="0"/>
        <v>13.20373971493397</v>
      </c>
      <c r="S74" s="4">
        <f t="shared" si="1"/>
        <v>21.565456913753401</v>
      </c>
      <c r="T74" s="4">
        <f t="shared" si="2"/>
        <v>5.574478132546286</v>
      </c>
      <c r="U74" s="7">
        <f t="shared" si="17"/>
        <v>0.62454185200650369</v>
      </c>
      <c r="V74" s="4">
        <f t="shared" si="3"/>
        <v>3.4814948968702137</v>
      </c>
      <c r="X74" s="1">
        <f t="shared" si="18"/>
        <v>63</v>
      </c>
      <c r="Y74" s="4">
        <f t="shared" si="19"/>
        <v>157.72805813052605</v>
      </c>
      <c r="Z74" s="4">
        <f t="shared" si="4"/>
        <v>5.574478132546286</v>
      </c>
      <c r="AA74" s="4">
        <f t="shared" si="20"/>
        <v>4.391517696567341</v>
      </c>
      <c r="AB74" s="4">
        <f t="shared" si="21"/>
        <v>1.1829604359789454</v>
      </c>
      <c r="AC74" s="4">
        <f t="shared" si="22"/>
        <v>153.3365404339587</v>
      </c>
      <c r="AF74" s="1">
        <f t="shared" si="23"/>
        <v>63</v>
      </c>
      <c r="AG74" s="4">
        <f t="shared" si="24"/>
        <v>1776.4073548797599</v>
      </c>
      <c r="AH74" s="4">
        <f t="shared" si="30"/>
        <v>37.883610692702106</v>
      </c>
      <c r="AI74" s="4">
        <f t="shared" si="25"/>
        <v>24.560555531103908</v>
      </c>
      <c r="AJ74" s="4">
        <f t="shared" si="26"/>
        <v>13.323055161598198</v>
      </c>
      <c r="AK74" s="4">
        <f t="shared" si="27"/>
        <v>1751.8467993486558</v>
      </c>
    </row>
    <row r="75" spans="2:37" x14ac:dyDescent="0.25">
      <c r="B75" s="1">
        <f t="shared" si="5"/>
        <v>64</v>
      </c>
      <c r="C75" s="4">
        <f t="shared" si="6"/>
        <v>1958.5633543010272</v>
      </c>
      <c r="D75" s="4">
        <f t="shared" si="28"/>
        <v>48.248773415644045</v>
      </c>
      <c r="E75" s="4">
        <f t="shared" si="7"/>
        <v>23.766731486881206</v>
      </c>
      <c r="F75" s="4">
        <f t="shared" si="8"/>
        <v>24.48204192876284</v>
      </c>
      <c r="G75" s="4">
        <f t="shared" si="9"/>
        <v>1934.7966228141461</v>
      </c>
      <c r="I75" s="1">
        <f t="shared" si="10"/>
        <v>64</v>
      </c>
      <c r="J75" s="4">
        <f t="shared" si="11"/>
        <v>1101.6918867943234</v>
      </c>
      <c r="K75" s="4">
        <f t="shared" si="29"/>
        <v>27.139935046299687</v>
      </c>
      <c r="L75" s="4">
        <f t="shared" si="12"/>
        <v>13.368786461370645</v>
      </c>
      <c r="M75" s="4">
        <f t="shared" si="13"/>
        <v>13.771148584929042</v>
      </c>
      <c r="N75" s="4">
        <f t="shared" si="14"/>
        <v>1088.3231003329527</v>
      </c>
      <c r="P75" s="1">
        <f t="shared" si="15"/>
        <v>64</v>
      </c>
      <c r="Q75" s="4">
        <f t="shared" si="16"/>
        <v>8.2626891509574261</v>
      </c>
      <c r="R75" s="4">
        <f t="shared" si="0"/>
        <v>13.368786461370645</v>
      </c>
      <c r="S75" s="4">
        <f t="shared" si="1"/>
        <v>21.631475612328071</v>
      </c>
      <c r="T75" s="4">
        <f t="shared" si="2"/>
        <v>5.5084594339716162</v>
      </c>
      <c r="U75" s="7">
        <f t="shared" si="17"/>
        <v>0.61989265707841557</v>
      </c>
      <c r="V75" s="4">
        <f t="shared" si="3"/>
        <v>3.4146535549333303</v>
      </c>
      <c r="X75" s="1">
        <f t="shared" si="18"/>
        <v>64</v>
      </c>
      <c r="Y75" s="4">
        <f t="shared" si="19"/>
        <v>153.3365404339587</v>
      </c>
      <c r="Z75" s="4">
        <f t="shared" si="4"/>
        <v>5.5084594339716162</v>
      </c>
      <c r="AA75" s="4">
        <f t="shared" si="20"/>
        <v>4.3584353807169256</v>
      </c>
      <c r="AB75" s="4">
        <f t="shared" si="21"/>
        <v>1.1500240532546904</v>
      </c>
      <c r="AC75" s="4">
        <f t="shared" si="22"/>
        <v>148.97810505324179</v>
      </c>
      <c r="AF75" s="1">
        <f t="shared" si="23"/>
        <v>64</v>
      </c>
      <c r="AG75" s="4">
        <f t="shared" si="24"/>
        <v>1751.8467993486558</v>
      </c>
      <c r="AH75" s="4">
        <f t="shared" si="30"/>
        <v>37.883610692702106</v>
      </c>
      <c r="AI75" s="4">
        <f t="shared" si="25"/>
        <v>24.744759697587185</v>
      </c>
      <c r="AJ75" s="4">
        <f t="shared" si="26"/>
        <v>13.13885099511492</v>
      </c>
      <c r="AK75" s="4">
        <f t="shared" si="27"/>
        <v>1727.1020396510687</v>
      </c>
    </row>
    <row r="76" spans="2:37" x14ac:dyDescent="0.25">
      <c r="B76" s="1">
        <f t="shared" si="5"/>
        <v>65</v>
      </c>
      <c r="C76" s="4">
        <f t="shared" si="6"/>
        <v>1934.7966228141461</v>
      </c>
      <c r="D76" s="4">
        <f t="shared" si="28"/>
        <v>48.248773415644045</v>
      </c>
      <c r="E76" s="4">
        <f t="shared" si="7"/>
        <v>24.063815630467221</v>
      </c>
      <c r="F76" s="4">
        <f t="shared" si="8"/>
        <v>24.184957785176824</v>
      </c>
      <c r="G76" s="4">
        <f t="shared" si="9"/>
        <v>1910.7328071836789</v>
      </c>
      <c r="I76" s="1">
        <f t="shared" si="10"/>
        <v>65</v>
      </c>
      <c r="J76" s="4">
        <f t="shared" si="11"/>
        <v>1088.3231003329527</v>
      </c>
      <c r="K76" s="4">
        <f t="shared" si="29"/>
        <v>27.139935046299687</v>
      </c>
      <c r="L76" s="4">
        <f t="shared" si="12"/>
        <v>13.53589629213778</v>
      </c>
      <c r="M76" s="4">
        <f t="shared" si="13"/>
        <v>13.604038754161907</v>
      </c>
      <c r="N76" s="4">
        <f t="shared" si="14"/>
        <v>1074.7872040408149</v>
      </c>
      <c r="P76" s="1">
        <f t="shared" si="15"/>
        <v>65</v>
      </c>
      <c r="Q76" s="4">
        <f t="shared" si="16"/>
        <v>8.1624232524971436</v>
      </c>
      <c r="R76" s="4">
        <f t="shared" ref="R76:R139" si="31">+IF(P76&lt;=$J$3,L76," ")</f>
        <v>13.53589629213778</v>
      </c>
      <c r="S76" s="4">
        <f t="shared" ref="S76:S139" si="32">+IF(P76&lt;=$J$3,Q76+R76," ")</f>
        <v>21.698319544634924</v>
      </c>
      <c r="T76" s="4">
        <f t="shared" ref="T76:T139" si="33">+IF(P76&lt;=$J$3,M76-Q76," ")</f>
        <v>5.4416155016647636</v>
      </c>
      <c r="U76" s="7">
        <f t="shared" si="17"/>
        <v>0.61527807154185166</v>
      </c>
      <c r="V76" s="4">
        <f t="shared" ref="V76:V139" si="34">+IF(P76&lt;=$J$3,T76*U76," ")</f>
        <v>3.3481066919365414</v>
      </c>
      <c r="X76" s="1">
        <f t="shared" si="18"/>
        <v>65</v>
      </c>
      <c r="Y76" s="4">
        <f t="shared" si="19"/>
        <v>148.97810505324179</v>
      </c>
      <c r="Z76" s="4">
        <f t="shared" ref="Z76:Z139" si="35">+IF(X76&lt;=$J$3,T76," ")</f>
        <v>5.4416155016647636</v>
      </c>
      <c r="AA76" s="4">
        <f t="shared" si="20"/>
        <v>4.3242797137654501</v>
      </c>
      <c r="AB76" s="4">
        <f t="shared" si="21"/>
        <v>1.1173357878993133</v>
      </c>
      <c r="AC76" s="4">
        <f t="shared" si="22"/>
        <v>144.65382533947633</v>
      </c>
      <c r="AF76" s="1">
        <f t="shared" si="23"/>
        <v>65</v>
      </c>
      <c r="AG76" s="4">
        <f t="shared" si="24"/>
        <v>1727.1020396510687</v>
      </c>
      <c r="AH76" s="4">
        <f t="shared" si="30"/>
        <v>37.883610692702106</v>
      </c>
      <c r="AI76" s="4">
        <f t="shared" si="25"/>
        <v>24.930345395319094</v>
      </c>
      <c r="AJ76" s="4">
        <f t="shared" si="26"/>
        <v>12.953265297383014</v>
      </c>
      <c r="AK76" s="4">
        <f t="shared" si="27"/>
        <v>1702.1716942557496</v>
      </c>
    </row>
    <row r="77" spans="2:37" x14ac:dyDescent="0.25">
      <c r="B77" s="1">
        <f t="shared" ref="B77:B140" si="36">+IF(B76&gt;=$J$3," ",B76+1)</f>
        <v>66</v>
      </c>
      <c r="C77" s="4">
        <f t="shared" ref="C77:C140" si="37">+IF(B77&lt;=$J$3,G76," ")</f>
        <v>1910.7328071836789</v>
      </c>
      <c r="D77" s="4">
        <f t="shared" si="28"/>
        <v>48.248773415644045</v>
      </c>
      <c r="E77" s="4">
        <f t="shared" ref="E77:E140" si="38">+IF(B77&lt;=$J$3,D77-F77," ")</f>
        <v>24.364613325848062</v>
      </c>
      <c r="F77" s="4">
        <f t="shared" ref="F77:F140" si="39">+IF(B77&lt;=$J$3,C77*$J$4/12," ")</f>
        <v>23.884160089795984</v>
      </c>
      <c r="G77" s="4">
        <f t="shared" ref="G77:G140" si="40">+IF(B77&lt;=$J$3,C77-E77," ")</f>
        <v>1886.3681938578309</v>
      </c>
      <c r="I77" s="1">
        <f t="shared" ref="I77:I140" si="41">+IF(I76&gt;=$J$3," ",I76+1)</f>
        <v>66</v>
      </c>
      <c r="J77" s="4">
        <f t="shared" ref="J77:J140" si="42">+IF(I77&lt;=$J$3,N76," ")</f>
        <v>1074.7872040408149</v>
      </c>
      <c r="K77" s="4">
        <f t="shared" si="29"/>
        <v>27.139935046299687</v>
      </c>
      <c r="L77" s="4">
        <f t="shared" ref="L77:L140" si="43">+IF(I77&lt;=$J$3,K77-M77," ")</f>
        <v>13.7050949957895</v>
      </c>
      <c r="M77" s="4">
        <f t="shared" ref="M77:M140" si="44">+IF(I77&lt;=$J$3,J77*$J$4/12," ")</f>
        <v>13.434840050510187</v>
      </c>
      <c r="N77" s="4">
        <f t="shared" ref="N77:N140" si="45">+IF(I77&lt;=$J$3,J77-L77," ")</f>
        <v>1061.0821090450254</v>
      </c>
      <c r="P77" s="1">
        <f t="shared" ref="P77:P140" si="46">+IF(P76&gt;=$J$3," ",P76+1)</f>
        <v>66</v>
      </c>
      <c r="Q77" s="4">
        <f t="shared" ref="Q77:Q140" si="47">+IF(P77&lt;=$J$3,J77*$J$5/12," ")</f>
        <v>8.0609040303061121</v>
      </c>
      <c r="R77" s="4">
        <f t="shared" si="31"/>
        <v>13.7050949957895</v>
      </c>
      <c r="S77" s="4">
        <f t="shared" si="32"/>
        <v>21.765999026095614</v>
      </c>
      <c r="T77" s="4">
        <f t="shared" si="33"/>
        <v>5.3739360202040753</v>
      </c>
      <c r="U77" s="7">
        <f t="shared" ref="U77:U140" si="48">+IF(P77&lt;=$J$3,U76/(1+$J$5/12)," ")</f>
        <v>0.61069783775866171</v>
      </c>
      <c r="V77" s="4">
        <f t="shared" si="34"/>
        <v>3.2818511077920167</v>
      </c>
      <c r="X77" s="1">
        <f t="shared" ref="X77:X140" si="49">+IF(X76&gt;=$J$3," ",X76+1)</f>
        <v>66</v>
      </c>
      <c r="Y77" s="4">
        <f t="shared" ref="Y77:Y140" si="50">+IF(X77&lt;=$J$3,AC76," ")</f>
        <v>144.65382533947633</v>
      </c>
      <c r="Z77" s="4">
        <f t="shared" si="35"/>
        <v>5.3739360202040753</v>
      </c>
      <c r="AA77" s="4">
        <f t="shared" ref="AA77:AA140" si="51">+IF(X77&lt;=$J$3,Z77-AB77," ")</f>
        <v>4.2890323301580029</v>
      </c>
      <c r="AB77" s="4">
        <f t="shared" ref="AB77:AB140" si="52">+IF(X77&lt;=$J$3,Y77*$J$5/12," ")</f>
        <v>1.0849036900460725</v>
      </c>
      <c r="AC77" s="4">
        <f t="shared" ref="AC77:AC140" si="53">+IF(X77&lt;=$J$3,Y77-AA77," ")</f>
        <v>140.36479300931833</v>
      </c>
      <c r="AF77" s="1">
        <f t="shared" ref="AF77:AF140" si="54">+IF(AF76&gt;=$J$3," ",AF76+1)</f>
        <v>66</v>
      </c>
      <c r="AG77" s="4">
        <f t="shared" ref="AG77:AG140" si="55">+IF(AF77&lt;=$J$3,AK76," ")</f>
        <v>1702.1716942557496</v>
      </c>
      <c r="AH77" s="4">
        <f t="shared" si="30"/>
        <v>37.883610692702106</v>
      </c>
      <c r="AI77" s="4">
        <f t="shared" ref="AI77:AI140" si="56">+IF(AF77&lt;=$J$3,AH77-AJ77," ")</f>
        <v>25.117322985783986</v>
      </c>
      <c r="AJ77" s="4">
        <f t="shared" ref="AJ77:AJ140" si="57">+IF(AF77&lt;=$J$3,AG77*$J$5/12," ")</f>
        <v>12.766287706918121</v>
      </c>
      <c r="AK77" s="4">
        <f t="shared" ref="AK77:AK140" si="58">+IF(AF77&lt;=$J$3,AG77-AI77," ")</f>
        <v>1677.0543712699655</v>
      </c>
    </row>
    <row r="78" spans="2:37" x14ac:dyDescent="0.25">
      <c r="B78" s="1">
        <f t="shared" si="36"/>
        <v>67</v>
      </c>
      <c r="C78" s="4">
        <f t="shared" si="37"/>
        <v>1886.3681938578309</v>
      </c>
      <c r="D78" s="4">
        <f t="shared" ref="D78:D141" si="59">+IF(B78&lt;=$J$3,D77," ")</f>
        <v>48.248773415644045</v>
      </c>
      <c r="E78" s="4">
        <f t="shared" si="38"/>
        <v>24.669170992421162</v>
      </c>
      <c r="F78" s="4">
        <f t="shared" si="39"/>
        <v>23.579602423222884</v>
      </c>
      <c r="G78" s="4">
        <f t="shared" si="40"/>
        <v>1861.6990228654097</v>
      </c>
      <c r="I78" s="1">
        <f t="shared" si="41"/>
        <v>67</v>
      </c>
      <c r="J78" s="4">
        <f t="shared" si="42"/>
        <v>1061.0821090450254</v>
      </c>
      <c r="K78" s="4">
        <f t="shared" ref="K78:K141" si="60">+IF(I78&lt;=$J$3,K77," ")</f>
        <v>27.139935046299687</v>
      </c>
      <c r="L78" s="4">
        <f t="shared" si="43"/>
        <v>13.876408683236871</v>
      </c>
      <c r="M78" s="4">
        <f t="shared" si="44"/>
        <v>13.263526363062816</v>
      </c>
      <c r="N78" s="4">
        <f t="shared" si="45"/>
        <v>1047.2057003617886</v>
      </c>
      <c r="P78" s="1">
        <f t="shared" si="46"/>
        <v>67</v>
      </c>
      <c r="Q78" s="4">
        <f t="shared" si="47"/>
        <v>7.9581158178376903</v>
      </c>
      <c r="R78" s="4">
        <f t="shared" si="31"/>
        <v>13.876408683236871</v>
      </c>
      <c r="S78" s="4">
        <f t="shared" si="32"/>
        <v>21.834524501074561</v>
      </c>
      <c r="T78" s="4">
        <f t="shared" si="33"/>
        <v>5.3054105452251257</v>
      </c>
      <c r="U78" s="7">
        <f t="shared" si="48"/>
        <v>0.60615170000859719</v>
      </c>
      <c r="V78" s="4">
        <f t="shared" si="34"/>
        <v>3.2158836212317485</v>
      </c>
      <c r="X78" s="1">
        <f t="shared" si="49"/>
        <v>67</v>
      </c>
      <c r="Y78" s="4">
        <f t="shared" si="50"/>
        <v>140.36479300931833</v>
      </c>
      <c r="Z78" s="4">
        <f t="shared" si="35"/>
        <v>5.3054105452251257</v>
      </c>
      <c r="AA78" s="4">
        <f t="shared" si="51"/>
        <v>4.252674597655238</v>
      </c>
      <c r="AB78" s="4">
        <f t="shared" si="52"/>
        <v>1.0527359475698874</v>
      </c>
      <c r="AC78" s="4">
        <f t="shared" si="53"/>
        <v>136.11211841166309</v>
      </c>
      <c r="AF78" s="1">
        <f t="shared" si="54"/>
        <v>67</v>
      </c>
      <c r="AG78" s="4">
        <f t="shared" si="55"/>
        <v>1677.0543712699655</v>
      </c>
      <c r="AH78" s="4">
        <f t="shared" ref="AH78:AH141" si="61">+IF(AF78&lt;=$J$3,AH77," ")</f>
        <v>37.883610692702106</v>
      </c>
      <c r="AI78" s="4">
        <f t="shared" si="56"/>
        <v>25.305702908177366</v>
      </c>
      <c r="AJ78" s="4">
        <f t="shared" si="57"/>
        <v>12.57790778452474</v>
      </c>
      <c r="AK78" s="4">
        <f t="shared" si="58"/>
        <v>1651.7486683617881</v>
      </c>
    </row>
    <row r="79" spans="2:37" x14ac:dyDescent="0.25">
      <c r="B79" s="1">
        <f t="shared" si="36"/>
        <v>68</v>
      </c>
      <c r="C79" s="4">
        <f t="shared" si="37"/>
        <v>1861.6990228654097</v>
      </c>
      <c r="D79" s="4">
        <f t="shared" si="59"/>
        <v>48.248773415644045</v>
      </c>
      <c r="E79" s="4">
        <f t="shared" si="38"/>
        <v>24.977535629826427</v>
      </c>
      <c r="F79" s="4">
        <f t="shared" si="39"/>
        <v>23.271237785817618</v>
      </c>
      <c r="G79" s="4">
        <f t="shared" si="40"/>
        <v>1836.7214872355833</v>
      </c>
      <c r="I79" s="1">
        <f t="shared" si="41"/>
        <v>68</v>
      </c>
      <c r="J79" s="4">
        <f t="shared" si="42"/>
        <v>1047.2057003617886</v>
      </c>
      <c r="K79" s="4">
        <f t="shared" si="60"/>
        <v>27.139935046299687</v>
      </c>
      <c r="L79" s="4">
        <f t="shared" si="43"/>
        <v>14.04986379177733</v>
      </c>
      <c r="M79" s="4">
        <f t="shared" si="44"/>
        <v>13.090071254522357</v>
      </c>
      <c r="N79" s="4">
        <f t="shared" si="45"/>
        <v>1033.1558365700112</v>
      </c>
      <c r="P79" s="1">
        <f t="shared" si="46"/>
        <v>68</v>
      </c>
      <c r="Q79" s="4">
        <f t="shared" si="47"/>
        <v>7.854042752713414</v>
      </c>
      <c r="R79" s="4">
        <f t="shared" si="31"/>
        <v>14.04986379177733</v>
      </c>
      <c r="S79" s="4">
        <f t="shared" si="32"/>
        <v>21.903906544490745</v>
      </c>
      <c r="T79" s="4">
        <f t="shared" si="33"/>
        <v>5.236028501808943</v>
      </c>
      <c r="U79" s="7">
        <f t="shared" si="48"/>
        <v>0.60163940447503439</v>
      </c>
      <c r="V79" s="4">
        <f t="shared" si="34"/>
        <v>3.1502010696426388</v>
      </c>
      <c r="X79" s="1">
        <f t="shared" si="49"/>
        <v>68</v>
      </c>
      <c r="Y79" s="4">
        <f t="shared" si="50"/>
        <v>136.11211841166309</v>
      </c>
      <c r="Z79" s="4">
        <f t="shared" si="35"/>
        <v>5.236028501808943</v>
      </c>
      <c r="AA79" s="4">
        <f t="shared" si="51"/>
        <v>4.2151876137214703</v>
      </c>
      <c r="AB79" s="4">
        <f t="shared" si="52"/>
        <v>1.0208408880874731</v>
      </c>
      <c r="AC79" s="4">
        <f t="shared" si="53"/>
        <v>131.89693079794162</v>
      </c>
      <c r="AF79" s="1">
        <f t="shared" si="54"/>
        <v>68</v>
      </c>
      <c r="AG79" s="4">
        <f t="shared" si="55"/>
        <v>1651.7486683617881</v>
      </c>
      <c r="AH79" s="4">
        <f t="shared" si="61"/>
        <v>37.883610692702106</v>
      </c>
      <c r="AI79" s="4">
        <f t="shared" si="56"/>
        <v>25.495495679988693</v>
      </c>
      <c r="AJ79" s="4">
        <f t="shared" si="57"/>
        <v>12.388115012713412</v>
      </c>
      <c r="AK79" s="4">
        <f t="shared" si="58"/>
        <v>1626.2531726817995</v>
      </c>
    </row>
    <row r="80" spans="2:37" x14ac:dyDescent="0.25">
      <c r="B80" s="1">
        <f t="shared" si="36"/>
        <v>69</v>
      </c>
      <c r="C80" s="4">
        <f t="shared" si="37"/>
        <v>1836.7214872355833</v>
      </c>
      <c r="D80" s="4">
        <f t="shared" si="59"/>
        <v>48.248773415644045</v>
      </c>
      <c r="E80" s="4">
        <f t="shared" si="38"/>
        <v>25.289754825199257</v>
      </c>
      <c r="F80" s="4">
        <f t="shared" si="39"/>
        <v>22.959018590444789</v>
      </c>
      <c r="G80" s="4">
        <f t="shared" si="40"/>
        <v>1811.431732410384</v>
      </c>
      <c r="I80" s="1">
        <f t="shared" si="41"/>
        <v>69</v>
      </c>
      <c r="J80" s="4">
        <f t="shared" si="42"/>
        <v>1033.1558365700112</v>
      </c>
      <c r="K80" s="4">
        <f t="shared" si="60"/>
        <v>27.139935046299687</v>
      </c>
      <c r="L80" s="4">
        <f t="shared" si="43"/>
        <v>14.225487089174548</v>
      </c>
      <c r="M80" s="4">
        <f t="shared" si="44"/>
        <v>12.914447957125139</v>
      </c>
      <c r="N80" s="4">
        <f t="shared" si="45"/>
        <v>1018.9303494808366</v>
      </c>
      <c r="P80" s="1">
        <f t="shared" si="46"/>
        <v>69</v>
      </c>
      <c r="Q80" s="4">
        <f t="shared" si="47"/>
        <v>7.7486687742750826</v>
      </c>
      <c r="R80" s="4">
        <f t="shared" si="31"/>
        <v>14.225487089174548</v>
      </c>
      <c r="S80" s="4">
        <f t="shared" si="32"/>
        <v>21.974155863449631</v>
      </c>
      <c r="T80" s="4">
        <f t="shared" si="33"/>
        <v>5.1657791828500566</v>
      </c>
      <c r="U80" s="7">
        <f t="shared" si="48"/>
        <v>0.59716069923080328</v>
      </c>
      <c r="V80" s="4">
        <f t="shared" si="34"/>
        <v>3.0848003089026674</v>
      </c>
      <c r="X80" s="1">
        <f t="shared" si="49"/>
        <v>69</v>
      </c>
      <c r="Y80" s="4">
        <f t="shared" si="50"/>
        <v>131.89693079794162</v>
      </c>
      <c r="Z80" s="4">
        <f t="shared" si="35"/>
        <v>5.1657791828500566</v>
      </c>
      <c r="AA80" s="4">
        <f t="shared" si="51"/>
        <v>4.1765522018654941</v>
      </c>
      <c r="AB80" s="4">
        <f t="shared" si="52"/>
        <v>0.98922698098456208</v>
      </c>
      <c r="AC80" s="4">
        <f t="shared" si="53"/>
        <v>127.72037859607613</v>
      </c>
      <c r="AF80" s="1">
        <f t="shared" si="54"/>
        <v>69</v>
      </c>
      <c r="AG80" s="4">
        <f t="shared" si="55"/>
        <v>1626.2531726817995</v>
      </c>
      <c r="AH80" s="4">
        <f t="shared" si="61"/>
        <v>37.883610692702106</v>
      </c>
      <c r="AI80" s="4">
        <f t="shared" si="56"/>
        <v>25.686711897588609</v>
      </c>
      <c r="AJ80" s="4">
        <f t="shared" si="57"/>
        <v>12.196898795113496</v>
      </c>
      <c r="AK80" s="4">
        <f t="shared" si="58"/>
        <v>1600.5664607842109</v>
      </c>
    </row>
    <row r="81" spans="2:37" x14ac:dyDescent="0.25">
      <c r="B81" s="1">
        <f t="shared" si="36"/>
        <v>70</v>
      </c>
      <c r="C81" s="4">
        <f t="shared" si="37"/>
        <v>1811.431732410384</v>
      </c>
      <c r="D81" s="4">
        <f t="shared" si="59"/>
        <v>48.248773415644045</v>
      </c>
      <c r="E81" s="4">
        <f t="shared" si="38"/>
        <v>25.605876760514246</v>
      </c>
      <c r="F81" s="4">
        <f t="shared" si="39"/>
        <v>22.6428966551298</v>
      </c>
      <c r="G81" s="4">
        <f t="shared" si="40"/>
        <v>1785.8258556498697</v>
      </c>
      <c r="I81" s="1">
        <f t="shared" si="41"/>
        <v>70</v>
      </c>
      <c r="J81" s="4">
        <f t="shared" si="42"/>
        <v>1018.9303494808366</v>
      </c>
      <c r="K81" s="4">
        <f t="shared" si="60"/>
        <v>27.139935046299687</v>
      </c>
      <c r="L81" s="4">
        <f t="shared" si="43"/>
        <v>14.403305677789231</v>
      </c>
      <c r="M81" s="4">
        <f t="shared" si="44"/>
        <v>12.736629368510457</v>
      </c>
      <c r="N81" s="4">
        <f t="shared" si="45"/>
        <v>1004.5270438030474</v>
      </c>
      <c r="P81" s="1">
        <f t="shared" si="46"/>
        <v>70</v>
      </c>
      <c r="Q81" s="4">
        <f t="shared" si="47"/>
        <v>7.6419776211062747</v>
      </c>
      <c r="R81" s="4">
        <f t="shared" si="31"/>
        <v>14.403305677789231</v>
      </c>
      <c r="S81" s="4">
        <f t="shared" si="32"/>
        <v>22.045283298895505</v>
      </c>
      <c r="T81" s="4">
        <f t="shared" si="33"/>
        <v>5.0946517474041819</v>
      </c>
      <c r="U81" s="7">
        <f t="shared" si="48"/>
        <v>0.59271533422412237</v>
      </c>
      <c r="V81" s="4">
        <f t="shared" si="34"/>
        <v>3.0196782132181785</v>
      </c>
      <c r="X81" s="1">
        <f t="shared" si="49"/>
        <v>70</v>
      </c>
      <c r="Y81" s="4">
        <f t="shared" si="50"/>
        <v>127.72037859607613</v>
      </c>
      <c r="Z81" s="4">
        <f t="shared" si="35"/>
        <v>5.0946517474041819</v>
      </c>
      <c r="AA81" s="4">
        <f t="shared" si="51"/>
        <v>4.1367489079336108</v>
      </c>
      <c r="AB81" s="4">
        <f t="shared" si="52"/>
        <v>0.95790283947057098</v>
      </c>
      <c r="AC81" s="4">
        <f t="shared" si="53"/>
        <v>123.58362968814252</v>
      </c>
      <c r="AF81" s="1">
        <f t="shared" si="54"/>
        <v>70</v>
      </c>
      <c r="AG81" s="4">
        <f t="shared" si="55"/>
        <v>1600.5664607842109</v>
      </c>
      <c r="AH81" s="4">
        <f t="shared" si="61"/>
        <v>37.883610692702106</v>
      </c>
      <c r="AI81" s="4">
        <f t="shared" si="56"/>
        <v>25.879362236820526</v>
      </c>
      <c r="AJ81" s="4">
        <f t="shared" si="57"/>
        <v>12.004248455881582</v>
      </c>
      <c r="AK81" s="4">
        <f t="shared" si="58"/>
        <v>1574.6870985473904</v>
      </c>
    </row>
    <row r="82" spans="2:37" x14ac:dyDescent="0.25">
      <c r="B82" s="1">
        <f t="shared" si="36"/>
        <v>71</v>
      </c>
      <c r="C82" s="4">
        <f t="shared" si="37"/>
        <v>1785.8258556498697</v>
      </c>
      <c r="D82" s="4">
        <f t="shared" si="59"/>
        <v>48.248773415644045</v>
      </c>
      <c r="E82" s="4">
        <f t="shared" si="38"/>
        <v>25.925950220020674</v>
      </c>
      <c r="F82" s="4">
        <f t="shared" si="39"/>
        <v>22.322823195623371</v>
      </c>
      <c r="G82" s="4">
        <f t="shared" si="40"/>
        <v>1759.899905429849</v>
      </c>
      <c r="I82" s="1">
        <f t="shared" si="41"/>
        <v>71</v>
      </c>
      <c r="J82" s="4">
        <f t="shared" si="42"/>
        <v>1004.5270438030474</v>
      </c>
      <c r="K82" s="4">
        <f t="shared" si="60"/>
        <v>27.139935046299687</v>
      </c>
      <c r="L82" s="4">
        <f t="shared" si="43"/>
        <v>14.583346998761595</v>
      </c>
      <c r="M82" s="4">
        <f t="shared" si="44"/>
        <v>12.556588047538092</v>
      </c>
      <c r="N82" s="4">
        <f t="shared" si="45"/>
        <v>989.94369680428576</v>
      </c>
      <c r="P82" s="1">
        <f t="shared" si="46"/>
        <v>71</v>
      </c>
      <c r="Q82" s="4">
        <f t="shared" si="47"/>
        <v>7.5339528285228559</v>
      </c>
      <c r="R82" s="4">
        <f t="shared" si="31"/>
        <v>14.583346998761595</v>
      </c>
      <c r="S82" s="4">
        <f t="shared" si="32"/>
        <v>22.117299827284452</v>
      </c>
      <c r="T82" s="4">
        <f t="shared" si="33"/>
        <v>5.0226352190152364</v>
      </c>
      <c r="U82" s="7">
        <f t="shared" si="48"/>
        <v>0.58830306126463761</v>
      </c>
      <c r="V82" s="4">
        <f t="shared" si="34"/>
        <v>2.954831674962247</v>
      </c>
      <c r="X82" s="1">
        <f t="shared" si="49"/>
        <v>71</v>
      </c>
      <c r="Y82" s="4">
        <f t="shared" si="50"/>
        <v>123.58362968814252</v>
      </c>
      <c r="Z82" s="4">
        <f t="shared" si="35"/>
        <v>5.0226352190152364</v>
      </c>
      <c r="AA82" s="4">
        <f t="shared" si="51"/>
        <v>4.0957579963541679</v>
      </c>
      <c r="AB82" s="4">
        <f t="shared" si="52"/>
        <v>0.92687722266106887</v>
      </c>
      <c r="AC82" s="4">
        <f t="shared" si="53"/>
        <v>119.48787169178836</v>
      </c>
      <c r="AF82" s="1">
        <f t="shared" si="54"/>
        <v>71</v>
      </c>
      <c r="AG82" s="4">
        <f t="shared" si="55"/>
        <v>1574.6870985473904</v>
      </c>
      <c r="AH82" s="4">
        <f t="shared" si="61"/>
        <v>37.883610692702106</v>
      </c>
      <c r="AI82" s="4">
        <f t="shared" si="56"/>
        <v>26.073457453596681</v>
      </c>
      <c r="AJ82" s="4">
        <f t="shared" si="57"/>
        <v>11.810153239105427</v>
      </c>
      <c r="AK82" s="4">
        <f t="shared" si="58"/>
        <v>1548.6136410937938</v>
      </c>
    </row>
    <row r="83" spans="2:37" x14ac:dyDescent="0.25">
      <c r="B83" s="1">
        <f t="shared" si="36"/>
        <v>72</v>
      </c>
      <c r="C83" s="4">
        <f t="shared" si="37"/>
        <v>1759.899905429849</v>
      </c>
      <c r="D83" s="4">
        <f t="shared" si="59"/>
        <v>48.248773415644045</v>
      </c>
      <c r="E83" s="4">
        <f t="shared" si="38"/>
        <v>26.250024597770935</v>
      </c>
      <c r="F83" s="4">
        <f t="shared" si="39"/>
        <v>21.998748817873111</v>
      </c>
      <c r="G83" s="4">
        <f t="shared" si="40"/>
        <v>1733.649880832078</v>
      </c>
      <c r="I83" s="1">
        <f t="shared" si="41"/>
        <v>72</v>
      </c>
      <c r="J83" s="4">
        <f t="shared" si="42"/>
        <v>989.94369680428576</v>
      </c>
      <c r="K83" s="4">
        <f t="shared" si="60"/>
        <v>27.139935046299687</v>
      </c>
      <c r="L83" s="4">
        <f t="shared" si="43"/>
        <v>14.765638836246115</v>
      </c>
      <c r="M83" s="4">
        <f t="shared" si="44"/>
        <v>12.374296210053572</v>
      </c>
      <c r="N83" s="4">
        <f t="shared" si="45"/>
        <v>975.17805796803964</v>
      </c>
      <c r="P83" s="1">
        <f t="shared" si="46"/>
        <v>72</v>
      </c>
      <c r="Q83" s="4">
        <f t="shared" si="47"/>
        <v>7.4245777260321431</v>
      </c>
      <c r="R83" s="4">
        <f t="shared" si="31"/>
        <v>14.765638836246115</v>
      </c>
      <c r="S83" s="4">
        <f t="shared" si="32"/>
        <v>22.190216562278259</v>
      </c>
      <c r="T83" s="4">
        <f t="shared" si="33"/>
        <v>4.949718484021429</v>
      </c>
      <c r="U83" s="7">
        <f t="shared" si="48"/>
        <v>0.58392363400956582</v>
      </c>
      <c r="V83" s="4">
        <f t="shared" si="34"/>
        <v>2.8902576045141117</v>
      </c>
      <c r="X83" s="1">
        <f t="shared" si="49"/>
        <v>72</v>
      </c>
      <c r="Y83" s="4">
        <f t="shared" si="50"/>
        <v>119.48787169178836</v>
      </c>
      <c r="Z83" s="4">
        <f t="shared" si="35"/>
        <v>4.949718484021429</v>
      </c>
      <c r="AA83" s="4">
        <f t="shared" si="51"/>
        <v>4.0535594463330167</v>
      </c>
      <c r="AB83" s="4">
        <f t="shared" si="52"/>
        <v>0.89615903768841265</v>
      </c>
      <c r="AC83" s="4">
        <f t="shared" si="53"/>
        <v>115.43431224545535</v>
      </c>
      <c r="AF83" s="1">
        <f t="shared" si="54"/>
        <v>72</v>
      </c>
      <c r="AG83" s="4">
        <f t="shared" si="55"/>
        <v>1548.6136410937938</v>
      </c>
      <c r="AH83" s="4">
        <f t="shared" si="61"/>
        <v>37.883610692702106</v>
      </c>
      <c r="AI83" s="4">
        <f t="shared" si="56"/>
        <v>26.269008384498655</v>
      </c>
      <c r="AJ83" s="4">
        <f t="shared" si="57"/>
        <v>11.614602308203454</v>
      </c>
      <c r="AK83" s="4">
        <f t="shared" si="58"/>
        <v>1522.3446327092952</v>
      </c>
    </row>
    <row r="84" spans="2:37" x14ac:dyDescent="0.25">
      <c r="B84" s="1">
        <f t="shared" si="36"/>
        <v>73</v>
      </c>
      <c r="C84" s="4">
        <f t="shared" si="37"/>
        <v>1733.649880832078</v>
      </c>
      <c r="D84" s="4">
        <f t="shared" si="59"/>
        <v>48.248773415644045</v>
      </c>
      <c r="E84" s="4">
        <f t="shared" si="38"/>
        <v>26.578149905243073</v>
      </c>
      <c r="F84" s="4">
        <f t="shared" si="39"/>
        <v>21.670623510400972</v>
      </c>
      <c r="G84" s="4">
        <f t="shared" si="40"/>
        <v>1707.071730926835</v>
      </c>
      <c r="I84" s="1">
        <f t="shared" si="41"/>
        <v>73</v>
      </c>
      <c r="J84" s="4">
        <f t="shared" si="42"/>
        <v>975.17805796803964</v>
      </c>
      <c r="K84" s="4">
        <f t="shared" si="60"/>
        <v>27.139935046299687</v>
      </c>
      <c r="L84" s="4">
        <f t="shared" si="43"/>
        <v>14.950209321699193</v>
      </c>
      <c r="M84" s="4">
        <f t="shared" si="44"/>
        <v>12.189725724600494</v>
      </c>
      <c r="N84" s="4">
        <f t="shared" si="45"/>
        <v>960.22784864634048</v>
      </c>
      <c r="P84" s="1">
        <f t="shared" si="46"/>
        <v>73</v>
      </c>
      <c r="Q84" s="4">
        <f t="shared" si="47"/>
        <v>7.3138354347602972</v>
      </c>
      <c r="R84" s="4">
        <f t="shared" si="31"/>
        <v>14.950209321699193</v>
      </c>
      <c r="S84" s="4">
        <f t="shared" si="32"/>
        <v>22.264044756459491</v>
      </c>
      <c r="T84" s="4">
        <f t="shared" si="33"/>
        <v>4.8758902898401972</v>
      </c>
      <c r="U84" s="7">
        <f t="shared" si="48"/>
        <v>0.57957680794994126</v>
      </c>
      <c r="V84" s="4">
        <f t="shared" si="34"/>
        <v>2.8259529300996955</v>
      </c>
      <c r="X84" s="1">
        <f t="shared" si="49"/>
        <v>73</v>
      </c>
      <c r="Y84" s="4">
        <f t="shared" si="50"/>
        <v>115.43431224545535</v>
      </c>
      <c r="Z84" s="4">
        <f t="shared" si="35"/>
        <v>4.8758902898401972</v>
      </c>
      <c r="AA84" s="4">
        <f t="shared" si="51"/>
        <v>4.0101329479992822</v>
      </c>
      <c r="AB84" s="4">
        <f t="shared" si="52"/>
        <v>0.86575734184091502</v>
      </c>
      <c r="AC84" s="4">
        <f t="shared" si="53"/>
        <v>111.42417929745606</v>
      </c>
      <c r="AF84" s="1">
        <f t="shared" si="54"/>
        <v>73</v>
      </c>
      <c r="AG84" s="4">
        <f t="shared" si="55"/>
        <v>1522.3446327092952</v>
      </c>
      <c r="AH84" s="4">
        <f t="shared" si="61"/>
        <v>37.883610692702106</v>
      </c>
      <c r="AI84" s="4">
        <f t="shared" si="56"/>
        <v>26.466025947382391</v>
      </c>
      <c r="AJ84" s="4">
        <f t="shared" si="57"/>
        <v>11.417584745319713</v>
      </c>
      <c r="AK84" s="4">
        <f t="shared" si="58"/>
        <v>1495.8786067619128</v>
      </c>
    </row>
    <row r="85" spans="2:37" x14ac:dyDescent="0.25">
      <c r="B85" s="1">
        <f t="shared" si="36"/>
        <v>74</v>
      </c>
      <c r="C85" s="4">
        <f t="shared" si="37"/>
        <v>1707.071730926835</v>
      </c>
      <c r="D85" s="4">
        <f t="shared" si="59"/>
        <v>48.248773415644045</v>
      </c>
      <c r="E85" s="4">
        <f t="shared" si="38"/>
        <v>26.910376779058605</v>
      </c>
      <c r="F85" s="4">
        <f t="shared" si="39"/>
        <v>21.33839663658544</v>
      </c>
      <c r="G85" s="4">
        <f t="shared" si="40"/>
        <v>1680.1613541477764</v>
      </c>
      <c r="I85" s="1">
        <f t="shared" si="41"/>
        <v>74</v>
      </c>
      <c r="J85" s="4">
        <f t="shared" si="42"/>
        <v>960.22784864634048</v>
      </c>
      <c r="K85" s="4">
        <f t="shared" si="60"/>
        <v>27.139935046299687</v>
      </c>
      <c r="L85" s="4">
        <f t="shared" si="43"/>
        <v>15.137086938220431</v>
      </c>
      <c r="M85" s="4">
        <f t="shared" si="44"/>
        <v>12.002848108079256</v>
      </c>
      <c r="N85" s="4">
        <f t="shared" si="45"/>
        <v>945.09076170812</v>
      </c>
      <c r="P85" s="1">
        <f t="shared" si="46"/>
        <v>74</v>
      </c>
      <c r="Q85" s="4">
        <f t="shared" si="47"/>
        <v>7.2017088648475536</v>
      </c>
      <c r="R85" s="4">
        <f t="shared" si="31"/>
        <v>15.137086938220431</v>
      </c>
      <c r="S85" s="4">
        <f t="shared" si="32"/>
        <v>22.338795803067985</v>
      </c>
      <c r="T85" s="4">
        <f t="shared" si="33"/>
        <v>4.8011392432317024</v>
      </c>
      <c r="U85" s="7">
        <f t="shared" si="48"/>
        <v>0.575262340396964</v>
      </c>
      <c r="V85" s="4">
        <f t="shared" si="34"/>
        <v>2.7619145976331776</v>
      </c>
      <c r="X85" s="1">
        <f t="shared" si="49"/>
        <v>74</v>
      </c>
      <c r="Y85" s="4">
        <f t="shared" si="50"/>
        <v>111.42417929745606</v>
      </c>
      <c r="Z85" s="4">
        <f t="shared" si="35"/>
        <v>4.8011392432317024</v>
      </c>
      <c r="AA85" s="4">
        <f t="shared" si="51"/>
        <v>3.965457898500782</v>
      </c>
      <c r="AB85" s="4">
        <f t="shared" si="52"/>
        <v>0.83568134473092048</v>
      </c>
      <c r="AC85" s="4">
        <f t="shared" si="53"/>
        <v>107.45872139895528</v>
      </c>
      <c r="AF85" s="1">
        <f t="shared" si="54"/>
        <v>74</v>
      </c>
      <c r="AG85" s="4">
        <f t="shared" si="55"/>
        <v>1495.8786067619128</v>
      </c>
      <c r="AH85" s="4">
        <f t="shared" si="61"/>
        <v>37.883610692702106</v>
      </c>
      <c r="AI85" s="4">
        <f t="shared" si="56"/>
        <v>26.664521141987763</v>
      </c>
      <c r="AJ85" s="4">
        <f t="shared" si="57"/>
        <v>11.219089550714346</v>
      </c>
      <c r="AK85" s="4">
        <f t="shared" si="58"/>
        <v>1469.2140856199251</v>
      </c>
    </row>
    <row r="86" spans="2:37" x14ac:dyDescent="0.25">
      <c r="B86" s="1">
        <f t="shared" si="36"/>
        <v>75</v>
      </c>
      <c r="C86" s="4">
        <f t="shared" si="37"/>
        <v>1680.1613541477764</v>
      </c>
      <c r="D86" s="4">
        <f t="shared" si="59"/>
        <v>48.248773415644045</v>
      </c>
      <c r="E86" s="4">
        <f t="shared" si="38"/>
        <v>27.246756488796841</v>
      </c>
      <c r="F86" s="4">
        <f t="shared" si="39"/>
        <v>21.002016926847205</v>
      </c>
      <c r="G86" s="4">
        <f t="shared" si="40"/>
        <v>1652.9145976589796</v>
      </c>
      <c r="I86" s="1">
        <f t="shared" si="41"/>
        <v>75</v>
      </c>
      <c r="J86" s="4">
        <f t="shared" si="42"/>
        <v>945.09076170812</v>
      </c>
      <c r="K86" s="4">
        <f t="shared" si="60"/>
        <v>27.139935046299687</v>
      </c>
      <c r="L86" s="4">
        <f t="shared" si="43"/>
        <v>15.326300524948186</v>
      </c>
      <c r="M86" s="4">
        <f t="shared" si="44"/>
        <v>11.813634521351501</v>
      </c>
      <c r="N86" s="4">
        <f t="shared" si="45"/>
        <v>929.76446118317176</v>
      </c>
      <c r="P86" s="1">
        <f t="shared" si="46"/>
        <v>75</v>
      </c>
      <c r="Q86" s="4">
        <f t="shared" si="47"/>
        <v>7.0881807128108996</v>
      </c>
      <c r="R86" s="4">
        <f t="shared" si="31"/>
        <v>15.326300524948186</v>
      </c>
      <c r="S86" s="4">
        <f t="shared" si="32"/>
        <v>22.414481237759084</v>
      </c>
      <c r="T86" s="4">
        <f t="shared" si="33"/>
        <v>4.7254538085406015</v>
      </c>
      <c r="U86" s="7">
        <f t="shared" si="48"/>
        <v>0.5709799904684506</v>
      </c>
      <c r="V86" s="4">
        <f t="shared" si="34"/>
        <v>2.6981395705596163</v>
      </c>
      <c r="X86" s="1">
        <f t="shared" si="49"/>
        <v>75</v>
      </c>
      <c r="Y86" s="4">
        <f t="shared" si="50"/>
        <v>107.45872139895528</v>
      </c>
      <c r="Z86" s="4">
        <f t="shared" si="35"/>
        <v>4.7254538085406015</v>
      </c>
      <c r="AA86" s="4">
        <f t="shared" si="51"/>
        <v>3.9195133980484371</v>
      </c>
      <c r="AB86" s="4">
        <f t="shared" si="52"/>
        <v>0.80594041049216447</v>
      </c>
      <c r="AC86" s="4">
        <f t="shared" si="53"/>
        <v>103.53920800090684</v>
      </c>
      <c r="AF86" s="1">
        <f t="shared" si="54"/>
        <v>75</v>
      </c>
      <c r="AG86" s="4">
        <f t="shared" si="55"/>
        <v>1469.2140856199251</v>
      </c>
      <c r="AH86" s="4">
        <f t="shared" si="61"/>
        <v>37.883610692702106</v>
      </c>
      <c r="AI86" s="4">
        <f t="shared" si="56"/>
        <v>26.864505050552665</v>
      </c>
      <c r="AJ86" s="4">
        <f t="shared" si="57"/>
        <v>11.019105642149439</v>
      </c>
      <c r="AK86" s="4">
        <f t="shared" si="58"/>
        <v>1442.3495805693724</v>
      </c>
    </row>
    <row r="87" spans="2:37" x14ac:dyDescent="0.25">
      <c r="B87" s="1">
        <f t="shared" si="36"/>
        <v>76</v>
      </c>
      <c r="C87" s="4">
        <f t="shared" si="37"/>
        <v>1652.9145976589796</v>
      </c>
      <c r="D87" s="4">
        <f t="shared" si="59"/>
        <v>48.248773415644045</v>
      </c>
      <c r="E87" s="4">
        <f t="shared" si="38"/>
        <v>27.587340944906803</v>
      </c>
      <c r="F87" s="4">
        <f t="shared" si="39"/>
        <v>20.661432470737243</v>
      </c>
      <c r="G87" s="4">
        <f t="shared" si="40"/>
        <v>1625.3272567140727</v>
      </c>
      <c r="I87" s="1">
        <f t="shared" si="41"/>
        <v>76</v>
      </c>
      <c r="J87" s="4">
        <f t="shared" si="42"/>
        <v>929.76446118317176</v>
      </c>
      <c r="K87" s="4">
        <f t="shared" si="60"/>
        <v>27.139935046299687</v>
      </c>
      <c r="L87" s="4">
        <f t="shared" si="43"/>
        <v>15.517879281510039</v>
      </c>
      <c r="M87" s="4">
        <f t="shared" si="44"/>
        <v>11.622055764789648</v>
      </c>
      <c r="N87" s="4">
        <f t="shared" si="45"/>
        <v>914.24658190166167</v>
      </c>
      <c r="P87" s="1">
        <f t="shared" si="46"/>
        <v>76</v>
      </c>
      <c r="Q87" s="4">
        <f t="shared" si="47"/>
        <v>6.9732334588737883</v>
      </c>
      <c r="R87" s="4">
        <f t="shared" si="31"/>
        <v>15.517879281510039</v>
      </c>
      <c r="S87" s="4">
        <f t="shared" si="32"/>
        <v>22.491112740383826</v>
      </c>
      <c r="T87" s="4">
        <f t="shared" si="33"/>
        <v>4.6488223059158598</v>
      </c>
      <c r="U87" s="7">
        <f t="shared" si="48"/>
        <v>0.56672951907538516</v>
      </c>
      <c r="V87" s="4">
        <f t="shared" si="34"/>
        <v>2.6346248296986183</v>
      </c>
      <c r="X87" s="1">
        <f t="shared" si="49"/>
        <v>76</v>
      </c>
      <c r="Y87" s="4">
        <f t="shared" si="50"/>
        <v>103.53920800090684</v>
      </c>
      <c r="Z87" s="4">
        <f t="shared" si="35"/>
        <v>4.6488223059158598</v>
      </c>
      <c r="AA87" s="4">
        <f t="shared" si="51"/>
        <v>3.8722782459090586</v>
      </c>
      <c r="AB87" s="4">
        <f t="shared" si="52"/>
        <v>0.77654406000680121</v>
      </c>
      <c r="AC87" s="4">
        <f t="shared" si="53"/>
        <v>99.666929754997781</v>
      </c>
      <c r="AF87" s="1">
        <f t="shared" si="54"/>
        <v>76</v>
      </c>
      <c r="AG87" s="4">
        <f t="shared" si="55"/>
        <v>1442.3495805693724</v>
      </c>
      <c r="AH87" s="4">
        <f t="shared" si="61"/>
        <v>37.883610692702106</v>
      </c>
      <c r="AI87" s="4">
        <f t="shared" si="56"/>
        <v>27.065988838431814</v>
      </c>
      <c r="AJ87" s="4">
        <f t="shared" si="57"/>
        <v>10.817621854270293</v>
      </c>
      <c r="AK87" s="4">
        <f t="shared" si="58"/>
        <v>1415.2835917309405</v>
      </c>
    </row>
    <row r="88" spans="2:37" x14ac:dyDescent="0.25">
      <c r="B88" s="1">
        <f t="shared" si="36"/>
        <v>77</v>
      </c>
      <c r="C88" s="4">
        <f t="shared" si="37"/>
        <v>1625.3272567140727</v>
      </c>
      <c r="D88" s="4">
        <f t="shared" si="59"/>
        <v>48.248773415644045</v>
      </c>
      <c r="E88" s="4">
        <f t="shared" si="38"/>
        <v>27.932182706718137</v>
      </c>
      <c r="F88" s="4">
        <f t="shared" si="39"/>
        <v>20.316590708925908</v>
      </c>
      <c r="G88" s="4">
        <f t="shared" si="40"/>
        <v>1597.3950740073547</v>
      </c>
      <c r="I88" s="1">
        <f t="shared" si="41"/>
        <v>77</v>
      </c>
      <c r="J88" s="4">
        <f t="shared" si="42"/>
        <v>914.24658190166167</v>
      </c>
      <c r="K88" s="4">
        <f t="shared" si="60"/>
        <v>27.139935046299687</v>
      </c>
      <c r="L88" s="4">
        <f t="shared" si="43"/>
        <v>15.711852772528918</v>
      </c>
      <c r="M88" s="4">
        <f t="shared" si="44"/>
        <v>11.428082273770769</v>
      </c>
      <c r="N88" s="4">
        <f t="shared" si="45"/>
        <v>898.53472912913276</v>
      </c>
      <c r="P88" s="1">
        <f t="shared" si="46"/>
        <v>77</v>
      </c>
      <c r="Q88" s="4">
        <f t="shared" si="47"/>
        <v>6.8568493642624624</v>
      </c>
      <c r="R88" s="4">
        <f t="shared" si="31"/>
        <v>15.711852772528918</v>
      </c>
      <c r="S88" s="4">
        <f t="shared" si="32"/>
        <v>22.56870213679138</v>
      </c>
      <c r="T88" s="4">
        <f t="shared" si="33"/>
        <v>4.5712329095083071</v>
      </c>
      <c r="U88" s="7">
        <f t="shared" si="48"/>
        <v>0.56251068890857081</v>
      </c>
      <c r="V88" s="4">
        <f t="shared" si="34"/>
        <v>2.5713673730890485</v>
      </c>
      <c r="X88" s="1">
        <f t="shared" si="49"/>
        <v>77</v>
      </c>
      <c r="Y88" s="4">
        <f t="shared" si="50"/>
        <v>99.666929754997781</v>
      </c>
      <c r="Z88" s="4">
        <f t="shared" si="35"/>
        <v>4.5712329095083071</v>
      </c>
      <c r="AA88" s="4">
        <f t="shared" si="51"/>
        <v>3.8237309363458238</v>
      </c>
      <c r="AB88" s="4">
        <f t="shared" si="52"/>
        <v>0.74750197316248335</v>
      </c>
      <c r="AC88" s="4">
        <f t="shared" si="53"/>
        <v>95.843198818651956</v>
      </c>
      <c r="AF88" s="1">
        <f t="shared" si="54"/>
        <v>77</v>
      </c>
      <c r="AG88" s="4">
        <f t="shared" si="55"/>
        <v>1415.2835917309405</v>
      </c>
      <c r="AH88" s="4">
        <f t="shared" si="61"/>
        <v>37.883610692702106</v>
      </c>
      <c r="AI88" s="4">
        <f t="shared" si="56"/>
        <v>27.268983754720054</v>
      </c>
      <c r="AJ88" s="4">
        <f t="shared" si="57"/>
        <v>10.614626937982054</v>
      </c>
      <c r="AK88" s="4">
        <f t="shared" si="58"/>
        <v>1388.0146079762205</v>
      </c>
    </row>
    <row r="89" spans="2:37" x14ac:dyDescent="0.25">
      <c r="B89" s="1">
        <f t="shared" si="36"/>
        <v>78</v>
      </c>
      <c r="C89" s="4">
        <f t="shared" si="37"/>
        <v>1597.3950740073547</v>
      </c>
      <c r="D89" s="4">
        <f t="shared" si="59"/>
        <v>48.248773415644045</v>
      </c>
      <c r="E89" s="4">
        <f t="shared" si="38"/>
        <v>28.281334990552114</v>
      </c>
      <c r="F89" s="4">
        <f t="shared" si="39"/>
        <v>19.967438425091931</v>
      </c>
      <c r="G89" s="4">
        <f t="shared" si="40"/>
        <v>1569.1137390168026</v>
      </c>
      <c r="I89" s="1">
        <f t="shared" si="41"/>
        <v>78</v>
      </c>
      <c r="J89" s="4">
        <f t="shared" si="42"/>
        <v>898.53472912913276</v>
      </c>
      <c r="K89" s="4">
        <f t="shared" si="60"/>
        <v>27.139935046299687</v>
      </c>
      <c r="L89" s="4">
        <f t="shared" si="43"/>
        <v>15.908250932185528</v>
      </c>
      <c r="M89" s="4">
        <f t="shared" si="44"/>
        <v>11.231684114114159</v>
      </c>
      <c r="N89" s="4">
        <f t="shared" si="45"/>
        <v>882.62647819694723</v>
      </c>
      <c r="P89" s="1">
        <f t="shared" si="46"/>
        <v>78</v>
      </c>
      <c r="Q89" s="4">
        <f t="shared" si="47"/>
        <v>6.7390104684684955</v>
      </c>
      <c r="R89" s="4">
        <f t="shared" si="31"/>
        <v>15.908250932185528</v>
      </c>
      <c r="S89" s="4">
        <f t="shared" si="32"/>
        <v>22.647261400654024</v>
      </c>
      <c r="T89" s="4">
        <f t="shared" si="33"/>
        <v>4.492673645645664</v>
      </c>
      <c r="U89" s="7">
        <f t="shared" si="48"/>
        <v>0.55832326442538038</v>
      </c>
      <c r="V89" s="4">
        <f t="shared" si="34"/>
        <v>2.5083642158347619</v>
      </c>
      <c r="X89" s="1">
        <f t="shared" si="49"/>
        <v>78</v>
      </c>
      <c r="Y89" s="4">
        <f t="shared" si="50"/>
        <v>95.843198818651956</v>
      </c>
      <c r="Z89" s="4">
        <f t="shared" si="35"/>
        <v>4.492673645645664</v>
      </c>
      <c r="AA89" s="4">
        <f t="shared" si="51"/>
        <v>3.7738496545057743</v>
      </c>
      <c r="AB89" s="4">
        <f t="shared" si="52"/>
        <v>0.71882399113988971</v>
      </c>
      <c r="AC89" s="4">
        <f t="shared" si="53"/>
        <v>92.069349164146189</v>
      </c>
      <c r="AF89" s="1">
        <f t="shared" si="54"/>
        <v>78</v>
      </c>
      <c r="AG89" s="4">
        <f t="shared" si="55"/>
        <v>1388.0146079762205</v>
      </c>
      <c r="AH89" s="4">
        <f t="shared" si="61"/>
        <v>37.883610692702106</v>
      </c>
      <c r="AI89" s="4">
        <f t="shared" si="56"/>
        <v>27.47350113288045</v>
      </c>
      <c r="AJ89" s="4">
        <f t="shared" si="57"/>
        <v>10.410109559821654</v>
      </c>
      <c r="AK89" s="4">
        <f t="shared" si="58"/>
        <v>1360.54110684334</v>
      </c>
    </row>
    <row r="90" spans="2:37" x14ac:dyDescent="0.25">
      <c r="B90" s="1">
        <f t="shared" si="36"/>
        <v>79</v>
      </c>
      <c r="C90" s="4">
        <f t="shared" si="37"/>
        <v>1569.1137390168026</v>
      </c>
      <c r="D90" s="4">
        <f t="shared" si="59"/>
        <v>48.248773415644045</v>
      </c>
      <c r="E90" s="4">
        <f t="shared" si="38"/>
        <v>28.634851677934012</v>
      </c>
      <c r="F90" s="4">
        <f t="shared" si="39"/>
        <v>19.613921737710033</v>
      </c>
      <c r="G90" s="4">
        <f t="shared" si="40"/>
        <v>1540.4788873388686</v>
      </c>
      <c r="I90" s="1">
        <f t="shared" si="41"/>
        <v>79</v>
      </c>
      <c r="J90" s="4">
        <f t="shared" si="42"/>
        <v>882.62647819694723</v>
      </c>
      <c r="K90" s="4">
        <f t="shared" si="60"/>
        <v>27.139935046299687</v>
      </c>
      <c r="L90" s="4">
        <f t="shared" si="43"/>
        <v>16.107104068837849</v>
      </c>
      <c r="M90" s="4">
        <f t="shared" si="44"/>
        <v>11.03283097746184</v>
      </c>
      <c r="N90" s="4">
        <f t="shared" si="45"/>
        <v>866.51937412810935</v>
      </c>
      <c r="P90" s="1">
        <f t="shared" si="46"/>
        <v>79</v>
      </c>
      <c r="Q90" s="4">
        <f t="shared" si="47"/>
        <v>6.6196985864771039</v>
      </c>
      <c r="R90" s="4">
        <f t="shared" si="31"/>
        <v>16.107104068837849</v>
      </c>
      <c r="S90" s="4">
        <f t="shared" si="32"/>
        <v>22.726802655314952</v>
      </c>
      <c r="T90" s="4">
        <f t="shared" si="33"/>
        <v>4.4131323909847362</v>
      </c>
      <c r="U90" s="7">
        <f t="shared" si="48"/>
        <v>0.55416701183660577</v>
      </c>
      <c r="V90" s="4">
        <f t="shared" si="34"/>
        <v>2.4456123899513464</v>
      </c>
      <c r="X90" s="1">
        <f t="shared" si="49"/>
        <v>79</v>
      </c>
      <c r="Y90" s="4">
        <f t="shared" si="50"/>
        <v>92.069349164146189</v>
      </c>
      <c r="Z90" s="4">
        <f t="shared" si="35"/>
        <v>4.4131323909847362</v>
      </c>
      <c r="AA90" s="4">
        <f t="shared" si="51"/>
        <v>3.7226122722536399</v>
      </c>
      <c r="AB90" s="4">
        <f t="shared" si="52"/>
        <v>0.69052011873109642</v>
      </c>
      <c r="AC90" s="4">
        <f t="shared" si="53"/>
        <v>88.346736891892547</v>
      </c>
      <c r="AF90" s="1">
        <f t="shared" si="54"/>
        <v>79</v>
      </c>
      <c r="AG90" s="4">
        <f t="shared" si="55"/>
        <v>1360.54110684334</v>
      </c>
      <c r="AH90" s="4">
        <f t="shared" si="61"/>
        <v>37.883610692702106</v>
      </c>
      <c r="AI90" s="4">
        <f t="shared" si="56"/>
        <v>27.679552391377058</v>
      </c>
      <c r="AJ90" s="4">
        <f t="shared" si="57"/>
        <v>10.20405830132505</v>
      </c>
      <c r="AK90" s="4">
        <f t="shared" si="58"/>
        <v>1332.861554451963</v>
      </c>
    </row>
    <row r="91" spans="2:37" x14ac:dyDescent="0.25">
      <c r="B91" s="1">
        <f t="shared" si="36"/>
        <v>80</v>
      </c>
      <c r="C91" s="4">
        <f t="shared" si="37"/>
        <v>1540.4788873388686</v>
      </c>
      <c r="D91" s="4">
        <f t="shared" si="59"/>
        <v>48.248773415644045</v>
      </c>
      <c r="E91" s="4">
        <f t="shared" si="38"/>
        <v>28.992787323908189</v>
      </c>
      <c r="F91" s="4">
        <f t="shared" si="39"/>
        <v>19.255986091735856</v>
      </c>
      <c r="G91" s="4">
        <f t="shared" si="40"/>
        <v>1511.4861000149604</v>
      </c>
      <c r="I91" s="1">
        <f t="shared" si="41"/>
        <v>80</v>
      </c>
      <c r="J91" s="4">
        <f t="shared" si="42"/>
        <v>866.51937412810935</v>
      </c>
      <c r="K91" s="4">
        <f t="shared" si="60"/>
        <v>27.139935046299687</v>
      </c>
      <c r="L91" s="4">
        <f t="shared" si="43"/>
        <v>16.308442869698322</v>
      </c>
      <c r="M91" s="4">
        <f t="shared" si="44"/>
        <v>10.831492176601365</v>
      </c>
      <c r="N91" s="4">
        <f t="shared" si="45"/>
        <v>850.21093125841105</v>
      </c>
      <c r="P91" s="1">
        <f t="shared" si="46"/>
        <v>80</v>
      </c>
      <c r="Q91" s="4">
        <f t="shared" si="47"/>
        <v>6.4988953059608194</v>
      </c>
      <c r="R91" s="4">
        <f t="shared" si="31"/>
        <v>16.308442869698322</v>
      </c>
      <c r="S91" s="4">
        <f t="shared" si="32"/>
        <v>22.80733817565914</v>
      </c>
      <c r="T91" s="4">
        <f t="shared" si="33"/>
        <v>4.332596870640546</v>
      </c>
      <c r="U91" s="7">
        <f t="shared" si="48"/>
        <v>0.55004169909340517</v>
      </c>
      <c r="V91" s="4">
        <f t="shared" si="34"/>
        <v>2.383108944213896</v>
      </c>
      <c r="X91" s="1">
        <f t="shared" si="49"/>
        <v>80</v>
      </c>
      <c r="Y91" s="4">
        <f t="shared" si="50"/>
        <v>88.346736891892547</v>
      </c>
      <c r="Z91" s="4">
        <f t="shared" si="35"/>
        <v>4.332596870640546</v>
      </c>
      <c r="AA91" s="4">
        <f t="shared" si="51"/>
        <v>3.6699963439513521</v>
      </c>
      <c r="AB91" s="4">
        <f t="shared" si="52"/>
        <v>0.66260052668919411</v>
      </c>
      <c r="AC91" s="4">
        <f t="shared" si="53"/>
        <v>84.676740547941193</v>
      </c>
      <c r="AF91" s="1">
        <f t="shared" si="54"/>
        <v>80</v>
      </c>
      <c r="AG91" s="4">
        <f t="shared" si="55"/>
        <v>1332.861554451963</v>
      </c>
      <c r="AH91" s="4">
        <f t="shared" si="61"/>
        <v>37.883610692702106</v>
      </c>
      <c r="AI91" s="4">
        <f t="shared" si="56"/>
        <v>27.887149034312387</v>
      </c>
      <c r="AJ91" s="4">
        <f t="shared" si="57"/>
        <v>9.9964616583897214</v>
      </c>
      <c r="AK91" s="4">
        <f t="shared" si="58"/>
        <v>1304.9744054176506</v>
      </c>
    </row>
    <row r="92" spans="2:37" x14ac:dyDescent="0.25">
      <c r="B92" s="1">
        <f t="shared" si="36"/>
        <v>81</v>
      </c>
      <c r="C92" s="4">
        <f t="shared" si="37"/>
        <v>1511.4861000149604</v>
      </c>
      <c r="D92" s="4">
        <f t="shared" si="59"/>
        <v>48.248773415644045</v>
      </c>
      <c r="E92" s="4">
        <f t="shared" si="38"/>
        <v>29.355197165457042</v>
      </c>
      <c r="F92" s="4">
        <f t="shared" si="39"/>
        <v>18.893576250187003</v>
      </c>
      <c r="G92" s="4">
        <f t="shared" si="40"/>
        <v>1482.1309028495034</v>
      </c>
      <c r="I92" s="1">
        <f t="shared" si="41"/>
        <v>81</v>
      </c>
      <c r="J92" s="4">
        <f t="shared" si="42"/>
        <v>850.21093125841105</v>
      </c>
      <c r="K92" s="4">
        <f t="shared" si="60"/>
        <v>27.139935046299687</v>
      </c>
      <c r="L92" s="4">
        <f t="shared" si="43"/>
        <v>16.512298405569549</v>
      </c>
      <c r="M92" s="4">
        <f t="shared" si="44"/>
        <v>10.627636640730138</v>
      </c>
      <c r="N92" s="4">
        <f t="shared" si="45"/>
        <v>833.69863285284146</v>
      </c>
      <c r="P92" s="1">
        <f t="shared" si="46"/>
        <v>81</v>
      </c>
      <c r="Q92" s="4">
        <f t="shared" si="47"/>
        <v>6.3765819844380829</v>
      </c>
      <c r="R92" s="4">
        <f t="shared" si="31"/>
        <v>16.512298405569549</v>
      </c>
      <c r="S92" s="4">
        <f t="shared" si="32"/>
        <v>22.888880390007632</v>
      </c>
      <c r="T92" s="4">
        <f t="shared" si="33"/>
        <v>4.2510546562920553</v>
      </c>
      <c r="U92" s="7">
        <f t="shared" si="48"/>
        <v>0.54594709587434753</v>
      </c>
      <c r="V92" s="4">
        <f t="shared" si="34"/>
        <v>2.3208509440057701</v>
      </c>
      <c r="X92" s="1">
        <f t="shared" si="49"/>
        <v>81</v>
      </c>
      <c r="Y92" s="4">
        <f t="shared" si="50"/>
        <v>84.676740547941193</v>
      </c>
      <c r="Z92" s="4">
        <f t="shared" si="35"/>
        <v>4.2510546562920553</v>
      </c>
      <c r="AA92" s="4">
        <f t="shared" si="51"/>
        <v>3.6159791021824965</v>
      </c>
      <c r="AB92" s="4">
        <f t="shared" si="52"/>
        <v>0.63507555410955896</v>
      </c>
      <c r="AC92" s="4">
        <f t="shared" si="53"/>
        <v>81.0607614457587</v>
      </c>
      <c r="AF92" s="1">
        <f t="shared" si="54"/>
        <v>81</v>
      </c>
      <c r="AG92" s="4">
        <f t="shared" si="55"/>
        <v>1304.9744054176506</v>
      </c>
      <c r="AH92" s="4">
        <f t="shared" si="61"/>
        <v>37.883610692702106</v>
      </c>
      <c r="AI92" s="4">
        <f t="shared" si="56"/>
        <v>28.096302652069728</v>
      </c>
      <c r="AJ92" s="4">
        <f t="shared" si="57"/>
        <v>9.7873080406323787</v>
      </c>
      <c r="AK92" s="4">
        <f t="shared" si="58"/>
        <v>1276.8781027655809</v>
      </c>
    </row>
    <row r="93" spans="2:37" x14ac:dyDescent="0.25">
      <c r="B93" s="1">
        <f t="shared" si="36"/>
        <v>82</v>
      </c>
      <c r="C93" s="4">
        <f t="shared" si="37"/>
        <v>1482.1309028495034</v>
      </c>
      <c r="D93" s="4">
        <f t="shared" si="59"/>
        <v>48.248773415644045</v>
      </c>
      <c r="E93" s="4">
        <f t="shared" si="38"/>
        <v>29.722137130025253</v>
      </c>
      <c r="F93" s="4">
        <f t="shared" si="39"/>
        <v>18.526636285618792</v>
      </c>
      <c r="G93" s="4">
        <f t="shared" si="40"/>
        <v>1452.4087657194782</v>
      </c>
      <c r="I93" s="1">
        <f t="shared" si="41"/>
        <v>82</v>
      </c>
      <c r="J93" s="4">
        <f t="shared" si="42"/>
        <v>833.69863285284146</v>
      </c>
      <c r="K93" s="4">
        <f t="shared" si="60"/>
        <v>27.139935046299687</v>
      </c>
      <c r="L93" s="4">
        <f t="shared" si="43"/>
        <v>16.71870213563917</v>
      </c>
      <c r="M93" s="4">
        <f t="shared" si="44"/>
        <v>10.421232910660517</v>
      </c>
      <c r="N93" s="4">
        <f t="shared" si="45"/>
        <v>816.97993071720225</v>
      </c>
      <c r="P93" s="1">
        <f t="shared" si="46"/>
        <v>82</v>
      </c>
      <c r="Q93" s="4">
        <f t="shared" si="47"/>
        <v>6.252739746396311</v>
      </c>
      <c r="R93" s="4">
        <f t="shared" si="31"/>
        <v>16.71870213563917</v>
      </c>
      <c r="S93" s="4">
        <f t="shared" si="32"/>
        <v>22.971441882035482</v>
      </c>
      <c r="T93" s="4">
        <f t="shared" si="33"/>
        <v>4.1684931642642065</v>
      </c>
      <c r="U93" s="7">
        <f t="shared" si="48"/>
        <v>0.54188297357255333</v>
      </c>
      <c r="V93" s="4">
        <f t="shared" si="34"/>
        <v>2.25883547116835</v>
      </c>
      <c r="X93" s="1">
        <f t="shared" si="49"/>
        <v>82</v>
      </c>
      <c r="Y93" s="4">
        <f t="shared" si="50"/>
        <v>81.0607614457587</v>
      </c>
      <c r="Z93" s="4">
        <f t="shared" si="35"/>
        <v>4.1684931642642065</v>
      </c>
      <c r="AA93" s="4">
        <f t="shared" si="51"/>
        <v>3.5605374534210164</v>
      </c>
      <c r="AB93" s="4">
        <f t="shared" si="52"/>
        <v>0.60795571084319022</v>
      </c>
      <c r="AC93" s="4">
        <f t="shared" si="53"/>
        <v>77.500223992337681</v>
      </c>
      <c r="AF93" s="1">
        <f t="shared" si="54"/>
        <v>82</v>
      </c>
      <c r="AG93" s="4">
        <f t="shared" si="55"/>
        <v>1276.8781027655809</v>
      </c>
      <c r="AH93" s="4">
        <f t="shared" si="61"/>
        <v>37.883610692702106</v>
      </c>
      <c r="AI93" s="4">
        <f t="shared" si="56"/>
        <v>28.307024921960249</v>
      </c>
      <c r="AJ93" s="4">
        <f t="shared" si="57"/>
        <v>9.5765857707418558</v>
      </c>
      <c r="AK93" s="4">
        <f t="shared" si="58"/>
        <v>1248.5710778436207</v>
      </c>
    </row>
    <row r="94" spans="2:37" x14ac:dyDescent="0.25">
      <c r="B94" s="1">
        <f t="shared" si="36"/>
        <v>83</v>
      </c>
      <c r="C94" s="4">
        <f t="shared" si="37"/>
        <v>1452.4087657194782</v>
      </c>
      <c r="D94" s="4">
        <f t="shared" si="59"/>
        <v>48.248773415644045</v>
      </c>
      <c r="E94" s="4">
        <f t="shared" si="38"/>
        <v>30.093663844150569</v>
      </c>
      <c r="F94" s="4">
        <f t="shared" si="39"/>
        <v>18.155109571493476</v>
      </c>
      <c r="G94" s="4">
        <f t="shared" si="40"/>
        <v>1422.3151018753276</v>
      </c>
      <c r="I94" s="1">
        <f t="shared" si="41"/>
        <v>83</v>
      </c>
      <c r="J94" s="4">
        <f t="shared" si="42"/>
        <v>816.97993071720225</v>
      </c>
      <c r="K94" s="4">
        <f t="shared" si="60"/>
        <v>27.139935046299687</v>
      </c>
      <c r="L94" s="4">
        <f t="shared" si="43"/>
        <v>16.92768591233466</v>
      </c>
      <c r="M94" s="4">
        <f t="shared" si="44"/>
        <v>10.212249133965027</v>
      </c>
      <c r="N94" s="4">
        <f t="shared" si="45"/>
        <v>800.05224480486754</v>
      </c>
      <c r="P94" s="1">
        <f t="shared" si="46"/>
        <v>83</v>
      </c>
      <c r="Q94" s="4">
        <f t="shared" si="47"/>
        <v>6.1273494803790172</v>
      </c>
      <c r="R94" s="4">
        <f t="shared" si="31"/>
        <v>16.92768591233466</v>
      </c>
      <c r="S94" s="4">
        <f t="shared" si="32"/>
        <v>23.055035392713677</v>
      </c>
      <c r="T94" s="4">
        <f t="shared" si="33"/>
        <v>4.0848996535860103</v>
      </c>
      <c r="U94" s="7">
        <f t="shared" si="48"/>
        <v>0.53784910528293128</v>
      </c>
      <c r="V94" s="4">
        <f t="shared" si="34"/>
        <v>2.1970596238517914</v>
      </c>
      <c r="X94" s="1">
        <f t="shared" si="49"/>
        <v>83</v>
      </c>
      <c r="Y94" s="4">
        <f t="shared" si="50"/>
        <v>77.500223992337681</v>
      </c>
      <c r="Z94" s="4">
        <f t="shared" si="35"/>
        <v>4.0848996535860103</v>
      </c>
      <c r="AA94" s="4">
        <f t="shared" si="51"/>
        <v>3.5036479736434778</v>
      </c>
      <c r="AB94" s="4">
        <f t="shared" si="52"/>
        <v>0.58125167994253257</v>
      </c>
      <c r="AC94" s="4">
        <f t="shared" si="53"/>
        <v>73.996576018694199</v>
      </c>
      <c r="AF94" s="1">
        <f t="shared" si="54"/>
        <v>83</v>
      </c>
      <c r="AG94" s="4">
        <f t="shared" si="55"/>
        <v>1248.5710778436207</v>
      </c>
      <c r="AH94" s="4">
        <f t="shared" si="61"/>
        <v>37.883610692702106</v>
      </c>
      <c r="AI94" s="4">
        <f t="shared" si="56"/>
        <v>28.519327608874953</v>
      </c>
      <c r="AJ94" s="4">
        <f t="shared" si="57"/>
        <v>9.3642830838271554</v>
      </c>
      <c r="AK94" s="4">
        <f t="shared" si="58"/>
        <v>1220.0517502347459</v>
      </c>
    </row>
    <row r="95" spans="2:37" x14ac:dyDescent="0.25">
      <c r="B95" s="1">
        <f t="shared" si="36"/>
        <v>84</v>
      </c>
      <c r="C95" s="4">
        <f t="shared" si="37"/>
        <v>1422.3151018753276</v>
      </c>
      <c r="D95" s="4">
        <f t="shared" si="59"/>
        <v>48.248773415644045</v>
      </c>
      <c r="E95" s="4">
        <f t="shared" si="38"/>
        <v>30.46983464220245</v>
      </c>
      <c r="F95" s="4">
        <f t="shared" si="39"/>
        <v>17.778938773441595</v>
      </c>
      <c r="G95" s="4">
        <f t="shared" si="40"/>
        <v>1391.8452672331252</v>
      </c>
      <c r="I95" s="1">
        <f t="shared" si="41"/>
        <v>84</v>
      </c>
      <c r="J95" s="4">
        <f t="shared" si="42"/>
        <v>800.05224480486754</v>
      </c>
      <c r="K95" s="4">
        <f t="shared" si="60"/>
        <v>27.139935046299687</v>
      </c>
      <c r="L95" s="4">
        <f t="shared" si="43"/>
        <v>17.139281986238842</v>
      </c>
      <c r="M95" s="4">
        <f t="shared" si="44"/>
        <v>10.000653060060843</v>
      </c>
      <c r="N95" s="4">
        <f t="shared" si="45"/>
        <v>782.91296281862867</v>
      </c>
      <c r="P95" s="1">
        <f t="shared" si="46"/>
        <v>84</v>
      </c>
      <c r="Q95" s="4">
        <f t="shared" si="47"/>
        <v>6.0003918360365063</v>
      </c>
      <c r="R95" s="4">
        <f t="shared" si="31"/>
        <v>17.139281986238842</v>
      </c>
      <c r="S95" s="4">
        <f t="shared" si="32"/>
        <v>23.139673822275348</v>
      </c>
      <c r="T95" s="4">
        <f t="shared" si="33"/>
        <v>4.0002612240243369</v>
      </c>
      <c r="U95" s="7">
        <f t="shared" si="48"/>
        <v>0.53384526578950997</v>
      </c>
      <c r="V95" s="4">
        <f t="shared" si="34"/>
        <v>2.1355205163667428</v>
      </c>
      <c r="X95" s="1">
        <f t="shared" si="49"/>
        <v>84</v>
      </c>
      <c r="Y95" s="4">
        <f t="shared" si="50"/>
        <v>73.996576018694199</v>
      </c>
      <c r="Z95" s="4">
        <f t="shared" si="35"/>
        <v>4.0002612240243369</v>
      </c>
      <c r="AA95" s="4">
        <f t="shared" si="51"/>
        <v>3.4452869038841305</v>
      </c>
      <c r="AB95" s="4">
        <f t="shared" si="52"/>
        <v>0.55497432014020653</v>
      </c>
      <c r="AC95" s="4">
        <f t="shared" si="53"/>
        <v>70.551289114810075</v>
      </c>
      <c r="AF95" s="1">
        <f t="shared" si="54"/>
        <v>84</v>
      </c>
      <c r="AG95" s="4">
        <f t="shared" si="55"/>
        <v>1220.0517502347459</v>
      </c>
      <c r="AH95" s="4">
        <f t="shared" si="61"/>
        <v>37.883610692702106</v>
      </c>
      <c r="AI95" s="4">
        <f t="shared" si="56"/>
        <v>28.73322256594151</v>
      </c>
      <c r="AJ95" s="4">
        <f t="shared" si="57"/>
        <v>9.1503881267605944</v>
      </c>
      <c r="AK95" s="4">
        <f t="shared" si="58"/>
        <v>1191.3185276688043</v>
      </c>
    </row>
    <row r="96" spans="2:37" x14ac:dyDescent="0.25">
      <c r="B96" s="1">
        <f t="shared" si="36"/>
        <v>85</v>
      </c>
      <c r="C96" s="4">
        <f t="shared" si="37"/>
        <v>1391.8452672331252</v>
      </c>
      <c r="D96" s="4">
        <f t="shared" si="59"/>
        <v>48.248773415644045</v>
      </c>
      <c r="E96" s="4">
        <f t="shared" si="38"/>
        <v>30.850707575229979</v>
      </c>
      <c r="F96" s="4">
        <f t="shared" si="39"/>
        <v>17.398065840414066</v>
      </c>
      <c r="G96" s="4">
        <f t="shared" si="40"/>
        <v>1360.9945596578953</v>
      </c>
      <c r="I96" s="1">
        <f t="shared" si="41"/>
        <v>85</v>
      </c>
      <c r="J96" s="4">
        <f t="shared" si="42"/>
        <v>782.91296281862867</v>
      </c>
      <c r="K96" s="4">
        <f t="shared" si="60"/>
        <v>27.139935046299687</v>
      </c>
      <c r="L96" s="4">
        <f t="shared" si="43"/>
        <v>17.353523011066827</v>
      </c>
      <c r="M96" s="4">
        <f t="shared" si="44"/>
        <v>9.7864120352328587</v>
      </c>
      <c r="N96" s="4">
        <f t="shared" si="45"/>
        <v>765.55943980756183</v>
      </c>
      <c r="P96" s="1">
        <f t="shared" si="46"/>
        <v>85</v>
      </c>
      <c r="Q96" s="4">
        <f t="shared" si="47"/>
        <v>5.8718472211397144</v>
      </c>
      <c r="R96" s="4">
        <f t="shared" si="31"/>
        <v>17.353523011066827</v>
      </c>
      <c r="S96" s="4">
        <f t="shared" si="32"/>
        <v>23.22537023220654</v>
      </c>
      <c r="T96" s="4">
        <f t="shared" si="33"/>
        <v>3.9145648140931444</v>
      </c>
      <c r="U96" s="7">
        <f t="shared" si="48"/>
        <v>0.52987123155286342</v>
      </c>
      <c r="V96" s="4">
        <f t="shared" si="34"/>
        <v>2.0742152790370403</v>
      </c>
      <c r="X96" s="1">
        <f t="shared" si="49"/>
        <v>85</v>
      </c>
      <c r="Y96" s="4">
        <f t="shared" si="50"/>
        <v>70.551289114810075</v>
      </c>
      <c r="Z96" s="4">
        <f t="shared" si="35"/>
        <v>3.9145648140931444</v>
      </c>
      <c r="AA96" s="4">
        <f t="shared" si="51"/>
        <v>3.385430145732069</v>
      </c>
      <c r="AB96" s="4">
        <f t="shared" si="52"/>
        <v>0.52913466836107548</v>
      </c>
      <c r="AC96" s="4">
        <f t="shared" si="53"/>
        <v>67.165858969078002</v>
      </c>
      <c r="AF96" s="1">
        <f t="shared" si="54"/>
        <v>85</v>
      </c>
      <c r="AG96" s="4">
        <f t="shared" si="55"/>
        <v>1191.3185276688043</v>
      </c>
      <c r="AH96" s="4">
        <f t="shared" si="61"/>
        <v>37.883610692702106</v>
      </c>
      <c r="AI96" s="4">
        <f t="shared" si="56"/>
        <v>28.948721735186076</v>
      </c>
      <c r="AJ96" s="4">
        <f t="shared" si="57"/>
        <v>8.9348889575160317</v>
      </c>
      <c r="AK96" s="4">
        <f t="shared" si="58"/>
        <v>1162.3698059336182</v>
      </c>
    </row>
    <row r="97" spans="2:37" x14ac:dyDescent="0.25">
      <c r="B97" s="1">
        <f t="shared" si="36"/>
        <v>86</v>
      </c>
      <c r="C97" s="4">
        <f t="shared" si="37"/>
        <v>1360.9945596578953</v>
      </c>
      <c r="D97" s="4">
        <f t="shared" si="59"/>
        <v>48.248773415644045</v>
      </c>
      <c r="E97" s="4">
        <f t="shared" si="38"/>
        <v>31.236341419920354</v>
      </c>
      <c r="F97" s="4">
        <f t="shared" si="39"/>
        <v>17.012431995723691</v>
      </c>
      <c r="G97" s="4">
        <f t="shared" si="40"/>
        <v>1329.7582182379749</v>
      </c>
      <c r="I97" s="1">
        <f t="shared" si="41"/>
        <v>86</v>
      </c>
      <c r="J97" s="4">
        <f t="shared" si="42"/>
        <v>765.55943980756183</v>
      </c>
      <c r="K97" s="4">
        <f t="shared" si="60"/>
        <v>27.139935046299687</v>
      </c>
      <c r="L97" s="4">
        <f t="shared" si="43"/>
        <v>17.570442048705164</v>
      </c>
      <c r="M97" s="4">
        <f t="shared" si="44"/>
        <v>9.5694929975945229</v>
      </c>
      <c r="N97" s="4">
        <f t="shared" si="45"/>
        <v>747.98899775885661</v>
      </c>
      <c r="P97" s="1">
        <f t="shared" si="46"/>
        <v>86</v>
      </c>
      <c r="Q97" s="4">
        <f t="shared" si="47"/>
        <v>5.7416957985567132</v>
      </c>
      <c r="R97" s="4">
        <f t="shared" si="31"/>
        <v>17.570442048705164</v>
      </c>
      <c r="S97" s="4">
        <f t="shared" si="32"/>
        <v>23.312137847261877</v>
      </c>
      <c r="T97" s="4">
        <f t="shared" si="33"/>
        <v>3.8277971990378097</v>
      </c>
      <c r="U97" s="7">
        <f t="shared" si="48"/>
        <v>0.5259267806976311</v>
      </c>
      <c r="V97" s="4">
        <f t="shared" si="34"/>
        <v>2.0131410580533649</v>
      </c>
      <c r="X97" s="1">
        <f t="shared" si="49"/>
        <v>86</v>
      </c>
      <c r="Y97" s="4">
        <f t="shared" si="50"/>
        <v>67.165858969078002</v>
      </c>
      <c r="Z97" s="4">
        <f t="shared" si="35"/>
        <v>3.8277971990378097</v>
      </c>
      <c r="AA97" s="4">
        <f t="shared" si="51"/>
        <v>3.3240532567697247</v>
      </c>
      <c r="AB97" s="4">
        <f t="shared" si="52"/>
        <v>0.50374394226808505</v>
      </c>
      <c r="AC97" s="4">
        <f t="shared" si="53"/>
        <v>63.841805712308279</v>
      </c>
      <c r="AF97" s="1">
        <f t="shared" si="54"/>
        <v>86</v>
      </c>
      <c r="AG97" s="4">
        <f t="shared" si="55"/>
        <v>1162.3698059336182</v>
      </c>
      <c r="AH97" s="4">
        <f t="shared" si="61"/>
        <v>37.883610692702106</v>
      </c>
      <c r="AI97" s="4">
        <f t="shared" si="56"/>
        <v>29.165837148199969</v>
      </c>
      <c r="AJ97" s="4">
        <f t="shared" si="57"/>
        <v>8.7177735445021352</v>
      </c>
      <c r="AK97" s="4">
        <f t="shared" si="58"/>
        <v>1133.2039687854183</v>
      </c>
    </row>
    <row r="98" spans="2:37" x14ac:dyDescent="0.25">
      <c r="B98" s="1">
        <f t="shared" si="36"/>
        <v>87</v>
      </c>
      <c r="C98" s="4">
        <f t="shared" si="37"/>
        <v>1329.7582182379749</v>
      </c>
      <c r="D98" s="4">
        <f t="shared" si="59"/>
        <v>48.248773415644045</v>
      </c>
      <c r="E98" s="4">
        <f t="shared" si="38"/>
        <v>31.626795687669361</v>
      </c>
      <c r="F98" s="4">
        <f t="shared" si="39"/>
        <v>16.621977727974684</v>
      </c>
      <c r="G98" s="4">
        <f t="shared" si="40"/>
        <v>1298.1314225503056</v>
      </c>
      <c r="I98" s="1">
        <f t="shared" si="41"/>
        <v>87</v>
      </c>
      <c r="J98" s="4">
        <f t="shared" si="42"/>
        <v>747.98899775885661</v>
      </c>
      <c r="K98" s="4">
        <f t="shared" si="60"/>
        <v>27.139935046299687</v>
      </c>
      <c r="L98" s="4">
        <f t="shared" si="43"/>
        <v>17.790072574313982</v>
      </c>
      <c r="M98" s="4">
        <f t="shared" si="44"/>
        <v>9.3498624719857073</v>
      </c>
      <c r="N98" s="4">
        <f t="shared" si="45"/>
        <v>730.19892518454265</v>
      </c>
      <c r="P98" s="1">
        <f t="shared" si="46"/>
        <v>87</v>
      </c>
      <c r="Q98" s="4">
        <f t="shared" si="47"/>
        <v>5.609917483191424</v>
      </c>
      <c r="R98" s="4">
        <f t="shared" si="31"/>
        <v>17.790072574313982</v>
      </c>
      <c r="S98" s="4">
        <f t="shared" si="32"/>
        <v>23.399990057505406</v>
      </c>
      <c r="T98" s="4">
        <f t="shared" si="33"/>
        <v>3.7399449887942833</v>
      </c>
      <c r="U98" s="7">
        <f t="shared" si="48"/>
        <v>0.52201169300013006</v>
      </c>
      <c r="V98" s="4">
        <f t="shared" si="34"/>
        <v>1.9522950153278562</v>
      </c>
      <c r="X98" s="1">
        <f t="shared" si="49"/>
        <v>87</v>
      </c>
      <c r="Y98" s="4">
        <f t="shared" si="50"/>
        <v>63.841805712308279</v>
      </c>
      <c r="Z98" s="4">
        <f t="shared" si="35"/>
        <v>3.7399449887942833</v>
      </c>
      <c r="AA98" s="4">
        <f t="shared" si="51"/>
        <v>3.2611314459519711</v>
      </c>
      <c r="AB98" s="4">
        <f t="shared" si="52"/>
        <v>0.47881354284231209</v>
      </c>
      <c r="AC98" s="4">
        <f t="shared" si="53"/>
        <v>60.580674266356311</v>
      </c>
      <c r="AF98" s="1">
        <f t="shared" si="54"/>
        <v>87</v>
      </c>
      <c r="AG98" s="4">
        <f t="shared" si="55"/>
        <v>1133.2039687854183</v>
      </c>
      <c r="AH98" s="4">
        <f t="shared" si="61"/>
        <v>37.883610692702106</v>
      </c>
      <c r="AI98" s="4">
        <f t="shared" si="56"/>
        <v>29.38458092681147</v>
      </c>
      <c r="AJ98" s="4">
        <f t="shared" si="57"/>
        <v>8.4990297658906364</v>
      </c>
      <c r="AK98" s="4">
        <f t="shared" si="58"/>
        <v>1103.8193878586069</v>
      </c>
    </row>
    <row r="99" spans="2:37" x14ac:dyDescent="0.25">
      <c r="B99" s="1">
        <f t="shared" si="36"/>
        <v>88</v>
      </c>
      <c r="C99" s="4">
        <f t="shared" si="37"/>
        <v>1298.1314225503056</v>
      </c>
      <c r="D99" s="4">
        <f t="shared" si="59"/>
        <v>48.248773415644045</v>
      </c>
      <c r="E99" s="4">
        <f t="shared" si="38"/>
        <v>32.022130633765229</v>
      </c>
      <c r="F99" s="4">
        <f t="shared" si="39"/>
        <v>16.226642781878819</v>
      </c>
      <c r="G99" s="4">
        <f t="shared" si="40"/>
        <v>1266.1092919165403</v>
      </c>
      <c r="I99" s="1">
        <f t="shared" si="41"/>
        <v>88</v>
      </c>
      <c r="J99" s="4">
        <f t="shared" si="42"/>
        <v>730.19892518454265</v>
      </c>
      <c r="K99" s="4">
        <f t="shared" si="60"/>
        <v>27.139935046299687</v>
      </c>
      <c r="L99" s="4">
        <f t="shared" si="43"/>
        <v>18.012448481492903</v>
      </c>
      <c r="M99" s="4">
        <f t="shared" si="44"/>
        <v>9.127486564806782</v>
      </c>
      <c r="N99" s="4">
        <f t="shared" si="45"/>
        <v>712.18647670304972</v>
      </c>
      <c r="P99" s="1">
        <f t="shared" si="46"/>
        <v>88</v>
      </c>
      <c r="Q99" s="4">
        <f t="shared" si="47"/>
        <v>5.4764919388840694</v>
      </c>
      <c r="R99" s="4">
        <f t="shared" si="31"/>
        <v>18.012448481492903</v>
      </c>
      <c r="S99" s="4">
        <f t="shared" si="32"/>
        <v>23.488940420376974</v>
      </c>
      <c r="T99" s="4">
        <f t="shared" si="33"/>
        <v>3.6509946259227126</v>
      </c>
      <c r="U99" s="7">
        <f t="shared" si="48"/>
        <v>0.51812574987605953</v>
      </c>
      <c r="V99" s="4">
        <f t="shared" si="34"/>
        <v>1.8916743283496689</v>
      </c>
      <c r="X99" s="1">
        <f t="shared" si="49"/>
        <v>88</v>
      </c>
      <c r="Y99" s="4">
        <f t="shared" si="50"/>
        <v>60.580674266356311</v>
      </c>
      <c r="Z99" s="4">
        <f t="shared" si="35"/>
        <v>3.6509946259227126</v>
      </c>
      <c r="AA99" s="4">
        <f t="shared" si="51"/>
        <v>3.1966395689250402</v>
      </c>
      <c r="AB99" s="4">
        <f t="shared" si="52"/>
        <v>0.45435505699767237</v>
      </c>
      <c r="AC99" s="4">
        <f t="shared" si="53"/>
        <v>57.384034697431268</v>
      </c>
      <c r="AF99" s="1">
        <f t="shared" si="54"/>
        <v>88</v>
      </c>
      <c r="AG99" s="4">
        <f t="shared" si="55"/>
        <v>1103.8193878586069</v>
      </c>
      <c r="AH99" s="4">
        <f t="shared" si="61"/>
        <v>37.883610692702106</v>
      </c>
      <c r="AI99" s="4">
        <f t="shared" si="56"/>
        <v>29.604965283762553</v>
      </c>
      <c r="AJ99" s="4">
        <f t="shared" si="57"/>
        <v>8.2786454089395516</v>
      </c>
      <c r="AK99" s="4">
        <f t="shared" si="58"/>
        <v>1074.2144225748443</v>
      </c>
    </row>
    <row r="100" spans="2:37" x14ac:dyDescent="0.25">
      <c r="B100" s="1">
        <f t="shared" si="36"/>
        <v>89</v>
      </c>
      <c r="C100" s="4">
        <f t="shared" si="37"/>
        <v>1266.1092919165403</v>
      </c>
      <c r="D100" s="4">
        <f t="shared" si="59"/>
        <v>48.248773415644045</v>
      </c>
      <c r="E100" s="4">
        <f t="shared" si="38"/>
        <v>32.422407266687294</v>
      </c>
      <c r="F100" s="4">
        <f t="shared" si="39"/>
        <v>15.826366148956753</v>
      </c>
      <c r="G100" s="4">
        <f t="shared" si="40"/>
        <v>1233.686884649853</v>
      </c>
      <c r="I100" s="1">
        <f t="shared" si="41"/>
        <v>89</v>
      </c>
      <c r="J100" s="4">
        <f t="shared" si="42"/>
        <v>712.18647670304972</v>
      </c>
      <c r="K100" s="4">
        <f t="shared" si="60"/>
        <v>27.139935046299687</v>
      </c>
      <c r="L100" s="4">
        <f t="shared" si="43"/>
        <v>18.237604087511563</v>
      </c>
      <c r="M100" s="4">
        <f t="shared" si="44"/>
        <v>8.9023309587881219</v>
      </c>
      <c r="N100" s="4">
        <f t="shared" si="45"/>
        <v>693.94887261553811</v>
      </c>
      <c r="P100" s="1">
        <f t="shared" si="46"/>
        <v>89</v>
      </c>
      <c r="Q100" s="4">
        <f t="shared" si="47"/>
        <v>5.3413985752728728</v>
      </c>
      <c r="R100" s="4">
        <f t="shared" si="31"/>
        <v>18.237604087511563</v>
      </c>
      <c r="S100" s="4">
        <f t="shared" si="32"/>
        <v>23.579002662784436</v>
      </c>
      <c r="T100" s="4">
        <f t="shared" si="33"/>
        <v>3.5609323835152491</v>
      </c>
      <c r="U100" s="7">
        <f t="shared" si="48"/>
        <v>0.51426873436829723</v>
      </c>
      <c r="V100" s="4">
        <f t="shared" si="34"/>
        <v>1.8312761900414711</v>
      </c>
      <c r="X100" s="1">
        <f t="shared" si="49"/>
        <v>89</v>
      </c>
      <c r="Y100" s="4">
        <f t="shared" si="50"/>
        <v>57.384034697431268</v>
      </c>
      <c r="Z100" s="4">
        <f t="shared" si="35"/>
        <v>3.5609323835152491</v>
      </c>
      <c r="AA100" s="4">
        <f t="shared" si="51"/>
        <v>3.1305521232845148</v>
      </c>
      <c r="AB100" s="4">
        <f t="shared" si="52"/>
        <v>0.4303802602307345</v>
      </c>
      <c r="AC100" s="4">
        <f t="shared" si="53"/>
        <v>54.253482574146751</v>
      </c>
      <c r="AF100" s="1">
        <f t="shared" si="54"/>
        <v>89</v>
      </c>
      <c r="AG100" s="4">
        <f t="shared" si="55"/>
        <v>1074.2144225748443</v>
      </c>
      <c r="AH100" s="4">
        <f t="shared" si="61"/>
        <v>37.883610692702106</v>
      </c>
      <c r="AI100" s="4">
        <f t="shared" si="56"/>
        <v>29.827002523390775</v>
      </c>
      <c r="AJ100" s="4">
        <f t="shared" si="57"/>
        <v>8.0566081693113318</v>
      </c>
      <c r="AK100" s="4">
        <f t="shared" si="58"/>
        <v>1044.3874200514535</v>
      </c>
    </row>
    <row r="101" spans="2:37" x14ac:dyDescent="0.25">
      <c r="B101" s="1">
        <f t="shared" si="36"/>
        <v>90</v>
      </c>
      <c r="C101" s="4">
        <f t="shared" si="37"/>
        <v>1233.686884649853</v>
      </c>
      <c r="D101" s="4">
        <f t="shared" si="59"/>
        <v>48.248773415644045</v>
      </c>
      <c r="E101" s="4">
        <f t="shared" si="38"/>
        <v>32.82768735752088</v>
      </c>
      <c r="F101" s="4">
        <f t="shared" si="39"/>
        <v>15.421086058123164</v>
      </c>
      <c r="G101" s="4">
        <f t="shared" si="40"/>
        <v>1200.8591972923321</v>
      </c>
      <c r="I101" s="1">
        <f t="shared" si="41"/>
        <v>90</v>
      </c>
      <c r="J101" s="4">
        <f t="shared" si="42"/>
        <v>693.94887261553811</v>
      </c>
      <c r="K101" s="4">
        <f t="shared" si="60"/>
        <v>27.139935046299687</v>
      </c>
      <c r="L101" s="4">
        <f t="shared" si="43"/>
        <v>18.465574138605461</v>
      </c>
      <c r="M101" s="4">
        <f t="shared" si="44"/>
        <v>8.6743609076942256</v>
      </c>
      <c r="N101" s="4">
        <f t="shared" si="45"/>
        <v>675.48329847693265</v>
      </c>
      <c r="P101" s="1">
        <f t="shared" si="46"/>
        <v>90</v>
      </c>
      <c r="Q101" s="4">
        <f t="shared" si="47"/>
        <v>5.2046165446165356</v>
      </c>
      <c r="R101" s="4">
        <f t="shared" si="31"/>
        <v>18.465574138605461</v>
      </c>
      <c r="S101" s="4">
        <f t="shared" si="32"/>
        <v>23.670190683221996</v>
      </c>
      <c r="T101" s="4">
        <f t="shared" si="33"/>
        <v>3.4697443630776901</v>
      </c>
      <c r="U101" s="7">
        <f t="shared" si="48"/>
        <v>0.51044043113478632</v>
      </c>
      <c r="V101" s="4">
        <f t="shared" si="34"/>
        <v>1.7710978086168707</v>
      </c>
      <c r="X101" s="1">
        <f t="shared" si="49"/>
        <v>90</v>
      </c>
      <c r="Y101" s="4">
        <f t="shared" si="50"/>
        <v>54.253482574146751</v>
      </c>
      <c r="Z101" s="4">
        <f t="shared" si="35"/>
        <v>3.4697443630776901</v>
      </c>
      <c r="AA101" s="4">
        <f t="shared" si="51"/>
        <v>3.0628432437715896</v>
      </c>
      <c r="AB101" s="4">
        <f t="shared" si="52"/>
        <v>0.40690111930610057</v>
      </c>
      <c r="AC101" s="4">
        <f t="shared" si="53"/>
        <v>51.190639330375163</v>
      </c>
      <c r="AF101" s="1">
        <f t="shared" si="54"/>
        <v>90</v>
      </c>
      <c r="AG101" s="4">
        <f t="shared" si="55"/>
        <v>1044.3874200514535</v>
      </c>
      <c r="AH101" s="4">
        <f t="shared" si="61"/>
        <v>37.883610692702106</v>
      </c>
      <c r="AI101" s="4">
        <f t="shared" si="56"/>
        <v>30.050705042316206</v>
      </c>
      <c r="AJ101" s="4">
        <f t="shared" si="57"/>
        <v>7.8329056503859009</v>
      </c>
      <c r="AK101" s="4">
        <f t="shared" si="58"/>
        <v>1014.3367150091374</v>
      </c>
    </row>
    <row r="102" spans="2:37" x14ac:dyDescent="0.25">
      <c r="B102" s="1">
        <f t="shared" si="36"/>
        <v>91</v>
      </c>
      <c r="C102" s="4">
        <f t="shared" si="37"/>
        <v>1200.8591972923321</v>
      </c>
      <c r="D102" s="4">
        <f t="shared" si="59"/>
        <v>48.248773415644045</v>
      </c>
      <c r="E102" s="4">
        <f t="shared" si="38"/>
        <v>33.238033449489897</v>
      </c>
      <c r="F102" s="4">
        <f t="shared" si="39"/>
        <v>15.01073996615415</v>
      </c>
      <c r="G102" s="4">
        <f t="shared" si="40"/>
        <v>1167.6211638428422</v>
      </c>
      <c r="I102" s="1">
        <f t="shared" si="41"/>
        <v>91</v>
      </c>
      <c r="J102" s="4">
        <f t="shared" si="42"/>
        <v>675.48329847693265</v>
      </c>
      <c r="K102" s="4">
        <f t="shared" si="60"/>
        <v>27.139935046299687</v>
      </c>
      <c r="L102" s="4">
        <f t="shared" si="43"/>
        <v>18.696393815338027</v>
      </c>
      <c r="M102" s="4">
        <f t="shared" si="44"/>
        <v>8.4435412309616584</v>
      </c>
      <c r="N102" s="4">
        <f t="shared" si="45"/>
        <v>656.78690466159458</v>
      </c>
      <c r="P102" s="1">
        <f t="shared" si="46"/>
        <v>91</v>
      </c>
      <c r="Q102" s="4">
        <f t="shared" si="47"/>
        <v>5.0661247385769945</v>
      </c>
      <c r="R102" s="4">
        <f t="shared" si="31"/>
        <v>18.696393815338027</v>
      </c>
      <c r="S102" s="4">
        <f t="shared" si="32"/>
        <v>23.762518553915022</v>
      </c>
      <c r="T102" s="4">
        <f t="shared" si="33"/>
        <v>3.3774164923846639</v>
      </c>
      <c r="U102" s="7">
        <f t="shared" si="48"/>
        <v>0.50664062643651242</v>
      </c>
      <c r="V102" s="4">
        <f t="shared" si="34"/>
        <v>1.7111364074387747</v>
      </c>
      <c r="X102" s="1">
        <f t="shared" si="49"/>
        <v>91</v>
      </c>
      <c r="Y102" s="4">
        <f t="shared" si="50"/>
        <v>51.190639330375163</v>
      </c>
      <c r="Z102" s="4">
        <f t="shared" si="35"/>
        <v>3.3774164923846639</v>
      </c>
      <c r="AA102" s="4">
        <f t="shared" si="51"/>
        <v>2.9934866974068504</v>
      </c>
      <c r="AB102" s="4">
        <f t="shared" si="52"/>
        <v>0.38392979497781371</v>
      </c>
      <c r="AC102" s="4">
        <f t="shared" si="53"/>
        <v>48.197152632968312</v>
      </c>
      <c r="AF102" s="1">
        <f t="shared" si="54"/>
        <v>91</v>
      </c>
      <c r="AG102" s="4">
        <f t="shared" si="55"/>
        <v>1014.3367150091374</v>
      </c>
      <c r="AH102" s="4">
        <f t="shared" si="61"/>
        <v>37.883610692702106</v>
      </c>
      <c r="AI102" s="4">
        <f t="shared" si="56"/>
        <v>30.276085330133576</v>
      </c>
      <c r="AJ102" s="4">
        <f t="shared" si="57"/>
        <v>7.6075253625685306</v>
      </c>
      <c r="AK102" s="4">
        <f t="shared" si="58"/>
        <v>984.0606296790038</v>
      </c>
    </row>
    <row r="103" spans="2:37" x14ac:dyDescent="0.25">
      <c r="B103" s="1">
        <f t="shared" si="36"/>
        <v>92</v>
      </c>
      <c r="C103" s="4">
        <f t="shared" si="37"/>
        <v>1167.6211638428422</v>
      </c>
      <c r="D103" s="4">
        <f t="shared" si="59"/>
        <v>48.248773415644045</v>
      </c>
      <c r="E103" s="4">
        <f t="shared" si="38"/>
        <v>33.653508867608515</v>
      </c>
      <c r="F103" s="4">
        <f t="shared" si="39"/>
        <v>14.595264548035528</v>
      </c>
      <c r="G103" s="4">
        <f t="shared" si="40"/>
        <v>1133.9676549752337</v>
      </c>
      <c r="I103" s="1">
        <f t="shared" si="41"/>
        <v>92</v>
      </c>
      <c r="J103" s="4">
        <f t="shared" si="42"/>
        <v>656.78690466159458</v>
      </c>
      <c r="K103" s="4">
        <f t="shared" si="60"/>
        <v>27.139935046299687</v>
      </c>
      <c r="L103" s="4">
        <f t="shared" si="43"/>
        <v>18.930098738029756</v>
      </c>
      <c r="M103" s="4">
        <f t="shared" si="44"/>
        <v>8.2098363082699315</v>
      </c>
      <c r="N103" s="4">
        <f t="shared" si="45"/>
        <v>637.85680592356482</v>
      </c>
      <c r="P103" s="1">
        <f t="shared" si="46"/>
        <v>92</v>
      </c>
      <c r="Q103" s="4">
        <f t="shared" si="47"/>
        <v>4.9259017849619591</v>
      </c>
      <c r="R103" s="4">
        <f t="shared" si="31"/>
        <v>18.930098738029756</v>
      </c>
      <c r="S103" s="4">
        <f t="shared" si="32"/>
        <v>23.856000522991714</v>
      </c>
      <c r="T103" s="4">
        <f t="shared" si="33"/>
        <v>3.2839345233079724</v>
      </c>
      <c r="U103" s="7">
        <f t="shared" si="48"/>
        <v>0.50286910812557062</v>
      </c>
      <c r="V103" s="4">
        <f t="shared" si="34"/>
        <v>1.651389224878651</v>
      </c>
      <c r="X103" s="1">
        <f t="shared" si="49"/>
        <v>92</v>
      </c>
      <c r="Y103" s="4">
        <f t="shared" si="50"/>
        <v>48.197152632968312</v>
      </c>
      <c r="Z103" s="4">
        <f t="shared" si="35"/>
        <v>3.2839345233079724</v>
      </c>
      <c r="AA103" s="4">
        <f t="shared" si="51"/>
        <v>2.9224558785607102</v>
      </c>
      <c r="AB103" s="4">
        <f t="shared" si="52"/>
        <v>0.36147864474726227</v>
      </c>
      <c r="AC103" s="4">
        <f t="shared" si="53"/>
        <v>45.2746967544076</v>
      </c>
      <c r="AF103" s="1">
        <f t="shared" si="54"/>
        <v>92</v>
      </c>
      <c r="AG103" s="4">
        <f t="shared" si="55"/>
        <v>984.0606296790038</v>
      </c>
      <c r="AH103" s="4">
        <f t="shared" si="61"/>
        <v>37.883610692702106</v>
      </c>
      <c r="AI103" s="4">
        <f t="shared" si="56"/>
        <v>30.503155970109578</v>
      </c>
      <c r="AJ103" s="4">
        <f t="shared" si="57"/>
        <v>7.3804547225925283</v>
      </c>
      <c r="AK103" s="4">
        <f t="shared" si="58"/>
        <v>953.55747370889424</v>
      </c>
    </row>
    <row r="104" spans="2:37" x14ac:dyDescent="0.25">
      <c r="B104" s="1">
        <f t="shared" si="36"/>
        <v>93</v>
      </c>
      <c r="C104" s="4">
        <f t="shared" si="37"/>
        <v>1133.9676549752337</v>
      </c>
      <c r="D104" s="4">
        <f t="shared" si="59"/>
        <v>48.248773415644045</v>
      </c>
      <c r="E104" s="4">
        <f t="shared" si="38"/>
        <v>34.074177728453627</v>
      </c>
      <c r="F104" s="4">
        <f t="shared" si="39"/>
        <v>14.17459568719042</v>
      </c>
      <c r="G104" s="4">
        <f t="shared" si="40"/>
        <v>1099.8934772467801</v>
      </c>
      <c r="I104" s="1">
        <f t="shared" si="41"/>
        <v>93</v>
      </c>
      <c r="J104" s="4">
        <f t="shared" si="42"/>
        <v>637.85680592356482</v>
      </c>
      <c r="K104" s="4">
        <f t="shared" si="60"/>
        <v>27.139935046299687</v>
      </c>
      <c r="L104" s="4">
        <f t="shared" si="43"/>
        <v>19.166724972255128</v>
      </c>
      <c r="M104" s="4">
        <f t="shared" si="44"/>
        <v>7.9732100740445597</v>
      </c>
      <c r="N104" s="4">
        <f t="shared" si="45"/>
        <v>618.69008095130971</v>
      </c>
      <c r="P104" s="1">
        <f t="shared" si="46"/>
        <v>93</v>
      </c>
      <c r="Q104" s="4">
        <f t="shared" si="47"/>
        <v>4.7839260444267362</v>
      </c>
      <c r="R104" s="4">
        <f t="shared" si="31"/>
        <v>19.166724972255128</v>
      </c>
      <c r="S104" s="4">
        <f t="shared" si="32"/>
        <v>23.950651016681864</v>
      </c>
      <c r="T104" s="4">
        <f t="shared" si="33"/>
        <v>3.1892840296178235</v>
      </c>
      <c r="U104" s="7">
        <f t="shared" si="48"/>
        <v>0.49912566563332067</v>
      </c>
      <c r="V104" s="4">
        <f t="shared" si="34"/>
        <v>1.5918535141767154</v>
      </c>
      <c r="X104" s="1">
        <f t="shared" si="49"/>
        <v>93</v>
      </c>
      <c r="Y104" s="4">
        <f t="shared" si="50"/>
        <v>45.2746967544076</v>
      </c>
      <c r="Z104" s="4">
        <f t="shared" si="35"/>
        <v>3.1892840296178235</v>
      </c>
      <c r="AA104" s="4">
        <f t="shared" si="51"/>
        <v>2.8497238039597663</v>
      </c>
      <c r="AB104" s="4">
        <f t="shared" si="52"/>
        <v>0.33956022565805699</v>
      </c>
      <c r="AC104" s="4">
        <f t="shared" si="53"/>
        <v>42.424972950447831</v>
      </c>
      <c r="AF104" s="1">
        <f t="shared" si="54"/>
        <v>93</v>
      </c>
      <c r="AG104" s="4">
        <f t="shared" si="55"/>
        <v>953.55747370889424</v>
      </c>
      <c r="AH104" s="4">
        <f t="shared" si="61"/>
        <v>37.883610692702106</v>
      </c>
      <c r="AI104" s="4">
        <f t="shared" si="56"/>
        <v>30.731929639885401</v>
      </c>
      <c r="AJ104" s="4">
        <f t="shared" si="57"/>
        <v>7.1516810528167065</v>
      </c>
      <c r="AK104" s="4">
        <f t="shared" si="58"/>
        <v>922.82554406900886</v>
      </c>
    </row>
    <row r="105" spans="2:37" x14ac:dyDescent="0.25">
      <c r="B105" s="1">
        <f t="shared" si="36"/>
        <v>94</v>
      </c>
      <c r="C105" s="4">
        <f t="shared" si="37"/>
        <v>1099.8934772467801</v>
      </c>
      <c r="D105" s="4">
        <f t="shared" si="59"/>
        <v>48.248773415644045</v>
      </c>
      <c r="E105" s="4">
        <f t="shared" si="38"/>
        <v>34.500104950059296</v>
      </c>
      <c r="F105" s="4">
        <f t="shared" si="39"/>
        <v>13.74866846558475</v>
      </c>
      <c r="G105" s="4">
        <f t="shared" si="40"/>
        <v>1065.3933722967208</v>
      </c>
      <c r="I105" s="1">
        <f t="shared" si="41"/>
        <v>94</v>
      </c>
      <c r="J105" s="4">
        <f t="shared" si="42"/>
        <v>618.69008095130971</v>
      </c>
      <c r="K105" s="4">
        <f t="shared" si="60"/>
        <v>27.139935046299687</v>
      </c>
      <c r="L105" s="4">
        <f t="shared" si="43"/>
        <v>19.406309034408316</v>
      </c>
      <c r="M105" s="4">
        <f t="shared" si="44"/>
        <v>7.7336260118913707</v>
      </c>
      <c r="N105" s="4">
        <f t="shared" si="45"/>
        <v>599.2837719169014</v>
      </c>
      <c r="P105" s="1">
        <f t="shared" si="46"/>
        <v>94</v>
      </c>
      <c r="Q105" s="4">
        <f t="shared" si="47"/>
        <v>4.6401756071348226</v>
      </c>
      <c r="R105" s="4">
        <f t="shared" si="31"/>
        <v>19.406309034408316</v>
      </c>
      <c r="S105" s="4">
        <f t="shared" si="32"/>
        <v>24.046484641543138</v>
      </c>
      <c r="T105" s="4">
        <f t="shared" si="33"/>
        <v>3.0934504047565481</v>
      </c>
      <c r="U105" s="7">
        <f t="shared" si="48"/>
        <v>0.49541008995863089</v>
      </c>
      <c r="V105" s="4">
        <f t="shared" si="34"/>
        <v>1.5325265433030046</v>
      </c>
      <c r="X105" s="1">
        <f t="shared" si="49"/>
        <v>94</v>
      </c>
      <c r="Y105" s="4">
        <f t="shared" si="50"/>
        <v>42.424972950447831</v>
      </c>
      <c r="Z105" s="4">
        <f t="shared" si="35"/>
        <v>3.0934504047565481</v>
      </c>
      <c r="AA105" s="4">
        <f t="shared" si="51"/>
        <v>2.7752631076281893</v>
      </c>
      <c r="AB105" s="4">
        <f t="shared" si="52"/>
        <v>0.31818729712835875</v>
      </c>
      <c r="AC105" s="4">
        <f t="shared" si="53"/>
        <v>39.64970984281964</v>
      </c>
      <c r="AF105" s="1">
        <f t="shared" si="54"/>
        <v>94</v>
      </c>
      <c r="AG105" s="4">
        <f t="shared" si="55"/>
        <v>922.82554406900886</v>
      </c>
      <c r="AH105" s="4">
        <f t="shared" si="61"/>
        <v>37.883610692702106</v>
      </c>
      <c r="AI105" s="4">
        <f t="shared" si="56"/>
        <v>30.962419112184541</v>
      </c>
      <c r="AJ105" s="4">
        <f t="shared" si="57"/>
        <v>6.9211915805175659</v>
      </c>
      <c r="AK105" s="4">
        <f t="shared" si="58"/>
        <v>891.86312495682432</v>
      </c>
    </row>
    <row r="106" spans="2:37" x14ac:dyDescent="0.25">
      <c r="B106" s="1">
        <f t="shared" si="36"/>
        <v>95</v>
      </c>
      <c r="C106" s="4">
        <f t="shared" si="37"/>
        <v>1065.3933722967208</v>
      </c>
      <c r="D106" s="4">
        <f t="shared" si="59"/>
        <v>48.248773415644045</v>
      </c>
      <c r="E106" s="4">
        <f t="shared" si="38"/>
        <v>34.931356261935036</v>
      </c>
      <c r="F106" s="4">
        <f t="shared" si="39"/>
        <v>13.317417153709009</v>
      </c>
      <c r="G106" s="4">
        <f t="shared" si="40"/>
        <v>1030.4620160347858</v>
      </c>
      <c r="I106" s="1">
        <f t="shared" si="41"/>
        <v>95</v>
      </c>
      <c r="J106" s="4">
        <f t="shared" si="42"/>
        <v>599.2837719169014</v>
      </c>
      <c r="K106" s="4">
        <f t="shared" si="60"/>
        <v>27.139935046299687</v>
      </c>
      <c r="L106" s="4">
        <f t="shared" si="43"/>
        <v>19.648887897338419</v>
      </c>
      <c r="M106" s="4">
        <f t="shared" si="44"/>
        <v>7.4910471489612673</v>
      </c>
      <c r="N106" s="4">
        <f t="shared" si="45"/>
        <v>579.63488401956295</v>
      </c>
      <c r="P106" s="1">
        <f t="shared" si="46"/>
        <v>95</v>
      </c>
      <c r="Q106" s="4">
        <f t="shared" si="47"/>
        <v>4.4946282893767604</v>
      </c>
      <c r="R106" s="4">
        <f t="shared" si="31"/>
        <v>19.648887897338419</v>
      </c>
      <c r="S106" s="4">
        <f t="shared" si="32"/>
        <v>24.143516186715178</v>
      </c>
      <c r="T106" s="4">
        <f t="shared" si="33"/>
        <v>2.9964188595845069</v>
      </c>
      <c r="U106" s="7">
        <f t="shared" si="48"/>
        <v>0.49172217365620929</v>
      </c>
      <c r="V106" s="4">
        <f t="shared" si="34"/>
        <v>1.4734055948193536</v>
      </c>
      <c r="X106" s="1">
        <f t="shared" si="49"/>
        <v>95</v>
      </c>
      <c r="Y106" s="4">
        <f t="shared" si="50"/>
        <v>39.64970984281964</v>
      </c>
      <c r="Z106" s="4">
        <f t="shared" si="35"/>
        <v>2.9964188595845069</v>
      </c>
      <c r="AA106" s="4">
        <f t="shared" si="51"/>
        <v>2.6990460357633594</v>
      </c>
      <c r="AB106" s="4">
        <f t="shared" si="52"/>
        <v>0.29737282382114727</v>
      </c>
      <c r="AC106" s="4">
        <f t="shared" si="53"/>
        <v>36.95066380705628</v>
      </c>
      <c r="AF106" s="1">
        <f t="shared" si="54"/>
        <v>95</v>
      </c>
      <c r="AG106" s="4">
        <f t="shared" si="55"/>
        <v>891.86312495682432</v>
      </c>
      <c r="AH106" s="4">
        <f t="shared" si="61"/>
        <v>37.883610692702106</v>
      </c>
      <c r="AI106" s="4">
        <f t="shared" si="56"/>
        <v>31.194637255525926</v>
      </c>
      <c r="AJ106" s="4">
        <f t="shared" si="57"/>
        <v>6.6889734371761813</v>
      </c>
      <c r="AK106" s="4">
        <f t="shared" si="58"/>
        <v>860.66848770129843</v>
      </c>
    </row>
    <row r="107" spans="2:37" x14ac:dyDescent="0.25">
      <c r="B107" s="1">
        <f t="shared" si="36"/>
        <v>96</v>
      </c>
      <c r="C107" s="4">
        <f t="shared" si="37"/>
        <v>1030.4620160347858</v>
      </c>
      <c r="D107" s="4">
        <f t="shared" si="59"/>
        <v>48.248773415644045</v>
      </c>
      <c r="E107" s="4">
        <f t="shared" si="38"/>
        <v>35.367998215209219</v>
      </c>
      <c r="F107" s="4">
        <f t="shared" si="39"/>
        <v>12.880775200434824</v>
      </c>
      <c r="G107" s="4">
        <f t="shared" si="40"/>
        <v>995.09401781957661</v>
      </c>
      <c r="I107" s="1">
        <f t="shared" si="41"/>
        <v>96</v>
      </c>
      <c r="J107" s="4">
        <f t="shared" si="42"/>
        <v>579.63488401956295</v>
      </c>
      <c r="K107" s="4">
        <f t="shared" si="60"/>
        <v>27.139935046299687</v>
      </c>
      <c r="L107" s="4">
        <f t="shared" si="43"/>
        <v>19.894498996055152</v>
      </c>
      <c r="M107" s="4">
        <f t="shared" si="44"/>
        <v>7.2454360502445363</v>
      </c>
      <c r="N107" s="4">
        <f t="shared" si="45"/>
        <v>559.74038502350777</v>
      </c>
      <c r="P107" s="1">
        <f t="shared" si="46"/>
        <v>96</v>
      </c>
      <c r="Q107" s="4">
        <f t="shared" si="47"/>
        <v>4.347261630146722</v>
      </c>
      <c r="R107" s="4">
        <f t="shared" si="31"/>
        <v>19.894498996055152</v>
      </c>
      <c r="S107" s="4">
        <f t="shared" si="32"/>
        <v>24.241760626201874</v>
      </c>
      <c r="T107" s="4">
        <f t="shared" si="33"/>
        <v>2.8981744200978143</v>
      </c>
      <c r="U107" s="7">
        <f t="shared" si="48"/>
        <v>0.48806171082502159</v>
      </c>
      <c r="V107" s="4">
        <f t="shared" si="34"/>
        <v>1.414487965742254</v>
      </c>
      <c r="X107" s="1">
        <f t="shared" si="49"/>
        <v>96</v>
      </c>
      <c r="Y107" s="4">
        <f t="shared" si="50"/>
        <v>36.95066380705628</v>
      </c>
      <c r="Z107" s="4">
        <f t="shared" si="35"/>
        <v>2.8981744200978143</v>
      </c>
      <c r="AA107" s="4">
        <f t="shared" si="51"/>
        <v>2.6210444415448921</v>
      </c>
      <c r="AB107" s="4">
        <f t="shared" si="52"/>
        <v>0.2771299785529221</v>
      </c>
      <c r="AC107" s="4">
        <f t="shared" si="53"/>
        <v>34.329619365511391</v>
      </c>
      <c r="AF107" s="1">
        <f t="shared" si="54"/>
        <v>96</v>
      </c>
      <c r="AG107" s="4">
        <f t="shared" si="55"/>
        <v>860.66848770129843</v>
      </c>
      <c r="AH107" s="4">
        <f t="shared" si="61"/>
        <v>37.883610692702106</v>
      </c>
      <c r="AI107" s="4">
        <f t="shared" si="56"/>
        <v>31.428597034942367</v>
      </c>
      <c r="AJ107" s="4">
        <f t="shared" si="57"/>
        <v>6.4550136577597383</v>
      </c>
      <c r="AK107" s="4">
        <f t="shared" si="58"/>
        <v>829.23989066635602</v>
      </c>
    </row>
    <row r="108" spans="2:37" x14ac:dyDescent="0.25">
      <c r="B108" s="1">
        <f t="shared" si="36"/>
        <v>97</v>
      </c>
      <c r="C108" s="4">
        <f t="shared" si="37"/>
        <v>995.09401781957661</v>
      </c>
      <c r="D108" s="4">
        <f t="shared" si="59"/>
        <v>48.248773415644045</v>
      </c>
      <c r="E108" s="4">
        <f t="shared" si="38"/>
        <v>35.810098192899339</v>
      </c>
      <c r="F108" s="4">
        <f t="shared" si="39"/>
        <v>12.438675222744706</v>
      </c>
      <c r="G108" s="4">
        <f t="shared" si="40"/>
        <v>959.28391962667729</v>
      </c>
      <c r="I108" s="1">
        <f t="shared" si="41"/>
        <v>97</v>
      </c>
      <c r="J108" s="4">
        <f t="shared" si="42"/>
        <v>559.74038502350777</v>
      </c>
      <c r="K108" s="4">
        <f t="shared" si="60"/>
        <v>27.139935046299687</v>
      </c>
      <c r="L108" s="4">
        <f t="shared" si="43"/>
        <v>20.143180233505841</v>
      </c>
      <c r="M108" s="4">
        <f t="shared" si="44"/>
        <v>6.9967548127938466</v>
      </c>
      <c r="N108" s="4">
        <f t="shared" si="45"/>
        <v>539.59720479000191</v>
      </c>
      <c r="P108" s="1">
        <f t="shared" si="46"/>
        <v>97</v>
      </c>
      <c r="Q108" s="4">
        <f t="shared" si="47"/>
        <v>4.1980528876763081</v>
      </c>
      <c r="R108" s="4">
        <f t="shared" si="31"/>
        <v>20.143180233505841</v>
      </c>
      <c r="S108" s="4">
        <f t="shared" si="32"/>
        <v>24.34123312118215</v>
      </c>
      <c r="T108" s="4">
        <f t="shared" si="33"/>
        <v>2.7987019251175385</v>
      </c>
      <c r="U108" s="7">
        <f t="shared" si="48"/>
        <v>0.48442849709679559</v>
      </c>
      <c r="V108" s="4">
        <f t="shared" si="34"/>
        <v>1.3557709674065976</v>
      </c>
      <c r="X108" s="1">
        <f t="shared" si="49"/>
        <v>97</v>
      </c>
      <c r="Y108" s="4">
        <f t="shared" si="50"/>
        <v>34.329619365511391</v>
      </c>
      <c r="Z108" s="4">
        <f t="shared" si="35"/>
        <v>2.7987019251175385</v>
      </c>
      <c r="AA108" s="4">
        <f t="shared" si="51"/>
        <v>2.5412297798762031</v>
      </c>
      <c r="AB108" s="4">
        <f t="shared" si="52"/>
        <v>0.25747214524133544</v>
      </c>
      <c r="AC108" s="4">
        <f t="shared" si="53"/>
        <v>31.788389585635187</v>
      </c>
      <c r="AF108" s="1">
        <f t="shared" si="54"/>
        <v>97</v>
      </c>
      <c r="AG108" s="4">
        <f t="shared" si="55"/>
        <v>829.23989066635602</v>
      </c>
      <c r="AH108" s="4">
        <f t="shared" si="61"/>
        <v>37.883610692702106</v>
      </c>
      <c r="AI108" s="4">
        <f t="shared" si="56"/>
        <v>31.664311512704437</v>
      </c>
      <c r="AJ108" s="4">
        <f t="shared" si="57"/>
        <v>6.2192991799976696</v>
      </c>
      <c r="AK108" s="4">
        <f t="shared" si="58"/>
        <v>797.57557915365157</v>
      </c>
    </row>
    <row r="109" spans="2:37" x14ac:dyDescent="0.25">
      <c r="B109" s="1">
        <f t="shared" si="36"/>
        <v>98</v>
      </c>
      <c r="C109" s="4">
        <f t="shared" si="37"/>
        <v>959.28391962667729</v>
      </c>
      <c r="D109" s="4">
        <f t="shared" si="59"/>
        <v>48.248773415644045</v>
      </c>
      <c r="E109" s="4">
        <f t="shared" si="38"/>
        <v>36.257724420310581</v>
      </c>
      <c r="F109" s="4">
        <f t="shared" si="39"/>
        <v>11.991048995333465</v>
      </c>
      <c r="G109" s="4">
        <f t="shared" si="40"/>
        <v>923.02619520636676</v>
      </c>
      <c r="I109" s="1">
        <f t="shared" si="41"/>
        <v>98</v>
      </c>
      <c r="J109" s="4">
        <f t="shared" si="42"/>
        <v>539.59720479000191</v>
      </c>
      <c r="K109" s="4">
        <f t="shared" si="60"/>
        <v>27.139935046299687</v>
      </c>
      <c r="L109" s="4">
        <f t="shared" si="43"/>
        <v>20.394969986424663</v>
      </c>
      <c r="M109" s="4">
        <f t="shared" si="44"/>
        <v>6.7449650598750237</v>
      </c>
      <c r="N109" s="4">
        <f t="shared" si="45"/>
        <v>519.2022348035772</v>
      </c>
      <c r="P109" s="1">
        <f t="shared" si="46"/>
        <v>98</v>
      </c>
      <c r="Q109" s="4">
        <f t="shared" si="47"/>
        <v>4.0469790359250144</v>
      </c>
      <c r="R109" s="4">
        <f t="shared" si="31"/>
        <v>20.394969986424663</v>
      </c>
      <c r="S109" s="4">
        <f t="shared" si="32"/>
        <v>24.441949022349675</v>
      </c>
      <c r="T109" s="4">
        <f t="shared" si="33"/>
        <v>2.6979860239500093</v>
      </c>
      <c r="U109" s="7">
        <f t="shared" si="48"/>
        <v>0.48082232962461097</v>
      </c>
      <c r="V109" s="4">
        <f t="shared" si="34"/>
        <v>1.297251925330285</v>
      </c>
      <c r="X109" s="1">
        <f t="shared" si="49"/>
        <v>98</v>
      </c>
      <c r="Y109" s="4">
        <f t="shared" si="50"/>
        <v>31.788389585635187</v>
      </c>
      <c r="Z109" s="4">
        <f t="shared" si="35"/>
        <v>2.6979860239500093</v>
      </c>
      <c r="AA109" s="4">
        <f t="shared" si="51"/>
        <v>2.4595731020577456</v>
      </c>
      <c r="AB109" s="4">
        <f t="shared" si="52"/>
        <v>0.2384129218922639</v>
      </c>
      <c r="AC109" s="4">
        <f t="shared" si="53"/>
        <v>29.328816483577441</v>
      </c>
      <c r="AF109" s="1">
        <f t="shared" si="54"/>
        <v>98</v>
      </c>
      <c r="AG109" s="4">
        <f t="shared" si="55"/>
        <v>797.57557915365157</v>
      </c>
      <c r="AH109" s="4">
        <f t="shared" si="61"/>
        <v>37.883610692702106</v>
      </c>
      <c r="AI109" s="4">
        <f t="shared" si="56"/>
        <v>31.901793849049721</v>
      </c>
      <c r="AJ109" s="4">
        <f t="shared" si="57"/>
        <v>5.9818168436523864</v>
      </c>
      <c r="AK109" s="4">
        <f t="shared" si="58"/>
        <v>765.67378530460189</v>
      </c>
    </row>
    <row r="110" spans="2:37" x14ac:dyDescent="0.25">
      <c r="B110" s="1">
        <f t="shared" si="36"/>
        <v>99</v>
      </c>
      <c r="C110" s="4">
        <f t="shared" si="37"/>
        <v>923.02619520636676</v>
      </c>
      <c r="D110" s="4">
        <f t="shared" si="59"/>
        <v>48.248773415644045</v>
      </c>
      <c r="E110" s="4">
        <f t="shared" si="38"/>
        <v>36.710945975564464</v>
      </c>
      <c r="F110" s="4">
        <f t="shared" si="39"/>
        <v>11.537827440079583</v>
      </c>
      <c r="G110" s="4">
        <f t="shared" si="40"/>
        <v>886.31524923080235</v>
      </c>
      <c r="I110" s="1">
        <f t="shared" si="41"/>
        <v>99</v>
      </c>
      <c r="J110" s="4">
        <f t="shared" si="42"/>
        <v>519.2022348035772</v>
      </c>
      <c r="K110" s="4">
        <f t="shared" si="60"/>
        <v>27.139935046299687</v>
      </c>
      <c r="L110" s="4">
        <f t="shared" si="43"/>
        <v>20.649907111254972</v>
      </c>
      <c r="M110" s="4">
        <f t="shared" si="44"/>
        <v>6.490027935044715</v>
      </c>
      <c r="N110" s="4">
        <f t="shared" si="45"/>
        <v>498.55232769232225</v>
      </c>
      <c r="P110" s="1">
        <f t="shared" si="46"/>
        <v>99</v>
      </c>
      <c r="Q110" s="4">
        <f t="shared" si="47"/>
        <v>3.8940167610268293</v>
      </c>
      <c r="R110" s="4">
        <f t="shared" si="31"/>
        <v>20.649907111254972</v>
      </c>
      <c r="S110" s="4">
        <f t="shared" si="32"/>
        <v>24.543923872281802</v>
      </c>
      <c r="T110" s="4">
        <f t="shared" si="33"/>
        <v>2.5960111740178857</v>
      </c>
      <c r="U110" s="7">
        <f t="shared" si="48"/>
        <v>0.47724300707157413</v>
      </c>
      <c r="V110" s="4">
        <f t="shared" si="34"/>
        <v>1.2389281790797033</v>
      </c>
      <c r="X110" s="1">
        <f t="shared" si="49"/>
        <v>99</v>
      </c>
      <c r="Y110" s="4">
        <f t="shared" si="50"/>
        <v>29.328816483577441</v>
      </c>
      <c r="Z110" s="4">
        <f t="shared" si="35"/>
        <v>2.5960111740178857</v>
      </c>
      <c r="AA110" s="4">
        <f t="shared" si="51"/>
        <v>2.3760450503910548</v>
      </c>
      <c r="AB110" s="4">
        <f t="shared" si="52"/>
        <v>0.2199661236268308</v>
      </c>
      <c r="AC110" s="4">
        <f t="shared" si="53"/>
        <v>26.952771433186385</v>
      </c>
      <c r="AF110" s="1">
        <f t="shared" si="54"/>
        <v>99</v>
      </c>
      <c r="AG110" s="4">
        <f t="shared" si="55"/>
        <v>765.67378530460189</v>
      </c>
      <c r="AH110" s="4">
        <f t="shared" si="61"/>
        <v>37.883610692702106</v>
      </c>
      <c r="AI110" s="4">
        <f t="shared" si="56"/>
        <v>32.141057302917595</v>
      </c>
      <c r="AJ110" s="4">
        <f t="shared" si="57"/>
        <v>5.742553389784514</v>
      </c>
      <c r="AK110" s="4">
        <f t="shared" si="58"/>
        <v>733.53272800168429</v>
      </c>
    </row>
    <row r="111" spans="2:37" x14ac:dyDescent="0.25">
      <c r="B111" s="1">
        <f t="shared" si="36"/>
        <v>100</v>
      </c>
      <c r="C111" s="4">
        <f t="shared" si="37"/>
        <v>886.31524923080235</v>
      </c>
      <c r="D111" s="4">
        <f t="shared" si="59"/>
        <v>48.248773415644045</v>
      </c>
      <c r="E111" s="4">
        <f t="shared" si="38"/>
        <v>37.169832800259016</v>
      </c>
      <c r="F111" s="4">
        <f t="shared" si="39"/>
        <v>11.078940615385029</v>
      </c>
      <c r="G111" s="4">
        <f t="shared" si="40"/>
        <v>849.14541643054338</v>
      </c>
      <c r="I111" s="1">
        <f t="shared" si="41"/>
        <v>100</v>
      </c>
      <c r="J111" s="4">
        <f t="shared" si="42"/>
        <v>498.55232769232225</v>
      </c>
      <c r="K111" s="4">
        <f t="shared" si="60"/>
        <v>27.139935046299687</v>
      </c>
      <c r="L111" s="4">
        <f t="shared" si="43"/>
        <v>20.908030950145658</v>
      </c>
      <c r="M111" s="4">
        <f t="shared" si="44"/>
        <v>6.231904096154028</v>
      </c>
      <c r="N111" s="4">
        <f t="shared" si="45"/>
        <v>477.64429674217661</v>
      </c>
      <c r="P111" s="1">
        <f t="shared" si="46"/>
        <v>100</v>
      </c>
      <c r="Q111" s="4">
        <f t="shared" si="47"/>
        <v>3.7391424576924166</v>
      </c>
      <c r="R111" s="4">
        <f t="shared" si="31"/>
        <v>20.908030950145658</v>
      </c>
      <c r="S111" s="4">
        <f t="shared" si="32"/>
        <v>24.647173407838075</v>
      </c>
      <c r="T111" s="4">
        <f t="shared" si="33"/>
        <v>2.4927616384616114</v>
      </c>
      <c r="U111" s="7">
        <f t="shared" si="48"/>
        <v>0.4736903295995773</v>
      </c>
      <c r="V111" s="4">
        <f t="shared" si="34"/>
        <v>1.1807970821360629</v>
      </c>
      <c r="X111" s="1">
        <f t="shared" si="49"/>
        <v>100</v>
      </c>
      <c r="Y111" s="4">
        <f t="shared" si="50"/>
        <v>26.952771433186385</v>
      </c>
      <c r="Z111" s="4">
        <f t="shared" si="35"/>
        <v>2.4927616384616114</v>
      </c>
      <c r="AA111" s="4">
        <f t="shared" si="51"/>
        <v>2.2906158527127136</v>
      </c>
      <c r="AB111" s="4">
        <f t="shared" si="52"/>
        <v>0.20214578574889788</v>
      </c>
      <c r="AC111" s="4">
        <f t="shared" si="53"/>
        <v>24.662155580473673</v>
      </c>
      <c r="AF111" s="1">
        <f t="shared" si="54"/>
        <v>100</v>
      </c>
      <c r="AG111" s="4">
        <f t="shared" si="55"/>
        <v>733.53272800168429</v>
      </c>
      <c r="AH111" s="4">
        <f t="shared" si="61"/>
        <v>37.883610692702106</v>
      </c>
      <c r="AI111" s="4">
        <f t="shared" si="56"/>
        <v>32.382115232689472</v>
      </c>
      <c r="AJ111" s="4">
        <f t="shared" si="57"/>
        <v>5.5014954600126318</v>
      </c>
      <c r="AK111" s="4">
        <f t="shared" si="58"/>
        <v>701.15061276899485</v>
      </c>
    </row>
    <row r="112" spans="2:37" x14ac:dyDescent="0.25">
      <c r="B112" s="1">
        <f t="shared" si="36"/>
        <v>101</v>
      </c>
      <c r="C112" s="4">
        <f t="shared" si="37"/>
        <v>849.14541643054338</v>
      </c>
      <c r="D112" s="4">
        <f t="shared" si="59"/>
        <v>48.248773415644045</v>
      </c>
      <c r="E112" s="4">
        <f t="shared" si="38"/>
        <v>37.634455710262252</v>
      </c>
      <c r="F112" s="4">
        <f t="shared" si="39"/>
        <v>10.614317705381792</v>
      </c>
      <c r="G112" s="4">
        <f t="shared" si="40"/>
        <v>811.5109607202811</v>
      </c>
      <c r="I112" s="1">
        <f t="shared" si="41"/>
        <v>101</v>
      </c>
      <c r="J112" s="4">
        <f t="shared" si="42"/>
        <v>477.64429674217661</v>
      </c>
      <c r="K112" s="4">
        <f t="shared" si="60"/>
        <v>27.139935046299687</v>
      </c>
      <c r="L112" s="4">
        <f t="shared" si="43"/>
        <v>21.169381337022479</v>
      </c>
      <c r="M112" s="4">
        <f t="shared" si="44"/>
        <v>5.9705537092772074</v>
      </c>
      <c r="N112" s="4">
        <f t="shared" si="45"/>
        <v>456.47491540515415</v>
      </c>
      <c r="P112" s="1">
        <f t="shared" si="46"/>
        <v>101</v>
      </c>
      <c r="Q112" s="4">
        <f t="shared" si="47"/>
        <v>3.5823322255663244</v>
      </c>
      <c r="R112" s="4">
        <f t="shared" si="31"/>
        <v>21.169381337022479</v>
      </c>
      <c r="S112" s="4">
        <f t="shared" si="32"/>
        <v>24.751713562588805</v>
      </c>
      <c r="T112" s="4">
        <f t="shared" si="33"/>
        <v>2.3882214837108831</v>
      </c>
      <c r="U112" s="7">
        <f t="shared" si="48"/>
        <v>0.4701640988581412</v>
      </c>
      <c r="V112" s="4">
        <f t="shared" si="34"/>
        <v>1.1228560017625804</v>
      </c>
      <c r="X112" s="1">
        <f t="shared" si="49"/>
        <v>101</v>
      </c>
      <c r="Y112" s="4">
        <f t="shared" si="50"/>
        <v>24.662155580473673</v>
      </c>
      <c r="Z112" s="4">
        <f t="shared" si="35"/>
        <v>2.3882214837108831</v>
      </c>
      <c r="AA112" s="4">
        <f t="shared" si="51"/>
        <v>2.2032553168573306</v>
      </c>
      <c r="AB112" s="4">
        <f t="shared" si="52"/>
        <v>0.18496616685355252</v>
      </c>
      <c r="AC112" s="4">
        <f t="shared" si="53"/>
        <v>22.458900263616343</v>
      </c>
      <c r="AF112" s="1">
        <f t="shared" si="54"/>
        <v>101</v>
      </c>
      <c r="AG112" s="4">
        <f t="shared" si="55"/>
        <v>701.15061276899485</v>
      </c>
      <c r="AH112" s="4">
        <f t="shared" si="61"/>
        <v>37.883610692702106</v>
      </c>
      <c r="AI112" s="4">
        <f t="shared" si="56"/>
        <v>32.624981096934647</v>
      </c>
      <c r="AJ112" s="4">
        <f t="shared" si="57"/>
        <v>5.2586295957674611</v>
      </c>
      <c r="AK112" s="4">
        <f t="shared" si="58"/>
        <v>668.52563167206017</v>
      </c>
    </row>
    <row r="113" spans="2:37" x14ac:dyDescent="0.25">
      <c r="B113" s="1">
        <f t="shared" si="36"/>
        <v>102</v>
      </c>
      <c r="C113" s="4">
        <f t="shared" si="37"/>
        <v>811.5109607202811</v>
      </c>
      <c r="D113" s="4">
        <f t="shared" si="59"/>
        <v>48.248773415644045</v>
      </c>
      <c r="E113" s="4">
        <f t="shared" si="38"/>
        <v>38.104886406640532</v>
      </c>
      <c r="F113" s="4">
        <f t="shared" si="39"/>
        <v>10.143887009003514</v>
      </c>
      <c r="G113" s="4">
        <f t="shared" si="40"/>
        <v>773.4060743136406</v>
      </c>
      <c r="I113" s="1">
        <f t="shared" si="41"/>
        <v>102</v>
      </c>
      <c r="J113" s="4">
        <f t="shared" si="42"/>
        <v>456.47491540515415</v>
      </c>
      <c r="K113" s="4">
        <f t="shared" si="60"/>
        <v>27.139935046299687</v>
      </c>
      <c r="L113" s="4">
        <f t="shared" si="43"/>
        <v>21.433998603735262</v>
      </c>
      <c r="M113" s="4">
        <f t="shared" si="44"/>
        <v>5.7059364425644263</v>
      </c>
      <c r="N113" s="4">
        <f t="shared" si="45"/>
        <v>435.04091680141892</v>
      </c>
      <c r="P113" s="1">
        <f t="shared" si="46"/>
        <v>102</v>
      </c>
      <c r="Q113" s="4">
        <f t="shared" si="47"/>
        <v>3.4235618655386557</v>
      </c>
      <c r="R113" s="4">
        <f t="shared" si="31"/>
        <v>21.433998603735262</v>
      </c>
      <c r="S113" s="4">
        <f t="shared" si="32"/>
        <v>24.857560469273917</v>
      </c>
      <c r="T113" s="4">
        <f t="shared" si="33"/>
        <v>2.2823745770257706</v>
      </c>
      <c r="U113" s="7">
        <f t="shared" si="48"/>
        <v>0.46666411797334112</v>
      </c>
      <c r="V113" s="4">
        <f t="shared" si="34"/>
        <v>1.0651023188725088</v>
      </c>
      <c r="X113" s="1">
        <f t="shared" si="49"/>
        <v>102</v>
      </c>
      <c r="Y113" s="4">
        <f t="shared" si="50"/>
        <v>22.458900263616343</v>
      </c>
      <c r="Z113" s="4">
        <f t="shared" si="35"/>
        <v>2.2823745770257706</v>
      </c>
      <c r="AA113" s="4">
        <f t="shared" si="51"/>
        <v>2.1139328250486482</v>
      </c>
      <c r="AB113" s="4">
        <f t="shared" si="52"/>
        <v>0.16844175197712255</v>
      </c>
      <c r="AC113" s="4">
        <f t="shared" si="53"/>
        <v>20.344967438567693</v>
      </c>
      <c r="AF113" s="1">
        <f t="shared" si="54"/>
        <v>102</v>
      </c>
      <c r="AG113" s="4">
        <f t="shared" si="55"/>
        <v>668.52563167206017</v>
      </c>
      <c r="AH113" s="4">
        <f t="shared" si="61"/>
        <v>37.883610692702106</v>
      </c>
      <c r="AI113" s="4">
        <f t="shared" si="56"/>
        <v>32.869668455161658</v>
      </c>
      <c r="AJ113" s="4">
        <f t="shared" si="57"/>
        <v>5.0139422375404505</v>
      </c>
      <c r="AK113" s="4">
        <f t="shared" si="58"/>
        <v>635.6559632168985</v>
      </c>
    </row>
    <row r="114" spans="2:37" x14ac:dyDescent="0.25">
      <c r="B114" s="1">
        <f t="shared" si="36"/>
        <v>103</v>
      </c>
      <c r="C114" s="4">
        <f t="shared" si="37"/>
        <v>773.4060743136406</v>
      </c>
      <c r="D114" s="4">
        <f t="shared" si="59"/>
        <v>48.248773415644045</v>
      </c>
      <c r="E114" s="4">
        <f t="shared" si="38"/>
        <v>38.581197486723539</v>
      </c>
      <c r="F114" s="4">
        <f t="shared" si="39"/>
        <v>9.6675759289205079</v>
      </c>
      <c r="G114" s="4">
        <f t="shared" si="40"/>
        <v>734.82487682691703</v>
      </c>
      <c r="I114" s="1">
        <f t="shared" si="41"/>
        <v>103</v>
      </c>
      <c r="J114" s="4">
        <f t="shared" si="42"/>
        <v>435.04091680141892</v>
      </c>
      <c r="K114" s="4">
        <f t="shared" si="60"/>
        <v>27.139935046299687</v>
      </c>
      <c r="L114" s="4">
        <f t="shared" si="43"/>
        <v>21.70192358628195</v>
      </c>
      <c r="M114" s="4">
        <f t="shared" si="44"/>
        <v>5.4380114600177363</v>
      </c>
      <c r="N114" s="4">
        <f t="shared" si="45"/>
        <v>413.33899321513695</v>
      </c>
      <c r="P114" s="1">
        <f t="shared" si="46"/>
        <v>103</v>
      </c>
      <c r="Q114" s="4">
        <f t="shared" si="47"/>
        <v>3.2628068760106417</v>
      </c>
      <c r="R114" s="4">
        <f t="shared" si="31"/>
        <v>21.70192358628195</v>
      </c>
      <c r="S114" s="4">
        <f t="shared" si="32"/>
        <v>24.964730462292593</v>
      </c>
      <c r="T114" s="4">
        <f t="shared" si="33"/>
        <v>2.1752045840070946</v>
      </c>
      <c r="U114" s="7">
        <f t="shared" si="48"/>
        <v>0.46319019153681495</v>
      </c>
      <c r="V114" s="4">
        <f t="shared" si="34"/>
        <v>1.0075334278980042</v>
      </c>
      <c r="X114" s="1">
        <f t="shared" si="49"/>
        <v>103</v>
      </c>
      <c r="Y114" s="4">
        <f t="shared" si="50"/>
        <v>20.344967438567693</v>
      </c>
      <c r="Z114" s="4">
        <f t="shared" si="35"/>
        <v>2.1752045840070946</v>
      </c>
      <c r="AA114" s="4">
        <f t="shared" si="51"/>
        <v>2.0226173282178368</v>
      </c>
      <c r="AB114" s="4">
        <f t="shared" si="52"/>
        <v>0.15258725578925769</v>
      </c>
      <c r="AC114" s="4">
        <f t="shared" si="53"/>
        <v>18.322350110349856</v>
      </c>
      <c r="AF114" s="1">
        <f t="shared" si="54"/>
        <v>103</v>
      </c>
      <c r="AG114" s="4">
        <f t="shared" si="55"/>
        <v>635.6559632168985</v>
      </c>
      <c r="AH114" s="4">
        <f t="shared" si="61"/>
        <v>37.883610692702106</v>
      </c>
      <c r="AI114" s="4">
        <f t="shared" si="56"/>
        <v>33.116190968575367</v>
      </c>
      <c r="AJ114" s="4">
        <f t="shared" si="57"/>
        <v>4.7674197241267384</v>
      </c>
      <c r="AK114" s="4">
        <f t="shared" si="58"/>
        <v>602.53977224832317</v>
      </c>
    </row>
    <row r="115" spans="2:37" x14ac:dyDescent="0.25">
      <c r="B115" s="1">
        <f t="shared" si="36"/>
        <v>104</v>
      </c>
      <c r="C115" s="4">
        <f t="shared" si="37"/>
        <v>734.82487682691703</v>
      </c>
      <c r="D115" s="4">
        <f t="shared" si="59"/>
        <v>48.248773415644045</v>
      </c>
      <c r="E115" s="4">
        <f t="shared" si="38"/>
        <v>39.063462455307587</v>
      </c>
      <c r="F115" s="4">
        <f t="shared" si="39"/>
        <v>9.1853109603364622</v>
      </c>
      <c r="G115" s="4">
        <f t="shared" si="40"/>
        <v>695.76141437160948</v>
      </c>
      <c r="I115" s="1">
        <f t="shared" si="41"/>
        <v>104</v>
      </c>
      <c r="J115" s="4">
        <f t="shared" si="42"/>
        <v>413.33899321513695</v>
      </c>
      <c r="K115" s="4">
        <f t="shared" si="60"/>
        <v>27.139935046299687</v>
      </c>
      <c r="L115" s="4">
        <f t="shared" si="43"/>
        <v>21.973197631110477</v>
      </c>
      <c r="M115" s="4">
        <f t="shared" si="44"/>
        <v>5.1667374151892114</v>
      </c>
      <c r="N115" s="4">
        <f t="shared" si="45"/>
        <v>391.3657955840265</v>
      </c>
      <c r="P115" s="1">
        <f t="shared" si="46"/>
        <v>104</v>
      </c>
      <c r="Q115" s="4">
        <f t="shared" si="47"/>
        <v>3.100042449113527</v>
      </c>
      <c r="R115" s="4">
        <f t="shared" si="31"/>
        <v>21.973197631110477</v>
      </c>
      <c r="S115" s="4">
        <f t="shared" si="32"/>
        <v>25.073240080224004</v>
      </c>
      <c r="T115" s="4">
        <f t="shared" si="33"/>
        <v>2.0666949660756844</v>
      </c>
      <c r="U115" s="7">
        <f t="shared" si="48"/>
        <v>0.4597421255948535</v>
      </c>
      <c r="V115" s="4">
        <f t="shared" si="34"/>
        <v>0.95014673665981875</v>
      </c>
      <c r="X115" s="1">
        <f t="shared" si="49"/>
        <v>104</v>
      </c>
      <c r="Y115" s="4">
        <f t="shared" si="50"/>
        <v>18.322350110349856</v>
      </c>
      <c r="Z115" s="4">
        <f t="shared" si="35"/>
        <v>2.0666949660756844</v>
      </c>
      <c r="AA115" s="4">
        <f t="shared" si="51"/>
        <v>1.9292773402480605</v>
      </c>
      <c r="AB115" s="4">
        <f t="shared" si="52"/>
        <v>0.13741762582762393</v>
      </c>
      <c r="AC115" s="4">
        <f t="shared" si="53"/>
        <v>16.393072770101796</v>
      </c>
      <c r="AF115" s="1">
        <f t="shared" si="54"/>
        <v>104</v>
      </c>
      <c r="AG115" s="4">
        <f t="shared" si="55"/>
        <v>602.53977224832317</v>
      </c>
      <c r="AH115" s="4">
        <f t="shared" si="61"/>
        <v>37.883610692702106</v>
      </c>
      <c r="AI115" s="4">
        <f t="shared" si="56"/>
        <v>33.364562400839681</v>
      </c>
      <c r="AJ115" s="4">
        <f t="shared" si="57"/>
        <v>4.5190482918624237</v>
      </c>
      <c r="AK115" s="4">
        <f t="shared" si="58"/>
        <v>569.17520984748353</v>
      </c>
    </row>
    <row r="116" spans="2:37" x14ac:dyDescent="0.25">
      <c r="B116" s="1">
        <f t="shared" si="36"/>
        <v>105</v>
      </c>
      <c r="C116" s="4">
        <f t="shared" si="37"/>
        <v>695.76141437160948</v>
      </c>
      <c r="D116" s="4">
        <f t="shared" si="59"/>
        <v>48.248773415644045</v>
      </c>
      <c r="E116" s="4">
        <f t="shared" si="38"/>
        <v>39.551755735998924</v>
      </c>
      <c r="F116" s="4">
        <f t="shared" si="39"/>
        <v>8.6970176796451177</v>
      </c>
      <c r="G116" s="4">
        <f t="shared" si="40"/>
        <v>656.20965863561059</v>
      </c>
      <c r="I116" s="1">
        <f t="shared" si="41"/>
        <v>105</v>
      </c>
      <c r="J116" s="4">
        <f t="shared" si="42"/>
        <v>391.3657955840265</v>
      </c>
      <c r="K116" s="4">
        <f t="shared" si="60"/>
        <v>27.139935046299687</v>
      </c>
      <c r="L116" s="4">
        <f t="shared" si="43"/>
        <v>22.247862601499357</v>
      </c>
      <c r="M116" s="4">
        <f t="shared" si="44"/>
        <v>4.8920724448003314</v>
      </c>
      <c r="N116" s="4">
        <f t="shared" si="45"/>
        <v>369.11793298252712</v>
      </c>
      <c r="P116" s="1">
        <f t="shared" si="46"/>
        <v>105</v>
      </c>
      <c r="Q116" s="4">
        <f t="shared" si="47"/>
        <v>2.9352434668801988</v>
      </c>
      <c r="R116" s="4">
        <f t="shared" si="31"/>
        <v>22.247862601499357</v>
      </c>
      <c r="S116" s="4">
        <f t="shared" si="32"/>
        <v>25.183106068379555</v>
      </c>
      <c r="T116" s="4">
        <f t="shared" si="33"/>
        <v>1.9568289779201327</v>
      </c>
      <c r="U116" s="7">
        <f t="shared" si="48"/>
        <v>0.45631972763757167</v>
      </c>
      <c r="V116" s="4">
        <f t="shared" si="34"/>
        <v>0.89293966623782273</v>
      </c>
      <c r="X116" s="1">
        <f t="shared" si="49"/>
        <v>105</v>
      </c>
      <c r="Y116" s="4">
        <f t="shared" si="50"/>
        <v>16.393072770101796</v>
      </c>
      <c r="Z116" s="4">
        <f t="shared" si="35"/>
        <v>1.9568289779201327</v>
      </c>
      <c r="AA116" s="4">
        <f t="shared" si="51"/>
        <v>1.8338809321443692</v>
      </c>
      <c r="AB116" s="4">
        <f t="shared" si="52"/>
        <v>0.12294804577576346</v>
      </c>
      <c r="AC116" s="4">
        <f t="shared" si="53"/>
        <v>14.559191837957426</v>
      </c>
      <c r="AF116" s="1">
        <f t="shared" si="54"/>
        <v>105</v>
      </c>
      <c r="AG116" s="4">
        <f t="shared" si="55"/>
        <v>569.17520984748353</v>
      </c>
      <c r="AH116" s="4">
        <f t="shared" si="61"/>
        <v>37.883610692702106</v>
      </c>
      <c r="AI116" s="4">
        <f t="shared" si="56"/>
        <v>33.614796618845979</v>
      </c>
      <c r="AJ116" s="4">
        <f t="shared" si="57"/>
        <v>4.2688140738561264</v>
      </c>
      <c r="AK116" s="4">
        <f t="shared" si="58"/>
        <v>535.56041322863757</v>
      </c>
    </row>
    <row r="117" spans="2:37" x14ac:dyDescent="0.25">
      <c r="B117" s="1">
        <f t="shared" si="36"/>
        <v>106</v>
      </c>
      <c r="C117" s="4">
        <f t="shared" si="37"/>
        <v>656.20965863561059</v>
      </c>
      <c r="D117" s="4">
        <f t="shared" si="59"/>
        <v>48.248773415644045</v>
      </c>
      <c r="E117" s="4">
        <f t="shared" si="38"/>
        <v>40.046152682698917</v>
      </c>
      <c r="F117" s="4">
        <f t="shared" si="39"/>
        <v>8.2026207329451317</v>
      </c>
      <c r="G117" s="4">
        <f t="shared" si="40"/>
        <v>616.16350595291169</v>
      </c>
      <c r="I117" s="1">
        <f t="shared" si="41"/>
        <v>106</v>
      </c>
      <c r="J117" s="4">
        <f t="shared" si="42"/>
        <v>369.11793298252712</v>
      </c>
      <c r="K117" s="4">
        <f t="shared" si="60"/>
        <v>27.139935046299687</v>
      </c>
      <c r="L117" s="4">
        <f t="shared" si="43"/>
        <v>22.525960884018097</v>
      </c>
      <c r="M117" s="4">
        <f t="shared" si="44"/>
        <v>4.6139741622815889</v>
      </c>
      <c r="N117" s="4">
        <f t="shared" si="45"/>
        <v>346.59197209850902</v>
      </c>
      <c r="P117" s="1">
        <f t="shared" si="46"/>
        <v>106</v>
      </c>
      <c r="Q117" s="4">
        <f t="shared" si="47"/>
        <v>2.7683844973689538</v>
      </c>
      <c r="R117" s="4">
        <f t="shared" si="31"/>
        <v>22.525960884018097</v>
      </c>
      <c r="S117" s="4">
        <f t="shared" si="32"/>
        <v>25.29434538138705</v>
      </c>
      <c r="T117" s="4">
        <f t="shared" si="33"/>
        <v>1.8455896649126351</v>
      </c>
      <c r="U117" s="7">
        <f t="shared" si="48"/>
        <v>0.45292280658816042</v>
      </c>
      <c r="V117" s="4">
        <f t="shared" si="34"/>
        <v>0.83590965084233326</v>
      </c>
      <c r="X117" s="1">
        <f t="shared" si="49"/>
        <v>106</v>
      </c>
      <c r="Y117" s="4">
        <f t="shared" si="50"/>
        <v>14.559191837957426</v>
      </c>
      <c r="Z117" s="4">
        <f t="shared" si="35"/>
        <v>1.8455896649126351</v>
      </c>
      <c r="AA117" s="4">
        <f t="shared" si="51"/>
        <v>1.7363957261279543</v>
      </c>
      <c r="AB117" s="4">
        <f t="shared" si="52"/>
        <v>0.1091939387846807</v>
      </c>
      <c r="AC117" s="4">
        <f t="shared" si="53"/>
        <v>12.822796111829472</v>
      </c>
      <c r="AF117" s="1">
        <f t="shared" si="54"/>
        <v>106</v>
      </c>
      <c r="AG117" s="4">
        <f t="shared" si="55"/>
        <v>535.56041322863757</v>
      </c>
      <c r="AH117" s="4">
        <f t="shared" si="61"/>
        <v>37.883610692702106</v>
      </c>
      <c r="AI117" s="4">
        <f t="shared" si="56"/>
        <v>33.866907593487326</v>
      </c>
      <c r="AJ117" s="4">
        <f t="shared" si="57"/>
        <v>4.0167030992147819</v>
      </c>
      <c r="AK117" s="4">
        <f t="shared" si="58"/>
        <v>501.69350563515025</v>
      </c>
    </row>
    <row r="118" spans="2:37" x14ac:dyDescent="0.25">
      <c r="B118" s="1">
        <f t="shared" si="36"/>
        <v>107</v>
      </c>
      <c r="C118" s="4">
        <f t="shared" si="37"/>
        <v>616.16350595291169</v>
      </c>
      <c r="D118" s="4">
        <f t="shared" si="59"/>
        <v>48.248773415644045</v>
      </c>
      <c r="E118" s="4">
        <f t="shared" si="38"/>
        <v>40.546729591232648</v>
      </c>
      <c r="F118" s="4">
        <f t="shared" si="39"/>
        <v>7.7020438244113967</v>
      </c>
      <c r="G118" s="4">
        <f t="shared" si="40"/>
        <v>575.61677636167906</v>
      </c>
      <c r="I118" s="1">
        <f t="shared" si="41"/>
        <v>107</v>
      </c>
      <c r="J118" s="4">
        <f t="shared" si="42"/>
        <v>346.59197209850902</v>
      </c>
      <c r="K118" s="4">
        <f t="shared" si="60"/>
        <v>27.139935046299687</v>
      </c>
      <c r="L118" s="4">
        <f t="shared" si="43"/>
        <v>22.807535395068324</v>
      </c>
      <c r="M118" s="4">
        <f t="shared" si="44"/>
        <v>4.3323996512313627</v>
      </c>
      <c r="N118" s="4">
        <f t="shared" si="45"/>
        <v>323.78443670344069</v>
      </c>
      <c r="P118" s="1">
        <f t="shared" si="46"/>
        <v>107</v>
      </c>
      <c r="Q118" s="4">
        <f t="shared" si="47"/>
        <v>2.5994397907388174</v>
      </c>
      <c r="R118" s="4">
        <f t="shared" si="31"/>
        <v>22.807535395068324</v>
      </c>
      <c r="S118" s="4">
        <f t="shared" si="32"/>
        <v>25.406975185807141</v>
      </c>
      <c r="T118" s="4">
        <f t="shared" si="33"/>
        <v>1.7329598604925454</v>
      </c>
      <c r="U118" s="7">
        <f t="shared" si="48"/>
        <v>0.44955117279221873</v>
      </c>
      <c r="V118" s="4">
        <f t="shared" si="34"/>
        <v>0.77905413768626353</v>
      </c>
      <c r="X118" s="1">
        <f t="shared" si="49"/>
        <v>107</v>
      </c>
      <c r="Y118" s="4">
        <f t="shared" si="50"/>
        <v>12.822796111829472</v>
      </c>
      <c r="Z118" s="4">
        <f t="shared" si="35"/>
        <v>1.7329598604925454</v>
      </c>
      <c r="AA118" s="4">
        <f t="shared" si="51"/>
        <v>1.6367888896538243</v>
      </c>
      <c r="AB118" s="4">
        <f t="shared" si="52"/>
        <v>9.6170970838721045E-2</v>
      </c>
      <c r="AC118" s="4">
        <f t="shared" si="53"/>
        <v>11.186007222175649</v>
      </c>
      <c r="AF118" s="1">
        <f t="shared" si="54"/>
        <v>107</v>
      </c>
      <c r="AG118" s="4">
        <f t="shared" si="55"/>
        <v>501.69350563515025</v>
      </c>
      <c r="AH118" s="4">
        <f t="shared" si="61"/>
        <v>37.883610692702106</v>
      </c>
      <c r="AI118" s="4">
        <f t="shared" si="56"/>
        <v>34.120909400438478</v>
      </c>
      <c r="AJ118" s="4">
        <f t="shared" si="57"/>
        <v>3.7627012922636265</v>
      </c>
      <c r="AK118" s="4">
        <f t="shared" si="58"/>
        <v>467.5725962347118</v>
      </c>
    </row>
    <row r="119" spans="2:37" x14ac:dyDescent="0.25">
      <c r="B119" s="1">
        <f t="shared" si="36"/>
        <v>108</v>
      </c>
      <c r="C119" s="4">
        <f t="shared" si="37"/>
        <v>575.61677636167906</v>
      </c>
      <c r="D119" s="4">
        <f t="shared" si="59"/>
        <v>48.248773415644045</v>
      </c>
      <c r="E119" s="4">
        <f t="shared" si="38"/>
        <v>41.053563711123061</v>
      </c>
      <c r="F119" s="4">
        <f t="shared" si="39"/>
        <v>7.1952097045209875</v>
      </c>
      <c r="G119" s="4">
        <f t="shared" si="40"/>
        <v>534.56321265055601</v>
      </c>
      <c r="I119" s="1">
        <f t="shared" si="41"/>
        <v>108</v>
      </c>
      <c r="J119" s="4">
        <f t="shared" si="42"/>
        <v>323.78443670344069</v>
      </c>
      <c r="K119" s="4">
        <f t="shared" si="60"/>
        <v>27.139935046299687</v>
      </c>
      <c r="L119" s="4">
        <f t="shared" si="43"/>
        <v>23.092629587506678</v>
      </c>
      <c r="M119" s="4">
        <f t="shared" si="44"/>
        <v>4.0473054587930086</v>
      </c>
      <c r="N119" s="4">
        <f t="shared" si="45"/>
        <v>300.69180711593401</v>
      </c>
      <c r="P119" s="1">
        <f t="shared" si="46"/>
        <v>108</v>
      </c>
      <c r="Q119" s="4">
        <f t="shared" si="47"/>
        <v>2.428383275275805</v>
      </c>
      <c r="R119" s="4">
        <f t="shared" si="31"/>
        <v>23.092629587506678</v>
      </c>
      <c r="S119" s="4">
        <f t="shared" si="32"/>
        <v>25.521012862782484</v>
      </c>
      <c r="T119" s="4">
        <f t="shared" si="33"/>
        <v>1.6189221835172036</v>
      </c>
      <c r="U119" s="7">
        <f t="shared" si="48"/>
        <v>0.44620463800716498</v>
      </c>
      <c r="V119" s="4">
        <f t="shared" si="34"/>
        <v>0.72237058685806299</v>
      </c>
      <c r="X119" s="1">
        <f t="shared" si="49"/>
        <v>108</v>
      </c>
      <c r="Y119" s="4">
        <f t="shared" si="50"/>
        <v>11.186007222175649</v>
      </c>
      <c r="Z119" s="4">
        <f t="shared" si="35"/>
        <v>1.6189221835172036</v>
      </c>
      <c r="AA119" s="4">
        <f t="shared" si="51"/>
        <v>1.5350271293508864</v>
      </c>
      <c r="AB119" s="4">
        <f t="shared" si="52"/>
        <v>8.3895054166317359E-2</v>
      </c>
      <c r="AC119" s="4">
        <f t="shared" si="53"/>
        <v>9.6509800928247618</v>
      </c>
      <c r="AF119" s="1">
        <f t="shared" si="54"/>
        <v>108</v>
      </c>
      <c r="AG119" s="4">
        <f t="shared" si="55"/>
        <v>467.5725962347118</v>
      </c>
      <c r="AH119" s="4">
        <f t="shared" si="61"/>
        <v>37.883610692702106</v>
      </c>
      <c r="AI119" s="4">
        <f t="shared" si="56"/>
        <v>34.37681622094177</v>
      </c>
      <c r="AJ119" s="4">
        <f t="shared" si="57"/>
        <v>3.5067944717603385</v>
      </c>
      <c r="AK119" s="4">
        <f t="shared" si="58"/>
        <v>433.19578001377005</v>
      </c>
    </row>
    <row r="120" spans="2:37" x14ac:dyDescent="0.25">
      <c r="B120" s="1">
        <f t="shared" si="36"/>
        <v>109</v>
      </c>
      <c r="C120" s="4">
        <f t="shared" si="37"/>
        <v>534.56321265055601</v>
      </c>
      <c r="D120" s="4">
        <f t="shared" si="59"/>
        <v>48.248773415644045</v>
      </c>
      <c r="E120" s="4">
        <f t="shared" si="38"/>
        <v>41.566733257512098</v>
      </c>
      <c r="F120" s="4">
        <f t="shared" si="39"/>
        <v>6.68204015813195</v>
      </c>
      <c r="G120" s="4">
        <f t="shared" si="40"/>
        <v>492.9964793930439</v>
      </c>
      <c r="I120" s="1">
        <f t="shared" si="41"/>
        <v>109</v>
      </c>
      <c r="J120" s="4">
        <f t="shared" si="42"/>
        <v>300.69180711593401</v>
      </c>
      <c r="K120" s="4">
        <f t="shared" si="60"/>
        <v>27.139935046299687</v>
      </c>
      <c r="L120" s="4">
        <f t="shared" si="43"/>
        <v>23.381287457350513</v>
      </c>
      <c r="M120" s="4">
        <f t="shared" si="44"/>
        <v>3.7586475889491751</v>
      </c>
      <c r="N120" s="4">
        <f t="shared" si="45"/>
        <v>277.31051965858347</v>
      </c>
      <c r="P120" s="1">
        <f t="shared" si="46"/>
        <v>109</v>
      </c>
      <c r="Q120" s="4">
        <f t="shared" si="47"/>
        <v>2.2551885533695049</v>
      </c>
      <c r="R120" s="4">
        <f t="shared" si="31"/>
        <v>23.381287457350513</v>
      </c>
      <c r="S120" s="4">
        <f t="shared" si="32"/>
        <v>25.636476010720017</v>
      </c>
      <c r="T120" s="4">
        <f t="shared" si="33"/>
        <v>1.5034590355796702</v>
      </c>
      <c r="U120" s="7">
        <f t="shared" si="48"/>
        <v>0.44288301539172698</v>
      </c>
      <c r="V120" s="4">
        <f t="shared" si="34"/>
        <v>0.6658564711954621</v>
      </c>
      <c r="X120" s="1">
        <f t="shared" si="49"/>
        <v>109</v>
      </c>
      <c r="Y120" s="4">
        <f t="shared" si="50"/>
        <v>9.6509800928247618</v>
      </c>
      <c r="Z120" s="4">
        <f t="shared" si="35"/>
        <v>1.5034590355796702</v>
      </c>
      <c r="AA120" s="4">
        <f t="shared" si="51"/>
        <v>1.4310766848834844</v>
      </c>
      <c r="AB120" s="4">
        <f t="shared" si="52"/>
        <v>7.2382350696185718E-2</v>
      </c>
      <c r="AC120" s="4">
        <f t="shared" si="53"/>
        <v>8.2199034079412776</v>
      </c>
      <c r="AF120" s="1">
        <f t="shared" si="54"/>
        <v>109</v>
      </c>
      <c r="AG120" s="4">
        <f t="shared" si="55"/>
        <v>433.19578001377005</v>
      </c>
      <c r="AH120" s="4">
        <f t="shared" si="61"/>
        <v>37.883610692702106</v>
      </c>
      <c r="AI120" s="4">
        <f t="shared" si="56"/>
        <v>34.634642342598831</v>
      </c>
      <c r="AJ120" s="4">
        <f t="shared" si="57"/>
        <v>3.2489683501032753</v>
      </c>
      <c r="AK120" s="4">
        <f t="shared" si="58"/>
        <v>398.5611376711712</v>
      </c>
    </row>
    <row r="121" spans="2:37" x14ac:dyDescent="0.25">
      <c r="B121" s="1">
        <f t="shared" si="36"/>
        <v>110</v>
      </c>
      <c r="C121" s="4">
        <f t="shared" si="37"/>
        <v>492.9964793930439</v>
      </c>
      <c r="D121" s="4">
        <f t="shared" si="59"/>
        <v>48.248773415644045</v>
      </c>
      <c r="E121" s="4">
        <f t="shared" si="38"/>
        <v>42.086317423230994</v>
      </c>
      <c r="F121" s="4">
        <f t="shared" si="39"/>
        <v>6.1624559924130482</v>
      </c>
      <c r="G121" s="4">
        <f t="shared" si="40"/>
        <v>450.91016196981292</v>
      </c>
      <c r="I121" s="1">
        <f t="shared" si="41"/>
        <v>110</v>
      </c>
      <c r="J121" s="4">
        <f t="shared" si="42"/>
        <v>277.31051965858347</v>
      </c>
      <c r="K121" s="4">
        <f t="shared" si="60"/>
        <v>27.139935046299687</v>
      </c>
      <c r="L121" s="4">
        <f t="shared" si="43"/>
        <v>23.673553550567394</v>
      </c>
      <c r="M121" s="4">
        <f t="shared" si="44"/>
        <v>3.4663814957322931</v>
      </c>
      <c r="N121" s="4">
        <f t="shared" si="45"/>
        <v>253.63696610801608</v>
      </c>
      <c r="P121" s="1">
        <f t="shared" si="46"/>
        <v>110</v>
      </c>
      <c r="Q121" s="4">
        <f t="shared" si="47"/>
        <v>2.0798288974393757</v>
      </c>
      <c r="R121" s="4">
        <f t="shared" si="31"/>
        <v>23.673553550567394</v>
      </c>
      <c r="S121" s="4">
        <f t="shared" si="32"/>
        <v>25.753382448006771</v>
      </c>
      <c r="T121" s="4">
        <f t="shared" si="33"/>
        <v>1.3865525982929174</v>
      </c>
      <c r="U121" s="7">
        <f t="shared" si="48"/>
        <v>0.43958611949551063</v>
      </c>
      <c r="V121" s="4">
        <f t="shared" si="34"/>
        <v>0.60950927616000117</v>
      </c>
      <c r="X121" s="1">
        <f t="shared" si="49"/>
        <v>110</v>
      </c>
      <c r="Y121" s="4">
        <f t="shared" si="50"/>
        <v>8.2199034079412776</v>
      </c>
      <c r="Z121" s="4">
        <f t="shared" si="35"/>
        <v>1.3865525982929174</v>
      </c>
      <c r="AA121" s="4">
        <f t="shared" si="51"/>
        <v>1.3249033227333578</v>
      </c>
      <c r="AB121" s="4">
        <f t="shared" si="52"/>
        <v>6.1649275559559576E-2</v>
      </c>
      <c r="AC121" s="4">
        <f t="shared" si="53"/>
        <v>6.8950000852079203</v>
      </c>
      <c r="AF121" s="1">
        <f t="shared" si="54"/>
        <v>110</v>
      </c>
      <c r="AG121" s="4">
        <f t="shared" si="55"/>
        <v>398.5611376711712</v>
      </c>
      <c r="AH121" s="4">
        <f t="shared" si="61"/>
        <v>37.883610692702106</v>
      </c>
      <c r="AI121" s="4">
        <f t="shared" si="56"/>
        <v>34.894402160168326</v>
      </c>
      <c r="AJ121" s="4">
        <f t="shared" si="57"/>
        <v>2.9892085325337838</v>
      </c>
      <c r="AK121" s="4">
        <f t="shared" si="58"/>
        <v>363.66673551100286</v>
      </c>
    </row>
    <row r="122" spans="2:37" x14ac:dyDescent="0.25">
      <c r="B122" s="1">
        <f t="shared" si="36"/>
        <v>111</v>
      </c>
      <c r="C122" s="4">
        <f t="shared" si="37"/>
        <v>450.91016196981292</v>
      </c>
      <c r="D122" s="4">
        <f t="shared" si="59"/>
        <v>48.248773415644045</v>
      </c>
      <c r="E122" s="4">
        <f t="shared" si="38"/>
        <v>42.612396391021385</v>
      </c>
      <c r="F122" s="4">
        <f t="shared" si="39"/>
        <v>5.6363770246226608</v>
      </c>
      <c r="G122" s="4">
        <f t="shared" si="40"/>
        <v>408.29776557879154</v>
      </c>
      <c r="I122" s="1">
        <f t="shared" si="41"/>
        <v>111</v>
      </c>
      <c r="J122" s="4">
        <f t="shared" si="42"/>
        <v>253.63696610801608</v>
      </c>
      <c r="K122" s="4">
        <f t="shared" si="60"/>
        <v>27.139935046299687</v>
      </c>
      <c r="L122" s="4">
        <f t="shared" si="43"/>
        <v>23.969472969949486</v>
      </c>
      <c r="M122" s="4">
        <f t="shared" si="44"/>
        <v>3.1704620763502009</v>
      </c>
      <c r="N122" s="4">
        <f t="shared" si="45"/>
        <v>229.66749313806659</v>
      </c>
      <c r="P122" s="1">
        <f t="shared" si="46"/>
        <v>111</v>
      </c>
      <c r="Q122" s="4">
        <f t="shared" si="47"/>
        <v>1.9022772458101205</v>
      </c>
      <c r="R122" s="4">
        <f t="shared" si="31"/>
        <v>23.969472969949486</v>
      </c>
      <c r="S122" s="4">
        <f t="shared" si="32"/>
        <v>25.871750215759604</v>
      </c>
      <c r="T122" s="4">
        <f t="shared" si="33"/>
        <v>1.2681848305400805</v>
      </c>
      <c r="U122" s="7">
        <f t="shared" si="48"/>
        <v>0.43631376624864576</v>
      </c>
      <c r="V122" s="4">
        <f t="shared" si="34"/>
        <v>0.55332649971234316</v>
      </c>
      <c r="X122" s="1">
        <f t="shared" si="49"/>
        <v>111</v>
      </c>
      <c r="Y122" s="4">
        <f t="shared" si="50"/>
        <v>6.8950000852079203</v>
      </c>
      <c r="Z122" s="4">
        <f t="shared" si="35"/>
        <v>1.2681848305400805</v>
      </c>
      <c r="AA122" s="4">
        <f t="shared" si="51"/>
        <v>1.2164723299010212</v>
      </c>
      <c r="AB122" s="4">
        <f t="shared" si="52"/>
        <v>5.1712500639059404E-2</v>
      </c>
      <c r="AC122" s="4">
        <f t="shared" si="53"/>
        <v>5.6785277553068987</v>
      </c>
      <c r="AF122" s="1">
        <f t="shared" si="54"/>
        <v>111</v>
      </c>
      <c r="AG122" s="4">
        <f t="shared" si="55"/>
        <v>363.66673551100286</v>
      </c>
      <c r="AH122" s="4">
        <f t="shared" si="61"/>
        <v>37.883610692702106</v>
      </c>
      <c r="AI122" s="4">
        <f t="shared" si="56"/>
        <v>35.156110176369587</v>
      </c>
      <c r="AJ122" s="4">
        <f t="shared" si="57"/>
        <v>2.7275005163325212</v>
      </c>
      <c r="AK122" s="4">
        <f t="shared" si="58"/>
        <v>328.51062533463329</v>
      </c>
    </row>
    <row r="123" spans="2:37" x14ac:dyDescent="0.25">
      <c r="B123" s="1">
        <f t="shared" si="36"/>
        <v>112</v>
      </c>
      <c r="C123" s="4">
        <f t="shared" si="37"/>
        <v>408.29776557879154</v>
      </c>
      <c r="D123" s="4">
        <f t="shared" si="59"/>
        <v>48.248773415644045</v>
      </c>
      <c r="E123" s="4">
        <f t="shared" si="38"/>
        <v>43.145051345909152</v>
      </c>
      <c r="F123" s="4">
        <f t="shared" si="39"/>
        <v>5.1037220697348937</v>
      </c>
      <c r="G123" s="4">
        <f t="shared" si="40"/>
        <v>365.15271423288237</v>
      </c>
      <c r="I123" s="1">
        <f t="shared" si="41"/>
        <v>112</v>
      </c>
      <c r="J123" s="4">
        <f t="shared" si="42"/>
        <v>229.66749313806659</v>
      </c>
      <c r="K123" s="4">
        <f t="shared" si="60"/>
        <v>27.139935046299687</v>
      </c>
      <c r="L123" s="4">
        <f t="shared" si="43"/>
        <v>24.269091382073853</v>
      </c>
      <c r="M123" s="4">
        <f t="shared" si="44"/>
        <v>2.8708436642258324</v>
      </c>
      <c r="N123" s="4">
        <f t="shared" si="45"/>
        <v>205.39840175599272</v>
      </c>
      <c r="P123" s="1">
        <f t="shared" si="46"/>
        <v>112</v>
      </c>
      <c r="Q123" s="4">
        <f t="shared" si="47"/>
        <v>1.7225061985354992</v>
      </c>
      <c r="R123" s="4">
        <f t="shared" si="31"/>
        <v>24.269091382073853</v>
      </c>
      <c r="S123" s="4">
        <f t="shared" si="32"/>
        <v>25.991597580609351</v>
      </c>
      <c r="T123" s="4">
        <f t="shared" si="33"/>
        <v>1.1483374656903331</v>
      </c>
      <c r="U123" s="7">
        <f t="shared" si="48"/>
        <v>0.43306577295150944</v>
      </c>
      <c r="V123" s="4">
        <f t="shared" si="34"/>
        <v>0.49730565218836159</v>
      </c>
      <c r="X123" s="1">
        <f t="shared" si="49"/>
        <v>112</v>
      </c>
      <c r="Y123" s="4">
        <f t="shared" si="50"/>
        <v>5.6785277553068987</v>
      </c>
      <c r="Z123" s="4">
        <f t="shared" si="35"/>
        <v>1.1483374656903331</v>
      </c>
      <c r="AA123" s="4">
        <f t="shared" si="51"/>
        <v>1.1057485075255313</v>
      </c>
      <c r="AB123" s="4">
        <f t="shared" si="52"/>
        <v>4.2588958164801738E-2</v>
      </c>
      <c r="AC123" s="4">
        <f t="shared" si="53"/>
        <v>4.5727792477813676</v>
      </c>
      <c r="AF123" s="1">
        <f t="shared" si="54"/>
        <v>112</v>
      </c>
      <c r="AG123" s="4">
        <f t="shared" si="55"/>
        <v>328.51062533463329</v>
      </c>
      <c r="AH123" s="4">
        <f t="shared" si="61"/>
        <v>37.883610692702106</v>
      </c>
      <c r="AI123" s="4">
        <f t="shared" si="56"/>
        <v>35.419781002692353</v>
      </c>
      <c r="AJ123" s="4">
        <f t="shared" si="57"/>
        <v>2.4638296900097498</v>
      </c>
      <c r="AK123" s="4">
        <f t="shared" si="58"/>
        <v>293.09084433194096</v>
      </c>
    </row>
    <row r="124" spans="2:37" x14ac:dyDescent="0.25">
      <c r="B124" s="1">
        <f t="shared" si="36"/>
        <v>113</v>
      </c>
      <c r="C124" s="4">
        <f t="shared" si="37"/>
        <v>365.15271423288237</v>
      </c>
      <c r="D124" s="4">
        <f t="shared" si="59"/>
        <v>48.248773415644045</v>
      </c>
      <c r="E124" s="4">
        <f t="shared" si="38"/>
        <v>43.684364487733014</v>
      </c>
      <c r="F124" s="4">
        <f t="shared" si="39"/>
        <v>4.5644089279110291</v>
      </c>
      <c r="G124" s="4">
        <f t="shared" si="40"/>
        <v>321.46834974514934</v>
      </c>
      <c r="I124" s="1">
        <f t="shared" si="41"/>
        <v>113</v>
      </c>
      <c r="J124" s="4">
        <f t="shared" si="42"/>
        <v>205.39840175599272</v>
      </c>
      <c r="K124" s="4">
        <f t="shared" si="60"/>
        <v>27.139935046299687</v>
      </c>
      <c r="L124" s="4">
        <f t="shared" si="43"/>
        <v>24.572455024349779</v>
      </c>
      <c r="M124" s="4">
        <f t="shared" si="44"/>
        <v>2.5674800219499088</v>
      </c>
      <c r="N124" s="4">
        <f t="shared" si="45"/>
        <v>180.82594673164294</v>
      </c>
      <c r="P124" s="1">
        <f t="shared" si="46"/>
        <v>113</v>
      </c>
      <c r="Q124" s="4">
        <f t="shared" si="47"/>
        <v>1.5404880131699452</v>
      </c>
      <c r="R124" s="4">
        <f t="shared" si="31"/>
        <v>24.572455024349779</v>
      </c>
      <c r="S124" s="4">
        <f t="shared" si="32"/>
        <v>26.112943037519724</v>
      </c>
      <c r="T124" s="4">
        <f t="shared" si="33"/>
        <v>1.0269920087799635</v>
      </c>
      <c r="U124" s="7">
        <f t="shared" si="48"/>
        <v>0.42984195826452548</v>
      </c>
      <c r="V124" s="4">
        <f t="shared" si="34"/>
        <v>0.44144425617599831</v>
      </c>
      <c r="X124" s="1">
        <f t="shared" si="49"/>
        <v>113</v>
      </c>
      <c r="Y124" s="4">
        <f t="shared" si="50"/>
        <v>4.5727792477813676</v>
      </c>
      <c r="Z124" s="4">
        <f t="shared" si="35"/>
        <v>1.0269920087799635</v>
      </c>
      <c r="AA124" s="4">
        <f t="shared" si="51"/>
        <v>0.99269616442160324</v>
      </c>
      <c r="AB124" s="4">
        <f t="shared" si="52"/>
        <v>3.4295844358360257E-2</v>
      </c>
      <c r="AC124" s="4">
        <f t="shared" si="53"/>
        <v>3.5800830833597646</v>
      </c>
      <c r="AF124" s="1">
        <f t="shared" si="54"/>
        <v>113</v>
      </c>
      <c r="AG124" s="4">
        <f t="shared" si="55"/>
        <v>293.09084433194096</v>
      </c>
      <c r="AH124" s="4">
        <f t="shared" si="61"/>
        <v>37.883610692702106</v>
      </c>
      <c r="AI124" s="4">
        <f t="shared" si="56"/>
        <v>35.685429360212552</v>
      </c>
      <c r="AJ124" s="4">
        <f t="shared" si="57"/>
        <v>2.1981813324895572</v>
      </c>
      <c r="AK124" s="4">
        <f t="shared" si="58"/>
        <v>257.40541497172842</v>
      </c>
    </row>
    <row r="125" spans="2:37" x14ac:dyDescent="0.25">
      <c r="B125" s="1">
        <f t="shared" si="36"/>
        <v>114</v>
      </c>
      <c r="C125" s="4">
        <f t="shared" si="37"/>
        <v>321.46834974514934</v>
      </c>
      <c r="D125" s="4">
        <f t="shared" si="59"/>
        <v>48.248773415644045</v>
      </c>
      <c r="E125" s="4">
        <f t="shared" si="38"/>
        <v>44.230419043829677</v>
      </c>
      <c r="F125" s="4">
        <f t="shared" si="39"/>
        <v>4.0183543718143664</v>
      </c>
      <c r="G125" s="4">
        <f t="shared" si="40"/>
        <v>277.23793070131967</v>
      </c>
      <c r="I125" s="1">
        <f t="shared" si="41"/>
        <v>114</v>
      </c>
      <c r="J125" s="4">
        <f t="shared" si="42"/>
        <v>180.82594673164294</v>
      </c>
      <c r="K125" s="4">
        <f t="shared" si="60"/>
        <v>27.139935046299687</v>
      </c>
      <c r="L125" s="4">
        <f t="shared" si="43"/>
        <v>24.87961071215415</v>
      </c>
      <c r="M125" s="4">
        <f t="shared" si="44"/>
        <v>2.2603243341455368</v>
      </c>
      <c r="N125" s="4">
        <f t="shared" si="45"/>
        <v>155.9463360194888</v>
      </c>
      <c r="P125" s="1">
        <f t="shared" si="46"/>
        <v>114</v>
      </c>
      <c r="Q125" s="4">
        <f t="shared" si="47"/>
        <v>1.3561946004873222</v>
      </c>
      <c r="R125" s="4">
        <f t="shared" si="31"/>
        <v>24.87961071215415</v>
      </c>
      <c r="S125" s="4">
        <f t="shared" si="32"/>
        <v>26.235805312641471</v>
      </c>
      <c r="T125" s="4">
        <f t="shared" si="33"/>
        <v>0.90412973365821458</v>
      </c>
      <c r="U125" s="7">
        <f t="shared" si="48"/>
        <v>0.42664214219804014</v>
      </c>
      <c r="V125" s="4">
        <f t="shared" si="34"/>
        <v>0.38573984639288417</v>
      </c>
      <c r="X125" s="1">
        <f t="shared" si="49"/>
        <v>114</v>
      </c>
      <c r="Y125" s="4">
        <f t="shared" si="50"/>
        <v>3.5800830833597646</v>
      </c>
      <c r="Z125" s="4">
        <f t="shared" si="35"/>
        <v>0.90412973365821458</v>
      </c>
      <c r="AA125" s="4">
        <f t="shared" si="51"/>
        <v>0.87727911053301633</v>
      </c>
      <c r="AB125" s="4">
        <f t="shared" si="52"/>
        <v>2.6850623125198234E-2</v>
      </c>
      <c r="AC125" s="4">
        <f t="shared" si="53"/>
        <v>2.7028039728267483</v>
      </c>
      <c r="AF125" s="1">
        <f t="shared" si="54"/>
        <v>114</v>
      </c>
      <c r="AG125" s="4">
        <f t="shared" si="55"/>
        <v>257.40541497172842</v>
      </c>
      <c r="AH125" s="4">
        <f t="shared" si="61"/>
        <v>37.883610692702106</v>
      </c>
      <c r="AI125" s="4">
        <f t="shared" si="56"/>
        <v>35.953070080414143</v>
      </c>
      <c r="AJ125" s="4">
        <f t="shared" si="57"/>
        <v>1.9305406122879631</v>
      </c>
      <c r="AK125" s="4">
        <f t="shared" si="58"/>
        <v>221.45234489131428</v>
      </c>
    </row>
    <row r="126" spans="2:37" x14ac:dyDescent="0.25">
      <c r="B126" s="1">
        <f t="shared" si="36"/>
        <v>115</v>
      </c>
      <c r="C126" s="4">
        <f t="shared" si="37"/>
        <v>277.23793070131967</v>
      </c>
      <c r="D126" s="4">
        <f t="shared" si="59"/>
        <v>48.248773415644045</v>
      </c>
      <c r="E126" s="4">
        <f t="shared" si="38"/>
        <v>44.783299281877547</v>
      </c>
      <c r="F126" s="4">
        <f t="shared" si="39"/>
        <v>3.4654741337664956</v>
      </c>
      <c r="G126" s="4">
        <f t="shared" si="40"/>
        <v>232.45463141944214</v>
      </c>
      <c r="I126" s="1">
        <f t="shared" si="41"/>
        <v>115</v>
      </c>
      <c r="J126" s="4">
        <f t="shared" si="42"/>
        <v>155.9463360194888</v>
      </c>
      <c r="K126" s="4">
        <f t="shared" si="60"/>
        <v>27.139935046299687</v>
      </c>
      <c r="L126" s="4">
        <f t="shared" si="43"/>
        <v>25.190605846056076</v>
      </c>
      <c r="M126" s="4">
        <f t="shared" si="44"/>
        <v>1.9493292002436098</v>
      </c>
      <c r="N126" s="4">
        <f t="shared" si="45"/>
        <v>130.75573017343271</v>
      </c>
      <c r="P126" s="1">
        <f t="shared" si="46"/>
        <v>115</v>
      </c>
      <c r="Q126" s="4">
        <f t="shared" si="47"/>
        <v>1.1695975201461659</v>
      </c>
      <c r="R126" s="4">
        <f t="shared" si="31"/>
        <v>25.190605846056076</v>
      </c>
      <c r="S126" s="4">
        <f t="shared" si="32"/>
        <v>26.360203366202242</v>
      </c>
      <c r="T126" s="4">
        <f t="shared" si="33"/>
        <v>0.77973168009744387</v>
      </c>
      <c r="U126" s="7">
        <f t="shared" si="48"/>
        <v>0.42346614610227307</v>
      </c>
      <c r="V126" s="4">
        <f t="shared" si="34"/>
        <v>0.33018996956471502</v>
      </c>
      <c r="X126" s="1">
        <f t="shared" si="49"/>
        <v>115</v>
      </c>
      <c r="Y126" s="4">
        <f t="shared" si="50"/>
        <v>2.7028039728267483</v>
      </c>
      <c r="Z126" s="4">
        <f t="shared" si="35"/>
        <v>0.77973168009744387</v>
      </c>
      <c r="AA126" s="4">
        <f t="shared" si="51"/>
        <v>0.75946065030124321</v>
      </c>
      <c r="AB126" s="4">
        <f t="shared" si="52"/>
        <v>2.0271029796200612E-2</v>
      </c>
      <c r="AC126" s="4">
        <f t="shared" si="53"/>
        <v>1.943343322525505</v>
      </c>
      <c r="AF126" s="1">
        <f t="shared" si="54"/>
        <v>115</v>
      </c>
      <c r="AG126" s="4">
        <f t="shared" si="55"/>
        <v>221.45234489131428</v>
      </c>
      <c r="AH126" s="4">
        <f t="shared" si="61"/>
        <v>37.883610692702106</v>
      </c>
      <c r="AI126" s="4">
        <f t="shared" si="56"/>
        <v>36.222718106017247</v>
      </c>
      <c r="AJ126" s="4">
        <f t="shared" si="57"/>
        <v>1.660892586684857</v>
      </c>
      <c r="AK126" s="4">
        <f t="shared" si="58"/>
        <v>185.22962678529703</v>
      </c>
    </row>
    <row r="127" spans="2:37" x14ac:dyDescent="0.25">
      <c r="B127" s="1">
        <f t="shared" si="36"/>
        <v>116</v>
      </c>
      <c r="C127" s="4">
        <f t="shared" si="37"/>
        <v>232.45463141944214</v>
      </c>
      <c r="D127" s="4">
        <f t="shared" si="59"/>
        <v>48.248773415644045</v>
      </c>
      <c r="E127" s="4">
        <f t="shared" si="38"/>
        <v>45.343090522901022</v>
      </c>
      <c r="F127" s="4">
        <f t="shared" si="39"/>
        <v>2.9056828927430267</v>
      </c>
      <c r="G127" s="4">
        <f t="shared" si="40"/>
        <v>187.1115408965411</v>
      </c>
      <c r="I127" s="1">
        <f t="shared" si="41"/>
        <v>116</v>
      </c>
      <c r="J127" s="4">
        <f t="shared" si="42"/>
        <v>130.75573017343271</v>
      </c>
      <c r="K127" s="4">
        <f t="shared" si="60"/>
        <v>27.139935046299687</v>
      </c>
      <c r="L127" s="4">
        <f t="shared" si="43"/>
        <v>25.50548841913178</v>
      </c>
      <c r="M127" s="4">
        <f t="shared" si="44"/>
        <v>1.634446627167909</v>
      </c>
      <c r="N127" s="4">
        <f t="shared" si="45"/>
        <v>105.25024175430093</v>
      </c>
      <c r="P127" s="1">
        <f t="shared" si="46"/>
        <v>116</v>
      </c>
      <c r="Q127" s="4">
        <f t="shared" si="47"/>
        <v>0.9806679763007452</v>
      </c>
      <c r="R127" s="4">
        <f t="shared" si="31"/>
        <v>25.50548841913178</v>
      </c>
      <c r="S127" s="4">
        <f t="shared" si="32"/>
        <v>26.486156395432523</v>
      </c>
      <c r="T127" s="4">
        <f t="shared" si="33"/>
        <v>0.6537786508671638</v>
      </c>
      <c r="U127" s="7">
        <f t="shared" si="48"/>
        <v>0.42031379265734298</v>
      </c>
      <c r="V127" s="4">
        <f t="shared" si="34"/>
        <v>0.27479218430437852</v>
      </c>
      <c r="X127" s="1">
        <f t="shared" si="49"/>
        <v>116</v>
      </c>
      <c r="Y127" s="4">
        <f t="shared" si="50"/>
        <v>1.943343322525505</v>
      </c>
      <c r="Z127" s="4">
        <f t="shared" si="35"/>
        <v>0.6537786508671638</v>
      </c>
      <c r="AA127" s="4">
        <f t="shared" si="51"/>
        <v>0.63920357594822252</v>
      </c>
      <c r="AB127" s="4">
        <f t="shared" si="52"/>
        <v>1.4575074918941286E-2</v>
      </c>
      <c r="AC127" s="4">
        <f t="shared" si="53"/>
        <v>1.3041397465772824</v>
      </c>
      <c r="AF127" s="1">
        <f t="shared" si="54"/>
        <v>116</v>
      </c>
      <c r="AG127" s="4">
        <f t="shared" si="55"/>
        <v>185.22962678529703</v>
      </c>
      <c r="AH127" s="4">
        <f t="shared" si="61"/>
        <v>37.883610692702106</v>
      </c>
      <c r="AI127" s="4">
        <f t="shared" si="56"/>
        <v>36.49438849181238</v>
      </c>
      <c r="AJ127" s="4">
        <f t="shared" si="57"/>
        <v>1.3892222008897275</v>
      </c>
      <c r="AK127" s="4">
        <f t="shared" si="58"/>
        <v>148.73523829348466</v>
      </c>
    </row>
    <row r="128" spans="2:37" x14ac:dyDescent="0.25">
      <c r="B128" s="1">
        <f t="shared" si="36"/>
        <v>117</v>
      </c>
      <c r="C128" s="4">
        <f t="shared" si="37"/>
        <v>187.1115408965411</v>
      </c>
      <c r="D128" s="4">
        <f t="shared" si="59"/>
        <v>48.248773415644045</v>
      </c>
      <c r="E128" s="4">
        <f t="shared" si="38"/>
        <v>45.909879154437284</v>
      </c>
      <c r="F128" s="4">
        <f t="shared" si="39"/>
        <v>2.3388942612067636</v>
      </c>
      <c r="G128" s="4">
        <f t="shared" si="40"/>
        <v>141.20166174210382</v>
      </c>
      <c r="I128" s="1">
        <f t="shared" si="41"/>
        <v>117</v>
      </c>
      <c r="J128" s="4">
        <f t="shared" si="42"/>
        <v>105.25024175430093</v>
      </c>
      <c r="K128" s="4">
        <f t="shared" si="60"/>
        <v>27.139935046299687</v>
      </c>
      <c r="L128" s="4">
        <f t="shared" si="43"/>
        <v>25.824307024370924</v>
      </c>
      <c r="M128" s="4">
        <f t="shared" si="44"/>
        <v>1.3156280219287615</v>
      </c>
      <c r="N128" s="4">
        <f t="shared" si="45"/>
        <v>79.425934729930006</v>
      </c>
      <c r="P128" s="1">
        <f t="shared" si="46"/>
        <v>117</v>
      </c>
      <c r="Q128" s="4">
        <f t="shared" si="47"/>
        <v>0.78937681315725694</v>
      </c>
      <c r="R128" s="4">
        <f t="shared" si="31"/>
        <v>25.824307024370924</v>
      </c>
      <c r="S128" s="4">
        <f t="shared" si="32"/>
        <v>26.613683837528182</v>
      </c>
      <c r="T128" s="4">
        <f t="shared" si="33"/>
        <v>0.52625120877150455</v>
      </c>
      <c r="U128" s="7">
        <f t="shared" si="48"/>
        <v>0.41718490586336771</v>
      </c>
      <c r="V128" s="4">
        <f t="shared" si="34"/>
        <v>0.21954406099182358</v>
      </c>
      <c r="X128" s="1">
        <f t="shared" si="49"/>
        <v>117</v>
      </c>
      <c r="Y128" s="4">
        <f t="shared" si="50"/>
        <v>1.3041397465772824</v>
      </c>
      <c r="Z128" s="4">
        <f t="shared" si="35"/>
        <v>0.52625120877150455</v>
      </c>
      <c r="AA128" s="4">
        <f t="shared" si="51"/>
        <v>0.51647016067217488</v>
      </c>
      <c r="AB128" s="4">
        <f t="shared" si="52"/>
        <v>9.781048099329618E-3</v>
      </c>
      <c r="AC128" s="4">
        <f t="shared" si="53"/>
        <v>0.78766958590510749</v>
      </c>
      <c r="AF128" s="1">
        <f t="shared" si="54"/>
        <v>117</v>
      </c>
      <c r="AG128" s="4">
        <f t="shared" si="55"/>
        <v>148.73523829348466</v>
      </c>
      <c r="AH128" s="4">
        <f t="shared" si="61"/>
        <v>37.883610692702106</v>
      </c>
      <c r="AI128" s="4">
        <f t="shared" si="56"/>
        <v>36.76809640550097</v>
      </c>
      <c r="AJ128" s="4">
        <f t="shared" si="57"/>
        <v>1.1155142872011348</v>
      </c>
      <c r="AK128" s="4">
        <f t="shared" si="58"/>
        <v>111.96714188798369</v>
      </c>
    </row>
    <row r="129" spans="2:37" x14ac:dyDescent="0.25">
      <c r="B129" s="1">
        <f t="shared" si="36"/>
        <v>118</v>
      </c>
      <c r="C129" s="4">
        <f t="shared" si="37"/>
        <v>141.20166174210382</v>
      </c>
      <c r="D129" s="4">
        <f t="shared" si="59"/>
        <v>48.248773415644045</v>
      </c>
      <c r="E129" s="4">
        <f t="shared" si="38"/>
        <v>46.483752643867746</v>
      </c>
      <c r="F129" s="4">
        <f t="shared" si="39"/>
        <v>1.7650207717762978</v>
      </c>
      <c r="G129" s="4">
        <f t="shared" si="40"/>
        <v>94.717909098236078</v>
      </c>
      <c r="I129" s="1">
        <f t="shared" si="41"/>
        <v>118</v>
      </c>
      <c r="J129" s="4">
        <f t="shared" si="42"/>
        <v>79.425934729930006</v>
      </c>
      <c r="K129" s="4">
        <f t="shared" si="60"/>
        <v>27.139935046299687</v>
      </c>
      <c r="L129" s="4">
        <f t="shared" si="43"/>
        <v>26.147110862175563</v>
      </c>
      <c r="M129" s="4">
        <f t="shared" si="44"/>
        <v>0.99282418412412499</v>
      </c>
      <c r="N129" s="4">
        <f t="shared" si="45"/>
        <v>53.27882386775444</v>
      </c>
      <c r="P129" s="1">
        <f t="shared" si="46"/>
        <v>118</v>
      </c>
      <c r="Q129" s="4">
        <f t="shared" si="47"/>
        <v>0.59569451047447497</v>
      </c>
      <c r="R129" s="4">
        <f t="shared" si="31"/>
        <v>26.147110862175563</v>
      </c>
      <c r="S129" s="4">
        <f t="shared" si="32"/>
        <v>26.742805372650036</v>
      </c>
      <c r="T129" s="4">
        <f t="shared" si="33"/>
        <v>0.39712967364965002</v>
      </c>
      <c r="U129" s="7">
        <f t="shared" si="48"/>
        <v>0.41407931103063789</v>
      </c>
      <c r="V129" s="4">
        <f t="shared" si="34"/>
        <v>0.16444318165466915</v>
      </c>
      <c r="X129" s="1">
        <f t="shared" si="49"/>
        <v>118</v>
      </c>
      <c r="Y129" s="4">
        <f t="shared" si="50"/>
        <v>0.78766958590510749</v>
      </c>
      <c r="Z129" s="4">
        <f t="shared" si="35"/>
        <v>0.39712967364965002</v>
      </c>
      <c r="AA129" s="4">
        <f t="shared" si="51"/>
        <v>0.39122215175536174</v>
      </c>
      <c r="AB129" s="4">
        <f t="shared" si="52"/>
        <v>5.9075218942883055E-3</v>
      </c>
      <c r="AC129" s="4">
        <f t="shared" si="53"/>
        <v>0.39644743414974576</v>
      </c>
      <c r="AF129" s="1">
        <f t="shared" si="54"/>
        <v>118</v>
      </c>
      <c r="AG129" s="4">
        <f t="shared" si="55"/>
        <v>111.96714188798369</v>
      </c>
      <c r="AH129" s="4">
        <f t="shared" si="61"/>
        <v>37.883610692702106</v>
      </c>
      <c r="AI129" s="4">
        <f t="shared" si="56"/>
        <v>37.043857128542228</v>
      </c>
      <c r="AJ129" s="4">
        <f t="shared" si="57"/>
        <v>0.83975356415987756</v>
      </c>
      <c r="AK129" s="4">
        <f t="shared" si="58"/>
        <v>74.923284759441458</v>
      </c>
    </row>
    <row r="130" spans="2:37" x14ac:dyDescent="0.25">
      <c r="B130" s="1">
        <f t="shared" si="36"/>
        <v>119</v>
      </c>
      <c r="C130" s="4">
        <f t="shared" si="37"/>
        <v>94.717909098236078</v>
      </c>
      <c r="D130" s="4">
        <f t="shared" si="59"/>
        <v>48.248773415644045</v>
      </c>
      <c r="E130" s="4">
        <f t="shared" si="38"/>
        <v>47.064799551916096</v>
      </c>
      <c r="F130" s="4">
        <f t="shared" si="39"/>
        <v>1.1839738637279509</v>
      </c>
      <c r="G130" s="4">
        <f t="shared" si="40"/>
        <v>47.653109546319982</v>
      </c>
      <c r="I130" s="1">
        <f t="shared" si="41"/>
        <v>119</v>
      </c>
      <c r="J130" s="4">
        <f t="shared" si="42"/>
        <v>53.27882386775444</v>
      </c>
      <c r="K130" s="4">
        <f t="shared" si="60"/>
        <v>27.139935046299687</v>
      </c>
      <c r="L130" s="4">
        <f t="shared" si="43"/>
        <v>26.473949747952755</v>
      </c>
      <c r="M130" s="4">
        <f t="shared" si="44"/>
        <v>0.66598529834693043</v>
      </c>
      <c r="N130" s="4">
        <f t="shared" si="45"/>
        <v>26.804874119801685</v>
      </c>
      <c r="P130" s="1">
        <f t="shared" si="46"/>
        <v>119</v>
      </c>
      <c r="Q130" s="4">
        <f t="shared" si="47"/>
        <v>0.39959117900815827</v>
      </c>
      <c r="R130" s="4">
        <f t="shared" si="31"/>
        <v>26.473949747952755</v>
      </c>
      <c r="S130" s="4">
        <f t="shared" si="32"/>
        <v>26.873540926960914</v>
      </c>
      <c r="T130" s="4">
        <f t="shared" si="33"/>
        <v>0.26639411933877216</v>
      </c>
      <c r="U130" s="7">
        <f t="shared" si="48"/>
        <v>0.41099683476986387</v>
      </c>
      <c r="V130" s="4">
        <f t="shared" si="34"/>
        <v>0.10948713984954074</v>
      </c>
      <c r="X130" s="1">
        <f t="shared" si="49"/>
        <v>119</v>
      </c>
      <c r="Y130" s="4">
        <f t="shared" si="50"/>
        <v>0.39644743414974576</v>
      </c>
      <c r="Z130" s="4">
        <f t="shared" si="35"/>
        <v>0.26639411933877216</v>
      </c>
      <c r="AA130" s="4">
        <f t="shared" si="51"/>
        <v>0.26342076358264904</v>
      </c>
      <c r="AB130" s="4">
        <f t="shared" si="52"/>
        <v>2.973355756123093E-3</v>
      </c>
      <c r="AC130" s="4">
        <f t="shared" si="53"/>
        <v>0.13302667056709672</v>
      </c>
      <c r="AF130" s="1">
        <f t="shared" si="54"/>
        <v>119</v>
      </c>
      <c r="AG130" s="4">
        <f t="shared" si="55"/>
        <v>74.923284759441458</v>
      </c>
      <c r="AH130" s="4">
        <f t="shared" si="61"/>
        <v>37.883610692702106</v>
      </c>
      <c r="AI130" s="4">
        <f t="shared" si="56"/>
        <v>37.321686057006296</v>
      </c>
      <c r="AJ130" s="4">
        <f t="shared" si="57"/>
        <v>0.56192463569581086</v>
      </c>
      <c r="AK130" s="4">
        <f t="shared" si="58"/>
        <v>37.601598702435162</v>
      </c>
    </row>
    <row r="131" spans="2:37" x14ac:dyDescent="0.25">
      <c r="B131" s="1">
        <f t="shared" si="36"/>
        <v>120</v>
      </c>
      <c r="C131" s="4">
        <f t="shared" si="37"/>
        <v>47.653109546319982</v>
      </c>
      <c r="D131" s="4">
        <f t="shared" si="59"/>
        <v>48.248773415644045</v>
      </c>
      <c r="E131" s="4">
        <f t="shared" si="38"/>
        <v>47.653109546315044</v>
      </c>
      <c r="F131" s="4">
        <f t="shared" si="39"/>
        <v>0.59566386932899973</v>
      </c>
      <c r="G131" s="4">
        <f t="shared" si="40"/>
        <v>4.9382720135326963E-12</v>
      </c>
      <c r="I131" s="1">
        <f t="shared" si="41"/>
        <v>120</v>
      </c>
      <c r="J131" s="4">
        <f t="shared" si="42"/>
        <v>26.804874119801685</v>
      </c>
      <c r="K131" s="4">
        <f t="shared" si="60"/>
        <v>27.139935046299687</v>
      </c>
      <c r="L131" s="4">
        <f t="shared" si="43"/>
        <v>26.804874119802165</v>
      </c>
      <c r="M131" s="4">
        <f t="shared" si="44"/>
        <v>0.33506092649752106</v>
      </c>
      <c r="N131" s="4">
        <f t="shared" si="45"/>
        <v>-4.7961634663806763E-13</v>
      </c>
      <c r="P131" s="1">
        <f t="shared" si="46"/>
        <v>120</v>
      </c>
      <c r="Q131" s="4">
        <f t="shared" si="47"/>
        <v>0.20103655589851263</v>
      </c>
      <c r="R131" s="4">
        <f t="shared" si="31"/>
        <v>26.804874119802165</v>
      </c>
      <c r="S131" s="4">
        <f t="shared" si="32"/>
        <v>27.005910675700676</v>
      </c>
      <c r="T131" s="4">
        <f t="shared" si="33"/>
        <v>0.13402437059900843</v>
      </c>
      <c r="U131" s="7">
        <f t="shared" si="48"/>
        <v>0.40793730498249514</v>
      </c>
      <c r="V131" s="4">
        <f t="shared" si="34"/>
        <v>5.4673540544134654E-2</v>
      </c>
      <c r="X131" s="1">
        <f t="shared" si="49"/>
        <v>120</v>
      </c>
      <c r="Y131" s="4">
        <f t="shared" si="50"/>
        <v>0.13302667056709672</v>
      </c>
      <c r="Z131" s="4">
        <f t="shared" si="35"/>
        <v>0.13402437059900843</v>
      </c>
      <c r="AA131" s="4">
        <f t="shared" si="51"/>
        <v>0.1330266705697552</v>
      </c>
      <c r="AB131" s="4">
        <f t="shared" si="52"/>
        <v>9.977000292532253E-4</v>
      </c>
      <c r="AC131" s="4">
        <f t="shared" si="53"/>
        <v>-2.6584845436161686E-12</v>
      </c>
      <c r="AF131" s="1">
        <f t="shared" si="54"/>
        <v>120</v>
      </c>
      <c r="AG131" s="4">
        <f t="shared" si="55"/>
        <v>37.601598702435162</v>
      </c>
      <c r="AH131" s="4">
        <f t="shared" si="61"/>
        <v>37.883610692702106</v>
      </c>
      <c r="AI131" s="4">
        <f t="shared" si="56"/>
        <v>37.60159870243384</v>
      </c>
      <c r="AJ131" s="4">
        <f t="shared" si="57"/>
        <v>0.28201199026826368</v>
      </c>
      <c r="AK131" s="4">
        <f t="shared" si="58"/>
        <v>1.3216094885137863E-12</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629.83270291093595</v>
      </c>
      <c r="AB492" s="3">
        <f>SUM(AB11:AB491)</f>
        <v>169.57073970793965</v>
      </c>
      <c r="AD492" s="8">
        <f>+T492-AB492-Y11</f>
        <v>3.2400748750660568E-12</v>
      </c>
    </row>
  </sheetData>
  <mergeCells count="4">
    <mergeCell ref="B9:G9"/>
    <mergeCell ref="I9:N9"/>
    <mergeCell ref="X9:AC9"/>
    <mergeCell ref="AF9:AK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T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Q2"/>
      <c r="R2"/>
      <c r="S2"/>
      <c r="T2"/>
      <c r="U2"/>
    </row>
    <row r="3" spans="2:37" ht="14.65" x14ac:dyDescent="0.35">
      <c r="B3" t="s">
        <v>18</v>
      </c>
      <c r="C3">
        <f>+J3</f>
        <v>120</v>
      </c>
      <c r="I3" t="s">
        <v>18</v>
      </c>
      <c r="J3">
        <f>+'Impact on Income'!I12*12</f>
        <v>120</v>
      </c>
      <c r="Q3"/>
      <c r="R3"/>
      <c r="S3"/>
      <c r="T3"/>
      <c r="U3"/>
    </row>
    <row r="4" spans="2:37" ht="14.65" x14ac:dyDescent="0.35">
      <c r="B4" t="s">
        <v>19</v>
      </c>
      <c r="C4" s="10">
        <f>+J4</f>
        <v>0.15</v>
      </c>
      <c r="I4" t="s">
        <v>19</v>
      </c>
      <c r="J4" s="2">
        <f>+'Impact on Income'!G12</f>
        <v>0.15</v>
      </c>
      <c r="Q4"/>
      <c r="R4"/>
      <c r="S4"/>
      <c r="T4"/>
      <c r="U4"/>
    </row>
    <row r="5" spans="2:37" ht="14.65" x14ac:dyDescent="0.35">
      <c r="B5" t="s">
        <v>20</v>
      </c>
      <c r="C5" s="10">
        <f>+J5</f>
        <v>0.09</v>
      </c>
      <c r="I5" t="s">
        <v>20</v>
      </c>
      <c r="J5" s="2">
        <f>+'Impact on Income'!H12</f>
        <v>0.09</v>
      </c>
      <c r="Q5"/>
      <c r="R5"/>
      <c r="S5"/>
      <c r="T5"/>
      <c r="U5"/>
    </row>
    <row r="6" spans="2:37" ht="14.65" x14ac:dyDescent="0.35">
      <c r="E6" s="8">
        <f>+C11+'1'!G35+'2'!G23</f>
        <v>64000</v>
      </c>
      <c r="F6" s="8">
        <f>+J11+'2'!N23+'1'!N35</f>
        <v>36000</v>
      </c>
      <c r="Q6"/>
      <c r="R6"/>
      <c r="S6"/>
      <c r="T6"/>
      <c r="U6"/>
    </row>
    <row r="7" spans="2:37" ht="14.65" x14ac:dyDescent="0.35">
      <c r="Q7"/>
      <c r="R7"/>
      <c r="S7"/>
      <c r="T7"/>
      <c r="U7"/>
    </row>
    <row r="8" spans="2:37" ht="14.65" x14ac:dyDescent="0.35">
      <c r="Q8"/>
      <c r="R8"/>
      <c r="T8" s="9" t="s">
        <v>16</v>
      </c>
      <c r="U8"/>
      <c r="V8" s="8">
        <f>+SUM(V11:V491)</f>
        <v>555.75830544185828</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2" t="s">
        <v>4</v>
      </c>
      <c r="C10" s="12" t="s">
        <v>5</v>
      </c>
      <c r="D10" s="12" t="s">
        <v>6</v>
      </c>
      <c r="E10" s="12" t="s">
        <v>7</v>
      </c>
      <c r="F10" s="12" t="s">
        <v>8</v>
      </c>
      <c r="G10" s="12" t="s">
        <v>9</v>
      </c>
      <c r="I10" s="12" t="s">
        <v>4</v>
      </c>
      <c r="J10" s="12" t="s">
        <v>5</v>
      </c>
      <c r="K10" s="12" t="s">
        <v>6</v>
      </c>
      <c r="L10" s="12" t="s">
        <v>7</v>
      </c>
      <c r="M10" s="12" t="s">
        <v>8</v>
      </c>
      <c r="N10" s="12" t="s">
        <v>9</v>
      </c>
      <c r="P10" s="6" t="s">
        <v>4</v>
      </c>
      <c r="Q10" s="6" t="s">
        <v>10</v>
      </c>
      <c r="R10" s="6" t="s">
        <v>11</v>
      </c>
      <c r="S10" s="6" t="s">
        <v>12</v>
      </c>
      <c r="T10" s="6" t="s">
        <v>13</v>
      </c>
      <c r="U10" s="6" t="s">
        <v>15</v>
      </c>
      <c r="V10" s="6" t="s">
        <v>14</v>
      </c>
      <c r="X10" s="12" t="s">
        <v>4</v>
      </c>
      <c r="Y10" s="12" t="s">
        <v>5</v>
      </c>
      <c r="Z10" s="12" t="s">
        <v>6</v>
      </c>
      <c r="AA10" s="12" t="s">
        <v>7</v>
      </c>
      <c r="AB10" s="12" t="s">
        <v>8</v>
      </c>
      <c r="AC10" s="12" t="s">
        <v>9</v>
      </c>
      <c r="AF10" s="14" t="s">
        <v>4</v>
      </c>
      <c r="AG10" s="14" t="s">
        <v>5</v>
      </c>
      <c r="AH10" s="14" t="s">
        <v>6</v>
      </c>
      <c r="AI10" s="14" t="s">
        <v>7</v>
      </c>
      <c r="AJ10" s="14" t="s">
        <v>8</v>
      </c>
      <c r="AK10" s="14" t="s">
        <v>9</v>
      </c>
    </row>
    <row r="11" spans="2:37" ht="14.65" x14ac:dyDescent="0.35">
      <c r="B11" s="1">
        <v>0</v>
      </c>
      <c r="C11" s="4">
        <f>+'1'!C11-'1'!G35-'2'!G23</f>
        <v>3611.0930165879786</v>
      </c>
      <c r="D11" s="4"/>
      <c r="E11" s="4"/>
      <c r="F11" s="4"/>
      <c r="G11" s="4">
        <f>+C11-E11</f>
        <v>3611.0930165879786</v>
      </c>
      <c r="I11" s="1">
        <v>0</v>
      </c>
      <c r="J11" s="4">
        <f>+'1'!J11-'1'!N35-'2'!N23</f>
        <v>2031.2398218307476</v>
      </c>
      <c r="K11" s="4"/>
      <c r="L11" s="4"/>
      <c r="M11" s="4"/>
      <c r="N11" s="4">
        <f>+J11-L11</f>
        <v>2031.2398218307476</v>
      </c>
      <c r="P11" s="1">
        <v>0</v>
      </c>
      <c r="Q11" s="4"/>
      <c r="R11" s="4">
        <f>+IF(P11&lt;=$J$3,L11," ")</f>
        <v>0</v>
      </c>
      <c r="S11" s="4">
        <f>+IF(P11&lt;=$J$3,Q11+R11," ")</f>
        <v>0</v>
      </c>
      <c r="T11" s="4">
        <f>+IF(P11&lt;=$J$3,M11-Q11," ")</f>
        <v>0</v>
      </c>
      <c r="U11" s="4">
        <v>1</v>
      </c>
      <c r="V11" s="4">
        <f>+IF(P11&lt;=$J$3,T11*U11," ")</f>
        <v>0</v>
      </c>
      <c r="X11" s="1">
        <v>0</v>
      </c>
      <c r="Y11" s="4">
        <f>+V8</f>
        <v>555.75830544185828</v>
      </c>
      <c r="Z11" s="4">
        <f>+IF(X11&lt;=$J$3,T11," ")</f>
        <v>0</v>
      </c>
      <c r="AA11" s="4"/>
      <c r="AB11" s="4"/>
      <c r="AC11" s="4">
        <f>+Y11-AA11</f>
        <v>555.75830544185828</v>
      </c>
      <c r="AF11" s="1">
        <v>0</v>
      </c>
      <c r="AG11" s="4">
        <f>+C11</f>
        <v>3611.0930165879786</v>
      </c>
      <c r="AH11" s="4">
        <f>+IF(AF11&lt;=$J$3,AB11," ")</f>
        <v>0</v>
      </c>
      <c r="AI11" s="4"/>
      <c r="AJ11" s="4"/>
      <c r="AK11" s="4">
        <f>+AG11-AI11</f>
        <v>3611.0930165879786</v>
      </c>
    </row>
    <row r="12" spans="2:37" ht="14.65" x14ac:dyDescent="0.35">
      <c r="B12" s="1">
        <f>+IF(B11&gt;=$J$3," ",B11+1)</f>
        <v>1</v>
      </c>
      <c r="C12" s="4">
        <f>+IF(B12&lt;=$J$3,G11," ")</f>
        <v>3611.0930165879786</v>
      </c>
      <c r="D12" s="4">
        <f>-PMT(C4/12,C3,C12,0)</f>
        <v>58.259553682258222</v>
      </c>
      <c r="E12" s="4">
        <f>+IF(B12&lt;=$J$3,D12-F12," ")</f>
        <v>13.120890974908491</v>
      </c>
      <c r="F12" s="4">
        <f>+IF(B12&lt;=$J$3,C12*$J$4/12," ")</f>
        <v>45.138662707349731</v>
      </c>
      <c r="G12" s="4">
        <f>+IF(B12&lt;=$J$3,C12-E12," ")</f>
        <v>3597.9721256130701</v>
      </c>
      <c r="I12" s="1">
        <f>+IF(I11&gt;=$J$3," ",I11+1)</f>
        <v>1</v>
      </c>
      <c r="J12" s="4">
        <f>+IF(I12&lt;=$J$3,N11," ")</f>
        <v>2031.2398218307476</v>
      </c>
      <c r="K12" s="4">
        <f>-PMT(J4/12,J3,J12,0)</f>
        <v>32.770998946270403</v>
      </c>
      <c r="L12" s="4">
        <f>+IF(I12&lt;=$J$3,K12-M12," ")</f>
        <v>7.3805011733860582</v>
      </c>
      <c r="M12" s="4">
        <f>+IF(I12&lt;=$J$3,J12*$J$4/12," ")</f>
        <v>25.390497772884345</v>
      </c>
      <c r="N12" s="4">
        <f>+IF(I12&lt;=$J$3,J12-L12," ")</f>
        <v>2023.8593206573614</v>
      </c>
      <c r="P12" s="1">
        <f>+IF(P11&gt;=$J$3," ",P11+1)</f>
        <v>1</v>
      </c>
      <c r="Q12" s="4">
        <f>+IF(P12&lt;=$J$3,J12*$J$5/12," ")</f>
        <v>15.234298663730605</v>
      </c>
      <c r="R12" s="4">
        <f t="shared" ref="R12:R75" si="0">+IF(P12&lt;=$J$3,L12," ")</f>
        <v>7.3805011733860582</v>
      </c>
      <c r="S12" s="4">
        <f t="shared" ref="S12:S75" si="1">+IF(P12&lt;=$J$3,Q12+R12," ")</f>
        <v>22.614799837116664</v>
      </c>
      <c r="T12" s="4">
        <f t="shared" ref="T12:T75" si="2">+IF(P12&lt;=$J$3,M12-Q12," ")</f>
        <v>10.156199109153739</v>
      </c>
      <c r="U12" s="7">
        <f>+IF(P12&lt;=$J$3,U11/(1+$J$5/12)," ")</f>
        <v>0.99255583126550861</v>
      </c>
      <c r="V12" s="4">
        <f t="shared" ref="V12:V75" si="3">+IF(P12&lt;=$J$3,T12*U12," ")</f>
        <v>10.080594649284107</v>
      </c>
      <c r="X12" s="1">
        <f>+IF(X11&gt;=$J$3," ",X11+1)</f>
        <v>1</v>
      </c>
      <c r="Y12" s="4">
        <f>+IF(X12&lt;=$J$3,AC11," ")</f>
        <v>555.75830544185828</v>
      </c>
      <c r="Z12" s="4">
        <f t="shared" ref="Z12:Z75" si="4">+IF(X12&lt;=$J$3,T12," ")</f>
        <v>10.156199109153739</v>
      </c>
      <c r="AA12" s="4">
        <f>+IF(X12&lt;=$J$3,Z12-AB12," ")</f>
        <v>5.9880118183398023</v>
      </c>
      <c r="AB12" s="4">
        <f>+IF(X12&lt;=$J$3,Y12*$J$5/12," ")</f>
        <v>4.168187290813937</v>
      </c>
      <c r="AC12" s="4">
        <f>+IF(X12&lt;=$J$3,Y12-AA12," ")</f>
        <v>549.77029362351846</v>
      </c>
      <c r="AF12" s="1">
        <f>+IF(AF11&gt;=$J$3," ",AF11+1)</f>
        <v>1</v>
      </c>
      <c r="AG12" s="4">
        <f>+IF(AF12&lt;=$J$3,AK11," ")</f>
        <v>3611.0930165879786</v>
      </c>
      <c r="AH12" s="4">
        <f>-PMT(C5/12,C3,AG11,0)</f>
        <v>45.743800196040468</v>
      </c>
      <c r="AI12" s="4">
        <f>+IF(AF12&lt;=$J$3,AH12-AJ12," ")</f>
        <v>18.66060257163063</v>
      </c>
      <c r="AJ12" s="4">
        <f>+IF(AF12&lt;=$J$3,AG12*$J$5/12," ")</f>
        <v>27.083197624409838</v>
      </c>
      <c r="AK12" s="4">
        <f>+IF(AF12&lt;=$J$3,AG12-AI12," ")</f>
        <v>3592.432414016348</v>
      </c>
    </row>
    <row r="13" spans="2:37" ht="14.65" x14ac:dyDescent="0.35">
      <c r="B13" s="1">
        <f t="shared" ref="B13:B76" si="5">+IF(B12&gt;=$J$3," ",B12+1)</f>
        <v>2</v>
      </c>
      <c r="C13" s="4">
        <f t="shared" ref="C13:C76" si="6">+IF(B13&lt;=$J$3,G12," ")</f>
        <v>3597.9721256130701</v>
      </c>
      <c r="D13" s="4">
        <f>+IF(B13&lt;=$J$3,D12," ")</f>
        <v>58.259553682258222</v>
      </c>
      <c r="E13" s="4">
        <f t="shared" ref="E13:E76" si="7">+IF(B13&lt;=$J$3,D13-F13," ")</f>
        <v>13.284902112094841</v>
      </c>
      <c r="F13" s="4">
        <f t="shared" ref="F13:F76" si="8">+IF(B13&lt;=$J$3,C13*$J$4/12," ")</f>
        <v>44.974651570163381</v>
      </c>
      <c r="G13" s="4">
        <f t="shared" ref="G13:G76" si="9">+IF(B13&lt;=$J$3,C13-E13," ")</f>
        <v>3584.6872235009755</v>
      </c>
      <c r="I13" s="1">
        <f t="shared" ref="I13:I76" si="10">+IF(I12&gt;=$J$3," ",I12+1)</f>
        <v>2</v>
      </c>
      <c r="J13" s="4">
        <f t="shared" ref="J13:J76" si="11">+IF(I13&lt;=$J$3,N12," ")</f>
        <v>2023.8593206573614</v>
      </c>
      <c r="K13" s="4">
        <f>+IF(I13&lt;=$J$3,K12," ")</f>
        <v>32.770998946270403</v>
      </c>
      <c r="L13" s="4">
        <f t="shared" ref="L13:L76" si="12">+IF(I13&lt;=$J$3,K13-M13," ")</f>
        <v>7.4727574380533852</v>
      </c>
      <c r="M13" s="4">
        <f t="shared" ref="M13:M76" si="13">+IF(I13&lt;=$J$3,J13*$J$4/12," ")</f>
        <v>25.298241508217018</v>
      </c>
      <c r="N13" s="4">
        <f t="shared" ref="N13:N76" si="14">+IF(I13&lt;=$J$3,J13-L13," ")</f>
        <v>2016.3865632193081</v>
      </c>
      <c r="P13" s="1">
        <f t="shared" ref="P13:P76" si="15">+IF(P12&gt;=$J$3," ",P12+1)</f>
        <v>2</v>
      </c>
      <c r="Q13" s="4">
        <f t="shared" ref="Q13:Q76" si="16">+IF(P13&lt;=$J$3,J13*$J$5/12," ")</f>
        <v>15.17894490493021</v>
      </c>
      <c r="R13" s="4">
        <f t="shared" si="0"/>
        <v>7.4727574380533852</v>
      </c>
      <c r="S13" s="4">
        <f t="shared" si="1"/>
        <v>22.651702342983597</v>
      </c>
      <c r="T13" s="4">
        <f t="shared" si="2"/>
        <v>10.119296603286807</v>
      </c>
      <c r="U13" s="7">
        <f t="shared" ref="U13:U76" si="17">+IF(P13&lt;=$J$3,U12/(1+$J$5/12)," ")</f>
        <v>0.98516707817916482</v>
      </c>
      <c r="V13" s="4">
        <f t="shared" si="3"/>
        <v>9.9691978678884112</v>
      </c>
      <c r="X13" s="1">
        <f t="shared" ref="X13:X76" si="18">+IF(X12&gt;=$J$3," ",X12+1)</f>
        <v>2</v>
      </c>
      <c r="Y13" s="4">
        <f t="shared" ref="Y13:Y76" si="19">+IF(X13&lt;=$J$3,AC12," ")</f>
        <v>549.77029362351846</v>
      </c>
      <c r="Z13" s="4">
        <f t="shared" si="4"/>
        <v>10.119296603286807</v>
      </c>
      <c r="AA13" s="4">
        <f t="shared" ref="AA13:AA76" si="20">+IF(X13&lt;=$J$3,Z13-AB13," ")</f>
        <v>5.9960194011104191</v>
      </c>
      <c r="AB13" s="4">
        <f t="shared" ref="AB13:AB76" si="21">+IF(X13&lt;=$J$3,Y13*$J$5/12," ")</f>
        <v>4.1232772021763884</v>
      </c>
      <c r="AC13" s="4">
        <f t="shared" ref="AC13:AC76" si="22">+IF(X13&lt;=$J$3,Y13-AA13," ")</f>
        <v>543.77427422240805</v>
      </c>
      <c r="AF13" s="1">
        <f t="shared" ref="AF13:AF76" si="23">+IF(AF12&gt;=$J$3," ",AF12+1)</f>
        <v>2</v>
      </c>
      <c r="AG13" s="4">
        <f t="shared" ref="AG13:AG76" si="24">+IF(AF13&lt;=$J$3,AK12," ")</f>
        <v>3592.432414016348</v>
      </c>
      <c r="AH13" s="4">
        <f>+IF(AF13&lt;=$J$3,AH12," ")</f>
        <v>45.743800196040468</v>
      </c>
      <c r="AI13" s="4">
        <f t="shared" ref="AI13:AI76" si="25">+IF(AF13&lt;=$J$3,AH13-AJ13," ")</f>
        <v>18.800557090917859</v>
      </c>
      <c r="AJ13" s="4">
        <f t="shared" ref="AJ13:AJ76" si="26">+IF(AF13&lt;=$J$3,AG13*$J$5/12," ")</f>
        <v>26.943243105122608</v>
      </c>
      <c r="AK13" s="4">
        <f t="shared" ref="AK13:AK76" si="27">+IF(AF13&lt;=$J$3,AG13-AI13," ")</f>
        <v>3573.6318569254304</v>
      </c>
    </row>
    <row r="14" spans="2:37" ht="14.65" x14ac:dyDescent="0.35">
      <c r="B14" s="1">
        <f t="shared" si="5"/>
        <v>3</v>
      </c>
      <c r="C14" s="4">
        <f t="shared" si="6"/>
        <v>3584.6872235009755</v>
      </c>
      <c r="D14" s="4">
        <f t="shared" ref="D14:D77" si="28">+IF(B14&lt;=$J$3,D13," ")</f>
        <v>58.259553682258222</v>
      </c>
      <c r="E14" s="4">
        <f t="shared" si="7"/>
        <v>13.450963388496028</v>
      </c>
      <c r="F14" s="4">
        <f t="shared" si="8"/>
        <v>44.808590293762194</v>
      </c>
      <c r="G14" s="4">
        <f t="shared" si="9"/>
        <v>3571.2362601124796</v>
      </c>
      <c r="I14" s="1">
        <f t="shared" si="10"/>
        <v>3</v>
      </c>
      <c r="J14" s="4">
        <f t="shared" si="11"/>
        <v>2016.3865632193081</v>
      </c>
      <c r="K14" s="4">
        <f t="shared" ref="K14:K77" si="29">+IF(I14&lt;=$J$3,K13," ")</f>
        <v>32.770998946270403</v>
      </c>
      <c r="L14" s="4">
        <f t="shared" si="12"/>
        <v>7.56616690602905</v>
      </c>
      <c r="M14" s="4">
        <f t="shared" si="13"/>
        <v>25.204832040241353</v>
      </c>
      <c r="N14" s="4">
        <f t="shared" si="14"/>
        <v>2008.8203963132789</v>
      </c>
      <c r="P14" s="1">
        <f t="shared" si="15"/>
        <v>3</v>
      </c>
      <c r="Q14" s="4">
        <f t="shared" si="16"/>
        <v>15.12289922414481</v>
      </c>
      <c r="R14" s="4">
        <f t="shared" si="0"/>
        <v>7.56616690602905</v>
      </c>
      <c r="S14" s="4">
        <f t="shared" si="1"/>
        <v>22.68906613017386</v>
      </c>
      <c r="T14" s="4">
        <f t="shared" si="2"/>
        <v>10.081932816096543</v>
      </c>
      <c r="U14" s="7">
        <f t="shared" si="17"/>
        <v>0.97783332821753322</v>
      </c>
      <c r="V14" s="4">
        <f t="shared" si="3"/>
        <v>9.8584499204292495</v>
      </c>
      <c r="X14" s="1">
        <f t="shared" si="18"/>
        <v>3</v>
      </c>
      <c r="Y14" s="4">
        <f t="shared" si="19"/>
        <v>543.77427422240805</v>
      </c>
      <c r="Z14" s="4">
        <f t="shared" si="4"/>
        <v>10.081932816096543</v>
      </c>
      <c r="AA14" s="4">
        <f t="shared" si="20"/>
        <v>6.0036257594284832</v>
      </c>
      <c r="AB14" s="4">
        <f t="shared" si="21"/>
        <v>4.0783070566680601</v>
      </c>
      <c r="AC14" s="4">
        <f t="shared" si="22"/>
        <v>537.77064846297958</v>
      </c>
      <c r="AF14" s="1">
        <f t="shared" si="23"/>
        <v>3</v>
      </c>
      <c r="AG14" s="4">
        <f t="shared" si="24"/>
        <v>3573.6318569254304</v>
      </c>
      <c r="AH14" s="4">
        <f t="shared" ref="AH14:AH77" si="30">+IF(AF14&lt;=$J$3,AH13," ")</f>
        <v>45.743800196040468</v>
      </c>
      <c r="AI14" s="4">
        <f t="shared" si="25"/>
        <v>18.94156126909974</v>
      </c>
      <c r="AJ14" s="4">
        <f t="shared" si="26"/>
        <v>26.802238926940728</v>
      </c>
      <c r="AK14" s="4">
        <f t="shared" si="27"/>
        <v>3554.6902956563308</v>
      </c>
    </row>
    <row r="15" spans="2:37" ht="14.65" x14ac:dyDescent="0.35">
      <c r="B15" s="1">
        <f t="shared" si="5"/>
        <v>4</v>
      </c>
      <c r="C15" s="4">
        <f t="shared" si="6"/>
        <v>3571.2362601124796</v>
      </c>
      <c r="D15" s="4">
        <f t="shared" si="28"/>
        <v>58.259553682258222</v>
      </c>
      <c r="E15" s="4">
        <f t="shared" si="7"/>
        <v>13.619100430852228</v>
      </c>
      <c r="F15" s="4">
        <f t="shared" si="8"/>
        <v>44.640453251405994</v>
      </c>
      <c r="G15" s="4">
        <f t="shared" si="9"/>
        <v>3557.6171596816275</v>
      </c>
      <c r="I15" s="1">
        <f t="shared" si="10"/>
        <v>4</v>
      </c>
      <c r="J15" s="4">
        <f t="shared" si="11"/>
        <v>2008.8203963132789</v>
      </c>
      <c r="K15" s="4">
        <f t="shared" si="29"/>
        <v>32.770998946270403</v>
      </c>
      <c r="L15" s="4">
        <f t="shared" si="12"/>
        <v>7.6607439923544192</v>
      </c>
      <c r="M15" s="4">
        <f t="shared" si="13"/>
        <v>25.110254953915984</v>
      </c>
      <c r="N15" s="4">
        <f t="shared" si="14"/>
        <v>2001.1596523209246</v>
      </c>
      <c r="P15" s="1">
        <f t="shared" si="15"/>
        <v>4</v>
      </c>
      <c r="Q15" s="4">
        <f t="shared" si="16"/>
        <v>15.066152972349592</v>
      </c>
      <c r="R15" s="4">
        <f t="shared" si="0"/>
        <v>7.6607439923544192</v>
      </c>
      <c r="S15" s="4">
        <f t="shared" si="1"/>
        <v>22.726896964704011</v>
      </c>
      <c r="T15" s="4">
        <f t="shared" si="2"/>
        <v>10.044101981566392</v>
      </c>
      <c r="U15" s="7">
        <f t="shared" si="17"/>
        <v>0.97055417192807258</v>
      </c>
      <c r="V15" s="4">
        <f t="shared" si="3"/>
        <v>9.7483450814802826</v>
      </c>
      <c r="X15" s="1">
        <f t="shared" si="18"/>
        <v>4</v>
      </c>
      <c r="Y15" s="4">
        <f t="shared" si="19"/>
        <v>537.77064846297958</v>
      </c>
      <c r="Z15" s="4">
        <f t="shared" si="4"/>
        <v>10.044101981566392</v>
      </c>
      <c r="AA15" s="4">
        <f t="shared" si="20"/>
        <v>6.0108221180940449</v>
      </c>
      <c r="AB15" s="4">
        <f t="shared" si="21"/>
        <v>4.0332798634723472</v>
      </c>
      <c r="AC15" s="4">
        <f t="shared" si="22"/>
        <v>531.75982634488548</v>
      </c>
      <c r="AF15" s="1">
        <f t="shared" si="23"/>
        <v>4</v>
      </c>
      <c r="AG15" s="4">
        <f t="shared" si="24"/>
        <v>3554.6902956563308</v>
      </c>
      <c r="AH15" s="4">
        <f t="shared" si="30"/>
        <v>45.743800196040468</v>
      </c>
      <c r="AI15" s="4">
        <f t="shared" si="25"/>
        <v>19.083622978617985</v>
      </c>
      <c r="AJ15" s="4">
        <f t="shared" si="26"/>
        <v>26.660177217422483</v>
      </c>
      <c r="AK15" s="4">
        <f t="shared" si="27"/>
        <v>3535.606672677713</v>
      </c>
    </row>
    <row r="16" spans="2:37" ht="14.65" x14ac:dyDescent="0.35">
      <c r="B16" s="1">
        <f t="shared" si="5"/>
        <v>5</v>
      </c>
      <c r="C16" s="4">
        <f t="shared" si="6"/>
        <v>3557.6171596816275</v>
      </c>
      <c r="D16" s="4">
        <f t="shared" si="28"/>
        <v>58.259553682258222</v>
      </c>
      <c r="E16" s="4">
        <f t="shared" si="7"/>
        <v>13.789339186237882</v>
      </c>
      <c r="F16" s="4">
        <f t="shared" si="8"/>
        <v>44.47021449602034</v>
      </c>
      <c r="G16" s="4">
        <f t="shared" si="9"/>
        <v>3543.8278204953895</v>
      </c>
      <c r="I16" s="1">
        <f t="shared" si="10"/>
        <v>5</v>
      </c>
      <c r="J16" s="4">
        <f t="shared" si="11"/>
        <v>2001.1596523209246</v>
      </c>
      <c r="K16" s="4">
        <f t="shared" si="29"/>
        <v>32.770998946270403</v>
      </c>
      <c r="L16" s="4">
        <f t="shared" si="12"/>
        <v>7.7565032922588486</v>
      </c>
      <c r="M16" s="4">
        <f t="shared" si="13"/>
        <v>25.014495654011554</v>
      </c>
      <c r="N16" s="4">
        <f t="shared" si="14"/>
        <v>1993.4031490286657</v>
      </c>
      <c r="P16" s="1">
        <f t="shared" si="15"/>
        <v>5</v>
      </c>
      <c r="Q16" s="4">
        <f t="shared" si="16"/>
        <v>15.008697392406935</v>
      </c>
      <c r="R16" s="4">
        <f t="shared" si="0"/>
        <v>7.7565032922588486</v>
      </c>
      <c r="S16" s="4">
        <f t="shared" si="1"/>
        <v>22.765200684665786</v>
      </c>
      <c r="T16" s="4">
        <f t="shared" si="2"/>
        <v>10.005798261604619</v>
      </c>
      <c r="U16" s="7">
        <f t="shared" si="17"/>
        <v>0.96332920290627544</v>
      </c>
      <c r="V16" s="4">
        <f t="shared" si="3"/>
        <v>9.6388776637925737</v>
      </c>
      <c r="X16" s="1">
        <f t="shared" si="18"/>
        <v>5</v>
      </c>
      <c r="Y16" s="4">
        <f t="shared" si="19"/>
        <v>531.75982634488548</v>
      </c>
      <c r="Z16" s="4">
        <f t="shared" si="4"/>
        <v>10.005798261604619</v>
      </c>
      <c r="AA16" s="4">
        <f t="shared" si="20"/>
        <v>6.0175995640179778</v>
      </c>
      <c r="AB16" s="4">
        <f t="shared" si="21"/>
        <v>3.988198697586641</v>
      </c>
      <c r="AC16" s="4">
        <f t="shared" si="22"/>
        <v>525.74222678086755</v>
      </c>
      <c r="AF16" s="1">
        <f t="shared" si="23"/>
        <v>5</v>
      </c>
      <c r="AG16" s="4">
        <f t="shared" si="24"/>
        <v>3535.606672677713</v>
      </c>
      <c r="AH16" s="4">
        <f t="shared" si="30"/>
        <v>45.743800196040468</v>
      </c>
      <c r="AI16" s="4">
        <f t="shared" si="25"/>
        <v>19.226750150957624</v>
      </c>
      <c r="AJ16" s="4">
        <f t="shared" si="26"/>
        <v>26.517050045082843</v>
      </c>
      <c r="AK16" s="4">
        <f t="shared" si="27"/>
        <v>3516.3799225267553</v>
      </c>
    </row>
    <row r="17" spans="2:37" ht="14.65" x14ac:dyDescent="0.35">
      <c r="B17" s="1">
        <f t="shared" si="5"/>
        <v>6</v>
      </c>
      <c r="C17" s="4">
        <f t="shared" si="6"/>
        <v>3543.8278204953895</v>
      </c>
      <c r="D17" s="4">
        <f t="shared" si="28"/>
        <v>58.259553682258222</v>
      </c>
      <c r="E17" s="4">
        <f t="shared" si="7"/>
        <v>13.961705926065854</v>
      </c>
      <c r="F17" s="4">
        <f t="shared" si="8"/>
        <v>44.297847756192368</v>
      </c>
      <c r="G17" s="4">
        <f t="shared" si="9"/>
        <v>3529.8661145693236</v>
      </c>
      <c r="I17" s="1">
        <f t="shared" si="10"/>
        <v>6</v>
      </c>
      <c r="J17" s="4">
        <f t="shared" si="11"/>
        <v>1993.4031490286657</v>
      </c>
      <c r="K17" s="4">
        <f t="shared" si="29"/>
        <v>32.770998946270403</v>
      </c>
      <c r="L17" s="4">
        <f t="shared" si="12"/>
        <v>7.8534595834120822</v>
      </c>
      <c r="M17" s="4">
        <f t="shared" si="13"/>
        <v>24.917539362858321</v>
      </c>
      <c r="N17" s="4">
        <f t="shared" si="14"/>
        <v>1985.5496894452535</v>
      </c>
      <c r="P17" s="1">
        <f t="shared" si="15"/>
        <v>6</v>
      </c>
      <c r="Q17" s="4">
        <f t="shared" si="16"/>
        <v>14.950523617714992</v>
      </c>
      <c r="R17" s="4">
        <f t="shared" si="0"/>
        <v>7.8534595834120822</v>
      </c>
      <c r="S17" s="4">
        <f t="shared" si="1"/>
        <v>22.803983201127075</v>
      </c>
      <c r="T17" s="4">
        <f t="shared" si="2"/>
        <v>9.9670157451433283</v>
      </c>
      <c r="U17" s="7">
        <f t="shared" si="17"/>
        <v>0.95615801777297804</v>
      </c>
      <c r="V17" s="4">
        <f t="shared" si="3"/>
        <v>9.5300420179883059</v>
      </c>
      <c r="X17" s="1">
        <f t="shared" si="18"/>
        <v>6</v>
      </c>
      <c r="Y17" s="4">
        <f t="shared" si="19"/>
        <v>525.74222678086755</v>
      </c>
      <c r="Z17" s="4">
        <f t="shared" si="4"/>
        <v>9.9670157451433283</v>
      </c>
      <c r="AA17" s="4">
        <f t="shared" si="20"/>
        <v>6.0239490442868213</v>
      </c>
      <c r="AB17" s="4">
        <f t="shared" si="21"/>
        <v>3.9430667008565066</v>
      </c>
      <c r="AC17" s="4">
        <f t="shared" si="22"/>
        <v>519.71827773658072</v>
      </c>
      <c r="AF17" s="1">
        <f t="shared" si="23"/>
        <v>6</v>
      </c>
      <c r="AG17" s="4">
        <f t="shared" si="24"/>
        <v>3516.3799225267553</v>
      </c>
      <c r="AH17" s="4">
        <f t="shared" si="30"/>
        <v>45.743800196040468</v>
      </c>
      <c r="AI17" s="4">
        <f t="shared" si="25"/>
        <v>19.370950777089803</v>
      </c>
      <c r="AJ17" s="4">
        <f t="shared" si="26"/>
        <v>26.372849418950665</v>
      </c>
      <c r="AK17" s="4">
        <f t="shared" si="27"/>
        <v>3497.0089717496653</v>
      </c>
    </row>
    <row r="18" spans="2:37" ht="14.65" x14ac:dyDescent="0.35">
      <c r="B18" s="1">
        <f t="shared" si="5"/>
        <v>7</v>
      </c>
      <c r="C18" s="4">
        <f t="shared" si="6"/>
        <v>3529.8661145693236</v>
      </c>
      <c r="D18" s="4">
        <f t="shared" si="28"/>
        <v>58.259553682258222</v>
      </c>
      <c r="E18" s="4">
        <f t="shared" si="7"/>
        <v>14.136227250141673</v>
      </c>
      <c r="F18" s="4">
        <f t="shared" si="8"/>
        <v>44.123326432116549</v>
      </c>
      <c r="G18" s="4">
        <f t="shared" si="9"/>
        <v>3515.7298873191821</v>
      </c>
      <c r="I18" s="1">
        <f t="shared" si="10"/>
        <v>7</v>
      </c>
      <c r="J18" s="4">
        <f t="shared" si="11"/>
        <v>1985.5496894452535</v>
      </c>
      <c r="K18" s="4">
        <f t="shared" si="29"/>
        <v>32.770998946270403</v>
      </c>
      <c r="L18" s="4">
        <f t="shared" si="12"/>
        <v>7.9516278282047317</v>
      </c>
      <c r="M18" s="4">
        <f t="shared" si="13"/>
        <v>24.819371118065671</v>
      </c>
      <c r="N18" s="4">
        <f t="shared" si="14"/>
        <v>1977.5980616170489</v>
      </c>
      <c r="P18" s="1">
        <f t="shared" si="15"/>
        <v>7</v>
      </c>
      <c r="Q18" s="4">
        <f t="shared" si="16"/>
        <v>14.891622670839402</v>
      </c>
      <c r="R18" s="4">
        <f t="shared" si="0"/>
        <v>7.9516278282047317</v>
      </c>
      <c r="S18" s="4">
        <f t="shared" si="1"/>
        <v>22.843250499044132</v>
      </c>
      <c r="T18" s="4">
        <f t="shared" si="2"/>
        <v>9.9277484472262696</v>
      </c>
      <c r="U18" s="7">
        <f t="shared" si="17"/>
        <v>0.9490402161518392</v>
      </c>
      <c r="V18" s="4">
        <f t="shared" si="3"/>
        <v>9.4218325322567047</v>
      </c>
      <c r="X18" s="1">
        <f t="shared" si="18"/>
        <v>7</v>
      </c>
      <c r="Y18" s="4">
        <f t="shared" si="19"/>
        <v>519.71827773658072</v>
      </c>
      <c r="Z18" s="4">
        <f t="shared" si="4"/>
        <v>9.9277484472262696</v>
      </c>
      <c r="AA18" s="4">
        <f t="shared" si="20"/>
        <v>6.0298613642019152</v>
      </c>
      <c r="AB18" s="4">
        <f t="shared" si="21"/>
        <v>3.8978870830243548</v>
      </c>
      <c r="AC18" s="4">
        <f t="shared" si="22"/>
        <v>513.68841637237881</v>
      </c>
      <c r="AF18" s="1">
        <f t="shared" si="23"/>
        <v>7</v>
      </c>
      <c r="AG18" s="4">
        <f t="shared" si="24"/>
        <v>3497.0089717496653</v>
      </c>
      <c r="AH18" s="4">
        <f t="shared" si="30"/>
        <v>45.743800196040468</v>
      </c>
      <c r="AI18" s="4">
        <f t="shared" si="25"/>
        <v>19.516232907917978</v>
      </c>
      <c r="AJ18" s="4">
        <f t="shared" si="26"/>
        <v>26.22756728812249</v>
      </c>
      <c r="AK18" s="4">
        <f t="shared" si="27"/>
        <v>3477.4927388417473</v>
      </c>
    </row>
    <row r="19" spans="2:37" ht="14.65" x14ac:dyDescent="0.35">
      <c r="B19" s="1">
        <f t="shared" si="5"/>
        <v>8</v>
      </c>
      <c r="C19" s="4">
        <f t="shared" si="6"/>
        <v>3515.7298873191821</v>
      </c>
      <c r="D19" s="4">
        <f t="shared" si="28"/>
        <v>58.259553682258222</v>
      </c>
      <c r="E19" s="4">
        <f t="shared" si="7"/>
        <v>14.312930090768447</v>
      </c>
      <c r="F19" s="4">
        <f t="shared" si="8"/>
        <v>43.946623591489775</v>
      </c>
      <c r="G19" s="4">
        <f t="shared" si="9"/>
        <v>3501.4169572284136</v>
      </c>
      <c r="I19" s="1">
        <f t="shared" si="10"/>
        <v>8</v>
      </c>
      <c r="J19" s="4">
        <f t="shared" si="11"/>
        <v>1977.5980616170489</v>
      </c>
      <c r="K19" s="4">
        <f t="shared" si="29"/>
        <v>32.770998946270403</v>
      </c>
      <c r="L19" s="4">
        <f t="shared" si="12"/>
        <v>8.0510231760572921</v>
      </c>
      <c r="M19" s="4">
        <f t="shared" si="13"/>
        <v>24.719975770213111</v>
      </c>
      <c r="N19" s="4">
        <f t="shared" si="14"/>
        <v>1969.5470384409916</v>
      </c>
      <c r="P19" s="1">
        <f t="shared" si="15"/>
        <v>8</v>
      </c>
      <c r="Q19" s="4">
        <f t="shared" si="16"/>
        <v>14.831985462127866</v>
      </c>
      <c r="R19" s="4">
        <f t="shared" si="0"/>
        <v>8.0510231760572921</v>
      </c>
      <c r="S19" s="4">
        <f t="shared" si="1"/>
        <v>22.88300863818516</v>
      </c>
      <c r="T19" s="4">
        <f t="shared" si="2"/>
        <v>9.8879903080852447</v>
      </c>
      <c r="U19" s="7">
        <f t="shared" si="17"/>
        <v>0.9419754006469867</v>
      </c>
      <c r="V19" s="4">
        <f t="shared" si="3"/>
        <v>9.3142436320521202</v>
      </c>
      <c r="X19" s="1">
        <f t="shared" si="18"/>
        <v>8</v>
      </c>
      <c r="Y19" s="4">
        <f t="shared" si="19"/>
        <v>513.68841637237881</v>
      </c>
      <c r="Z19" s="4">
        <f t="shared" si="4"/>
        <v>9.8879903080852447</v>
      </c>
      <c r="AA19" s="4">
        <f t="shared" si="20"/>
        <v>6.0353271852924042</v>
      </c>
      <c r="AB19" s="4">
        <f t="shared" si="21"/>
        <v>3.852663122792841</v>
      </c>
      <c r="AC19" s="4">
        <f t="shared" si="22"/>
        <v>507.65308918708638</v>
      </c>
      <c r="AF19" s="1">
        <f t="shared" si="23"/>
        <v>8</v>
      </c>
      <c r="AG19" s="4">
        <f t="shared" si="24"/>
        <v>3477.4927388417473</v>
      </c>
      <c r="AH19" s="4">
        <f t="shared" si="30"/>
        <v>45.743800196040468</v>
      </c>
      <c r="AI19" s="4">
        <f t="shared" si="25"/>
        <v>19.662604654727364</v>
      </c>
      <c r="AJ19" s="4">
        <f t="shared" si="26"/>
        <v>26.081195541313104</v>
      </c>
      <c r="AK19" s="4">
        <f t="shared" si="27"/>
        <v>3457.8301341870201</v>
      </c>
    </row>
    <row r="20" spans="2:37" ht="14.65" x14ac:dyDescent="0.35">
      <c r="B20" s="1">
        <f t="shared" si="5"/>
        <v>9</v>
      </c>
      <c r="C20" s="4">
        <f t="shared" si="6"/>
        <v>3501.4169572284136</v>
      </c>
      <c r="D20" s="4">
        <f t="shared" si="28"/>
        <v>58.259553682258222</v>
      </c>
      <c r="E20" s="4">
        <f t="shared" si="7"/>
        <v>14.491841716903053</v>
      </c>
      <c r="F20" s="4">
        <f t="shared" si="8"/>
        <v>43.767711965355169</v>
      </c>
      <c r="G20" s="4">
        <f t="shared" si="9"/>
        <v>3486.9251155115107</v>
      </c>
      <c r="I20" s="1">
        <f t="shared" si="10"/>
        <v>9</v>
      </c>
      <c r="J20" s="4">
        <f t="shared" si="11"/>
        <v>1969.5470384409916</v>
      </c>
      <c r="K20" s="4">
        <f t="shared" si="29"/>
        <v>32.770998946270403</v>
      </c>
      <c r="L20" s="4">
        <f t="shared" si="12"/>
        <v>8.1516609657580084</v>
      </c>
      <c r="M20" s="4">
        <f t="shared" si="13"/>
        <v>24.619337980512395</v>
      </c>
      <c r="N20" s="4">
        <f t="shared" si="14"/>
        <v>1961.3953774752335</v>
      </c>
      <c r="P20" s="1">
        <f t="shared" si="15"/>
        <v>9</v>
      </c>
      <c r="Q20" s="4">
        <f t="shared" si="16"/>
        <v>14.771602788307435</v>
      </c>
      <c r="R20" s="4">
        <f t="shared" si="0"/>
        <v>8.1516609657580084</v>
      </c>
      <c r="S20" s="4">
        <f t="shared" si="1"/>
        <v>22.923263754065445</v>
      </c>
      <c r="T20" s="4">
        <f t="shared" si="2"/>
        <v>9.8477351922049596</v>
      </c>
      <c r="U20" s="7">
        <f t="shared" si="17"/>
        <v>0.93496317682083041</v>
      </c>
      <c r="V20" s="4">
        <f t="shared" si="3"/>
        <v>9.20726977979424</v>
      </c>
      <c r="X20" s="1">
        <f t="shared" si="18"/>
        <v>9</v>
      </c>
      <c r="Y20" s="4">
        <f t="shared" si="19"/>
        <v>507.65308918708638</v>
      </c>
      <c r="Z20" s="4">
        <f t="shared" si="4"/>
        <v>9.8477351922049596</v>
      </c>
      <c r="AA20" s="4">
        <f t="shared" si="20"/>
        <v>6.0403370233018112</v>
      </c>
      <c r="AB20" s="4">
        <f t="shared" si="21"/>
        <v>3.807398168903148</v>
      </c>
      <c r="AC20" s="4">
        <f t="shared" si="22"/>
        <v>501.61275216378459</v>
      </c>
      <c r="AF20" s="1">
        <f t="shared" si="23"/>
        <v>9</v>
      </c>
      <c r="AG20" s="4">
        <f t="shared" si="24"/>
        <v>3457.8301341870201</v>
      </c>
      <c r="AH20" s="4">
        <f t="shared" si="30"/>
        <v>45.743800196040468</v>
      </c>
      <c r="AI20" s="4">
        <f t="shared" si="25"/>
        <v>19.810074189637817</v>
      </c>
      <c r="AJ20" s="4">
        <f t="shared" si="26"/>
        <v>25.933726006402651</v>
      </c>
      <c r="AK20" s="4">
        <f t="shared" si="27"/>
        <v>3438.0200599973823</v>
      </c>
    </row>
    <row r="21" spans="2:37" ht="14.65" x14ac:dyDescent="0.35">
      <c r="B21" s="1">
        <f t="shared" si="5"/>
        <v>10</v>
      </c>
      <c r="C21" s="4">
        <f t="shared" si="6"/>
        <v>3486.9251155115107</v>
      </c>
      <c r="D21" s="4">
        <f t="shared" si="28"/>
        <v>58.259553682258222</v>
      </c>
      <c r="E21" s="4">
        <f t="shared" si="7"/>
        <v>14.672989738364343</v>
      </c>
      <c r="F21" s="4">
        <f t="shared" si="8"/>
        <v>43.586563943893879</v>
      </c>
      <c r="G21" s="4">
        <f t="shared" si="9"/>
        <v>3472.2521257731464</v>
      </c>
      <c r="I21" s="1">
        <f t="shared" si="10"/>
        <v>10</v>
      </c>
      <c r="J21" s="4">
        <f t="shared" si="11"/>
        <v>1961.3953774752335</v>
      </c>
      <c r="K21" s="4">
        <f t="shared" si="29"/>
        <v>32.770998946270403</v>
      </c>
      <c r="L21" s="4">
        <f t="shared" si="12"/>
        <v>8.2535567278299844</v>
      </c>
      <c r="M21" s="4">
        <f t="shared" si="13"/>
        <v>24.517442218440419</v>
      </c>
      <c r="N21" s="4">
        <f t="shared" si="14"/>
        <v>1953.1418207474035</v>
      </c>
      <c r="P21" s="1">
        <f t="shared" si="15"/>
        <v>10</v>
      </c>
      <c r="Q21" s="4">
        <f t="shared" si="16"/>
        <v>14.710465331064251</v>
      </c>
      <c r="R21" s="4">
        <f t="shared" si="0"/>
        <v>8.2535567278299844</v>
      </c>
      <c r="S21" s="4">
        <f t="shared" si="1"/>
        <v>22.964022058894237</v>
      </c>
      <c r="T21" s="4">
        <f t="shared" si="2"/>
        <v>9.8069768873761678</v>
      </c>
      <c r="U21" s="7">
        <f t="shared" si="17"/>
        <v>0.92800315317204007</v>
      </c>
      <c r="V21" s="4">
        <f t="shared" si="3"/>
        <v>9.1009054745704034</v>
      </c>
      <c r="X21" s="1">
        <f t="shared" si="18"/>
        <v>10</v>
      </c>
      <c r="Y21" s="4">
        <f t="shared" si="19"/>
        <v>501.61275216378459</v>
      </c>
      <c r="Z21" s="4">
        <f t="shared" si="4"/>
        <v>9.8069768873761678</v>
      </c>
      <c r="AA21" s="4">
        <f t="shared" si="20"/>
        <v>6.0448812461477832</v>
      </c>
      <c r="AB21" s="4">
        <f t="shared" si="21"/>
        <v>3.7620956412283846</v>
      </c>
      <c r="AC21" s="4">
        <f t="shared" si="22"/>
        <v>495.56787091763681</v>
      </c>
      <c r="AF21" s="1">
        <f t="shared" si="23"/>
        <v>10</v>
      </c>
      <c r="AG21" s="4">
        <f t="shared" si="24"/>
        <v>3438.0200599973823</v>
      </c>
      <c r="AH21" s="4">
        <f t="shared" si="30"/>
        <v>45.743800196040468</v>
      </c>
      <c r="AI21" s="4">
        <f t="shared" si="25"/>
        <v>19.9586497460601</v>
      </c>
      <c r="AJ21" s="4">
        <f t="shared" si="26"/>
        <v>25.785150449980367</v>
      </c>
      <c r="AK21" s="4">
        <f t="shared" si="27"/>
        <v>3418.0614102513223</v>
      </c>
    </row>
    <row r="22" spans="2:37" ht="14.65" x14ac:dyDescent="0.35">
      <c r="B22" s="1">
        <f t="shared" si="5"/>
        <v>11</v>
      </c>
      <c r="C22" s="4">
        <f t="shared" si="6"/>
        <v>3472.2521257731464</v>
      </c>
      <c r="D22" s="4">
        <f t="shared" si="28"/>
        <v>58.259553682258222</v>
      </c>
      <c r="E22" s="4">
        <f t="shared" si="7"/>
        <v>14.856402110093896</v>
      </c>
      <c r="F22" s="4">
        <f t="shared" si="8"/>
        <v>43.403151572164326</v>
      </c>
      <c r="G22" s="4">
        <f t="shared" si="9"/>
        <v>3457.3957236630526</v>
      </c>
      <c r="I22" s="1">
        <f t="shared" si="10"/>
        <v>11</v>
      </c>
      <c r="J22" s="4">
        <f t="shared" si="11"/>
        <v>1953.1418207474035</v>
      </c>
      <c r="K22" s="4">
        <f t="shared" si="29"/>
        <v>32.770998946270403</v>
      </c>
      <c r="L22" s="4">
        <f t="shared" si="12"/>
        <v>8.3567261869278617</v>
      </c>
      <c r="M22" s="4">
        <f t="shared" si="13"/>
        <v>24.414272759342541</v>
      </c>
      <c r="N22" s="4">
        <f t="shared" si="14"/>
        <v>1944.7850945604755</v>
      </c>
      <c r="P22" s="1">
        <f t="shared" si="15"/>
        <v>11</v>
      </c>
      <c r="Q22" s="4">
        <f t="shared" si="16"/>
        <v>14.648563655605527</v>
      </c>
      <c r="R22" s="4">
        <f t="shared" si="0"/>
        <v>8.3567261869278617</v>
      </c>
      <c r="S22" s="4">
        <f t="shared" si="1"/>
        <v>23.005289842533386</v>
      </c>
      <c r="T22" s="4">
        <f t="shared" si="2"/>
        <v>9.7657091037370147</v>
      </c>
      <c r="U22" s="7">
        <f t="shared" si="17"/>
        <v>0.92109494111368739</v>
      </c>
      <c r="V22" s="4">
        <f t="shared" si="3"/>
        <v>8.9951452518400465</v>
      </c>
      <c r="X22" s="1">
        <f t="shared" si="18"/>
        <v>11</v>
      </c>
      <c r="Y22" s="4">
        <f t="shared" si="19"/>
        <v>495.56787091763681</v>
      </c>
      <c r="Z22" s="4">
        <f t="shared" si="4"/>
        <v>9.7657091037370147</v>
      </c>
      <c r="AA22" s="4">
        <f t="shared" si="20"/>
        <v>6.0489500718547387</v>
      </c>
      <c r="AB22" s="4">
        <f t="shared" si="21"/>
        <v>3.7167590318822761</v>
      </c>
      <c r="AC22" s="4">
        <f t="shared" si="22"/>
        <v>489.51892084578208</v>
      </c>
      <c r="AF22" s="1">
        <f t="shared" si="23"/>
        <v>11</v>
      </c>
      <c r="AG22" s="4">
        <f t="shared" si="24"/>
        <v>3418.0614102513223</v>
      </c>
      <c r="AH22" s="4">
        <f t="shared" si="30"/>
        <v>45.743800196040468</v>
      </c>
      <c r="AI22" s="4">
        <f t="shared" si="25"/>
        <v>20.108339619155554</v>
      </c>
      <c r="AJ22" s="4">
        <f t="shared" si="26"/>
        <v>25.635460576884913</v>
      </c>
      <c r="AK22" s="4">
        <f t="shared" si="27"/>
        <v>3397.9530706321666</v>
      </c>
    </row>
    <row r="23" spans="2:37" ht="14.65" x14ac:dyDescent="0.35">
      <c r="B23" s="1">
        <f t="shared" si="5"/>
        <v>12</v>
      </c>
      <c r="C23" s="4">
        <f t="shared" si="6"/>
        <v>3457.3957236630526</v>
      </c>
      <c r="D23" s="4">
        <f t="shared" si="28"/>
        <v>58.259553682258222</v>
      </c>
      <c r="E23" s="4">
        <f t="shared" si="7"/>
        <v>15.042107136470065</v>
      </c>
      <c r="F23" s="4">
        <f t="shared" si="8"/>
        <v>43.217446545788157</v>
      </c>
      <c r="G23" s="11">
        <f t="shared" si="9"/>
        <v>3442.3536165265828</v>
      </c>
      <c r="I23" s="1">
        <f t="shared" si="10"/>
        <v>12</v>
      </c>
      <c r="J23" s="4">
        <f t="shared" si="11"/>
        <v>1944.7850945604755</v>
      </c>
      <c r="K23" s="4">
        <f t="shared" si="29"/>
        <v>32.770998946270403</v>
      </c>
      <c r="L23" s="4">
        <f t="shared" si="12"/>
        <v>8.4611852642644614</v>
      </c>
      <c r="M23" s="4">
        <f t="shared" si="13"/>
        <v>24.309813682005942</v>
      </c>
      <c r="N23" s="11">
        <f t="shared" si="14"/>
        <v>1936.323909296211</v>
      </c>
      <c r="P23" s="1">
        <f t="shared" si="15"/>
        <v>12</v>
      </c>
      <c r="Q23" s="4">
        <f t="shared" si="16"/>
        <v>14.585888209203565</v>
      </c>
      <c r="R23" s="4">
        <f t="shared" si="0"/>
        <v>8.4611852642644614</v>
      </c>
      <c r="S23" s="4">
        <f t="shared" si="1"/>
        <v>23.047073473468025</v>
      </c>
      <c r="T23" s="4">
        <f t="shared" si="2"/>
        <v>9.7239254728023763</v>
      </c>
      <c r="U23" s="7">
        <f t="shared" si="17"/>
        <v>0.9142381549515507</v>
      </c>
      <c r="V23" s="4">
        <f t="shared" si="3"/>
        <v>8.8899836831412298</v>
      </c>
      <c r="X23" s="1">
        <f t="shared" si="18"/>
        <v>12</v>
      </c>
      <c r="Y23" s="4">
        <f t="shared" si="19"/>
        <v>489.51892084578208</v>
      </c>
      <c r="Z23" s="4">
        <f t="shared" si="4"/>
        <v>9.7239254728023763</v>
      </c>
      <c r="AA23" s="4">
        <f t="shared" si="20"/>
        <v>6.0525335664590116</v>
      </c>
      <c r="AB23" s="4">
        <f t="shared" si="21"/>
        <v>3.6713919063433651</v>
      </c>
      <c r="AC23" s="4">
        <f t="shared" si="22"/>
        <v>483.46638727932304</v>
      </c>
      <c r="AF23" s="1">
        <f t="shared" si="23"/>
        <v>12</v>
      </c>
      <c r="AG23" s="4">
        <f t="shared" si="24"/>
        <v>3397.9530706321666</v>
      </c>
      <c r="AH23" s="4">
        <f t="shared" si="30"/>
        <v>45.743800196040468</v>
      </c>
      <c r="AI23" s="4">
        <f t="shared" si="25"/>
        <v>20.25915216629922</v>
      </c>
      <c r="AJ23" s="4">
        <f t="shared" si="26"/>
        <v>25.484648029741248</v>
      </c>
      <c r="AK23" s="4">
        <f t="shared" si="27"/>
        <v>3377.6939184658672</v>
      </c>
    </row>
    <row r="24" spans="2:37" ht="14.65" x14ac:dyDescent="0.35">
      <c r="B24" s="1">
        <f t="shared" si="5"/>
        <v>13</v>
      </c>
      <c r="C24" s="4">
        <f t="shared" si="6"/>
        <v>3442.3536165265828</v>
      </c>
      <c r="D24" s="4">
        <f t="shared" si="28"/>
        <v>58.259553682258222</v>
      </c>
      <c r="E24" s="4">
        <f t="shared" si="7"/>
        <v>15.230133475675942</v>
      </c>
      <c r="F24" s="4">
        <f t="shared" si="8"/>
        <v>43.02942020658228</v>
      </c>
      <c r="G24" s="4">
        <f t="shared" si="9"/>
        <v>3427.123483050907</v>
      </c>
      <c r="I24" s="1">
        <f t="shared" si="10"/>
        <v>13</v>
      </c>
      <c r="J24" s="4">
        <f t="shared" si="11"/>
        <v>1936.323909296211</v>
      </c>
      <c r="K24" s="4">
        <f t="shared" si="29"/>
        <v>32.770998946270403</v>
      </c>
      <c r="L24" s="4">
        <f t="shared" si="12"/>
        <v>8.566950080067766</v>
      </c>
      <c r="M24" s="4">
        <f t="shared" si="13"/>
        <v>24.204048866202637</v>
      </c>
      <c r="N24" s="4">
        <f t="shared" si="14"/>
        <v>1927.7569592161433</v>
      </c>
      <c r="P24" s="1">
        <f t="shared" si="15"/>
        <v>13</v>
      </c>
      <c r="Q24" s="4">
        <f t="shared" si="16"/>
        <v>14.522429319721581</v>
      </c>
      <c r="R24" s="4">
        <f t="shared" si="0"/>
        <v>8.566950080067766</v>
      </c>
      <c r="S24" s="4">
        <f t="shared" si="1"/>
        <v>23.089379399789348</v>
      </c>
      <c r="T24" s="4">
        <f t="shared" si="2"/>
        <v>9.6816195464810555</v>
      </c>
      <c r="U24" s="7">
        <f t="shared" si="17"/>
        <v>0.90743241186258128</v>
      </c>
      <c r="V24" s="4">
        <f t="shared" si="3"/>
        <v>8.7854153757992144</v>
      </c>
      <c r="X24" s="1">
        <f t="shared" si="18"/>
        <v>13</v>
      </c>
      <c r="Y24" s="4">
        <f t="shared" si="19"/>
        <v>483.46638727932304</v>
      </c>
      <c r="Z24" s="4">
        <f t="shared" si="4"/>
        <v>9.6816195464810555</v>
      </c>
      <c r="AA24" s="4">
        <f t="shared" si="20"/>
        <v>6.0556216418861322</v>
      </c>
      <c r="AB24" s="4">
        <f t="shared" si="21"/>
        <v>3.6259979045949229</v>
      </c>
      <c r="AC24" s="4">
        <f t="shared" si="22"/>
        <v>477.4107656374369</v>
      </c>
      <c r="AF24" s="1">
        <f t="shared" si="23"/>
        <v>13</v>
      </c>
      <c r="AG24" s="4">
        <f t="shared" si="24"/>
        <v>3377.6939184658672</v>
      </c>
      <c r="AH24" s="4">
        <f t="shared" si="30"/>
        <v>45.743800196040468</v>
      </c>
      <c r="AI24" s="4">
        <f t="shared" si="25"/>
        <v>20.411095807546463</v>
      </c>
      <c r="AJ24" s="4">
        <f t="shared" si="26"/>
        <v>25.332704388494005</v>
      </c>
      <c r="AK24" s="4">
        <f t="shared" si="27"/>
        <v>3357.2828226583206</v>
      </c>
    </row>
    <row r="25" spans="2:37" ht="14.65" x14ac:dyDescent="0.35">
      <c r="B25" s="1">
        <f t="shared" si="5"/>
        <v>14</v>
      </c>
      <c r="C25" s="4">
        <f t="shared" si="6"/>
        <v>3427.123483050907</v>
      </c>
      <c r="D25" s="4">
        <f t="shared" si="28"/>
        <v>58.259553682258222</v>
      </c>
      <c r="E25" s="4">
        <f t="shared" si="7"/>
        <v>15.420510144121884</v>
      </c>
      <c r="F25" s="4">
        <f t="shared" si="8"/>
        <v>42.839043538136337</v>
      </c>
      <c r="G25" s="4">
        <f t="shared" si="9"/>
        <v>3411.7029729067849</v>
      </c>
      <c r="I25" s="1">
        <f t="shared" si="10"/>
        <v>14</v>
      </c>
      <c r="J25" s="4">
        <f t="shared" si="11"/>
        <v>1927.7569592161433</v>
      </c>
      <c r="K25" s="4">
        <f t="shared" si="29"/>
        <v>32.770998946270403</v>
      </c>
      <c r="L25" s="4">
        <f t="shared" si="12"/>
        <v>8.6740369560686119</v>
      </c>
      <c r="M25" s="4">
        <f t="shared" si="13"/>
        <v>24.096961990201791</v>
      </c>
      <c r="N25" s="4">
        <f t="shared" si="14"/>
        <v>1919.0829222600746</v>
      </c>
      <c r="P25" s="1">
        <f t="shared" si="15"/>
        <v>14</v>
      </c>
      <c r="Q25" s="4">
        <f t="shared" si="16"/>
        <v>14.458177194121076</v>
      </c>
      <c r="R25" s="4">
        <f t="shared" si="0"/>
        <v>8.6740369560686119</v>
      </c>
      <c r="S25" s="4">
        <f t="shared" si="1"/>
        <v>23.132214150189689</v>
      </c>
      <c r="T25" s="4">
        <f t="shared" si="2"/>
        <v>9.6387847960807154</v>
      </c>
      <c r="U25" s="7">
        <f t="shared" si="17"/>
        <v>0.90067733187352972</v>
      </c>
      <c r="V25" s="4">
        <f t="shared" si="3"/>
        <v>8.6814349726371223</v>
      </c>
      <c r="X25" s="1">
        <f t="shared" si="18"/>
        <v>14</v>
      </c>
      <c r="Y25" s="4">
        <f t="shared" si="19"/>
        <v>477.4107656374369</v>
      </c>
      <c r="Z25" s="4">
        <f t="shared" si="4"/>
        <v>9.6387847960807154</v>
      </c>
      <c r="AA25" s="4">
        <f t="shared" si="20"/>
        <v>6.0582040537999386</v>
      </c>
      <c r="AB25" s="4">
        <f t="shared" si="21"/>
        <v>3.5805807422807767</v>
      </c>
      <c r="AC25" s="4">
        <f t="shared" si="22"/>
        <v>471.35256158363694</v>
      </c>
      <c r="AF25" s="1">
        <f t="shared" si="23"/>
        <v>14</v>
      </c>
      <c r="AG25" s="4">
        <f t="shared" si="24"/>
        <v>3357.2828226583206</v>
      </c>
      <c r="AH25" s="4">
        <f t="shared" si="30"/>
        <v>45.743800196040468</v>
      </c>
      <c r="AI25" s="4">
        <f t="shared" si="25"/>
        <v>20.564179026103062</v>
      </c>
      <c r="AJ25" s="4">
        <f t="shared" si="26"/>
        <v>25.179621169937406</v>
      </c>
      <c r="AK25" s="4">
        <f t="shared" si="27"/>
        <v>3336.7186436322177</v>
      </c>
    </row>
    <row r="26" spans="2:37" ht="14.65" x14ac:dyDescent="0.35">
      <c r="B26" s="1">
        <f t="shared" si="5"/>
        <v>15</v>
      </c>
      <c r="C26" s="4">
        <f t="shared" si="6"/>
        <v>3411.7029729067849</v>
      </c>
      <c r="D26" s="4">
        <f t="shared" si="28"/>
        <v>58.259553682258222</v>
      </c>
      <c r="E26" s="4">
        <f t="shared" si="7"/>
        <v>15.61326652092341</v>
      </c>
      <c r="F26" s="4">
        <f t="shared" si="8"/>
        <v>42.646287161334811</v>
      </c>
      <c r="G26" s="4">
        <f t="shared" si="9"/>
        <v>3396.0897063858615</v>
      </c>
      <c r="I26" s="1">
        <f t="shared" si="10"/>
        <v>15</v>
      </c>
      <c r="J26" s="4">
        <f t="shared" si="11"/>
        <v>1919.0829222600746</v>
      </c>
      <c r="K26" s="4">
        <f t="shared" si="29"/>
        <v>32.770998946270403</v>
      </c>
      <c r="L26" s="4">
        <f t="shared" si="12"/>
        <v>8.7824624180194704</v>
      </c>
      <c r="M26" s="4">
        <f t="shared" si="13"/>
        <v>23.988536528250933</v>
      </c>
      <c r="N26" s="4">
        <f t="shared" si="14"/>
        <v>1910.300459842055</v>
      </c>
      <c r="P26" s="1">
        <f t="shared" si="15"/>
        <v>15</v>
      </c>
      <c r="Q26" s="4">
        <f t="shared" si="16"/>
        <v>14.393121916950561</v>
      </c>
      <c r="R26" s="4">
        <f t="shared" si="0"/>
        <v>8.7824624180194704</v>
      </c>
      <c r="S26" s="4">
        <f t="shared" si="1"/>
        <v>23.175584334970033</v>
      </c>
      <c r="T26" s="4">
        <f t="shared" si="2"/>
        <v>9.595414611300372</v>
      </c>
      <c r="U26" s="7">
        <f t="shared" si="17"/>
        <v>0.89397253783973163</v>
      </c>
      <c r="V26" s="4">
        <f t="shared" si="3"/>
        <v>8.5780371516886351</v>
      </c>
      <c r="X26" s="1">
        <f t="shared" si="18"/>
        <v>15</v>
      </c>
      <c r="Y26" s="4">
        <f t="shared" si="19"/>
        <v>471.35256158363694</v>
      </c>
      <c r="Z26" s="4">
        <f t="shared" si="4"/>
        <v>9.595414611300372</v>
      </c>
      <c r="AA26" s="4">
        <f t="shared" si="20"/>
        <v>6.0602703994230946</v>
      </c>
      <c r="AB26" s="4">
        <f t="shared" si="21"/>
        <v>3.5351442118772769</v>
      </c>
      <c r="AC26" s="4">
        <f t="shared" si="22"/>
        <v>465.29229118421387</v>
      </c>
      <c r="AF26" s="1">
        <f t="shared" si="23"/>
        <v>15</v>
      </c>
      <c r="AG26" s="4">
        <f t="shared" si="24"/>
        <v>3336.7186436322177</v>
      </c>
      <c r="AH26" s="4">
        <f t="shared" si="30"/>
        <v>45.743800196040468</v>
      </c>
      <c r="AI26" s="4">
        <f t="shared" si="25"/>
        <v>20.718410368798839</v>
      </c>
      <c r="AJ26" s="4">
        <f t="shared" si="26"/>
        <v>25.025389827241629</v>
      </c>
      <c r="AK26" s="4">
        <f t="shared" si="27"/>
        <v>3316.000233263419</v>
      </c>
    </row>
    <row r="27" spans="2:37" ht="14.65" x14ac:dyDescent="0.35">
      <c r="B27" s="1">
        <f t="shared" si="5"/>
        <v>16</v>
      </c>
      <c r="C27" s="4">
        <f t="shared" si="6"/>
        <v>3396.0897063858615</v>
      </c>
      <c r="D27" s="4">
        <f t="shared" si="28"/>
        <v>58.259553682258222</v>
      </c>
      <c r="E27" s="4">
        <f t="shared" si="7"/>
        <v>15.808432352434956</v>
      </c>
      <c r="F27" s="4">
        <f t="shared" si="8"/>
        <v>42.451121329823266</v>
      </c>
      <c r="G27" s="4">
        <f t="shared" si="9"/>
        <v>3380.2812740334266</v>
      </c>
      <c r="I27" s="1">
        <f t="shared" si="10"/>
        <v>16</v>
      </c>
      <c r="J27" s="4">
        <f t="shared" si="11"/>
        <v>1910.300459842055</v>
      </c>
      <c r="K27" s="4">
        <f t="shared" si="29"/>
        <v>32.770998946270403</v>
      </c>
      <c r="L27" s="4">
        <f t="shared" si="12"/>
        <v>8.8922431982447172</v>
      </c>
      <c r="M27" s="4">
        <f t="shared" si="13"/>
        <v>23.878755748025686</v>
      </c>
      <c r="N27" s="4">
        <f t="shared" si="14"/>
        <v>1901.4082166438104</v>
      </c>
      <c r="P27" s="1">
        <f t="shared" si="15"/>
        <v>16</v>
      </c>
      <c r="Q27" s="4">
        <f t="shared" si="16"/>
        <v>14.327253448815412</v>
      </c>
      <c r="R27" s="4">
        <f t="shared" si="0"/>
        <v>8.8922431982447172</v>
      </c>
      <c r="S27" s="4">
        <f t="shared" si="1"/>
        <v>23.219496647060129</v>
      </c>
      <c r="T27" s="4">
        <f t="shared" si="2"/>
        <v>9.5515022992102736</v>
      </c>
      <c r="U27" s="7">
        <f t="shared" si="17"/>
        <v>0.88731765542405117</v>
      </c>
      <c r="V27" s="4">
        <f t="shared" si="3"/>
        <v>8.4752166259126938</v>
      </c>
      <c r="X27" s="1">
        <f t="shared" si="18"/>
        <v>16</v>
      </c>
      <c r="Y27" s="4">
        <f t="shared" si="19"/>
        <v>465.29229118421387</v>
      </c>
      <c r="Z27" s="4">
        <f t="shared" si="4"/>
        <v>9.5515022992102736</v>
      </c>
      <c r="AA27" s="4">
        <f t="shared" si="20"/>
        <v>6.0618101153286705</v>
      </c>
      <c r="AB27" s="4">
        <f t="shared" si="21"/>
        <v>3.4896921838816035</v>
      </c>
      <c r="AC27" s="4">
        <f t="shared" si="22"/>
        <v>459.23048106888518</v>
      </c>
      <c r="AF27" s="1">
        <f t="shared" si="23"/>
        <v>16</v>
      </c>
      <c r="AG27" s="4">
        <f t="shared" si="24"/>
        <v>3316.000233263419</v>
      </c>
      <c r="AH27" s="4">
        <f t="shared" si="30"/>
        <v>45.743800196040468</v>
      </c>
      <c r="AI27" s="4">
        <f t="shared" si="25"/>
        <v>20.873798446564823</v>
      </c>
      <c r="AJ27" s="4">
        <f t="shared" si="26"/>
        <v>24.870001749475644</v>
      </c>
      <c r="AK27" s="4">
        <f t="shared" si="27"/>
        <v>3295.1264348168543</v>
      </c>
    </row>
    <row r="28" spans="2:37" ht="14.65" x14ac:dyDescent="0.35">
      <c r="B28" s="1">
        <f t="shared" si="5"/>
        <v>17</v>
      </c>
      <c r="C28" s="4">
        <f t="shared" si="6"/>
        <v>3380.2812740334266</v>
      </c>
      <c r="D28" s="4">
        <f t="shared" si="28"/>
        <v>58.259553682258222</v>
      </c>
      <c r="E28" s="4">
        <f t="shared" si="7"/>
        <v>16.006037756840392</v>
      </c>
      <c r="F28" s="4">
        <f t="shared" si="8"/>
        <v>42.25351592541783</v>
      </c>
      <c r="G28" s="4">
        <f t="shared" si="9"/>
        <v>3364.2752362765864</v>
      </c>
      <c r="I28" s="1">
        <f t="shared" si="10"/>
        <v>17</v>
      </c>
      <c r="J28" s="4">
        <f t="shared" si="11"/>
        <v>1901.4082166438104</v>
      </c>
      <c r="K28" s="4">
        <f t="shared" si="29"/>
        <v>32.770998946270403</v>
      </c>
      <c r="L28" s="4">
        <f t="shared" si="12"/>
        <v>9.0033962382227735</v>
      </c>
      <c r="M28" s="4">
        <f t="shared" si="13"/>
        <v>23.76760270804763</v>
      </c>
      <c r="N28" s="4">
        <f t="shared" si="14"/>
        <v>1892.4048204055875</v>
      </c>
      <c r="P28" s="1">
        <f t="shared" si="15"/>
        <v>17</v>
      </c>
      <c r="Q28" s="4">
        <f t="shared" si="16"/>
        <v>14.260561624828577</v>
      </c>
      <c r="R28" s="4">
        <f t="shared" si="0"/>
        <v>9.0033962382227735</v>
      </c>
      <c r="S28" s="4">
        <f t="shared" si="1"/>
        <v>23.263957863051353</v>
      </c>
      <c r="T28" s="4">
        <f t="shared" si="2"/>
        <v>9.5070410832190522</v>
      </c>
      <c r="U28" s="7">
        <f t="shared" si="17"/>
        <v>0.8807123130759813</v>
      </c>
      <c r="V28" s="4">
        <f t="shared" si="3"/>
        <v>8.3729681429102349</v>
      </c>
      <c r="X28" s="1">
        <f t="shared" si="18"/>
        <v>17</v>
      </c>
      <c r="Y28" s="4">
        <f t="shared" si="19"/>
        <v>459.23048106888518</v>
      </c>
      <c r="Z28" s="4">
        <f t="shared" si="4"/>
        <v>9.5070410832190522</v>
      </c>
      <c r="AA28" s="4">
        <f t="shared" si="20"/>
        <v>6.0628124752024135</v>
      </c>
      <c r="AB28" s="4">
        <f t="shared" si="21"/>
        <v>3.4442286080166387</v>
      </c>
      <c r="AC28" s="4">
        <f t="shared" si="22"/>
        <v>453.16766859368278</v>
      </c>
      <c r="AF28" s="1">
        <f t="shared" si="23"/>
        <v>17</v>
      </c>
      <c r="AG28" s="4">
        <f t="shared" si="24"/>
        <v>3295.1264348168543</v>
      </c>
      <c r="AH28" s="4">
        <f t="shared" si="30"/>
        <v>45.743800196040468</v>
      </c>
      <c r="AI28" s="4">
        <f t="shared" si="25"/>
        <v>21.030351934914062</v>
      </c>
      <c r="AJ28" s="4">
        <f t="shared" si="26"/>
        <v>24.713448261126405</v>
      </c>
      <c r="AK28" s="4">
        <f t="shared" si="27"/>
        <v>3274.0960828819402</v>
      </c>
    </row>
    <row r="29" spans="2:37" ht="14.65" x14ac:dyDescent="0.35">
      <c r="B29" s="1">
        <f t="shared" si="5"/>
        <v>18</v>
      </c>
      <c r="C29" s="4">
        <f t="shared" si="6"/>
        <v>3364.2752362765864</v>
      </c>
      <c r="D29" s="4">
        <f t="shared" si="28"/>
        <v>58.259553682258222</v>
      </c>
      <c r="E29" s="4">
        <f t="shared" si="7"/>
        <v>16.206113228800895</v>
      </c>
      <c r="F29" s="4">
        <f t="shared" si="8"/>
        <v>42.053440453457327</v>
      </c>
      <c r="G29" s="4">
        <f t="shared" si="9"/>
        <v>3348.0691230477855</v>
      </c>
      <c r="I29" s="1">
        <f t="shared" si="10"/>
        <v>18</v>
      </c>
      <c r="J29" s="4">
        <f t="shared" si="11"/>
        <v>1892.4048204055875</v>
      </c>
      <c r="K29" s="4">
        <f t="shared" si="29"/>
        <v>32.770998946270403</v>
      </c>
      <c r="L29" s="4">
        <f t="shared" si="12"/>
        <v>9.1159386912005615</v>
      </c>
      <c r="M29" s="4">
        <f t="shared" si="13"/>
        <v>23.655060255069841</v>
      </c>
      <c r="N29" s="4">
        <f t="shared" si="14"/>
        <v>1883.2888817143869</v>
      </c>
      <c r="P29" s="1">
        <f t="shared" si="15"/>
        <v>18</v>
      </c>
      <c r="Q29" s="4">
        <f t="shared" si="16"/>
        <v>14.193036153041907</v>
      </c>
      <c r="R29" s="4">
        <f t="shared" si="0"/>
        <v>9.1159386912005615</v>
      </c>
      <c r="S29" s="4">
        <f t="shared" si="1"/>
        <v>23.308974844242471</v>
      </c>
      <c r="T29" s="4">
        <f t="shared" si="2"/>
        <v>9.4620241020279341</v>
      </c>
      <c r="U29" s="7">
        <f t="shared" si="17"/>
        <v>0.87415614201089953</v>
      </c>
      <c r="V29" s="4">
        <f t="shared" si="3"/>
        <v>8.271286484642884</v>
      </c>
      <c r="X29" s="1">
        <f t="shared" si="18"/>
        <v>18</v>
      </c>
      <c r="Y29" s="4">
        <f t="shared" si="19"/>
        <v>453.16766859368278</v>
      </c>
      <c r="Z29" s="4">
        <f t="shared" si="4"/>
        <v>9.4620241020279341</v>
      </c>
      <c r="AA29" s="4">
        <f t="shared" si="20"/>
        <v>6.0632665875753133</v>
      </c>
      <c r="AB29" s="4">
        <f t="shared" si="21"/>
        <v>3.3987575144526208</v>
      </c>
      <c r="AC29" s="4">
        <f t="shared" si="22"/>
        <v>447.10440200610748</v>
      </c>
      <c r="AF29" s="1">
        <f t="shared" si="23"/>
        <v>18</v>
      </c>
      <c r="AG29" s="4">
        <f t="shared" si="24"/>
        <v>3274.0960828819402</v>
      </c>
      <c r="AH29" s="4">
        <f t="shared" si="30"/>
        <v>45.743800196040468</v>
      </c>
      <c r="AI29" s="4">
        <f t="shared" si="25"/>
        <v>21.188079574425917</v>
      </c>
      <c r="AJ29" s="4">
        <f t="shared" si="26"/>
        <v>24.555720621614551</v>
      </c>
      <c r="AK29" s="4">
        <f t="shared" si="27"/>
        <v>3252.9080033075143</v>
      </c>
    </row>
    <row r="30" spans="2:37" ht="14.65" x14ac:dyDescent="0.35">
      <c r="B30" s="1">
        <f t="shared" si="5"/>
        <v>19</v>
      </c>
      <c r="C30" s="4">
        <f t="shared" si="6"/>
        <v>3348.0691230477855</v>
      </c>
      <c r="D30" s="4">
        <f t="shared" si="28"/>
        <v>58.259553682258222</v>
      </c>
      <c r="E30" s="4">
        <f t="shared" si="7"/>
        <v>16.408689644160901</v>
      </c>
      <c r="F30" s="4">
        <f t="shared" si="8"/>
        <v>41.85086403809732</v>
      </c>
      <c r="G30" s="4">
        <f t="shared" si="9"/>
        <v>3331.6604334036247</v>
      </c>
      <c r="I30" s="1">
        <f t="shared" si="10"/>
        <v>19</v>
      </c>
      <c r="J30" s="4">
        <f t="shared" si="11"/>
        <v>1883.2888817143869</v>
      </c>
      <c r="K30" s="4">
        <f t="shared" si="29"/>
        <v>32.770998946270403</v>
      </c>
      <c r="L30" s="4">
        <f t="shared" si="12"/>
        <v>9.2298879248405648</v>
      </c>
      <c r="M30" s="4">
        <f t="shared" si="13"/>
        <v>23.541111021429838</v>
      </c>
      <c r="N30" s="4">
        <f t="shared" si="14"/>
        <v>1874.0589937895463</v>
      </c>
      <c r="P30" s="1">
        <f t="shared" si="15"/>
        <v>19</v>
      </c>
      <c r="Q30" s="4">
        <f t="shared" si="16"/>
        <v>14.124666612857901</v>
      </c>
      <c r="R30" s="4">
        <f t="shared" si="0"/>
        <v>9.2298879248405648</v>
      </c>
      <c r="S30" s="4">
        <f t="shared" si="1"/>
        <v>23.354554537698466</v>
      </c>
      <c r="T30" s="4">
        <f t="shared" si="2"/>
        <v>9.4164444085719374</v>
      </c>
      <c r="U30" s="7">
        <f t="shared" si="17"/>
        <v>0.86764877618947833</v>
      </c>
      <c r="V30" s="4">
        <f t="shared" si="3"/>
        <v>8.1701664671536971</v>
      </c>
      <c r="X30" s="1">
        <f t="shared" si="18"/>
        <v>19</v>
      </c>
      <c r="Y30" s="4">
        <f t="shared" si="19"/>
        <v>447.10440200610748</v>
      </c>
      <c r="Z30" s="4">
        <f t="shared" si="4"/>
        <v>9.4164444085719374</v>
      </c>
      <c r="AA30" s="4">
        <f t="shared" si="20"/>
        <v>6.0631613935261317</v>
      </c>
      <c r="AB30" s="4">
        <f t="shared" si="21"/>
        <v>3.3532830150458057</v>
      </c>
      <c r="AC30" s="4">
        <f t="shared" si="22"/>
        <v>441.04124061258136</v>
      </c>
      <c r="AF30" s="1">
        <f t="shared" si="23"/>
        <v>19</v>
      </c>
      <c r="AG30" s="4">
        <f t="shared" si="24"/>
        <v>3252.9080033075143</v>
      </c>
      <c r="AH30" s="4">
        <f t="shared" si="30"/>
        <v>45.743800196040468</v>
      </c>
      <c r="AI30" s="4">
        <f t="shared" si="25"/>
        <v>21.346990171234111</v>
      </c>
      <c r="AJ30" s="4">
        <f t="shared" si="26"/>
        <v>24.396810024806356</v>
      </c>
      <c r="AK30" s="4">
        <f t="shared" si="27"/>
        <v>3231.5610131362801</v>
      </c>
    </row>
    <row r="31" spans="2:37" x14ac:dyDescent="0.25">
      <c r="B31" s="1">
        <f t="shared" si="5"/>
        <v>20</v>
      </c>
      <c r="C31" s="4">
        <f t="shared" si="6"/>
        <v>3331.6604334036247</v>
      </c>
      <c r="D31" s="4">
        <f t="shared" si="28"/>
        <v>58.259553682258222</v>
      </c>
      <c r="E31" s="4">
        <f t="shared" si="7"/>
        <v>16.613798264712912</v>
      </c>
      <c r="F31" s="4">
        <f t="shared" si="8"/>
        <v>41.64575541754531</v>
      </c>
      <c r="G31" s="4">
        <f t="shared" si="9"/>
        <v>3315.0466351389118</v>
      </c>
      <c r="I31" s="1">
        <f t="shared" si="10"/>
        <v>20</v>
      </c>
      <c r="J31" s="4">
        <f t="shared" si="11"/>
        <v>1874.0589937895463</v>
      </c>
      <c r="K31" s="4">
        <f t="shared" si="29"/>
        <v>32.770998946270403</v>
      </c>
      <c r="L31" s="4">
        <f t="shared" si="12"/>
        <v>9.3452615239010761</v>
      </c>
      <c r="M31" s="4">
        <f t="shared" si="13"/>
        <v>23.425737422369327</v>
      </c>
      <c r="N31" s="4">
        <f t="shared" si="14"/>
        <v>1864.7137322656451</v>
      </c>
      <c r="P31" s="1">
        <f t="shared" si="15"/>
        <v>20</v>
      </c>
      <c r="Q31" s="4">
        <f t="shared" si="16"/>
        <v>14.055442453421596</v>
      </c>
      <c r="R31" s="4">
        <f t="shared" si="0"/>
        <v>9.3452615239010761</v>
      </c>
      <c r="S31" s="4">
        <f t="shared" si="1"/>
        <v>23.400703977322671</v>
      </c>
      <c r="T31" s="4">
        <f t="shared" si="2"/>
        <v>9.3702949689477304</v>
      </c>
      <c r="U31" s="7">
        <f t="shared" si="17"/>
        <v>0.86118985229724887</v>
      </c>
      <c r="V31" s="4">
        <f t="shared" si="3"/>
        <v>8.0696029402897498</v>
      </c>
      <c r="X31" s="1">
        <f t="shared" si="18"/>
        <v>20</v>
      </c>
      <c r="Y31" s="4">
        <f t="shared" si="19"/>
        <v>441.04124061258136</v>
      </c>
      <c r="Z31" s="4">
        <f t="shared" si="4"/>
        <v>9.3702949689477304</v>
      </c>
      <c r="AA31" s="4">
        <f t="shared" si="20"/>
        <v>6.0624856643533711</v>
      </c>
      <c r="AB31" s="4">
        <f t="shared" si="21"/>
        <v>3.3078093045943597</v>
      </c>
      <c r="AC31" s="4">
        <f t="shared" si="22"/>
        <v>434.97875494822802</v>
      </c>
      <c r="AF31" s="1">
        <f t="shared" si="23"/>
        <v>20</v>
      </c>
      <c r="AG31" s="4">
        <f t="shared" si="24"/>
        <v>3231.5610131362801</v>
      </c>
      <c r="AH31" s="4">
        <f t="shared" si="30"/>
        <v>45.743800196040468</v>
      </c>
      <c r="AI31" s="4">
        <f t="shared" si="25"/>
        <v>21.507092597518369</v>
      </c>
      <c r="AJ31" s="4">
        <f t="shared" si="26"/>
        <v>24.236707598522099</v>
      </c>
      <c r="AK31" s="4">
        <f t="shared" si="27"/>
        <v>3210.0539205387618</v>
      </c>
    </row>
    <row r="32" spans="2:37" x14ac:dyDescent="0.25">
      <c r="B32" s="1">
        <f t="shared" si="5"/>
        <v>21</v>
      </c>
      <c r="C32" s="4">
        <f t="shared" si="6"/>
        <v>3315.0466351389118</v>
      </c>
      <c r="D32" s="4">
        <f t="shared" si="28"/>
        <v>58.259553682258222</v>
      </c>
      <c r="E32" s="4">
        <f t="shared" si="7"/>
        <v>16.821470743021827</v>
      </c>
      <c r="F32" s="4">
        <f t="shared" si="8"/>
        <v>41.438082939236395</v>
      </c>
      <c r="G32" s="4">
        <f t="shared" si="9"/>
        <v>3298.2251643958898</v>
      </c>
      <c r="I32" s="1">
        <f t="shared" si="10"/>
        <v>21</v>
      </c>
      <c r="J32" s="4">
        <f t="shared" si="11"/>
        <v>1864.7137322656451</v>
      </c>
      <c r="K32" s="4">
        <f t="shared" si="29"/>
        <v>32.770998946270403</v>
      </c>
      <c r="L32" s="4">
        <f t="shared" si="12"/>
        <v>9.4620772929498393</v>
      </c>
      <c r="M32" s="4">
        <f t="shared" si="13"/>
        <v>23.308921653320564</v>
      </c>
      <c r="N32" s="4">
        <f t="shared" si="14"/>
        <v>1855.2516549726954</v>
      </c>
      <c r="P32" s="1">
        <f t="shared" si="15"/>
        <v>21</v>
      </c>
      <c r="Q32" s="4">
        <f t="shared" si="16"/>
        <v>13.985352991992338</v>
      </c>
      <c r="R32" s="4">
        <f t="shared" si="0"/>
        <v>9.4620772929498393</v>
      </c>
      <c r="S32" s="4">
        <f t="shared" si="1"/>
        <v>23.447430284942179</v>
      </c>
      <c r="T32" s="4">
        <f t="shared" si="2"/>
        <v>9.3235686613282258</v>
      </c>
      <c r="U32" s="7">
        <f t="shared" si="17"/>
        <v>0.85477900972431642</v>
      </c>
      <c r="V32" s="4">
        <f t="shared" si="3"/>
        <v>7.969590787426811</v>
      </c>
      <c r="X32" s="1">
        <f t="shared" si="18"/>
        <v>21</v>
      </c>
      <c r="Y32" s="4">
        <f t="shared" si="19"/>
        <v>434.97875494822802</v>
      </c>
      <c r="Z32" s="4">
        <f t="shared" si="4"/>
        <v>9.3235686613282258</v>
      </c>
      <c r="AA32" s="4">
        <f t="shared" si="20"/>
        <v>6.0612279992165163</v>
      </c>
      <c r="AB32" s="4">
        <f t="shared" si="21"/>
        <v>3.2623406621117099</v>
      </c>
      <c r="AC32" s="4">
        <f t="shared" si="22"/>
        <v>428.91752694901152</v>
      </c>
      <c r="AF32" s="1">
        <f t="shared" si="23"/>
        <v>21</v>
      </c>
      <c r="AG32" s="4">
        <f t="shared" si="24"/>
        <v>3210.0539205387618</v>
      </c>
      <c r="AH32" s="4">
        <f t="shared" si="30"/>
        <v>45.743800196040468</v>
      </c>
      <c r="AI32" s="4">
        <f t="shared" si="25"/>
        <v>21.668395791999757</v>
      </c>
      <c r="AJ32" s="4">
        <f t="shared" si="26"/>
        <v>24.075404404040711</v>
      </c>
      <c r="AK32" s="4">
        <f t="shared" si="27"/>
        <v>3188.3855247467618</v>
      </c>
    </row>
    <row r="33" spans="2:37" x14ac:dyDescent="0.25">
      <c r="B33" s="1">
        <f t="shared" si="5"/>
        <v>22</v>
      </c>
      <c r="C33" s="4">
        <f t="shared" si="6"/>
        <v>3298.2251643958898</v>
      </c>
      <c r="D33" s="4">
        <f t="shared" si="28"/>
        <v>58.259553682258222</v>
      </c>
      <c r="E33" s="4">
        <f t="shared" si="7"/>
        <v>17.031739127309599</v>
      </c>
      <c r="F33" s="4">
        <f t="shared" si="8"/>
        <v>41.227814554948623</v>
      </c>
      <c r="G33" s="4">
        <f t="shared" si="9"/>
        <v>3281.1934252685801</v>
      </c>
      <c r="I33" s="1">
        <f t="shared" si="10"/>
        <v>22</v>
      </c>
      <c r="J33" s="4">
        <f t="shared" si="11"/>
        <v>1855.2516549726954</v>
      </c>
      <c r="K33" s="4">
        <f t="shared" si="29"/>
        <v>32.770998946270403</v>
      </c>
      <c r="L33" s="4">
        <f t="shared" si="12"/>
        <v>9.5803532591117104</v>
      </c>
      <c r="M33" s="4">
        <f t="shared" si="13"/>
        <v>23.190645687158693</v>
      </c>
      <c r="N33" s="4">
        <f t="shared" si="14"/>
        <v>1845.6713017135837</v>
      </c>
      <c r="P33" s="1">
        <f t="shared" si="15"/>
        <v>22</v>
      </c>
      <c r="Q33" s="4">
        <f t="shared" si="16"/>
        <v>13.914387412295214</v>
      </c>
      <c r="R33" s="4">
        <f t="shared" si="0"/>
        <v>9.5803532591117104</v>
      </c>
      <c r="S33" s="4">
        <f t="shared" si="1"/>
        <v>23.494740671406923</v>
      </c>
      <c r="T33" s="4">
        <f t="shared" si="2"/>
        <v>9.2762582748634781</v>
      </c>
      <c r="U33" s="7">
        <f t="shared" si="17"/>
        <v>0.84841589054522715</v>
      </c>
      <c r="V33" s="4">
        <f t="shared" si="3"/>
        <v>7.8701249251958298</v>
      </c>
      <c r="X33" s="1">
        <f t="shared" si="18"/>
        <v>22</v>
      </c>
      <c r="Y33" s="4">
        <f t="shared" si="19"/>
        <v>428.91752694901152</v>
      </c>
      <c r="Z33" s="4">
        <f t="shared" si="4"/>
        <v>9.2762582748634781</v>
      </c>
      <c r="AA33" s="4">
        <f t="shared" si="20"/>
        <v>6.0593768227458913</v>
      </c>
      <c r="AB33" s="4">
        <f t="shared" si="21"/>
        <v>3.2168814521175864</v>
      </c>
      <c r="AC33" s="4">
        <f t="shared" si="22"/>
        <v>422.85815012626563</v>
      </c>
      <c r="AF33" s="1">
        <f t="shared" si="23"/>
        <v>22</v>
      </c>
      <c r="AG33" s="4">
        <f t="shared" si="24"/>
        <v>3188.3855247467618</v>
      </c>
      <c r="AH33" s="4">
        <f t="shared" si="30"/>
        <v>45.743800196040468</v>
      </c>
      <c r="AI33" s="4">
        <f t="shared" si="25"/>
        <v>21.830908760439755</v>
      </c>
      <c r="AJ33" s="4">
        <f t="shared" si="26"/>
        <v>23.912891435600713</v>
      </c>
      <c r="AK33" s="4">
        <f t="shared" si="27"/>
        <v>3166.554615986322</v>
      </c>
    </row>
    <row r="34" spans="2:37" x14ac:dyDescent="0.25">
      <c r="B34" s="1">
        <f t="shared" si="5"/>
        <v>23</v>
      </c>
      <c r="C34" s="4">
        <f t="shared" si="6"/>
        <v>3281.1934252685801</v>
      </c>
      <c r="D34" s="4">
        <f t="shared" si="28"/>
        <v>58.259553682258222</v>
      </c>
      <c r="E34" s="4">
        <f t="shared" si="7"/>
        <v>17.244635866400969</v>
      </c>
      <c r="F34" s="4">
        <f t="shared" si="8"/>
        <v>41.014917815857252</v>
      </c>
      <c r="G34" s="4">
        <f t="shared" si="9"/>
        <v>3263.948789402179</v>
      </c>
      <c r="I34" s="1">
        <f t="shared" si="10"/>
        <v>23</v>
      </c>
      <c r="J34" s="4">
        <f t="shared" si="11"/>
        <v>1845.6713017135837</v>
      </c>
      <c r="K34" s="4">
        <f t="shared" si="29"/>
        <v>32.770998946270403</v>
      </c>
      <c r="L34" s="4">
        <f t="shared" si="12"/>
        <v>9.7001076748506065</v>
      </c>
      <c r="M34" s="4">
        <f t="shared" si="13"/>
        <v>23.070891271419796</v>
      </c>
      <c r="N34" s="4">
        <f t="shared" si="14"/>
        <v>1835.9711940387331</v>
      </c>
      <c r="P34" s="1">
        <f t="shared" si="15"/>
        <v>23</v>
      </c>
      <c r="Q34" s="4">
        <f t="shared" si="16"/>
        <v>13.842534762851876</v>
      </c>
      <c r="R34" s="4">
        <f t="shared" si="0"/>
        <v>9.7001076748506065</v>
      </c>
      <c r="S34" s="4">
        <f t="shared" si="1"/>
        <v>23.542642437702483</v>
      </c>
      <c r="T34" s="4">
        <f t="shared" si="2"/>
        <v>9.22835650856792</v>
      </c>
      <c r="U34" s="7">
        <f t="shared" si="17"/>
        <v>0.84210013949898466</v>
      </c>
      <c r="V34" s="4">
        <f t="shared" si="3"/>
        <v>7.7712003032114083</v>
      </c>
      <c r="X34" s="1">
        <f t="shared" si="18"/>
        <v>23</v>
      </c>
      <c r="Y34" s="4">
        <f t="shared" si="19"/>
        <v>422.85815012626563</v>
      </c>
      <c r="Z34" s="4">
        <f t="shared" si="4"/>
        <v>9.22835650856792</v>
      </c>
      <c r="AA34" s="4">
        <f t="shared" si="20"/>
        <v>6.0569203826209286</v>
      </c>
      <c r="AB34" s="4">
        <f t="shared" si="21"/>
        <v>3.1714361259469919</v>
      </c>
      <c r="AC34" s="4">
        <f t="shared" si="22"/>
        <v>416.80122974364468</v>
      </c>
      <c r="AF34" s="1">
        <f t="shared" si="23"/>
        <v>23</v>
      </c>
      <c r="AG34" s="4">
        <f t="shared" si="24"/>
        <v>3166.554615986322</v>
      </c>
      <c r="AH34" s="4">
        <f t="shared" si="30"/>
        <v>45.743800196040468</v>
      </c>
      <c r="AI34" s="4">
        <f t="shared" si="25"/>
        <v>21.994640576143055</v>
      </c>
      <c r="AJ34" s="4">
        <f t="shared" si="26"/>
        <v>23.749159619897412</v>
      </c>
      <c r="AK34" s="4">
        <f t="shared" si="27"/>
        <v>3144.559975410179</v>
      </c>
    </row>
    <row r="35" spans="2:37" x14ac:dyDescent="0.25">
      <c r="B35" s="1">
        <f t="shared" si="5"/>
        <v>24</v>
      </c>
      <c r="C35" s="4">
        <f t="shared" si="6"/>
        <v>3263.948789402179</v>
      </c>
      <c r="D35" s="4">
        <f t="shared" si="28"/>
        <v>58.259553682258222</v>
      </c>
      <c r="E35" s="4">
        <f t="shared" si="7"/>
        <v>17.460193814730985</v>
      </c>
      <c r="F35" s="4">
        <f t="shared" si="8"/>
        <v>40.799359867527237</v>
      </c>
      <c r="G35" s="4">
        <f t="shared" si="9"/>
        <v>3246.4885955874479</v>
      </c>
      <c r="I35" s="1">
        <f t="shared" si="10"/>
        <v>24</v>
      </c>
      <c r="J35" s="4">
        <f t="shared" si="11"/>
        <v>1835.9711940387331</v>
      </c>
      <c r="K35" s="4">
        <f t="shared" si="29"/>
        <v>32.770998946270403</v>
      </c>
      <c r="L35" s="4">
        <f t="shared" si="12"/>
        <v>9.8213590207862396</v>
      </c>
      <c r="M35" s="4">
        <f t="shared" si="13"/>
        <v>22.949639925484163</v>
      </c>
      <c r="N35" s="4">
        <f t="shared" si="14"/>
        <v>1826.1498350179468</v>
      </c>
      <c r="P35" s="1">
        <f t="shared" si="15"/>
        <v>24</v>
      </c>
      <c r="Q35" s="4">
        <f t="shared" si="16"/>
        <v>13.769783955290498</v>
      </c>
      <c r="R35" s="4">
        <f t="shared" si="0"/>
        <v>9.8213590207862396</v>
      </c>
      <c r="S35" s="4">
        <f t="shared" si="1"/>
        <v>23.591142976076739</v>
      </c>
      <c r="T35" s="4">
        <f t="shared" si="2"/>
        <v>9.1798559701936657</v>
      </c>
      <c r="U35" s="7">
        <f t="shared" si="17"/>
        <v>0.83583140396921551</v>
      </c>
      <c r="V35" s="4">
        <f t="shared" si="3"/>
        <v>7.6728119038021569</v>
      </c>
      <c r="X35" s="1">
        <f t="shared" si="18"/>
        <v>24</v>
      </c>
      <c r="Y35" s="4">
        <f t="shared" si="19"/>
        <v>416.80122974364468</v>
      </c>
      <c r="Z35" s="4">
        <f t="shared" si="4"/>
        <v>9.1798559701936657</v>
      </c>
      <c r="AA35" s="4">
        <f t="shared" si="20"/>
        <v>6.0538467471163315</v>
      </c>
      <c r="AB35" s="4">
        <f t="shared" si="21"/>
        <v>3.1260092230773346</v>
      </c>
      <c r="AC35" s="4">
        <f t="shared" si="22"/>
        <v>410.74738299652836</v>
      </c>
      <c r="AF35" s="1">
        <f t="shared" si="23"/>
        <v>24</v>
      </c>
      <c r="AG35" s="4">
        <f t="shared" si="24"/>
        <v>3144.559975410179</v>
      </c>
      <c r="AH35" s="4">
        <f t="shared" si="30"/>
        <v>45.743800196040468</v>
      </c>
      <c r="AI35" s="4">
        <f t="shared" si="25"/>
        <v>22.159600380464127</v>
      </c>
      <c r="AJ35" s="4">
        <f t="shared" si="26"/>
        <v>23.584199815576341</v>
      </c>
      <c r="AK35" s="4">
        <f t="shared" si="27"/>
        <v>3122.4003750297147</v>
      </c>
    </row>
    <row r="36" spans="2:37" x14ac:dyDescent="0.25">
      <c r="B36" s="1">
        <f t="shared" si="5"/>
        <v>25</v>
      </c>
      <c r="C36" s="4">
        <f t="shared" si="6"/>
        <v>3246.4885955874479</v>
      </c>
      <c r="D36" s="4">
        <f t="shared" si="28"/>
        <v>58.259553682258222</v>
      </c>
      <c r="E36" s="4">
        <f t="shared" si="7"/>
        <v>17.678446237415123</v>
      </c>
      <c r="F36" s="4">
        <f t="shared" si="8"/>
        <v>40.581107444843099</v>
      </c>
      <c r="G36" s="4">
        <f t="shared" si="9"/>
        <v>3228.8101493500326</v>
      </c>
      <c r="I36" s="1">
        <f t="shared" si="10"/>
        <v>25</v>
      </c>
      <c r="J36" s="4">
        <f t="shared" si="11"/>
        <v>1826.1498350179468</v>
      </c>
      <c r="K36" s="4">
        <f t="shared" si="29"/>
        <v>32.770998946270403</v>
      </c>
      <c r="L36" s="4">
        <f t="shared" si="12"/>
        <v>9.9441260085460712</v>
      </c>
      <c r="M36" s="4">
        <f t="shared" si="13"/>
        <v>22.826872937724332</v>
      </c>
      <c r="N36" s="4">
        <f t="shared" si="14"/>
        <v>1816.2057090094006</v>
      </c>
      <c r="P36" s="1">
        <f t="shared" si="15"/>
        <v>25</v>
      </c>
      <c r="Q36" s="4">
        <f t="shared" si="16"/>
        <v>13.696123762634601</v>
      </c>
      <c r="R36" s="4">
        <f t="shared" si="0"/>
        <v>9.9441260085460712</v>
      </c>
      <c r="S36" s="4">
        <f t="shared" si="1"/>
        <v>23.64024977118067</v>
      </c>
      <c r="T36" s="4">
        <f t="shared" si="2"/>
        <v>9.1307491750897309</v>
      </c>
      <c r="U36" s="7">
        <f t="shared" si="17"/>
        <v>0.82960933396448189</v>
      </c>
      <c r="V36" s="4">
        <f t="shared" si="3"/>
        <v>7.5749547417429337</v>
      </c>
      <c r="X36" s="1">
        <f t="shared" si="18"/>
        <v>25</v>
      </c>
      <c r="Y36" s="4">
        <f t="shared" si="19"/>
        <v>410.74738299652836</v>
      </c>
      <c r="Z36" s="4">
        <f t="shared" si="4"/>
        <v>9.1307491750897309</v>
      </c>
      <c r="AA36" s="4">
        <f t="shared" si="20"/>
        <v>6.0501438026157679</v>
      </c>
      <c r="AB36" s="4">
        <f t="shared" si="21"/>
        <v>3.0806053724739626</v>
      </c>
      <c r="AC36" s="4">
        <f t="shared" si="22"/>
        <v>404.69723919391259</v>
      </c>
      <c r="AF36" s="1">
        <f t="shared" si="23"/>
        <v>25</v>
      </c>
      <c r="AG36" s="4">
        <f t="shared" si="24"/>
        <v>3122.4003750297147</v>
      </c>
      <c r="AH36" s="4">
        <f t="shared" si="30"/>
        <v>45.743800196040468</v>
      </c>
      <c r="AI36" s="4">
        <f t="shared" si="25"/>
        <v>22.325797383317607</v>
      </c>
      <c r="AJ36" s="4">
        <f t="shared" si="26"/>
        <v>23.418002812722861</v>
      </c>
      <c r="AK36" s="4">
        <f t="shared" si="27"/>
        <v>3100.0745776463973</v>
      </c>
    </row>
    <row r="37" spans="2:37" x14ac:dyDescent="0.25">
      <c r="B37" s="1">
        <f t="shared" si="5"/>
        <v>26</v>
      </c>
      <c r="C37" s="4">
        <f t="shared" si="6"/>
        <v>3228.8101493500326</v>
      </c>
      <c r="D37" s="4">
        <f t="shared" si="28"/>
        <v>58.259553682258222</v>
      </c>
      <c r="E37" s="4">
        <f t="shared" si="7"/>
        <v>17.899426815382817</v>
      </c>
      <c r="F37" s="4">
        <f t="shared" si="8"/>
        <v>40.360126866875405</v>
      </c>
      <c r="G37" s="4">
        <f t="shared" si="9"/>
        <v>3210.9107225346497</v>
      </c>
      <c r="I37" s="1">
        <f t="shared" si="10"/>
        <v>26</v>
      </c>
      <c r="J37" s="4">
        <f t="shared" si="11"/>
        <v>1816.2057090094006</v>
      </c>
      <c r="K37" s="4">
        <f t="shared" si="29"/>
        <v>32.770998946270403</v>
      </c>
      <c r="L37" s="4">
        <f t="shared" si="12"/>
        <v>10.068427583652898</v>
      </c>
      <c r="M37" s="4">
        <f t="shared" si="13"/>
        <v>22.702571362617505</v>
      </c>
      <c r="N37" s="4">
        <f t="shared" si="14"/>
        <v>1806.1372814257477</v>
      </c>
      <c r="P37" s="1">
        <f t="shared" si="15"/>
        <v>26</v>
      </c>
      <c r="Q37" s="4">
        <f t="shared" si="16"/>
        <v>13.621542817570505</v>
      </c>
      <c r="R37" s="4">
        <f t="shared" si="0"/>
        <v>10.068427583652898</v>
      </c>
      <c r="S37" s="4">
        <f t="shared" si="1"/>
        <v>23.689970401223405</v>
      </c>
      <c r="T37" s="4">
        <f t="shared" si="2"/>
        <v>9.0810285450469994</v>
      </c>
      <c r="U37" s="7">
        <f t="shared" si="17"/>
        <v>0.82343358209874129</v>
      </c>
      <c r="V37" s="4">
        <f t="shared" si="3"/>
        <v>7.4776238639889714</v>
      </c>
      <c r="X37" s="1">
        <f t="shared" si="18"/>
        <v>26</v>
      </c>
      <c r="Y37" s="4">
        <f t="shared" si="19"/>
        <v>404.69723919391259</v>
      </c>
      <c r="Z37" s="4">
        <f t="shared" si="4"/>
        <v>9.0810285450469994</v>
      </c>
      <c r="AA37" s="4">
        <f t="shared" si="20"/>
        <v>6.0457992510926548</v>
      </c>
      <c r="AB37" s="4">
        <f t="shared" si="21"/>
        <v>3.0352292939543446</v>
      </c>
      <c r="AC37" s="4">
        <f t="shared" si="22"/>
        <v>398.65143994281993</v>
      </c>
      <c r="AF37" s="1">
        <f t="shared" si="23"/>
        <v>26</v>
      </c>
      <c r="AG37" s="4">
        <f t="shared" si="24"/>
        <v>3100.0745776463973</v>
      </c>
      <c r="AH37" s="4">
        <f t="shared" si="30"/>
        <v>45.743800196040468</v>
      </c>
      <c r="AI37" s="4">
        <f t="shared" si="25"/>
        <v>22.493240863692488</v>
      </c>
      <c r="AJ37" s="4">
        <f t="shared" si="26"/>
        <v>23.250559332347979</v>
      </c>
      <c r="AK37" s="4">
        <f t="shared" si="27"/>
        <v>3077.581336782705</v>
      </c>
    </row>
    <row r="38" spans="2:37" x14ac:dyDescent="0.25">
      <c r="B38" s="1">
        <f t="shared" si="5"/>
        <v>27</v>
      </c>
      <c r="C38" s="4">
        <f t="shared" si="6"/>
        <v>3210.9107225346497</v>
      </c>
      <c r="D38" s="4">
        <f t="shared" si="28"/>
        <v>58.259553682258222</v>
      </c>
      <c r="E38" s="4">
        <f t="shared" si="7"/>
        <v>18.1231696505751</v>
      </c>
      <c r="F38" s="4">
        <f t="shared" si="8"/>
        <v>40.136384031683122</v>
      </c>
      <c r="G38" s="4">
        <f t="shared" si="9"/>
        <v>3192.7875528840746</v>
      </c>
      <c r="I38" s="1">
        <f t="shared" si="10"/>
        <v>27</v>
      </c>
      <c r="J38" s="4">
        <f t="shared" si="11"/>
        <v>1806.1372814257477</v>
      </c>
      <c r="K38" s="4">
        <f t="shared" si="29"/>
        <v>32.770998946270403</v>
      </c>
      <c r="L38" s="4">
        <f t="shared" si="12"/>
        <v>10.194282928448555</v>
      </c>
      <c r="M38" s="4">
        <f t="shared" si="13"/>
        <v>22.576716017821848</v>
      </c>
      <c r="N38" s="4">
        <f t="shared" si="14"/>
        <v>1795.9429984972992</v>
      </c>
      <c r="P38" s="1">
        <f t="shared" si="15"/>
        <v>27</v>
      </c>
      <c r="Q38" s="4">
        <f t="shared" si="16"/>
        <v>13.546029610693106</v>
      </c>
      <c r="R38" s="4">
        <f t="shared" si="0"/>
        <v>10.194282928448555</v>
      </c>
      <c r="S38" s="4">
        <f t="shared" si="1"/>
        <v>23.740312539141662</v>
      </c>
      <c r="T38" s="4">
        <f t="shared" si="2"/>
        <v>9.0306864071287425</v>
      </c>
      <c r="U38" s="7">
        <f t="shared" si="17"/>
        <v>0.81730380357195165</v>
      </c>
      <c r="V38" s="4">
        <f t="shared" si="3"/>
        <v>7.3808143494118434</v>
      </c>
      <c r="X38" s="1">
        <f t="shared" si="18"/>
        <v>27</v>
      </c>
      <c r="Y38" s="4">
        <f t="shared" si="19"/>
        <v>398.65143994281993</v>
      </c>
      <c r="Z38" s="4">
        <f t="shared" si="4"/>
        <v>9.0306864071287425</v>
      </c>
      <c r="AA38" s="4">
        <f t="shared" si="20"/>
        <v>6.0408006075575926</v>
      </c>
      <c r="AB38" s="4">
        <f t="shared" si="21"/>
        <v>2.9898857995711494</v>
      </c>
      <c r="AC38" s="4">
        <f t="shared" si="22"/>
        <v>392.61063933526236</v>
      </c>
      <c r="AF38" s="1">
        <f t="shared" si="23"/>
        <v>27</v>
      </c>
      <c r="AG38" s="4">
        <f t="shared" si="24"/>
        <v>3077.581336782705</v>
      </c>
      <c r="AH38" s="4">
        <f t="shared" si="30"/>
        <v>45.743800196040468</v>
      </c>
      <c r="AI38" s="4">
        <f t="shared" si="25"/>
        <v>22.661940170170183</v>
      </c>
      <c r="AJ38" s="4">
        <f t="shared" si="26"/>
        <v>23.081860025870284</v>
      </c>
      <c r="AK38" s="4">
        <f t="shared" si="27"/>
        <v>3054.9193966125349</v>
      </c>
    </row>
    <row r="39" spans="2:37" x14ac:dyDescent="0.25">
      <c r="B39" s="1">
        <f t="shared" si="5"/>
        <v>28</v>
      </c>
      <c r="C39" s="4">
        <f t="shared" si="6"/>
        <v>3192.7875528840746</v>
      </c>
      <c r="D39" s="4">
        <f t="shared" si="28"/>
        <v>58.259553682258222</v>
      </c>
      <c r="E39" s="4">
        <f t="shared" si="7"/>
        <v>18.349709271207288</v>
      </c>
      <c r="F39" s="4">
        <f t="shared" si="8"/>
        <v>39.909844411050933</v>
      </c>
      <c r="G39" s="4">
        <f t="shared" si="9"/>
        <v>3174.4378436128673</v>
      </c>
      <c r="I39" s="1">
        <f t="shared" si="10"/>
        <v>28</v>
      </c>
      <c r="J39" s="4">
        <f t="shared" si="11"/>
        <v>1795.9429984972992</v>
      </c>
      <c r="K39" s="4">
        <f t="shared" si="29"/>
        <v>32.770998946270403</v>
      </c>
      <c r="L39" s="4">
        <f t="shared" si="12"/>
        <v>10.321711465054161</v>
      </c>
      <c r="M39" s="4">
        <f t="shared" si="13"/>
        <v>22.449287481216242</v>
      </c>
      <c r="N39" s="4">
        <f t="shared" si="14"/>
        <v>1785.6212870322449</v>
      </c>
      <c r="P39" s="1">
        <f t="shared" si="15"/>
        <v>28</v>
      </c>
      <c r="Q39" s="4">
        <f t="shared" si="16"/>
        <v>13.469572488729744</v>
      </c>
      <c r="R39" s="4">
        <f t="shared" si="0"/>
        <v>10.321711465054161</v>
      </c>
      <c r="S39" s="4">
        <f t="shared" si="1"/>
        <v>23.791283953783903</v>
      </c>
      <c r="T39" s="4">
        <f t="shared" si="2"/>
        <v>8.9797149924864978</v>
      </c>
      <c r="U39" s="7">
        <f t="shared" si="17"/>
        <v>0.81121965615082048</v>
      </c>
      <c r="V39" s="4">
        <f t="shared" si="3"/>
        <v>7.284521308537264</v>
      </c>
      <c r="X39" s="1">
        <f t="shared" si="18"/>
        <v>28</v>
      </c>
      <c r="Y39" s="4">
        <f t="shared" si="19"/>
        <v>392.61063933526236</v>
      </c>
      <c r="Z39" s="4">
        <f t="shared" si="4"/>
        <v>8.9797149924864978</v>
      </c>
      <c r="AA39" s="4">
        <f t="shared" si="20"/>
        <v>6.0351351974720302</v>
      </c>
      <c r="AB39" s="4">
        <f t="shared" si="21"/>
        <v>2.9445797950144676</v>
      </c>
      <c r="AC39" s="4">
        <f t="shared" si="22"/>
        <v>386.57550413779035</v>
      </c>
      <c r="AF39" s="1">
        <f t="shared" si="23"/>
        <v>28</v>
      </c>
      <c r="AG39" s="4">
        <f t="shared" si="24"/>
        <v>3054.9193966125349</v>
      </c>
      <c r="AH39" s="4">
        <f t="shared" si="30"/>
        <v>45.743800196040468</v>
      </c>
      <c r="AI39" s="4">
        <f t="shared" si="25"/>
        <v>22.83190472144646</v>
      </c>
      <c r="AJ39" s="4">
        <f t="shared" si="26"/>
        <v>22.911895474594008</v>
      </c>
      <c r="AK39" s="4">
        <f t="shared" si="27"/>
        <v>3032.0874918910886</v>
      </c>
    </row>
    <row r="40" spans="2:37" x14ac:dyDescent="0.25">
      <c r="B40" s="1">
        <f t="shared" si="5"/>
        <v>29</v>
      </c>
      <c r="C40" s="4">
        <f t="shared" si="6"/>
        <v>3174.4378436128673</v>
      </c>
      <c r="D40" s="4">
        <f t="shared" si="28"/>
        <v>58.259553682258222</v>
      </c>
      <c r="E40" s="4">
        <f t="shared" si="7"/>
        <v>18.579080637097384</v>
      </c>
      <c r="F40" s="4">
        <f t="shared" si="8"/>
        <v>39.680473045160838</v>
      </c>
      <c r="G40" s="4">
        <f t="shared" si="9"/>
        <v>3155.8587629757699</v>
      </c>
      <c r="I40" s="1">
        <f t="shared" si="10"/>
        <v>29</v>
      </c>
      <c r="J40" s="4">
        <f t="shared" si="11"/>
        <v>1785.6212870322449</v>
      </c>
      <c r="K40" s="4">
        <f t="shared" si="29"/>
        <v>32.770998946270403</v>
      </c>
      <c r="L40" s="4">
        <f t="shared" si="12"/>
        <v>10.450732858367342</v>
      </c>
      <c r="M40" s="4">
        <f t="shared" si="13"/>
        <v>22.320266087903061</v>
      </c>
      <c r="N40" s="4">
        <f t="shared" si="14"/>
        <v>1775.1705541738777</v>
      </c>
      <c r="P40" s="1">
        <f t="shared" si="15"/>
        <v>29</v>
      </c>
      <c r="Q40" s="4">
        <f t="shared" si="16"/>
        <v>13.392159652741837</v>
      </c>
      <c r="R40" s="4">
        <f t="shared" si="0"/>
        <v>10.450732858367342</v>
      </c>
      <c r="S40" s="4">
        <f t="shared" si="1"/>
        <v>23.842892511109177</v>
      </c>
      <c r="T40" s="4">
        <f t="shared" si="2"/>
        <v>8.928106435161224</v>
      </c>
      <c r="U40" s="7">
        <f t="shared" si="17"/>
        <v>0.80518080014969773</v>
      </c>
      <c r="V40" s="4">
        <f t="shared" si="3"/>
        <v>7.1887398832847795</v>
      </c>
      <c r="X40" s="1">
        <f t="shared" si="18"/>
        <v>29</v>
      </c>
      <c r="Y40" s="4">
        <f t="shared" si="19"/>
        <v>386.57550413779035</v>
      </c>
      <c r="Z40" s="4">
        <f t="shared" si="4"/>
        <v>8.928106435161224</v>
      </c>
      <c r="AA40" s="4">
        <f t="shared" si="20"/>
        <v>6.0287901541277957</v>
      </c>
      <c r="AB40" s="4">
        <f t="shared" si="21"/>
        <v>2.8993162810334279</v>
      </c>
      <c r="AC40" s="4">
        <f t="shared" si="22"/>
        <v>380.54671398366253</v>
      </c>
      <c r="AF40" s="1">
        <f t="shared" si="23"/>
        <v>29</v>
      </c>
      <c r="AG40" s="4">
        <f t="shared" si="24"/>
        <v>3032.0874918910886</v>
      </c>
      <c r="AH40" s="4">
        <f t="shared" si="30"/>
        <v>45.743800196040468</v>
      </c>
      <c r="AI40" s="4">
        <f t="shared" si="25"/>
        <v>23.003144006857301</v>
      </c>
      <c r="AJ40" s="4">
        <f t="shared" si="26"/>
        <v>22.740656189183166</v>
      </c>
      <c r="AK40" s="4">
        <f t="shared" si="27"/>
        <v>3009.0843478842312</v>
      </c>
    </row>
    <row r="41" spans="2:37" x14ac:dyDescent="0.25">
      <c r="B41" s="1">
        <f t="shared" si="5"/>
        <v>30</v>
      </c>
      <c r="C41" s="4">
        <f t="shared" si="6"/>
        <v>3155.8587629757699</v>
      </c>
      <c r="D41" s="4">
        <f t="shared" si="28"/>
        <v>58.259553682258222</v>
      </c>
      <c r="E41" s="4">
        <f t="shared" si="7"/>
        <v>18.811319145061098</v>
      </c>
      <c r="F41" s="4">
        <f t="shared" si="8"/>
        <v>39.448234537197123</v>
      </c>
      <c r="G41" s="4">
        <f t="shared" si="9"/>
        <v>3137.0474438307087</v>
      </c>
      <c r="I41" s="1">
        <f t="shared" si="10"/>
        <v>30</v>
      </c>
      <c r="J41" s="4">
        <f t="shared" si="11"/>
        <v>1775.1705541738777</v>
      </c>
      <c r="K41" s="4">
        <f t="shared" si="29"/>
        <v>32.770998946270403</v>
      </c>
      <c r="L41" s="4">
        <f t="shared" si="12"/>
        <v>10.581367019096934</v>
      </c>
      <c r="M41" s="4">
        <f t="shared" si="13"/>
        <v>22.189631927173469</v>
      </c>
      <c r="N41" s="4">
        <f t="shared" si="14"/>
        <v>1764.5891871547808</v>
      </c>
      <c r="P41" s="1">
        <f t="shared" si="15"/>
        <v>30</v>
      </c>
      <c r="Q41" s="4">
        <f t="shared" si="16"/>
        <v>13.313779156304081</v>
      </c>
      <c r="R41" s="4">
        <f t="shared" si="0"/>
        <v>10.581367019096934</v>
      </c>
      <c r="S41" s="4">
        <f t="shared" si="1"/>
        <v>23.895146175401017</v>
      </c>
      <c r="T41" s="4">
        <f t="shared" si="2"/>
        <v>8.875852770869388</v>
      </c>
      <c r="U41" s="7">
        <f t="shared" si="17"/>
        <v>0.79918689841161061</v>
      </c>
      <c r="V41" s="4">
        <f t="shared" si="3"/>
        <v>7.0934652467092061</v>
      </c>
      <c r="X41" s="1">
        <f t="shared" si="18"/>
        <v>30</v>
      </c>
      <c r="Y41" s="4">
        <f t="shared" si="19"/>
        <v>380.54671398366253</v>
      </c>
      <c r="Z41" s="4">
        <f t="shared" si="4"/>
        <v>8.875852770869388</v>
      </c>
      <c r="AA41" s="4">
        <f t="shared" si="20"/>
        <v>6.0217524159919193</v>
      </c>
      <c r="AB41" s="4">
        <f t="shared" si="21"/>
        <v>2.8541003548774686</v>
      </c>
      <c r="AC41" s="4">
        <f t="shared" si="22"/>
        <v>374.52496156767063</v>
      </c>
      <c r="AF41" s="1">
        <f t="shared" si="23"/>
        <v>30</v>
      </c>
      <c r="AG41" s="4">
        <f t="shared" si="24"/>
        <v>3009.0843478842312</v>
      </c>
      <c r="AH41" s="4">
        <f t="shared" si="30"/>
        <v>45.743800196040468</v>
      </c>
      <c r="AI41" s="4">
        <f t="shared" si="25"/>
        <v>23.175667586908734</v>
      </c>
      <c r="AJ41" s="4">
        <f t="shared" si="26"/>
        <v>22.568132609131734</v>
      </c>
      <c r="AK41" s="4">
        <f t="shared" si="27"/>
        <v>2985.9086802973225</v>
      </c>
    </row>
    <row r="42" spans="2:37" x14ac:dyDescent="0.25">
      <c r="B42" s="1">
        <f t="shared" si="5"/>
        <v>31</v>
      </c>
      <c r="C42" s="4">
        <f t="shared" si="6"/>
        <v>3137.0474438307087</v>
      </c>
      <c r="D42" s="4">
        <f t="shared" si="28"/>
        <v>58.259553682258222</v>
      </c>
      <c r="E42" s="4">
        <f t="shared" si="7"/>
        <v>19.046460634374363</v>
      </c>
      <c r="F42" s="4">
        <f t="shared" si="8"/>
        <v>39.213093047883859</v>
      </c>
      <c r="G42" s="4">
        <f t="shared" si="9"/>
        <v>3118.0009831963343</v>
      </c>
      <c r="I42" s="1">
        <f t="shared" si="10"/>
        <v>31</v>
      </c>
      <c r="J42" s="4">
        <f t="shared" si="11"/>
        <v>1764.5891871547808</v>
      </c>
      <c r="K42" s="4">
        <f t="shared" si="29"/>
        <v>32.770998946270403</v>
      </c>
      <c r="L42" s="4">
        <f t="shared" si="12"/>
        <v>10.713634106835645</v>
      </c>
      <c r="M42" s="4">
        <f t="shared" si="13"/>
        <v>22.057364839434758</v>
      </c>
      <c r="N42" s="4">
        <f t="shared" si="14"/>
        <v>1753.8755530479452</v>
      </c>
      <c r="P42" s="1">
        <f t="shared" si="15"/>
        <v>31</v>
      </c>
      <c r="Q42" s="4">
        <f t="shared" si="16"/>
        <v>13.234418903660854</v>
      </c>
      <c r="R42" s="4">
        <f t="shared" si="0"/>
        <v>10.713634106835645</v>
      </c>
      <c r="S42" s="4">
        <f t="shared" si="1"/>
        <v>23.948053010496501</v>
      </c>
      <c r="T42" s="4">
        <f t="shared" si="2"/>
        <v>8.8229459357739035</v>
      </c>
      <c r="U42" s="7">
        <f t="shared" si="17"/>
        <v>0.79323761628943978</v>
      </c>
      <c r="V42" s="4">
        <f t="shared" si="3"/>
        <v>6.9986926027438923</v>
      </c>
      <c r="X42" s="1">
        <f t="shared" si="18"/>
        <v>31</v>
      </c>
      <c r="Y42" s="4">
        <f t="shared" si="19"/>
        <v>374.52496156767063</v>
      </c>
      <c r="Z42" s="4">
        <f t="shared" si="4"/>
        <v>8.8229459357739035</v>
      </c>
      <c r="AA42" s="4">
        <f t="shared" si="20"/>
        <v>6.0140087240163744</v>
      </c>
      <c r="AB42" s="4">
        <f t="shared" si="21"/>
        <v>2.8089372117575295</v>
      </c>
      <c r="AC42" s="4">
        <f t="shared" si="22"/>
        <v>368.51095284365425</v>
      </c>
      <c r="AF42" s="1">
        <f t="shared" si="23"/>
        <v>31</v>
      </c>
      <c r="AG42" s="4">
        <f t="shared" si="24"/>
        <v>2985.9086802973225</v>
      </c>
      <c r="AH42" s="4">
        <f t="shared" si="30"/>
        <v>45.743800196040468</v>
      </c>
      <c r="AI42" s="4">
        <f t="shared" si="25"/>
        <v>23.349485093810546</v>
      </c>
      <c r="AJ42" s="4">
        <f t="shared" si="26"/>
        <v>22.394315102229921</v>
      </c>
      <c r="AK42" s="4">
        <f t="shared" si="27"/>
        <v>2962.559195203512</v>
      </c>
    </row>
    <row r="43" spans="2:37" x14ac:dyDescent="0.25">
      <c r="B43" s="1">
        <f t="shared" si="5"/>
        <v>32</v>
      </c>
      <c r="C43" s="4">
        <f t="shared" si="6"/>
        <v>3118.0009831963343</v>
      </c>
      <c r="D43" s="4">
        <f t="shared" si="28"/>
        <v>58.259553682258222</v>
      </c>
      <c r="E43" s="4">
        <f t="shared" si="7"/>
        <v>19.284541392304043</v>
      </c>
      <c r="F43" s="4">
        <f t="shared" si="8"/>
        <v>38.975012289954179</v>
      </c>
      <c r="G43" s="4">
        <f t="shared" si="9"/>
        <v>3098.7164418040302</v>
      </c>
      <c r="I43" s="1">
        <f t="shared" si="10"/>
        <v>32</v>
      </c>
      <c r="J43" s="4">
        <f t="shared" si="11"/>
        <v>1753.8755530479452</v>
      </c>
      <c r="K43" s="4">
        <f t="shared" si="29"/>
        <v>32.770998946270403</v>
      </c>
      <c r="L43" s="4">
        <f t="shared" si="12"/>
        <v>10.847554533171088</v>
      </c>
      <c r="M43" s="4">
        <f t="shared" si="13"/>
        <v>21.923444413099315</v>
      </c>
      <c r="N43" s="4">
        <f t="shared" si="14"/>
        <v>1743.0279985147743</v>
      </c>
      <c r="P43" s="1">
        <f t="shared" si="15"/>
        <v>32</v>
      </c>
      <c r="Q43" s="4">
        <f t="shared" si="16"/>
        <v>13.154066647859588</v>
      </c>
      <c r="R43" s="4">
        <f t="shared" si="0"/>
        <v>10.847554533171088</v>
      </c>
      <c r="S43" s="4">
        <f t="shared" si="1"/>
        <v>24.001621181030679</v>
      </c>
      <c r="T43" s="4">
        <f t="shared" si="2"/>
        <v>8.7693777652397262</v>
      </c>
      <c r="U43" s="7">
        <f t="shared" si="17"/>
        <v>0.7873326216272355</v>
      </c>
      <c r="V43" s="4">
        <f t="shared" si="3"/>
        <v>6.904417185945781</v>
      </c>
      <c r="X43" s="1">
        <f t="shared" si="18"/>
        <v>32</v>
      </c>
      <c r="Y43" s="4">
        <f t="shared" si="19"/>
        <v>368.51095284365425</v>
      </c>
      <c r="Z43" s="4">
        <f t="shared" si="4"/>
        <v>8.7693777652397262</v>
      </c>
      <c r="AA43" s="4">
        <f t="shared" si="20"/>
        <v>6.0055456189123202</v>
      </c>
      <c r="AB43" s="4">
        <f t="shared" si="21"/>
        <v>2.7638321463274065</v>
      </c>
      <c r="AC43" s="4">
        <f t="shared" si="22"/>
        <v>362.50540722474193</v>
      </c>
      <c r="AF43" s="1">
        <f t="shared" si="23"/>
        <v>32</v>
      </c>
      <c r="AG43" s="4">
        <f t="shared" si="24"/>
        <v>2962.559195203512</v>
      </c>
      <c r="AH43" s="4">
        <f t="shared" si="30"/>
        <v>45.743800196040468</v>
      </c>
      <c r="AI43" s="4">
        <f t="shared" si="25"/>
        <v>23.524606232014126</v>
      </c>
      <c r="AJ43" s="4">
        <f t="shared" si="26"/>
        <v>22.219193964026342</v>
      </c>
      <c r="AK43" s="4">
        <f t="shared" si="27"/>
        <v>2939.0345889714977</v>
      </c>
    </row>
    <row r="44" spans="2:37" x14ac:dyDescent="0.25">
      <c r="B44" s="1">
        <f t="shared" si="5"/>
        <v>33</v>
      </c>
      <c r="C44" s="4">
        <f t="shared" si="6"/>
        <v>3098.7164418040302</v>
      </c>
      <c r="D44" s="4">
        <f t="shared" si="28"/>
        <v>58.259553682258222</v>
      </c>
      <c r="E44" s="4">
        <f t="shared" si="7"/>
        <v>19.525598159707847</v>
      </c>
      <c r="F44" s="4">
        <f t="shared" si="8"/>
        <v>38.733955522550374</v>
      </c>
      <c r="G44" s="4">
        <f t="shared" si="9"/>
        <v>3079.1908436443223</v>
      </c>
      <c r="I44" s="1">
        <f t="shared" si="10"/>
        <v>33</v>
      </c>
      <c r="J44" s="4">
        <f t="shared" si="11"/>
        <v>1743.0279985147743</v>
      </c>
      <c r="K44" s="4">
        <f t="shared" si="29"/>
        <v>32.770998946270403</v>
      </c>
      <c r="L44" s="4">
        <f t="shared" si="12"/>
        <v>10.983148964835728</v>
      </c>
      <c r="M44" s="4">
        <f t="shared" si="13"/>
        <v>21.787849981434675</v>
      </c>
      <c r="N44" s="4">
        <f t="shared" si="14"/>
        <v>1732.0448495499386</v>
      </c>
      <c r="P44" s="1">
        <f t="shared" si="15"/>
        <v>33</v>
      </c>
      <c r="Q44" s="4">
        <f t="shared" si="16"/>
        <v>13.072709988860806</v>
      </c>
      <c r="R44" s="4">
        <f t="shared" si="0"/>
        <v>10.983148964835728</v>
      </c>
      <c r="S44" s="4">
        <f t="shared" si="1"/>
        <v>24.055858953696536</v>
      </c>
      <c r="T44" s="4">
        <f t="shared" si="2"/>
        <v>8.7151399925738691</v>
      </c>
      <c r="U44" s="7">
        <f t="shared" si="17"/>
        <v>0.78147158474167289</v>
      </c>
      <c r="V44" s="4">
        <f t="shared" si="3"/>
        <v>6.8106342612422326</v>
      </c>
      <c r="X44" s="1">
        <f t="shared" si="18"/>
        <v>33</v>
      </c>
      <c r="Y44" s="4">
        <f t="shared" si="19"/>
        <v>362.50540722474193</v>
      </c>
      <c r="Z44" s="4">
        <f t="shared" si="4"/>
        <v>8.7151399925738691</v>
      </c>
      <c r="AA44" s="4">
        <f t="shared" si="20"/>
        <v>5.9963494383883038</v>
      </c>
      <c r="AB44" s="4">
        <f t="shared" si="21"/>
        <v>2.7187905541855648</v>
      </c>
      <c r="AC44" s="4">
        <f t="shared" si="22"/>
        <v>356.50905778635365</v>
      </c>
      <c r="AF44" s="1">
        <f t="shared" si="23"/>
        <v>33</v>
      </c>
      <c r="AG44" s="4">
        <f t="shared" si="24"/>
        <v>2939.0345889714977</v>
      </c>
      <c r="AH44" s="4">
        <f t="shared" si="30"/>
        <v>45.743800196040468</v>
      </c>
      <c r="AI44" s="4">
        <f t="shared" si="25"/>
        <v>23.701040778754237</v>
      </c>
      <c r="AJ44" s="4">
        <f t="shared" si="26"/>
        <v>22.042759417286231</v>
      </c>
      <c r="AK44" s="4">
        <f t="shared" si="27"/>
        <v>2915.3335481927434</v>
      </c>
    </row>
    <row r="45" spans="2:37" x14ac:dyDescent="0.25">
      <c r="B45" s="1">
        <f t="shared" si="5"/>
        <v>34</v>
      </c>
      <c r="C45" s="4">
        <f t="shared" si="6"/>
        <v>3079.1908436443223</v>
      </c>
      <c r="D45" s="4">
        <f t="shared" si="28"/>
        <v>58.259553682258222</v>
      </c>
      <c r="E45" s="4">
        <f t="shared" si="7"/>
        <v>19.769668136704198</v>
      </c>
      <c r="F45" s="4">
        <f t="shared" si="8"/>
        <v>38.489885545554024</v>
      </c>
      <c r="G45" s="4">
        <f t="shared" si="9"/>
        <v>3059.421175507618</v>
      </c>
      <c r="I45" s="1">
        <f t="shared" si="10"/>
        <v>34</v>
      </c>
      <c r="J45" s="4">
        <f t="shared" si="11"/>
        <v>1732.0448495499386</v>
      </c>
      <c r="K45" s="4">
        <f t="shared" si="29"/>
        <v>32.770998946270403</v>
      </c>
      <c r="L45" s="4">
        <f t="shared" si="12"/>
        <v>11.120438326896171</v>
      </c>
      <c r="M45" s="4">
        <f t="shared" si="13"/>
        <v>21.650560619374232</v>
      </c>
      <c r="N45" s="4">
        <f t="shared" si="14"/>
        <v>1720.9244112230424</v>
      </c>
      <c r="P45" s="1">
        <f t="shared" si="15"/>
        <v>34</v>
      </c>
      <c r="Q45" s="4">
        <f t="shared" si="16"/>
        <v>12.990336371624538</v>
      </c>
      <c r="R45" s="4">
        <f t="shared" si="0"/>
        <v>11.120438326896171</v>
      </c>
      <c r="S45" s="4">
        <f t="shared" si="1"/>
        <v>24.110774698520707</v>
      </c>
      <c r="T45" s="4">
        <f t="shared" si="2"/>
        <v>8.660224247749694</v>
      </c>
      <c r="U45" s="7">
        <f t="shared" si="17"/>
        <v>0.77565417840364548</v>
      </c>
      <c r="V45" s="4">
        <f t="shared" si="3"/>
        <v>6.7173391236796176</v>
      </c>
      <c r="X45" s="1">
        <f t="shared" si="18"/>
        <v>34</v>
      </c>
      <c r="Y45" s="4">
        <f t="shared" si="19"/>
        <v>356.50905778635365</v>
      </c>
      <c r="Z45" s="4">
        <f t="shared" si="4"/>
        <v>8.660224247749694</v>
      </c>
      <c r="AA45" s="4">
        <f t="shared" si="20"/>
        <v>5.9864063143520418</v>
      </c>
      <c r="AB45" s="4">
        <f t="shared" si="21"/>
        <v>2.6738179333976522</v>
      </c>
      <c r="AC45" s="4">
        <f t="shared" si="22"/>
        <v>350.5226514720016</v>
      </c>
      <c r="AF45" s="1">
        <f t="shared" si="23"/>
        <v>34</v>
      </c>
      <c r="AG45" s="4">
        <f t="shared" si="24"/>
        <v>2915.3335481927434</v>
      </c>
      <c r="AH45" s="4">
        <f t="shared" si="30"/>
        <v>45.743800196040468</v>
      </c>
      <c r="AI45" s="4">
        <f t="shared" si="25"/>
        <v>23.878798584594893</v>
      </c>
      <c r="AJ45" s="4">
        <f t="shared" si="26"/>
        <v>21.865001611445575</v>
      </c>
      <c r="AK45" s="4">
        <f t="shared" si="27"/>
        <v>2891.4547496081486</v>
      </c>
    </row>
    <row r="46" spans="2:37" x14ac:dyDescent="0.25">
      <c r="B46" s="1">
        <f t="shared" si="5"/>
        <v>35</v>
      </c>
      <c r="C46" s="4">
        <f t="shared" si="6"/>
        <v>3059.421175507618</v>
      </c>
      <c r="D46" s="4">
        <f t="shared" si="28"/>
        <v>58.259553682258222</v>
      </c>
      <c r="E46" s="4">
        <f t="shared" si="7"/>
        <v>20.016788988412998</v>
      </c>
      <c r="F46" s="4">
        <f t="shared" si="8"/>
        <v>38.242764693845224</v>
      </c>
      <c r="G46" s="4">
        <f t="shared" si="9"/>
        <v>3039.4043865192052</v>
      </c>
      <c r="I46" s="1">
        <f t="shared" si="10"/>
        <v>35</v>
      </c>
      <c r="J46" s="4">
        <f t="shared" si="11"/>
        <v>1720.9244112230424</v>
      </c>
      <c r="K46" s="4">
        <f t="shared" si="29"/>
        <v>32.770998946270403</v>
      </c>
      <c r="L46" s="4">
        <f t="shared" si="12"/>
        <v>11.259443805982375</v>
      </c>
      <c r="M46" s="4">
        <f t="shared" si="13"/>
        <v>21.511555140288028</v>
      </c>
      <c r="N46" s="4">
        <f t="shared" si="14"/>
        <v>1709.6649674170601</v>
      </c>
      <c r="P46" s="1">
        <f t="shared" si="15"/>
        <v>35</v>
      </c>
      <c r="Q46" s="4">
        <f t="shared" si="16"/>
        <v>12.906933084172818</v>
      </c>
      <c r="R46" s="4">
        <f t="shared" si="0"/>
        <v>11.259443805982375</v>
      </c>
      <c r="S46" s="4">
        <f t="shared" si="1"/>
        <v>24.166376890155192</v>
      </c>
      <c r="T46" s="4">
        <f t="shared" si="2"/>
        <v>8.6046220561152094</v>
      </c>
      <c r="U46" s="7">
        <f t="shared" si="17"/>
        <v>0.76988007781999546</v>
      </c>
      <c r="V46" s="4">
        <f t="shared" si="3"/>
        <v>6.6245270981736271</v>
      </c>
      <c r="X46" s="1">
        <f t="shared" si="18"/>
        <v>35</v>
      </c>
      <c r="Y46" s="4">
        <f t="shared" si="19"/>
        <v>350.5226514720016</v>
      </c>
      <c r="Z46" s="4">
        <f t="shared" si="4"/>
        <v>8.6046220561152094</v>
      </c>
      <c r="AA46" s="4">
        <f t="shared" si="20"/>
        <v>5.9757021700751976</v>
      </c>
      <c r="AB46" s="4">
        <f t="shared" si="21"/>
        <v>2.6289198860400118</v>
      </c>
      <c r="AC46" s="4">
        <f t="shared" si="22"/>
        <v>344.54694930192642</v>
      </c>
      <c r="AF46" s="1">
        <f t="shared" si="23"/>
        <v>35</v>
      </c>
      <c r="AG46" s="4">
        <f t="shared" si="24"/>
        <v>2891.4547496081486</v>
      </c>
      <c r="AH46" s="4">
        <f t="shared" si="30"/>
        <v>45.743800196040468</v>
      </c>
      <c r="AI46" s="4">
        <f t="shared" si="25"/>
        <v>24.057889573979352</v>
      </c>
      <c r="AJ46" s="4">
        <f t="shared" si="26"/>
        <v>21.685910622061115</v>
      </c>
      <c r="AK46" s="4">
        <f t="shared" si="27"/>
        <v>2867.3968600341691</v>
      </c>
    </row>
    <row r="47" spans="2:37" x14ac:dyDescent="0.25">
      <c r="B47" s="1">
        <f t="shared" si="5"/>
        <v>36</v>
      </c>
      <c r="C47" s="4">
        <f t="shared" si="6"/>
        <v>3039.4043865192052</v>
      </c>
      <c r="D47" s="4">
        <f t="shared" si="28"/>
        <v>58.259553682258222</v>
      </c>
      <c r="E47" s="4">
        <f t="shared" si="7"/>
        <v>20.266998850768161</v>
      </c>
      <c r="F47" s="4">
        <f t="shared" si="8"/>
        <v>37.992554831490061</v>
      </c>
      <c r="G47" s="4">
        <f t="shared" si="9"/>
        <v>3019.137387668437</v>
      </c>
      <c r="I47" s="1">
        <f t="shared" si="10"/>
        <v>36</v>
      </c>
      <c r="J47" s="4">
        <f t="shared" si="11"/>
        <v>1709.6649674170601</v>
      </c>
      <c r="K47" s="4">
        <f t="shared" si="29"/>
        <v>32.770998946270403</v>
      </c>
      <c r="L47" s="4">
        <f t="shared" si="12"/>
        <v>11.400186853557152</v>
      </c>
      <c r="M47" s="4">
        <f t="shared" si="13"/>
        <v>21.370812092713251</v>
      </c>
      <c r="N47" s="4">
        <f t="shared" si="14"/>
        <v>1698.2647805635029</v>
      </c>
      <c r="P47" s="1">
        <f t="shared" si="15"/>
        <v>36</v>
      </c>
      <c r="Q47" s="4">
        <f t="shared" si="16"/>
        <v>12.82248725562795</v>
      </c>
      <c r="R47" s="4">
        <f t="shared" si="0"/>
        <v>11.400186853557152</v>
      </c>
      <c r="S47" s="4">
        <f t="shared" si="1"/>
        <v>24.2226741091851</v>
      </c>
      <c r="T47" s="4">
        <f t="shared" si="2"/>
        <v>8.5483248370853016</v>
      </c>
      <c r="U47" s="7">
        <f t="shared" si="17"/>
        <v>0.76414896061538007</v>
      </c>
      <c r="V47" s="4">
        <f t="shared" si="3"/>
        <v>6.532193539261371</v>
      </c>
      <c r="X47" s="1">
        <f t="shared" si="18"/>
        <v>36</v>
      </c>
      <c r="Y47" s="4">
        <f t="shared" si="19"/>
        <v>344.54694930192642</v>
      </c>
      <c r="Z47" s="4">
        <f t="shared" si="4"/>
        <v>8.5483248370853016</v>
      </c>
      <c r="AA47" s="4">
        <f t="shared" si="20"/>
        <v>5.9642227173208529</v>
      </c>
      <c r="AB47" s="4">
        <f t="shared" si="21"/>
        <v>2.5841021197644483</v>
      </c>
      <c r="AC47" s="4">
        <f t="shared" si="22"/>
        <v>338.58272658460555</v>
      </c>
      <c r="AF47" s="1">
        <f t="shared" si="23"/>
        <v>36</v>
      </c>
      <c r="AG47" s="4">
        <f t="shared" si="24"/>
        <v>2867.3968600341691</v>
      </c>
      <c r="AH47" s="4">
        <f t="shared" si="30"/>
        <v>45.743800196040468</v>
      </c>
      <c r="AI47" s="4">
        <f t="shared" si="25"/>
        <v>24.2383237457842</v>
      </c>
      <c r="AJ47" s="4">
        <f t="shared" si="26"/>
        <v>21.505476450256268</v>
      </c>
      <c r="AK47" s="4">
        <f t="shared" si="27"/>
        <v>2843.1585362883848</v>
      </c>
    </row>
    <row r="48" spans="2:37" x14ac:dyDescent="0.25">
      <c r="B48" s="1">
        <f t="shared" si="5"/>
        <v>37</v>
      </c>
      <c r="C48" s="4">
        <f t="shared" si="6"/>
        <v>3019.137387668437</v>
      </c>
      <c r="D48" s="4">
        <f t="shared" si="28"/>
        <v>58.259553682258222</v>
      </c>
      <c r="E48" s="4">
        <f t="shared" si="7"/>
        <v>20.520336336402764</v>
      </c>
      <c r="F48" s="4">
        <f t="shared" si="8"/>
        <v>37.739217345855458</v>
      </c>
      <c r="G48" s="4">
        <f t="shared" si="9"/>
        <v>2998.6170513320344</v>
      </c>
      <c r="I48" s="1">
        <f t="shared" si="10"/>
        <v>37</v>
      </c>
      <c r="J48" s="4">
        <f t="shared" si="11"/>
        <v>1698.2647805635029</v>
      </c>
      <c r="K48" s="4">
        <f t="shared" si="29"/>
        <v>32.770998946270403</v>
      </c>
      <c r="L48" s="4">
        <f t="shared" si="12"/>
        <v>11.542689189226618</v>
      </c>
      <c r="M48" s="4">
        <f t="shared" si="13"/>
        <v>21.228309757043785</v>
      </c>
      <c r="N48" s="4">
        <f t="shared" si="14"/>
        <v>1686.7220913742763</v>
      </c>
      <c r="P48" s="1">
        <f t="shared" si="15"/>
        <v>37</v>
      </c>
      <c r="Q48" s="4">
        <f t="shared" si="16"/>
        <v>12.736985854226271</v>
      </c>
      <c r="R48" s="4">
        <f t="shared" si="0"/>
        <v>11.542689189226618</v>
      </c>
      <c r="S48" s="4">
        <f t="shared" si="1"/>
        <v>24.27967504345289</v>
      </c>
      <c r="T48" s="4">
        <f t="shared" si="2"/>
        <v>8.4913239028175145</v>
      </c>
      <c r="U48" s="7">
        <f t="shared" si="17"/>
        <v>0.75846050681427302</v>
      </c>
      <c r="V48" s="4">
        <f t="shared" si="3"/>
        <v>6.4403338308551223</v>
      </c>
      <c r="X48" s="1">
        <f t="shared" si="18"/>
        <v>37</v>
      </c>
      <c r="Y48" s="4">
        <f t="shared" si="19"/>
        <v>338.58272658460555</v>
      </c>
      <c r="Z48" s="4">
        <f t="shared" si="4"/>
        <v>8.4913239028175145</v>
      </c>
      <c r="AA48" s="4">
        <f t="shared" si="20"/>
        <v>5.9519534534329726</v>
      </c>
      <c r="AB48" s="4">
        <f t="shared" si="21"/>
        <v>2.5393704493845415</v>
      </c>
      <c r="AC48" s="4">
        <f t="shared" si="22"/>
        <v>332.63077313117259</v>
      </c>
      <c r="AF48" s="1">
        <f t="shared" si="23"/>
        <v>37</v>
      </c>
      <c r="AG48" s="4">
        <f t="shared" si="24"/>
        <v>2843.1585362883848</v>
      </c>
      <c r="AH48" s="4">
        <f t="shared" si="30"/>
        <v>45.743800196040468</v>
      </c>
      <c r="AI48" s="4">
        <f t="shared" si="25"/>
        <v>24.420111173877583</v>
      </c>
      <c r="AJ48" s="4">
        <f t="shared" si="26"/>
        <v>21.323689022162885</v>
      </c>
      <c r="AK48" s="4">
        <f t="shared" si="27"/>
        <v>2818.7384251145072</v>
      </c>
    </row>
    <row r="49" spans="2:37" x14ac:dyDescent="0.25">
      <c r="B49" s="1">
        <f t="shared" si="5"/>
        <v>38</v>
      </c>
      <c r="C49" s="4">
        <f t="shared" si="6"/>
        <v>2998.6170513320344</v>
      </c>
      <c r="D49" s="4">
        <f t="shared" si="28"/>
        <v>58.259553682258222</v>
      </c>
      <c r="E49" s="4">
        <f t="shared" si="7"/>
        <v>20.776840540607793</v>
      </c>
      <c r="F49" s="4">
        <f t="shared" si="8"/>
        <v>37.482713141650429</v>
      </c>
      <c r="G49" s="4">
        <f t="shared" si="9"/>
        <v>2977.8402107914267</v>
      </c>
      <c r="I49" s="1">
        <f t="shared" si="10"/>
        <v>38</v>
      </c>
      <c r="J49" s="4">
        <f t="shared" si="11"/>
        <v>1686.7220913742763</v>
      </c>
      <c r="K49" s="4">
        <f t="shared" si="29"/>
        <v>32.770998946270403</v>
      </c>
      <c r="L49" s="4">
        <f t="shared" si="12"/>
        <v>11.686972804091951</v>
      </c>
      <c r="M49" s="4">
        <f t="shared" si="13"/>
        <v>21.084026142178452</v>
      </c>
      <c r="N49" s="4">
        <f t="shared" si="14"/>
        <v>1675.0351185701843</v>
      </c>
      <c r="P49" s="1">
        <f t="shared" si="15"/>
        <v>38</v>
      </c>
      <c r="Q49" s="4">
        <f t="shared" si="16"/>
        <v>12.650415685307072</v>
      </c>
      <c r="R49" s="4">
        <f t="shared" si="0"/>
        <v>11.686972804091951</v>
      </c>
      <c r="S49" s="4">
        <f t="shared" si="1"/>
        <v>24.337388489399025</v>
      </c>
      <c r="T49" s="4">
        <f t="shared" si="2"/>
        <v>8.4336104568713797</v>
      </c>
      <c r="U49" s="7">
        <f t="shared" si="17"/>
        <v>0.75281439882309975</v>
      </c>
      <c r="V49" s="4">
        <f t="shared" si="3"/>
        <v>6.3489433859978357</v>
      </c>
      <c r="X49" s="1">
        <f t="shared" si="18"/>
        <v>38</v>
      </c>
      <c r="Y49" s="4">
        <f t="shared" si="19"/>
        <v>332.63077313117259</v>
      </c>
      <c r="Z49" s="4">
        <f t="shared" si="4"/>
        <v>8.4336104568713797</v>
      </c>
      <c r="AA49" s="4">
        <f t="shared" si="20"/>
        <v>5.9388796583875854</v>
      </c>
      <c r="AB49" s="4">
        <f t="shared" si="21"/>
        <v>2.4947307984837943</v>
      </c>
      <c r="AC49" s="4">
        <f t="shared" si="22"/>
        <v>326.69189347278501</v>
      </c>
      <c r="AF49" s="1">
        <f t="shared" si="23"/>
        <v>38</v>
      </c>
      <c r="AG49" s="4">
        <f t="shared" si="24"/>
        <v>2818.7384251145072</v>
      </c>
      <c r="AH49" s="4">
        <f t="shared" si="30"/>
        <v>45.743800196040468</v>
      </c>
      <c r="AI49" s="4">
        <f t="shared" si="25"/>
        <v>24.603262007681664</v>
      </c>
      <c r="AJ49" s="4">
        <f t="shared" si="26"/>
        <v>21.140538188358803</v>
      </c>
      <c r="AK49" s="4">
        <f t="shared" si="27"/>
        <v>2794.1351631068255</v>
      </c>
    </row>
    <row r="50" spans="2:37" x14ac:dyDescent="0.25">
      <c r="B50" s="1">
        <f t="shared" si="5"/>
        <v>39</v>
      </c>
      <c r="C50" s="4">
        <f t="shared" si="6"/>
        <v>2977.8402107914267</v>
      </c>
      <c r="D50" s="4">
        <f t="shared" si="28"/>
        <v>58.259553682258222</v>
      </c>
      <c r="E50" s="4">
        <f t="shared" si="7"/>
        <v>21.036551047365393</v>
      </c>
      <c r="F50" s="4">
        <f t="shared" si="8"/>
        <v>37.223002634892829</v>
      </c>
      <c r="G50" s="4">
        <f t="shared" si="9"/>
        <v>2956.8036597440614</v>
      </c>
      <c r="I50" s="1">
        <f t="shared" si="10"/>
        <v>39</v>
      </c>
      <c r="J50" s="4">
        <f t="shared" si="11"/>
        <v>1675.0351185701843</v>
      </c>
      <c r="K50" s="4">
        <f t="shared" si="29"/>
        <v>32.770998946270403</v>
      </c>
      <c r="L50" s="4">
        <f t="shared" si="12"/>
        <v>11.8330599641431</v>
      </c>
      <c r="M50" s="4">
        <f t="shared" si="13"/>
        <v>20.937938982127303</v>
      </c>
      <c r="N50" s="4">
        <f t="shared" si="14"/>
        <v>1663.2020586060412</v>
      </c>
      <c r="P50" s="1">
        <f t="shared" si="15"/>
        <v>39</v>
      </c>
      <c r="Q50" s="4">
        <f t="shared" si="16"/>
        <v>12.562763389276382</v>
      </c>
      <c r="R50" s="4">
        <f t="shared" si="0"/>
        <v>11.8330599641431</v>
      </c>
      <c r="S50" s="4">
        <f t="shared" si="1"/>
        <v>24.39582335341948</v>
      </c>
      <c r="T50" s="4">
        <f t="shared" si="2"/>
        <v>8.3751755928509208</v>
      </c>
      <c r="U50" s="7">
        <f t="shared" si="17"/>
        <v>0.74721032141250587</v>
      </c>
      <c r="V50" s="4">
        <f t="shared" si="3"/>
        <v>6.2580176466203108</v>
      </c>
      <c r="X50" s="1">
        <f t="shared" si="18"/>
        <v>39</v>
      </c>
      <c r="Y50" s="4">
        <f t="shared" si="19"/>
        <v>326.69189347278501</v>
      </c>
      <c r="Z50" s="4">
        <f t="shared" si="4"/>
        <v>8.3751755928509208</v>
      </c>
      <c r="AA50" s="4">
        <f t="shared" si="20"/>
        <v>5.9249863918050334</v>
      </c>
      <c r="AB50" s="4">
        <f t="shared" si="21"/>
        <v>2.4501892010458874</v>
      </c>
      <c r="AC50" s="4">
        <f t="shared" si="22"/>
        <v>320.76690708097999</v>
      </c>
      <c r="AF50" s="1">
        <f t="shared" si="23"/>
        <v>39</v>
      </c>
      <c r="AG50" s="4">
        <f t="shared" si="24"/>
        <v>2794.1351631068255</v>
      </c>
      <c r="AH50" s="4">
        <f t="shared" si="30"/>
        <v>45.743800196040468</v>
      </c>
      <c r="AI50" s="4">
        <f t="shared" si="25"/>
        <v>24.787786472739278</v>
      </c>
      <c r="AJ50" s="4">
        <f t="shared" si="26"/>
        <v>20.95601372330119</v>
      </c>
      <c r="AK50" s="4">
        <f t="shared" si="27"/>
        <v>2769.3473766340862</v>
      </c>
    </row>
    <row r="51" spans="2:37" x14ac:dyDescent="0.25">
      <c r="B51" s="1">
        <f t="shared" si="5"/>
        <v>40</v>
      </c>
      <c r="C51" s="4">
        <f t="shared" si="6"/>
        <v>2956.8036597440614</v>
      </c>
      <c r="D51" s="4">
        <f t="shared" si="28"/>
        <v>58.259553682258222</v>
      </c>
      <c r="E51" s="4">
        <f t="shared" si="7"/>
        <v>21.299507935457456</v>
      </c>
      <c r="F51" s="4">
        <f t="shared" si="8"/>
        <v>36.960045746800766</v>
      </c>
      <c r="G51" s="4">
        <f t="shared" si="9"/>
        <v>2935.5041518086041</v>
      </c>
      <c r="I51" s="1">
        <f t="shared" si="10"/>
        <v>40</v>
      </c>
      <c r="J51" s="4">
        <f t="shared" si="11"/>
        <v>1663.2020586060412</v>
      </c>
      <c r="K51" s="4">
        <f t="shared" si="29"/>
        <v>32.770998946270403</v>
      </c>
      <c r="L51" s="4">
        <f t="shared" si="12"/>
        <v>11.980973213694888</v>
      </c>
      <c r="M51" s="4">
        <f t="shared" si="13"/>
        <v>20.790025732575515</v>
      </c>
      <c r="N51" s="4">
        <f t="shared" si="14"/>
        <v>1651.2210853923464</v>
      </c>
      <c r="P51" s="1">
        <f t="shared" si="15"/>
        <v>40</v>
      </c>
      <c r="Q51" s="4">
        <f t="shared" si="16"/>
        <v>12.47401543954531</v>
      </c>
      <c r="R51" s="4">
        <f t="shared" si="0"/>
        <v>11.980973213694888</v>
      </c>
      <c r="S51" s="4">
        <f t="shared" si="1"/>
        <v>24.4549886532402</v>
      </c>
      <c r="T51" s="4">
        <f t="shared" si="2"/>
        <v>8.3160102930302049</v>
      </c>
      <c r="U51" s="7">
        <f t="shared" si="17"/>
        <v>0.74164796169975766</v>
      </c>
      <c r="V51" s="4">
        <f t="shared" si="3"/>
        <v>6.1675520833000563</v>
      </c>
      <c r="X51" s="1">
        <f t="shared" si="18"/>
        <v>40</v>
      </c>
      <c r="Y51" s="4">
        <f t="shared" si="19"/>
        <v>320.76690708097999</v>
      </c>
      <c r="Z51" s="4">
        <f t="shared" si="4"/>
        <v>8.3160102930302049</v>
      </c>
      <c r="AA51" s="4">
        <f t="shared" si="20"/>
        <v>5.910258489922855</v>
      </c>
      <c r="AB51" s="4">
        <f t="shared" si="21"/>
        <v>2.4057518031073499</v>
      </c>
      <c r="AC51" s="4">
        <f t="shared" si="22"/>
        <v>314.85664859105714</v>
      </c>
      <c r="AF51" s="1">
        <f t="shared" si="23"/>
        <v>40</v>
      </c>
      <c r="AG51" s="4">
        <f t="shared" si="24"/>
        <v>2769.3473766340862</v>
      </c>
      <c r="AH51" s="4">
        <f t="shared" si="30"/>
        <v>45.743800196040468</v>
      </c>
      <c r="AI51" s="4">
        <f t="shared" si="25"/>
        <v>24.973694871284824</v>
      </c>
      <c r="AJ51" s="4">
        <f t="shared" si="26"/>
        <v>20.770105324755644</v>
      </c>
      <c r="AK51" s="4">
        <f t="shared" si="27"/>
        <v>2744.3736817628014</v>
      </c>
    </row>
    <row r="52" spans="2:37" x14ac:dyDescent="0.25">
      <c r="B52" s="1">
        <f t="shared" si="5"/>
        <v>41</v>
      </c>
      <c r="C52" s="4">
        <f t="shared" si="6"/>
        <v>2935.5041518086041</v>
      </c>
      <c r="D52" s="4">
        <f t="shared" si="28"/>
        <v>58.259553682258222</v>
      </c>
      <c r="E52" s="4">
        <f t="shared" si="7"/>
        <v>21.565751784650672</v>
      </c>
      <c r="F52" s="4">
        <f t="shared" si="8"/>
        <v>36.69380189760755</v>
      </c>
      <c r="G52" s="4">
        <f t="shared" si="9"/>
        <v>2913.9384000239534</v>
      </c>
      <c r="I52" s="1">
        <f t="shared" si="10"/>
        <v>41</v>
      </c>
      <c r="J52" s="4">
        <f t="shared" si="11"/>
        <v>1651.2210853923464</v>
      </c>
      <c r="K52" s="4">
        <f t="shared" si="29"/>
        <v>32.770998946270403</v>
      </c>
      <c r="L52" s="4">
        <f t="shared" si="12"/>
        <v>12.130735378866074</v>
      </c>
      <c r="M52" s="4">
        <f t="shared" si="13"/>
        <v>20.640263567404329</v>
      </c>
      <c r="N52" s="4">
        <f t="shared" si="14"/>
        <v>1639.0903500134802</v>
      </c>
      <c r="P52" s="1">
        <f t="shared" si="15"/>
        <v>41</v>
      </c>
      <c r="Q52" s="4">
        <f t="shared" si="16"/>
        <v>12.384158140442596</v>
      </c>
      <c r="R52" s="4">
        <f t="shared" si="0"/>
        <v>12.130735378866074</v>
      </c>
      <c r="S52" s="4">
        <f t="shared" si="1"/>
        <v>24.514893519308671</v>
      </c>
      <c r="T52" s="4">
        <f t="shared" si="2"/>
        <v>8.2561054269617333</v>
      </c>
      <c r="U52" s="7">
        <f t="shared" si="17"/>
        <v>0.73612700913127305</v>
      </c>
      <c r="V52" s="4">
        <f t="shared" si="3"/>
        <v>6.0775421950218131</v>
      </c>
      <c r="X52" s="1">
        <f t="shared" si="18"/>
        <v>41</v>
      </c>
      <c r="Y52" s="4">
        <f t="shared" si="19"/>
        <v>314.85664859105714</v>
      </c>
      <c r="Z52" s="4">
        <f t="shared" si="4"/>
        <v>8.2561054269617333</v>
      </c>
      <c r="AA52" s="4">
        <f t="shared" si="20"/>
        <v>5.894680562528805</v>
      </c>
      <c r="AB52" s="4">
        <f t="shared" si="21"/>
        <v>2.3614248644329283</v>
      </c>
      <c r="AC52" s="4">
        <f t="shared" si="22"/>
        <v>308.9619680285283</v>
      </c>
      <c r="AF52" s="1">
        <f t="shared" si="23"/>
        <v>41</v>
      </c>
      <c r="AG52" s="4">
        <f t="shared" si="24"/>
        <v>2744.3736817628014</v>
      </c>
      <c r="AH52" s="4">
        <f t="shared" si="30"/>
        <v>45.743800196040468</v>
      </c>
      <c r="AI52" s="4">
        <f t="shared" si="25"/>
        <v>25.160997582819459</v>
      </c>
      <c r="AJ52" s="4">
        <f t="shared" si="26"/>
        <v>20.582802613221009</v>
      </c>
      <c r="AK52" s="4">
        <f t="shared" si="27"/>
        <v>2719.2126841799818</v>
      </c>
    </row>
    <row r="53" spans="2:37" x14ac:dyDescent="0.25">
      <c r="B53" s="1">
        <f t="shared" si="5"/>
        <v>42</v>
      </c>
      <c r="C53" s="4">
        <f t="shared" si="6"/>
        <v>2913.9384000239534</v>
      </c>
      <c r="D53" s="4">
        <f t="shared" si="28"/>
        <v>58.259553682258222</v>
      </c>
      <c r="E53" s="4">
        <f t="shared" si="7"/>
        <v>21.835323681958805</v>
      </c>
      <c r="F53" s="4">
        <f t="shared" si="8"/>
        <v>36.424230000299417</v>
      </c>
      <c r="G53" s="4">
        <f t="shared" si="9"/>
        <v>2892.1030763419944</v>
      </c>
      <c r="I53" s="1">
        <f t="shared" si="10"/>
        <v>42</v>
      </c>
      <c r="J53" s="4">
        <f t="shared" si="11"/>
        <v>1639.0903500134802</v>
      </c>
      <c r="K53" s="4">
        <f t="shared" si="29"/>
        <v>32.770998946270403</v>
      </c>
      <c r="L53" s="4">
        <f t="shared" si="12"/>
        <v>12.282369571101899</v>
      </c>
      <c r="M53" s="4">
        <f t="shared" si="13"/>
        <v>20.488629375168504</v>
      </c>
      <c r="N53" s="4">
        <f t="shared" si="14"/>
        <v>1626.8079804423783</v>
      </c>
      <c r="P53" s="1">
        <f t="shared" si="15"/>
        <v>42</v>
      </c>
      <c r="Q53" s="4">
        <f t="shared" si="16"/>
        <v>12.293177625101102</v>
      </c>
      <c r="R53" s="4">
        <f t="shared" si="0"/>
        <v>12.282369571101899</v>
      </c>
      <c r="S53" s="4">
        <f t="shared" si="1"/>
        <v>24.575547196203001</v>
      </c>
      <c r="T53" s="4">
        <f t="shared" si="2"/>
        <v>8.1954517500674022</v>
      </c>
      <c r="U53" s="7">
        <f t="shared" si="17"/>
        <v>0.73064715546528336</v>
      </c>
      <c r="V53" s="4">
        <f t="shared" si="3"/>
        <v>5.9879835089397258</v>
      </c>
      <c r="X53" s="1">
        <f t="shared" si="18"/>
        <v>42</v>
      </c>
      <c r="Y53" s="4">
        <f t="shared" si="19"/>
        <v>308.9619680285283</v>
      </c>
      <c r="Z53" s="4">
        <f t="shared" si="4"/>
        <v>8.1954517500674022</v>
      </c>
      <c r="AA53" s="4">
        <f t="shared" si="20"/>
        <v>5.8782369898534395</v>
      </c>
      <c r="AB53" s="4">
        <f t="shared" si="21"/>
        <v>2.3172147602139623</v>
      </c>
      <c r="AC53" s="4">
        <f t="shared" si="22"/>
        <v>303.08373103867484</v>
      </c>
      <c r="AF53" s="1">
        <f t="shared" si="23"/>
        <v>42</v>
      </c>
      <c r="AG53" s="4">
        <f t="shared" si="24"/>
        <v>2719.2126841799818</v>
      </c>
      <c r="AH53" s="4">
        <f t="shared" si="30"/>
        <v>45.743800196040468</v>
      </c>
      <c r="AI53" s="4">
        <f t="shared" si="25"/>
        <v>25.349705064690607</v>
      </c>
      <c r="AJ53" s="4">
        <f t="shared" si="26"/>
        <v>20.394095131349861</v>
      </c>
      <c r="AK53" s="4">
        <f t="shared" si="27"/>
        <v>2693.8629791152912</v>
      </c>
    </row>
    <row r="54" spans="2:37" x14ac:dyDescent="0.25">
      <c r="B54" s="1">
        <f t="shared" si="5"/>
        <v>43</v>
      </c>
      <c r="C54" s="4">
        <f t="shared" si="6"/>
        <v>2892.1030763419944</v>
      </c>
      <c r="D54" s="4">
        <f t="shared" si="28"/>
        <v>58.259553682258222</v>
      </c>
      <c r="E54" s="4">
        <f t="shared" si="7"/>
        <v>22.108265227983296</v>
      </c>
      <c r="F54" s="4">
        <f t="shared" si="8"/>
        <v>36.151288454274926</v>
      </c>
      <c r="G54" s="4">
        <f t="shared" si="9"/>
        <v>2869.9948111140111</v>
      </c>
      <c r="I54" s="1">
        <f t="shared" si="10"/>
        <v>43</v>
      </c>
      <c r="J54" s="4">
        <f t="shared" si="11"/>
        <v>1626.8079804423783</v>
      </c>
      <c r="K54" s="4">
        <f t="shared" si="29"/>
        <v>32.770998946270403</v>
      </c>
      <c r="L54" s="4">
        <f t="shared" si="12"/>
        <v>12.435899190740674</v>
      </c>
      <c r="M54" s="4">
        <f t="shared" si="13"/>
        <v>20.335099755529729</v>
      </c>
      <c r="N54" s="4">
        <f t="shared" si="14"/>
        <v>1614.3720812516376</v>
      </c>
      <c r="P54" s="1">
        <f t="shared" si="15"/>
        <v>43</v>
      </c>
      <c r="Q54" s="4">
        <f t="shared" si="16"/>
        <v>12.201059853317837</v>
      </c>
      <c r="R54" s="4">
        <f t="shared" si="0"/>
        <v>12.435899190740674</v>
      </c>
      <c r="S54" s="4">
        <f t="shared" si="1"/>
        <v>24.636959044058511</v>
      </c>
      <c r="T54" s="4">
        <f t="shared" si="2"/>
        <v>8.1340399022118923</v>
      </c>
      <c r="U54" s="7">
        <f t="shared" si="17"/>
        <v>0.72520809475462367</v>
      </c>
      <c r="V54" s="4">
        <f t="shared" si="3"/>
        <v>5.8988715801411722</v>
      </c>
      <c r="X54" s="1">
        <f t="shared" si="18"/>
        <v>43</v>
      </c>
      <c r="Y54" s="4">
        <f t="shared" si="19"/>
        <v>303.08373103867484</v>
      </c>
      <c r="Z54" s="4">
        <f t="shared" si="4"/>
        <v>8.1340399022118923</v>
      </c>
      <c r="AA54" s="4">
        <f t="shared" si="20"/>
        <v>5.8609119194218309</v>
      </c>
      <c r="AB54" s="4">
        <f t="shared" si="21"/>
        <v>2.273127982790061</v>
      </c>
      <c r="AC54" s="4">
        <f t="shared" si="22"/>
        <v>297.22281911925302</v>
      </c>
      <c r="AF54" s="1">
        <f t="shared" si="23"/>
        <v>43</v>
      </c>
      <c r="AG54" s="4">
        <f t="shared" si="24"/>
        <v>2693.8629791152912</v>
      </c>
      <c r="AH54" s="4">
        <f t="shared" si="30"/>
        <v>45.743800196040468</v>
      </c>
      <c r="AI54" s="4">
        <f t="shared" si="25"/>
        <v>25.539827852675785</v>
      </c>
      <c r="AJ54" s="4">
        <f t="shared" si="26"/>
        <v>20.203972343364683</v>
      </c>
      <c r="AK54" s="4">
        <f t="shared" si="27"/>
        <v>2668.3231512626153</v>
      </c>
    </row>
    <row r="55" spans="2:37" x14ac:dyDescent="0.25">
      <c r="B55" s="1">
        <f t="shared" si="5"/>
        <v>44</v>
      </c>
      <c r="C55" s="4">
        <f t="shared" si="6"/>
        <v>2869.9948111140111</v>
      </c>
      <c r="D55" s="4">
        <f t="shared" si="28"/>
        <v>58.259553682258222</v>
      </c>
      <c r="E55" s="4">
        <f t="shared" si="7"/>
        <v>22.384618543333083</v>
      </c>
      <c r="F55" s="4">
        <f t="shared" si="8"/>
        <v>35.874935138925139</v>
      </c>
      <c r="G55" s="4">
        <f t="shared" si="9"/>
        <v>2847.610192570678</v>
      </c>
      <c r="I55" s="1">
        <f t="shared" si="10"/>
        <v>44</v>
      </c>
      <c r="J55" s="4">
        <f t="shared" si="11"/>
        <v>1614.3720812516376</v>
      </c>
      <c r="K55" s="4">
        <f t="shared" si="29"/>
        <v>32.770998946270403</v>
      </c>
      <c r="L55" s="4">
        <f t="shared" si="12"/>
        <v>12.591347930624934</v>
      </c>
      <c r="M55" s="4">
        <f t="shared" si="13"/>
        <v>20.179651015645469</v>
      </c>
      <c r="N55" s="4">
        <f t="shared" si="14"/>
        <v>1601.7807333210126</v>
      </c>
      <c r="P55" s="1">
        <f t="shared" si="15"/>
        <v>44</v>
      </c>
      <c r="Q55" s="4">
        <f t="shared" si="16"/>
        <v>12.107790609387282</v>
      </c>
      <c r="R55" s="4">
        <f t="shared" si="0"/>
        <v>12.591347930624934</v>
      </c>
      <c r="S55" s="4">
        <f t="shared" si="1"/>
        <v>24.699138540012214</v>
      </c>
      <c r="T55" s="4">
        <f t="shared" si="2"/>
        <v>8.0718604062581871</v>
      </c>
      <c r="U55" s="7">
        <f t="shared" si="17"/>
        <v>0.7198095233296512</v>
      </c>
      <c r="V55" s="4">
        <f t="shared" si="3"/>
        <v>5.8102019914121907</v>
      </c>
      <c r="X55" s="1">
        <f t="shared" si="18"/>
        <v>44</v>
      </c>
      <c r="Y55" s="4">
        <f t="shared" si="19"/>
        <v>297.22281911925302</v>
      </c>
      <c r="Z55" s="4">
        <f t="shared" si="4"/>
        <v>8.0718604062581871</v>
      </c>
      <c r="AA55" s="4">
        <f t="shared" si="20"/>
        <v>5.8426892628637894</v>
      </c>
      <c r="AB55" s="4">
        <f t="shared" si="21"/>
        <v>2.2291711433943973</v>
      </c>
      <c r="AC55" s="4">
        <f t="shared" si="22"/>
        <v>291.3801298563892</v>
      </c>
      <c r="AF55" s="1">
        <f t="shared" si="23"/>
        <v>44</v>
      </c>
      <c r="AG55" s="4">
        <f t="shared" si="24"/>
        <v>2668.3231512626153</v>
      </c>
      <c r="AH55" s="4">
        <f t="shared" si="30"/>
        <v>45.743800196040468</v>
      </c>
      <c r="AI55" s="4">
        <f t="shared" si="25"/>
        <v>25.731376561570855</v>
      </c>
      <c r="AJ55" s="4">
        <f t="shared" si="26"/>
        <v>20.012423634469613</v>
      </c>
      <c r="AK55" s="4">
        <f t="shared" si="27"/>
        <v>2642.5917747010444</v>
      </c>
    </row>
    <row r="56" spans="2:37" x14ac:dyDescent="0.25">
      <c r="B56" s="1">
        <f t="shared" si="5"/>
        <v>45</v>
      </c>
      <c r="C56" s="4">
        <f t="shared" si="6"/>
        <v>2847.610192570678</v>
      </c>
      <c r="D56" s="4">
        <f t="shared" si="28"/>
        <v>58.259553682258222</v>
      </c>
      <c r="E56" s="4">
        <f t="shared" si="7"/>
        <v>22.664426275124747</v>
      </c>
      <c r="F56" s="4">
        <f t="shared" si="8"/>
        <v>35.595127407133475</v>
      </c>
      <c r="G56" s="4">
        <f t="shared" si="9"/>
        <v>2824.9457662955533</v>
      </c>
      <c r="I56" s="1">
        <f t="shared" si="10"/>
        <v>45</v>
      </c>
      <c r="J56" s="4">
        <f t="shared" si="11"/>
        <v>1601.7807333210126</v>
      </c>
      <c r="K56" s="4">
        <f t="shared" si="29"/>
        <v>32.770998946270403</v>
      </c>
      <c r="L56" s="4">
        <f t="shared" si="12"/>
        <v>12.748739779757745</v>
      </c>
      <c r="M56" s="4">
        <f t="shared" si="13"/>
        <v>20.022259166512658</v>
      </c>
      <c r="N56" s="4">
        <f t="shared" si="14"/>
        <v>1589.0319935412549</v>
      </c>
      <c r="P56" s="1">
        <f t="shared" si="15"/>
        <v>45</v>
      </c>
      <c r="Q56" s="4">
        <f t="shared" si="16"/>
        <v>12.013355499907595</v>
      </c>
      <c r="R56" s="4">
        <f t="shared" si="0"/>
        <v>12.748739779757745</v>
      </c>
      <c r="S56" s="4">
        <f t="shared" si="1"/>
        <v>24.762095279665338</v>
      </c>
      <c r="T56" s="4">
        <f t="shared" si="2"/>
        <v>8.0089036666050628</v>
      </c>
      <c r="U56" s="7">
        <f t="shared" si="17"/>
        <v>0.71445113978129149</v>
      </c>
      <c r="V56" s="4">
        <f t="shared" si="3"/>
        <v>5.7219703530045516</v>
      </c>
      <c r="X56" s="1">
        <f t="shared" si="18"/>
        <v>45</v>
      </c>
      <c r="Y56" s="4">
        <f t="shared" si="19"/>
        <v>291.3801298563892</v>
      </c>
      <c r="Z56" s="4">
        <f t="shared" si="4"/>
        <v>8.0089036666050628</v>
      </c>
      <c r="AA56" s="4">
        <f t="shared" si="20"/>
        <v>5.8235526926821439</v>
      </c>
      <c r="AB56" s="4">
        <f t="shared" si="21"/>
        <v>2.1853509739229189</v>
      </c>
      <c r="AC56" s="4">
        <f t="shared" si="22"/>
        <v>285.55657716370706</v>
      </c>
      <c r="AF56" s="1">
        <f t="shared" si="23"/>
        <v>45</v>
      </c>
      <c r="AG56" s="4">
        <f t="shared" si="24"/>
        <v>2642.5917747010444</v>
      </c>
      <c r="AH56" s="4">
        <f t="shared" si="30"/>
        <v>45.743800196040468</v>
      </c>
      <c r="AI56" s="4">
        <f t="shared" si="25"/>
        <v>25.924361885782634</v>
      </c>
      <c r="AJ56" s="4">
        <f t="shared" si="26"/>
        <v>19.819438310257834</v>
      </c>
      <c r="AK56" s="4">
        <f t="shared" si="27"/>
        <v>2616.6674128152617</v>
      </c>
    </row>
    <row r="57" spans="2:37" x14ac:dyDescent="0.25">
      <c r="B57" s="1">
        <f t="shared" si="5"/>
        <v>46</v>
      </c>
      <c r="C57" s="4">
        <f t="shared" si="6"/>
        <v>2824.9457662955533</v>
      </c>
      <c r="D57" s="4">
        <f t="shared" si="28"/>
        <v>58.259553682258222</v>
      </c>
      <c r="E57" s="4">
        <f t="shared" si="7"/>
        <v>22.94773160356381</v>
      </c>
      <c r="F57" s="4">
        <f t="shared" si="8"/>
        <v>35.311822078694412</v>
      </c>
      <c r="G57" s="4">
        <f t="shared" si="9"/>
        <v>2801.9980346919897</v>
      </c>
      <c r="I57" s="1">
        <f t="shared" si="10"/>
        <v>46</v>
      </c>
      <c r="J57" s="4">
        <f t="shared" si="11"/>
        <v>1589.0319935412549</v>
      </c>
      <c r="K57" s="4">
        <f t="shared" si="29"/>
        <v>32.770998946270403</v>
      </c>
      <c r="L57" s="4">
        <f t="shared" si="12"/>
        <v>12.908099027004717</v>
      </c>
      <c r="M57" s="4">
        <f t="shared" si="13"/>
        <v>19.862899919265686</v>
      </c>
      <c r="N57" s="4">
        <f t="shared" si="14"/>
        <v>1576.1238945142502</v>
      </c>
      <c r="P57" s="1">
        <f t="shared" si="15"/>
        <v>46</v>
      </c>
      <c r="Q57" s="4">
        <f t="shared" si="16"/>
        <v>11.917739951559412</v>
      </c>
      <c r="R57" s="4">
        <f t="shared" si="0"/>
        <v>12.908099027004717</v>
      </c>
      <c r="S57" s="4">
        <f t="shared" si="1"/>
        <v>24.825838978564128</v>
      </c>
      <c r="T57" s="4">
        <f t="shared" si="2"/>
        <v>7.9451599677062745</v>
      </c>
      <c r="U57" s="7">
        <f t="shared" si="17"/>
        <v>0.70913264494420991</v>
      </c>
      <c r="V57" s="4">
        <f t="shared" si="3"/>
        <v>5.6341723024044041</v>
      </c>
      <c r="X57" s="1">
        <f t="shared" si="18"/>
        <v>46</v>
      </c>
      <c r="Y57" s="4">
        <f t="shared" si="19"/>
        <v>285.55657716370706</v>
      </c>
      <c r="Z57" s="4">
        <f t="shared" si="4"/>
        <v>7.9451599677062745</v>
      </c>
      <c r="AA57" s="4">
        <f t="shared" si="20"/>
        <v>5.8034856389784721</v>
      </c>
      <c r="AB57" s="4">
        <f t="shared" si="21"/>
        <v>2.1416743287278028</v>
      </c>
      <c r="AC57" s="4">
        <f t="shared" si="22"/>
        <v>279.75309152472857</v>
      </c>
      <c r="AF57" s="1">
        <f t="shared" si="23"/>
        <v>46</v>
      </c>
      <c r="AG57" s="4">
        <f t="shared" si="24"/>
        <v>2616.6674128152617</v>
      </c>
      <c r="AH57" s="4">
        <f t="shared" si="30"/>
        <v>45.743800196040468</v>
      </c>
      <c r="AI57" s="4">
        <f t="shared" si="25"/>
        <v>26.118794599926005</v>
      </c>
      <c r="AJ57" s="4">
        <f t="shared" si="26"/>
        <v>19.625005596114462</v>
      </c>
      <c r="AK57" s="4">
        <f t="shared" si="27"/>
        <v>2590.5486182153359</v>
      </c>
    </row>
    <row r="58" spans="2:37" x14ac:dyDescent="0.25">
      <c r="B58" s="1">
        <f t="shared" si="5"/>
        <v>47</v>
      </c>
      <c r="C58" s="4">
        <f t="shared" si="6"/>
        <v>2801.9980346919897</v>
      </c>
      <c r="D58" s="4">
        <f t="shared" si="28"/>
        <v>58.259553682258222</v>
      </c>
      <c r="E58" s="4">
        <f t="shared" si="7"/>
        <v>23.234578248608351</v>
      </c>
      <c r="F58" s="4">
        <f t="shared" si="8"/>
        <v>35.024975433649871</v>
      </c>
      <c r="G58" s="4">
        <f t="shared" si="9"/>
        <v>2778.7634564433815</v>
      </c>
      <c r="I58" s="1">
        <f t="shared" si="10"/>
        <v>47</v>
      </c>
      <c r="J58" s="4">
        <f t="shared" si="11"/>
        <v>1576.1238945142502</v>
      </c>
      <c r="K58" s="4">
        <f t="shared" si="29"/>
        <v>32.770998946270403</v>
      </c>
      <c r="L58" s="4">
        <f t="shared" si="12"/>
        <v>13.069450264842278</v>
      </c>
      <c r="M58" s="4">
        <f t="shared" si="13"/>
        <v>19.701548681428125</v>
      </c>
      <c r="N58" s="4">
        <f t="shared" si="14"/>
        <v>1563.0544442494079</v>
      </c>
      <c r="P58" s="1">
        <f t="shared" si="15"/>
        <v>47</v>
      </c>
      <c r="Q58" s="4">
        <f t="shared" si="16"/>
        <v>11.820929208856876</v>
      </c>
      <c r="R58" s="4">
        <f t="shared" si="0"/>
        <v>13.069450264842278</v>
      </c>
      <c r="S58" s="4">
        <f t="shared" si="1"/>
        <v>24.890379473699156</v>
      </c>
      <c r="T58" s="4">
        <f t="shared" si="2"/>
        <v>7.8806194725712491</v>
      </c>
      <c r="U58" s="7">
        <f t="shared" si="17"/>
        <v>0.70385374188010907</v>
      </c>
      <c r="V58" s="4">
        <f t="shared" si="3"/>
        <v>5.5468035041025257</v>
      </c>
      <c r="X58" s="1">
        <f t="shared" si="18"/>
        <v>47</v>
      </c>
      <c r="Y58" s="4">
        <f t="shared" si="19"/>
        <v>279.75309152472857</v>
      </c>
      <c r="Z58" s="4">
        <f t="shared" si="4"/>
        <v>7.8806194725712491</v>
      </c>
      <c r="AA58" s="4">
        <f t="shared" si="20"/>
        <v>5.7824712861357845</v>
      </c>
      <c r="AB58" s="4">
        <f t="shared" si="21"/>
        <v>2.0981481864354641</v>
      </c>
      <c r="AC58" s="4">
        <f t="shared" si="22"/>
        <v>273.9706202385928</v>
      </c>
      <c r="AF58" s="1">
        <f t="shared" si="23"/>
        <v>47</v>
      </c>
      <c r="AG58" s="4">
        <f t="shared" si="24"/>
        <v>2590.5486182153359</v>
      </c>
      <c r="AH58" s="4">
        <f t="shared" si="30"/>
        <v>45.743800196040468</v>
      </c>
      <c r="AI58" s="4">
        <f t="shared" si="25"/>
        <v>26.314685559425449</v>
      </c>
      <c r="AJ58" s="4">
        <f t="shared" si="26"/>
        <v>19.429114636615019</v>
      </c>
      <c r="AK58" s="4">
        <f t="shared" si="27"/>
        <v>2564.2339326559104</v>
      </c>
    </row>
    <row r="59" spans="2:37" x14ac:dyDescent="0.25">
      <c r="B59" s="1">
        <f t="shared" si="5"/>
        <v>48</v>
      </c>
      <c r="C59" s="4">
        <f t="shared" si="6"/>
        <v>2778.7634564433815</v>
      </c>
      <c r="D59" s="4">
        <f t="shared" si="28"/>
        <v>58.259553682258222</v>
      </c>
      <c r="E59" s="4">
        <f t="shared" si="7"/>
        <v>23.525010476715956</v>
      </c>
      <c r="F59" s="4">
        <f t="shared" si="8"/>
        <v>34.734543205542266</v>
      </c>
      <c r="G59" s="4">
        <f t="shared" si="9"/>
        <v>2755.2384459666655</v>
      </c>
      <c r="I59" s="1">
        <f t="shared" si="10"/>
        <v>48</v>
      </c>
      <c r="J59" s="4">
        <f t="shared" si="11"/>
        <v>1563.0544442494079</v>
      </c>
      <c r="K59" s="4">
        <f t="shared" si="29"/>
        <v>32.770998946270403</v>
      </c>
      <c r="L59" s="4">
        <f t="shared" si="12"/>
        <v>13.232818393152805</v>
      </c>
      <c r="M59" s="4">
        <f t="shared" si="13"/>
        <v>19.538180553117598</v>
      </c>
      <c r="N59" s="4">
        <f t="shared" si="14"/>
        <v>1549.821625856255</v>
      </c>
      <c r="P59" s="1">
        <f t="shared" si="15"/>
        <v>48</v>
      </c>
      <c r="Q59" s="4">
        <f t="shared" si="16"/>
        <v>11.722908331870558</v>
      </c>
      <c r="R59" s="4">
        <f t="shared" si="0"/>
        <v>13.232818393152805</v>
      </c>
      <c r="S59" s="4">
        <f t="shared" si="1"/>
        <v>24.955726725023361</v>
      </c>
      <c r="T59" s="4">
        <f t="shared" si="2"/>
        <v>7.8152722212470405</v>
      </c>
      <c r="U59" s="7">
        <f t="shared" si="17"/>
        <v>0.6986141358611504</v>
      </c>
      <c r="V59" s="4">
        <f t="shared" si="3"/>
        <v>5.4598596493661544</v>
      </c>
      <c r="X59" s="1">
        <f t="shared" si="18"/>
        <v>48</v>
      </c>
      <c r="Y59" s="4">
        <f t="shared" si="19"/>
        <v>273.9706202385928</v>
      </c>
      <c r="Z59" s="4">
        <f t="shared" si="4"/>
        <v>7.8152722212470405</v>
      </c>
      <c r="AA59" s="4">
        <f t="shared" si="20"/>
        <v>5.760492569457595</v>
      </c>
      <c r="AB59" s="4">
        <f t="shared" si="21"/>
        <v>2.0547796517894459</v>
      </c>
      <c r="AC59" s="4">
        <f t="shared" si="22"/>
        <v>268.2101276691352</v>
      </c>
      <c r="AF59" s="1">
        <f t="shared" si="23"/>
        <v>48</v>
      </c>
      <c r="AG59" s="4">
        <f t="shared" si="24"/>
        <v>2564.2339326559104</v>
      </c>
      <c r="AH59" s="4">
        <f t="shared" si="30"/>
        <v>45.743800196040468</v>
      </c>
      <c r="AI59" s="4">
        <f t="shared" si="25"/>
        <v>26.512045701121142</v>
      </c>
      <c r="AJ59" s="4">
        <f t="shared" si="26"/>
        <v>19.231754494919326</v>
      </c>
      <c r="AK59" s="4">
        <f t="shared" si="27"/>
        <v>2537.7218869547892</v>
      </c>
    </row>
    <row r="60" spans="2:37" x14ac:dyDescent="0.25">
      <c r="B60" s="1">
        <f t="shared" si="5"/>
        <v>49</v>
      </c>
      <c r="C60" s="4">
        <f t="shared" si="6"/>
        <v>2755.2384459666655</v>
      </c>
      <c r="D60" s="4">
        <f t="shared" si="28"/>
        <v>58.259553682258222</v>
      </c>
      <c r="E60" s="4">
        <f t="shared" si="7"/>
        <v>23.819073107674903</v>
      </c>
      <c r="F60" s="4">
        <f t="shared" si="8"/>
        <v>34.440480574583319</v>
      </c>
      <c r="G60" s="4">
        <f t="shared" si="9"/>
        <v>2731.4193728589908</v>
      </c>
      <c r="I60" s="1">
        <f t="shared" si="10"/>
        <v>49</v>
      </c>
      <c r="J60" s="4">
        <f t="shared" si="11"/>
        <v>1549.821625856255</v>
      </c>
      <c r="K60" s="4">
        <f t="shared" si="29"/>
        <v>32.770998946270403</v>
      </c>
      <c r="L60" s="4">
        <f t="shared" si="12"/>
        <v>13.398228623067215</v>
      </c>
      <c r="M60" s="4">
        <f t="shared" si="13"/>
        <v>19.372770323203188</v>
      </c>
      <c r="N60" s="4">
        <f t="shared" si="14"/>
        <v>1536.4233972331876</v>
      </c>
      <c r="P60" s="1">
        <f t="shared" si="15"/>
        <v>49</v>
      </c>
      <c r="Q60" s="4">
        <f t="shared" si="16"/>
        <v>11.623662193921911</v>
      </c>
      <c r="R60" s="4">
        <f t="shared" si="0"/>
        <v>13.398228623067215</v>
      </c>
      <c r="S60" s="4">
        <f t="shared" si="1"/>
        <v>25.021890816989128</v>
      </c>
      <c r="T60" s="4">
        <f t="shared" si="2"/>
        <v>7.7491081292812769</v>
      </c>
      <c r="U60" s="7">
        <f t="shared" si="17"/>
        <v>0.69341353435349906</v>
      </c>
      <c r="V60" s="4">
        <f t="shared" si="3"/>
        <v>5.3733364560123613</v>
      </c>
      <c r="X60" s="1">
        <f t="shared" si="18"/>
        <v>49</v>
      </c>
      <c r="Y60" s="4">
        <f t="shared" si="19"/>
        <v>268.2101276691352</v>
      </c>
      <c r="Z60" s="4">
        <f t="shared" si="4"/>
        <v>7.7491081292812769</v>
      </c>
      <c r="AA60" s="4">
        <f t="shared" si="20"/>
        <v>5.737532171762763</v>
      </c>
      <c r="AB60" s="4">
        <f t="shared" si="21"/>
        <v>2.0115759575185139</v>
      </c>
      <c r="AC60" s="4">
        <f t="shared" si="22"/>
        <v>262.47259549737242</v>
      </c>
      <c r="AF60" s="1">
        <f t="shared" si="23"/>
        <v>49</v>
      </c>
      <c r="AG60" s="4">
        <f t="shared" si="24"/>
        <v>2537.7218869547892</v>
      </c>
      <c r="AH60" s="4">
        <f t="shared" si="30"/>
        <v>45.743800196040468</v>
      </c>
      <c r="AI60" s="4">
        <f t="shared" si="25"/>
        <v>26.710886043879551</v>
      </c>
      <c r="AJ60" s="4">
        <f t="shared" si="26"/>
        <v>19.032914152160917</v>
      </c>
      <c r="AK60" s="4">
        <f t="shared" si="27"/>
        <v>2511.0110009109098</v>
      </c>
    </row>
    <row r="61" spans="2:37" x14ac:dyDescent="0.25">
      <c r="B61" s="1">
        <f t="shared" si="5"/>
        <v>50</v>
      </c>
      <c r="C61" s="4">
        <f t="shared" si="6"/>
        <v>2731.4193728589908</v>
      </c>
      <c r="D61" s="4">
        <f t="shared" si="28"/>
        <v>58.259553682258222</v>
      </c>
      <c r="E61" s="4">
        <f t="shared" si="7"/>
        <v>24.116811521520837</v>
      </c>
      <c r="F61" s="4">
        <f t="shared" si="8"/>
        <v>34.142742160737384</v>
      </c>
      <c r="G61" s="4">
        <f t="shared" si="9"/>
        <v>2707.3025613374698</v>
      </c>
      <c r="I61" s="1">
        <f t="shared" si="10"/>
        <v>50</v>
      </c>
      <c r="J61" s="4">
        <f t="shared" si="11"/>
        <v>1536.4233972331876</v>
      </c>
      <c r="K61" s="4">
        <f t="shared" si="29"/>
        <v>32.770998946270403</v>
      </c>
      <c r="L61" s="4">
        <f t="shared" si="12"/>
        <v>13.565706480855557</v>
      </c>
      <c r="M61" s="4">
        <f t="shared" si="13"/>
        <v>19.205292465414846</v>
      </c>
      <c r="N61" s="4">
        <f t="shared" si="14"/>
        <v>1522.857690752332</v>
      </c>
      <c r="P61" s="1">
        <f t="shared" si="15"/>
        <v>50</v>
      </c>
      <c r="Q61" s="4">
        <f t="shared" si="16"/>
        <v>11.523175479248907</v>
      </c>
      <c r="R61" s="4">
        <f t="shared" si="0"/>
        <v>13.565706480855557</v>
      </c>
      <c r="S61" s="4">
        <f t="shared" si="1"/>
        <v>25.088881960104466</v>
      </c>
      <c r="T61" s="4">
        <f t="shared" si="2"/>
        <v>7.6821169861659389</v>
      </c>
      <c r="U61" s="7">
        <f t="shared" si="17"/>
        <v>0.68825164700099162</v>
      </c>
      <c r="V61" s="4">
        <f t="shared" si="3"/>
        <v>5.2872296681830013</v>
      </c>
      <c r="X61" s="1">
        <f t="shared" si="18"/>
        <v>50</v>
      </c>
      <c r="Y61" s="4">
        <f t="shared" si="19"/>
        <v>262.47259549737242</v>
      </c>
      <c r="Z61" s="4">
        <f t="shared" si="4"/>
        <v>7.6821169861659389</v>
      </c>
      <c r="AA61" s="4">
        <f t="shared" si="20"/>
        <v>5.7135725199356457</v>
      </c>
      <c r="AB61" s="4">
        <f t="shared" si="21"/>
        <v>1.9685444662302931</v>
      </c>
      <c r="AC61" s="4">
        <f t="shared" si="22"/>
        <v>256.75902297743676</v>
      </c>
      <c r="AF61" s="1">
        <f t="shared" si="23"/>
        <v>50</v>
      </c>
      <c r="AG61" s="4">
        <f t="shared" si="24"/>
        <v>2511.0110009109098</v>
      </c>
      <c r="AH61" s="4">
        <f t="shared" si="30"/>
        <v>45.743800196040468</v>
      </c>
      <c r="AI61" s="4">
        <f t="shared" si="25"/>
        <v>26.911217689208645</v>
      </c>
      <c r="AJ61" s="4">
        <f t="shared" si="26"/>
        <v>18.832582506831823</v>
      </c>
      <c r="AK61" s="4">
        <f t="shared" si="27"/>
        <v>2484.0997832217013</v>
      </c>
    </row>
    <row r="62" spans="2:37" x14ac:dyDescent="0.25">
      <c r="B62" s="1">
        <f t="shared" si="5"/>
        <v>51</v>
      </c>
      <c r="C62" s="4">
        <f t="shared" si="6"/>
        <v>2707.3025613374698</v>
      </c>
      <c r="D62" s="4">
        <f t="shared" si="28"/>
        <v>58.259553682258222</v>
      </c>
      <c r="E62" s="4">
        <f t="shared" si="7"/>
        <v>24.418271665539848</v>
      </c>
      <c r="F62" s="4">
        <f t="shared" si="8"/>
        <v>33.841282016718374</v>
      </c>
      <c r="G62" s="4">
        <f t="shared" si="9"/>
        <v>2682.8842896719298</v>
      </c>
      <c r="I62" s="1">
        <f t="shared" si="10"/>
        <v>51</v>
      </c>
      <c r="J62" s="4">
        <f t="shared" si="11"/>
        <v>1522.857690752332</v>
      </c>
      <c r="K62" s="4">
        <f t="shared" si="29"/>
        <v>32.770998946270403</v>
      </c>
      <c r="L62" s="4">
        <f t="shared" si="12"/>
        <v>13.735277811866254</v>
      </c>
      <c r="M62" s="4">
        <f t="shared" si="13"/>
        <v>19.035721134404149</v>
      </c>
      <c r="N62" s="4">
        <f t="shared" si="14"/>
        <v>1509.1224129404657</v>
      </c>
      <c r="P62" s="1">
        <f t="shared" si="15"/>
        <v>51</v>
      </c>
      <c r="Q62" s="4">
        <f t="shared" si="16"/>
        <v>11.421432680642489</v>
      </c>
      <c r="R62" s="4">
        <f t="shared" si="0"/>
        <v>13.735277811866254</v>
      </c>
      <c r="S62" s="4">
        <f t="shared" si="1"/>
        <v>25.156710492508743</v>
      </c>
      <c r="T62" s="4">
        <f t="shared" si="2"/>
        <v>7.6142884537616595</v>
      </c>
      <c r="U62" s="7">
        <f t="shared" si="17"/>
        <v>0.68312818560892463</v>
      </c>
      <c r="V62" s="4">
        <f t="shared" si="3"/>
        <v>5.2015350561211866</v>
      </c>
      <c r="X62" s="1">
        <f t="shared" si="18"/>
        <v>51</v>
      </c>
      <c r="Y62" s="4">
        <f t="shared" si="19"/>
        <v>256.75902297743676</v>
      </c>
      <c r="Z62" s="4">
        <f t="shared" si="4"/>
        <v>7.6142884537616595</v>
      </c>
      <c r="AA62" s="4">
        <f t="shared" si="20"/>
        <v>5.6885957814308838</v>
      </c>
      <c r="AB62" s="4">
        <f t="shared" si="21"/>
        <v>1.9256926723307757</v>
      </c>
      <c r="AC62" s="4">
        <f t="shared" si="22"/>
        <v>251.07042719600588</v>
      </c>
      <c r="AF62" s="1">
        <f t="shared" si="23"/>
        <v>51</v>
      </c>
      <c r="AG62" s="4">
        <f t="shared" si="24"/>
        <v>2484.0997832217013</v>
      </c>
      <c r="AH62" s="4">
        <f t="shared" si="30"/>
        <v>45.743800196040468</v>
      </c>
      <c r="AI62" s="4">
        <f t="shared" si="25"/>
        <v>27.113051821877708</v>
      </c>
      <c r="AJ62" s="4">
        <f t="shared" si="26"/>
        <v>18.63074837416276</v>
      </c>
      <c r="AK62" s="4">
        <f t="shared" si="27"/>
        <v>2456.9867313998234</v>
      </c>
    </row>
    <row r="63" spans="2:37" x14ac:dyDescent="0.25">
      <c r="B63" s="1">
        <f t="shared" si="5"/>
        <v>52</v>
      </c>
      <c r="C63" s="4">
        <f t="shared" si="6"/>
        <v>2682.8842896719298</v>
      </c>
      <c r="D63" s="4">
        <f t="shared" si="28"/>
        <v>58.259553682258222</v>
      </c>
      <c r="E63" s="4">
        <f t="shared" si="7"/>
        <v>24.723500061359104</v>
      </c>
      <c r="F63" s="4">
        <f t="shared" si="8"/>
        <v>33.536053620899118</v>
      </c>
      <c r="G63" s="4">
        <f t="shared" si="9"/>
        <v>2658.1607896105706</v>
      </c>
      <c r="I63" s="1">
        <f t="shared" si="10"/>
        <v>52</v>
      </c>
      <c r="J63" s="4">
        <f t="shared" si="11"/>
        <v>1509.1224129404657</v>
      </c>
      <c r="K63" s="4">
        <f t="shared" si="29"/>
        <v>32.770998946270403</v>
      </c>
      <c r="L63" s="4">
        <f t="shared" si="12"/>
        <v>13.906968784514582</v>
      </c>
      <c r="M63" s="4">
        <f t="shared" si="13"/>
        <v>18.864030161755821</v>
      </c>
      <c r="N63" s="4">
        <f t="shared" si="14"/>
        <v>1495.215444155951</v>
      </c>
      <c r="P63" s="1">
        <f t="shared" si="15"/>
        <v>52</v>
      </c>
      <c r="Q63" s="4">
        <f t="shared" si="16"/>
        <v>11.318418097053494</v>
      </c>
      <c r="R63" s="4">
        <f t="shared" si="0"/>
        <v>13.906968784514582</v>
      </c>
      <c r="S63" s="4">
        <f t="shared" si="1"/>
        <v>25.225386881568078</v>
      </c>
      <c r="T63" s="4">
        <f t="shared" si="2"/>
        <v>7.5456120647023273</v>
      </c>
      <c r="U63" s="7">
        <f t="shared" si="17"/>
        <v>0.67804286412796488</v>
      </c>
      <c r="V63" s="4">
        <f t="shared" si="3"/>
        <v>5.1162484159492925</v>
      </c>
      <c r="X63" s="1">
        <f t="shared" si="18"/>
        <v>52</v>
      </c>
      <c r="Y63" s="4">
        <f t="shared" si="19"/>
        <v>251.07042719600588</v>
      </c>
      <c r="Z63" s="4">
        <f t="shared" si="4"/>
        <v>7.5456120647023273</v>
      </c>
      <c r="AA63" s="4">
        <f t="shared" si="20"/>
        <v>5.6625838607322834</v>
      </c>
      <c r="AB63" s="4">
        <f t="shared" si="21"/>
        <v>1.8830282039700439</v>
      </c>
      <c r="AC63" s="4">
        <f t="shared" si="22"/>
        <v>245.40784333527358</v>
      </c>
      <c r="AF63" s="1">
        <f t="shared" si="23"/>
        <v>52</v>
      </c>
      <c r="AG63" s="4">
        <f t="shared" si="24"/>
        <v>2456.9867313998234</v>
      </c>
      <c r="AH63" s="4">
        <f t="shared" si="30"/>
        <v>45.743800196040468</v>
      </c>
      <c r="AI63" s="4">
        <f t="shared" si="25"/>
        <v>27.316399710541791</v>
      </c>
      <c r="AJ63" s="4">
        <f t="shared" si="26"/>
        <v>18.427400485498676</v>
      </c>
      <c r="AK63" s="4">
        <f t="shared" si="27"/>
        <v>2429.6703316892817</v>
      </c>
    </row>
    <row r="64" spans="2:37" x14ac:dyDescent="0.25">
      <c r="B64" s="1">
        <f t="shared" si="5"/>
        <v>53</v>
      </c>
      <c r="C64" s="4">
        <f t="shared" si="6"/>
        <v>2658.1607896105706</v>
      </c>
      <c r="D64" s="4">
        <f t="shared" si="28"/>
        <v>58.259553682258222</v>
      </c>
      <c r="E64" s="4">
        <f t="shared" si="7"/>
        <v>25.032543812126093</v>
      </c>
      <c r="F64" s="4">
        <f t="shared" si="8"/>
        <v>33.227009870132129</v>
      </c>
      <c r="G64" s="4">
        <f t="shared" si="9"/>
        <v>2633.1282457984444</v>
      </c>
      <c r="I64" s="1">
        <f t="shared" si="10"/>
        <v>53</v>
      </c>
      <c r="J64" s="4">
        <f t="shared" si="11"/>
        <v>1495.215444155951</v>
      </c>
      <c r="K64" s="4">
        <f t="shared" si="29"/>
        <v>32.770998946270403</v>
      </c>
      <c r="L64" s="4">
        <f t="shared" si="12"/>
        <v>14.080805894321017</v>
      </c>
      <c r="M64" s="4">
        <f t="shared" si="13"/>
        <v>18.690193051949386</v>
      </c>
      <c r="N64" s="4">
        <f t="shared" si="14"/>
        <v>1481.13463826163</v>
      </c>
      <c r="P64" s="1">
        <f t="shared" si="15"/>
        <v>53</v>
      </c>
      <c r="Q64" s="4">
        <f t="shared" si="16"/>
        <v>11.214115831169631</v>
      </c>
      <c r="R64" s="4">
        <f t="shared" si="0"/>
        <v>14.080805894321017</v>
      </c>
      <c r="S64" s="4">
        <f t="shared" si="1"/>
        <v>25.294921725490646</v>
      </c>
      <c r="T64" s="4">
        <f t="shared" si="2"/>
        <v>7.4760772207797555</v>
      </c>
      <c r="U64" s="7">
        <f t="shared" si="17"/>
        <v>0.67299539863817848</v>
      </c>
      <c r="V64" s="4">
        <f t="shared" si="3"/>
        <v>5.0313655694484769</v>
      </c>
      <c r="X64" s="1">
        <f t="shared" si="18"/>
        <v>53</v>
      </c>
      <c r="Y64" s="4">
        <f t="shared" si="19"/>
        <v>245.40784333527358</v>
      </c>
      <c r="Z64" s="4">
        <f t="shared" si="4"/>
        <v>7.4760772207797555</v>
      </c>
      <c r="AA64" s="4">
        <f t="shared" si="20"/>
        <v>5.635518395765204</v>
      </c>
      <c r="AB64" s="4">
        <f t="shared" si="21"/>
        <v>1.8405588250145517</v>
      </c>
      <c r="AC64" s="4">
        <f t="shared" si="22"/>
        <v>239.77232493950837</v>
      </c>
      <c r="AF64" s="1">
        <f t="shared" si="23"/>
        <v>53</v>
      </c>
      <c r="AG64" s="4">
        <f t="shared" si="24"/>
        <v>2429.6703316892817</v>
      </c>
      <c r="AH64" s="4">
        <f t="shared" si="30"/>
        <v>45.743800196040468</v>
      </c>
      <c r="AI64" s="4">
        <f t="shared" si="25"/>
        <v>27.521272708370855</v>
      </c>
      <c r="AJ64" s="4">
        <f t="shared" si="26"/>
        <v>18.222527487669613</v>
      </c>
      <c r="AK64" s="4">
        <f t="shared" si="27"/>
        <v>2402.1490589809109</v>
      </c>
    </row>
    <row r="65" spans="2:37" x14ac:dyDescent="0.25">
      <c r="B65" s="1">
        <f t="shared" si="5"/>
        <v>54</v>
      </c>
      <c r="C65" s="4">
        <f t="shared" si="6"/>
        <v>2633.1282457984444</v>
      </c>
      <c r="D65" s="4">
        <f t="shared" si="28"/>
        <v>58.259553682258222</v>
      </c>
      <c r="E65" s="4">
        <f t="shared" si="7"/>
        <v>25.345450609777672</v>
      </c>
      <c r="F65" s="4">
        <f t="shared" si="8"/>
        <v>32.91410307248055</v>
      </c>
      <c r="G65" s="4">
        <f t="shared" si="9"/>
        <v>2607.7827951886666</v>
      </c>
      <c r="I65" s="1">
        <f t="shared" si="10"/>
        <v>54</v>
      </c>
      <c r="J65" s="4">
        <f t="shared" si="11"/>
        <v>1481.13463826163</v>
      </c>
      <c r="K65" s="4">
        <f t="shared" si="29"/>
        <v>32.770998946270403</v>
      </c>
      <c r="L65" s="4">
        <f t="shared" si="12"/>
        <v>14.25681596800003</v>
      </c>
      <c r="M65" s="4">
        <f t="shared" si="13"/>
        <v>18.514182978270373</v>
      </c>
      <c r="N65" s="4">
        <f t="shared" si="14"/>
        <v>1466.8778222936301</v>
      </c>
      <c r="P65" s="1">
        <f t="shared" si="15"/>
        <v>54</v>
      </c>
      <c r="Q65" s="4">
        <f t="shared" si="16"/>
        <v>11.108509786962225</v>
      </c>
      <c r="R65" s="4">
        <f t="shared" si="0"/>
        <v>14.25681596800003</v>
      </c>
      <c r="S65" s="4">
        <f t="shared" si="1"/>
        <v>25.365325754962257</v>
      </c>
      <c r="T65" s="4">
        <f t="shared" si="2"/>
        <v>7.4056731913081482</v>
      </c>
      <c r="U65" s="7">
        <f t="shared" si="17"/>
        <v>0.66798550733317963</v>
      </c>
      <c r="V65" s="4">
        <f t="shared" si="3"/>
        <v>4.946882363839701</v>
      </c>
      <c r="X65" s="1">
        <f t="shared" si="18"/>
        <v>54</v>
      </c>
      <c r="Y65" s="4">
        <f t="shared" si="19"/>
        <v>239.77232493950837</v>
      </c>
      <c r="Z65" s="4">
        <f t="shared" si="4"/>
        <v>7.4056731913081482</v>
      </c>
      <c r="AA65" s="4">
        <f t="shared" si="20"/>
        <v>5.6073807542618352</v>
      </c>
      <c r="AB65" s="4">
        <f t="shared" si="21"/>
        <v>1.7982924370463127</v>
      </c>
      <c r="AC65" s="4">
        <f t="shared" si="22"/>
        <v>234.16494418524653</v>
      </c>
      <c r="AF65" s="1">
        <f t="shared" si="23"/>
        <v>54</v>
      </c>
      <c r="AG65" s="4">
        <f t="shared" si="24"/>
        <v>2402.1490589809109</v>
      </c>
      <c r="AH65" s="4">
        <f t="shared" si="30"/>
        <v>45.743800196040468</v>
      </c>
      <c r="AI65" s="4">
        <f t="shared" si="25"/>
        <v>27.727682253683636</v>
      </c>
      <c r="AJ65" s="4">
        <f t="shared" si="26"/>
        <v>18.016117942356832</v>
      </c>
      <c r="AK65" s="4">
        <f t="shared" si="27"/>
        <v>2374.4213767272272</v>
      </c>
    </row>
    <row r="66" spans="2:37" x14ac:dyDescent="0.25">
      <c r="B66" s="1">
        <f t="shared" si="5"/>
        <v>55</v>
      </c>
      <c r="C66" s="4">
        <f t="shared" si="6"/>
        <v>2607.7827951886666</v>
      </c>
      <c r="D66" s="4">
        <f t="shared" si="28"/>
        <v>58.259553682258222</v>
      </c>
      <c r="E66" s="4">
        <f t="shared" si="7"/>
        <v>25.662268742399888</v>
      </c>
      <c r="F66" s="4">
        <f t="shared" si="8"/>
        <v>32.597284939858334</v>
      </c>
      <c r="G66" s="4">
        <f t="shared" si="9"/>
        <v>2582.1205264462665</v>
      </c>
      <c r="I66" s="1">
        <f t="shared" si="10"/>
        <v>55</v>
      </c>
      <c r="J66" s="4">
        <f t="shared" si="11"/>
        <v>1466.8778222936301</v>
      </c>
      <c r="K66" s="4">
        <f t="shared" si="29"/>
        <v>32.770998946270403</v>
      </c>
      <c r="L66" s="4">
        <f t="shared" si="12"/>
        <v>14.435026167600029</v>
      </c>
      <c r="M66" s="4">
        <f t="shared" si="13"/>
        <v>18.335972778670374</v>
      </c>
      <c r="N66" s="4">
        <f t="shared" si="14"/>
        <v>1452.4427961260301</v>
      </c>
      <c r="P66" s="1">
        <f t="shared" si="15"/>
        <v>55</v>
      </c>
      <c r="Q66" s="4">
        <f t="shared" si="16"/>
        <v>11.001583667202226</v>
      </c>
      <c r="R66" s="4">
        <f t="shared" si="0"/>
        <v>14.435026167600029</v>
      </c>
      <c r="S66" s="4">
        <f t="shared" si="1"/>
        <v>25.436609834802255</v>
      </c>
      <c r="T66" s="4">
        <f t="shared" si="2"/>
        <v>7.3343891114681483</v>
      </c>
      <c r="U66" s="7">
        <f t="shared" si="17"/>
        <v>0.66301291050439659</v>
      </c>
      <c r="V66" s="4">
        <f t="shared" si="3"/>
        <v>4.8627946715662524</v>
      </c>
      <c r="X66" s="1">
        <f t="shared" si="18"/>
        <v>55</v>
      </c>
      <c r="Y66" s="4">
        <f t="shared" si="19"/>
        <v>234.16494418524653</v>
      </c>
      <c r="Z66" s="4">
        <f t="shared" si="4"/>
        <v>7.3343891114681483</v>
      </c>
      <c r="AA66" s="4">
        <f t="shared" si="20"/>
        <v>5.5781520300787992</v>
      </c>
      <c r="AB66" s="4">
        <f t="shared" si="21"/>
        <v>1.7562370813893489</v>
      </c>
      <c r="AC66" s="4">
        <f t="shared" si="22"/>
        <v>228.58679215516773</v>
      </c>
      <c r="AF66" s="1">
        <f t="shared" si="23"/>
        <v>55</v>
      </c>
      <c r="AG66" s="4">
        <f t="shared" si="24"/>
        <v>2374.4213767272272</v>
      </c>
      <c r="AH66" s="4">
        <f t="shared" si="30"/>
        <v>45.743800196040468</v>
      </c>
      <c r="AI66" s="4">
        <f t="shared" si="25"/>
        <v>27.935639870586265</v>
      </c>
      <c r="AJ66" s="4">
        <f t="shared" si="26"/>
        <v>17.808160325454203</v>
      </c>
      <c r="AK66" s="4">
        <f t="shared" si="27"/>
        <v>2346.4857368566409</v>
      </c>
    </row>
    <row r="67" spans="2:37" x14ac:dyDescent="0.25">
      <c r="B67" s="1">
        <f t="shared" si="5"/>
        <v>56</v>
      </c>
      <c r="C67" s="4">
        <f t="shared" si="6"/>
        <v>2582.1205264462665</v>
      </c>
      <c r="D67" s="4">
        <f t="shared" si="28"/>
        <v>58.259553682258222</v>
      </c>
      <c r="E67" s="4">
        <f t="shared" si="7"/>
        <v>25.983047101679894</v>
      </c>
      <c r="F67" s="4">
        <f t="shared" si="8"/>
        <v>32.276506580578328</v>
      </c>
      <c r="G67" s="4">
        <f t="shared" si="9"/>
        <v>2556.1374793445866</v>
      </c>
      <c r="I67" s="1">
        <f t="shared" si="10"/>
        <v>56</v>
      </c>
      <c r="J67" s="4">
        <f t="shared" si="11"/>
        <v>1452.4427961260301</v>
      </c>
      <c r="K67" s="4">
        <f t="shared" si="29"/>
        <v>32.770998946270403</v>
      </c>
      <c r="L67" s="4">
        <f t="shared" si="12"/>
        <v>14.615463994695027</v>
      </c>
      <c r="M67" s="4">
        <f t="shared" si="13"/>
        <v>18.155534951575376</v>
      </c>
      <c r="N67" s="4">
        <f t="shared" si="14"/>
        <v>1437.827332131335</v>
      </c>
      <c r="P67" s="1">
        <f t="shared" si="15"/>
        <v>56</v>
      </c>
      <c r="Q67" s="4">
        <f t="shared" si="16"/>
        <v>10.893320970945226</v>
      </c>
      <c r="R67" s="4">
        <f t="shared" si="0"/>
        <v>14.615463994695027</v>
      </c>
      <c r="S67" s="4">
        <f t="shared" si="1"/>
        <v>25.508784965640253</v>
      </c>
      <c r="T67" s="4">
        <f t="shared" si="2"/>
        <v>7.2622139806301504</v>
      </c>
      <c r="U67" s="7">
        <f t="shared" si="17"/>
        <v>0.65807733052545558</v>
      </c>
      <c r="V67" s="4">
        <f t="shared" si="3"/>
        <v>4.7790983900777322</v>
      </c>
      <c r="X67" s="1">
        <f t="shared" si="18"/>
        <v>56</v>
      </c>
      <c r="Y67" s="4">
        <f t="shared" si="19"/>
        <v>228.58679215516773</v>
      </c>
      <c r="Z67" s="4">
        <f t="shared" si="4"/>
        <v>7.2622139806301504</v>
      </c>
      <c r="AA67" s="4">
        <f t="shared" si="20"/>
        <v>5.5478130394663925</v>
      </c>
      <c r="AB67" s="4">
        <f t="shared" si="21"/>
        <v>1.714400941163758</v>
      </c>
      <c r="AC67" s="4">
        <f t="shared" si="22"/>
        <v>223.03897911570132</v>
      </c>
      <c r="AF67" s="1">
        <f t="shared" si="23"/>
        <v>56</v>
      </c>
      <c r="AG67" s="4">
        <f t="shared" si="24"/>
        <v>2346.4857368566409</v>
      </c>
      <c r="AH67" s="4">
        <f t="shared" si="30"/>
        <v>45.743800196040468</v>
      </c>
      <c r="AI67" s="4">
        <f t="shared" si="25"/>
        <v>28.145157169615661</v>
      </c>
      <c r="AJ67" s="4">
        <f t="shared" si="26"/>
        <v>17.598643026424806</v>
      </c>
      <c r="AK67" s="4">
        <f t="shared" si="27"/>
        <v>2318.3405796870252</v>
      </c>
    </row>
    <row r="68" spans="2:37" x14ac:dyDescent="0.25">
      <c r="B68" s="1">
        <f t="shared" si="5"/>
        <v>57</v>
      </c>
      <c r="C68" s="4">
        <f t="shared" si="6"/>
        <v>2556.1374793445866</v>
      </c>
      <c r="D68" s="4">
        <f t="shared" si="28"/>
        <v>58.259553682258222</v>
      </c>
      <c r="E68" s="4">
        <f t="shared" si="7"/>
        <v>26.307835190450891</v>
      </c>
      <c r="F68" s="4">
        <f t="shared" si="8"/>
        <v>31.95171849180733</v>
      </c>
      <c r="G68" s="4">
        <f t="shared" si="9"/>
        <v>2529.8296441541356</v>
      </c>
      <c r="I68" s="1">
        <f t="shared" si="10"/>
        <v>57</v>
      </c>
      <c r="J68" s="4">
        <f t="shared" si="11"/>
        <v>1437.827332131335</v>
      </c>
      <c r="K68" s="4">
        <f t="shared" si="29"/>
        <v>32.770998946270403</v>
      </c>
      <c r="L68" s="4">
        <f t="shared" si="12"/>
        <v>14.798157294628716</v>
      </c>
      <c r="M68" s="4">
        <f t="shared" si="13"/>
        <v>17.972841651641687</v>
      </c>
      <c r="N68" s="4">
        <f t="shared" si="14"/>
        <v>1423.0291748367063</v>
      </c>
      <c r="P68" s="1">
        <f t="shared" si="15"/>
        <v>57</v>
      </c>
      <c r="Q68" s="4">
        <f t="shared" si="16"/>
        <v>10.783704990985013</v>
      </c>
      <c r="R68" s="4">
        <f t="shared" si="0"/>
        <v>14.798157294628716</v>
      </c>
      <c r="S68" s="4">
        <f t="shared" si="1"/>
        <v>25.581862285613731</v>
      </c>
      <c r="T68" s="4">
        <f t="shared" si="2"/>
        <v>7.1891366606566738</v>
      </c>
      <c r="U68" s="7">
        <f t="shared" si="17"/>
        <v>0.65317849183668042</v>
      </c>
      <c r="V68" s="4">
        <f t="shared" si="3"/>
        <v>4.6957894416155153</v>
      </c>
      <c r="X68" s="1">
        <f t="shared" si="18"/>
        <v>57</v>
      </c>
      <c r="Y68" s="4">
        <f t="shared" si="19"/>
        <v>223.03897911570132</v>
      </c>
      <c r="Z68" s="4">
        <f t="shared" si="4"/>
        <v>7.1891366606566738</v>
      </c>
      <c r="AA68" s="4">
        <f t="shared" si="20"/>
        <v>5.5163443172889135</v>
      </c>
      <c r="AB68" s="4">
        <f t="shared" si="21"/>
        <v>1.6727923433677601</v>
      </c>
      <c r="AC68" s="4">
        <f t="shared" si="22"/>
        <v>217.52263479841241</v>
      </c>
      <c r="AF68" s="1">
        <f t="shared" si="23"/>
        <v>57</v>
      </c>
      <c r="AG68" s="4">
        <f t="shared" si="24"/>
        <v>2318.3405796870252</v>
      </c>
      <c r="AH68" s="4">
        <f t="shared" si="30"/>
        <v>45.743800196040468</v>
      </c>
      <c r="AI68" s="4">
        <f t="shared" si="25"/>
        <v>28.356245848387779</v>
      </c>
      <c r="AJ68" s="4">
        <f t="shared" si="26"/>
        <v>17.387554347652689</v>
      </c>
      <c r="AK68" s="4">
        <f t="shared" si="27"/>
        <v>2289.9843338386372</v>
      </c>
    </row>
    <row r="69" spans="2:37" x14ac:dyDescent="0.25">
      <c r="B69" s="1">
        <f t="shared" si="5"/>
        <v>58</v>
      </c>
      <c r="C69" s="4">
        <f t="shared" si="6"/>
        <v>2529.8296441541356</v>
      </c>
      <c r="D69" s="4">
        <f t="shared" si="28"/>
        <v>58.259553682258222</v>
      </c>
      <c r="E69" s="4">
        <f t="shared" si="7"/>
        <v>26.636683130331527</v>
      </c>
      <c r="F69" s="4">
        <f t="shared" si="8"/>
        <v>31.622870551926695</v>
      </c>
      <c r="G69" s="4">
        <f t="shared" si="9"/>
        <v>2503.1929610238039</v>
      </c>
      <c r="I69" s="1">
        <f t="shared" si="10"/>
        <v>58</v>
      </c>
      <c r="J69" s="4">
        <f t="shared" si="11"/>
        <v>1423.0291748367063</v>
      </c>
      <c r="K69" s="4">
        <f t="shared" si="29"/>
        <v>32.770998946270403</v>
      </c>
      <c r="L69" s="4">
        <f t="shared" si="12"/>
        <v>14.983134260811575</v>
      </c>
      <c r="M69" s="4">
        <f t="shared" si="13"/>
        <v>17.787864685458828</v>
      </c>
      <c r="N69" s="4">
        <f t="shared" si="14"/>
        <v>1408.0460405758947</v>
      </c>
      <c r="P69" s="1">
        <f t="shared" si="15"/>
        <v>58</v>
      </c>
      <c r="Q69" s="4">
        <f t="shared" si="16"/>
        <v>10.672718811275296</v>
      </c>
      <c r="R69" s="4">
        <f t="shared" si="0"/>
        <v>14.983134260811575</v>
      </c>
      <c r="S69" s="4">
        <f t="shared" si="1"/>
        <v>25.65585307208687</v>
      </c>
      <c r="T69" s="4">
        <f t="shared" si="2"/>
        <v>7.1151458741835327</v>
      </c>
      <c r="U69" s="7">
        <f t="shared" si="17"/>
        <v>0.64831612092970758</v>
      </c>
      <c r="V69" s="4">
        <f t="shared" si="3"/>
        <v>4.6128637729996811</v>
      </c>
      <c r="X69" s="1">
        <f t="shared" si="18"/>
        <v>58</v>
      </c>
      <c r="Y69" s="4">
        <f t="shared" si="19"/>
        <v>217.52263479841241</v>
      </c>
      <c r="Z69" s="4">
        <f t="shared" si="4"/>
        <v>7.1151458741835327</v>
      </c>
      <c r="AA69" s="4">
        <f t="shared" si="20"/>
        <v>5.4837261131954396</v>
      </c>
      <c r="AB69" s="4">
        <f t="shared" si="21"/>
        <v>1.6314197609880932</v>
      </c>
      <c r="AC69" s="4">
        <f t="shared" si="22"/>
        <v>212.03890868521697</v>
      </c>
      <c r="AF69" s="1">
        <f t="shared" si="23"/>
        <v>58</v>
      </c>
      <c r="AG69" s="4">
        <f t="shared" si="24"/>
        <v>2289.9843338386372</v>
      </c>
      <c r="AH69" s="4">
        <f t="shared" si="30"/>
        <v>45.743800196040468</v>
      </c>
      <c r="AI69" s="4">
        <f t="shared" si="25"/>
        <v>28.56891769225069</v>
      </c>
      <c r="AJ69" s="4">
        <f t="shared" si="26"/>
        <v>17.174882503789778</v>
      </c>
      <c r="AK69" s="4">
        <f t="shared" si="27"/>
        <v>2261.4154161463866</v>
      </c>
    </row>
    <row r="70" spans="2:37" x14ac:dyDescent="0.25">
      <c r="B70" s="1">
        <f t="shared" si="5"/>
        <v>59</v>
      </c>
      <c r="C70" s="4">
        <f t="shared" si="6"/>
        <v>2503.1929610238039</v>
      </c>
      <c r="D70" s="4">
        <f t="shared" si="28"/>
        <v>58.259553682258222</v>
      </c>
      <c r="E70" s="4">
        <f t="shared" si="7"/>
        <v>26.969641669460675</v>
      </c>
      <c r="F70" s="4">
        <f t="shared" si="8"/>
        <v>31.289912012797547</v>
      </c>
      <c r="G70" s="4">
        <f t="shared" si="9"/>
        <v>2476.2233193543434</v>
      </c>
      <c r="I70" s="1">
        <f t="shared" si="10"/>
        <v>59</v>
      </c>
      <c r="J70" s="4">
        <f t="shared" si="11"/>
        <v>1408.0460405758947</v>
      </c>
      <c r="K70" s="4">
        <f t="shared" si="29"/>
        <v>32.770998946270403</v>
      </c>
      <c r="L70" s="4">
        <f t="shared" si="12"/>
        <v>15.170423439071719</v>
      </c>
      <c r="M70" s="4">
        <f t="shared" si="13"/>
        <v>17.600575507198684</v>
      </c>
      <c r="N70" s="4">
        <f t="shared" si="14"/>
        <v>1392.8756171368229</v>
      </c>
      <c r="P70" s="1">
        <f t="shared" si="15"/>
        <v>59</v>
      </c>
      <c r="Q70" s="4">
        <f t="shared" si="16"/>
        <v>10.56034530431921</v>
      </c>
      <c r="R70" s="4">
        <f t="shared" si="0"/>
        <v>15.170423439071719</v>
      </c>
      <c r="S70" s="4">
        <f t="shared" si="1"/>
        <v>25.730768743390929</v>
      </c>
      <c r="T70" s="4">
        <f t="shared" si="2"/>
        <v>7.0402302028794743</v>
      </c>
      <c r="U70" s="7">
        <f t="shared" si="17"/>
        <v>0.6434899463322159</v>
      </c>
      <c r="V70" s="4">
        <f t="shared" si="3"/>
        <v>4.5303173554173588</v>
      </c>
      <c r="X70" s="1">
        <f t="shared" si="18"/>
        <v>59</v>
      </c>
      <c r="Y70" s="4">
        <f t="shared" si="19"/>
        <v>212.03890868521697</v>
      </c>
      <c r="Z70" s="4">
        <f t="shared" si="4"/>
        <v>7.0402302028794743</v>
      </c>
      <c r="AA70" s="4">
        <f t="shared" si="20"/>
        <v>5.4499383877403469</v>
      </c>
      <c r="AB70" s="4">
        <f t="shared" si="21"/>
        <v>1.5902918151391272</v>
      </c>
      <c r="AC70" s="4">
        <f t="shared" si="22"/>
        <v>206.58897029747661</v>
      </c>
      <c r="AF70" s="1">
        <f t="shared" si="23"/>
        <v>59</v>
      </c>
      <c r="AG70" s="4">
        <f t="shared" si="24"/>
        <v>2261.4154161463866</v>
      </c>
      <c r="AH70" s="4">
        <f t="shared" si="30"/>
        <v>45.743800196040468</v>
      </c>
      <c r="AI70" s="4">
        <f t="shared" si="25"/>
        <v>28.78318457494257</v>
      </c>
      <c r="AJ70" s="4">
        <f t="shared" si="26"/>
        <v>16.960615621097897</v>
      </c>
      <c r="AK70" s="4">
        <f t="shared" si="27"/>
        <v>2232.6322315714442</v>
      </c>
    </row>
    <row r="71" spans="2:37" x14ac:dyDescent="0.25">
      <c r="B71" s="1">
        <f t="shared" si="5"/>
        <v>60</v>
      </c>
      <c r="C71" s="4">
        <f t="shared" si="6"/>
        <v>2476.2233193543434</v>
      </c>
      <c r="D71" s="4">
        <f t="shared" si="28"/>
        <v>58.259553682258222</v>
      </c>
      <c r="E71" s="4">
        <f t="shared" si="7"/>
        <v>27.306762190328932</v>
      </c>
      <c r="F71" s="4">
        <f t="shared" si="8"/>
        <v>30.95279149192929</v>
      </c>
      <c r="G71" s="4">
        <f t="shared" si="9"/>
        <v>2448.9165571640146</v>
      </c>
      <c r="I71" s="1">
        <f t="shared" si="10"/>
        <v>60</v>
      </c>
      <c r="J71" s="4">
        <f t="shared" si="11"/>
        <v>1392.8756171368229</v>
      </c>
      <c r="K71" s="4">
        <f t="shared" si="29"/>
        <v>32.770998946270403</v>
      </c>
      <c r="L71" s="4">
        <f t="shared" si="12"/>
        <v>15.360053732060116</v>
      </c>
      <c r="M71" s="4">
        <f t="shared" si="13"/>
        <v>17.410945214210287</v>
      </c>
      <c r="N71" s="4">
        <f t="shared" si="14"/>
        <v>1377.5155634047628</v>
      </c>
      <c r="P71" s="1">
        <f t="shared" si="15"/>
        <v>60</v>
      </c>
      <c r="Q71" s="4">
        <f t="shared" si="16"/>
        <v>10.446567128526171</v>
      </c>
      <c r="R71" s="4">
        <f t="shared" si="0"/>
        <v>15.360053732060116</v>
      </c>
      <c r="S71" s="4">
        <f t="shared" si="1"/>
        <v>25.806620860586285</v>
      </c>
      <c r="T71" s="4">
        <f t="shared" si="2"/>
        <v>6.9643780856841158</v>
      </c>
      <c r="U71" s="7">
        <f t="shared" si="17"/>
        <v>0.63869969859277009</v>
      </c>
      <c r="V71" s="4">
        <f t="shared" si="3"/>
        <v>4.448146184212538</v>
      </c>
      <c r="X71" s="1">
        <f t="shared" si="18"/>
        <v>60</v>
      </c>
      <c r="Y71" s="4">
        <f t="shared" si="19"/>
        <v>206.58897029747661</v>
      </c>
      <c r="Z71" s="4">
        <f t="shared" si="4"/>
        <v>6.9643780856841158</v>
      </c>
      <c r="AA71" s="4">
        <f t="shared" si="20"/>
        <v>5.4149608084530412</v>
      </c>
      <c r="AB71" s="4">
        <f t="shared" si="21"/>
        <v>1.5494172772310746</v>
      </c>
      <c r="AC71" s="4">
        <f t="shared" si="22"/>
        <v>201.17400948902358</v>
      </c>
      <c r="AF71" s="1">
        <f t="shared" si="23"/>
        <v>60</v>
      </c>
      <c r="AG71" s="4">
        <f t="shared" si="24"/>
        <v>2232.6322315714442</v>
      </c>
      <c r="AH71" s="4">
        <f t="shared" si="30"/>
        <v>45.743800196040468</v>
      </c>
      <c r="AI71" s="4">
        <f t="shared" si="25"/>
        <v>28.999058459254638</v>
      </c>
      <c r="AJ71" s="4">
        <f t="shared" si="26"/>
        <v>16.74474173678583</v>
      </c>
      <c r="AK71" s="4">
        <f t="shared" si="27"/>
        <v>2203.6331731121895</v>
      </c>
    </row>
    <row r="72" spans="2:37" x14ac:dyDescent="0.25">
      <c r="B72" s="1">
        <f t="shared" si="5"/>
        <v>61</v>
      </c>
      <c r="C72" s="4">
        <f t="shared" si="6"/>
        <v>2448.9165571640146</v>
      </c>
      <c r="D72" s="4">
        <f t="shared" si="28"/>
        <v>58.259553682258222</v>
      </c>
      <c r="E72" s="4">
        <f t="shared" si="7"/>
        <v>27.648096717708039</v>
      </c>
      <c r="F72" s="4">
        <f t="shared" si="8"/>
        <v>30.611456964550182</v>
      </c>
      <c r="G72" s="4">
        <f t="shared" si="9"/>
        <v>2421.2684604463066</v>
      </c>
      <c r="I72" s="1">
        <f t="shared" si="10"/>
        <v>61</v>
      </c>
      <c r="J72" s="4">
        <f t="shared" si="11"/>
        <v>1377.5155634047628</v>
      </c>
      <c r="K72" s="4">
        <f t="shared" si="29"/>
        <v>32.770998946270403</v>
      </c>
      <c r="L72" s="4">
        <f t="shared" si="12"/>
        <v>15.552054403710869</v>
      </c>
      <c r="M72" s="4">
        <f t="shared" si="13"/>
        <v>17.218944542559534</v>
      </c>
      <c r="N72" s="4">
        <f t="shared" si="14"/>
        <v>1361.963509001052</v>
      </c>
      <c r="P72" s="1">
        <f t="shared" si="15"/>
        <v>61</v>
      </c>
      <c r="Q72" s="4">
        <f t="shared" si="16"/>
        <v>10.331366725535721</v>
      </c>
      <c r="R72" s="4">
        <f t="shared" si="0"/>
        <v>15.552054403710869</v>
      </c>
      <c r="S72" s="4">
        <f t="shared" si="1"/>
        <v>25.883421129246592</v>
      </c>
      <c r="T72" s="4">
        <f t="shared" si="2"/>
        <v>6.8875778170238124</v>
      </c>
      <c r="U72" s="7">
        <f t="shared" si="17"/>
        <v>0.63394511026577671</v>
      </c>
      <c r="V72" s="4">
        <f t="shared" si="3"/>
        <v>4.3663462786772786</v>
      </c>
      <c r="X72" s="1">
        <f t="shared" si="18"/>
        <v>61</v>
      </c>
      <c r="Y72" s="4">
        <f t="shared" si="19"/>
        <v>201.17400948902358</v>
      </c>
      <c r="Z72" s="4">
        <f t="shared" si="4"/>
        <v>6.8875778170238124</v>
      </c>
      <c r="AA72" s="4">
        <f t="shared" si="20"/>
        <v>5.3787727458561356</v>
      </c>
      <c r="AB72" s="4">
        <f t="shared" si="21"/>
        <v>1.5088050711676768</v>
      </c>
      <c r="AC72" s="4">
        <f t="shared" si="22"/>
        <v>195.79523674316744</v>
      </c>
      <c r="AF72" s="1">
        <f t="shared" si="23"/>
        <v>61</v>
      </c>
      <c r="AG72" s="4">
        <f t="shared" si="24"/>
        <v>2203.6331731121895</v>
      </c>
      <c r="AH72" s="4">
        <f t="shared" si="30"/>
        <v>45.743800196040468</v>
      </c>
      <c r="AI72" s="4">
        <f t="shared" si="25"/>
        <v>29.216551397699046</v>
      </c>
      <c r="AJ72" s="4">
        <f t="shared" si="26"/>
        <v>16.527248798341422</v>
      </c>
      <c r="AK72" s="4">
        <f t="shared" si="27"/>
        <v>2174.4166217144907</v>
      </c>
    </row>
    <row r="73" spans="2:37" x14ac:dyDescent="0.25">
      <c r="B73" s="1">
        <f t="shared" si="5"/>
        <v>62</v>
      </c>
      <c r="C73" s="4">
        <f t="shared" si="6"/>
        <v>2421.2684604463066</v>
      </c>
      <c r="D73" s="4">
        <f t="shared" si="28"/>
        <v>58.259553682258222</v>
      </c>
      <c r="E73" s="4">
        <f t="shared" si="7"/>
        <v>27.993697926679392</v>
      </c>
      <c r="F73" s="4">
        <f t="shared" si="8"/>
        <v>30.26585575557883</v>
      </c>
      <c r="G73" s="4">
        <f t="shared" si="9"/>
        <v>2393.2747625196271</v>
      </c>
      <c r="I73" s="1">
        <f t="shared" si="10"/>
        <v>62</v>
      </c>
      <c r="J73" s="4">
        <f t="shared" si="11"/>
        <v>1361.963509001052</v>
      </c>
      <c r="K73" s="4">
        <f t="shared" si="29"/>
        <v>32.770998946270403</v>
      </c>
      <c r="L73" s="4">
        <f t="shared" si="12"/>
        <v>15.746455083757255</v>
      </c>
      <c r="M73" s="4">
        <f t="shared" si="13"/>
        <v>17.024543862513148</v>
      </c>
      <c r="N73" s="4">
        <f t="shared" si="14"/>
        <v>1346.2170539172948</v>
      </c>
      <c r="P73" s="1">
        <f t="shared" si="15"/>
        <v>62</v>
      </c>
      <c r="Q73" s="4">
        <f t="shared" si="16"/>
        <v>10.214726317507889</v>
      </c>
      <c r="R73" s="4">
        <f t="shared" si="0"/>
        <v>15.746455083757255</v>
      </c>
      <c r="S73" s="4">
        <f t="shared" si="1"/>
        <v>25.961181401265144</v>
      </c>
      <c r="T73" s="4">
        <f t="shared" si="2"/>
        <v>6.8098175450052594</v>
      </c>
      <c r="U73" s="7">
        <f t="shared" si="17"/>
        <v>0.62922591589655252</v>
      </c>
      <c r="V73" s="4">
        <f t="shared" si="3"/>
        <v>4.2849136818443467</v>
      </c>
      <c r="X73" s="1">
        <f t="shared" si="18"/>
        <v>62</v>
      </c>
      <c r="Y73" s="4">
        <f t="shared" si="19"/>
        <v>195.79523674316744</v>
      </c>
      <c r="Z73" s="4">
        <f t="shared" si="4"/>
        <v>6.8098175450052594</v>
      </c>
      <c r="AA73" s="4">
        <f t="shared" si="20"/>
        <v>5.3413532694315036</v>
      </c>
      <c r="AB73" s="4">
        <f t="shared" si="21"/>
        <v>1.4684642755737558</v>
      </c>
      <c r="AC73" s="4">
        <f t="shared" si="22"/>
        <v>190.45388347373594</v>
      </c>
      <c r="AF73" s="1">
        <f t="shared" si="23"/>
        <v>62</v>
      </c>
      <c r="AG73" s="4">
        <f t="shared" si="24"/>
        <v>2174.4166217144907</v>
      </c>
      <c r="AH73" s="4">
        <f t="shared" si="30"/>
        <v>45.743800196040468</v>
      </c>
      <c r="AI73" s="4">
        <f t="shared" si="25"/>
        <v>29.43567553318179</v>
      </c>
      <c r="AJ73" s="4">
        <f t="shared" si="26"/>
        <v>16.308124662858678</v>
      </c>
      <c r="AK73" s="4">
        <f t="shared" si="27"/>
        <v>2144.9809461813088</v>
      </c>
    </row>
    <row r="74" spans="2:37" x14ac:dyDescent="0.25">
      <c r="B74" s="1">
        <f t="shared" si="5"/>
        <v>63</v>
      </c>
      <c r="C74" s="4">
        <f t="shared" si="6"/>
        <v>2393.2747625196271</v>
      </c>
      <c r="D74" s="4">
        <f t="shared" si="28"/>
        <v>58.259553682258222</v>
      </c>
      <c r="E74" s="4">
        <f t="shared" si="7"/>
        <v>28.343619150762883</v>
      </c>
      <c r="F74" s="4">
        <f t="shared" si="8"/>
        <v>29.915934531495338</v>
      </c>
      <c r="G74" s="4">
        <f t="shared" si="9"/>
        <v>2364.931143368864</v>
      </c>
      <c r="I74" s="1">
        <f t="shared" si="10"/>
        <v>63</v>
      </c>
      <c r="J74" s="4">
        <f t="shared" si="11"/>
        <v>1346.2170539172948</v>
      </c>
      <c r="K74" s="4">
        <f t="shared" si="29"/>
        <v>32.770998946270403</v>
      </c>
      <c r="L74" s="4">
        <f t="shared" si="12"/>
        <v>15.943285772304218</v>
      </c>
      <c r="M74" s="4">
        <f t="shared" si="13"/>
        <v>16.827713173966185</v>
      </c>
      <c r="N74" s="4">
        <f t="shared" si="14"/>
        <v>1330.2737681449905</v>
      </c>
      <c r="P74" s="1">
        <f t="shared" si="15"/>
        <v>63</v>
      </c>
      <c r="Q74" s="4">
        <f t="shared" si="16"/>
        <v>10.09662790437971</v>
      </c>
      <c r="R74" s="4">
        <f t="shared" si="0"/>
        <v>15.943285772304218</v>
      </c>
      <c r="S74" s="4">
        <f t="shared" si="1"/>
        <v>26.039913676683931</v>
      </c>
      <c r="T74" s="4">
        <f t="shared" si="2"/>
        <v>6.7310852695864742</v>
      </c>
      <c r="U74" s="7">
        <f t="shared" si="17"/>
        <v>0.62454185200650369</v>
      </c>
      <c r="V74" s="4">
        <f t="shared" si="3"/>
        <v>4.2038444602812328</v>
      </c>
      <c r="X74" s="1">
        <f t="shared" si="18"/>
        <v>63</v>
      </c>
      <c r="Y74" s="4">
        <f t="shared" si="19"/>
        <v>190.45388347373594</v>
      </c>
      <c r="Z74" s="4">
        <f t="shared" si="4"/>
        <v>6.7310852695864742</v>
      </c>
      <c r="AA74" s="4">
        <f t="shared" si="20"/>
        <v>5.3026811435334551</v>
      </c>
      <c r="AB74" s="4">
        <f t="shared" si="21"/>
        <v>1.4284041260530194</v>
      </c>
      <c r="AC74" s="4">
        <f t="shared" si="22"/>
        <v>185.15120233020249</v>
      </c>
      <c r="AF74" s="1">
        <f t="shared" si="23"/>
        <v>63</v>
      </c>
      <c r="AG74" s="4">
        <f t="shared" si="24"/>
        <v>2144.9809461813088</v>
      </c>
      <c r="AH74" s="4">
        <f t="shared" si="30"/>
        <v>45.743800196040468</v>
      </c>
      <c r="AI74" s="4">
        <f t="shared" si="25"/>
        <v>29.656443099680654</v>
      </c>
      <c r="AJ74" s="4">
        <f t="shared" si="26"/>
        <v>16.087357096359813</v>
      </c>
      <c r="AK74" s="4">
        <f t="shared" si="27"/>
        <v>2115.3245030816283</v>
      </c>
    </row>
    <row r="75" spans="2:37" x14ac:dyDescent="0.25">
      <c r="B75" s="1">
        <f t="shared" si="5"/>
        <v>64</v>
      </c>
      <c r="C75" s="4">
        <f t="shared" si="6"/>
        <v>2364.931143368864</v>
      </c>
      <c r="D75" s="4">
        <f t="shared" si="28"/>
        <v>58.259553682258222</v>
      </c>
      <c r="E75" s="4">
        <f t="shared" si="7"/>
        <v>28.697914390147425</v>
      </c>
      <c r="F75" s="4">
        <f t="shared" si="8"/>
        <v>29.561639292110797</v>
      </c>
      <c r="G75" s="4">
        <f t="shared" si="9"/>
        <v>2336.2332289787164</v>
      </c>
      <c r="I75" s="1">
        <f t="shared" si="10"/>
        <v>64</v>
      </c>
      <c r="J75" s="4">
        <f t="shared" si="11"/>
        <v>1330.2737681449905</v>
      </c>
      <c r="K75" s="4">
        <f t="shared" si="29"/>
        <v>32.770998946270403</v>
      </c>
      <c r="L75" s="4">
        <f t="shared" si="12"/>
        <v>16.142576844458024</v>
      </c>
      <c r="M75" s="4">
        <f t="shared" si="13"/>
        <v>16.628422101812379</v>
      </c>
      <c r="N75" s="4">
        <f t="shared" si="14"/>
        <v>1314.1311913005325</v>
      </c>
      <c r="P75" s="1">
        <f t="shared" si="15"/>
        <v>64</v>
      </c>
      <c r="Q75" s="4">
        <f t="shared" si="16"/>
        <v>9.9770532610874287</v>
      </c>
      <c r="R75" s="4">
        <f t="shared" si="0"/>
        <v>16.142576844458024</v>
      </c>
      <c r="S75" s="4">
        <f t="shared" si="1"/>
        <v>26.119630105545454</v>
      </c>
      <c r="T75" s="4">
        <f t="shared" si="2"/>
        <v>6.6513688407249507</v>
      </c>
      <c r="U75" s="7">
        <f t="shared" si="17"/>
        <v>0.61989265707841557</v>
      </c>
      <c r="V75" s="4">
        <f t="shared" si="3"/>
        <v>4.1231347038855706</v>
      </c>
      <c r="X75" s="1">
        <f t="shared" si="18"/>
        <v>64</v>
      </c>
      <c r="Y75" s="4">
        <f t="shared" si="19"/>
        <v>185.15120233020249</v>
      </c>
      <c r="Z75" s="4">
        <f t="shared" si="4"/>
        <v>6.6513688407249507</v>
      </c>
      <c r="AA75" s="4">
        <f t="shared" si="20"/>
        <v>5.2627348232484321</v>
      </c>
      <c r="AB75" s="4">
        <f t="shared" si="21"/>
        <v>1.3886340174765186</v>
      </c>
      <c r="AC75" s="4">
        <f t="shared" si="22"/>
        <v>179.88846750695407</v>
      </c>
      <c r="AF75" s="1">
        <f t="shared" si="23"/>
        <v>64</v>
      </c>
      <c r="AG75" s="4">
        <f t="shared" si="24"/>
        <v>2115.3245030816283</v>
      </c>
      <c r="AH75" s="4">
        <f t="shared" si="30"/>
        <v>45.743800196040468</v>
      </c>
      <c r="AI75" s="4">
        <f t="shared" si="25"/>
        <v>29.878866422928255</v>
      </c>
      <c r="AJ75" s="4">
        <f t="shared" si="26"/>
        <v>15.864933773112213</v>
      </c>
      <c r="AK75" s="4">
        <f t="shared" si="27"/>
        <v>2085.4456366587001</v>
      </c>
    </row>
    <row r="76" spans="2:37" x14ac:dyDescent="0.25">
      <c r="B76" s="1">
        <f t="shared" si="5"/>
        <v>65</v>
      </c>
      <c r="C76" s="4">
        <f t="shared" si="6"/>
        <v>2336.2332289787164</v>
      </c>
      <c r="D76" s="4">
        <f t="shared" si="28"/>
        <v>58.259553682258222</v>
      </c>
      <c r="E76" s="4">
        <f t="shared" si="7"/>
        <v>29.05663832002427</v>
      </c>
      <c r="F76" s="4">
        <f t="shared" si="8"/>
        <v>29.202915362233952</v>
      </c>
      <c r="G76" s="4">
        <f t="shared" si="9"/>
        <v>2307.176590658692</v>
      </c>
      <c r="I76" s="1">
        <f t="shared" si="10"/>
        <v>65</v>
      </c>
      <c r="J76" s="4">
        <f t="shared" si="11"/>
        <v>1314.1311913005325</v>
      </c>
      <c r="K76" s="4">
        <f t="shared" si="29"/>
        <v>32.770998946270403</v>
      </c>
      <c r="L76" s="4">
        <f t="shared" si="12"/>
        <v>16.344359055013747</v>
      </c>
      <c r="M76" s="4">
        <f t="shared" si="13"/>
        <v>16.426639891256656</v>
      </c>
      <c r="N76" s="4">
        <f t="shared" si="14"/>
        <v>1297.7868322455188</v>
      </c>
      <c r="P76" s="1">
        <f t="shared" si="15"/>
        <v>65</v>
      </c>
      <c r="Q76" s="4">
        <f t="shared" si="16"/>
        <v>9.8559839347539935</v>
      </c>
      <c r="R76" s="4">
        <f t="shared" ref="R76:R139" si="31">+IF(P76&lt;=$J$3,L76," ")</f>
        <v>16.344359055013747</v>
      </c>
      <c r="S76" s="4">
        <f t="shared" ref="S76:S139" si="32">+IF(P76&lt;=$J$3,Q76+R76," ")</f>
        <v>26.200342989767741</v>
      </c>
      <c r="T76" s="4">
        <f t="shared" ref="T76:T139" si="33">+IF(P76&lt;=$J$3,M76-Q76," ")</f>
        <v>6.5706559565026623</v>
      </c>
      <c r="U76" s="7">
        <f t="shared" si="17"/>
        <v>0.61527807154185166</v>
      </c>
      <c r="V76" s="4">
        <f t="shared" ref="V76:V139" si="34">+IF(P76&lt;=$J$3,T76*U76," ")</f>
        <v>4.0427805256819385</v>
      </c>
      <c r="X76" s="1">
        <f t="shared" si="18"/>
        <v>65</v>
      </c>
      <c r="Y76" s="4">
        <f t="shared" si="19"/>
        <v>179.88846750695407</v>
      </c>
      <c r="Z76" s="4">
        <f t="shared" ref="Z76:Z139" si="35">+IF(X76&lt;=$J$3,T76," ")</f>
        <v>6.5706559565026623</v>
      </c>
      <c r="AA76" s="4">
        <f t="shared" si="20"/>
        <v>5.2214924502005067</v>
      </c>
      <c r="AB76" s="4">
        <f t="shared" si="21"/>
        <v>1.3491635063021554</v>
      </c>
      <c r="AC76" s="4">
        <f t="shared" si="22"/>
        <v>174.66697505675356</v>
      </c>
      <c r="AF76" s="1">
        <f t="shared" si="23"/>
        <v>65</v>
      </c>
      <c r="AG76" s="4">
        <f t="shared" si="24"/>
        <v>2085.4456366587001</v>
      </c>
      <c r="AH76" s="4">
        <f t="shared" si="30"/>
        <v>45.743800196040468</v>
      </c>
      <c r="AI76" s="4">
        <f t="shared" si="25"/>
        <v>30.10295792110022</v>
      </c>
      <c r="AJ76" s="4">
        <f t="shared" si="26"/>
        <v>15.640842274940249</v>
      </c>
      <c r="AK76" s="4">
        <f t="shared" si="27"/>
        <v>2055.3426787375997</v>
      </c>
    </row>
    <row r="77" spans="2:37" x14ac:dyDescent="0.25">
      <c r="B77" s="1">
        <f t="shared" ref="B77:B140" si="36">+IF(B76&gt;=$J$3," ",B76+1)</f>
        <v>66</v>
      </c>
      <c r="C77" s="4">
        <f t="shared" ref="C77:C140" si="37">+IF(B77&lt;=$J$3,G76," ")</f>
        <v>2307.176590658692</v>
      </c>
      <c r="D77" s="4">
        <f t="shared" si="28"/>
        <v>58.259553682258222</v>
      </c>
      <c r="E77" s="4">
        <f t="shared" ref="E77:E140" si="38">+IF(B77&lt;=$J$3,D77-F77," ")</f>
        <v>29.419846299024574</v>
      </c>
      <c r="F77" s="4">
        <f t="shared" ref="F77:F140" si="39">+IF(B77&lt;=$J$3,C77*$J$4/12," ")</f>
        <v>28.839707383233648</v>
      </c>
      <c r="G77" s="4">
        <f t="shared" ref="G77:G140" si="40">+IF(B77&lt;=$J$3,C77-E77," ")</f>
        <v>2277.7567443596677</v>
      </c>
      <c r="I77" s="1">
        <f t="shared" ref="I77:I140" si="41">+IF(I76&gt;=$J$3," ",I76+1)</f>
        <v>66</v>
      </c>
      <c r="J77" s="4">
        <f t="shared" ref="J77:J140" si="42">+IF(I77&lt;=$J$3,N76," ")</f>
        <v>1297.7868322455188</v>
      </c>
      <c r="K77" s="4">
        <f t="shared" si="29"/>
        <v>32.770998946270403</v>
      </c>
      <c r="L77" s="4">
        <f t="shared" ref="L77:L140" si="43">+IF(I77&lt;=$J$3,K77-M77," ")</f>
        <v>16.548663543201418</v>
      </c>
      <c r="M77" s="4">
        <f t="shared" ref="M77:M140" si="44">+IF(I77&lt;=$J$3,J77*$J$4/12," ")</f>
        <v>16.222335403068985</v>
      </c>
      <c r="N77" s="4">
        <f t="shared" ref="N77:N140" si="45">+IF(I77&lt;=$J$3,J77-L77," ")</f>
        <v>1281.2381687023174</v>
      </c>
      <c r="P77" s="1">
        <f t="shared" ref="P77:P140" si="46">+IF(P76&gt;=$J$3," ",P76+1)</f>
        <v>66</v>
      </c>
      <c r="Q77" s="4">
        <f t="shared" ref="Q77:Q140" si="47">+IF(P77&lt;=$J$3,J77*$J$5/12," ")</f>
        <v>9.7334012418413902</v>
      </c>
      <c r="R77" s="4">
        <f t="shared" si="31"/>
        <v>16.548663543201418</v>
      </c>
      <c r="S77" s="4">
        <f t="shared" si="32"/>
        <v>26.282064785042806</v>
      </c>
      <c r="T77" s="4">
        <f t="shared" si="33"/>
        <v>6.4889341612275953</v>
      </c>
      <c r="U77" s="7">
        <f t="shared" ref="U77:U140" si="48">+IF(P77&lt;=$J$3,U76/(1+$J$5/12)," ")</f>
        <v>0.61069783775866171</v>
      </c>
      <c r="V77" s="4">
        <f t="shared" si="34"/>
        <v>3.9627780616200075</v>
      </c>
      <c r="X77" s="1">
        <f t="shared" ref="X77:X140" si="49">+IF(X76&gt;=$J$3," ",X76+1)</f>
        <v>66</v>
      </c>
      <c r="Y77" s="4">
        <f t="shared" ref="Y77:Y140" si="50">+IF(X77&lt;=$J$3,AC76," ")</f>
        <v>174.66697505675356</v>
      </c>
      <c r="Z77" s="4">
        <f t="shared" si="35"/>
        <v>6.4889341612275953</v>
      </c>
      <c r="AA77" s="4">
        <f t="shared" ref="AA77:AA140" si="51">+IF(X77&lt;=$J$3,Z77-AB77," ")</f>
        <v>5.1789318483019438</v>
      </c>
      <c r="AB77" s="4">
        <f t="shared" ref="AB77:AB140" si="52">+IF(X77&lt;=$J$3,Y77*$J$5/12," ")</f>
        <v>1.3100023129256517</v>
      </c>
      <c r="AC77" s="4">
        <f t="shared" ref="AC77:AC140" si="53">+IF(X77&lt;=$J$3,Y77-AA77," ")</f>
        <v>169.48804320845161</v>
      </c>
      <c r="AF77" s="1">
        <f t="shared" ref="AF77:AF140" si="54">+IF(AF76&gt;=$J$3," ",AF76+1)</f>
        <v>66</v>
      </c>
      <c r="AG77" s="4">
        <f t="shared" ref="AG77:AG140" si="55">+IF(AF77&lt;=$J$3,AK76," ")</f>
        <v>2055.3426787375997</v>
      </c>
      <c r="AH77" s="4">
        <f t="shared" si="30"/>
        <v>45.743800196040468</v>
      </c>
      <c r="AI77" s="4">
        <f t="shared" ref="AI77:AI140" si="56">+IF(AF77&lt;=$J$3,AH77-AJ77," ")</f>
        <v>30.32873010550847</v>
      </c>
      <c r="AJ77" s="4">
        <f t="shared" ref="AJ77:AJ140" si="57">+IF(AF77&lt;=$J$3,AG77*$J$5/12," ")</f>
        <v>15.415070090531998</v>
      </c>
      <c r="AK77" s="4">
        <f t="shared" ref="AK77:AK140" si="58">+IF(AF77&lt;=$J$3,AG77-AI77," ")</f>
        <v>2025.0139486320913</v>
      </c>
    </row>
    <row r="78" spans="2:37" x14ac:dyDescent="0.25">
      <c r="B78" s="1">
        <f t="shared" si="36"/>
        <v>67</v>
      </c>
      <c r="C78" s="4">
        <f t="shared" si="37"/>
        <v>2277.7567443596677</v>
      </c>
      <c r="D78" s="4">
        <f t="shared" ref="D78:D141" si="59">+IF(B78&lt;=$J$3,D77," ")</f>
        <v>58.259553682258222</v>
      </c>
      <c r="E78" s="4">
        <f t="shared" si="38"/>
        <v>29.787594377762378</v>
      </c>
      <c r="F78" s="4">
        <f t="shared" si="39"/>
        <v>28.471959304495844</v>
      </c>
      <c r="G78" s="4">
        <f t="shared" si="40"/>
        <v>2247.9691499819055</v>
      </c>
      <c r="I78" s="1">
        <f t="shared" si="41"/>
        <v>67</v>
      </c>
      <c r="J78" s="4">
        <f t="shared" si="42"/>
        <v>1281.2381687023174</v>
      </c>
      <c r="K78" s="4">
        <f t="shared" ref="K78:K141" si="60">+IF(I78&lt;=$J$3,K77," ")</f>
        <v>32.770998946270403</v>
      </c>
      <c r="L78" s="4">
        <f t="shared" si="43"/>
        <v>16.755521837491436</v>
      </c>
      <c r="M78" s="4">
        <f t="shared" si="44"/>
        <v>16.015477108778967</v>
      </c>
      <c r="N78" s="4">
        <f t="shared" si="45"/>
        <v>1264.4826468648259</v>
      </c>
      <c r="P78" s="1">
        <f t="shared" si="46"/>
        <v>67</v>
      </c>
      <c r="Q78" s="4">
        <f t="shared" si="47"/>
        <v>9.6092862652673805</v>
      </c>
      <c r="R78" s="4">
        <f t="shared" si="31"/>
        <v>16.755521837491436</v>
      </c>
      <c r="S78" s="4">
        <f t="shared" si="32"/>
        <v>26.364808102758815</v>
      </c>
      <c r="T78" s="4">
        <f t="shared" si="33"/>
        <v>6.4061908435115864</v>
      </c>
      <c r="U78" s="7">
        <f t="shared" si="48"/>
        <v>0.60615170000859719</v>
      </c>
      <c r="V78" s="4">
        <f t="shared" si="34"/>
        <v>3.8831234703740574</v>
      </c>
      <c r="X78" s="1">
        <f t="shared" si="49"/>
        <v>67</v>
      </c>
      <c r="Y78" s="4">
        <f t="shared" si="50"/>
        <v>169.48804320845161</v>
      </c>
      <c r="Z78" s="4">
        <f t="shared" si="35"/>
        <v>6.4061908435115864</v>
      </c>
      <c r="AA78" s="4">
        <f t="shared" si="51"/>
        <v>5.1350305194481995</v>
      </c>
      <c r="AB78" s="4">
        <f t="shared" si="52"/>
        <v>1.2711603240633871</v>
      </c>
      <c r="AC78" s="4">
        <f t="shared" si="53"/>
        <v>164.35301268900341</v>
      </c>
      <c r="AF78" s="1">
        <f t="shared" si="54"/>
        <v>67</v>
      </c>
      <c r="AG78" s="4">
        <f t="shared" si="55"/>
        <v>2025.0139486320913</v>
      </c>
      <c r="AH78" s="4">
        <f t="shared" ref="AH78:AH141" si="61">+IF(AF78&lt;=$J$3,AH77," ")</f>
        <v>45.743800196040468</v>
      </c>
      <c r="AI78" s="4">
        <f t="shared" si="56"/>
        <v>30.556195581299782</v>
      </c>
      <c r="AJ78" s="4">
        <f t="shared" si="57"/>
        <v>15.187604614740685</v>
      </c>
      <c r="AK78" s="4">
        <f t="shared" si="58"/>
        <v>1994.4577530507916</v>
      </c>
    </row>
    <row r="79" spans="2:37" x14ac:dyDescent="0.25">
      <c r="B79" s="1">
        <f t="shared" si="36"/>
        <v>68</v>
      </c>
      <c r="C79" s="4">
        <f t="shared" si="37"/>
        <v>2247.9691499819055</v>
      </c>
      <c r="D79" s="4">
        <f t="shared" si="59"/>
        <v>58.259553682258222</v>
      </c>
      <c r="E79" s="4">
        <f t="shared" si="38"/>
        <v>30.159939307484404</v>
      </c>
      <c r="F79" s="4">
        <f t="shared" si="39"/>
        <v>28.099614374773818</v>
      </c>
      <c r="G79" s="4">
        <f t="shared" si="40"/>
        <v>2217.8092106744211</v>
      </c>
      <c r="I79" s="1">
        <f t="shared" si="41"/>
        <v>68</v>
      </c>
      <c r="J79" s="4">
        <f t="shared" si="42"/>
        <v>1264.4826468648259</v>
      </c>
      <c r="K79" s="4">
        <f t="shared" si="60"/>
        <v>32.770998946270403</v>
      </c>
      <c r="L79" s="4">
        <f t="shared" si="43"/>
        <v>16.964965860460076</v>
      </c>
      <c r="M79" s="4">
        <f t="shared" si="44"/>
        <v>15.806033085810325</v>
      </c>
      <c r="N79" s="4">
        <f t="shared" si="45"/>
        <v>1247.5176810043658</v>
      </c>
      <c r="P79" s="1">
        <f t="shared" si="46"/>
        <v>68</v>
      </c>
      <c r="Q79" s="4">
        <f t="shared" si="47"/>
        <v>9.4836198514861945</v>
      </c>
      <c r="R79" s="4">
        <f t="shared" si="31"/>
        <v>16.964965860460076</v>
      </c>
      <c r="S79" s="4">
        <f t="shared" si="32"/>
        <v>26.448585711946272</v>
      </c>
      <c r="T79" s="4">
        <f t="shared" si="33"/>
        <v>6.3224132343241308</v>
      </c>
      <c r="U79" s="7">
        <f t="shared" si="48"/>
        <v>0.60163940447503439</v>
      </c>
      <c r="V79" s="4">
        <f t="shared" si="34"/>
        <v>3.8038129331438459</v>
      </c>
      <c r="X79" s="1">
        <f t="shared" si="49"/>
        <v>68</v>
      </c>
      <c r="Y79" s="4">
        <f t="shared" si="50"/>
        <v>164.35301268900341</v>
      </c>
      <c r="Z79" s="4">
        <f t="shared" si="35"/>
        <v>6.3224132343241308</v>
      </c>
      <c r="AA79" s="4">
        <f t="shared" si="51"/>
        <v>5.0897656391566048</v>
      </c>
      <c r="AB79" s="4">
        <f t="shared" si="52"/>
        <v>1.2326475951675255</v>
      </c>
      <c r="AC79" s="4">
        <f t="shared" si="53"/>
        <v>159.2632470498468</v>
      </c>
      <c r="AF79" s="1">
        <f t="shared" si="54"/>
        <v>68</v>
      </c>
      <c r="AG79" s="4">
        <f t="shared" si="55"/>
        <v>1994.4577530507916</v>
      </c>
      <c r="AH79" s="4">
        <f t="shared" si="61"/>
        <v>45.743800196040468</v>
      </c>
      <c r="AI79" s="4">
        <f t="shared" si="56"/>
        <v>30.785367048159529</v>
      </c>
      <c r="AJ79" s="4">
        <f t="shared" si="57"/>
        <v>14.958433147880937</v>
      </c>
      <c r="AK79" s="4">
        <f t="shared" si="58"/>
        <v>1963.672386002632</v>
      </c>
    </row>
    <row r="80" spans="2:37" x14ac:dyDescent="0.25">
      <c r="B80" s="1">
        <f t="shared" si="36"/>
        <v>69</v>
      </c>
      <c r="C80" s="4">
        <f t="shared" si="37"/>
        <v>2217.8092106744211</v>
      </c>
      <c r="D80" s="4">
        <f t="shared" si="59"/>
        <v>58.259553682258222</v>
      </c>
      <c r="E80" s="4">
        <f t="shared" si="38"/>
        <v>30.536938548827958</v>
      </c>
      <c r="F80" s="4">
        <f t="shared" si="39"/>
        <v>27.722615133430264</v>
      </c>
      <c r="G80" s="4">
        <f t="shared" si="40"/>
        <v>2187.2722721255932</v>
      </c>
      <c r="I80" s="1">
        <f t="shared" si="41"/>
        <v>69</v>
      </c>
      <c r="J80" s="4">
        <f t="shared" si="42"/>
        <v>1247.5176810043658</v>
      </c>
      <c r="K80" s="4">
        <f t="shared" si="60"/>
        <v>32.770998946270403</v>
      </c>
      <c r="L80" s="4">
        <f t="shared" si="43"/>
        <v>17.177027933715827</v>
      </c>
      <c r="M80" s="4">
        <f t="shared" si="44"/>
        <v>15.593971012554574</v>
      </c>
      <c r="N80" s="4">
        <f t="shared" si="45"/>
        <v>1230.34065307065</v>
      </c>
      <c r="P80" s="1">
        <f t="shared" si="46"/>
        <v>69</v>
      </c>
      <c r="Q80" s="4">
        <f t="shared" si="47"/>
        <v>9.3563826075327423</v>
      </c>
      <c r="R80" s="4">
        <f t="shared" si="31"/>
        <v>17.177027933715827</v>
      </c>
      <c r="S80" s="4">
        <f t="shared" si="32"/>
        <v>26.533410541248571</v>
      </c>
      <c r="T80" s="4">
        <f t="shared" si="33"/>
        <v>6.2375884050218318</v>
      </c>
      <c r="U80" s="7">
        <f t="shared" si="48"/>
        <v>0.59716069923080328</v>
      </c>
      <c r="V80" s="4">
        <f t="shared" si="34"/>
        <v>3.724842653456788</v>
      </c>
      <c r="X80" s="1">
        <f t="shared" si="49"/>
        <v>69</v>
      </c>
      <c r="Y80" s="4">
        <f t="shared" si="50"/>
        <v>159.2632470498468</v>
      </c>
      <c r="Z80" s="4">
        <f t="shared" si="35"/>
        <v>6.2375884050218318</v>
      </c>
      <c r="AA80" s="4">
        <f t="shared" si="51"/>
        <v>5.0431140521479811</v>
      </c>
      <c r="AB80" s="4">
        <f t="shared" si="52"/>
        <v>1.1944743528738508</v>
      </c>
      <c r="AC80" s="4">
        <f t="shared" si="53"/>
        <v>154.22013299769881</v>
      </c>
      <c r="AF80" s="1">
        <f t="shared" si="54"/>
        <v>69</v>
      </c>
      <c r="AG80" s="4">
        <f t="shared" si="55"/>
        <v>1963.672386002632</v>
      </c>
      <c r="AH80" s="4">
        <f t="shared" si="61"/>
        <v>45.743800196040468</v>
      </c>
      <c r="AI80" s="4">
        <f t="shared" si="56"/>
        <v>31.01625730102073</v>
      </c>
      <c r="AJ80" s="4">
        <f t="shared" si="57"/>
        <v>14.72754289501974</v>
      </c>
      <c r="AK80" s="4">
        <f t="shared" si="58"/>
        <v>1932.6561287016114</v>
      </c>
    </row>
    <row r="81" spans="2:37" x14ac:dyDescent="0.25">
      <c r="B81" s="1">
        <f t="shared" si="36"/>
        <v>70</v>
      </c>
      <c r="C81" s="4">
        <f t="shared" si="37"/>
        <v>2187.2722721255932</v>
      </c>
      <c r="D81" s="4">
        <f t="shared" si="59"/>
        <v>58.259553682258222</v>
      </c>
      <c r="E81" s="4">
        <f t="shared" si="38"/>
        <v>30.918650280688308</v>
      </c>
      <c r="F81" s="4">
        <f t="shared" si="39"/>
        <v>27.340903401569914</v>
      </c>
      <c r="G81" s="4">
        <f t="shared" si="40"/>
        <v>2156.3536218449049</v>
      </c>
      <c r="I81" s="1">
        <f t="shared" si="41"/>
        <v>70</v>
      </c>
      <c r="J81" s="4">
        <f t="shared" si="42"/>
        <v>1230.34065307065</v>
      </c>
      <c r="K81" s="4">
        <f t="shared" si="60"/>
        <v>32.770998946270403</v>
      </c>
      <c r="L81" s="4">
        <f t="shared" si="43"/>
        <v>17.391740782887275</v>
      </c>
      <c r="M81" s="4">
        <f t="shared" si="44"/>
        <v>15.379258163383126</v>
      </c>
      <c r="N81" s="4">
        <f t="shared" si="45"/>
        <v>1212.9489122877626</v>
      </c>
      <c r="P81" s="1">
        <f t="shared" si="46"/>
        <v>70</v>
      </c>
      <c r="Q81" s="4">
        <f t="shared" si="47"/>
        <v>9.2275548980298741</v>
      </c>
      <c r="R81" s="4">
        <f t="shared" si="31"/>
        <v>17.391740782887275</v>
      </c>
      <c r="S81" s="4">
        <f t="shared" si="32"/>
        <v>26.619295680917148</v>
      </c>
      <c r="T81" s="4">
        <f t="shared" si="33"/>
        <v>6.1517032653532517</v>
      </c>
      <c r="U81" s="7">
        <f t="shared" si="48"/>
        <v>0.59271533422412237</v>
      </c>
      <c r="V81" s="4">
        <f t="shared" si="34"/>
        <v>3.6462088569714775</v>
      </c>
      <c r="X81" s="1">
        <f t="shared" si="49"/>
        <v>70</v>
      </c>
      <c r="Y81" s="4">
        <f t="shared" si="50"/>
        <v>154.22013299769881</v>
      </c>
      <c r="Z81" s="4">
        <f t="shared" si="35"/>
        <v>6.1517032653532517</v>
      </c>
      <c r="AA81" s="4">
        <f t="shared" si="51"/>
        <v>4.9950522678705109</v>
      </c>
      <c r="AB81" s="4">
        <f t="shared" si="52"/>
        <v>1.156650997482741</v>
      </c>
      <c r="AC81" s="4">
        <f t="shared" si="53"/>
        <v>149.22508072982831</v>
      </c>
      <c r="AF81" s="1">
        <f t="shared" si="54"/>
        <v>70</v>
      </c>
      <c r="AG81" s="4">
        <f t="shared" si="55"/>
        <v>1932.6561287016114</v>
      </c>
      <c r="AH81" s="4">
        <f t="shared" si="61"/>
        <v>45.743800196040468</v>
      </c>
      <c r="AI81" s="4">
        <f t="shared" si="56"/>
        <v>31.248879230778385</v>
      </c>
      <c r="AJ81" s="4">
        <f t="shared" si="57"/>
        <v>14.494920965262084</v>
      </c>
      <c r="AK81" s="4">
        <f t="shared" si="58"/>
        <v>1901.407249470833</v>
      </c>
    </row>
    <row r="82" spans="2:37" x14ac:dyDescent="0.25">
      <c r="B82" s="1">
        <f t="shared" si="36"/>
        <v>71</v>
      </c>
      <c r="C82" s="4">
        <f t="shared" si="37"/>
        <v>2156.3536218449049</v>
      </c>
      <c r="D82" s="4">
        <f t="shared" si="59"/>
        <v>58.259553682258222</v>
      </c>
      <c r="E82" s="4">
        <f t="shared" si="38"/>
        <v>31.305133409196909</v>
      </c>
      <c r="F82" s="4">
        <f t="shared" si="39"/>
        <v>26.954420273061313</v>
      </c>
      <c r="G82" s="4">
        <f t="shared" si="40"/>
        <v>2125.0484884357079</v>
      </c>
      <c r="I82" s="1">
        <f t="shared" si="41"/>
        <v>71</v>
      </c>
      <c r="J82" s="4">
        <f t="shared" si="42"/>
        <v>1212.9489122877626</v>
      </c>
      <c r="K82" s="4">
        <f t="shared" si="60"/>
        <v>32.770998946270403</v>
      </c>
      <c r="L82" s="4">
        <f t="shared" si="43"/>
        <v>17.609137542673373</v>
      </c>
      <c r="M82" s="4">
        <f t="shared" si="44"/>
        <v>15.161861403597031</v>
      </c>
      <c r="N82" s="4">
        <f t="shared" si="45"/>
        <v>1195.3397747450892</v>
      </c>
      <c r="P82" s="1">
        <f t="shared" si="46"/>
        <v>71</v>
      </c>
      <c r="Q82" s="4">
        <f t="shared" si="47"/>
        <v>9.0971168421582203</v>
      </c>
      <c r="R82" s="4">
        <f t="shared" si="31"/>
        <v>17.609137542673373</v>
      </c>
      <c r="S82" s="4">
        <f t="shared" si="32"/>
        <v>26.706254384831595</v>
      </c>
      <c r="T82" s="4">
        <f t="shared" si="33"/>
        <v>6.0647445614388111</v>
      </c>
      <c r="U82" s="7">
        <f t="shared" si="48"/>
        <v>0.58830306126463761</v>
      </c>
      <c r="V82" s="4">
        <f t="shared" si="34"/>
        <v>3.5679077912825146</v>
      </c>
      <c r="X82" s="1">
        <f t="shared" si="49"/>
        <v>71</v>
      </c>
      <c r="Y82" s="4">
        <f t="shared" si="50"/>
        <v>149.22508072982831</v>
      </c>
      <c r="Z82" s="4">
        <f t="shared" si="35"/>
        <v>6.0647445614388111</v>
      </c>
      <c r="AA82" s="4">
        <f t="shared" si="51"/>
        <v>4.9455564559650984</v>
      </c>
      <c r="AB82" s="4">
        <f t="shared" si="52"/>
        <v>1.1191881054737123</v>
      </c>
      <c r="AC82" s="4">
        <f t="shared" si="53"/>
        <v>144.27952427386322</v>
      </c>
      <c r="AF82" s="1">
        <f t="shared" si="54"/>
        <v>71</v>
      </c>
      <c r="AG82" s="4">
        <f t="shared" si="55"/>
        <v>1901.407249470833</v>
      </c>
      <c r="AH82" s="4">
        <f t="shared" si="61"/>
        <v>45.743800196040468</v>
      </c>
      <c r="AI82" s="4">
        <f t="shared" si="56"/>
        <v>31.48324582500922</v>
      </c>
      <c r="AJ82" s="4">
        <f t="shared" si="57"/>
        <v>14.260554371031247</v>
      </c>
      <c r="AK82" s="4">
        <f t="shared" si="58"/>
        <v>1869.9240036458239</v>
      </c>
    </row>
    <row r="83" spans="2:37" x14ac:dyDescent="0.25">
      <c r="B83" s="1">
        <f t="shared" si="36"/>
        <v>72</v>
      </c>
      <c r="C83" s="4">
        <f t="shared" si="37"/>
        <v>2125.0484884357079</v>
      </c>
      <c r="D83" s="4">
        <f t="shared" si="59"/>
        <v>58.259553682258222</v>
      </c>
      <c r="E83" s="4">
        <f t="shared" si="38"/>
        <v>31.696447576811874</v>
      </c>
      <c r="F83" s="4">
        <f t="shared" si="39"/>
        <v>26.563106105446348</v>
      </c>
      <c r="G83" s="4">
        <f t="shared" si="40"/>
        <v>2093.3520408588961</v>
      </c>
      <c r="I83" s="1">
        <f t="shared" si="41"/>
        <v>72</v>
      </c>
      <c r="J83" s="4">
        <f t="shared" si="42"/>
        <v>1195.3397747450892</v>
      </c>
      <c r="K83" s="4">
        <f t="shared" si="60"/>
        <v>32.770998946270403</v>
      </c>
      <c r="L83" s="4">
        <f t="shared" si="43"/>
        <v>17.82925176195679</v>
      </c>
      <c r="M83" s="4">
        <f t="shared" si="44"/>
        <v>14.941747184313614</v>
      </c>
      <c r="N83" s="4">
        <f t="shared" si="45"/>
        <v>1177.5105229831324</v>
      </c>
      <c r="P83" s="1">
        <f t="shared" si="46"/>
        <v>72</v>
      </c>
      <c r="Q83" s="4">
        <f t="shared" si="47"/>
        <v>8.965048310588168</v>
      </c>
      <c r="R83" s="4">
        <f t="shared" si="31"/>
        <v>17.82925176195679</v>
      </c>
      <c r="S83" s="4">
        <f t="shared" si="32"/>
        <v>26.794300072544956</v>
      </c>
      <c r="T83" s="4">
        <f t="shared" si="33"/>
        <v>5.9766988737254465</v>
      </c>
      <c r="U83" s="7">
        <f t="shared" si="48"/>
        <v>0.58392363400956582</v>
      </c>
      <c r="V83" s="4">
        <f t="shared" si="34"/>
        <v>3.4899357257266419</v>
      </c>
      <c r="X83" s="1">
        <f t="shared" si="49"/>
        <v>72</v>
      </c>
      <c r="Y83" s="4">
        <f t="shared" si="50"/>
        <v>144.27952427386322</v>
      </c>
      <c r="Z83" s="4">
        <f t="shared" si="35"/>
        <v>5.9766988737254465</v>
      </c>
      <c r="AA83" s="4">
        <f t="shared" si="51"/>
        <v>4.8946024416714726</v>
      </c>
      <c r="AB83" s="4">
        <f t="shared" si="52"/>
        <v>1.0820964320539741</v>
      </c>
      <c r="AC83" s="4">
        <f t="shared" si="53"/>
        <v>139.38492183219174</v>
      </c>
      <c r="AF83" s="1">
        <f t="shared" si="54"/>
        <v>72</v>
      </c>
      <c r="AG83" s="4">
        <f t="shared" si="55"/>
        <v>1869.9240036458239</v>
      </c>
      <c r="AH83" s="4">
        <f t="shared" si="61"/>
        <v>45.743800196040468</v>
      </c>
      <c r="AI83" s="4">
        <f t="shared" si="56"/>
        <v>31.719370168696791</v>
      </c>
      <c r="AJ83" s="4">
        <f t="shared" si="57"/>
        <v>14.024430027343678</v>
      </c>
      <c r="AK83" s="4">
        <f t="shared" si="58"/>
        <v>1838.2046334771271</v>
      </c>
    </row>
    <row r="84" spans="2:37" x14ac:dyDescent="0.25">
      <c r="B84" s="1">
        <f t="shared" si="36"/>
        <v>73</v>
      </c>
      <c r="C84" s="4">
        <f t="shared" si="37"/>
        <v>2093.3520408588961</v>
      </c>
      <c r="D84" s="4">
        <f t="shared" si="59"/>
        <v>58.259553682258222</v>
      </c>
      <c r="E84" s="4">
        <f t="shared" si="38"/>
        <v>32.092653171522024</v>
      </c>
      <c r="F84" s="4">
        <f t="shared" si="39"/>
        <v>26.166900510736198</v>
      </c>
      <c r="G84" s="4">
        <f t="shared" si="40"/>
        <v>2061.2593876873739</v>
      </c>
      <c r="I84" s="1">
        <f t="shared" si="41"/>
        <v>73</v>
      </c>
      <c r="J84" s="4">
        <f t="shared" si="42"/>
        <v>1177.5105229831324</v>
      </c>
      <c r="K84" s="4">
        <f t="shared" si="60"/>
        <v>32.770998946270403</v>
      </c>
      <c r="L84" s="4">
        <f t="shared" si="43"/>
        <v>18.052117408981246</v>
      </c>
      <c r="M84" s="4">
        <f t="shared" si="44"/>
        <v>14.718881537289155</v>
      </c>
      <c r="N84" s="4">
        <f t="shared" si="45"/>
        <v>1159.4584055741511</v>
      </c>
      <c r="P84" s="1">
        <f t="shared" si="46"/>
        <v>73</v>
      </c>
      <c r="Q84" s="4">
        <f t="shared" si="47"/>
        <v>8.8313289223734923</v>
      </c>
      <c r="R84" s="4">
        <f t="shared" si="31"/>
        <v>18.052117408981246</v>
      </c>
      <c r="S84" s="4">
        <f t="shared" si="32"/>
        <v>26.88344633135474</v>
      </c>
      <c r="T84" s="4">
        <f t="shared" si="33"/>
        <v>5.8875526149156627</v>
      </c>
      <c r="U84" s="7">
        <f t="shared" si="48"/>
        <v>0.57957680794994126</v>
      </c>
      <c r="V84" s="4">
        <f t="shared" si="34"/>
        <v>3.4122889511901495</v>
      </c>
      <c r="X84" s="1">
        <f t="shared" si="49"/>
        <v>73</v>
      </c>
      <c r="Y84" s="4">
        <f t="shared" si="50"/>
        <v>139.38492183219174</v>
      </c>
      <c r="Z84" s="4">
        <f t="shared" si="35"/>
        <v>5.8875526149156627</v>
      </c>
      <c r="AA84" s="4">
        <f t="shared" si="51"/>
        <v>4.842165701174225</v>
      </c>
      <c r="AB84" s="4">
        <f t="shared" si="52"/>
        <v>1.045386913741438</v>
      </c>
      <c r="AC84" s="4">
        <f t="shared" si="53"/>
        <v>134.54275613101751</v>
      </c>
      <c r="AF84" s="1">
        <f t="shared" si="54"/>
        <v>73</v>
      </c>
      <c r="AG84" s="4">
        <f t="shared" si="55"/>
        <v>1838.2046334771271</v>
      </c>
      <c r="AH84" s="4">
        <f t="shared" si="61"/>
        <v>45.743800196040468</v>
      </c>
      <c r="AI84" s="4">
        <f t="shared" si="56"/>
        <v>31.957265444962012</v>
      </c>
      <c r="AJ84" s="4">
        <f t="shared" si="57"/>
        <v>13.786534751078454</v>
      </c>
      <c r="AK84" s="4">
        <f t="shared" si="58"/>
        <v>1806.247368032165</v>
      </c>
    </row>
    <row r="85" spans="2:37" x14ac:dyDescent="0.25">
      <c r="B85" s="1">
        <f t="shared" si="36"/>
        <v>74</v>
      </c>
      <c r="C85" s="4">
        <f t="shared" si="37"/>
        <v>2061.2593876873739</v>
      </c>
      <c r="D85" s="4">
        <f t="shared" si="59"/>
        <v>58.259553682258222</v>
      </c>
      <c r="E85" s="4">
        <f t="shared" si="38"/>
        <v>32.493811336166047</v>
      </c>
      <c r="F85" s="4">
        <f t="shared" si="39"/>
        <v>25.765742346092171</v>
      </c>
      <c r="G85" s="4">
        <f t="shared" si="40"/>
        <v>2028.7655763512078</v>
      </c>
      <c r="I85" s="1">
        <f t="shared" si="41"/>
        <v>74</v>
      </c>
      <c r="J85" s="4">
        <f t="shared" si="42"/>
        <v>1159.4584055741511</v>
      </c>
      <c r="K85" s="4">
        <f t="shared" si="60"/>
        <v>32.770998946270403</v>
      </c>
      <c r="L85" s="4">
        <f t="shared" si="43"/>
        <v>18.277768876593512</v>
      </c>
      <c r="M85" s="4">
        <f t="shared" si="44"/>
        <v>14.493230069676889</v>
      </c>
      <c r="N85" s="4">
        <f t="shared" si="45"/>
        <v>1141.1806366975577</v>
      </c>
      <c r="P85" s="1">
        <f t="shared" si="46"/>
        <v>74</v>
      </c>
      <c r="Q85" s="4">
        <f t="shared" si="47"/>
        <v>8.6959380418061336</v>
      </c>
      <c r="R85" s="4">
        <f t="shared" si="31"/>
        <v>18.277768876593512</v>
      </c>
      <c r="S85" s="4">
        <f t="shared" si="32"/>
        <v>26.973706918399646</v>
      </c>
      <c r="T85" s="4">
        <f t="shared" si="33"/>
        <v>5.7972920278707551</v>
      </c>
      <c r="U85" s="7">
        <f t="shared" si="48"/>
        <v>0.575262340396964</v>
      </c>
      <c r="V85" s="4">
        <f t="shared" si="34"/>
        <v>3.334963779917592</v>
      </c>
      <c r="X85" s="1">
        <f t="shared" si="49"/>
        <v>74</v>
      </c>
      <c r="Y85" s="4">
        <f t="shared" si="50"/>
        <v>134.54275613101751</v>
      </c>
      <c r="Z85" s="4">
        <f t="shared" si="35"/>
        <v>5.7972920278707551</v>
      </c>
      <c r="AA85" s="4">
        <f t="shared" si="51"/>
        <v>4.7882213568881236</v>
      </c>
      <c r="AB85" s="4">
        <f t="shared" si="52"/>
        <v>1.0090706709826314</v>
      </c>
      <c r="AC85" s="4">
        <f t="shared" si="53"/>
        <v>129.75453477412938</v>
      </c>
      <c r="AF85" s="1">
        <f t="shared" si="54"/>
        <v>74</v>
      </c>
      <c r="AG85" s="4">
        <f t="shared" si="55"/>
        <v>1806.247368032165</v>
      </c>
      <c r="AH85" s="4">
        <f t="shared" si="61"/>
        <v>45.743800196040468</v>
      </c>
      <c r="AI85" s="4">
        <f t="shared" si="56"/>
        <v>32.19694493579923</v>
      </c>
      <c r="AJ85" s="4">
        <f t="shared" si="57"/>
        <v>13.546855260241237</v>
      </c>
      <c r="AK85" s="4">
        <f t="shared" si="58"/>
        <v>1774.0504230963659</v>
      </c>
    </row>
    <row r="86" spans="2:37" x14ac:dyDescent="0.25">
      <c r="B86" s="1">
        <f t="shared" si="36"/>
        <v>75</v>
      </c>
      <c r="C86" s="4">
        <f t="shared" si="37"/>
        <v>2028.7655763512078</v>
      </c>
      <c r="D86" s="4">
        <f t="shared" si="59"/>
        <v>58.259553682258222</v>
      </c>
      <c r="E86" s="4">
        <f t="shared" si="38"/>
        <v>32.899983977868125</v>
      </c>
      <c r="F86" s="4">
        <f t="shared" si="39"/>
        <v>25.359569704390097</v>
      </c>
      <c r="G86" s="4">
        <f t="shared" si="40"/>
        <v>1995.8655923733397</v>
      </c>
      <c r="I86" s="1">
        <f t="shared" si="41"/>
        <v>75</v>
      </c>
      <c r="J86" s="4">
        <f t="shared" si="42"/>
        <v>1141.1806366975577</v>
      </c>
      <c r="K86" s="4">
        <f t="shared" si="60"/>
        <v>32.770998946270403</v>
      </c>
      <c r="L86" s="4">
        <f t="shared" si="43"/>
        <v>18.506240987550932</v>
      </c>
      <c r="M86" s="4">
        <f t="shared" si="44"/>
        <v>14.264757958719471</v>
      </c>
      <c r="N86" s="4">
        <f t="shared" si="45"/>
        <v>1122.6743957100068</v>
      </c>
      <c r="P86" s="1">
        <f t="shared" si="46"/>
        <v>75</v>
      </c>
      <c r="Q86" s="4">
        <f t="shared" si="47"/>
        <v>8.5588547752316817</v>
      </c>
      <c r="R86" s="4">
        <f t="shared" si="31"/>
        <v>18.506240987550932</v>
      </c>
      <c r="S86" s="4">
        <f t="shared" si="32"/>
        <v>27.065095762782612</v>
      </c>
      <c r="T86" s="4">
        <f t="shared" si="33"/>
        <v>5.7059031834877896</v>
      </c>
      <c r="U86" s="7">
        <f t="shared" si="48"/>
        <v>0.5709799904684506</v>
      </c>
      <c r="V86" s="4">
        <f t="shared" si="34"/>
        <v>3.2579565453217603</v>
      </c>
      <c r="X86" s="1">
        <f t="shared" si="49"/>
        <v>75</v>
      </c>
      <c r="Y86" s="4">
        <f t="shared" si="50"/>
        <v>129.75453477412938</v>
      </c>
      <c r="Z86" s="4">
        <f t="shared" si="35"/>
        <v>5.7059031834877896</v>
      </c>
      <c r="AA86" s="4">
        <f t="shared" si="51"/>
        <v>4.7327441726818194</v>
      </c>
      <c r="AB86" s="4">
        <f t="shared" si="52"/>
        <v>0.97315901080597034</v>
      </c>
      <c r="AC86" s="4">
        <f t="shared" si="53"/>
        <v>125.02179060144756</v>
      </c>
      <c r="AF86" s="1">
        <f t="shared" si="54"/>
        <v>75</v>
      </c>
      <c r="AG86" s="4">
        <f t="shared" si="55"/>
        <v>1774.0504230963659</v>
      </c>
      <c r="AH86" s="4">
        <f t="shared" si="61"/>
        <v>45.743800196040468</v>
      </c>
      <c r="AI86" s="4">
        <f t="shared" si="56"/>
        <v>32.438422022817726</v>
      </c>
      <c r="AJ86" s="4">
        <f t="shared" si="57"/>
        <v>13.305378173222744</v>
      </c>
      <c r="AK86" s="4">
        <f t="shared" si="58"/>
        <v>1741.6120010735481</v>
      </c>
    </row>
    <row r="87" spans="2:37" x14ac:dyDescent="0.25">
      <c r="B87" s="1">
        <f t="shared" si="36"/>
        <v>76</v>
      </c>
      <c r="C87" s="4">
        <f t="shared" si="37"/>
        <v>1995.8655923733397</v>
      </c>
      <c r="D87" s="4">
        <f t="shared" si="59"/>
        <v>58.259553682258222</v>
      </c>
      <c r="E87" s="4">
        <f t="shared" si="38"/>
        <v>33.311233777591475</v>
      </c>
      <c r="F87" s="4">
        <f t="shared" si="39"/>
        <v>24.948319904666747</v>
      </c>
      <c r="G87" s="4">
        <f t="shared" si="40"/>
        <v>1962.5543585957482</v>
      </c>
      <c r="I87" s="1">
        <f t="shared" si="41"/>
        <v>76</v>
      </c>
      <c r="J87" s="4">
        <f t="shared" si="42"/>
        <v>1122.6743957100068</v>
      </c>
      <c r="K87" s="4">
        <f t="shared" si="60"/>
        <v>32.770998946270403</v>
      </c>
      <c r="L87" s="4">
        <f t="shared" si="43"/>
        <v>18.737568999895316</v>
      </c>
      <c r="M87" s="4">
        <f t="shared" si="44"/>
        <v>14.033429946375085</v>
      </c>
      <c r="N87" s="4">
        <f t="shared" si="45"/>
        <v>1103.9368267101115</v>
      </c>
      <c r="P87" s="1">
        <f t="shared" si="46"/>
        <v>76</v>
      </c>
      <c r="Q87" s="4">
        <f t="shared" si="47"/>
        <v>8.4200579678250502</v>
      </c>
      <c r="R87" s="4">
        <f t="shared" si="31"/>
        <v>18.737568999895316</v>
      </c>
      <c r="S87" s="4">
        <f t="shared" si="32"/>
        <v>27.157626967720368</v>
      </c>
      <c r="T87" s="4">
        <f t="shared" si="33"/>
        <v>5.6133719785500347</v>
      </c>
      <c r="U87" s="7">
        <f t="shared" si="48"/>
        <v>0.56672951907538516</v>
      </c>
      <c r="V87" s="4">
        <f t="shared" si="34"/>
        <v>3.1812636017949045</v>
      </c>
      <c r="X87" s="1">
        <f t="shared" si="49"/>
        <v>76</v>
      </c>
      <c r="Y87" s="4">
        <f t="shared" si="50"/>
        <v>125.02179060144756</v>
      </c>
      <c r="Z87" s="4">
        <f t="shared" si="35"/>
        <v>5.6133719785500347</v>
      </c>
      <c r="AA87" s="4">
        <f t="shared" si="51"/>
        <v>4.6757085490391779</v>
      </c>
      <c r="AB87" s="4">
        <f t="shared" si="52"/>
        <v>0.93766342951085668</v>
      </c>
      <c r="AC87" s="4">
        <f t="shared" si="53"/>
        <v>120.34608205240839</v>
      </c>
      <c r="AF87" s="1">
        <f t="shared" si="54"/>
        <v>76</v>
      </c>
      <c r="AG87" s="4">
        <f t="shared" si="55"/>
        <v>1741.6120010735481</v>
      </c>
      <c r="AH87" s="4">
        <f t="shared" si="61"/>
        <v>45.743800196040468</v>
      </c>
      <c r="AI87" s="4">
        <f t="shared" si="56"/>
        <v>32.681710187988855</v>
      </c>
      <c r="AJ87" s="4">
        <f t="shared" si="57"/>
        <v>13.06209000805161</v>
      </c>
      <c r="AK87" s="4">
        <f t="shared" si="58"/>
        <v>1708.9302908855593</v>
      </c>
    </row>
    <row r="88" spans="2:37" x14ac:dyDescent="0.25">
      <c r="B88" s="1">
        <f t="shared" si="36"/>
        <v>77</v>
      </c>
      <c r="C88" s="4">
        <f t="shared" si="37"/>
        <v>1962.5543585957482</v>
      </c>
      <c r="D88" s="4">
        <f t="shared" si="59"/>
        <v>58.259553682258222</v>
      </c>
      <c r="E88" s="4">
        <f t="shared" si="38"/>
        <v>33.727624199811373</v>
      </c>
      <c r="F88" s="4">
        <f t="shared" si="39"/>
        <v>24.531929482446852</v>
      </c>
      <c r="G88" s="4">
        <f t="shared" si="40"/>
        <v>1928.8267343959369</v>
      </c>
      <c r="I88" s="1">
        <f t="shared" si="41"/>
        <v>77</v>
      </c>
      <c r="J88" s="4">
        <f t="shared" si="42"/>
        <v>1103.9368267101115</v>
      </c>
      <c r="K88" s="4">
        <f t="shared" si="60"/>
        <v>32.770998946270403</v>
      </c>
      <c r="L88" s="4">
        <f t="shared" si="43"/>
        <v>18.971788612394008</v>
      </c>
      <c r="M88" s="4">
        <f t="shared" si="44"/>
        <v>13.799210333876394</v>
      </c>
      <c r="N88" s="4">
        <f t="shared" si="45"/>
        <v>1084.9650380977175</v>
      </c>
      <c r="P88" s="1">
        <f t="shared" si="46"/>
        <v>77</v>
      </c>
      <c r="Q88" s="4">
        <f t="shared" si="47"/>
        <v>8.2795262003258365</v>
      </c>
      <c r="R88" s="4">
        <f t="shared" si="31"/>
        <v>18.971788612394008</v>
      </c>
      <c r="S88" s="4">
        <f t="shared" si="32"/>
        <v>27.251314812719844</v>
      </c>
      <c r="T88" s="4">
        <f t="shared" si="33"/>
        <v>5.5196841335505571</v>
      </c>
      <c r="U88" s="7">
        <f t="shared" si="48"/>
        <v>0.56251068890857081</v>
      </c>
      <c r="V88" s="4">
        <f t="shared" si="34"/>
        <v>3.1048813245212314</v>
      </c>
      <c r="X88" s="1">
        <f t="shared" si="49"/>
        <v>77</v>
      </c>
      <c r="Y88" s="4">
        <f t="shared" si="50"/>
        <v>120.34608205240839</v>
      </c>
      <c r="Z88" s="4">
        <f t="shared" si="35"/>
        <v>5.5196841335505571</v>
      </c>
      <c r="AA88" s="4">
        <f t="shared" si="51"/>
        <v>4.6170885181574945</v>
      </c>
      <c r="AB88" s="4">
        <f t="shared" si="52"/>
        <v>0.90259561539306288</v>
      </c>
      <c r="AC88" s="4">
        <f t="shared" si="53"/>
        <v>115.72899353425089</v>
      </c>
      <c r="AF88" s="1">
        <f t="shared" si="54"/>
        <v>77</v>
      </c>
      <c r="AG88" s="4">
        <f t="shared" si="55"/>
        <v>1708.9302908855593</v>
      </c>
      <c r="AH88" s="4">
        <f t="shared" si="61"/>
        <v>45.743800196040468</v>
      </c>
      <c r="AI88" s="4">
        <f t="shared" si="56"/>
        <v>32.926823014398771</v>
      </c>
      <c r="AJ88" s="4">
        <f t="shared" si="57"/>
        <v>12.816977181641695</v>
      </c>
      <c r="AK88" s="4">
        <f t="shared" si="58"/>
        <v>1676.0034678711606</v>
      </c>
    </row>
    <row r="89" spans="2:37" x14ac:dyDescent="0.25">
      <c r="B89" s="1">
        <f t="shared" si="36"/>
        <v>78</v>
      </c>
      <c r="C89" s="4">
        <f t="shared" si="37"/>
        <v>1928.8267343959369</v>
      </c>
      <c r="D89" s="4">
        <f t="shared" si="59"/>
        <v>58.259553682258222</v>
      </c>
      <c r="E89" s="4">
        <f t="shared" si="38"/>
        <v>34.149219502309009</v>
      </c>
      <c r="F89" s="4">
        <f t="shared" si="39"/>
        <v>24.110334179949209</v>
      </c>
      <c r="G89" s="4">
        <f t="shared" si="40"/>
        <v>1894.6775148936279</v>
      </c>
      <c r="I89" s="1">
        <f t="shared" si="41"/>
        <v>78</v>
      </c>
      <c r="J89" s="4">
        <f t="shared" si="42"/>
        <v>1084.9650380977175</v>
      </c>
      <c r="K89" s="4">
        <f t="shared" si="60"/>
        <v>32.770998946270403</v>
      </c>
      <c r="L89" s="4">
        <f t="shared" si="43"/>
        <v>19.208935970048934</v>
      </c>
      <c r="M89" s="4">
        <f t="shared" si="44"/>
        <v>13.562062976221469</v>
      </c>
      <c r="N89" s="4">
        <f t="shared" si="45"/>
        <v>1065.7561021276686</v>
      </c>
      <c r="P89" s="1">
        <f t="shared" si="46"/>
        <v>78</v>
      </c>
      <c r="Q89" s="4">
        <f t="shared" si="47"/>
        <v>8.1372377857328804</v>
      </c>
      <c r="R89" s="4">
        <f t="shared" si="31"/>
        <v>19.208935970048934</v>
      </c>
      <c r="S89" s="4">
        <f t="shared" si="32"/>
        <v>27.346173755781813</v>
      </c>
      <c r="T89" s="4">
        <f t="shared" si="33"/>
        <v>5.4248251904885887</v>
      </c>
      <c r="U89" s="7">
        <f t="shared" si="48"/>
        <v>0.55832326442538038</v>
      </c>
      <c r="V89" s="4">
        <f t="shared" si="34"/>
        <v>3.0288061092906249</v>
      </c>
      <c r="X89" s="1">
        <f t="shared" si="49"/>
        <v>78</v>
      </c>
      <c r="Y89" s="4">
        <f t="shared" si="50"/>
        <v>115.72899353425089</v>
      </c>
      <c r="Z89" s="4">
        <f t="shared" si="35"/>
        <v>5.4248251904885887</v>
      </c>
      <c r="AA89" s="4">
        <f t="shared" si="51"/>
        <v>4.5568577389817069</v>
      </c>
      <c r="AB89" s="4">
        <f t="shared" si="52"/>
        <v>0.8679674515068817</v>
      </c>
      <c r="AC89" s="4">
        <f t="shared" si="53"/>
        <v>111.17213579526918</v>
      </c>
      <c r="AF89" s="1">
        <f t="shared" si="54"/>
        <v>78</v>
      </c>
      <c r="AG89" s="4">
        <f t="shared" si="55"/>
        <v>1676.0034678711606</v>
      </c>
      <c r="AH89" s="4">
        <f t="shared" si="61"/>
        <v>45.743800196040468</v>
      </c>
      <c r="AI89" s="4">
        <f t="shared" si="56"/>
        <v>33.173774187006764</v>
      </c>
      <c r="AJ89" s="4">
        <f t="shared" si="57"/>
        <v>12.570026009033704</v>
      </c>
      <c r="AK89" s="4">
        <f t="shared" si="58"/>
        <v>1642.8296936841539</v>
      </c>
    </row>
    <row r="90" spans="2:37" x14ac:dyDescent="0.25">
      <c r="B90" s="1">
        <f t="shared" si="36"/>
        <v>79</v>
      </c>
      <c r="C90" s="4">
        <f t="shared" si="37"/>
        <v>1894.6775148936279</v>
      </c>
      <c r="D90" s="4">
        <f t="shared" si="59"/>
        <v>58.259553682258222</v>
      </c>
      <c r="E90" s="4">
        <f t="shared" si="38"/>
        <v>34.576084746087872</v>
      </c>
      <c r="F90" s="4">
        <f t="shared" si="39"/>
        <v>23.683468936170346</v>
      </c>
      <c r="G90" s="4">
        <f t="shared" si="40"/>
        <v>1860.10143014754</v>
      </c>
      <c r="I90" s="1">
        <f t="shared" si="41"/>
        <v>79</v>
      </c>
      <c r="J90" s="4">
        <f t="shared" si="42"/>
        <v>1065.7561021276686</v>
      </c>
      <c r="K90" s="4">
        <f t="shared" si="60"/>
        <v>32.770998946270403</v>
      </c>
      <c r="L90" s="4">
        <f t="shared" si="43"/>
        <v>19.449047669674549</v>
      </c>
      <c r="M90" s="4">
        <f t="shared" si="44"/>
        <v>13.321951276595856</v>
      </c>
      <c r="N90" s="4">
        <f t="shared" si="45"/>
        <v>1046.3070544579939</v>
      </c>
      <c r="P90" s="1">
        <f t="shared" si="46"/>
        <v>79</v>
      </c>
      <c r="Q90" s="4">
        <f t="shared" si="47"/>
        <v>7.9931707659575144</v>
      </c>
      <c r="R90" s="4">
        <f t="shared" si="31"/>
        <v>19.449047669674549</v>
      </c>
      <c r="S90" s="4">
        <f t="shared" si="32"/>
        <v>27.442218435632064</v>
      </c>
      <c r="T90" s="4">
        <f t="shared" si="33"/>
        <v>5.3287805106383415</v>
      </c>
      <c r="U90" s="7">
        <f t="shared" si="48"/>
        <v>0.55416701183660577</v>
      </c>
      <c r="V90" s="4">
        <f t="shared" si="34"/>
        <v>2.9530343723135921</v>
      </c>
      <c r="X90" s="1">
        <f t="shared" si="49"/>
        <v>79</v>
      </c>
      <c r="Y90" s="4">
        <f t="shared" si="50"/>
        <v>111.17213579526918</v>
      </c>
      <c r="Z90" s="4">
        <f t="shared" si="35"/>
        <v>5.3287805106383415</v>
      </c>
      <c r="AA90" s="4">
        <f t="shared" si="51"/>
        <v>4.4949894921738229</v>
      </c>
      <c r="AB90" s="4">
        <f t="shared" si="52"/>
        <v>0.83379101846451886</v>
      </c>
      <c r="AC90" s="4">
        <f t="shared" si="53"/>
        <v>106.67714630309536</v>
      </c>
      <c r="AF90" s="1">
        <f t="shared" si="54"/>
        <v>79</v>
      </c>
      <c r="AG90" s="4">
        <f t="shared" si="55"/>
        <v>1642.8296936841539</v>
      </c>
      <c r="AH90" s="4">
        <f t="shared" si="61"/>
        <v>45.743800196040468</v>
      </c>
      <c r="AI90" s="4">
        <f t="shared" si="56"/>
        <v>33.422577493409314</v>
      </c>
      <c r="AJ90" s="4">
        <f t="shared" si="57"/>
        <v>12.321222702631154</v>
      </c>
      <c r="AK90" s="4">
        <f t="shared" si="58"/>
        <v>1609.4071161907445</v>
      </c>
    </row>
    <row r="91" spans="2:37" x14ac:dyDescent="0.25">
      <c r="B91" s="1">
        <f t="shared" si="36"/>
        <v>80</v>
      </c>
      <c r="C91" s="4">
        <f t="shared" si="37"/>
        <v>1860.10143014754</v>
      </c>
      <c r="D91" s="4">
        <f t="shared" si="59"/>
        <v>58.259553682258222</v>
      </c>
      <c r="E91" s="4">
        <f t="shared" si="38"/>
        <v>35.008285805413976</v>
      </c>
      <c r="F91" s="4">
        <f t="shared" si="39"/>
        <v>23.251267876844249</v>
      </c>
      <c r="G91" s="4">
        <f t="shared" si="40"/>
        <v>1825.0931443421259</v>
      </c>
      <c r="I91" s="1">
        <f t="shared" si="41"/>
        <v>80</v>
      </c>
      <c r="J91" s="4">
        <f t="shared" si="42"/>
        <v>1046.3070544579939</v>
      </c>
      <c r="K91" s="4">
        <f t="shared" si="60"/>
        <v>32.770998946270403</v>
      </c>
      <c r="L91" s="4">
        <f t="shared" si="43"/>
        <v>19.692160765545481</v>
      </c>
      <c r="M91" s="4">
        <f t="shared" si="44"/>
        <v>13.078838180724922</v>
      </c>
      <c r="N91" s="4">
        <f t="shared" si="45"/>
        <v>1026.6148936924485</v>
      </c>
      <c r="P91" s="1">
        <f t="shared" si="46"/>
        <v>80</v>
      </c>
      <c r="Q91" s="4">
        <f t="shared" si="47"/>
        <v>7.8473029084349539</v>
      </c>
      <c r="R91" s="4">
        <f t="shared" si="31"/>
        <v>19.692160765545481</v>
      </c>
      <c r="S91" s="4">
        <f t="shared" si="32"/>
        <v>27.539463673980435</v>
      </c>
      <c r="T91" s="4">
        <f t="shared" si="33"/>
        <v>5.2315352722899684</v>
      </c>
      <c r="U91" s="7">
        <f t="shared" si="48"/>
        <v>0.55004169909340517</v>
      </c>
      <c r="V91" s="4">
        <f t="shared" si="34"/>
        <v>2.8775625500374544</v>
      </c>
      <c r="X91" s="1">
        <f t="shared" si="49"/>
        <v>80</v>
      </c>
      <c r="Y91" s="4">
        <f t="shared" si="50"/>
        <v>106.67714630309536</v>
      </c>
      <c r="Z91" s="4">
        <f t="shared" si="35"/>
        <v>5.2315352722899684</v>
      </c>
      <c r="AA91" s="4">
        <f t="shared" si="51"/>
        <v>4.4314566750167534</v>
      </c>
      <c r="AB91" s="4">
        <f t="shared" si="52"/>
        <v>0.80007859727321506</v>
      </c>
      <c r="AC91" s="4">
        <f t="shared" si="53"/>
        <v>102.24568962807861</v>
      </c>
      <c r="AF91" s="1">
        <f t="shared" si="54"/>
        <v>80</v>
      </c>
      <c r="AG91" s="4">
        <f t="shared" si="55"/>
        <v>1609.4071161907445</v>
      </c>
      <c r="AH91" s="4">
        <f t="shared" si="61"/>
        <v>45.743800196040468</v>
      </c>
      <c r="AI91" s="4">
        <f t="shared" si="56"/>
        <v>33.673246824609883</v>
      </c>
      <c r="AJ91" s="4">
        <f t="shared" si="57"/>
        <v>12.070553371430584</v>
      </c>
      <c r="AK91" s="4">
        <f t="shared" si="58"/>
        <v>1575.7338693661347</v>
      </c>
    </row>
    <row r="92" spans="2:37" x14ac:dyDescent="0.25">
      <c r="B92" s="1">
        <f t="shared" si="36"/>
        <v>81</v>
      </c>
      <c r="C92" s="4">
        <f t="shared" si="37"/>
        <v>1825.0931443421259</v>
      </c>
      <c r="D92" s="4">
        <f t="shared" si="59"/>
        <v>58.259553682258222</v>
      </c>
      <c r="E92" s="4">
        <f t="shared" si="38"/>
        <v>35.445889377981651</v>
      </c>
      <c r="F92" s="4">
        <f t="shared" si="39"/>
        <v>22.813664304276571</v>
      </c>
      <c r="G92" s="4">
        <f t="shared" si="40"/>
        <v>1789.6472549641442</v>
      </c>
      <c r="I92" s="1">
        <f t="shared" si="41"/>
        <v>81</v>
      </c>
      <c r="J92" s="4">
        <f t="shared" si="42"/>
        <v>1026.6148936924485</v>
      </c>
      <c r="K92" s="4">
        <f t="shared" si="60"/>
        <v>32.770998946270403</v>
      </c>
      <c r="L92" s="4">
        <f t="shared" si="43"/>
        <v>19.938312775114795</v>
      </c>
      <c r="M92" s="4">
        <f t="shared" si="44"/>
        <v>12.832686171155606</v>
      </c>
      <c r="N92" s="4">
        <f t="shared" si="45"/>
        <v>1006.6765809173337</v>
      </c>
      <c r="P92" s="1">
        <f t="shared" si="46"/>
        <v>81</v>
      </c>
      <c r="Q92" s="4">
        <f t="shared" si="47"/>
        <v>7.6996117026933639</v>
      </c>
      <c r="R92" s="4">
        <f t="shared" si="31"/>
        <v>19.938312775114795</v>
      </c>
      <c r="S92" s="4">
        <f t="shared" si="32"/>
        <v>27.637924477808159</v>
      </c>
      <c r="T92" s="4">
        <f t="shared" si="33"/>
        <v>5.133074468462242</v>
      </c>
      <c r="U92" s="7">
        <f t="shared" si="48"/>
        <v>0.54594709587434753</v>
      </c>
      <c r="V92" s="4">
        <f t="shared" si="34"/>
        <v>2.8023870989637212</v>
      </c>
      <c r="X92" s="1">
        <f t="shared" si="49"/>
        <v>81</v>
      </c>
      <c r="Y92" s="4">
        <f t="shared" si="50"/>
        <v>102.24568962807861</v>
      </c>
      <c r="Z92" s="4">
        <f t="shared" si="35"/>
        <v>5.133074468462242</v>
      </c>
      <c r="AA92" s="4">
        <f t="shared" si="51"/>
        <v>4.3662317962516521</v>
      </c>
      <c r="AB92" s="4">
        <f t="shared" si="52"/>
        <v>0.76684267221058955</v>
      </c>
      <c r="AC92" s="4">
        <f t="shared" si="53"/>
        <v>97.879457831826954</v>
      </c>
      <c r="AF92" s="1">
        <f t="shared" si="54"/>
        <v>81</v>
      </c>
      <c r="AG92" s="4">
        <f t="shared" si="55"/>
        <v>1575.7338693661347</v>
      </c>
      <c r="AH92" s="4">
        <f t="shared" si="61"/>
        <v>45.743800196040468</v>
      </c>
      <c r="AI92" s="4">
        <f t="shared" si="56"/>
        <v>33.92579617579446</v>
      </c>
      <c r="AJ92" s="4">
        <f t="shared" si="57"/>
        <v>11.818004020246009</v>
      </c>
      <c r="AK92" s="4">
        <f t="shared" si="58"/>
        <v>1541.8080731903403</v>
      </c>
    </row>
    <row r="93" spans="2:37" x14ac:dyDescent="0.25">
      <c r="B93" s="1">
        <f t="shared" si="36"/>
        <v>82</v>
      </c>
      <c r="C93" s="4">
        <f t="shared" si="37"/>
        <v>1789.6472549641442</v>
      </c>
      <c r="D93" s="4">
        <f t="shared" si="59"/>
        <v>58.259553682258222</v>
      </c>
      <c r="E93" s="4">
        <f t="shared" si="38"/>
        <v>35.88896299520642</v>
      </c>
      <c r="F93" s="4">
        <f t="shared" si="39"/>
        <v>22.370590687051802</v>
      </c>
      <c r="G93" s="4">
        <f t="shared" si="40"/>
        <v>1753.7582919689378</v>
      </c>
      <c r="I93" s="1">
        <f t="shared" si="41"/>
        <v>82</v>
      </c>
      <c r="J93" s="4">
        <f t="shared" si="42"/>
        <v>1006.6765809173337</v>
      </c>
      <c r="K93" s="4">
        <f t="shared" si="60"/>
        <v>32.770998946270403</v>
      </c>
      <c r="L93" s="4">
        <f t="shared" si="43"/>
        <v>20.187541684803733</v>
      </c>
      <c r="M93" s="4">
        <f t="shared" si="44"/>
        <v>12.58345726146667</v>
      </c>
      <c r="N93" s="4">
        <f t="shared" si="45"/>
        <v>986.48903923252999</v>
      </c>
      <c r="P93" s="1">
        <f t="shared" si="46"/>
        <v>82</v>
      </c>
      <c r="Q93" s="4">
        <f t="shared" si="47"/>
        <v>7.5500743568800024</v>
      </c>
      <c r="R93" s="4">
        <f t="shared" si="31"/>
        <v>20.187541684803733</v>
      </c>
      <c r="S93" s="4">
        <f t="shared" si="32"/>
        <v>27.737616041683737</v>
      </c>
      <c r="T93" s="4">
        <f t="shared" si="33"/>
        <v>5.0333829045866674</v>
      </c>
      <c r="U93" s="7">
        <f t="shared" si="48"/>
        <v>0.54188297357255333</v>
      </c>
      <c r="V93" s="4">
        <f t="shared" si="34"/>
        <v>2.7275044954666789</v>
      </c>
      <c r="X93" s="1">
        <f t="shared" si="49"/>
        <v>82</v>
      </c>
      <c r="Y93" s="4">
        <f t="shared" si="50"/>
        <v>97.879457831826954</v>
      </c>
      <c r="Z93" s="4">
        <f t="shared" si="35"/>
        <v>5.0333829045866674</v>
      </c>
      <c r="AA93" s="4">
        <f t="shared" si="51"/>
        <v>4.2992869708479651</v>
      </c>
      <c r="AB93" s="4">
        <f t="shared" si="52"/>
        <v>0.73409593373870219</v>
      </c>
      <c r="AC93" s="4">
        <f t="shared" si="53"/>
        <v>93.580170860978996</v>
      </c>
      <c r="AF93" s="1">
        <f t="shared" si="54"/>
        <v>82</v>
      </c>
      <c r="AG93" s="4">
        <f t="shared" si="55"/>
        <v>1541.8080731903403</v>
      </c>
      <c r="AH93" s="4">
        <f t="shared" si="61"/>
        <v>45.743800196040468</v>
      </c>
      <c r="AI93" s="4">
        <f t="shared" si="56"/>
        <v>34.180239647112913</v>
      </c>
      <c r="AJ93" s="4">
        <f t="shared" si="57"/>
        <v>11.563560548927553</v>
      </c>
      <c r="AK93" s="4">
        <f t="shared" si="58"/>
        <v>1507.6278335432273</v>
      </c>
    </row>
    <row r="94" spans="2:37" x14ac:dyDescent="0.25">
      <c r="B94" s="1">
        <f t="shared" si="36"/>
        <v>83</v>
      </c>
      <c r="C94" s="4">
        <f t="shared" si="37"/>
        <v>1753.7582919689378</v>
      </c>
      <c r="D94" s="4">
        <f t="shared" si="59"/>
        <v>58.259553682258222</v>
      </c>
      <c r="E94" s="4">
        <f t="shared" si="38"/>
        <v>36.337575032646498</v>
      </c>
      <c r="F94" s="4">
        <f t="shared" si="39"/>
        <v>21.92197864961172</v>
      </c>
      <c r="G94" s="4">
        <f t="shared" si="40"/>
        <v>1717.4207169362912</v>
      </c>
      <c r="I94" s="1">
        <f t="shared" si="41"/>
        <v>83</v>
      </c>
      <c r="J94" s="4">
        <f t="shared" si="42"/>
        <v>986.48903923252999</v>
      </c>
      <c r="K94" s="4">
        <f t="shared" si="60"/>
        <v>32.770998946270403</v>
      </c>
      <c r="L94" s="4">
        <f t="shared" si="43"/>
        <v>20.43988595586378</v>
      </c>
      <c r="M94" s="4">
        <f t="shared" si="44"/>
        <v>12.331112990406623</v>
      </c>
      <c r="N94" s="4">
        <f t="shared" si="45"/>
        <v>966.04915327666617</v>
      </c>
      <c r="P94" s="1">
        <f t="shared" si="46"/>
        <v>83</v>
      </c>
      <c r="Q94" s="4">
        <f t="shared" si="47"/>
        <v>7.3986677942439742</v>
      </c>
      <c r="R94" s="4">
        <f t="shared" si="31"/>
        <v>20.43988595586378</v>
      </c>
      <c r="S94" s="4">
        <f t="shared" si="32"/>
        <v>27.838553750107753</v>
      </c>
      <c r="T94" s="4">
        <f t="shared" si="33"/>
        <v>4.9324451961626492</v>
      </c>
      <c r="U94" s="7">
        <f t="shared" si="48"/>
        <v>0.53784910528293128</v>
      </c>
      <c r="V94" s="4">
        <f t="shared" si="34"/>
        <v>2.6529112356131734</v>
      </c>
      <c r="X94" s="1">
        <f t="shared" si="49"/>
        <v>83</v>
      </c>
      <c r="Y94" s="4">
        <f t="shared" si="50"/>
        <v>93.580170860978996</v>
      </c>
      <c r="Z94" s="4">
        <f t="shared" si="35"/>
        <v>4.9324451961626492</v>
      </c>
      <c r="AA94" s="4">
        <f t="shared" si="51"/>
        <v>4.2305939147053069</v>
      </c>
      <c r="AB94" s="4">
        <f t="shared" si="52"/>
        <v>0.70185128145734244</v>
      </c>
      <c r="AC94" s="4">
        <f t="shared" si="53"/>
        <v>89.349576946273686</v>
      </c>
      <c r="AF94" s="1">
        <f t="shared" si="54"/>
        <v>83</v>
      </c>
      <c r="AG94" s="4">
        <f t="shared" si="55"/>
        <v>1507.6278335432273</v>
      </c>
      <c r="AH94" s="4">
        <f t="shared" si="61"/>
        <v>45.743800196040468</v>
      </c>
      <c r="AI94" s="4">
        <f t="shared" si="56"/>
        <v>34.436591444466266</v>
      </c>
      <c r="AJ94" s="4">
        <f t="shared" si="57"/>
        <v>11.307208751574203</v>
      </c>
      <c r="AK94" s="4">
        <f t="shared" si="58"/>
        <v>1473.191242098761</v>
      </c>
    </row>
    <row r="95" spans="2:37" x14ac:dyDescent="0.25">
      <c r="B95" s="1">
        <f t="shared" si="36"/>
        <v>84</v>
      </c>
      <c r="C95" s="4">
        <f t="shared" si="37"/>
        <v>1717.4207169362912</v>
      </c>
      <c r="D95" s="4">
        <f t="shared" si="59"/>
        <v>58.259553682258222</v>
      </c>
      <c r="E95" s="4">
        <f t="shared" si="38"/>
        <v>36.791794720554584</v>
      </c>
      <c r="F95" s="4">
        <f t="shared" si="39"/>
        <v>21.467758961703638</v>
      </c>
      <c r="G95" s="4">
        <f t="shared" si="40"/>
        <v>1680.6289222157366</v>
      </c>
      <c r="I95" s="1">
        <f t="shared" si="41"/>
        <v>84</v>
      </c>
      <c r="J95" s="4">
        <f t="shared" si="42"/>
        <v>966.04915327666617</v>
      </c>
      <c r="K95" s="4">
        <f t="shared" si="60"/>
        <v>32.770998946270403</v>
      </c>
      <c r="L95" s="4">
        <f t="shared" si="43"/>
        <v>20.695384530312076</v>
      </c>
      <c r="M95" s="4">
        <f t="shared" si="44"/>
        <v>12.075614415958327</v>
      </c>
      <c r="N95" s="4">
        <f t="shared" si="45"/>
        <v>945.35376874635415</v>
      </c>
      <c r="P95" s="1">
        <f t="shared" si="46"/>
        <v>84</v>
      </c>
      <c r="Q95" s="4">
        <f t="shared" si="47"/>
        <v>7.2453686495749956</v>
      </c>
      <c r="R95" s="4">
        <f t="shared" si="31"/>
        <v>20.695384530312076</v>
      </c>
      <c r="S95" s="4">
        <f t="shared" si="32"/>
        <v>27.940753179887071</v>
      </c>
      <c r="T95" s="4">
        <f t="shared" si="33"/>
        <v>4.8302457663833316</v>
      </c>
      <c r="U95" s="7">
        <f t="shared" si="48"/>
        <v>0.53384526578950997</v>
      </c>
      <c r="V95" s="4">
        <f t="shared" si="34"/>
        <v>2.5786038349835647</v>
      </c>
      <c r="X95" s="1">
        <f t="shared" si="49"/>
        <v>84</v>
      </c>
      <c r="Y95" s="4">
        <f t="shared" si="50"/>
        <v>89.349576946273686</v>
      </c>
      <c r="Z95" s="4">
        <f t="shared" si="35"/>
        <v>4.8302457663833316</v>
      </c>
      <c r="AA95" s="4">
        <f t="shared" si="51"/>
        <v>4.1601239392862794</v>
      </c>
      <c r="AB95" s="4">
        <f t="shared" si="52"/>
        <v>0.67012182709705259</v>
      </c>
      <c r="AC95" s="4">
        <f t="shared" si="53"/>
        <v>85.189453006987407</v>
      </c>
      <c r="AF95" s="1">
        <f t="shared" si="54"/>
        <v>84</v>
      </c>
      <c r="AG95" s="4">
        <f t="shared" si="55"/>
        <v>1473.191242098761</v>
      </c>
      <c r="AH95" s="4">
        <f t="shared" si="61"/>
        <v>45.743800196040468</v>
      </c>
      <c r="AI95" s="4">
        <f t="shared" si="56"/>
        <v>34.694865880299758</v>
      </c>
      <c r="AJ95" s="4">
        <f t="shared" si="57"/>
        <v>11.048934315740707</v>
      </c>
      <c r="AK95" s="4">
        <f t="shared" si="58"/>
        <v>1438.4963762184611</v>
      </c>
    </row>
    <row r="96" spans="2:37" x14ac:dyDescent="0.25">
      <c r="B96" s="1">
        <f t="shared" si="36"/>
        <v>85</v>
      </c>
      <c r="C96" s="4">
        <f t="shared" si="37"/>
        <v>1680.6289222157366</v>
      </c>
      <c r="D96" s="4">
        <f t="shared" si="59"/>
        <v>58.259553682258222</v>
      </c>
      <c r="E96" s="4">
        <f t="shared" si="38"/>
        <v>37.251692154561511</v>
      </c>
      <c r="F96" s="4">
        <f t="shared" si="39"/>
        <v>21.007861527696708</v>
      </c>
      <c r="G96" s="4">
        <f t="shared" si="40"/>
        <v>1643.3772300611749</v>
      </c>
      <c r="I96" s="1">
        <f t="shared" si="41"/>
        <v>85</v>
      </c>
      <c r="J96" s="4">
        <f t="shared" si="42"/>
        <v>945.35376874635415</v>
      </c>
      <c r="K96" s="4">
        <f t="shared" si="60"/>
        <v>32.770998946270403</v>
      </c>
      <c r="L96" s="4">
        <f t="shared" si="43"/>
        <v>20.954076836940978</v>
      </c>
      <c r="M96" s="4">
        <f t="shared" si="44"/>
        <v>11.816922109329425</v>
      </c>
      <c r="N96" s="4">
        <f t="shared" si="45"/>
        <v>924.39969190941315</v>
      </c>
      <c r="P96" s="1">
        <f t="shared" si="46"/>
        <v>85</v>
      </c>
      <c r="Q96" s="4">
        <f t="shared" si="47"/>
        <v>7.0901532655976558</v>
      </c>
      <c r="R96" s="4">
        <f t="shared" si="31"/>
        <v>20.954076836940978</v>
      </c>
      <c r="S96" s="4">
        <f t="shared" si="32"/>
        <v>28.044230102538634</v>
      </c>
      <c r="T96" s="4">
        <f t="shared" si="33"/>
        <v>4.7267688437317696</v>
      </c>
      <c r="U96" s="7">
        <f t="shared" si="48"/>
        <v>0.52987123155286342</v>
      </c>
      <c r="V96" s="4">
        <f t="shared" si="34"/>
        <v>2.504578828493857</v>
      </c>
      <c r="X96" s="1">
        <f t="shared" si="49"/>
        <v>85</v>
      </c>
      <c r="Y96" s="4">
        <f t="shared" si="50"/>
        <v>85.189453006987407</v>
      </c>
      <c r="Z96" s="4">
        <f t="shared" si="35"/>
        <v>4.7267688437317696</v>
      </c>
      <c r="AA96" s="4">
        <f t="shared" si="51"/>
        <v>4.0878479461793642</v>
      </c>
      <c r="AB96" s="4">
        <f t="shared" si="52"/>
        <v>0.63892089755240555</v>
      </c>
      <c r="AC96" s="4">
        <f t="shared" si="53"/>
        <v>81.101605060808041</v>
      </c>
      <c r="AF96" s="1">
        <f t="shared" si="54"/>
        <v>85</v>
      </c>
      <c r="AG96" s="4">
        <f t="shared" si="55"/>
        <v>1438.4963762184611</v>
      </c>
      <c r="AH96" s="4">
        <f t="shared" si="61"/>
        <v>45.743800196040468</v>
      </c>
      <c r="AI96" s="4">
        <f t="shared" si="56"/>
        <v>34.955077374402009</v>
      </c>
      <c r="AJ96" s="4">
        <f t="shared" si="57"/>
        <v>10.788722821638459</v>
      </c>
      <c r="AK96" s="4">
        <f t="shared" si="58"/>
        <v>1403.5412988440592</v>
      </c>
    </row>
    <row r="97" spans="2:37" x14ac:dyDescent="0.25">
      <c r="B97" s="1">
        <f t="shared" si="36"/>
        <v>86</v>
      </c>
      <c r="C97" s="4">
        <f t="shared" si="37"/>
        <v>1643.3772300611749</v>
      </c>
      <c r="D97" s="4">
        <f t="shared" si="59"/>
        <v>58.259553682258222</v>
      </c>
      <c r="E97" s="4">
        <f t="shared" si="38"/>
        <v>37.717338306493531</v>
      </c>
      <c r="F97" s="4">
        <f t="shared" si="39"/>
        <v>20.542215375764687</v>
      </c>
      <c r="G97" s="4">
        <f t="shared" si="40"/>
        <v>1605.6598917546814</v>
      </c>
      <c r="I97" s="1">
        <f t="shared" si="41"/>
        <v>86</v>
      </c>
      <c r="J97" s="4">
        <f t="shared" si="42"/>
        <v>924.39969190941315</v>
      </c>
      <c r="K97" s="4">
        <f t="shared" si="60"/>
        <v>32.770998946270403</v>
      </c>
      <c r="L97" s="4">
        <f t="shared" si="43"/>
        <v>21.216002797402737</v>
      </c>
      <c r="M97" s="4">
        <f t="shared" si="44"/>
        <v>11.554996148867664</v>
      </c>
      <c r="N97" s="4">
        <f t="shared" si="45"/>
        <v>903.18368911201037</v>
      </c>
      <c r="P97" s="1">
        <f t="shared" si="46"/>
        <v>86</v>
      </c>
      <c r="Q97" s="4">
        <f t="shared" si="47"/>
        <v>6.9329976893205982</v>
      </c>
      <c r="R97" s="4">
        <f t="shared" si="31"/>
        <v>21.216002797402737</v>
      </c>
      <c r="S97" s="4">
        <f t="shared" si="32"/>
        <v>28.149000486723335</v>
      </c>
      <c r="T97" s="4">
        <f t="shared" si="33"/>
        <v>4.6219984595470658</v>
      </c>
      <c r="U97" s="7">
        <f t="shared" si="48"/>
        <v>0.5259267806976311</v>
      </c>
      <c r="V97" s="4">
        <f t="shared" si="34"/>
        <v>2.4308327702189985</v>
      </c>
      <c r="X97" s="1">
        <f t="shared" si="49"/>
        <v>86</v>
      </c>
      <c r="Y97" s="4">
        <f t="shared" si="50"/>
        <v>81.101605060808041</v>
      </c>
      <c r="Z97" s="4">
        <f t="shared" si="35"/>
        <v>4.6219984595470658</v>
      </c>
      <c r="AA97" s="4">
        <f t="shared" si="51"/>
        <v>4.0137364215910054</v>
      </c>
      <c r="AB97" s="4">
        <f t="shared" si="52"/>
        <v>0.60826203795606026</v>
      </c>
      <c r="AC97" s="4">
        <f t="shared" si="53"/>
        <v>77.087868639217035</v>
      </c>
      <c r="AF97" s="1">
        <f t="shared" si="54"/>
        <v>86</v>
      </c>
      <c r="AG97" s="4">
        <f t="shared" si="55"/>
        <v>1403.5412988440592</v>
      </c>
      <c r="AH97" s="4">
        <f t="shared" si="61"/>
        <v>45.743800196040468</v>
      </c>
      <c r="AI97" s="4">
        <f t="shared" si="56"/>
        <v>35.217240454710023</v>
      </c>
      <c r="AJ97" s="4">
        <f t="shared" si="57"/>
        <v>10.526559741330443</v>
      </c>
      <c r="AK97" s="4">
        <f t="shared" si="58"/>
        <v>1368.3240583893491</v>
      </c>
    </row>
    <row r="98" spans="2:37" x14ac:dyDescent="0.25">
      <c r="B98" s="1">
        <f t="shared" si="36"/>
        <v>87</v>
      </c>
      <c r="C98" s="4">
        <f t="shared" si="37"/>
        <v>1605.6598917546814</v>
      </c>
      <c r="D98" s="4">
        <f t="shared" si="59"/>
        <v>58.259553682258222</v>
      </c>
      <c r="E98" s="4">
        <f t="shared" si="38"/>
        <v>38.188805035324705</v>
      </c>
      <c r="F98" s="4">
        <f t="shared" si="39"/>
        <v>20.070748646933517</v>
      </c>
      <c r="G98" s="4">
        <f t="shared" si="40"/>
        <v>1567.4710867193567</v>
      </c>
      <c r="I98" s="1">
        <f t="shared" si="41"/>
        <v>87</v>
      </c>
      <c r="J98" s="4">
        <f t="shared" si="42"/>
        <v>903.18368911201037</v>
      </c>
      <c r="K98" s="4">
        <f t="shared" si="60"/>
        <v>32.770998946270403</v>
      </c>
      <c r="L98" s="4">
        <f t="shared" si="43"/>
        <v>21.481202832370272</v>
      </c>
      <c r="M98" s="4">
        <f t="shared" si="44"/>
        <v>11.289796113900129</v>
      </c>
      <c r="N98" s="4">
        <f t="shared" si="45"/>
        <v>881.70248627964008</v>
      </c>
      <c r="P98" s="1">
        <f t="shared" si="46"/>
        <v>87</v>
      </c>
      <c r="Q98" s="4">
        <f t="shared" si="47"/>
        <v>6.7738776683400772</v>
      </c>
      <c r="R98" s="4">
        <f t="shared" si="31"/>
        <v>21.481202832370272</v>
      </c>
      <c r="S98" s="4">
        <f t="shared" si="32"/>
        <v>28.255080500710349</v>
      </c>
      <c r="T98" s="4">
        <f t="shared" si="33"/>
        <v>4.5159184455600521</v>
      </c>
      <c r="U98" s="7">
        <f t="shared" si="48"/>
        <v>0.52201169300013006</v>
      </c>
      <c r="V98" s="4">
        <f t="shared" si="34"/>
        <v>2.3573622332173185</v>
      </c>
      <c r="X98" s="1">
        <f t="shared" si="49"/>
        <v>87</v>
      </c>
      <c r="Y98" s="4">
        <f t="shared" si="50"/>
        <v>77.087868639217035</v>
      </c>
      <c r="Z98" s="4">
        <f t="shared" si="35"/>
        <v>4.5159184455600521</v>
      </c>
      <c r="AA98" s="4">
        <f t="shared" si="51"/>
        <v>3.9377594307659245</v>
      </c>
      <c r="AB98" s="4">
        <f t="shared" si="52"/>
        <v>0.57815901479412768</v>
      </c>
      <c r="AC98" s="4">
        <f t="shared" si="53"/>
        <v>73.150109208451113</v>
      </c>
      <c r="AF98" s="1">
        <f t="shared" si="54"/>
        <v>87</v>
      </c>
      <c r="AG98" s="4">
        <f t="shared" si="55"/>
        <v>1368.3240583893491</v>
      </c>
      <c r="AH98" s="4">
        <f t="shared" si="61"/>
        <v>45.743800196040468</v>
      </c>
      <c r="AI98" s="4">
        <f t="shared" si="56"/>
        <v>35.481369758120351</v>
      </c>
      <c r="AJ98" s="4">
        <f t="shared" si="57"/>
        <v>10.262430437920118</v>
      </c>
      <c r="AK98" s="4">
        <f t="shared" si="58"/>
        <v>1332.8426886312288</v>
      </c>
    </row>
    <row r="99" spans="2:37" x14ac:dyDescent="0.25">
      <c r="B99" s="1">
        <f t="shared" si="36"/>
        <v>88</v>
      </c>
      <c r="C99" s="4">
        <f t="shared" si="37"/>
        <v>1567.4710867193567</v>
      </c>
      <c r="D99" s="4">
        <f t="shared" si="59"/>
        <v>58.259553682258222</v>
      </c>
      <c r="E99" s="4">
        <f t="shared" si="38"/>
        <v>38.666165098266262</v>
      </c>
      <c r="F99" s="4">
        <f t="shared" si="39"/>
        <v>19.593388583991956</v>
      </c>
      <c r="G99" s="4">
        <f t="shared" si="40"/>
        <v>1528.8049216210904</v>
      </c>
      <c r="I99" s="1">
        <f t="shared" si="41"/>
        <v>88</v>
      </c>
      <c r="J99" s="4">
        <f t="shared" si="42"/>
        <v>881.70248627964008</v>
      </c>
      <c r="K99" s="4">
        <f t="shared" si="60"/>
        <v>32.770998946270403</v>
      </c>
      <c r="L99" s="4">
        <f t="shared" si="43"/>
        <v>21.749717867774905</v>
      </c>
      <c r="M99" s="4">
        <f t="shared" si="44"/>
        <v>11.0212810784955</v>
      </c>
      <c r="N99" s="4">
        <f t="shared" si="45"/>
        <v>859.95276841186524</v>
      </c>
      <c r="P99" s="1">
        <f t="shared" si="46"/>
        <v>88</v>
      </c>
      <c r="Q99" s="4">
        <f t="shared" si="47"/>
        <v>6.6127686470973002</v>
      </c>
      <c r="R99" s="4">
        <f t="shared" si="31"/>
        <v>21.749717867774905</v>
      </c>
      <c r="S99" s="4">
        <f t="shared" si="32"/>
        <v>28.362486514872206</v>
      </c>
      <c r="T99" s="4">
        <f t="shared" si="33"/>
        <v>4.4085124313981998</v>
      </c>
      <c r="U99" s="7">
        <f t="shared" si="48"/>
        <v>0.51812574987605953</v>
      </c>
      <c r="V99" s="4">
        <f t="shared" si="34"/>
        <v>2.2841638093561225</v>
      </c>
      <c r="X99" s="1">
        <f t="shared" si="49"/>
        <v>88</v>
      </c>
      <c r="Y99" s="4">
        <f t="shared" si="50"/>
        <v>73.150109208451113</v>
      </c>
      <c r="Z99" s="4">
        <f t="shared" si="35"/>
        <v>4.4085124313981998</v>
      </c>
      <c r="AA99" s="4">
        <f t="shared" si="51"/>
        <v>3.8598866123348166</v>
      </c>
      <c r="AB99" s="4">
        <f t="shared" si="52"/>
        <v>0.54862581906338337</v>
      </c>
      <c r="AC99" s="4">
        <f t="shared" si="53"/>
        <v>69.290222596116294</v>
      </c>
      <c r="AF99" s="1">
        <f t="shared" si="54"/>
        <v>88</v>
      </c>
      <c r="AG99" s="4">
        <f t="shared" si="55"/>
        <v>1332.8426886312288</v>
      </c>
      <c r="AH99" s="4">
        <f t="shared" si="61"/>
        <v>45.743800196040468</v>
      </c>
      <c r="AI99" s="4">
        <f t="shared" si="56"/>
        <v>35.747480031306253</v>
      </c>
      <c r="AJ99" s="4">
        <f t="shared" si="57"/>
        <v>9.9963201647342164</v>
      </c>
      <c r="AK99" s="4">
        <f t="shared" si="58"/>
        <v>1297.0952085999227</v>
      </c>
    </row>
    <row r="100" spans="2:37" x14ac:dyDescent="0.25">
      <c r="B100" s="1">
        <f t="shared" si="36"/>
        <v>89</v>
      </c>
      <c r="C100" s="4">
        <f t="shared" si="37"/>
        <v>1528.8049216210904</v>
      </c>
      <c r="D100" s="4">
        <f t="shared" si="59"/>
        <v>58.259553682258222</v>
      </c>
      <c r="E100" s="4">
        <f t="shared" si="38"/>
        <v>39.149492161994587</v>
      </c>
      <c r="F100" s="4">
        <f t="shared" si="39"/>
        <v>19.110061520263631</v>
      </c>
      <c r="G100" s="4">
        <f t="shared" si="40"/>
        <v>1489.6554294590958</v>
      </c>
      <c r="I100" s="1">
        <f t="shared" si="41"/>
        <v>89</v>
      </c>
      <c r="J100" s="4">
        <f t="shared" si="42"/>
        <v>859.95276841186524</v>
      </c>
      <c r="K100" s="4">
        <f t="shared" si="60"/>
        <v>32.770998946270403</v>
      </c>
      <c r="L100" s="4">
        <f t="shared" si="43"/>
        <v>22.021589341122088</v>
      </c>
      <c r="M100" s="4">
        <f t="shared" si="44"/>
        <v>10.749409605148315</v>
      </c>
      <c r="N100" s="4">
        <f t="shared" si="45"/>
        <v>837.93117907074316</v>
      </c>
      <c r="P100" s="1">
        <f t="shared" si="46"/>
        <v>89</v>
      </c>
      <c r="Q100" s="4">
        <f t="shared" si="47"/>
        <v>6.4496457630889887</v>
      </c>
      <c r="R100" s="4">
        <f t="shared" si="31"/>
        <v>22.021589341122088</v>
      </c>
      <c r="S100" s="4">
        <f t="shared" si="32"/>
        <v>28.471235104211075</v>
      </c>
      <c r="T100" s="4">
        <f t="shared" si="33"/>
        <v>4.2997638420593267</v>
      </c>
      <c r="U100" s="7">
        <f t="shared" si="48"/>
        <v>0.51426873436829723</v>
      </c>
      <c r="V100" s="4">
        <f t="shared" si="34"/>
        <v>2.2112341091384171</v>
      </c>
      <c r="X100" s="1">
        <f t="shared" si="49"/>
        <v>89</v>
      </c>
      <c r="Y100" s="4">
        <f t="shared" si="50"/>
        <v>69.290222596116294</v>
      </c>
      <c r="Z100" s="4">
        <f t="shared" si="35"/>
        <v>4.2997638420593267</v>
      </c>
      <c r="AA100" s="4">
        <f t="shared" si="51"/>
        <v>3.7800871725884546</v>
      </c>
      <c r="AB100" s="4">
        <f t="shared" si="52"/>
        <v>0.51967666947087221</v>
      </c>
      <c r="AC100" s="4">
        <f t="shared" si="53"/>
        <v>65.510135423527842</v>
      </c>
      <c r="AF100" s="1">
        <f t="shared" si="54"/>
        <v>89</v>
      </c>
      <c r="AG100" s="4">
        <f t="shared" si="55"/>
        <v>1297.0952085999227</v>
      </c>
      <c r="AH100" s="4">
        <f t="shared" si="61"/>
        <v>45.743800196040468</v>
      </c>
      <c r="AI100" s="4">
        <f t="shared" si="56"/>
        <v>36.015586131541049</v>
      </c>
      <c r="AJ100" s="4">
        <f t="shared" si="57"/>
        <v>9.7282140644994204</v>
      </c>
      <c r="AK100" s="4">
        <f t="shared" si="58"/>
        <v>1261.0796224683816</v>
      </c>
    </row>
    <row r="101" spans="2:37" x14ac:dyDescent="0.25">
      <c r="B101" s="1">
        <f t="shared" si="36"/>
        <v>90</v>
      </c>
      <c r="C101" s="4">
        <f t="shared" si="37"/>
        <v>1489.6554294590958</v>
      </c>
      <c r="D101" s="4">
        <f t="shared" si="59"/>
        <v>58.259553682258222</v>
      </c>
      <c r="E101" s="4">
        <f t="shared" si="38"/>
        <v>39.638860814019523</v>
      </c>
      <c r="F101" s="4">
        <f t="shared" si="39"/>
        <v>18.620692868238695</v>
      </c>
      <c r="G101" s="4">
        <f t="shared" si="40"/>
        <v>1450.0165686450762</v>
      </c>
      <c r="I101" s="1">
        <f t="shared" si="41"/>
        <v>90</v>
      </c>
      <c r="J101" s="4">
        <f t="shared" si="42"/>
        <v>837.93117907074316</v>
      </c>
      <c r="K101" s="4">
        <f t="shared" si="60"/>
        <v>32.770998946270403</v>
      </c>
      <c r="L101" s="4">
        <f t="shared" si="43"/>
        <v>22.296859207886115</v>
      </c>
      <c r="M101" s="4">
        <f t="shared" si="44"/>
        <v>10.47413973838429</v>
      </c>
      <c r="N101" s="4">
        <f t="shared" si="45"/>
        <v>815.63431986285707</v>
      </c>
      <c r="P101" s="1">
        <f t="shared" si="46"/>
        <v>90</v>
      </c>
      <c r="Q101" s="4">
        <f t="shared" si="47"/>
        <v>6.2844838430305741</v>
      </c>
      <c r="R101" s="4">
        <f t="shared" si="31"/>
        <v>22.296859207886115</v>
      </c>
      <c r="S101" s="4">
        <f t="shared" si="32"/>
        <v>28.58134305091669</v>
      </c>
      <c r="T101" s="4">
        <f t="shared" si="33"/>
        <v>4.1896558953537157</v>
      </c>
      <c r="U101" s="7">
        <f t="shared" si="48"/>
        <v>0.51044043113478632</v>
      </c>
      <c r="V101" s="4">
        <f t="shared" si="34"/>
        <v>2.13856976153075</v>
      </c>
      <c r="X101" s="1">
        <f t="shared" si="49"/>
        <v>90</v>
      </c>
      <c r="Y101" s="4">
        <f t="shared" si="50"/>
        <v>65.510135423527842</v>
      </c>
      <c r="Z101" s="4">
        <f t="shared" si="35"/>
        <v>4.1896558953537157</v>
      </c>
      <c r="AA101" s="4">
        <f t="shared" si="51"/>
        <v>3.698329879677257</v>
      </c>
      <c r="AB101" s="4">
        <f t="shared" si="52"/>
        <v>0.49132601567645878</v>
      </c>
      <c r="AC101" s="4">
        <f t="shared" si="53"/>
        <v>61.811805543850582</v>
      </c>
      <c r="AF101" s="1">
        <f t="shared" si="54"/>
        <v>90</v>
      </c>
      <c r="AG101" s="4">
        <f t="shared" si="55"/>
        <v>1261.0796224683816</v>
      </c>
      <c r="AH101" s="4">
        <f t="shared" si="61"/>
        <v>45.743800196040468</v>
      </c>
      <c r="AI101" s="4">
        <f t="shared" si="56"/>
        <v>36.285703027527603</v>
      </c>
      <c r="AJ101" s="4">
        <f t="shared" si="57"/>
        <v>9.458097168512861</v>
      </c>
      <c r="AK101" s="4">
        <f t="shared" si="58"/>
        <v>1224.7939194408539</v>
      </c>
    </row>
    <row r="102" spans="2:37" x14ac:dyDescent="0.25">
      <c r="B102" s="1">
        <f t="shared" si="36"/>
        <v>91</v>
      </c>
      <c r="C102" s="4">
        <f t="shared" si="37"/>
        <v>1450.0165686450762</v>
      </c>
      <c r="D102" s="4">
        <f t="shared" si="59"/>
        <v>58.259553682258222</v>
      </c>
      <c r="E102" s="4">
        <f t="shared" si="38"/>
        <v>40.134346574194765</v>
      </c>
      <c r="F102" s="4">
        <f t="shared" si="39"/>
        <v>18.125207108063453</v>
      </c>
      <c r="G102" s="4">
        <f t="shared" si="40"/>
        <v>1409.8822220708814</v>
      </c>
      <c r="I102" s="1">
        <f t="shared" si="41"/>
        <v>91</v>
      </c>
      <c r="J102" s="4">
        <f t="shared" si="42"/>
        <v>815.63431986285707</v>
      </c>
      <c r="K102" s="4">
        <f t="shared" si="60"/>
        <v>32.770998946270403</v>
      </c>
      <c r="L102" s="4">
        <f t="shared" si="43"/>
        <v>22.57556994798469</v>
      </c>
      <c r="M102" s="4">
        <f t="shared" si="44"/>
        <v>10.195428998285713</v>
      </c>
      <c r="N102" s="4">
        <f t="shared" si="45"/>
        <v>793.05874991487235</v>
      </c>
      <c r="P102" s="1">
        <f t="shared" si="46"/>
        <v>91</v>
      </c>
      <c r="Q102" s="4">
        <f t="shared" si="47"/>
        <v>6.1172573989714278</v>
      </c>
      <c r="R102" s="4">
        <f t="shared" si="31"/>
        <v>22.57556994798469</v>
      </c>
      <c r="S102" s="4">
        <f t="shared" si="32"/>
        <v>28.692827346956118</v>
      </c>
      <c r="T102" s="4">
        <f t="shared" si="33"/>
        <v>4.0781715993142855</v>
      </c>
      <c r="U102" s="7">
        <f t="shared" si="48"/>
        <v>0.50664062643651242</v>
      </c>
      <c r="V102" s="4">
        <f t="shared" si="34"/>
        <v>2.0661674137921833</v>
      </c>
      <c r="X102" s="1">
        <f t="shared" si="49"/>
        <v>91</v>
      </c>
      <c r="Y102" s="4">
        <f t="shared" si="50"/>
        <v>61.811805543850582</v>
      </c>
      <c r="Z102" s="4">
        <f t="shared" si="35"/>
        <v>4.0781715993142855</v>
      </c>
      <c r="AA102" s="4">
        <f t="shared" si="51"/>
        <v>3.6145830577354063</v>
      </c>
      <c r="AB102" s="4">
        <f t="shared" si="52"/>
        <v>0.46358854157887935</v>
      </c>
      <c r="AC102" s="4">
        <f t="shared" si="53"/>
        <v>58.197222486115173</v>
      </c>
      <c r="AF102" s="1">
        <f t="shared" si="54"/>
        <v>91</v>
      </c>
      <c r="AG102" s="4">
        <f t="shared" si="55"/>
        <v>1224.7939194408539</v>
      </c>
      <c r="AH102" s="4">
        <f t="shared" si="61"/>
        <v>45.743800196040468</v>
      </c>
      <c r="AI102" s="4">
        <f t="shared" si="56"/>
        <v>36.557845800234062</v>
      </c>
      <c r="AJ102" s="4">
        <f t="shared" si="57"/>
        <v>9.1859543958064034</v>
      </c>
      <c r="AK102" s="4">
        <f t="shared" si="58"/>
        <v>1188.2360736406199</v>
      </c>
    </row>
    <row r="103" spans="2:37" x14ac:dyDescent="0.25">
      <c r="B103" s="1">
        <f t="shared" si="36"/>
        <v>92</v>
      </c>
      <c r="C103" s="4">
        <f t="shared" si="37"/>
        <v>1409.8822220708814</v>
      </c>
      <c r="D103" s="4">
        <f t="shared" si="59"/>
        <v>58.259553682258222</v>
      </c>
      <c r="E103" s="4">
        <f t="shared" si="38"/>
        <v>40.636025906372204</v>
      </c>
      <c r="F103" s="4">
        <f t="shared" si="39"/>
        <v>17.623527775886018</v>
      </c>
      <c r="G103" s="4">
        <f t="shared" si="40"/>
        <v>1369.2461961645092</v>
      </c>
      <c r="I103" s="1">
        <f t="shared" si="41"/>
        <v>92</v>
      </c>
      <c r="J103" s="4">
        <f t="shared" si="42"/>
        <v>793.05874991487235</v>
      </c>
      <c r="K103" s="4">
        <f t="shared" si="60"/>
        <v>32.770998946270403</v>
      </c>
      <c r="L103" s="4">
        <f t="shared" si="43"/>
        <v>22.857764572334499</v>
      </c>
      <c r="M103" s="4">
        <f t="shared" si="44"/>
        <v>9.9132343739359037</v>
      </c>
      <c r="N103" s="4">
        <f t="shared" si="45"/>
        <v>770.20098534253782</v>
      </c>
      <c r="P103" s="1">
        <f t="shared" si="46"/>
        <v>92</v>
      </c>
      <c r="Q103" s="4">
        <f t="shared" si="47"/>
        <v>5.9479406243615429</v>
      </c>
      <c r="R103" s="4">
        <f t="shared" si="31"/>
        <v>22.857764572334499</v>
      </c>
      <c r="S103" s="4">
        <f t="shared" si="32"/>
        <v>28.805705196696042</v>
      </c>
      <c r="T103" s="4">
        <f t="shared" si="33"/>
        <v>3.9652937495743608</v>
      </c>
      <c r="U103" s="7">
        <f t="shared" si="48"/>
        <v>0.50286910812557062</v>
      </c>
      <c r="V103" s="4">
        <f t="shared" si="34"/>
        <v>1.9940237313043585</v>
      </c>
      <c r="X103" s="1">
        <f t="shared" si="49"/>
        <v>92</v>
      </c>
      <c r="Y103" s="4">
        <f t="shared" si="50"/>
        <v>58.197222486115173</v>
      </c>
      <c r="Z103" s="4">
        <f t="shared" si="35"/>
        <v>3.9652937495743608</v>
      </c>
      <c r="AA103" s="4">
        <f t="shared" si="51"/>
        <v>3.528814580928497</v>
      </c>
      <c r="AB103" s="4">
        <f t="shared" si="52"/>
        <v>0.43647916864586378</v>
      </c>
      <c r="AC103" s="4">
        <f t="shared" si="53"/>
        <v>54.668407905186676</v>
      </c>
      <c r="AF103" s="1">
        <f t="shared" si="54"/>
        <v>92</v>
      </c>
      <c r="AG103" s="4">
        <f t="shared" si="55"/>
        <v>1188.2360736406199</v>
      </c>
      <c r="AH103" s="4">
        <f t="shared" si="61"/>
        <v>45.743800196040468</v>
      </c>
      <c r="AI103" s="4">
        <f t="shared" si="56"/>
        <v>36.832029643735822</v>
      </c>
      <c r="AJ103" s="4">
        <f t="shared" si="57"/>
        <v>8.9117705523046489</v>
      </c>
      <c r="AK103" s="4">
        <f t="shared" si="58"/>
        <v>1151.4040439968842</v>
      </c>
    </row>
    <row r="104" spans="2:37" x14ac:dyDescent="0.25">
      <c r="B104" s="1">
        <f t="shared" si="36"/>
        <v>93</v>
      </c>
      <c r="C104" s="4">
        <f t="shared" si="37"/>
        <v>1369.2461961645092</v>
      </c>
      <c r="D104" s="4">
        <f t="shared" si="59"/>
        <v>58.259553682258222</v>
      </c>
      <c r="E104" s="4">
        <f t="shared" si="38"/>
        <v>41.143976230201858</v>
      </c>
      <c r="F104" s="4">
        <f t="shared" si="39"/>
        <v>17.115577452056364</v>
      </c>
      <c r="G104" s="4">
        <f t="shared" si="40"/>
        <v>1328.1022199343074</v>
      </c>
      <c r="I104" s="1">
        <f t="shared" si="41"/>
        <v>93</v>
      </c>
      <c r="J104" s="4">
        <f t="shared" si="42"/>
        <v>770.20098534253782</v>
      </c>
      <c r="K104" s="4">
        <f t="shared" si="60"/>
        <v>32.770998946270403</v>
      </c>
      <c r="L104" s="4">
        <f t="shared" si="43"/>
        <v>23.143486629488681</v>
      </c>
      <c r="M104" s="4">
        <f t="shared" si="44"/>
        <v>9.627512316781722</v>
      </c>
      <c r="N104" s="4">
        <f t="shared" si="45"/>
        <v>747.05749871304909</v>
      </c>
      <c r="P104" s="1">
        <f t="shared" si="46"/>
        <v>93</v>
      </c>
      <c r="Q104" s="4">
        <f t="shared" si="47"/>
        <v>5.7765073900690327</v>
      </c>
      <c r="R104" s="4">
        <f t="shared" si="31"/>
        <v>23.143486629488681</v>
      </c>
      <c r="S104" s="4">
        <f t="shared" si="32"/>
        <v>28.919994019557713</v>
      </c>
      <c r="T104" s="4">
        <f t="shared" si="33"/>
        <v>3.8510049267126893</v>
      </c>
      <c r="U104" s="7">
        <f t="shared" si="48"/>
        <v>0.49912566563332067</v>
      </c>
      <c r="V104" s="4">
        <f t="shared" si="34"/>
        <v>1.9221353974026683</v>
      </c>
      <c r="X104" s="1">
        <f t="shared" si="49"/>
        <v>93</v>
      </c>
      <c r="Y104" s="4">
        <f t="shared" si="50"/>
        <v>54.668407905186676</v>
      </c>
      <c r="Z104" s="4">
        <f t="shared" si="35"/>
        <v>3.8510049267126893</v>
      </c>
      <c r="AA104" s="4">
        <f t="shared" si="51"/>
        <v>3.4409918674237892</v>
      </c>
      <c r="AB104" s="4">
        <f t="shared" si="52"/>
        <v>0.41001305928890003</v>
      </c>
      <c r="AC104" s="4">
        <f t="shared" si="53"/>
        <v>51.227416037762886</v>
      </c>
      <c r="AF104" s="1">
        <f t="shared" si="54"/>
        <v>93</v>
      </c>
      <c r="AG104" s="4">
        <f t="shared" si="55"/>
        <v>1151.4040439968842</v>
      </c>
      <c r="AH104" s="4">
        <f t="shared" si="61"/>
        <v>45.743800196040468</v>
      </c>
      <c r="AI104" s="4">
        <f t="shared" si="56"/>
        <v>37.108269866063836</v>
      </c>
      <c r="AJ104" s="4">
        <f t="shared" si="57"/>
        <v>8.6355303299766302</v>
      </c>
      <c r="AK104" s="4">
        <f t="shared" si="58"/>
        <v>1114.2957741308203</v>
      </c>
    </row>
    <row r="105" spans="2:37" x14ac:dyDescent="0.25">
      <c r="B105" s="1">
        <f t="shared" si="36"/>
        <v>94</v>
      </c>
      <c r="C105" s="4">
        <f t="shared" si="37"/>
        <v>1328.1022199343074</v>
      </c>
      <c r="D105" s="4">
        <f t="shared" si="59"/>
        <v>58.259553682258222</v>
      </c>
      <c r="E105" s="4">
        <f t="shared" si="38"/>
        <v>41.658275933079381</v>
      </c>
      <c r="F105" s="4">
        <f t="shared" si="39"/>
        <v>16.601277749178841</v>
      </c>
      <c r="G105" s="4">
        <f t="shared" si="40"/>
        <v>1286.4439440012279</v>
      </c>
      <c r="I105" s="1">
        <f t="shared" si="41"/>
        <v>94</v>
      </c>
      <c r="J105" s="4">
        <f t="shared" si="42"/>
        <v>747.05749871304909</v>
      </c>
      <c r="K105" s="4">
        <f t="shared" si="60"/>
        <v>32.770998946270403</v>
      </c>
      <c r="L105" s="4">
        <f t="shared" si="43"/>
        <v>23.43278021235729</v>
      </c>
      <c r="M105" s="4">
        <f t="shared" si="44"/>
        <v>9.3382187339131129</v>
      </c>
      <c r="N105" s="4">
        <f t="shared" si="45"/>
        <v>723.62471850069176</v>
      </c>
      <c r="P105" s="1">
        <f t="shared" si="46"/>
        <v>94</v>
      </c>
      <c r="Q105" s="4">
        <f t="shared" si="47"/>
        <v>5.6029312403478677</v>
      </c>
      <c r="R105" s="4">
        <f t="shared" si="31"/>
        <v>23.43278021235729</v>
      </c>
      <c r="S105" s="4">
        <f t="shared" si="32"/>
        <v>29.035711452705158</v>
      </c>
      <c r="T105" s="4">
        <f t="shared" si="33"/>
        <v>3.7352874935652451</v>
      </c>
      <c r="U105" s="7">
        <f t="shared" si="48"/>
        <v>0.49541008995863089</v>
      </c>
      <c r="V105" s="4">
        <f t="shared" si="34"/>
        <v>1.8504991132085069</v>
      </c>
      <c r="X105" s="1">
        <f t="shared" si="49"/>
        <v>94</v>
      </c>
      <c r="Y105" s="4">
        <f t="shared" si="50"/>
        <v>51.227416037762886</v>
      </c>
      <c r="Z105" s="4">
        <f t="shared" si="35"/>
        <v>3.7352874935652451</v>
      </c>
      <c r="AA105" s="4">
        <f t="shared" si="51"/>
        <v>3.3510818732820233</v>
      </c>
      <c r="AB105" s="4">
        <f t="shared" si="52"/>
        <v>0.38420562028322164</v>
      </c>
      <c r="AC105" s="4">
        <f t="shared" si="53"/>
        <v>47.876334164480866</v>
      </c>
      <c r="AF105" s="1">
        <f t="shared" si="54"/>
        <v>94</v>
      </c>
      <c r="AG105" s="4">
        <f t="shared" si="55"/>
        <v>1114.2957741308203</v>
      </c>
      <c r="AH105" s="4">
        <f t="shared" si="61"/>
        <v>45.743800196040468</v>
      </c>
      <c r="AI105" s="4">
        <f t="shared" si="56"/>
        <v>37.386581890059318</v>
      </c>
      <c r="AJ105" s="4">
        <f t="shared" si="57"/>
        <v>8.3572183059811511</v>
      </c>
      <c r="AK105" s="4">
        <f t="shared" si="58"/>
        <v>1076.9091922407611</v>
      </c>
    </row>
    <row r="106" spans="2:37" x14ac:dyDescent="0.25">
      <c r="B106" s="1">
        <f t="shared" si="36"/>
        <v>95</v>
      </c>
      <c r="C106" s="4">
        <f t="shared" si="37"/>
        <v>1286.4439440012279</v>
      </c>
      <c r="D106" s="4">
        <f t="shared" si="59"/>
        <v>58.259553682258222</v>
      </c>
      <c r="E106" s="4">
        <f t="shared" si="38"/>
        <v>42.179004382242873</v>
      </c>
      <c r="F106" s="4">
        <f t="shared" si="39"/>
        <v>16.080549300015349</v>
      </c>
      <c r="G106" s="4">
        <f t="shared" si="40"/>
        <v>1244.264939618985</v>
      </c>
      <c r="I106" s="1">
        <f t="shared" si="41"/>
        <v>95</v>
      </c>
      <c r="J106" s="4">
        <f t="shared" si="42"/>
        <v>723.62471850069176</v>
      </c>
      <c r="K106" s="4">
        <f t="shared" si="60"/>
        <v>32.770998946270403</v>
      </c>
      <c r="L106" s="4">
        <f t="shared" si="43"/>
        <v>23.725689965011757</v>
      </c>
      <c r="M106" s="4">
        <f t="shared" si="44"/>
        <v>9.0453089812586462</v>
      </c>
      <c r="N106" s="4">
        <f t="shared" si="45"/>
        <v>699.89902853568003</v>
      </c>
      <c r="P106" s="1">
        <f t="shared" si="46"/>
        <v>95</v>
      </c>
      <c r="Q106" s="4">
        <f t="shared" si="47"/>
        <v>5.4271853887551877</v>
      </c>
      <c r="R106" s="4">
        <f t="shared" si="31"/>
        <v>23.725689965011757</v>
      </c>
      <c r="S106" s="4">
        <f t="shared" si="32"/>
        <v>29.152875353766944</v>
      </c>
      <c r="T106" s="4">
        <f t="shared" si="33"/>
        <v>3.6181235925034585</v>
      </c>
      <c r="U106" s="7">
        <f t="shared" si="48"/>
        <v>0.49172217365620929</v>
      </c>
      <c r="V106" s="4">
        <f t="shared" si="34"/>
        <v>1.7791115974626135</v>
      </c>
      <c r="X106" s="1">
        <f t="shared" si="49"/>
        <v>95</v>
      </c>
      <c r="Y106" s="4">
        <f t="shared" si="50"/>
        <v>47.876334164480866</v>
      </c>
      <c r="Z106" s="4">
        <f t="shared" si="35"/>
        <v>3.6181235925034585</v>
      </c>
      <c r="AA106" s="4">
        <f t="shared" si="51"/>
        <v>3.2590510862698521</v>
      </c>
      <c r="AB106" s="4">
        <f t="shared" si="52"/>
        <v>0.35907250623360648</v>
      </c>
      <c r="AC106" s="4">
        <f t="shared" si="53"/>
        <v>44.617283078211017</v>
      </c>
      <c r="AF106" s="1">
        <f t="shared" si="54"/>
        <v>95</v>
      </c>
      <c r="AG106" s="4">
        <f t="shared" si="55"/>
        <v>1076.9091922407611</v>
      </c>
      <c r="AH106" s="4">
        <f t="shared" si="61"/>
        <v>45.743800196040468</v>
      </c>
      <c r="AI106" s="4">
        <f t="shared" si="56"/>
        <v>37.666981254234763</v>
      </c>
      <c r="AJ106" s="4">
        <f t="shared" si="57"/>
        <v>8.0768189418057066</v>
      </c>
      <c r="AK106" s="4">
        <f t="shared" si="58"/>
        <v>1039.2422109865263</v>
      </c>
    </row>
    <row r="107" spans="2:37" x14ac:dyDescent="0.25">
      <c r="B107" s="1">
        <f t="shared" si="36"/>
        <v>96</v>
      </c>
      <c r="C107" s="4">
        <f t="shared" si="37"/>
        <v>1244.264939618985</v>
      </c>
      <c r="D107" s="4">
        <f t="shared" si="59"/>
        <v>58.259553682258222</v>
      </c>
      <c r="E107" s="4">
        <f t="shared" si="38"/>
        <v>42.706241937020913</v>
      </c>
      <c r="F107" s="4">
        <f t="shared" si="39"/>
        <v>15.553311745237311</v>
      </c>
      <c r="G107" s="4">
        <f t="shared" si="40"/>
        <v>1201.5586976819641</v>
      </c>
      <c r="I107" s="1">
        <f t="shared" si="41"/>
        <v>96</v>
      </c>
      <c r="J107" s="4">
        <f t="shared" si="42"/>
        <v>699.89902853568003</v>
      </c>
      <c r="K107" s="4">
        <f t="shared" si="60"/>
        <v>32.770998946270403</v>
      </c>
      <c r="L107" s="4">
        <f t="shared" si="43"/>
        <v>24.022261089574403</v>
      </c>
      <c r="M107" s="4">
        <f t="shared" si="44"/>
        <v>8.7487378566959997</v>
      </c>
      <c r="N107" s="4">
        <f t="shared" si="45"/>
        <v>675.87676744610565</v>
      </c>
      <c r="P107" s="1">
        <f t="shared" si="46"/>
        <v>96</v>
      </c>
      <c r="Q107" s="4">
        <f t="shared" si="47"/>
        <v>5.2492427140176003</v>
      </c>
      <c r="R107" s="4">
        <f t="shared" si="31"/>
        <v>24.022261089574403</v>
      </c>
      <c r="S107" s="4">
        <f t="shared" si="32"/>
        <v>29.271503803592005</v>
      </c>
      <c r="T107" s="4">
        <f t="shared" si="33"/>
        <v>3.4994951426783993</v>
      </c>
      <c r="U107" s="7">
        <f t="shared" si="48"/>
        <v>0.48806171082502159</v>
      </c>
      <c r="V107" s="4">
        <f t="shared" si="34"/>
        <v>1.7079695863594726</v>
      </c>
      <c r="X107" s="1">
        <f t="shared" si="49"/>
        <v>96</v>
      </c>
      <c r="Y107" s="4">
        <f t="shared" si="50"/>
        <v>44.617283078211017</v>
      </c>
      <c r="Z107" s="4">
        <f t="shared" si="35"/>
        <v>3.4994951426783993</v>
      </c>
      <c r="AA107" s="4">
        <f t="shared" si="51"/>
        <v>3.1648655195918165</v>
      </c>
      <c r="AB107" s="4">
        <f t="shared" si="52"/>
        <v>0.33462962308658262</v>
      </c>
      <c r="AC107" s="4">
        <f t="shared" si="53"/>
        <v>41.452417558619203</v>
      </c>
      <c r="AF107" s="1">
        <f t="shared" si="54"/>
        <v>96</v>
      </c>
      <c r="AG107" s="4">
        <f t="shared" si="55"/>
        <v>1039.2422109865263</v>
      </c>
      <c r="AH107" s="4">
        <f t="shared" si="61"/>
        <v>45.743800196040468</v>
      </c>
      <c r="AI107" s="4">
        <f t="shared" si="56"/>
        <v>37.949483613641519</v>
      </c>
      <c r="AJ107" s="4">
        <f t="shared" si="57"/>
        <v>7.7943165823989462</v>
      </c>
      <c r="AK107" s="4">
        <f t="shared" si="58"/>
        <v>1001.2927273728848</v>
      </c>
    </row>
    <row r="108" spans="2:37" x14ac:dyDescent="0.25">
      <c r="B108" s="1">
        <f t="shared" si="36"/>
        <v>97</v>
      </c>
      <c r="C108" s="4">
        <f t="shared" si="37"/>
        <v>1201.5586976819641</v>
      </c>
      <c r="D108" s="4">
        <f t="shared" si="59"/>
        <v>58.259553682258222</v>
      </c>
      <c r="E108" s="4">
        <f t="shared" si="38"/>
        <v>43.240069961233672</v>
      </c>
      <c r="F108" s="4">
        <f t="shared" si="39"/>
        <v>15.01948372102455</v>
      </c>
      <c r="G108" s="4">
        <f t="shared" si="40"/>
        <v>1158.3186277207303</v>
      </c>
      <c r="I108" s="1">
        <f t="shared" si="41"/>
        <v>97</v>
      </c>
      <c r="J108" s="4">
        <f t="shared" si="42"/>
        <v>675.87676744610565</v>
      </c>
      <c r="K108" s="4">
        <f t="shared" si="60"/>
        <v>32.770998946270403</v>
      </c>
      <c r="L108" s="4">
        <f t="shared" si="43"/>
        <v>24.322539353194081</v>
      </c>
      <c r="M108" s="4">
        <f t="shared" si="44"/>
        <v>8.4484595930763202</v>
      </c>
      <c r="N108" s="4">
        <f t="shared" si="45"/>
        <v>651.55422809291156</v>
      </c>
      <c r="P108" s="1">
        <f t="shared" si="46"/>
        <v>97</v>
      </c>
      <c r="Q108" s="4">
        <f t="shared" si="47"/>
        <v>5.069075755845792</v>
      </c>
      <c r="R108" s="4">
        <f t="shared" si="31"/>
        <v>24.322539353194081</v>
      </c>
      <c r="S108" s="4">
        <f t="shared" si="32"/>
        <v>29.391615109039872</v>
      </c>
      <c r="T108" s="4">
        <f t="shared" si="33"/>
        <v>3.3793838372305283</v>
      </c>
      <c r="U108" s="7">
        <f t="shared" si="48"/>
        <v>0.48442849709679559</v>
      </c>
      <c r="V108" s="4">
        <f t="shared" si="34"/>
        <v>1.6370698333827869</v>
      </c>
      <c r="X108" s="1">
        <f t="shared" si="49"/>
        <v>97</v>
      </c>
      <c r="Y108" s="4">
        <f t="shared" si="50"/>
        <v>41.452417558619203</v>
      </c>
      <c r="Z108" s="4">
        <f t="shared" si="35"/>
        <v>3.3793838372305283</v>
      </c>
      <c r="AA108" s="4">
        <f t="shared" si="51"/>
        <v>3.0684907055408841</v>
      </c>
      <c r="AB108" s="4">
        <f t="shared" si="52"/>
        <v>0.310893131689644</v>
      </c>
      <c r="AC108" s="4">
        <f t="shared" si="53"/>
        <v>38.383926853078322</v>
      </c>
      <c r="AF108" s="1">
        <f t="shared" si="54"/>
        <v>97</v>
      </c>
      <c r="AG108" s="4">
        <f t="shared" si="55"/>
        <v>1001.2927273728848</v>
      </c>
      <c r="AH108" s="4">
        <f t="shared" si="61"/>
        <v>45.743800196040468</v>
      </c>
      <c r="AI108" s="4">
        <f t="shared" si="56"/>
        <v>38.234104740743831</v>
      </c>
      <c r="AJ108" s="4">
        <f t="shared" si="57"/>
        <v>7.5096954552966357</v>
      </c>
      <c r="AK108" s="4">
        <f t="shared" si="58"/>
        <v>963.0586226321409</v>
      </c>
    </row>
    <row r="109" spans="2:37" x14ac:dyDescent="0.25">
      <c r="B109" s="1">
        <f t="shared" si="36"/>
        <v>98</v>
      </c>
      <c r="C109" s="4">
        <f t="shared" si="37"/>
        <v>1158.3186277207303</v>
      </c>
      <c r="D109" s="4">
        <f t="shared" si="59"/>
        <v>58.259553682258222</v>
      </c>
      <c r="E109" s="4">
        <f t="shared" si="38"/>
        <v>43.780570835749096</v>
      </c>
      <c r="F109" s="4">
        <f t="shared" si="39"/>
        <v>14.478982846509128</v>
      </c>
      <c r="G109" s="4">
        <f t="shared" si="40"/>
        <v>1114.5380568849812</v>
      </c>
      <c r="I109" s="1">
        <f t="shared" si="41"/>
        <v>98</v>
      </c>
      <c r="J109" s="4">
        <f t="shared" si="42"/>
        <v>651.55422809291156</v>
      </c>
      <c r="K109" s="4">
        <f t="shared" si="60"/>
        <v>32.770998946270403</v>
      </c>
      <c r="L109" s="4">
        <f t="shared" si="43"/>
        <v>24.626571095109007</v>
      </c>
      <c r="M109" s="4">
        <f t="shared" si="44"/>
        <v>8.1444278511613941</v>
      </c>
      <c r="N109" s="4">
        <f t="shared" si="45"/>
        <v>626.9276569978025</v>
      </c>
      <c r="P109" s="1">
        <f t="shared" si="46"/>
        <v>98</v>
      </c>
      <c r="Q109" s="4">
        <f t="shared" si="47"/>
        <v>4.8866567106968359</v>
      </c>
      <c r="R109" s="4">
        <f t="shared" si="31"/>
        <v>24.626571095109007</v>
      </c>
      <c r="S109" s="4">
        <f t="shared" si="32"/>
        <v>29.513227805805844</v>
      </c>
      <c r="T109" s="4">
        <f t="shared" si="33"/>
        <v>3.2577711404645582</v>
      </c>
      <c r="U109" s="7">
        <f t="shared" si="48"/>
        <v>0.48082232962461097</v>
      </c>
      <c r="V109" s="4">
        <f t="shared" si="34"/>
        <v>1.5664091091419945</v>
      </c>
      <c r="X109" s="1">
        <f t="shared" si="49"/>
        <v>98</v>
      </c>
      <c r="Y109" s="4">
        <f t="shared" si="50"/>
        <v>38.383926853078322</v>
      </c>
      <c r="Z109" s="4">
        <f t="shared" si="35"/>
        <v>3.2577711404645582</v>
      </c>
      <c r="AA109" s="4">
        <f t="shared" si="51"/>
        <v>2.9698916890664706</v>
      </c>
      <c r="AB109" s="4">
        <f t="shared" si="52"/>
        <v>0.2878794513980874</v>
      </c>
      <c r="AC109" s="4">
        <f t="shared" si="53"/>
        <v>35.41403516401185</v>
      </c>
      <c r="AF109" s="1">
        <f t="shared" si="54"/>
        <v>98</v>
      </c>
      <c r="AG109" s="4">
        <f t="shared" si="55"/>
        <v>963.0586226321409</v>
      </c>
      <c r="AH109" s="4">
        <f t="shared" si="61"/>
        <v>45.743800196040468</v>
      </c>
      <c r="AI109" s="4">
        <f t="shared" si="56"/>
        <v>38.520860526299408</v>
      </c>
      <c r="AJ109" s="4">
        <f t="shared" si="57"/>
        <v>7.2229396697410566</v>
      </c>
      <c r="AK109" s="4">
        <f t="shared" si="58"/>
        <v>924.53776210584147</v>
      </c>
    </row>
    <row r="110" spans="2:37" x14ac:dyDescent="0.25">
      <c r="B110" s="1">
        <f t="shared" si="36"/>
        <v>99</v>
      </c>
      <c r="C110" s="4">
        <f t="shared" si="37"/>
        <v>1114.5380568849812</v>
      </c>
      <c r="D110" s="4">
        <f t="shared" si="59"/>
        <v>58.259553682258222</v>
      </c>
      <c r="E110" s="4">
        <f t="shared" si="38"/>
        <v>44.327827971195958</v>
      </c>
      <c r="F110" s="4">
        <f t="shared" si="39"/>
        <v>13.931725711062263</v>
      </c>
      <c r="G110" s="4">
        <f t="shared" si="40"/>
        <v>1070.2102289137852</v>
      </c>
      <c r="I110" s="1">
        <f t="shared" si="41"/>
        <v>99</v>
      </c>
      <c r="J110" s="4">
        <f t="shared" si="42"/>
        <v>626.9276569978025</v>
      </c>
      <c r="K110" s="4">
        <f t="shared" si="60"/>
        <v>32.770998946270403</v>
      </c>
      <c r="L110" s="4">
        <f t="shared" si="43"/>
        <v>24.934403233797873</v>
      </c>
      <c r="M110" s="4">
        <f t="shared" si="44"/>
        <v>7.8365957124725307</v>
      </c>
      <c r="N110" s="4">
        <f t="shared" si="45"/>
        <v>601.99325376400463</v>
      </c>
      <c r="P110" s="1">
        <f t="shared" si="46"/>
        <v>99</v>
      </c>
      <c r="Q110" s="4">
        <f t="shared" si="47"/>
        <v>4.7019574274835181</v>
      </c>
      <c r="R110" s="4">
        <f t="shared" si="31"/>
        <v>24.934403233797873</v>
      </c>
      <c r="S110" s="4">
        <f t="shared" si="32"/>
        <v>29.63636066128139</v>
      </c>
      <c r="T110" s="4">
        <f t="shared" si="33"/>
        <v>3.1346382849890126</v>
      </c>
      <c r="U110" s="7">
        <f t="shared" si="48"/>
        <v>0.47724300707157413</v>
      </c>
      <c r="V110" s="4">
        <f t="shared" si="34"/>
        <v>1.4959842012098383</v>
      </c>
      <c r="X110" s="1">
        <f t="shared" si="49"/>
        <v>99</v>
      </c>
      <c r="Y110" s="4">
        <f t="shared" si="50"/>
        <v>35.41403516401185</v>
      </c>
      <c r="Z110" s="4">
        <f t="shared" si="35"/>
        <v>3.1346382849890126</v>
      </c>
      <c r="AA110" s="4">
        <f t="shared" si="51"/>
        <v>2.8690330212589239</v>
      </c>
      <c r="AB110" s="4">
        <f t="shared" si="52"/>
        <v>0.26560526373008886</v>
      </c>
      <c r="AC110" s="4">
        <f t="shared" si="53"/>
        <v>32.545002142752928</v>
      </c>
      <c r="AF110" s="1">
        <f t="shared" si="54"/>
        <v>99</v>
      </c>
      <c r="AG110" s="4">
        <f t="shared" si="55"/>
        <v>924.53776210584147</v>
      </c>
      <c r="AH110" s="4">
        <f t="shared" si="61"/>
        <v>45.743800196040468</v>
      </c>
      <c r="AI110" s="4">
        <f t="shared" si="56"/>
        <v>38.809766980246657</v>
      </c>
      <c r="AJ110" s="4">
        <f t="shared" si="57"/>
        <v>6.9340332157938107</v>
      </c>
      <c r="AK110" s="4">
        <f t="shared" si="58"/>
        <v>885.72799512559482</v>
      </c>
    </row>
    <row r="111" spans="2:37" x14ac:dyDescent="0.25">
      <c r="B111" s="1">
        <f t="shared" si="36"/>
        <v>100</v>
      </c>
      <c r="C111" s="4">
        <f t="shared" si="37"/>
        <v>1070.2102289137852</v>
      </c>
      <c r="D111" s="4">
        <f t="shared" si="59"/>
        <v>58.259553682258222</v>
      </c>
      <c r="E111" s="4">
        <f t="shared" si="38"/>
        <v>44.88192582083591</v>
      </c>
      <c r="F111" s="4">
        <f t="shared" si="39"/>
        <v>13.377627861422313</v>
      </c>
      <c r="G111" s="4">
        <f t="shared" si="40"/>
        <v>1025.3283030929492</v>
      </c>
      <c r="I111" s="1">
        <f t="shared" si="41"/>
        <v>100</v>
      </c>
      <c r="J111" s="4">
        <f t="shared" si="42"/>
        <v>601.99325376400463</v>
      </c>
      <c r="K111" s="4">
        <f t="shared" si="60"/>
        <v>32.770998946270403</v>
      </c>
      <c r="L111" s="4">
        <f t="shared" si="43"/>
        <v>25.246083274220346</v>
      </c>
      <c r="M111" s="4">
        <f t="shared" si="44"/>
        <v>7.5249156720500574</v>
      </c>
      <c r="N111" s="4">
        <f t="shared" si="45"/>
        <v>576.74717048978425</v>
      </c>
      <c r="P111" s="1">
        <f t="shared" si="46"/>
        <v>100</v>
      </c>
      <c r="Q111" s="4">
        <f t="shared" si="47"/>
        <v>4.5149494032300348</v>
      </c>
      <c r="R111" s="4">
        <f t="shared" si="31"/>
        <v>25.246083274220346</v>
      </c>
      <c r="S111" s="4">
        <f t="shared" si="32"/>
        <v>29.76103267745038</v>
      </c>
      <c r="T111" s="4">
        <f t="shared" si="33"/>
        <v>3.0099662688200226</v>
      </c>
      <c r="U111" s="7">
        <f t="shared" si="48"/>
        <v>0.4736903295995773</v>
      </c>
      <c r="V111" s="4">
        <f t="shared" si="34"/>
        <v>1.4257919139609665</v>
      </c>
      <c r="X111" s="1">
        <f t="shared" si="49"/>
        <v>100</v>
      </c>
      <c r="Y111" s="4">
        <f t="shared" si="50"/>
        <v>32.545002142752928</v>
      </c>
      <c r="Z111" s="4">
        <f t="shared" si="35"/>
        <v>3.0099662688200226</v>
      </c>
      <c r="AA111" s="4">
        <f t="shared" si="51"/>
        <v>2.7658787527493756</v>
      </c>
      <c r="AB111" s="4">
        <f t="shared" si="52"/>
        <v>0.24408751607064694</v>
      </c>
      <c r="AC111" s="4">
        <f t="shared" si="53"/>
        <v>29.779123390003551</v>
      </c>
      <c r="AF111" s="1">
        <f t="shared" si="54"/>
        <v>100</v>
      </c>
      <c r="AG111" s="4">
        <f t="shared" si="55"/>
        <v>885.72799512559482</v>
      </c>
      <c r="AH111" s="4">
        <f t="shared" si="61"/>
        <v>45.743800196040468</v>
      </c>
      <c r="AI111" s="4">
        <f t="shared" si="56"/>
        <v>39.100840232598507</v>
      </c>
      <c r="AJ111" s="4">
        <f t="shared" si="57"/>
        <v>6.6429599634419612</v>
      </c>
      <c r="AK111" s="4">
        <f t="shared" si="58"/>
        <v>846.62715489299626</v>
      </c>
    </row>
    <row r="112" spans="2:37" x14ac:dyDescent="0.25">
      <c r="B112" s="1">
        <f t="shared" si="36"/>
        <v>101</v>
      </c>
      <c r="C112" s="4">
        <f t="shared" si="37"/>
        <v>1025.3283030929492</v>
      </c>
      <c r="D112" s="4">
        <f t="shared" si="59"/>
        <v>58.259553682258222</v>
      </c>
      <c r="E112" s="4">
        <f t="shared" si="38"/>
        <v>45.442949893596357</v>
      </c>
      <c r="F112" s="4">
        <f t="shared" si="39"/>
        <v>12.816603788661865</v>
      </c>
      <c r="G112" s="4">
        <f t="shared" si="40"/>
        <v>979.88535319935283</v>
      </c>
      <c r="I112" s="1">
        <f t="shared" si="41"/>
        <v>101</v>
      </c>
      <c r="J112" s="4">
        <f t="shared" si="42"/>
        <v>576.74717048978425</v>
      </c>
      <c r="K112" s="4">
        <f t="shared" si="60"/>
        <v>32.770998946270403</v>
      </c>
      <c r="L112" s="4">
        <f t="shared" si="43"/>
        <v>25.561659315148098</v>
      </c>
      <c r="M112" s="4">
        <f t="shared" si="44"/>
        <v>7.2093396311223037</v>
      </c>
      <c r="N112" s="4">
        <f t="shared" si="45"/>
        <v>551.18551117463619</v>
      </c>
      <c r="P112" s="1">
        <f t="shared" si="46"/>
        <v>101</v>
      </c>
      <c r="Q112" s="4">
        <f t="shared" si="47"/>
        <v>4.3256037786733819</v>
      </c>
      <c r="R112" s="4">
        <f t="shared" si="31"/>
        <v>25.561659315148098</v>
      </c>
      <c r="S112" s="4">
        <f t="shared" si="32"/>
        <v>29.887263093821481</v>
      </c>
      <c r="T112" s="4">
        <f t="shared" si="33"/>
        <v>2.8837358524489218</v>
      </c>
      <c r="U112" s="7">
        <f t="shared" si="48"/>
        <v>0.4701640988581412</v>
      </c>
      <c r="V112" s="4">
        <f t="shared" si="34"/>
        <v>1.355829068411561</v>
      </c>
      <c r="X112" s="1">
        <f t="shared" si="49"/>
        <v>101</v>
      </c>
      <c r="Y112" s="4">
        <f t="shared" si="50"/>
        <v>29.779123390003551</v>
      </c>
      <c r="Z112" s="4">
        <f t="shared" si="35"/>
        <v>2.8837358524489218</v>
      </c>
      <c r="AA112" s="4">
        <f t="shared" si="51"/>
        <v>2.6603924270238952</v>
      </c>
      <c r="AB112" s="4">
        <f t="shared" si="52"/>
        <v>0.22334342542502661</v>
      </c>
      <c r="AC112" s="4">
        <f t="shared" si="53"/>
        <v>27.118730962979654</v>
      </c>
      <c r="AF112" s="1">
        <f t="shared" si="54"/>
        <v>101</v>
      </c>
      <c r="AG112" s="4">
        <f t="shared" si="55"/>
        <v>846.62715489299626</v>
      </c>
      <c r="AH112" s="4">
        <f t="shared" si="61"/>
        <v>45.743800196040468</v>
      </c>
      <c r="AI112" s="4">
        <f t="shared" si="56"/>
        <v>39.394096534342992</v>
      </c>
      <c r="AJ112" s="4">
        <f t="shared" si="57"/>
        <v>6.3497036616974718</v>
      </c>
      <c r="AK112" s="4">
        <f t="shared" si="58"/>
        <v>807.23305835865324</v>
      </c>
    </row>
    <row r="113" spans="2:37" x14ac:dyDescent="0.25">
      <c r="B113" s="1">
        <f t="shared" si="36"/>
        <v>102</v>
      </c>
      <c r="C113" s="4">
        <f t="shared" si="37"/>
        <v>979.88535319935283</v>
      </c>
      <c r="D113" s="4">
        <f t="shared" si="59"/>
        <v>58.259553682258222</v>
      </c>
      <c r="E113" s="4">
        <f t="shared" si="38"/>
        <v>46.01098676726631</v>
      </c>
      <c r="F113" s="4">
        <f t="shared" si="39"/>
        <v>12.24856691499191</v>
      </c>
      <c r="G113" s="4">
        <f t="shared" si="40"/>
        <v>933.8743664320865</v>
      </c>
      <c r="I113" s="1">
        <f t="shared" si="41"/>
        <v>102</v>
      </c>
      <c r="J113" s="4">
        <f t="shared" si="42"/>
        <v>551.18551117463619</v>
      </c>
      <c r="K113" s="4">
        <f t="shared" si="60"/>
        <v>32.770998946270403</v>
      </c>
      <c r="L113" s="4">
        <f t="shared" si="43"/>
        <v>25.88118005658745</v>
      </c>
      <c r="M113" s="4">
        <f t="shared" si="44"/>
        <v>6.8898188896829522</v>
      </c>
      <c r="N113" s="4">
        <f t="shared" si="45"/>
        <v>525.30433111804871</v>
      </c>
      <c r="P113" s="1">
        <f t="shared" si="46"/>
        <v>102</v>
      </c>
      <c r="Q113" s="4">
        <f t="shared" si="47"/>
        <v>4.1338913338097711</v>
      </c>
      <c r="R113" s="4">
        <f t="shared" si="31"/>
        <v>25.88118005658745</v>
      </c>
      <c r="S113" s="4">
        <f t="shared" si="32"/>
        <v>30.015071390397221</v>
      </c>
      <c r="T113" s="4">
        <f t="shared" si="33"/>
        <v>2.7559275558731811</v>
      </c>
      <c r="U113" s="7">
        <f t="shared" si="48"/>
        <v>0.46666411797334112</v>
      </c>
      <c r="V113" s="4">
        <f t="shared" si="34"/>
        <v>1.2860925020599838</v>
      </c>
      <c r="X113" s="1">
        <f t="shared" si="49"/>
        <v>102</v>
      </c>
      <c r="Y113" s="4">
        <f t="shared" si="50"/>
        <v>27.118730962979654</v>
      </c>
      <c r="Z113" s="4">
        <f t="shared" si="35"/>
        <v>2.7559275558731811</v>
      </c>
      <c r="AA113" s="4">
        <f t="shared" si="51"/>
        <v>2.5525370736508335</v>
      </c>
      <c r="AB113" s="4">
        <f t="shared" si="52"/>
        <v>0.20339048222234737</v>
      </c>
      <c r="AC113" s="4">
        <f t="shared" si="53"/>
        <v>24.566193889328822</v>
      </c>
      <c r="AF113" s="1">
        <f t="shared" si="54"/>
        <v>102</v>
      </c>
      <c r="AG113" s="4">
        <f t="shared" si="55"/>
        <v>807.23305835865324</v>
      </c>
      <c r="AH113" s="4">
        <f t="shared" si="61"/>
        <v>45.743800196040468</v>
      </c>
      <c r="AI113" s="4">
        <f t="shared" si="56"/>
        <v>39.689552258350567</v>
      </c>
      <c r="AJ113" s="4">
        <f t="shared" si="57"/>
        <v>6.0542479376898983</v>
      </c>
      <c r="AK113" s="4">
        <f t="shared" si="58"/>
        <v>767.54350610030269</v>
      </c>
    </row>
    <row r="114" spans="2:37" x14ac:dyDescent="0.25">
      <c r="B114" s="1">
        <f t="shared" si="36"/>
        <v>103</v>
      </c>
      <c r="C114" s="4">
        <f t="shared" si="37"/>
        <v>933.8743664320865</v>
      </c>
      <c r="D114" s="4">
        <f t="shared" si="59"/>
        <v>58.259553682258222</v>
      </c>
      <c r="E114" s="4">
        <f t="shared" si="38"/>
        <v>46.586124101857138</v>
      </c>
      <c r="F114" s="4">
        <f t="shared" si="39"/>
        <v>11.673429580401082</v>
      </c>
      <c r="G114" s="4">
        <f t="shared" si="40"/>
        <v>887.28824233022942</v>
      </c>
      <c r="I114" s="1">
        <f t="shared" si="41"/>
        <v>103</v>
      </c>
      <c r="J114" s="4">
        <f t="shared" si="42"/>
        <v>525.30433111804871</v>
      </c>
      <c r="K114" s="4">
        <f t="shared" si="60"/>
        <v>32.770998946270403</v>
      </c>
      <c r="L114" s="4">
        <f t="shared" si="43"/>
        <v>26.204694807294793</v>
      </c>
      <c r="M114" s="4">
        <f t="shared" si="44"/>
        <v>6.5663041389756094</v>
      </c>
      <c r="N114" s="4">
        <f t="shared" si="45"/>
        <v>499.09963631075391</v>
      </c>
      <c r="P114" s="1">
        <f t="shared" si="46"/>
        <v>103</v>
      </c>
      <c r="Q114" s="4">
        <f t="shared" si="47"/>
        <v>3.9397824833853652</v>
      </c>
      <c r="R114" s="4">
        <f t="shared" si="31"/>
        <v>26.204694807294793</v>
      </c>
      <c r="S114" s="4">
        <f t="shared" si="32"/>
        <v>30.144477290680157</v>
      </c>
      <c r="T114" s="4">
        <f t="shared" si="33"/>
        <v>2.6265216555902442</v>
      </c>
      <c r="U114" s="7">
        <f t="shared" si="48"/>
        <v>0.46319019153681495</v>
      </c>
      <c r="V114" s="4">
        <f t="shared" si="34"/>
        <v>1.2165790687284375</v>
      </c>
      <c r="X114" s="1">
        <f t="shared" si="49"/>
        <v>103</v>
      </c>
      <c r="Y114" s="4">
        <f t="shared" si="50"/>
        <v>24.566193889328822</v>
      </c>
      <c r="Z114" s="4">
        <f t="shared" si="35"/>
        <v>2.6265216555902442</v>
      </c>
      <c r="AA114" s="4">
        <f t="shared" si="51"/>
        <v>2.4422752014202782</v>
      </c>
      <c r="AB114" s="4">
        <f t="shared" si="52"/>
        <v>0.18424645416996618</v>
      </c>
      <c r="AC114" s="4">
        <f t="shared" si="53"/>
        <v>22.123918687908542</v>
      </c>
      <c r="AF114" s="1">
        <f t="shared" si="54"/>
        <v>103</v>
      </c>
      <c r="AG114" s="4">
        <f t="shared" si="55"/>
        <v>767.54350610030269</v>
      </c>
      <c r="AH114" s="4">
        <f t="shared" si="61"/>
        <v>45.743800196040468</v>
      </c>
      <c r="AI114" s="4">
        <f t="shared" si="56"/>
        <v>39.9872239002882</v>
      </c>
      <c r="AJ114" s="4">
        <f t="shared" si="57"/>
        <v>5.7565762957522706</v>
      </c>
      <c r="AK114" s="4">
        <f t="shared" si="58"/>
        <v>727.55628220001449</v>
      </c>
    </row>
    <row r="115" spans="2:37" x14ac:dyDescent="0.25">
      <c r="B115" s="1">
        <f t="shared" si="36"/>
        <v>104</v>
      </c>
      <c r="C115" s="4">
        <f t="shared" si="37"/>
        <v>887.28824233022942</v>
      </c>
      <c r="D115" s="4">
        <f t="shared" si="59"/>
        <v>58.259553682258222</v>
      </c>
      <c r="E115" s="4">
        <f t="shared" si="38"/>
        <v>47.168450653130357</v>
      </c>
      <c r="F115" s="4">
        <f t="shared" si="39"/>
        <v>11.091103029127867</v>
      </c>
      <c r="G115" s="4">
        <f t="shared" si="40"/>
        <v>840.1197916770991</v>
      </c>
      <c r="I115" s="1">
        <f t="shared" si="41"/>
        <v>104</v>
      </c>
      <c r="J115" s="4">
        <f t="shared" si="42"/>
        <v>499.09963631075391</v>
      </c>
      <c r="K115" s="4">
        <f t="shared" si="60"/>
        <v>32.770998946270403</v>
      </c>
      <c r="L115" s="4">
        <f t="shared" si="43"/>
        <v>26.53225349238598</v>
      </c>
      <c r="M115" s="4">
        <f t="shared" si="44"/>
        <v>6.2387454538844231</v>
      </c>
      <c r="N115" s="4">
        <f t="shared" si="45"/>
        <v>472.56738281836795</v>
      </c>
      <c r="P115" s="1">
        <f t="shared" si="46"/>
        <v>104</v>
      </c>
      <c r="Q115" s="4">
        <f t="shared" si="47"/>
        <v>3.7432472723306542</v>
      </c>
      <c r="R115" s="4">
        <f t="shared" si="31"/>
        <v>26.53225349238598</v>
      </c>
      <c r="S115" s="4">
        <f t="shared" si="32"/>
        <v>30.275500764716632</v>
      </c>
      <c r="T115" s="4">
        <f t="shared" si="33"/>
        <v>2.4954981815537689</v>
      </c>
      <c r="U115" s="7">
        <f t="shared" si="48"/>
        <v>0.4597421255948535</v>
      </c>
      <c r="V115" s="4">
        <f t="shared" si="34"/>
        <v>1.1472856384056214</v>
      </c>
      <c r="X115" s="1">
        <f t="shared" si="49"/>
        <v>104</v>
      </c>
      <c r="Y115" s="4">
        <f t="shared" si="50"/>
        <v>22.123918687908542</v>
      </c>
      <c r="Z115" s="4">
        <f t="shared" si="35"/>
        <v>2.4954981815537689</v>
      </c>
      <c r="AA115" s="4">
        <f t="shared" si="51"/>
        <v>2.3295687913944549</v>
      </c>
      <c r="AB115" s="4">
        <f t="shared" si="52"/>
        <v>0.16592939015931404</v>
      </c>
      <c r="AC115" s="4">
        <f t="shared" si="53"/>
        <v>19.794349896514088</v>
      </c>
      <c r="AF115" s="1">
        <f t="shared" si="54"/>
        <v>104</v>
      </c>
      <c r="AG115" s="4">
        <f t="shared" si="55"/>
        <v>727.55628220001449</v>
      </c>
      <c r="AH115" s="4">
        <f t="shared" si="61"/>
        <v>45.743800196040468</v>
      </c>
      <c r="AI115" s="4">
        <f t="shared" si="56"/>
        <v>40.287128079540359</v>
      </c>
      <c r="AJ115" s="4">
        <f t="shared" si="57"/>
        <v>5.4566721165001084</v>
      </c>
      <c r="AK115" s="4">
        <f t="shared" si="58"/>
        <v>687.26915412047413</v>
      </c>
    </row>
    <row r="116" spans="2:37" x14ac:dyDescent="0.25">
      <c r="B116" s="1">
        <f t="shared" si="36"/>
        <v>105</v>
      </c>
      <c r="C116" s="4">
        <f t="shared" si="37"/>
        <v>840.1197916770991</v>
      </c>
      <c r="D116" s="4">
        <f t="shared" si="59"/>
        <v>58.259553682258222</v>
      </c>
      <c r="E116" s="4">
        <f t="shared" si="38"/>
        <v>47.758056286294483</v>
      </c>
      <c r="F116" s="4">
        <f t="shared" si="39"/>
        <v>10.501497395963739</v>
      </c>
      <c r="G116" s="4">
        <f t="shared" si="40"/>
        <v>792.3617353908046</v>
      </c>
      <c r="I116" s="1">
        <f t="shared" si="41"/>
        <v>105</v>
      </c>
      <c r="J116" s="4">
        <f t="shared" si="42"/>
        <v>472.56738281836795</v>
      </c>
      <c r="K116" s="4">
        <f t="shared" si="60"/>
        <v>32.770998946270403</v>
      </c>
      <c r="L116" s="4">
        <f t="shared" si="43"/>
        <v>26.863906661040804</v>
      </c>
      <c r="M116" s="4">
        <f t="shared" si="44"/>
        <v>5.9070922852295986</v>
      </c>
      <c r="N116" s="4">
        <f t="shared" si="45"/>
        <v>445.70347615732715</v>
      </c>
      <c r="P116" s="1">
        <f t="shared" si="46"/>
        <v>105</v>
      </c>
      <c r="Q116" s="4">
        <f t="shared" si="47"/>
        <v>3.5442553711377598</v>
      </c>
      <c r="R116" s="4">
        <f t="shared" si="31"/>
        <v>26.863906661040804</v>
      </c>
      <c r="S116" s="4">
        <f t="shared" si="32"/>
        <v>30.408162032178563</v>
      </c>
      <c r="T116" s="4">
        <f t="shared" si="33"/>
        <v>2.3628369140918388</v>
      </c>
      <c r="U116" s="7">
        <f t="shared" si="48"/>
        <v>0.45631972763757167</v>
      </c>
      <c r="V116" s="4">
        <f t="shared" si="34"/>
        <v>1.0782090970903881</v>
      </c>
      <c r="X116" s="1">
        <f t="shared" si="49"/>
        <v>105</v>
      </c>
      <c r="Y116" s="4">
        <f t="shared" si="50"/>
        <v>19.794349896514088</v>
      </c>
      <c r="Z116" s="4">
        <f t="shared" si="35"/>
        <v>2.3628369140918388</v>
      </c>
      <c r="AA116" s="4">
        <f t="shared" si="51"/>
        <v>2.214379289867983</v>
      </c>
      <c r="AB116" s="4">
        <f t="shared" si="52"/>
        <v>0.14845762422385564</v>
      </c>
      <c r="AC116" s="4">
        <f t="shared" si="53"/>
        <v>17.579970606646107</v>
      </c>
      <c r="AF116" s="1">
        <f t="shared" si="54"/>
        <v>105</v>
      </c>
      <c r="AG116" s="4">
        <f t="shared" si="55"/>
        <v>687.26915412047413</v>
      </c>
      <c r="AH116" s="4">
        <f t="shared" si="61"/>
        <v>45.743800196040468</v>
      </c>
      <c r="AI116" s="4">
        <f t="shared" si="56"/>
        <v>40.589281540136909</v>
      </c>
      <c r="AJ116" s="4">
        <f t="shared" si="57"/>
        <v>5.1545186559035558</v>
      </c>
      <c r="AK116" s="4">
        <f t="shared" si="58"/>
        <v>646.67987258033725</v>
      </c>
    </row>
    <row r="117" spans="2:37" x14ac:dyDescent="0.25">
      <c r="B117" s="1">
        <f t="shared" si="36"/>
        <v>106</v>
      </c>
      <c r="C117" s="4">
        <f t="shared" si="37"/>
        <v>792.3617353908046</v>
      </c>
      <c r="D117" s="4">
        <f t="shared" si="59"/>
        <v>58.259553682258222</v>
      </c>
      <c r="E117" s="4">
        <f t="shared" si="38"/>
        <v>48.355031989873169</v>
      </c>
      <c r="F117" s="4">
        <f t="shared" si="39"/>
        <v>9.9045216923850568</v>
      </c>
      <c r="G117" s="4">
        <f t="shared" si="40"/>
        <v>744.00670340093143</v>
      </c>
      <c r="I117" s="1">
        <f t="shared" si="41"/>
        <v>106</v>
      </c>
      <c r="J117" s="4">
        <f t="shared" si="42"/>
        <v>445.70347615732715</v>
      </c>
      <c r="K117" s="4">
        <f t="shared" si="60"/>
        <v>32.770998946270403</v>
      </c>
      <c r="L117" s="4">
        <f t="shared" si="43"/>
        <v>27.199705494303814</v>
      </c>
      <c r="M117" s="4">
        <f t="shared" si="44"/>
        <v>5.5712934519665893</v>
      </c>
      <c r="N117" s="4">
        <f t="shared" si="45"/>
        <v>418.50377066302332</v>
      </c>
      <c r="P117" s="1">
        <f t="shared" si="46"/>
        <v>106</v>
      </c>
      <c r="Q117" s="4">
        <f t="shared" si="47"/>
        <v>3.3427760711799532</v>
      </c>
      <c r="R117" s="4">
        <f t="shared" si="31"/>
        <v>27.199705494303814</v>
      </c>
      <c r="S117" s="4">
        <f t="shared" si="32"/>
        <v>30.542481565483769</v>
      </c>
      <c r="T117" s="4">
        <f t="shared" si="33"/>
        <v>2.2285173807866361</v>
      </c>
      <c r="U117" s="7">
        <f t="shared" si="48"/>
        <v>0.45292280658816042</v>
      </c>
      <c r="V117" s="4">
        <f t="shared" si="34"/>
        <v>1.0093463466363795</v>
      </c>
      <c r="X117" s="1">
        <f t="shared" si="49"/>
        <v>106</v>
      </c>
      <c r="Y117" s="4">
        <f t="shared" si="50"/>
        <v>17.579970606646107</v>
      </c>
      <c r="Z117" s="4">
        <f t="shared" si="35"/>
        <v>2.2285173807866361</v>
      </c>
      <c r="AA117" s="4">
        <f t="shared" si="51"/>
        <v>2.0966676012367902</v>
      </c>
      <c r="AB117" s="4">
        <f t="shared" si="52"/>
        <v>0.13184977954984581</v>
      </c>
      <c r="AC117" s="4">
        <f t="shared" si="53"/>
        <v>15.483303005409317</v>
      </c>
      <c r="AF117" s="1">
        <f t="shared" si="54"/>
        <v>106</v>
      </c>
      <c r="AG117" s="4">
        <f t="shared" si="55"/>
        <v>646.67987258033725</v>
      </c>
      <c r="AH117" s="4">
        <f t="shared" si="61"/>
        <v>45.743800196040468</v>
      </c>
      <c r="AI117" s="4">
        <f t="shared" si="56"/>
        <v>40.893701151687935</v>
      </c>
      <c r="AJ117" s="4">
        <f t="shared" si="57"/>
        <v>4.8500990443525289</v>
      </c>
      <c r="AK117" s="4">
        <f t="shared" si="58"/>
        <v>605.78617142864937</v>
      </c>
    </row>
    <row r="118" spans="2:37" x14ac:dyDescent="0.25">
      <c r="B118" s="1">
        <f t="shared" si="36"/>
        <v>107</v>
      </c>
      <c r="C118" s="4">
        <f t="shared" si="37"/>
        <v>744.00670340093143</v>
      </c>
      <c r="D118" s="4">
        <f t="shared" si="59"/>
        <v>58.259553682258222</v>
      </c>
      <c r="E118" s="4">
        <f t="shared" si="38"/>
        <v>48.959469889746579</v>
      </c>
      <c r="F118" s="4">
        <f t="shared" si="39"/>
        <v>9.3000837925116429</v>
      </c>
      <c r="G118" s="4">
        <f t="shared" si="40"/>
        <v>695.0472335111848</v>
      </c>
      <c r="I118" s="1">
        <f t="shared" si="41"/>
        <v>107</v>
      </c>
      <c r="J118" s="4">
        <f t="shared" si="42"/>
        <v>418.50377066302332</v>
      </c>
      <c r="K118" s="4">
        <f t="shared" si="60"/>
        <v>32.770998946270403</v>
      </c>
      <c r="L118" s="4">
        <f t="shared" si="43"/>
        <v>27.539701812982614</v>
      </c>
      <c r="M118" s="4">
        <f t="shared" si="44"/>
        <v>5.2312971332877911</v>
      </c>
      <c r="N118" s="4">
        <f t="shared" si="45"/>
        <v>390.96406885004069</v>
      </c>
      <c r="P118" s="1">
        <f t="shared" si="46"/>
        <v>107</v>
      </c>
      <c r="Q118" s="4">
        <f t="shared" si="47"/>
        <v>3.1387782799726747</v>
      </c>
      <c r="R118" s="4">
        <f t="shared" si="31"/>
        <v>27.539701812982614</v>
      </c>
      <c r="S118" s="4">
        <f t="shared" si="32"/>
        <v>30.67848009295529</v>
      </c>
      <c r="T118" s="4">
        <f t="shared" si="33"/>
        <v>2.0925188533151164</v>
      </c>
      <c r="U118" s="7">
        <f t="shared" si="48"/>
        <v>0.44955117279221873</v>
      </c>
      <c r="V118" s="4">
        <f t="shared" si="34"/>
        <v>0.94069430459763936</v>
      </c>
      <c r="X118" s="1">
        <f t="shared" si="49"/>
        <v>107</v>
      </c>
      <c r="Y118" s="4">
        <f t="shared" si="50"/>
        <v>15.483303005409317</v>
      </c>
      <c r="Z118" s="4">
        <f t="shared" si="35"/>
        <v>2.0925188533151164</v>
      </c>
      <c r="AA118" s="4">
        <f t="shared" si="51"/>
        <v>1.9763940807745466</v>
      </c>
      <c r="AB118" s="4">
        <f t="shared" si="52"/>
        <v>0.11612477254056987</v>
      </c>
      <c r="AC118" s="4">
        <f t="shared" si="53"/>
        <v>13.50690892463477</v>
      </c>
      <c r="AF118" s="1">
        <f t="shared" si="54"/>
        <v>107</v>
      </c>
      <c r="AG118" s="4">
        <f t="shared" si="55"/>
        <v>605.78617142864937</v>
      </c>
      <c r="AH118" s="4">
        <f t="shared" si="61"/>
        <v>45.743800196040468</v>
      </c>
      <c r="AI118" s="4">
        <f t="shared" si="56"/>
        <v>41.200403910325598</v>
      </c>
      <c r="AJ118" s="4">
        <f t="shared" si="57"/>
        <v>4.54339628571487</v>
      </c>
      <c r="AK118" s="4">
        <f t="shared" si="58"/>
        <v>564.58576751832379</v>
      </c>
    </row>
    <row r="119" spans="2:37" x14ac:dyDescent="0.25">
      <c r="B119" s="1">
        <f t="shared" si="36"/>
        <v>108</v>
      </c>
      <c r="C119" s="4">
        <f t="shared" si="37"/>
        <v>695.0472335111848</v>
      </c>
      <c r="D119" s="4">
        <f t="shared" si="59"/>
        <v>58.259553682258222</v>
      </c>
      <c r="E119" s="4">
        <f t="shared" si="38"/>
        <v>49.571463263368415</v>
      </c>
      <c r="F119" s="4">
        <f t="shared" si="39"/>
        <v>8.6880904188898089</v>
      </c>
      <c r="G119" s="4">
        <f t="shared" si="40"/>
        <v>645.4757702478164</v>
      </c>
      <c r="I119" s="1">
        <f t="shared" si="41"/>
        <v>108</v>
      </c>
      <c r="J119" s="4">
        <f t="shared" si="42"/>
        <v>390.96406885004069</v>
      </c>
      <c r="K119" s="4">
        <f t="shared" si="60"/>
        <v>32.770998946270403</v>
      </c>
      <c r="L119" s="4">
        <f t="shared" si="43"/>
        <v>27.883948085644896</v>
      </c>
      <c r="M119" s="4">
        <f t="shared" si="44"/>
        <v>4.8870508606255081</v>
      </c>
      <c r="N119" s="4">
        <f t="shared" si="45"/>
        <v>363.08012076439582</v>
      </c>
      <c r="P119" s="1">
        <f t="shared" si="46"/>
        <v>108</v>
      </c>
      <c r="Q119" s="4">
        <f t="shared" si="47"/>
        <v>2.9322305163753053</v>
      </c>
      <c r="R119" s="4">
        <f t="shared" si="31"/>
        <v>27.883948085644896</v>
      </c>
      <c r="S119" s="4">
        <f t="shared" si="32"/>
        <v>30.816178602020202</v>
      </c>
      <c r="T119" s="4">
        <f t="shared" si="33"/>
        <v>1.9548203442502028</v>
      </c>
      <c r="U119" s="7">
        <f t="shared" si="48"/>
        <v>0.44620463800716498</v>
      </c>
      <c r="V119" s="4">
        <f t="shared" si="34"/>
        <v>0.87224990407520331</v>
      </c>
      <c r="X119" s="1">
        <f t="shared" si="49"/>
        <v>108</v>
      </c>
      <c r="Y119" s="4">
        <f t="shared" si="50"/>
        <v>13.50690892463477</v>
      </c>
      <c r="Z119" s="4">
        <f t="shared" si="35"/>
        <v>1.9548203442502028</v>
      </c>
      <c r="AA119" s="4">
        <f t="shared" si="51"/>
        <v>1.853518527315442</v>
      </c>
      <c r="AB119" s="4">
        <f t="shared" si="52"/>
        <v>0.10130181693476077</v>
      </c>
      <c r="AC119" s="4">
        <f t="shared" si="53"/>
        <v>11.653390397319328</v>
      </c>
      <c r="AF119" s="1">
        <f t="shared" si="54"/>
        <v>108</v>
      </c>
      <c r="AG119" s="4">
        <f t="shared" si="55"/>
        <v>564.58576751832379</v>
      </c>
      <c r="AH119" s="4">
        <f t="shared" si="61"/>
        <v>45.743800196040468</v>
      </c>
      <c r="AI119" s="4">
        <f t="shared" si="56"/>
        <v>41.50940693965304</v>
      </c>
      <c r="AJ119" s="4">
        <f t="shared" si="57"/>
        <v>4.2343932563874285</v>
      </c>
      <c r="AK119" s="4">
        <f t="shared" si="58"/>
        <v>523.0763605786708</v>
      </c>
    </row>
    <row r="120" spans="2:37" x14ac:dyDescent="0.25">
      <c r="B120" s="1">
        <f t="shared" si="36"/>
        <v>109</v>
      </c>
      <c r="C120" s="4">
        <f t="shared" si="37"/>
        <v>645.4757702478164</v>
      </c>
      <c r="D120" s="4">
        <f t="shared" si="59"/>
        <v>58.259553682258222</v>
      </c>
      <c r="E120" s="4">
        <f t="shared" si="38"/>
        <v>50.19110655416052</v>
      </c>
      <c r="F120" s="4">
        <f t="shared" si="39"/>
        <v>8.0684471280977039</v>
      </c>
      <c r="G120" s="4">
        <f t="shared" si="40"/>
        <v>595.28466369365583</v>
      </c>
      <c r="I120" s="1">
        <f t="shared" si="41"/>
        <v>109</v>
      </c>
      <c r="J120" s="4">
        <f t="shared" si="42"/>
        <v>363.08012076439582</v>
      </c>
      <c r="K120" s="4">
        <f t="shared" si="60"/>
        <v>32.770998946270403</v>
      </c>
      <c r="L120" s="4">
        <f t="shared" si="43"/>
        <v>28.232497436715455</v>
      </c>
      <c r="M120" s="4">
        <f t="shared" si="44"/>
        <v>4.5385015095549477</v>
      </c>
      <c r="N120" s="4">
        <f t="shared" si="45"/>
        <v>334.84762332768037</v>
      </c>
      <c r="P120" s="1">
        <f t="shared" si="46"/>
        <v>109</v>
      </c>
      <c r="Q120" s="4">
        <f t="shared" si="47"/>
        <v>2.7231009057329683</v>
      </c>
      <c r="R120" s="4">
        <f t="shared" si="31"/>
        <v>28.232497436715455</v>
      </c>
      <c r="S120" s="4">
        <f t="shared" si="32"/>
        <v>30.955598342448425</v>
      </c>
      <c r="T120" s="4">
        <f t="shared" si="33"/>
        <v>1.8154006038219794</v>
      </c>
      <c r="U120" s="7">
        <f t="shared" si="48"/>
        <v>0.44288301539172698</v>
      </c>
      <c r="V120" s="4">
        <f t="shared" si="34"/>
        <v>0.80401009356464015</v>
      </c>
      <c r="X120" s="1">
        <f t="shared" si="49"/>
        <v>109</v>
      </c>
      <c r="Y120" s="4">
        <f t="shared" si="50"/>
        <v>11.653390397319328</v>
      </c>
      <c r="Z120" s="4">
        <f t="shared" si="35"/>
        <v>1.8154006038219794</v>
      </c>
      <c r="AA120" s="4">
        <f t="shared" si="51"/>
        <v>1.7280001758420844</v>
      </c>
      <c r="AB120" s="4">
        <f t="shared" si="52"/>
        <v>8.7400427979894946E-2</v>
      </c>
      <c r="AC120" s="4">
        <f t="shared" si="53"/>
        <v>9.9253902214772438</v>
      </c>
      <c r="AF120" s="1">
        <f t="shared" si="54"/>
        <v>109</v>
      </c>
      <c r="AG120" s="4">
        <f t="shared" si="55"/>
        <v>523.0763605786708</v>
      </c>
      <c r="AH120" s="4">
        <f t="shared" si="61"/>
        <v>45.743800196040468</v>
      </c>
      <c r="AI120" s="4">
        <f t="shared" si="56"/>
        <v>41.820727491700438</v>
      </c>
      <c r="AJ120" s="4">
        <f t="shared" si="57"/>
        <v>3.9230727043400311</v>
      </c>
      <c r="AK120" s="4">
        <f t="shared" si="58"/>
        <v>481.25563308697036</v>
      </c>
    </row>
    <row r="121" spans="2:37" x14ac:dyDescent="0.25">
      <c r="B121" s="1">
        <f t="shared" si="36"/>
        <v>110</v>
      </c>
      <c r="C121" s="4">
        <f t="shared" si="37"/>
        <v>595.28466369365583</v>
      </c>
      <c r="D121" s="4">
        <f t="shared" si="59"/>
        <v>58.259553682258222</v>
      </c>
      <c r="E121" s="4">
        <f t="shared" si="38"/>
        <v>50.818495386087527</v>
      </c>
      <c r="F121" s="4">
        <f t="shared" si="39"/>
        <v>7.4410582961706977</v>
      </c>
      <c r="G121" s="4">
        <f t="shared" si="40"/>
        <v>544.4661683075683</v>
      </c>
      <c r="I121" s="1">
        <f t="shared" si="41"/>
        <v>110</v>
      </c>
      <c r="J121" s="4">
        <f t="shared" si="42"/>
        <v>334.84762332768037</v>
      </c>
      <c r="K121" s="4">
        <f t="shared" si="60"/>
        <v>32.770998946270403</v>
      </c>
      <c r="L121" s="4">
        <f t="shared" si="43"/>
        <v>28.585403654674398</v>
      </c>
      <c r="M121" s="4">
        <f t="shared" si="44"/>
        <v>4.1855952915960044</v>
      </c>
      <c r="N121" s="4">
        <f t="shared" si="45"/>
        <v>306.26221967300597</v>
      </c>
      <c r="P121" s="1">
        <f t="shared" si="46"/>
        <v>110</v>
      </c>
      <c r="Q121" s="4">
        <f t="shared" si="47"/>
        <v>2.5113571749576029</v>
      </c>
      <c r="R121" s="4">
        <f t="shared" si="31"/>
        <v>28.585403654674398</v>
      </c>
      <c r="S121" s="4">
        <f t="shared" si="32"/>
        <v>31.096760829632</v>
      </c>
      <c r="T121" s="4">
        <f t="shared" si="33"/>
        <v>1.6742381166384015</v>
      </c>
      <c r="U121" s="7">
        <f t="shared" si="48"/>
        <v>0.43958611949551063</v>
      </c>
      <c r="V121" s="4">
        <f t="shared" si="34"/>
        <v>0.73597183680454703</v>
      </c>
      <c r="X121" s="1">
        <f t="shared" si="49"/>
        <v>110</v>
      </c>
      <c r="Y121" s="4">
        <f t="shared" si="50"/>
        <v>9.9253902214772438</v>
      </c>
      <c r="Z121" s="4">
        <f t="shared" si="35"/>
        <v>1.6742381166384015</v>
      </c>
      <c r="AA121" s="4">
        <f t="shared" si="51"/>
        <v>1.5997976899773221</v>
      </c>
      <c r="AB121" s="4">
        <f t="shared" si="52"/>
        <v>7.444042666107932E-2</v>
      </c>
      <c r="AC121" s="4">
        <f t="shared" si="53"/>
        <v>8.3255925314999217</v>
      </c>
      <c r="AF121" s="1">
        <f t="shared" si="54"/>
        <v>110</v>
      </c>
      <c r="AG121" s="4">
        <f t="shared" si="55"/>
        <v>481.25563308697036</v>
      </c>
      <c r="AH121" s="4">
        <f t="shared" si="61"/>
        <v>45.743800196040468</v>
      </c>
      <c r="AI121" s="4">
        <f t="shared" si="56"/>
        <v>42.134382947888191</v>
      </c>
      <c r="AJ121" s="4">
        <f t="shared" si="57"/>
        <v>3.6094172481522775</v>
      </c>
      <c r="AK121" s="4">
        <f t="shared" si="58"/>
        <v>439.12125013908218</v>
      </c>
    </row>
    <row r="122" spans="2:37" x14ac:dyDescent="0.25">
      <c r="B122" s="1">
        <f t="shared" si="36"/>
        <v>111</v>
      </c>
      <c r="C122" s="4">
        <f t="shared" si="37"/>
        <v>544.4661683075683</v>
      </c>
      <c r="D122" s="4">
        <f t="shared" si="59"/>
        <v>58.259553682258222</v>
      </c>
      <c r="E122" s="4">
        <f t="shared" si="38"/>
        <v>51.453726578413622</v>
      </c>
      <c r="F122" s="4">
        <f t="shared" si="39"/>
        <v>6.805827103844603</v>
      </c>
      <c r="G122" s="4">
        <f t="shared" si="40"/>
        <v>493.01244172915466</v>
      </c>
      <c r="I122" s="1">
        <f t="shared" si="41"/>
        <v>111</v>
      </c>
      <c r="J122" s="4">
        <f t="shared" si="42"/>
        <v>306.26221967300597</v>
      </c>
      <c r="K122" s="4">
        <f t="shared" si="60"/>
        <v>32.770998946270403</v>
      </c>
      <c r="L122" s="4">
        <f t="shared" si="43"/>
        <v>28.94272120035783</v>
      </c>
      <c r="M122" s="4">
        <f t="shared" si="44"/>
        <v>3.8282777459125743</v>
      </c>
      <c r="N122" s="4">
        <f t="shared" si="45"/>
        <v>277.31949847264815</v>
      </c>
      <c r="P122" s="1">
        <f t="shared" si="46"/>
        <v>111</v>
      </c>
      <c r="Q122" s="4">
        <f t="shared" si="47"/>
        <v>2.2969666475475448</v>
      </c>
      <c r="R122" s="4">
        <f t="shared" si="31"/>
        <v>28.94272120035783</v>
      </c>
      <c r="S122" s="4">
        <f t="shared" si="32"/>
        <v>31.239687847905376</v>
      </c>
      <c r="T122" s="4">
        <f t="shared" si="33"/>
        <v>1.5313110983650295</v>
      </c>
      <c r="U122" s="7">
        <f t="shared" si="48"/>
        <v>0.43631376624864576</v>
      </c>
      <c r="V122" s="4">
        <f t="shared" si="34"/>
        <v>0.66813211262599648</v>
      </c>
      <c r="X122" s="1">
        <f t="shared" si="49"/>
        <v>111</v>
      </c>
      <c r="Y122" s="4">
        <f t="shared" si="50"/>
        <v>8.3255925314999217</v>
      </c>
      <c r="Z122" s="4">
        <f t="shared" si="35"/>
        <v>1.5313110983650295</v>
      </c>
      <c r="AA122" s="4">
        <f t="shared" si="51"/>
        <v>1.4688691543787802</v>
      </c>
      <c r="AB122" s="4">
        <f t="shared" si="52"/>
        <v>6.2441943986249415E-2</v>
      </c>
      <c r="AC122" s="4">
        <f t="shared" si="53"/>
        <v>6.856723377121142</v>
      </c>
      <c r="AF122" s="1">
        <f t="shared" si="54"/>
        <v>111</v>
      </c>
      <c r="AG122" s="4">
        <f t="shared" si="55"/>
        <v>439.12125013908218</v>
      </c>
      <c r="AH122" s="4">
        <f t="shared" si="61"/>
        <v>45.743800196040468</v>
      </c>
      <c r="AI122" s="4">
        <f t="shared" si="56"/>
        <v>42.450390819997352</v>
      </c>
      <c r="AJ122" s="4">
        <f t="shared" si="57"/>
        <v>3.2934093760431158</v>
      </c>
      <c r="AK122" s="4">
        <f t="shared" si="58"/>
        <v>396.6708593190848</v>
      </c>
    </row>
    <row r="123" spans="2:37" x14ac:dyDescent="0.25">
      <c r="B123" s="1">
        <f t="shared" si="36"/>
        <v>112</v>
      </c>
      <c r="C123" s="4">
        <f t="shared" si="37"/>
        <v>493.01244172915466</v>
      </c>
      <c r="D123" s="4">
        <f t="shared" si="59"/>
        <v>58.259553682258222</v>
      </c>
      <c r="E123" s="4">
        <f t="shared" si="38"/>
        <v>52.096898160643789</v>
      </c>
      <c r="F123" s="4">
        <f t="shared" si="39"/>
        <v>6.1626555216144325</v>
      </c>
      <c r="G123" s="4">
        <f t="shared" si="40"/>
        <v>440.91554356851088</v>
      </c>
      <c r="I123" s="1">
        <f t="shared" si="41"/>
        <v>112</v>
      </c>
      <c r="J123" s="4">
        <f t="shared" si="42"/>
        <v>277.31949847264815</v>
      </c>
      <c r="K123" s="4">
        <f t="shared" si="60"/>
        <v>32.770998946270403</v>
      </c>
      <c r="L123" s="4">
        <f t="shared" si="43"/>
        <v>29.304505215362301</v>
      </c>
      <c r="M123" s="4">
        <f t="shared" si="44"/>
        <v>3.4664937309081019</v>
      </c>
      <c r="N123" s="4">
        <f t="shared" si="45"/>
        <v>248.01499325728585</v>
      </c>
      <c r="P123" s="1">
        <f t="shared" si="46"/>
        <v>112</v>
      </c>
      <c r="Q123" s="4">
        <f t="shared" si="47"/>
        <v>2.0798962385448609</v>
      </c>
      <c r="R123" s="4">
        <f t="shared" si="31"/>
        <v>29.304505215362301</v>
      </c>
      <c r="S123" s="4">
        <f t="shared" si="32"/>
        <v>31.384401453907163</v>
      </c>
      <c r="T123" s="4">
        <f t="shared" si="33"/>
        <v>1.3865974923632409</v>
      </c>
      <c r="U123" s="7">
        <f t="shared" si="48"/>
        <v>0.43306577295150944</v>
      </c>
      <c r="V123" s="4">
        <f t="shared" si="34"/>
        <v>0.60048791480291164</v>
      </c>
      <c r="X123" s="1">
        <f t="shared" si="49"/>
        <v>112</v>
      </c>
      <c r="Y123" s="4">
        <f t="shared" si="50"/>
        <v>6.856723377121142</v>
      </c>
      <c r="Z123" s="4">
        <f t="shared" si="35"/>
        <v>1.3865974923632409</v>
      </c>
      <c r="AA123" s="4">
        <f t="shared" si="51"/>
        <v>1.3351720670348324</v>
      </c>
      <c r="AB123" s="4">
        <f t="shared" si="52"/>
        <v>5.1425425328408568E-2</v>
      </c>
      <c r="AC123" s="4">
        <f t="shared" si="53"/>
        <v>5.5215513100863092</v>
      </c>
      <c r="AF123" s="1">
        <f t="shared" si="54"/>
        <v>112</v>
      </c>
      <c r="AG123" s="4">
        <f t="shared" si="55"/>
        <v>396.6708593190848</v>
      </c>
      <c r="AH123" s="4">
        <f t="shared" si="61"/>
        <v>45.743800196040468</v>
      </c>
      <c r="AI123" s="4">
        <f t="shared" si="56"/>
        <v>42.768768751147334</v>
      </c>
      <c r="AJ123" s="4">
        <f t="shared" si="57"/>
        <v>2.9750314448931356</v>
      </c>
      <c r="AK123" s="4">
        <f t="shared" si="58"/>
        <v>353.90209056793748</v>
      </c>
    </row>
    <row r="124" spans="2:37" x14ac:dyDescent="0.25">
      <c r="B124" s="1">
        <f t="shared" si="36"/>
        <v>113</v>
      </c>
      <c r="C124" s="4">
        <f t="shared" si="37"/>
        <v>440.91554356851088</v>
      </c>
      <c r="D124" s="4">
        <f t="shared" si="59"/>
        <v>58.259553682258222</v>
      </c>
      <c r="E124" s="4">
        <f t="shared" si="38"/>
        <v>52.748109387651837</v>
      </c>
      <c r="F124" s="4">
        <f t="shared" si="39"/>
        <v>5.5114442946063855</v>
      </c>
      <c r="G124" s="4">
        <f t="shared" si="40"/>
        <v>388.16743418085906</v>
      </c>
      <c r="I124" s="1">
        <f t="shared" si="41"/>
        <v>113</v>
      </c>
      <c r="J124" s="4">
        <f t="shared" si="42"/>
        <v>248.01499325728585</v>
      </c>
      <c r="K124" s="4">
        <f t="shared" si="60"/>
        <v>32.770998946270403</v>
      </c>
      <c r="L124" s="4">
        <f t="shared" si="43"/>
        <v>29.670811530554332</v>
      </c>
      <c r="M124" s="4">
        <f t="shared" si="44"/>
        <v>3.1001874157160731</v>
      </c>
      <c r="N124" s="4">
        <f t="shared" si="45"/>
        <v>218.34418172673151</v>
      </c>
      <c r="P124" s="1">
        <f t="shared" si="46"/>
        <v>113</v>
      </c>
      <c r="Q124" s="4">
        <f t="shared" si="47"/>
        <v>1.8601124494296437</v>
      </c>
      <c r="R124" s="4">
        <f t="shared" si="31"/>
        <v>29.670811530554332</v>
      </c>
      <c r="S124" s="4">
        <f t="shared" si="32"/>
        <v>31.530923979983974</v>
      </c>
      <c r="T124" s="4">
        <f t="shared" si="33"/>
        <v>1.2400749662864294</v>
      </c>
      <c r="U124" s="7">
        <f t="shared" si="48"/>
        <v>0.42984195826452548</v>
      </c>
      <c r="V124" s="4">
        <f t="shared" si="34"/>
        <v>0.53303625190337423</v>
      </c>
      <c r="X124" s="1">
        <f t="shared" si="49"/>
        <v>113</v>
      </c>
      <c r="Y124" s="4">
        <f t="shared" si="50"/>
        <v>5.5215513100863092</v>
      </c>
      <c r="Z124" s="4">
        <f t="shared" si="35"/>
        <v>1.2400749662864294</v>
      </c>
      <c r="AA124" s="4">
        <f t="shared" si="51"/>
        <v>1.1986633314607822</v>
      </c>
      <c r="AB124" s="4">
        <f t="shared" si="52"/>
        <v>4.1411634825647317E-2</v>
      </c>
      <c r="AC124" s="4">
        <f t="shared" si="53"/>
        <v>4.322887978625527</v>
      </c>
      <c r="AF124" s="1">
        <f t="shared" si="54"/>
        <v>113</v>
      </c>
      <c r="AG124" s="4">
        <f t="shared" si="55"/>
        <v>353.90209056793748</v>
      </c>
      <c r="AH124" s="4">
        <f t="shared" si="61"/>
        <v>45.743800196040468</v>
      </c>
      <c r="AI124" s="4">
        <f t="shared" si="56"/>
        <v>43.089534516780937</v>
      </c>
      <c r="AJ124" s="4">
        <f t="shared" si="57"/>
        <v>2.6542656792595309</v>
      </c>
      <c r="AK124" s="4">
        <f t="shared" si="58"/>
        <v>310.81255605115655</v>
      </c>
    </row>
    <row r="125" spans="2:37" x14ac:dyDescent="0.25">
      <c r="B125" s="1">
        <f t="shared" si="36"/>
        <v>114</v>
      </c>
      <c r="C125" s="4">
        <f t="shared" si="37"/>
        <v>388.16743418085906</v>
      </c>
      <c r="D125" s="4">
        <f t="shared" si="59"/>
        <v>58.259553682258222</v>
      </c>
      <c r="E125" s="4">
        <f t="shared" si="38"/>
        <v>53.407460754997487</v>
      </c>
      <c r="F125" s="4">
        <f t="shared" si="39"/>
        <v>4.8520929272607383</v>
      </c>
      <c r="G125" s="4">
        <f t="shared" si="40"/>
        <v>334.75997342586157</v>
      </c>
      <c r="I125" s="1">
        <f t="shared" si="41"/>
        <v>114</v>
      </c>
      <c r="J125" s="4">
        <f t="shared" si="42"/>
        <v>218.34418172673151</v>
      </c>
      <c r="K125" s="4">
        <f t="shared" si="60"/>
        <v>32.770998946270403</v>
      </c>
      <c r="L125" s="4">
        <f t="shared" si="43"/>
        <v>30.041696674686261</v>
      </c>
      <c r="M125" s="4">
        <f t="shared" si="44"/>
        <v>2.7293022715841437</v>
      </c>
      <c r="N125" s="4">
        <f t="shared" si="45"/>
        <v>188.30248505204526</v>
      </c>
      <c r="P125" s="1">
        <f t="shared" si="46"/>
        <v>114</v>
      </c>
      <c r="Q125" s="4">
        <f t="shared" si="47"/>
        <v>1.6375813629504863</v>
      </c>
      <c r="R125" s="4">
        <f t="shared" si="31"/>
        <v>30.041696674686261</v>
      </c>
      <c r="S125" s="4">
        <f t="shared" si="32"/>
        <v>31.679278037636745</v>
      </c>
      <c r="T125" s="4">
        <f t="shared" si="33"/>
        <v>1.0917209086336574</v>
      </c>
      <c r="U125" s="7">
        <f t="shared" si="48"/>
        <v>0.42664214219804014</v>
      </c>
      <c r="V125" s="4">
        <f t="shared" si="34"/>
        <v>0.46577414714185444</v>
      </c>
      <c r="X125" s="1">
        <f t="shared" si="49"/>
        <v>114</v>
      </c>
      <c r="Y125" s="4">
        <f t="shared" si="50"/>
        <v>4.322887978625527</v>
      </c>
      <c r="Z125" s="4">
        <f t="shared" si="35"/>
        <v>1.0917209086336574</v>
      </c>
      <c r="AA125" s="4">
        <f t="shared" si="51"/>
        <v>1.0592992487939661</v>
      </c>
      <c r="AB125" s="4">
        <f t="shared" si="52"/>
        <v>3.2421659839691454E-2</v>
      </c>
      <c r="AC125" s="4">
        <f t="shared" si="53"/>
        <v>3.2635887298315609</v>
      </c>
      <c r="AF125" s="1">
        <f t="shared" si="54"/>
        <v>114</v>
      </c>
      <c r="AG125" s="4">
        <f t="shared" si="55"/>
        <v>310.81255605115655</v>
      </c>
      <c r="AH125" s="4">
        <f t="shared" si="61"/>
        <v>45.743800196040468</v>
      </c>
      <c r="AI125" s="4">
        <f t="shared" si="56"/>
        <v>43.412706025656796</v>
      </c>
      <c r="AJ125" s="4">
        <f t="shared" si="57"/>
        <v>2.3310941703836741</v>
      </c>
      <c r="AK125" s="4">
        <f t="shared" si="58"/>
        <v>267.39985002549975</v>
      </c>
    </row>
    <row r="126" spans="2:37" x14ac:dyDescent="0.25">
      <c r="B126" s="1">
        <f t="shared" si="36"/>
        <v>115</v>
      </c>
      <c r="C126" s="4">
        <f t="shared" si="37"/>
        <v>334.75997342586157</v>
      </c>
      <c r="D126" s="4">
        <f t="shared" si="59"/>
        <v>58.259553682258222</v>
      </c>
      <c r="E126" s="4">
        <f t="shared" si="38"/>
        <v>54.075054014434954</v>
      </c>
      <c r="F126" s="4">
        <f t="shared" si="39"/>
        <v>4.1844996678232693</v>
      </c>
      <c r="G126" s="4">
        <f t="shared" si="40"/>
        <v>280.68491941142662</v>
      </c>
      <c r="I126" s="1">
        <f t="shared" si="41"/>
        <v>115</v>
      </c>
      <c r="J126" s="4">
        <f t="shared" si="42"/>
        <v>188.30248505204526</v>
      </c>
      <c r="K126" s="4">
        <f t="shared" si="60"/>
        <v>32.770998946270403</v>
      </c>
      <c r="L126" s="4">
        <f t="shared" si="43"/>
        <v>30.417217883119836</v>
      </c>
      <c r="M126" s="4">
        <f t="shared" si="44"/>
        <v>2.3537810631505658</v>
      </c>
      <c r="N126" s="4">
        <f t="shared" si="45"/>
        <v>157.88526716892542</v>
      </c>
      <c r="P126" s="1">
        <f t="shared" si="46"/>
        <v>115</v>
      </c>
      <c r="Q126" s="4">
        <f t="shared" si="47"/>
        <v>1.4122686378903395</v>
      </c>
      <c r="R126" s="4">
        <f t="shared" si="31"/>
        <v>30.417217883119836</v>
      </c>
      <c r="S126" s="4">
        <f t="shared" si="32"/>
        <v>31.829486521010175</v>
      </c>
      <c r="T126" s="4">
        <f t="shared" si="33"/>
        <v>0.94151242526022627</v>
      </c>
      <c r="U126" s="7">
        <f t="shared" si="48"/>
        <v>0.42346614610227307</v>
      </c>
      <c r="V126" s="4">
        <f t="shared" si="34"/>
        <v>0.39869863823235241</v>
      </c>
      <c r="X126" s="1">
        <f t="shared" si="49"/>
        <v>115</v>
      </c>
      <c r="Y126" s="4">
        <f t="shared" si="50"/>
        <v>3.2635887298315609</v>
      </c>
      <c r="Z126" s="4">
        <f t="shared" si="35"/>
        <v>0.94151242526022627</v>
      </c>
      <c r="AA126" s="4">
        <f t="shared" si="51"/>
        <v>0.91703550978648951</v>
      </c>
      <c r="AB126" s="4">
        <f t="shared" si="52"/>
        <v>2.4476915473736705E-2</v>
      </c>
      <c r="AC126" s="4">
        <f t="shared" si="53"/>
        <v>2.3465532200450712</v>
      </c>
      <c r="AF126" s="1">
        <f t="shared" si="54"/>
        <v>115</v>
      </c>
      <c r="AG126" s="4">
        <f t="shared" si="55"/>
        <v>267.39985002549975</v>
      </c>
      <c r="AH126" s="4">
        <f t="shared" si="61"/>
        <v>45.743800196040468</v>
      </c>
      <c r="AI126" s="4">
        <f t="shared" si="56"/>
        <v>43.738301320849217</v>
      </c>
      <c r="AJ126" s="4">
        <f t="shared" si="57"/>
        <v>2.0054988751912481</v>
      </c>
      <c r="AK126" s="4">
        <f t="shared" si="58"/>
        <v>223.66154870465053</v>
      </c>
    </row>
    <row r="127" spans="2:37" x14ac:dyDescent="0.25">
      <c r="B127" s="1">
        <f t="shared" si="36"/>
        <v>116</v>
      </c>
      <c r="C127" s="4">
        <f t="shared" si="37"/>
        <v>280.68491941142662</v>
      </c>
      <c r="D127" s="4">
        <f t="shared" si="59"/>
        <v>58.259553682258222</v>
      </c>
      <c r="E127" s="4">
        <f t="shared" si="38"/>
        <v>54.750992189615388</v>
      </c>
      <c r="F127" s="4">
        <f t="shared" si="39"/>
        <v>3.508561492642833</v>
      </c>
      <c r="G127" s="4">
        <f t="shared" si="40"/>
        <v>225.93392722181125</v>
      </c>
      <c r="I127" s="1">
        <f t="shared" si="41"/>
        <v>116</v>
      </c>
      <c r="J127" s="4">
        <f t="shared" si="42"/>
        <v>157.88526716892542</v>
      </c>
      <c r="K127" s="4">
        <f t="shared" si="60"/>
        <v>32.770998946270403</v>
      </c>
      <c r="L127" s="4">
        <f t="shared" si="43"/>
        <v>30.797433106658836</v>
      </c>
      <c r="M127" s="4">
        <f t="shared" si="44"/>
        <v>1.9735658396115676</v>
      </c>
      <c r="N127" s="4">
        <f t="shared" si="45"/>
        <v>127.08783406226658</v>
      </c>
      <c r="P127" s="1">
        <f t="shared" si="46"/>
        <v>116</v>
      </c>
      <c r="Q127" s="4">
        <f t="shared" si="47"/>
        <v>1.1841395037669407</v>
      </c>
      <c r="R127" s="4">
        <f t="shared" si="31"/>
        <v>30.797433106658836</v>
      </c>
      <c r="S127" s="4">
        <f t="shared" si="32"/>
        <v>31.981572610425776</v>
      </c>
      <c r="T127" s="4">
        <f t="shared" si="33"/>
        <v>0.78942633584462696</v>
      </c>
      <c r="U127" s="7">
        <f t="shared" si="48"/>
        <v>0.42031379265734298</v>
      </c>
      <c r="V127" s="4">
        <f t="shared" si="34"/>
        <v>0.33180677724244456</v>
      </c>
      <c r="X127" s="1">
        <f t="shared" si="49"/>
        <v>116</v>
      </c>
      <c r="Y127" s="4">
        <f t="shared" si="50"/>
        <v>2.3465532200450712</v>
      </c>
      <c r="Z127" s="4">
        <f t="shared" si="35"/>
        <v>0.78942633584462696</v>
      </c>
      <c r="AA127" s="4">
        <f t="shared" si="51"/>
        <v>0.77182718669428896</v>
      </c>
      <c r="AB127" s="4">
        <f t="shared" si="52"/>
        <v>1.7599149150338032E-2</v>
      </c>
      <c r="AC127" s="4">
        <f t="shared" si="53"/>
        <v>1.5747260333507822</v>
      </c>
      <c r="AF127" s="1">
        <f t="shared" si="54"/>
        <v>116</v>
      </c>
      <c r="AG127" s="4">
        <f t="shared" si="55"/>
        <v>223.66154870465053</v>
      </c>
      <c r="AH127" s="4">
        <f t="shared" si="61"/>
        <v>45.743800196040468</v>
      </c>
      <c r="AI127" s="4">
        <f t="shared" si="56"/>
        <v>44.066338580755591</v>
      </c>
      <c r="AJ127" s="4">
        <f t="shared" si="57"/>
        <v>1.6774616152848789</v>
      </c>
      <c r="AK127" s="4">
        <f t="shared" si="58"/>
        <v>179.59521012389493</v>
      </c>
    </row>
    <row r="128" spans="2:37" x14ac:dyDescent="0.25">
      <c r="B128" s="1">
        <f t="shared" si="36"/>
        <v>117</v>
      </c>
      <c r="C128" s="4">
        <f t="shared" si="37"/>
        <v>225.93392722181125</v>
      </c>
      <c r="D128" s="4">
        <f t="shared" si="59"/>
        <v>58.259553682258222</v>
      </c>
      <c r="E128" s="4">
        <f t="shared" si="38"/>
        <v>55.43537959198558</v>
      </c>
      <c r="F128" s="4">
        <f t="shared" si="39"/>
        <v>2.8241740902726402</v>
      </c>
      <c r="G128" s="4">
        <f t="shared" si="40"/>
        <v>170.49854762982568</v>
      </c>
      <c r="I128" s="1">
        <f t="shared" si="41"/>
        <v>117</v>
      </c>
      <c r="J128" s="4">
        <f t="shared" si="42"/>
        <v>127.08783406226658</v>
      </c>
      <c r="K128" s="4">
        <f t="shared" si="60"/>
        <v>32.770998946270403</v>
      </c>
      <c r="L128" s="4">
        <f t="shared" si="43"/>
        <v>31.182401020492073</v>
      </c>
      <c r="M128" s="4">
        <f t="shared" si="44"/>
        <v>1.5885979257783323</v>
      </c>
      <c r="N128" s="4">
        <f t="shared" si="45"/>
        <v>95.905433041774501</v>
      </c>
      <c r="P128" s="1">
        <f t="shared" si="46"/>
        <v>117</v>
      </c>
      <c r="Q128" s="4">
        <f t="shared" si="47"/>
        <v>0.95315875546699935</v>
      </c>
      <c r="R128" s="4">
        <f t="shared" si="31"/>
        <v>31.182401020492073</v>
      </c>
      <c r="S128" s="4">
        <f t="shared" si="32"/>
        <v>32.135559775959074</v>
      </c>
      <c r="T128" s="4">
        <f t="shared" si="33"/>
        <v>0.6354391703113329</v>
      </c>
      <c r="U128" s="7">
        <f t="shared" si="48"/>
        <v>0.41718490586336771</v>
      </c>
      <c r="V128" s="4">
        <f t="shared" si="34"/>
        <v>0.26509563044822987</v>
      </c>
      <c r="X128" s="1">
        <f t="shared" si="49"/>
        <v>117</v>
      </c>
      <c r="Y128" s="4">
        <f t="shared" si="50"/>
        <v>1.5747260333507822</v>
      </c>
      <c r="Z128" s="4">
        <f t="shared" si="35"/>
        <v>0.6354391703113329</v>
      </c>
      <c r="AA128" s="4">
        <f t="shared" si="51"/>
        <v>0.62362872506120204</v>
      </c>
      <c r="AB128" s="4">
        <f t="shared" si="52"/>
        <v>1.1810445250130865E-2</v>
      </c>
      <c r="AC128" s="4">
        <f t="shared" si="53"/>
        <v>0.95109730828958017</v>
      </c>
      <c r="AF128" s="1">
        <f t="shared" si="54"/>
        <v>117</v>
      </c>
      <c r="AG128" s="4">
        <f t="shared" si="55"/>
        <v>179.59521012389493</v>
      </c>
      <c r="AH128" s="4">
        <f t="shared" si="61"/>
        <v>45.743800196040468</v>
      </c>
      <c r="AI128" s="4">
        <f t="shared" si="56"/>
        <v>44.396836120111253</v>
      </c>
      <c r="AJ128" s="4">
        <f t="shared" si="57"/>
        <v>1.3469640759292119</v>
      </c>
      <c r="AK128" s="4">
        <f t="shared" si="58"/>
        <v>135.19837400378367</v>
      </c>
    </row>
    <row r="129" spans="2:37" x14ac:dyDescent="0.25">
      <c r="B129" s="1">
        <f t="shared" si="36"/>
        <v>118</v>
      </c>
      <c r="C129" s="4">
        <f t="shared" si="37"/>
        <v>170.49854762982568</v>
      </c>
      <c r="D129" s="4">
        <f t="shared" si="59"/>
        <v>58.259553682258222</v>
      </c>
      <c r="E129" s="4">
        <f t="shared" si="38"/>
        <v>56.128321836885398</v>
      </c>
      <c r="F129" s="4">
        <f t="shared" si="39"/>
        <v>2.1312318453728207</v>
      </c>
      <c r="G129" s="4">
        <f t="shared" si="40"/>
        <v>114.37022579294029</v>
      </c>
      <c r="I129" s="1">
        <f t="shared" si="41"/>
        <v>118</v>
      </c>
      <c r="J129" s="4">
        <f t="shared" si="42"/>
        <v>95.905433041774501</v>
      </c>
      <c r="K129" s="4">
        <f t="shared" si="60"/>
        <v>32.770998946270403</v>
      </c>
      <c r="L129" s="4">
        <f t="shared" si="43"/>
        <v>31.572181033248221</v>
      </c>
      <c r="M129" s="4">
        <f t="shared" si="44"/>
        <v>1.1988179130221812</v>
      </c>
      <c r="N129" s="4">
        <f t="shared" si="45"/>
        <v>64.333252008526273</v>
      </c>
      <c r="P129" s="1">
        <f t="shared" si="46"/>
        <v>118</v>
      </c>
      <c r="Q129" s="4">
        <f t="shared" si="47"/>
        <v>0.71929074781330871</v>
      </c>
      <c r="R129" s="4">
        <f t="shared" si="31"/>
        <v>31.572181033248221</v>
      </c>
      <c r="S129" s="4">
        <f t="shared" si="32"/>
        <v>32.291471781061531</v>
      </c>
      <c r="T129" s="4">
        <f t="shared" si="33"/>
        <v>0.47952716520887251</v>
      </c>
      <c r="U129" s="7">
        <f t="shared" si="48"/>
        <v>0.41407931103063789</v>
      </c>
      <c r="V129" s="4">
        <f t="shared" si="34"/>
        <v>0.19856227819016481</v>
      </c>
      <c r="X129" s="1">
        <f t="shared" si="49"/>
        <v>118</v>
      </c>
      <c r="Y129" s="4">
        <f t="shared" si="50"/>
        <v>0.95109730828958017</v>
      </c>
      <c r="Z129" s="4">
        <f t="shared" si="35"/>
        <v>0.47952716520887251</v>
      </c>
      <c r="AA129" s="4">
        <f t="shared" si="51"/>
        <v>0.47239393539670066</v>
      </c>
      <c r="AB129" s="4">
        <f t="shared" si="52"/>
        <v>7.1332298121718511E-3</v>
      </c>
      <c r="AC129" s="4">
        <f t="shared" si="53"/>
        <v>0.47870337289287951</v>
      </c>
      <c r="AF129" s="1">
        <f t="shared" si="54"/>
        <v>118</v>
      </c>
      <c r="AG129" s="4">
        <f t="shared" si="55"/>
        <v>135.19837400378367</v>
      </c>
      <c r="AH129" s="4">
        <f t="shared" si="61"/>
        <v>45.743800196040468</v>
      </c>
      <c r="AI129" s="4">
        <f t="shared" si="56"/>
        <v>44.729812391012089</v>
      </c>
      <c r="AJ129" s="4">
        <f t="shared" si="57"/>
        <v>1.0139878050283775</v>
      </c>
      <c r="AK129" s="4">
        <f t="shared" si="58"/>
        <v>90.46856161277158</v>
      </c>
    </row>
    <row r="130" spans="2:37" x14ac:dyDescent="0.25">
      <c r="B130" s="1">
        <f t="shared" si="36"/>
        <v>119</v>
      </c>
      <c r="C130" s="4">
        <f t="shared" si="37"/>
        <v>114.37022579294029</v>
      </c>
      <c r="D130" s="4">
        <f t="shared" si="59"/>
        <v>58.259553682258222</v>
      </c>
      <c r="E130" s="4">
        <f t="shared" si="38"/>
        <v>56.829925859846469</v>
      </c>
      <c r="F130" s="4">
        <f t="shared" si="39"/>
        <v>1.4296278224117536</v>
      </c>
      <c r="G130" s="4">
        <f t="shared" si="40"/>
        <v>57.54029993309382</v>
      </c>
      <c r="I130" s="1">
        <f t="shared" si="41"/>
        <v>119</v>
      </c>
      <c r="J130" s="4">
        <f t="shared" si="42"/>
        <v>64.333252008526273</v>
      </c>
      <c r="K130" s="4">
        <f t="shared" si="60"/>
        <v>32.770998946270403</v>
      </c>
      <c r="L130" s="4">
        <f t="shared" si="43"/>
        <v>31.966833296163824</v>
      </c>
      <c r="M130" s="4">
        <f t="shared" si="44"/>
        <v>0.80416565010657848</v>
      </c>
      <c r="N130" s="4">
        <f t="shared" si="45"/>
        <v>32.366418712362446</v>
      </c>
      <c r="P130" s="1">
        <f t="shared" si="46"/>
        <v>119</v>
      </c>
      <c r="Q130" s="4">
        <f t="shared" si="47"/>
        <v>0.48249939006394699</v>
      </c>
      <c r="R130" s="4">
        <f t="shared" si="31"/>
        <v>31.966833296163824</v>
      </c>
      <c r="S130" s="4">
        <f t="shared" si="32"/>
        <v>32.44933268622777</v>
      </c>
      <c r="T130" s="4">
        <f t="shared" si="33"/>
        <v>0.32166626004263149</v>
      </c>
      <c r="U130" s="7">
        <f t="shared" si="48"/>
        <v>0.41099683476986387</v>
      </c>
      <c r="V130" s="4">
        <f t="shared" si="34"/>
        <v>0.13220381472978149</v>
      </c>
      <c r="X130" s="1">
        <f t="shared" si="49"/>
        <v>119</v>
      </c>
      <c r="Y130" s="4">
        <f t="shared" si="50"/>
        <v>0.47870337289287951</v>
      </c>
      <c r="Z130" s="4">
        <f t="shared" si="35"/>
        <v>0.32166626004263149</v>
      </c>
      <c r="AA130" s="4">
        <f t="shared" si="51"/>
        <v>0.3180759847459349</v>
      </c>
      <c r="AB130" s="4">
        <f t="shared" si="52"/>
        <v>3.5902752966965961E-3</v>
      </c>
      <c r="AC130" s="4">
        <f t="shared" si="53"/>
        <v>0.16062738814694461</v>
      </c>
      <c r="AF130" s="1">
        <f t="shared" si="54"/>
        <v>119</v>
      </c>
      <c r="AG130" s="4">
        <f t="shared" si="55"/>
        <v>90.46856161277158</v>
      </c>
      <c r="AH130" s="4">
        <f t="shared" si="61"/>
        <v>45.743800196040468</v>
      </c>
      <c r="AI130" s="4">
        <f t="shared" si="56"/>
        <v>45.065285983944683</v>
      </c>
      <c r="AJ130" s="4">
        <f t="shared" si="57"/>
        <v>0.67851421209578688</v>
      </c>
      <c r="AK130" s="4">
        <f t="shared" si="58"/>
        <v>45.403275628826897</v>
      </c>
    </row>
    <row r="131" spans="2:37" x14ac:dyDescent="0.25">
      <c r="B131" s="1">
        <f t="shared" si="36"/>
        <v>120</v>
      </c>
      <c r="C131" s="4">
        <f t="shared" si="37"/>
        <v>57.54029993309382</v>
      </c>
      <c r="D131" s="4">
        <f t="shared" si="59"/>
        <v>58.259553682258222</v>
      </c>
      <c r="E131" s="4">
        <f t="shared" si="38"/>
        <v>57.540299933094552</v>
      </c>
      <c r="F131" s="4">
        <f t="shared" si="39"/>
        <v>0.71925374916367268</v>
      </c>
      <c r="G131" s="4">
        <f t="shared" si="40"/>
        <v>-7.3185901783290319E-13</v>
      </c>
      <c r="I131" s="1">
        <f t="shared" si="41"/>
        <v>120</v>
      </c>
      <c r="J131" s="4">
        <f t="shared" si="42"/>
        <v>32.366418712362446</v>
      </c>
      <c r="K131" s="4">
        <f t="shared" si="60"/>
        <v>32.770998946270403</v>
      </c>
      <c r="L131" s="4">
        <f t="shared" si="43"/>
        <v>32.366418712365871</v>
      </c>
      <c r="M131" s="4">
        <f t="shared" si="44"/>
        <v>0.40458023390453057</v>
      </c>
      <c r="N131" s="4">
        <f t="shared" si="45"/>
        <v>-3.4248159863636829E-12</v>
      </c>
      <c r="P131" s="1">
        <f t="shared" si="46"/>
        <v>120</v>
      </c>
      <c r="Q131" s="4">
        <f t="shared" si="47"/>
        <v>0.24274814034271833</v>
      </c>
      <c r="R131" s="4">
        <f t="shared" si="31"/>
        <v>32.366418712365871</v>
      </c>
      <c r="S131" s="4">
        <f t="shared" si="32"/>
        <v>32.60916685270859</v>
      </c>
      <c r="T131" s="4">
        <f t="shared" si="33"/>
        <v>0.16183209356181225</v>
      </c>
      <c r="U131" s="7">
        <f t="shared" si="48"/>
        <v>0.40793730498249514</v>
      </c>
      <c r="V131" s="4">
        <f t="shared" si="34"/>
        <v>6.6017348107280688E-2</v>
      </c>
      <c r="X131" s="1">
        <f t="shared" si="49"/>
        <v>120</v>
      </c>
      <c r="Y131" s="4">
        <f t="shared" si="50"/>
        <v>0.16062738814694461</v>
      </c>
      <c r="Z131" s="4">
        <f t="shared" si="35"/>
        <v>0.16183209356181225</v>
      </c>
      <c r="AA131" s="4">
        <f t="shared" si="51"/>
        <v>0.16062738815071015</v>
      </c>
      <c r="AB131" s="4">
        <f t="shared" si="52"/>
        <v>1.2047054111020844E-3</v>
      </c>
      <c r="AC131" s="4">
        <f t="shared" si="53"/>
        <v>-3.7655434326211434E-12</v>
      </c>
      <c r="AF131" s="1">
        <f t="shared" si="54"/>
        <v>120</v>
      </c>
      <c r="AG131" s="4">
        <f t="shared" si="55"/>
        <v>45.403275628826897</v>
      </c>
      <c r="AH131" s="4">
        <f t="shared" si="61"/>
        <v>45.743800196040468</v>
      </c>
      <c r="AI131" s="4">
        <f t="shared" si="56"/>
        <v>45.403275628824268</v>
      </c>
      <c r="AJ131" s="4">
        <f t="shared" si="57"/>
        <v>0.34052456721620167</v>
      </c>
      <c r="AK131" s="4">
        <f t="shared" si="58"/>
        <v>2.6290081223123707E-12</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760.51202068867951</v>
      </c>
      <c r="AB492" s="3">
        <f>SUM(AB11:AB491)</f>
        <v>204.75371524681725</v>
      </c>
      <c r="AD492" s="8">
        <f>+T492-AB492-Y11</f>
        <v>3.979039320256561E-12</v>
      </c>
    </row>
  </sheetData>
  <mergeCells count="4">
    <mergeCell ref="B9:G9"/>
    <mergeCell ref="I9:N9"/>
    <mergeCell ref="X9:AC9"/>
    <mergeCell ref="AF9:AK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S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Income'!C24-'4'!J2</f>
        <v>64000</v>
      </c>
      <c r="I2" t="s">
        <v>21</v>
      </c>
      <c r="J2">
        <f>+'Impact on Income'!C24*'Impact on Income'!E24*(1-'Impact on Income'!F24)</f>
        <v>36000</v>
      </c>
      <c r="Q2"/>
      <c r="R2"/>
      <c r="S2"/>
      <c r="T2"/>
      <c r="U2"/>
    </row>
    <row r="3" spans="2:37" ht="14.65" x14ac:dyDescent="0.35">
      <c r="B3" t="s">
        <v>18</v>
      </c>
      <c r="C3">
        <f>+J3</f>
        <v>120</v>
      </c>
      <c r="I3" t="s">
        <v>18</v>
      </c>
      <c r="J3">
        <f>+'Impact on Income'!I24*12</f>
        <v>120</v>
      </c>
      <c r="Q3"/>
      <c r="R3"/>
      <c r="S3"/>
      <c r="T3"/>
      <c r="U3"/>
    </row>
    <row r="4" spans="2:37" ht="14.65" x14ac:dyDescent="0.35">
      <c r="B4" t="s">
        <v>19</v>
      </c>
      <c r="C4" s="10">
        <f>+J4</f>
        <v>0.15</v>
      </c>
      <c r="I4" t="s">
        <v>19</v>
      </c>
      <c r="J4" s="2">
        <f>+'Impact on Income'!G24</f>
        <v>0.15</v>
      </c>
      <c r="Q4"/>
      <c r="R4"/>
      <c r="S4"/>
      <c r="T4"/>
      <c r="U4"/>
    </row>
    <row r="5" spans="2:37" ht="14.65" x14ac:dyDescent="0.35">
      <c r="B5" t="s">
        <v>20</v>
      </c>
      <c r="C5" s="10">
        <f>+J5</f>
        <v>0.09</v>
      </c>
      <c r="I5" t="s">
        <v>20</v>
      </c>
      <c r="J5" s="2">
        <f>+'Impact on Income'!H24</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9849.7965532570379</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3" t="s">
        <v>4</v>
      </c>
      <c r="C10" s="13" t="s">
        <v>5</v>
      </c>
      <c r="D10" s="13" t="s">
        <v>6</v>
      </c>
      <c r="E10" s="13" t="s">
        <v>7</v>
      </c>
      <c r="F10" s="13" t="s">
        <v>8</v>
      </c>
      <c r="G10" s="13" t="s">
        <v>9</v>
      </c>
      <c r="I10" s="13" t="s">
        <v>4</v>
      </c>
      <c r="J10" s="13" t="s">
        <v>5</v>
      </c>
      <c r="K10" s="13" t="s">
        <v>6</v>
      </c>
      <c r="L10" s="13" t="s">
        <v>7</v>
      </c>
      <c r="M10" s="13" t="s">
        <v>8</v>
      </c>
      <c r="N10" s="13" t="s">
        <v>9</v>
      </c>
      <c r="P10" s="6" t="s">
        <v>4</v>
      </c>
      <c r="Q10" s="6" t="s">
        <v>10</v>
      </c>
      <c r="R10" s="6" t="s">
        <v>11</v>
      </c>
      <c r="S10" s="6" t="s">
        <v>12</v>
      </c>
      <c r="T10" s="6" t="s">
        <v>13</v>
      </c>
      <c r="U10" s="6" t="s">
        <v>15</v>
      </c>
      <c r="V10" s="6" t="s">
        <v>14</v>
      </c>
      <c r="X10" s="13" t="s">
        <v>4</v>
      </c>
      <c r="Y10" s="13" t="s">
        <v>5</v>
      </c>
      <c r="Z10" s="13" t="s">
        <v>6</v>
      </c>
      <c r="AA10" s="13" t="s">
        <v>7</v>
      </c>
      <c r="AB10" s="13" t="s">
        <v>8</v>
      </c>
      <c r="AC10" s="13" t="s">
        <v>9</v>
      </c>
      <c r="AF10" s="14" t="s">
        <v>4</v>
      </c>
      <c r="AG10" s="14" t="s">
        <v>5</v>
      </c>
      <c r="AH10" s="14" t="s">
        <v>6</v>
      </c>
      <c r="AI10" s="14" t="s">
        <v>7</v>
      </c>
      <c r="AJ10" s="14" t="s">
        <v>8</v>
      </c>
      <c r="AK10" s="14" t="s">
        <v>9</v>
      </c>
    </row>
    <row r="11" spans="2:37" ht="14.65" x14ac:dyDescent="0.35">
      <c r="B11" s="1">
        <v>0</v>
      </c>
      <c r="C11" s="4">
        <f>+C2</f>
        <v>64000</v>
      </c>
      <c r="D11" s="4"/>
      <c r="E11" s="4"/>
      <c r="F11" s="4"/>
      <c r="G11" s="4">
        <f>+C11-E11</f>
        <v>64000</v>
      </c>
      <c r="I11" s="1">
        <v>0</v>
      </c>
      <c r="J11" s="4">
        <f>+J2</f>
        <v>36000</v>
      </c>
      <c r="K11" s="4"/>
      <c r="L11" s="4"/>
      <c r="M11" s="4"/>
      <c r="N11" s="4">
        <f>+J11-L11</f>
        <v>36000</v>
      </c>
      <c r="P11" s="1">
        <v>0</v>
      </c>
      <c r="Q11" s="4"/>
      <c r="R11" s="4">
        <f>+IF(P11&lt;=$J$3,L11," ")</f>
        <v>0</v>
      </c>
      <c r="S11" s="4">
        <f>+IF(P11&lt;=$J$3,Q11+R11," ")</f>
        <v>0</v>
      </c>
      <c r="T11" s="4">
        <f>+IF(P11&lt;=$J$3,M11-Q11," ")</f>
        <v>0</v>
      </c>
      <c r="U11" s="4">
        <v>1</v>
      </c>
      <c r="V11" s="4">
        <f>+IF(P11&lt;=$J$3,T11*U11," ")</f>
        <v>0</v>
      </c>
      <c r="X11" s="1">
        <v>0</v>
      </c>
      <c r="Y11" s="4">
        <f>+V8</f>
        <v>9849.7965532570379</v>
      </c>
      <c r="Z11" s="4">
        <f>+IF(X11&lt;=$J$3,T11," ")</f>
        <v>0</v>
      </c>
      <c r="AA11" s="4"/>
      <c r="AB11" s="4"/>
      <c r="AC11" s="4">
        <f>+Y11-AA11</f>
        <v>9849.7965532570379</v>
      </c>
      <c r="AF11" s="1">
        <v>0</v>
      </c>
      <c r="AG11" s="4">
        <f>+C11</f>
        <v>64000</v>
      </c>
      <c r="AH11" s="4">
        <f>+IF(AF11&lt;=$J$3,AB11," ")</f>
        <v>0</v>
      </c>
      <c r="AI11" s="4"/>
      <c r="AJ11" s="4"/>
      <c r="AK11" s="4">
        <f>+AG11-AI11</f>
        <v>64000</v>
      </c>
    </row>
    <row r="12" spans="2:37" ht="14.65" x14ac:dyDescent="0.35">
      <c r="B12" s="1">
        <f>+IF(B11&gt;=$J$3," ",B11+1)</f>
        <v>1</v>
      </c>
      <c r="C12" s="4">
        <f>+IF(B12&lt;=$J$3,G11," ")</f>
        <v>64000</v>
      </c>
      <c r="D12" s="4">
        <f>-PMT(C4/12,C3,C12,0)</f>
        <v>1032.5437252756196</v>
      </c>
      <c r="E12" s="4">
        <f>+IF(B12&lt;=$J$3,D12-F12," ")</f>
        <v>232.54372527561964</v>
      </c>
      <c r="F12" s="4">
        <f>+IF(B12&lt;=$J$3,C12*$J$4/12," ")</f>
        <v>800</v>
      </c>
      <c r="G12" s="4">
        <f>+IF(B12&lt;=$J$3,C12-E12," ")</f>
        <v>63767.456274724384</v>
      </c>
      <c r="I12" s="1">
        <f>+IF(I11&gt;=$J$3," ",I11+1)</f>
        <v>1</v>
      </c>
      <c r="J12" s="4">
        <f>+IF(I12&lt;=$J$3,N11," ")</f>
        <v>36000</v>
      </c>
      <c r="K12" s="4">
        <f>-PMT(J4/12,J3,J12,0)</f>
        <v>580.80584546753607</v>
      </c>
      <c r="L12" s="4">
        <f>+IF(I12&lt;=$J$3,K12-M12," ")</f>
        <v>130.80584546753607</v>
      </c>
      <c r="M12" s="4">
        <f>+IF(I12&lt;=$J$3,J12*$J$4/12," ")</f>
        <v>450</v>
      </c>
      <c r="N12" s="4">
        <f>+IF(I12&lt;=$J$3,J12-L12," ")</f>
        <v>35869.194154532466</v>
      </c>
      <c r="P12" s="1">
        <f>+IF(P11&gt;=$J$3," ",P11+1)</f>
        <v>1</v>
      </c>
      <c r="Q12" s="4">
        <f>+IF(P12&lt;=$J$3,J12*$J$5/12," ")</f>
        <v>270</v>
      </c>
      <c r="R12" s="4">
        <f t="shared" ref="R12:R75" si="0">+IF(P12&lt;=$J$3,L12," ")</f>
        <v>130.80584546753607</v>
      </c>
      <c r="S12" s="4">
        <f t="shared" ref="S12:S75" si="1">+IF(P12&lt;=$J$3,Q12+R12," ")</f>
        <v>400.80584546753607</v>
      </c>
      <c r="T12" s="4">
        <f t="shared" ref="T12:T75" si="2">+IF(P12&lt;=$J$3,M12-Q12," ")</f>
        <v>180</v>
      </c>
      <c r="U12" s="7">
        <f>+IF(P12&lt;=$J$3,U11/(1+$J$5/12)," ")</f>
        <v>0.99255583126550861</v>
      </c>
      <c r="V12" s="4">
        <f t="shared" ref="V12:V75" si="3">+IF(P12&lt;=$J$3,T12*U12," ")</f>
        <v>178.66004962779155</v>
      </c>
      <c r="X12" s="1">
        <f>+IF(X11&gt;=$J$3," ",X11+1)</f>
        <v>1</v>
      </c>
      <c r="Y12" s="4">
        <f>+IF(X12&lt;=$J$3,AC11," ")</f>
        <v>9849.7965532570379</v>
      </c>
      <c r="Z12" s="4">
        <f t="shared" ref="Z12:Z75" si="4">+IF(X12&lt;=$J$3,T12," ")</f>
        <v>180</v>
      </c>
      <c r="AA12" s="4">
        <f>+IF(X12&lt;=$J$3,Z12-AB12," ")</f>
        <v>106.12652585057222</v>
      </c>
      <c r="AB12" s="4">
        <f>+IF(X12&lt;=$J$3,Y12*$J$5/12," ")</f>
        <v>73.873474149427778</v>
      </c>
      <c r="AC12" s="4">
        <f>+IF(X12&lt;=$J$3,Y12-AA12," ")</f>
        <v>9743.670027406466</v>
      </c>
      <c r="AF12" s="1">
        <f>+IF(AF11&gt;=$J$3," ",AF11+1)</f>
        <v>1</v>
      </c>
      <c r="AG12" s="4">
        <f>+IF(AF12&lt;=$J$3,AK11," ")</f>
        <v>64000</v>
      </c>
      <c r="AH12" s="4">
        <f>-PMT(C5/12,C3,AG11,0)</f>
        <v>810.72495200159665</v>
      </c>
      <c r="AI12" s="4">
        <f>+IF(AF12&lt;=$J$3,AH12-AJ12," ")</f>
        <v>330.72495200159665</v>
      </c>
      <c r="AJ12" s="4">
        <f>+IF(AF12&lt;=$J$3,AG12*$J$5/12," ")</f>
        <v>480</v>
      </c>
      <c r="AK12" s="4">
        <f>+IF(AF12&lt;=$J$3,AG12-AI12," ")</f>
        <v>63669.275047998402</v>
      </c>
    </row>
    <row r="13" spans="2:37" ht="14.65" x14ac:dyDescent="0.35">
      <c r="B13" s="1">
        <f t="shared" ref="B13:B76" si="5">+IF(B12&gt;=$J$3," ",B12+1)</f>
        <v>2</v>
      </c>
      <c r="C13" s="4">
        <f t="shared" ref="C13:C76" si="6">+IF(B13&lt;=$J$3,G12," ")</f>
        <v>63767.456274724384</v>
      </c>
      <c r="D13" s="4">
        <f>+IF(B13&lt;=$J$3,D12," ")</f>
        <v>1032.5437252756196</v>
      </c>
      <c r="E13" s="4">
        <f t="shared" ref="E13:E76" si="7">+IF(B13&lt;=$J$3,D13-F13," ")</f>
        <v>235.45052184156486</v>
      </c>
      <c r="F13" s="4">
        <f t="shared" ref="F13:F76" si="8">+IF(B13&lt;=$J$3,C13*$J$4/12," ")</f>
        <v>797.09320343405477</v>
      </c>
      <c r="G13" s="4">
        <f t="shared" ref="G13:G76" si="9">+IF(B13&lt;=$J$3,C13-E13," ")</f>
        <v>63532.005752882818</v>
      </c>
      <c r="I13" s="1">
        <f t="shared" ref="I13:I76" si="10">+IF(I12&gt;=$J$3," ",I12+1)</f>
        <v>2</v>
      </c>
      <c r="J13" s="4">
        <f t="shared" ref="J13:J76" si="11">+IF(I13&lt;=$J$3,N12," ")</f>
        <v>35869.194154532466</v>
      </c>
      <c r="K13" s="4">
        <f>+IF(I13&lt;=$J$3,K12," ")</f>
        <v>580.80584546753607</v>
      </c>
      <c r="L13" s="4">
        <f t="shared" ref="L13:L76" si="12">+IF(I13&lt;=$J$3,K13-M13," ")</f>
        <v>132.44091853588026</v>
      </c>
      <c r="M13" s="4">
        <f t="shared" ref="M13:M76" si="13">+IF(I13&lt;=$J$3,J13*$J$4/12," ")</f>
        <v>448.36492693165582</v>
      </c>
      <c r="N13" s="4">
        <f t="shared" ref="N13:N76" si="14">+IF(I13&lt;=$J$3,J13-L13," ")</f>
        <v>35736.753235996584</v>
      </c>
      <c r="P13" s="1">
        <f t="shared" ref="P13:P76" si="15">+IF(P12&gt;=$J$3," ",P12+1)</f>
        <v>2</v>
      </c>
      <c r="Q13" s="4">
        <f t="shared" ref="Q13:Q76" si="16">+IF(P13&lt;=$J$3,J13*$J$5/12," ")</f>
        <v>269.01895615899349</v>
      </c>
      <c r="R13" s="4">
        <f t="shared" si="0"/>
        <v>132.44091853588026</v>
      </c>
      <c r="S13" s="4">
        <f t="shared" si="1"/>
        <v>401.45987469487375</v>
      </c>
      <c r="T13" s="4">
        <f t="shared" si="2"/>
        <v>179.34597077266233</v>
      </c>
      <c r="U13" s="7">
        <f t="shared" ref="U13:U76" si="17">+IF(P13&lt;=$J$3,U12/(1+$J$5/12)," ")</f>
        <v>0.98516707817916482</v>
      </c>
      <c r="V13" s="4">
        <f t="shared" si="3"/>
        <v>176.68574600930964</v>
      </c>
      <c r="X13" s="1">
        <f t="shared" ref="X13:X76" si="18">+IF(X12&gt;=$J$3," ",X12+1)</f>
        <v>2</v>
      </c>
      <c r="Y13" s="4">
        <f t="shared" ref="Y13:Y76" si="19">+IF(X13&lt;=$J$3,AC12," ")</f>
        <v>9743.670027406466</v>
      </c>
      <c r="Z13" s="4">
        <f t="shared" si="4"/>
        <v>179.34597077266233</v>
      </c>
      <c r="AA13" s="4">
        <f t="shared" ref="AA13:AA76" si="20">+IF(X13&lt;=$J$3,Z13-AB13," ")</f>
        <v>106.26844556711383</v>
      </c>
      <c r="AB13" s="4">
        <f t="shared" ref="AB13:AB76" si="21">+IF(X13&lt;=$J$3,Y13*$J$5/12," ")</f>
        <v>73.077525205548497</v>
      </c>
      <c r="AC13" s="4">
        <f t="shared" ref="AC13:AC76" si="22">+IF(X13&lt;=$J$3,Y13-AA13," ")</f>
        <v>9637.4015818393527</v>
      </c>
      <c r="AF13" s="1">
        <f t="shared" ref="AF13:AF76" si="23">+IF(AF12&gt;=$J$3," ",AF12+1)</f>
        <v>2</v>
      </c>
      <c r="AG13" s="4">
        <f t="shared" ref="AG13:AG76" si="24">+IF(AF13&lt;=$J$3,AK12," ")</f>
        <v>63669.275047998402</v>
      </c>
      <c r="AH13" s="4">
        <f>+IF(AF13&lt;=$J$3,AH12," ")</f>
        <v>810.72495200159665</v>
      </c>
      <c r="AI13" s="4">
        <f t="shared" ref="AI13:AI76" si="25">+IF(AF13&lt;=$J$3,AH13-AJ13," ")</f>
        <v>333.20538914160869</v>
      </c>
      <c r="AJ13" s="4">
        <f t="shared" ref="AJ13:AJ76" si="26">+IF(AF13&lt;=$J$3,AG13*$J$5/12," ")</f>
        <v>477.51956285998796</v>
      </c>
      <c r="AK13" s="4">
        <f t="shared" ref="AK13:AK76" si="27">+IF(AF13&lt;=$J$3,AG13-AI13," ")</f>
        <v>63336.069658856795</v>
      </c>
    </row>
    <row r="14" spans="2:37" ht="14.65" x14ac:dyDescent="0.35">
      <c r="B14" s="1">
        <f t="shared" si="5"/>
        <v>3</v>
      </c>
      <c r="C14" s="4">
        <f t="shared" si="6"/>
        <v>63532.005752882818</v>
      </c>
      <c r="D14" s="4">
        <f t="shared" ref="D14:D77" si="28">+IF(B14&lt;=$J$3,D13," ")</f>
        <v>1032.5437252756196</v>
      </c>
      <c r="E14" s="4">
        <f t="shared" si="7"/>
        <v>238.39365336458434</v>
      </c>
      <c r="F14" s="4">
        <f t="shared" si="8"/>
        <v>794.1500719110353</v>
      </c>
      <c r="G14" s="4">
        <f t="shared" si="9"/>
        <v>63293.612099518235</v>
      </c>
      <c r="I14" s="1">
        <f t="shared" si="10"/>
        <v>3</v>
      </c>
      <c r="J14" s="4">
        <f t="shared" si="11"/>
        <v>35736.753235996584</v>
      </c>
      <c r="K14" s="4">
        <f t="shared" ref="K14:K77" si="29">+IF(I14&lt;=$J$3,K13," ")</f>
        <v>580.80584546753607</v>
      </c>
      <c r="L14" s="4">
        <f t="shared" si="12"/>
        <v>134.09643001757877</v>
      </c>
      <c r="M14" s="4">
        <f t="shared" si="13"/>
        <v>446.70941544995731</v>
      </c>
      <c r="N14" s="4">
        <f t="shared" si="14"/>
        <v>35602.656805979008</v>
      </c>
      <c r="P14" s="1">
        <f t="shared" si="15"/>
        <v>3</v>
      </c>
      <c r="Q14" s="4">
        <f t="shared" si="16"/>
        <v>268.02564926997439</v>
      </c>
      <c r="R14" s="4">
        <f t="shared" si="0"/>
        <v>134.09643001757877</v>
      </c>
      <c r="S14" s="4">
        <f t="shared" si="1"/>
        <v>402.12207928755316</v>
      </c>
      <c r="T14" s="4">
        <f t="shared" si="2"/>
        <v>178.68376617998291</v>
      </c>
      <c r="U14" s="7">
        <f t="shared" si="17"/>
        <v>0.97783332821753322</v>
      </c>
      <c r="V14" s="4">
        <f t="shared" si="3"/>
        <v>174.7229417822162</v>
      </c>
      <c r="X14" s="1">
        <f t="shared" si="18"/>
        <v>3</v>
      </c>
      <c r="Y14" s="4">
        <f t="shared" si="19"/>
        <v>9637.4015818393527</v>
      </c>
      <c r="Z14" s="4">
        <f t="shared" si="4"/>
        <v>178.68376617998291</v>
      </c>
      <c r="AA14" s="4">
        <f t="shared" si="20"/>
        <v>106.40325431618777</v>
      </c>
      <c r="AB14" s="4">
        <f t="shared" si="21"/>
        <v>72.280511863795141</v>
      </c>
      <c r="AC14" s="4">
        <f t="shared" si="22"/>
        <v>9530.9983275231643</v>
      </c>
      <c r="AF14" s="1">
        <f t="shared" si="23"/>
        <v>3</v>
      </c>
      <c r="AG14" s="4">
        <f t="shared" si="24"/>
        <v>63336.069658856795</v>
      </c>
      <c r="AH14" s="4">
        <f t="shared" ref="AH14:AH77" si="30">+IF(AF14&lt;=$J$3,AH13," ")</f>
        <v>810.72495200159665</v>
      </c>
      <c r="AI14" s="4">
        <f t="shared" si="25"/>
        <v>335.70442956017069</v>
      </c>
      <c r="AJ14" s="4">
        <f t="shared" si="26"/>
        <v>475.02052244142595</v>
      </c>
      <c r="AK14" s="4">
        <f t="shared" si="27"/>
        <v>63000.365229296622</v>
      </c>
    </row>
    <row r="15" spans="2:37" ht="14.65" x14ac:dyDescent="0.35">
      <c r="B15" s="1">
        <f t="shared" si="5"/>
        <v>4</v>
      </c>
      <c r="C15" s="4">
        <f t="shared" si="6"/>
        <v>63293.612099518235</v>
      </c>
      <c r="D15" s="4">
        <f t="shared" si="28"/>
        <v>1032.5437252756196</v>
      </c>
      <c r="E15" s="4">
        <f t="shared" si="7"/>
        <v>241.37357403164162</v>
      </c>
      <c r="F15" s="4">
        <f t="shared" si="8"/>
        <v>791.17015124397801</v>
      </c>
      <c r="G15" s="4">
        <f t="shared" si="9"/>
        <v>63052.238525486595</v>
      </c>
      <c r="I15" s="1">
        <f t="shared" si="10"/>
        <v>4</v>
      </c>
      <c r="J15" s="4">
        <f t="shared" si="11"/>
        <v>35602.656805979008</v>
      </c>
      <c r="K15" s="4">
        <f t="shared" si="29"/>
        <v>580.80584546753607</v>
      </c>
      <c r="L15" s="4">
        <f t="shared" si="12"/>
        <v>135.77263539279852</v>
      </c>
      <c r="M15" s="4">
        <f t="shared" si="13"/>
        <v>445.03321007473755</v>
      </c>
      <c r="N15" s="4">
        <f t="shared" si="14"/>
        <v>35466.884170586207</v>
      </c>
      <c r="P15" s="1">
        <f t="shared" si="15"/>
        <v>4</v>
      </c>
      <c r="Q15" s="4">
        <f t="shared" si="16"/>
        <v>267.01992604484252</v>
      </c>
      <c r="R15" s="4">
        <f t="shared" si="0"/>
        <v>135.77263539279852</v>
      </c>
      <c r="S15" s="4">
        <f t="shared" si="1"/>
        <v>402.79256143764104</v>
      </c>
      <c r="T15" s="4">
        <f t="shared" si="2"/>
        <v>178.01328402989503</v>
      </c>
      <c r="U15" s="7">
        <f t="shared" si="17"/>
        <v>0.97055417192807258</v>
      </c>
      <c r="V15" s="4">
        <f t="shared" si="3"/>
        <v>172.77153547383156</v>
      </c>
      <c r="X15" s="1">
        <f t="shared" si="18"/>
        <v>4</v>
      </c>
      <c r="Y15" s="4">
        <f t="shared" si="19"/>
        <v>9530.9983275231643</v>
      </c>
      <c r="Z15" s="4">
        <f t="shared" si="4"/>
        <v>178.01328402989503</v>
      </c>
      <c r="AA15" s="4">
        <f t="shared" si="20"/>
        <v>106.53079657347131</v>
      </c>
      <c r="AB15" s="4">
        <f t="shared" si="21"/>
        <v>71.482487456423726</v>
      </c>
      <c r="AC15" s="4">
        <f t="shared" si="22"/>
        <v>9424.4675309496924</v>
      </c>
      <c r="AF15" s="1">
        <f t="shared" si="23"/>
        <v>4</v>
      </c>
      <c r="AG15" s="4">
        <f t="shared" si="24"/>
        <v>63000.365229296622</v>
      </c>
      <c r="AH15" s="4">
        <f t="shared" si="30"/>
        <v>810.72495200159665</v>
      </c>
      <c r="AI15" s="4">
        <f t="shared" si="25"/>
        <v>338.22221278187203</v>
      </c>
      <c r="AJ15" s="4">
        <f t="shared" si="26"/>
        <v>472.50273921972462</v>
      </c>
      <c r="AK15" s="4">
        <f t="shared" si="27"/>
        <v>62662.143016514747</v>
      </c>
    </row>
    <row r="16" spans="2:37" ht="14.65" x14ac:dyDescent="0.35">
      <c r="B16" s="1">
        <f t="shared" si="5"/>
        <v>5</v>
      </c>
      <c r="C16" s="4">
        <f t="shared" si="6"/>
        <v>63052.238525486595</v>
      </c>
      <c r="D16" s="4">
        <f t="shared" si="28"/>
        <v>1032.5437252756196</v>
      </c>
      <c r="E16" s="4">
        <f t="shared" si="7"/>
        <v>244.39074370703713</v>
      </c>
      <c r="F16" s="4">
        <f t="shared" si="8"/>
        <v>788.1529815685825</v>
      </c>
      <c r="G16" s="4">
        <f t="shared" si="9"/>
        <v>62807.847781779557</v>
      </c>
      <c r="I16" s="1">
        <f t="shared" si="10"/>
        <v>5</v>
      </c>
      <c r="J16" s="4">
        <f t="shared" si="11"/>
        <v>35466.884170586207</v>
      </c>
      <c r="K16" s="4">
        <f t="shared" si="29"/>
        <v>580.80584546753607</v>
      </c>
      <c r="L16" s="4">
        <f t="shared" si="12"/>
        <v>137.46979333520852</v>
      </c>
      <c r="M16" s="4">
        <f t="shared" si="13"/>
        <v>443.33605213232755</v>
      </c>
      <c r="N16" s="4">
        <f t="shared" si="14"/>
        <v>35329.414377251</v>
      </c>
      <c r="P16" s="1">
        <f t="shared" si="15"/>
        <v>5</v>
      </c>
      <c r="Q16" s="4">
        <f t="shared" si="16"/>
        <v>266.00163127939658</v>
      </c>
      <c r="R16" s="4">
        <f t="shared" si="0"/>
        <v>137.46979333520852</v>
      </c>
      <c r="S16" s="4">
        <f t="shared" si="1"/>
        <v>403.4714246146051</v>
      </c>
      <c r="T16" s="4">
        <f t="shared" si="2"/>
        <v>177.33442085293098</v>
      </c>
      <c r="U16" s="7">
        <f t="shared" si="17"/>
        <v>0.96332920290627544</v>
      </c>
      <c r="V16" s="4">
        <f t="shared" si="3"/>
        <v>170.83142628809998</v>
      </c>
      <c r="X16" s="1">
        <f t="shared" si="18"/>
        <v>5</v>
      </c>
      <c r="Y16" s="4">
        <f t="shared" si="19"/>
        <v>9424.4675309496924</v>
      </c>
      <c r="Z16" s="4">
        <f t="shared" si="4"/>
        <v>177.33442085293098</v>
      </c>
      <c r="AA16" s="4">
        <f t="shared" si="20"/>
        <v>106.65091437080828</v>
      </c>
      <c r="AB16" s="4">
        <f t="shared" si="21"/>
        <v>70.683506482122695</v>
      </c>
      <c r="AC16" s="4">
        <f t="shared" si="22"/>
        <v>9317.8166165788844</v>
      </c>
      <c r="AF16" s="1">
        <f t="shared" si="23"/>
        <v>5</v>
      </c>
      <c r="AG16" s="4">
        <f t="shared" si="24"/>
        <v>62662.143016514747</v>
      </c>
      <c r="AH16" s="4">
        <f t="shared" si="30"/>
        <v>810.72495200159665</v>
      </c>
      <c r="AI16" s="4">
        <f t="shared" si="25"/>
        <v>340.75887937773609</v>
      </c>
      <c r="AJ16" s="4">
        <f t="shared" si="26"/>
        <v>469.96607262386055</v>
      </c>
      <c r="AK16" s="4">
        <f t="shared" si="27"/>
        <v>62321.384137137007</v>
      </c>
    </row>
    <row r="17" spans="2:37" ht="14.65" x14ac:dyDescent="0.35">
      <c r="B17" s="1">
        <f t="shared" si="5"/>
        <v>6</v>
      </c>
      <c r="C17" s="4">
        <f t="shared" si="6"/>
        <v>62807.847781779557</v>
      </c>
      <c r="D17" s="4">
        <f t="shared" si="28"/>
        <v>1032.5437252756196</v>
      </c>
      <c r="E17" s="4">
        <f t="shared" si="7"/>
        <v>247.44562800337519</v>
      </c>
      <c r="F17" s="4">
        <f t="shared" si="8"/>
        <v>785.09809727224444</v>
      </c>
      <c r="G17" s="4">
        <f t="shared" si="9"/>
        <v>62560.40215377618</v>
      </c>
      <c r="I17" s="1">
        <f t="shared" si="10"/>
        <v>6</v>
      </c>
      <c r="J17" s="4">
        <f t="shared" si="11"/>
        <v>35329.414377251</v>
      </c>
      <c r="K17" s="4">
        <f t="shared" si="29"/>
        <v>580.80584546753607</v>
      </c>
      <c r="L17" s="4">
        <f t="shared" si="12"/>
        <v>139.18816575189862</v>
      </c>
      <c r="M17" s="4">
        <f t="shared" si="13"/>
        <v>441.61767971563745</v>
      </c>
      <c r="N17" s="4">
        <f t="shared" si="14"/>
        <v>35190.226211499103</v>
      </c>
      <c r="P17" s="1">
        <f t="shared" si="15"/>
        <v>6</v>
      </c>
      <c r="Q17" s="4">
        <f t="shared" si="16"/>
        <v>264.97060782938246</v>
      </c>
      <c r="R17" s="4">
        <f t="shared" si="0"/>
        <v>139.18816575189862</v>
      </c>
      <c r="S17" s="4">
        <f t="shared" si="1"/>
        <v>404.15877358128108</v>
      </c>
      <c r="T17" s="4">
        <f t="shared" si="2"/>
        <v>176.64707188625499</v>
      </c>
      <c r="U17" s="7">
        <f t="shared" si="17"/>
        <v>0.95615801777297804</v>
      </c>
      <c r="V17" s="4">
        <f t="shared" si="3"/>
        <v>168.90251410016234</v>
      </c>
      <c r="X17" s="1">
        <f t="shared" si="18"/>
        <v>6</v>
      </c>
      <c r="Y17" s="4">
        <f t="shared" si="19"/>
        <v>9317.8166165788844</v>
      </c>
      <c r="Z17" s="4">
        <f t="shared" si="4"/>
        <v>176.64707188625499</v>
      </c>
      <c r="AA17" s="4">
        <f t="shared" si="20"/>
        <v>106.76344726191336</v>
      </c>
      <c r="AB17" s="4">
        <f t="shared" si="21"/>
        <v>69.883624624341635</v>
      </c>
      <c r="AC17" s="4">
        <f t="shared" si="22"/>
        <v>9211.0531693169705</v>
      </c>
      <c r="AF17" s="1">
        <f t="shared" si="23"/>
        <v>6</v>
      </c>
      <c r="AG17" s="4">
        <f t="shared" si="24"/>
        <v>62321.384137137007</v>
      </c>
      <c r="AH17" s="4">
        <f t="shared" si="30"/>
        <v>810.72495200159665</v>
      </c>
      <c r="AI17" s="4">
        <f t="shared" si="25"/>
        <v>343.31457097306912</v>
      </c>
      <c r="AJ17" s="4">
        <f t="shared" si="26"/>
        <v>467.41038102852752</v>
      </c>
      <c r="AK17" s="4">
        <f t="shared" si="27"/>
        <v>61978.06956616394</v>
      </c>
    </row>
    <row r="18" spans="2:37" ht="14.65" x14ac:dyDescent="0.35">
      <c r="B18" s="1">
        <f t="shared" si="5"/>
        <v>7</v>
      </c>
      <c r="C18" s="4">
        <f t="shared" si="6"/>
        <v>62560.40215377618</v>
      </c>
      <c r="D18" s="4">
        <f t="shared" si="28"/>
        <v>1032.5437252756196</v>
      </c>
      <c r="E18" s="4">
        <f t="shared" si="7"/>
        <v>250.53869835341732</v>
      </c>
      <c r="F18" s="4">
        <f t="shared" si="8"/>
        <v>782.00502692220232</v>
      </c>
      <c r="G18" s="4">
        <f t="shared" si="9"/>
        <v>62309.863455422761</v>
      </c>
      <c r="I18" s="1">
        <f t="shared" si="10"/>
        <v>7</v>
      </c>
      <c r="J18" s="4">
        <f t="shared" si="11"/>
        <v>35190.226211499103</v>
      </c>
      <c r="K18" s="4">
        <f t="shared" si="29"/>
        <v>580.80584546753607</v>
      </c>
      <c r="L18" s="4">
        <f t="shared" si="12"/>
        <v>140.92801782379729</v>
      </c>
      <c r="M18" s="4">
        <f t="shared" si="13"/>
        <v>439.87782764373878</v>
      </c>
      <c r="N18" s="4">
        <f t="shared" si="14"/>
        <v>35049.298193675306</v>
      </c>
      <c r="P18" s="1">
        <f t="shared" si="15"/>
        <v>7</v>
      </c>
      <c r="Q18" s="4">
        <f t="shared" si="16"/>
        <v>263.92669658624328</v>
      </c>
      <c r="R18" s="4">
        <f t="shared" si="0"/>
        <v>140.92801782379729</v>
      </c>
      <c r="S18" s="4">
        <f t="shared" si="1"/>
        <v>404.85471441004057</v>
      </c>
      <c r="T18" s="4">
        <f t="shared" si="2"/>
        <v>175.9511310574955</v>
      </c>
      <c r="U18" s="7">
        <f t="shared" si="17"/>
        <v>0.9490402161518392</v>
      </c>
      <c r="V18" s="4">
        <f t="shared" si="3"/>
        <v>166.9846994509661</v>
      </c>
      <c r="X18" s="1">
        <f t="shared" si="18"/>
        <v>7</v>
      </c>
      <c r="Y18" s="4">
        <f t="shared" si="19"/>
        <v>9211.0531693169705</v>
      </c>
      <c r="Z18" s="4">
        <f t="shared" si="4"/>
        <v>175.9511310574955</v>
      </c>
      <c r="AA18" s="4">
        <f t="shared" si="20"/>
        <v>106.86823228761823</v>
      </c>
      <c r="AB18" s="4">
        <f t="shared" si="21"/>
        <v>69.082898769877275</v>
      </c>
      <c r="AC18" s="4">
        <f t="shared" si="22"/>
        <v>9104.184937029353</v>
      </c>
      <c r="AF18" s="1">
        <f t="shared" si="23"/>
        <v>7</v>
      </c>
      <c r="AG18" s="4">
        <f t="shared" si="24"/>
        <v>61978.06956616394</v>
      </c>
      <c r="AH18" s="4">
        <f t="shared" si="30"/>
        <v>810.72495200159665</v>
      </c>
      <c r="AI18" s="4">
        <f t="shared" si="25"/>
        <v>345.88943025536713</v>
      </c>
      <c r="AJ18" s="4">
        <f t="shared" si="26"/>
        <v>464.83552174622952</v>
      </c>
      <c r="AK18" s="4">
        <f t="shared" si="27"/>
        <v>61632.180135908573</v>
      </c>
    </row>
    <row r="19" spans="2:37" ht="14.65" x14ac:dyDescent="0.35">
      <c r="B19" s="1">
        <f t="shared" si="5"/>
        <v>8</v>
      </c>
      <c r="C19" s="4">
        <f t="shared" si="6"/>
        <v>62309.863455422761</v>
      </c>
      <c r="D19" s="4">
        <f t="shared" si="28"/>
        <v>1032.5437252756196</v>
      </c>
      <c r="E19" s="4">
        <f t="shared" si="7"/>
        <v>253.67043208283519</v>
      </c>
      <c r="F19" s="4">
        <f t="shared" si="8"/>
        <v>778.87329319278444</v>
      </c>
      <c r="G19" s="4">
        <f t="shared" si="9"/>
        <v>62056.193023339925</v>
      </c>
      <c r="I19" s="1">
        <f t="shared" si="10"/>
        <v>8</v>
      </c>
      <c r="J19" s="4">
        <f t="shared" si="11"/>
        <v>35049.298193675306</v>
      </c>
      <c r="K19" s="4">
        <f t="shared" si="29"/>
        <v>580.80584546753607</v>
      </c>
      <c r="L19" s="4">
        <f t="shared" si="12"/>
        <v>142.68961804659472</v>
      </c>
      <c r="M19" s="4">
        <f t="shared" si="13"/>
        <v>438.11622742094136</v>
      </c>
      <c r="N19" s="4">
        <f t="shared" si="14"/>
        <v>34906.608575628714</v>
      </c>
      <c r="P19" s="1">
        <f t="shared" si="15"/>
        <v>8</v>
      </c>
      <c r="Q19" s="4">
        <f t="shared" si="16"/>
        <v>262.86973645256478</v>
      </c>
      <c r="R19" s="4">
        <f t="shared" si="0"/>
        <v>142.68961804659472</v>
      </c>
      <c r="S19" s="4">
        <f t="shared" si="1"/>
        <v>405.5593544991595</v>
      </c>
      <c r="T19" s="4">
        <f t="shared" si="2"/>
        <v>175.24649096837658</v>
      </c>
      <c r="U19" s="7">
        <f t="shared" si="17"/>
        <v>0.9419754006469867</v>
      </c>
      <c r="V19" s="4">
        <f t="shared" si="3"/>
        <v>165.07788354191507</v>
      </c>
      <c r="X19" s="1">
        <f t="shared" si="18"/>
        <v>8</v>
      </c>
      <c r="Y19" s="4">
        <f t="shared" si="19"/>
        <v>9104.184937029353</v>
      </c>
      <c r="Z19" s="4">
        <f t="shared" si="4"/>
        <v>175.24649096837658</v>
      </c>
      <c r="AA19" s="4">
        <f t="shared" si="20"/>
        <v>106.96510394065643</v>
      </c>
      <c r="AB19" s="4">
        <f t="shared" si="21"/>
        <v>68.281387027720143</v>
      </c>
      <c r="AC19" s="4">
        <f t="shared" si="22"/>
        <v>8997.2198330886968</v>
      </c>
      <c r="AF19" s="1">
        <f t="shared" si="23"/>
        <v>8</v>
      </c>
      <c r="AG19" s="4">
        <f t="shared" si="24"/>
        <v>61632.180135908573</v>
      </c>
      <c r="AH19" s="4">
        <f t="shared" si="30"/>
        <v>810.72495200159665</v>
      </c>
      <c r="AI19" s="4">
        <f t="shared" si="25"/>
        <v>348.48360098228233</v>
      </c>
      <c r="AJ19" s="4">
        <f t="shared" si="26"/>
        <v>462.24135101931432</v>
      </c>
      <c r="AK19" s="4">
        <f t="shared" si="27"/>
        <v>61283.69653492629</v>
      </c>
    </row>
    <row r="20" spans="2:37" ht="14.65" x14ac:dyDescent="0.35">
      <c r="B20" s="1">
        <f t="shared" si="5"/>
        <v>9</v>
      </c>
      <c r="C20" s="4">
        <f t="shared" si="6"/>
        <v>62056.193023339925</v>
      </c>
      <c r="D20" s="4">
        <f t="shared" si="28"/>
        <v>1032.5437252756196</v>
      </c>
      <c r="E20" s="4">
        <f t="shared" si="7"/>
        <v>256.84131248387064</v>
      </c>
      <c r="F20" s="4">
        <f t="shared" si="8"/>
        <v>775.702412791749</v>
      </c>
      <c r="G20" s="4">
        <f t="shared" si="9"/>
        <v>61799.351710856055</v>
      </c>
      <c r="I20" s="1">
        <f t="shared" si="10"/>
        <v>9</v>
      </c>
      <c r="J20" s="4">
        <f t="shared" si="11"/>
        <v>34906.608575628714</v>
      </c>
      <c r="K20" s="4">
        <f t="shared" si="29"/>
        <v>580.80584546753607</v>
      </c>
      <c r="L20" s="4">
        <f t="shared" si="12"/>
        <v>144.47323827217718</v>
      </c>
      <c r="M20" s="4">
        <f t="shared" si="13"/>
        <v>436.33260719535889</v>
      </c>
      <c r="N20" s="4">
        <f t="shared" si="14"/>
        <v>34762.135337356536</v>
      </c>
      <c r="P20" s="1">
        <f t="shared" si="15"/>
        <v>9</v>
      </c>
      <c r="Q20" s="4">
        <f t="shared" si="16"/>
        <v>261.79956431721536</v>
      </c>
      <c r="R20" s="4">
        <f t="shared" si="0"/>
        <v>144.47323827217718</v>
      </c>
      <c r="S20" s="4">
        <f t="shared" si="1"/>
        <v>406.27280258939254</v>
      </c>
      <c r="T20" s="4">
        <f t="shared" si="2"/>
        <v>174.53304287814353</v>
      </c>
      <c r="U20" s="7">
        <f t="shared" si="17"/>
        <v>0.93496317682083041</v>
      </c>
      <c r="V20" s="4">
        <f t="shared" si="3"/>
        <v>163.18196822955528</v>
      </c>
      <c r="X20" s="1">
        <f t="shared" si="18"/>
        <v>9</v>
      </c>
      <c r="Y20" s="4">
        <f t="shared" si="19"/>
        <v>8997.2198330886968</v>
      </c>
      <c r="Z20" s="4">
        <f t="shared" si="4"/>
        <v>174.53304287814353</v>
      </c>
      <c r="AA20" s="4">
        <f t="shared" si="20"/>
        <v>107.0538941299783</v>
      </c>
      <c r="AB20" s="4">
        <f t="shared" si="21"/>
        <v>67.47914874816523</v>
      </c>
      <c r="AC20" s="4">
        <f t="shared" si="22"/>
        <v>8890.1659389587185</v>
      </c>
      <c r="AF20" s="1">
        <f t="shared" si="23"/>
        <v>9</v>
      </c>
      <c r="AG20" s="4">
        <f t="shared" si="24"/>
        <v>61283.69653492629</v>
      </c>
      <c r="AH20" s="4">
        <f t="shared" si="30"/>
        <v>810.72495200159665</v>
      </c>
      <c r="AI20" s="4">
        <f t="shared" si="25"/>
        <v>351.09722798964953</v>
      </c>
      <c r="AJ20" s="4">
        <f t="shared" si="26"/>
        <v>459.62772401194712</v>
      </c>
      <c r="AK20" s="4">
        <f t="shared" si="27"/>
        <v>60932.599306936638</v>
      </c>
    </row>
    <row r="21" spans="2:37" ht="14.65" x14ac:dyDescent="0.35">
      <c r="B21" s="1">
        <f t="shared" si="5"/>
        <v>10</v>
      </c>
      <c r="C21" s="4">
        <f t="shared" si="6"/>
        <v>61799.351710856055</v>
      </c>
      <c r="D21" s="4">
        <f t="shared" si="28"/>
        <v>1032.5437252756196</v>
      </c>
      <c r="E21" s="4">
        <f t="shared" si="7"/>
        <v>260.05182888991897</v>
      </c>
      <c r="F21" s="4">
        <f t="shared" si="8"/>
        <v>772.49189638570067</v>
      </c>
      <c r="G21" s="4">
        <f t="shared" si="9"/>
        <v>61539.299881966137</v>
      </c>
      <c r="I21" s="1">
        <f t="shared" si="10"/>
        <v>10</v>
      </c>
      <c r="J21" s="4">
        <f t="shared" si="11"/>
        <v>34762.135337356536</v>
      </c>
      <c r="K21" s="4">
        <f t="shared" si="29"/>
        <v>580.80584546753607</v>
      </c>
      <c r="L21" s="4">
        <f t="shared" si="12"/>
        <v>146.27915375057938</v>
      </c>
      <c r="M21" s="4">
        <f t="shared" si="13"/>
        <v>434.52669171695669</v>
      </c>
      <c r="N21" s="4">
        <f t="shared" si="14"/>
        <v>34615.85618360596</v>
      </c>
      <c r="P21" s="1">
        <f t="shared" si="15"/>
        <v>10</v>
      </c>
      <c r="Q21" s="4">
        <f t="shared" si="16"/>
        <v>260.71601503017399</v>
      </c>
      <c r="R21" s="4">
        <f t="shared" si="0"/>
        <v>146.27915375057938</v>
      </c>
      <c r="S21" s="4">
        <f t="shared" si="1"/>
        <v>406.99516878075337</v>
      </c>
      <c r="T21" s="4">
        <f t="shared" si="2"/>
        <v>173.8106766867827</v>
      </c>
      <c r="U21" s="7">
        <f t="shared" si="17"/>
        <v>0.92800315317204007</v>
      </c>
      <c r="V21" s="4">
        <f t="shared" si="3"/>
        <v>161.29685602030034</v>
      </c>
      <c r="X21" s="1">
        <f t="shared" si="18"/>
        <v>10</v>
      </c>
      <c r="Y21" s="4">
        <f t="shared" si="19"/>
        <v>8890.1659389587185</v>
      </c>
      <c r="Z21" s="4">
        <f t="shared" si="4"/>
        <v>173.8106766867827</v>
      </c>
      <c r="AA21" s="4">
        <f t="shared" si="20"/>
        <v>107.13443214459231</v>
      </c>
      <c r="AB21" s="4">
        <f t="shared" si="21"/>
        <v>66.676244542190389</v>
      </c>
      <c r="AC21" s="4">
        <f t="shared" si="22"/>
        <v>8783.0315068141263</v>
      </c>
      <c r="AF21" s="1">
        <f t="shared" si="23"/>
        <v>10</v>
      </c>
      <c r="AG21" s="4">
        <f t="shared" si="24"/>
        <v>60932.599306936638</v>
      </c>
      <c r="AH21" s="4">
        <f t="shared" si="30"/>
        <v>810.72495200159665</v>
      </c>
      <c r="AI21" s="4">
        <f t="shared" si="25"/>
        <v>353.7304571995719</v>
      </c>
      <c r="AJ21" s="4">
        <f t="shared" si="26"/>
        <v>456.99449480202475</v>
      </c>
      <c r="AK21" s="4">
        <f t="shared" si="27"/>
        <v>60578.868849737068</v>
      </c>
    </row>
    <row r="22" spans="2:37" ht="14.65" x14ac:dyDescent="0.35">
      <c r="B22" s="1">
        <f t="shared" si="5"/>
        <v>11</v>
      </c>
      <c r="C22" s="4">
        <f t="shared" si="6"/>
        <v>61539.299881966137</v>
      </c>
      <c r="D22" s="4">
        <f t="shared" si="28"/>
        <v>1032.5437252756196</v>
      </c>
      <c r="E22" s="4">
        <f t="shared" si="7"/>
        <v>263.30247675104295</v>
      </c>
      <c r="F22" s="4">
        <f t="shared" si="8"/>
        <v>769.24124852457669</v>
      </c>
      <c r="G22" s="4">
        <f t="shared" si="9"/>
        <v>61275.997405215094</v>
      </c>
      <c r="I22" s="1">
        <f t="shared" si="10"/>
        <v>11</v>
      </c>
      <c r="J22" s="4">
        <f t="shared" si="11"/>
        <v>34615.85618360596</v>
      </c>
      <c r="K22" s="4">
        <f t="shared" si="29"/>
        <v>580.80584546753607</v>
      </c>
      <c r="L22" s="4">
        <f t="shared" si="12"/>
        <v>148.10764317246162</v>
      </c>
      <c r="M22" s="4">
        <f t="shared" si="13"/>
        <v>432.69820229507445</v>
      </c>
      <c r="N22" s="4">
        <f t="shared" si="14"/>
        <v>34467.748540433495</v>
      </c>
      <c r="P22" s="1">
        <f t="shared" si="15"/>
        <v>11</v>
      </c>
      <c r="Q22" s="4">
        <f t="shared" si="16"/>
        <v>259.61892137704467</v>
      </c>
      <c r="R22" s="4">
        <f t="shared" si="0"/>
        <v>148.10764317246162</v>
      </c>
      <c r="S22" s="4">
        <f t="shared" si="1"/>
        <v>407.72656454950629</v>
      </c>
      <c r="T22" s="4">
        <f t="shared" si="2"/>
        <v>173.07928091802978</v>
      </c>
      <c r="U22" s="7">
        <f t="shared" si="17"/>
        <v>0.92109494111368739</v>
      </c>
      <c r="V22" s="4">
        <f t="shared" si="3"/>
        <v>159.42245006519201</v>
      </c>
      <c r="X22" s="1">
        <f t="shared" si="18"/>
        <v>11</v>
      </c>
      <c r="Y22" s="4">
        <f t="shared" si="19"/>
        <v>8783.0315068141263</v>
      </c>
      <c r="Z22" s="4">
        <f t="shared" si="4"/>
        <v>173.07928091802978</v>
      </c>
      <c r="AA22" s="4">
        <f t="shared" si="20"/>
        <v>107.20654461692384</v>
      </c>
      <c r="AB22" s="4">
        <f t="shared" si="21"/>
        <v>65.872736301105945</v>
      </c>
      <c r="AC22" s="4">
        <f t="shared" si="22"/>
        <v>8675.8249621972027</v>
      </c>
      <c r="AF22" s="1">
        <f t="shared" si="23"/>
        <v>11</v>
      </c>
      <c r="AG22" s="4">
        <f t="shared" si="24"/>
        <v>60578.868849737068</v>
      </c>
      <c r="AH22" s="4">
        <f t="shared" si="30"/>
        <v>810.72495200159665</v>
      </c>
      <c r="AI22" s="4">
        <f t="shared" si="25"/>
        <v>356.38343562856863</v>
      </c>
      <c r="AJ22" s="4">
        <f t="shared" si="26"/>
        <v>454.34151637302801</v>
      </c>
      <c r="AK22" s="4">
        <f t="shared" si="27"/>
        <v>60222.485414108502</v>
      </c>
    </row>
    <row r="23" spans="2:37" ht="14.65" x14ac:dyDescent="0.35">
      <c r="B23" s="1">
        <f t="shared" si="5"/>
        <v>12</v>
      </c>
      <c r="C23" s="4">
        <f t="shared" si="6"/>
        <v>61275.997405215094</v>
      </c>
      <c r="D23" s="4">
        <f t="shared" si="28"/>
        <v>1032.5437252756196</v>
      </c>
      <c r="E23" s="4">
        <f t="shared" si="7"/>
        <v>266.59375771043096</v>
      </c>
      <c r="F23" s="4">
        <f t="shared" si="8"/>
        <v>765.94996756518867</v>
      </c>
      <c r="G23" s="11">
        <f t="shared" si="9"/>
        <v>61009.40364750466</v>
      </c>
      <c r="I23" s="1">
        <f t="shared" si="10"/>
        <v>12</v>
      </c>
      <c r="J23" s="4">
        <f t="shared" si="11"/>
        <v>34467.748540433495</v>
      </c>
      <c r="K23" s="4">
        <f t="shared" si="29"/>
        <v>580.80584546753607</v>
      </c>
      <c r="L23" s="4">
        <f t="shared" si="12"/>
        <v>149.95898871211739</v>
      </c>
      <c r="M23" s="4">
        <f t="shared" si="13"/>
        <v>430.84685675541868</v>
      </c>
      <c r="N23" s="11">
        <f t="shared" si="14"/>
        <v>34317.789551721376</v>
      </c>
      <c r="P23" s="1">
        <f t="shared" si="15"/>
        <v>12</v>
      </c>
      <c r="Q23" s="4">
        <f t="shared" si="16"/>
        <v>258.50811405325118</v>
      </c>
      <c r="R23" s="4">
        <f t="shared" si="0"/>
        <v>149.95898871211739</v>
      </c>
      <c r="S23" s="4">
        <f t="shared" si="1"/>
        <v>408.46710276536857</v>
      </c>
      <c r="T23" s="4">
        <f t="shared" si="2"/>
        <v>172.33874270216751</v>
      </c>
      <c r="U23" s="7">
        <f t="shared" si="17"/>
        <v>0.9142381549515507</v>
      </c>
      <c r="V23" s="4">
        <f t="shared" si="3"/>
        <v>157.55865415469964</v>
      </c>
      <c r="X23" s="1">
        <f t="shared" si="18"/>
        <v>12</v>
      </c>
      <c r="Y23" s="4">
        <f t="shared" si="19"/>
        <v>8675.8249621972027</v>
      </c>
      <c r="Z23" s="4">
        <f t="shared" si="4"/>
        <v>172.33874270216751</v>
      </c>
      <c r="AA23" s="4">
        <f t="shared" si="20"/>
        <v>107.27005548568849</v>
      </c>
      <c r="AB23" s="4">
        <f t="shared" si="21"/>
        <v>65.06868721647902</v>
      </c>
      <c r="AC23" s="4">
        <f t="shared" si="22"/>
        <v>8568.5549067115135</v>
      </c>
      <c r="AF23" s="1">
        <f t="shared" si="23"/>
        <v>12</v>
      </c>
      <c r="AG23" s="4">
        <f t="shared" si="24"/>
        <v>60222.485414108502</v>
      </c>
      <c r="AH23" s="4">
        <f t="shared" si="30"/>
        <v>810.72495200159665</v>
      </c>
      <c r="AI23" s="4">
        <f t="shared" si="25"/>
        <v>359.05631139578287</v>
      </c>
      <c r="AJ23" s="4">
        <f t="shared" si="26"/>
        <v>451.66864060581378</v>
      </c>
      <c r="AK23" s="4">
        <f t="shared" si="27"/>
        <v>59863.429102712718</v>
      </c>
    </row>
    <row r="24" spans="2:37" ht="14.65" x14ac:dyDescent="0.35">
      <c r="B24" s="1">
        <f t="shared" si="5"/>
        <v>13</v>
      </c>
      <c r="C24" s="4">
        <f t="shared" si="6"/>
        <v>61009.40364750466</v>
      </c>
      <c r="D24" s="4">
        <f t="shared" si="28"/>
        <v>1032.5437252756196</v>
      </c>
      <c r="E24" s="4">
        <f t="shared" si="7"/>
        <v>269.92617968181139</v>
      </c>
      <c r="F24" s="4">
        <f t="shared" si="8"/>
        <v>762.61754559380825</v>
      </c>
      <c r="G24" s="4">
        <f t="shared" si="9"/>
        <v>60739.47746782285</v>
      </c>
      <c r="I24" s="1">
        <f t="shared" si="10"/>
        <v>13</v>
      </c>
      <c r="J24" s="4">
        <f t="shared" si="11"/>
        <v>34317.789551721376</v>
      </c>
      <c r="K24" s="4">
        <f t="shared" si="29"/>
        <v>580.80584546753607</v>
      </c>
      <c r="L24" s="4">
        <f t="shared" si="12"/>
        <v>151.83347607101888</v>
      </c>
      <c r="M24" s="4">
        <f t="shared" si="13"/>
        <v>428.97236939651719</v>
      </c>
      <c r="N24" s="4">
        <f t="shared" si="14"/>
        <v>34165.956075650356</v>
      </c>
      <c r="P24" s="1">
        <f t="shared" si="15"/>
        <v>13</v>
      </c>
      <c r="Q24" s="4">
        <f t="shared" si="16"/>
        <v>257.38342163791032</v>
      </c>
      <c r="R24" s="4">
        <f t="shared" si="0"/>
        <v>151.83347607101888</v>
      </c>
      <c r="S24" s="4">
        <f t="shared" si="1"/>
        <v>409.2168977089292</v>
      </c>
      <c r="T24" s="4">
        <f t="shared" si="2"/>
        <v>171.58894775860688</v>
      </c>
      <c r="U24" s="7">
        <f t="shared" si="17"/>
        <v>0.90743241186258128</v>
      </c>
      <c r="V24" s="4">
        <f t="shared" si="3"/>
        <v>155.70537271355511</v>
      </c>
      <c r="X24" s="1">
        <f t="shared" si="18"/>
        <v>13</v>
      </c>
      <c r="Y24" s="4">
        <f t="shared" si="19"/>
        <v>8568.5549067115135</v>
      </c>
      <c r="Z24" s="4">
        <f t="shared" si="4"/>
        <v>171.58894775860688</v>
      </c>
      <c r="AA24" s="4">
        <f t="shared" si="20"/>
        <v>107.32478595827052</v>
      </c>
      <c r="AB24" s="4">
        <f t="shared" si="21"/>
        <v>64.264161800336353</v>
      </c>
      <c r="AC24" s="4">
        <f t="shared" si="22"/>
        <v>8461.2301207532437</v>
      </c>
      <c r="AF24" s="1">
        <f t="shared" si="23"/>
        <v>13</v>
      </c>
      <c r="AG24" s="4">
        <f t="shared" si="24"/>
        <v>59863.429102712718</v>
      </c>
      <c r="AH24" s="4">
        <f t="shared" si="30"/>
        <v>810.72495200159665</v>
      </c>
      <c r="AI24" s="4">
        <f t="shared" si="25"/>
        <v>361.74923373125125</v>
      </c>
      <c r="AJ24" s="4">
        <f t="shared" si="26"/>
        <v>448.9757182703454</v>
      </c>
      <c r="AK24" s="4">
        <f t="shared" si="27"/>
        <v>59501.679868981468</v>
      </c>
    </row>
    <row r="25" spans="2:37" ht="14.65" x14ac:dyDescent="0.35">
      <c r="B25" s="1">
        <f t="shared" si="5"/>
        <v>14</v>
      </c>
      <c r="C25" s="4">
        <f t="shared" si="6"/>
        <v>60739.47746782285</v>
      </c>
      <c r="D25" s="4">
        <f t="shared" si="28"/>
        <v>1032.5437252756196</v>
      </c>
      <c r="E25" s="4">
        <f t="shared" si="7"/>
        <v>273.30025692783408</v>
      </c>
      <c r="F25" s="4">
        <f t="shared" si="8"/>
        <v>759.24346834778555</v>
      </c>
      <c r="G25" s="4">
        <f t="shared" si="9"/>
        <v>60466.177210895017</v>
      </c>
      <c r="I25" s="1">
        <f t="shared" si="10"/>
        <v>14</v>
      </c>
      <c r="J25" s="4">
        <f t="shared" si="11"/>
        <v>34165.956075650356</v>
      </c>
      <c r="K25" s="4">
        <f t="shared" si="29"/>
        <v>580.80584546753607</v>
      </c>
      <c r="L25" s="4">
        <f t="shared" si="12"/>
        <v>153.73139452190662</v>
      </c>
      <c r="M25" s="4">
        <f t="shared" si="13"/>
        <v>427.07445094562945</v>
      </c>
      <c r="N25" s="4">
        <f t="shared" si="14"/>
        <v>34012.224681128449</v>
      </c>
      <c r="P25" s="1">
        <f t="shared" si="15"/>
        <v>14</v>
      </c>
      <c r="Q25" s="4">
        <f t="shared" si="16"/>
        <v>256.24467056737768</v>
      </c>
      <c r="R25" s="4">
        <f t="shared" si="0"/>
        <v>153.73139452190662</v>
      </c>
      <c r="S25" s="4">
        <f t="shared" si="1"/>
        <v>409.9760650892843</v>
      </c>
      <c r="T25" s="4">
        <f t="shared" si="2"/>
        <v>170.82978037825177</v>
      </c>
      <c r="U25" s="7">
        <f t="shared" si="17"/>
        <v>0.90067733187352972</v>
      </c>
      <c r="V25" s="4">
        <f t="shared" si="3"/>
        <v>153.86251079562487</v>
      </c>
      <c r="X25" s="1">
        <f t="shared" si="18"/>
        <v>14</v>
      </c>
      <c r="Y25" s="4">
        <f t="shared" si="19"/>
        <v>8461.2301207532437</v>
      </c>
      <c r="Z25" s="4">
        <f t="shared" si="4"/>
        <v>170.82978037825177</v>
      </c>
      <c r="AA25" s="4">
        <f t="shared" si="20"/>
        <v>107.37055447260244</v>
      </c>
      <c r="AB25" s="4">
        <f t="shared" si="21"/>
        <v>63.459225905649326</v>
      </c>
      <c r="AC25" s="4">
        <f t="shared" si="22"/>
        <v>8353.859566280642</v>
      </c>
      <c r="AF25" s="1">
        <f t="shared" si="23"/>
        <v>14</v>
      </c>
      <c r="AG25" s="4">
        <f t="shared" si="24"/>
        <v>59501.679868981468</v>
      </c>
      <c r="AH25" s="4">
        <f t="shared" si="30"/>
        <v>810.72495200159665</v>
      </c>
      <c r="AI25" s="4">
        <f t="shared" si="25"/>
        <v>364.46235298423562</v>
      </c>
      <c r="AJ25" s="4">
        <f t="shared" si="26"/>
        <v>446.26259901736103</v>
      </c>
      <c r="AK25" s="4">
        <f t="shared" si="27"/>
        <v>59137.217515997232</v>
      </c>
    </row>
    <row r="26" spans="2:37" ht="14.65" x14ac:dyDescent="0.35">
      <c r="B26" s="1">
        <f t="shared" si="5"/>
        <v>15</v>
      </c>
      <c r="C26" s="4">
        <f t="shared" si="6"/>
        <v>60466.177210895017</v>
      </c>
      <c r="D26" s="4">
        <f t="shared" si="28"/>
        <v>1032.5437252756196</v>
      </c>
      <c r="E26" s="4">
        <f t="shared" si="7"/>
        <v>276.71651013943199</v>
      </c>
      <c r="F26" s="4">
        <f t="shared" si="8"/>
        <v>755.82721513618765</v>
      </c>
      <c r="G26" s="4">
        <f t="shared" si="9"/>
        <v>60189.460700755582</v>
      </c>
      <c r="I26" s="1">
        <f t="shared" si="10"/>
        <v>15</v>
      </c>
      <c r="J26" s="4">
        <f t="shared" si="11"/>
        <v>34012.224681128449</v>
      </c>
      <c r="K26" s="4">
        <f t="shared" si="29"/>
        <v>580.80584546753607</v>
      </c>
      <c r="L26" s="4">
        <f t="shared" si="12"/>
        <v>155.6530369534305</v>
      </c>
      <c r="M26" s="4">
        <f t="shared" si="13"/>
        <v>425.15280851410557</v>
      </c>
      <c r="N26" s="4">
        <f t="shared" si="14"/>
        <v>33856.571644175019</v>
      </c>
      <c r="P26" s="1">
        <f t="shared" si="15"/>
        <v>15</v>
      </c>
      <c r="Q26" s="4">
        <f t="shared" si="16"/>
        <v>255.09168510846337</v>
      </c>
      <c r="R26" s="4">
        <f t="shared" si="0"/>
        <v>155.6530369534305</v>
      </c>
      <c r="S26" s="4">
        <f t="shared" si="1"/>
        <v>410.74472206189387</v>
      </c>
      <c r="T26" s="4">
        <f t="shared" si="2"/>
        <v>170.06112340564221</v>
      </c>
      <c r="U26" s="7">
        <f t="shared" si="17"/>
        <v>0.89397253783973163</v>
      </c>
      <c r="V26" s="4">
        <f t="shared" si="3"/>
        <v>152.02997407881776</v>
      </c>
      <c r="X26" s="1">
        <f t="shared" si="18"/>
        <v>15</v>
      </c>
      <c r="Y26" s="4">
        <f t="shared" si="19"/>
        <v>8353.859566280642</v>
      </c>
      <c r="Z26" s="4">
        <f t="shared" si="4"/>
        <v>170.06112340564221</v>
      </c>
      <c r="AA26" s="4">
        <f t="shared" si="20"/>
        <v>107.4071766585374</v>
      </c>
      <c r="AB26" s="4">
        <f t="shared" si="21"/>
        <v>62.653946747104811</v>
      </c>
      <c r="AC26" s="4">
        <f t="shared" si="22"/>
        <v>8246.4523896221053</v>
      </c>
      <c r="AF26" s="1">
        <f t="shared" si="23"/>
        <v>15</v>
      </c>
      <c r="AG26" s="4">
        <f t="shared" si="24"/>
        <v>59137.217515997232</v>
      </c>
      <c r="AH26" s="4">
        <f t="shared" si="30"/>
        <v>810.72495200159665</v>
      </c>
      <c r="AI26" s="4">
        <f t="shared" si="25"/>
        <v>367.19582063161744</v>
      </c>
      <c r="AJ26" s="4">
        <f t="shared" si="26"/>
        <v>443.52913136997921</v>
      </c>
      <c r="AK26" s="4">
        <f t="shared" si="27"/>
        <v>58770.021695365613</v>
      </c>
    </row>
    <row r="27" spans="2:37" ht="14.65" x14ac:dyDescent="0.35">
      <c r="B27" s="1">
        <f t="shared" si="5"/>
        <v>16</v>
      </c>
      <c r="C27" s="4">
        <f t="shared" si="6"/>
        <v>60189.460700755582</v>
      </c>
      <c r="D27" s="4">
        <f t="shared" si="28"/>
        <v>1032.5437252756196</v>
      </c>
      <c r="E27" s="4">
        <f t="shared" si="7"/>
        <v>280.17546651617488</v>
      </c>
      <c r="F27" s="4">
        <f t="shared" si="8"/>
        <v>752.36825875944476</v>
      </c>
      <c r="G27" s="4">
        <f t="shared" si="9"/>
        <v>59909.285234239411</v>
      </c>
      <c r="I27" s="1">
        <f t="shared" si="10"/>
        <v>16</v>
      </c>
      <c r="J27" s="4">
        <f t="shared" si="11"/>
        <v>33856.571644175019</v>
      </c>
      <c r="K27" s="4">
        <f t="shared" si="29"/>
        <v>580.80584546753607</v>
      </c>
      <c r="L27" s="4">
        <f t="shared" si="12"/>
        <v>157.59869991534833</v>
      </c>
      <c r="M27" s="4">
        <f t="shared" si="13"/>
        <v>423.20714555218774</v>
      </c>
      <c r="N27" s="4">
        <f t="shared" si="14"/>
        <v>33698.972944259673</v>
      </c>
      <c r="P27" s="1">
        <f t="shared" si="15"/>
        <v>16</v>
      </c>
      <c r="Q27" s="4">
        <f t="shared" si="16"/>
        <v>253.92428733131263</v>
      </c>
      <c r="R27" s="4">
        <f t="shared" si="0"/>
        <v>157.59869991534833</v>
      </c>
      <c r="S27" s="4">
        <f t="shared" si="1"/>
        <v>411.52298724666093</v>
      </c>
      <c r="T27" s="4">
        <f t="shared" si="2"/>
        <v>169.28285822087511</v>
      </c>
      <c r="U27" s="7">
        <f t="shared" si="17"/>
        <v>0.88731765542405117</v>
      </c>
      <c r="V27" s="4">
        <f t="shared" si="3"/>
        <v>150.20766886002897</v>
      </c>
      <c r="X27" s="1">
        <f t="shared" si="18"/>
        <v>16</v>
      </c>
      <c r="Y27" s="4">
        <f t="shared" si="19"/>
        <v>8246.4523896221053</v>
      </c>
      <c r="Z27" s="4">
        <f t="shared" si="4"/>
        <v>169.28285822087511</v>
      </c>
      <c r="AA27" s="4">
        <f t="shared" si="20"/>
        <v>107.43446529870931</v>
      </c>
      <c r="AB27" s="4">
        <f t="shared" si="21"/>
        <v>61.848392922165793</v>
      </c>
      <c r="AC27" s="4">
        <f t="shared" si="22"/>
        <v>8139.0179243233961</v>
      </c>
      <c r="AF27" s="1">
        <f t="shared" si="23"/>
        <v>16</v>
      </c>
      <c r="AG27" s="4">
        <f t="shared" si="24"/>
        <v>58770.021695365613</v>
      </c>
      <c r="AH27" s="4">
        <f t="shared" si="30"/>
        <v>810.72495200159665</v>
      </c>
      <c r="AI27" s="4">
        <f t="shared" si="25"/>
        <v>369.94978928635459</v>
      </c>
      <c r="AJ27" s="4">
        <f t="shared" si="26"/>
        <v>440.77516271524206</v>
      </c>
      <c r="AK27" s="4">
        <f t="shared" si="27"/>
        <v>58400.071906079262</v>
      </c>
    </row>
    <row r="28" spans="2:37" ht="14.65" x14ac:dyDescent="0.35">
      <c r="B28" s="1">
        <f t="shared" si="5"/>
        <v>17</v>
      </c>
      <c r="C28" s="4">
        <f t="shared" si="6"/>
        <v>59909.285234239411</v>
      </c>
      <c r="D28" s="4">
        <f t="shared" si="28"/>
        <v>1032.5437252756196</v>
      </c>
      <c r="E28" s="4">
        <f t="shared" si="7"/>
        <v>283.67765984762707</v>
      </c>
      <c r="F28" s="4">
        <f t="shared" si="8"/>
        <v>748.86606542799257</v>
      </c>
      <c r="G28" s="4">
        <f t="shared" si="9"/>
        <v>59625.607574391783</v>
      </c>
      <c r="I28" s="1">
        <f t="shared" si="10"/>
        <v>17</v>
      </c>
      <c r="J28" s="4">
        <f t="shared" si="11"/>
        <v>33698.972944259673</v>
      </c>
      <c r="K28" s="4">
        <f t="shared" si="29"/>
        <v>580.80584546753607</v>
      </c>
      <c r="L28" s="4">
        <f t="shared" si="12"/>
        <v>159.56868366429018</v>
      </c>
      <c r="M28" s="4">
        <f t="shared" si="13"/>
        <v>421.2371618032459</v>
      </c>
      <c r="N28" s="4">
        <f t="shared" si="14"/>
        <v>33539.40426059538</v>
      </c>
      <c r="P28" s="1">
        <f t="shared" si="15"/>
        <v>17</v>
      </c>
      <c r="Q28" s="4">
        <f t="shared" si="16"/>
        <v>252.74229708194753</v>
      </c>
      <c r="R28" s="4">
        <f t="shared" si="0"/>
        <v>159.56868366429018</v>
      </c>
      <c r="S28" s="4">
        <f t="shared" si="1"/>
        <v>412.3109807462377</v>
      </c>
      <c r="T28" s="4">
        <f t="shared" si="2"/>
        <v>168.49486472129837</v>
      </c>
      <c r="U28" s="7">
        <f t="shared" si="17"/>
        <v>0.8807123130759813</v>
      </c>
      <c r="V28" s="4">
        <f t="shared" si="3"/>
        <v>148.39550205011923</v>
      </c>
      <c r="X28" s="1">
        <f t="shared" si="18"/>
        <v>17</v>
      </c>
      <c r="Y28" s="4">
        <f t="shared" si="19"/>
        <v>8139.0179243233961</v>
      </c>
      <c r="Z28" s="4">
        <f t="shared" si="4"/>
        <v>168.49486472129837</v>
      </c>
      <c r="AA28" s="4">
        <f t="shared" si="20"/>
        <v>107.4522302888729</v>
      </c>
      <c r="AB28" s="4">
        <f t="shared" si="21"/>
        <v>61.042634432425473</v>
      </c>
      <c r="AC28" s="4">
        <f t="shared" si="22"/>
        <v>8031.5656940345234</v>
      </c>
      <c r="AF28" s="1">
        <f t="shared" si="23"/>
        <v>17</v>
      </c>
      <c r="AG28" s="4">
        <f t="shared" si="24"/>
        <v>58400.071906079262</v>
      </c>
      <c r="AH28" s="4">
        <f t="shared" si="30"/>
        <v>810.72495200159665</v>
      </c>
      <c r="AI28" s="4">
        <f t="shared" si="25"/>
        <v>372.72441270600217</v>
      </c>
      <c r="AJ28" s="4">
        <f t="shared" si="26"/>
        <v>438.00053929559448</v>
      </c>
      <c r="AK28" s="4">
        <f t="shared" si="27"/>
        <v>58027.347493373258</v>
      </c>
    </row>
    <row r="29" spans="2:37" ht="14.65" x14ac:dyDescent="0.35">
      <c r="B29" s="1">
        <f t="shared" si="5"/>
        <v>18</v>
      </c>
      <c r="C29" s="4">
        <f t="shared" si="6"/>
        <v>59625.607574391783</v>
      </c>
      <c r="D29" s="4">
        <f t="shared" si="28"/>
        <v>1032.5437252756196</v>
      </c>
      <c r="E29" s="4">
        <f t="shared" si="7"/>
        <v>287.22363059572228</v>
      </c>
      <c r="F29" s="4">
        <f t="shared" si="8"/>
        <v>745.32009467989735</v>
      </c>
      <c r="G29" s="4">
        <f t="shared" si="9"/>
        <v>59338.383943796063</v>
      </c>
      <c r="I29" s="1">
        <f t="shared" si="10"/>
        <v>18</v>
      </c>
      <c r="J29" s="4">
        <f t="shared" si="11"/>
        <v>33539.40426059538</v>
      </c>
      <c r="K29" s="4">
        <f t="shared" si="29"/>
        <v>580.80584546753607</v>
      </c>
      <c r="L29" s="4">
        <f t="shared" si="12"/>
        <v>161.56329221009383</v>
      </c>
      <c r="M29" s="4">
        <f t="shared" si="13"/>
        <v>419.24255325744224</v>
      </c>
      <c r="N29" s="4">
        <f t="shared" si="14"/>
        <v>33377.840968385288</v>
      </c>
      <c r="P29" s="1">
        <f t="shared" si="15"/>
        <v>18</v>
      </c>
      <c r="Q29" s="4">
        <f t="shared" si="16"/>
        <v>251.54553195446533</v>
      </c>
      <c r="R29" s="4">
        <f t="shared" si="0"/>
        <v>161.56329221009383</v>
      </c>
      <c r="S29" s="4">
        <f t="shared" si="1"/>
        <v>413.10882416455917</v>
      </c>
      <c r="T29" s="4">
        <f t="shared" si="2"/>
        <v>167.69702130297691</v>
      </c>
      <c r="U29" s="7">
        <f t="shared" si="17"/>
        <v>0.87415614201089953</v>
      </c>
      <c r="V29" s="4">
        <f t="shared" si="3"/>
        <v>146.59338116892994</v>
      </c>
      <c r="X29" s="1">
        <f t="shared" si="18"/>
        <v>18</v>
      </c>
      <c r="Y29" s="4">
        <f t="shared" si="19"/>
        <v>8031.5656940345234</v>
      </c>
      <c r="Z29" s="4">
        <f t="shared" si="4"/>
        <v>167.69702130297691</v>
      </c>
      <c r="AA29" s="4">
        <f t="shared" si="20"/>
        <v>107.46027859771797</v>
      </c>
      <c r="AB29" s="4">
        <f t="shared" si="21"/>
        <v>60.236742705258926</v>
      </c>
      <c r="AC29" s="4">
        <f t="shared" si="22"/>
        <v>7924.1054154368057</v>
      </c>
      <c r="AF29" s="1">
        <f t="shared" si="23"/>
        <v>18</v>
      </c>
      <c r="AG29" s="4">
        <f t="shared" si="24"/>
        <v>58027.347493373258</v>
      </c>
      <c r="AH29" s="4">
        <f t="shared" si="30"/>
        <v>810.72495200159665</v>
      </c>
      <c r="AI29" s="4">
        <f t="shared" si="25"/>
        <v>375.51984580129721</v>
      </c>
      <c r="AJ29" s="4">
        <f t="shared" si="26"/>
        <v>435.20510620029944</v>
      </c>
      <c r="AK29" s="4">
        <f t="shared" si="27"/>
        <v>57651.827647571961</v>
      </c>
    </row>
    <row r="30" spans="2:37" ht="14.65" x14ac:dyDescent="0.35">
      <c r="B30" s="1">
        <f t="shared" si="5"/>
        <v>19</v>
      </c>
      <c r="C30" s="4">
        <f t="shared" si="6"/>
        <v>59338.383943796063</v>
      </c>
      <c r="D30" s="4">
        <f t="shared" si="28"/>
        <v>1032.5437252756196</v>
      </c>
      <c r="E30" s="4">
        <f t="shared" si="7"/>
        <v>290.81392597816887</v>
      </c>
      <c r="F30" s="4">
        <f t="shared" si="8"/>
        <v>741.72979929745077</v>
      </c>
      <c r="G30" s="4">
        <f t="shared" si="9"/>
        <v>59047.570017817896</v>
      </c>
      <c r="I30" s="1">
        <f t="shared" si="10"/>
        <v>19</v>
      </c>
      <c r="J30" s="4">
        <f t="shared" si="11"/>
        <v>33377.840968385288</v>
      </c>
      <c r="K30" s="4">
        <f t="shared" si="29"/>
        <v>580.80584546753607</v>
      </c>
      <c r="L30" s="4">
        <f t="shared" si="12"/>
        <v>163.58283336272001</v>
      </c>
      <c r="M30" s="4">
        <f t="shared" si="13"/>
        <v>417.22301210481606</v>
      </c>
      <c r="N30" s="4">
        <f t="shared" si="14"/>
        <v>33214.258135022566</v>
      </c>
      <c r="P30" s="1">
        <f t="shared" si="15"/>
        <v>19</v>
      </c>
      <c r="Q30" s="4">
        <f t="shared" si="16"/>
        <v>250.33380726288965</v>
      </c>
      <c r="R30" s="4">
        <f t="shared" si="0"/>
        <v>163.58283336272001</v>
      </c>
      <c r="S30" s="4">
        <f t="shared" si="1"/>
        <v>413.91664062560966</v>
      </c>
      <c r="T30" s="4">
        <f t="shared" si="2"/>
        <v>166.88920484192641</v>
      </c>
      <c r="U30" s="7">
        <f t="shared" si="17"/>
        <v>0.86764877618947833</v>
      </c>
      <c r="V30" s="4">
        <f t="shared" si="3"/>
        <v>144.80121434033262</v>
      </c>
      <c r="X30" s="1">
        <f t="shared" si="18"/>
        <v>19</v>
      </c>
      <c r="Y30" s="4">
        <f t="shared" si="19"/>
        <v>7924.1054154368057</v>
      </c>
      <c r="Z30" s="4">
        <f t="shared" si="4"/>
        <v>166.88920484192641</v>
      </c>
      <c r="AA30" s="4">
        <f t="shared" si="20"/>
        <v>107.45841422615038</v>
      </c>
      <c r="AB30" s="4">
        <f t="shared" si="21"/>
        <v>59.43079061577604</v>
      </c>
      <c r="AC30" s="4">
        <f t="shared" si="22"/>
        <v>7816.6470012106556</v>
      </c>
      <c r="AF30" s="1">
        <f t="shared" si="23"/>
        <v>19</v>
      </c>
      <c r="AG30" s="4">
        <f t="shared" si="24"/>
        <v>57651.827647571961</v>
      </c>
      <c r="AH30" s="4">
        <f t="shared" si="30"/>
        <v>810.72495200159665</v>
      </c>
      <c r="AI30" s="4">
        <f t="shared" si="25"/>
        <v>378.33624464480698</v>
      </c>
      <c r="AJ30" s="4">
        <f t="shared" si="26"/>
        <v>432.38870735678967</v>
      </c>
      <c r="AK30" s="4">
        <f t="shared" si="27"/>
        <v>57273.491402927153</v>
      </c>
    </row>
    <row r="31" spans="2:37" x14ac:dyDescent="0.25">
      <c r="B31" s="1">
        <f t="shared" si="5"/>
        <v>20</v>
      </c>
      <c r="C31" s="4">
        <f t="shared" si="6"/>
        <v>59047.570017817896</v>
      </c>
      <c r="D31" s="4">
        <f t="shared" si="28"/>
        <v>1032.5437252756196</v>
      </c>
      <c r="E31" s="4">
        <f t="shared" si="7"/>
        <v>294.44910005289603</v>
      </c>
      <c r="F31" s="4">
        <f t="shared" si="8"/>
        <v>738.09462522272361</v>
      </c>
      <c r="G31" s="4">
        <f t="shared" si="9"/>
        <v>58753.120917765002</v>
      </c>
      <c r="I31" s="1">
        <f t="shared" si="10"/>
        <v>20</v>
      </c>
      <c r="J31" s="4">
        <f t="shared" si="11"/>
        <v>33214.258135022566</v>
      </c>
      <c r="K31" s="4">
        <f t="shared" si="29"/>
        <v>580.80584546753607</v>
      </c>
      <c r="L31" s="4">
        <f t="shared" si="12"/>
        <v>165.62761877975396</v>
      </c>
      <c r="M31" s="4">
        <f t="shared" si="13"/>
        <v>415.17822668778211</v>
      </c>
      <c r="N31" s="4">
        <f t="shared" si="14"/>
        <v>33048.630516242811</v>
      </c>
      <c r="P31" s="1">
        <f t="shared" si="15"/>
        <v>20</v>
      </c>
      <c r="Q31" s="4">
        <f t="shared" si="16"/>
        <v>249.10693601266925</v>
      </c>
      <c r="R31" s="4">
        <f t="shared" si="0"/>
        <v>165.62761877975396</v>
      </c>
      <c r="S31" s="4">
        <f t="shared" si="1"/>
        <v>414.73455479242318</v>
      </c>
      <c r="T31" s="4">
        <f t="shared" si="2"/>
        <v>166.07129067511286</v>
      </c>
      <c r="U31" s="7">
        <f t="shared" si="17"/>
        <v>0.86118985229724887</v>
      </c>
      <c r="V31" s="4">
        <f t="shared" si="3"/>
        <v>143.01891028731393</v>
      </c>
      <c r="X31" s="1">
        <f t="shared" si="18"/>
        <v>20</v>
      </c>
      <c r="Y31" s="4">
        <f t="shared" si="19"/>
        <v>7816.6470012106556</v>
      </c>
      <c r="Z31" s="4">
        <f t="shared" si="4"/>
        <v>166.07129067511286</v>
      </c>
      <c r="AA31" s="4">
        <f t="shared" si="20"/>
        <v>107.44643816603295</v>
      </c>
      <c r="AB31" s="4">
        <f t="shared" si="21"/>
        <v>58.624852509079915</v>
      </c>
      <c r="AC31" s="4">
        <f t="shared" si="22"/>
        <v>7709.2005630446229</v>
      </c>
      <c r="AF31" s="1">
        <f t="shared" si="23"/>
        <v>20</v>
      </c>
      <c r="AG31" s="4">
        <f t="shared" si="24"/>
        <v>57273.491402927153</v>
      </c>
      <c r="AH31" s="4">
        <f t="shared" si="30"/>
        <v>810.72495200159665</v>
      </c>
      <c r="AI31" s="4">
        <f t="shared" si="25"/>
        <v>381.17376647964301</v>
      </c>
      <c r="AJ31" s="4">
        <f t="shared" si="26"/>
        <v>429.55118552195364</v>
      </c>
      <c r="AK31" s="4">
        <f t="shared" si="27"/>
        <v>56892.317636447508</v>
      </c>
    </row>
    <row r="32" spans="2:37" x14ac:dyDescent="0.25">
      <c r="B32" s="1">
        <f t="shared" si="5"/>
        <v>21</v>
      </c>
      <c r="C32" s="4">
        <f t="shared" si="6"/>
        <v>58753.120917765002</v>
      </c>
      <c r="D32" s="4">
        <f t="shared" si="28"/>
        <v>1032.5437252756196</v>
      </c>
      <c r="E32" s="4">
        <f t="shared" si="7"/>
        <v>298.12971380355714</v>
      </c>
      <c r="F32" s="4">
        <f t="shared" si="8"/>
        <v>734.4140114720625</v>
      </c>
      <c r="G32" s="4">
        <f t="shared" si="9"/>
        <v>58454.991203961443</v>
      </c>
      <c r="I32" s="1">
        <f t="shared" si="10"/>
        <v>21</v>
      </c>
      <c r="J32" s="4">
        <f t="shared" si="11"/>
        <v>33048.630516242811</v>
      </c>
      <c r="K32" s="4">
        <f t="shared" si="29"/>
        <v>580.80584546753607</v>
      </c>
      <c r="L32" s="4">
        <f t="shared" si="12"/>
        <v>167.69796401450094</v>
      </c>
      <c r="M32" s="4">
        <f t="shared" si="13"/>
        <v>413.10788145303513</v>
      </c>
      <c r="N32" s="4">
        <f t="shared" si="14"/>
        <v>32880.932552228311</v>
      </c>
      <c r="P32" s="1">
        <f t="shared" si="15"/>
        <v>21</v>
      </c>
      <c r="Q32" s="4">
        <f t="shared" si="16"/>
        <v>247.86472887182106</v>
      </c>
      <c r="R32" s="4">
        <f t="shared" si="0"/>
        <v>167.69796401450094</v>
      </c>
      <c r="S32" s="4">
        <f t="shared" si="1"/>
        <v>415.562692886322</v>
      </c>
      <c r="T32" s="4">
        <f t="shared" si="2"/>
        <v>165.24315258121408</v>
      </c>
      <c r="U32" s="7">
        <f t="shared" si="17"/>
        <v>0.85477900972431642</v>
      </c>
      <c r="V32" s="4">
        <f t="shared" si="3"/>
        <v>141.24637832709428</v>
      </c>
      <c r="X32" s="1">
        <f t="shared" si="18"/>
        <v>21</v>
      </c>
      <c r="Y32" s="4">
        <f t="shared" si="19"/>
        <v>7709.2005630446229</v>
      </c>
      <c r="Z32" s="4">
        <f t="shared" si="4"/>
        <v>165.24315258121408</v>
      </c>
      <c r="AA32" s="4">
        <f t="shared" si="20"/>
        <v>107.4241483583794</v>
      </c>
      <c r="AB32" s="4">
        <f t="shared" si="21"/>
        <v>57.819004222834671</v>
      </c>
      <c r="AC32" s="4">
        <f t="shared" si="22"/>
        <v>7601.7764146862437</v>
      </c>
      <c r="AF32" s="1">
        <f t="shared" si="23"/>
        <v>21</v>
      </c>
      <c r="AG32" s="4">
        <f t="shared" si="24"/>
        <v>56892.317636447508</v>
      </c>
      <c r="AH32" s="4">
        <f t="shared" si="30"/>
        <v>810.72495200159665</v>
      </c>
      <c r="AI32" s="4">
        <f t="shared" si="25"/>
        <v>384.03256972824033</v>
      </c>
      <c r="AJ32" s="4">
        <f t="shared" si="26"/>
        <v>426.69238227335632</v>
      </c>
      <c r="AK32" s="4">
        <f t="shared" si="27"/>
        <v>56508.285066719269</v>
      </c>
    </row>
    <row r="33" spans="2:37" x14ac:dyDescent="0.25">
      <c r="B33" s="1">
        <f t="shared" si="5"/>
        <v>22</v>
      </c>
      <c r="C33" s="4">
        <f t="shared" si="6"/>
        <v>58454.991203961443</v>
      </c>
      <c r="D33" s="4">
        <f t="shared" si="28"/>
        <v>1032.5437252756196</v>
      </c>
      <c r="E33" s="4">
        <f t="shared" si="7"/>
        <v>301.85633522610169</v>
      </c>
      <c r="F33" s="4">
        <f t="shared" si="8"/>
        <v>730.68739004951794</v>
      </c>
      <c r="G33" s="4">
        <f t="shared" si="9"/>
        <v>58153.134868735338</v>
      </c>
      <c r="I33" s="1">
        <f t="shared" si="10"/>
        <v>22</v>
      </c>
      <c r="J33" s="4">
        <f t="shared" si="11"/>
        <v>32880.932552228311</v>
      </c>
      <c r="K33" s="4">
        <f t="shared" si="29"/>
        <v>580.80584546753607</v>
      </c>
      <c r="L33" s="4">
        <f t="shared" si="12"/>
        <v>169.7941885646822</v>
      </c>
      <c r="M33" s="4">
        <f t="shared" si="13"/>
        <v>411.01165690285387</v>
      </c>
      <c r="N33" s="4">
        <f t="shared" si="14"/>
        <v>32711.138363663627</v>
      </c>
      <c r="P33" s="1">
        <f t="shared" si="15"/>
        <v>22</v>
      </c>
      <c r="Q33" s="4">
        <f t="shared" si="16"/>
        <v>246.60699414171233</v>
      </c>
      <c r="R33" s="4">
        <f t="shared" si="0"/>
        <v>169.7941885646822</v>
      </c>
      <c r="S33" s="4">
        <f t="shared" si="1"/>
        <v>416.40118270639454</v>
      </c>
      <c r="T33" s="4">
        <f t="shared" si="2"/>
        <v>164.40466276114154</v>
      </c>
      <c r="U33" s="7">
        <f t="shared" si="17"/>
        <v>0.84841589054522715</v>
      </c>
      <c r="V33" s="4">
        <f t="shared" si="3"/>
        <v>139.48352836628163</v>
      </c>
      <c r="X33" s="1">
        <f t="shared" si="18"/>
        <v>22</v>
      </c>
      <c r="Y33" s="4">
        <f t="shared" si="19"/>
        <v>7601.7764146862437</v>
      </c>
      <c r="Z33" s="4">
        <f t="shared" si="4"/>
        <v>164.40466276114154</v>
      </c>
      <c r="AA33" s="4">
        <f t="shared" si="20"/>
        <v>107.39133965099472</v>
      </c>
      <c r="AB33" s="4">
        <f t="shared" si="21"/>
        <v>57.013323110146821</v>
      </c>
      <c r="AC33" s="4">
        <f t="shared" si="22"/>
        <v>7494.3850750352485</v>
      </c>
      <c r="AF33" s="1">
        <f t="shared" si="23"/>
        <v>22</v>
      </c>
      <c r="AG33" s="4">
        <f t="shared" si="24"/>
        <v>56508.285066719269</v>
      </c>
      <c r="AH33" s="4">
        <f t="shared" si="30"/>
        <v>810.72495200159665</v>
      </c>
      <c r="AI33" s="4">
        <f t="shared" si="25"/>
        <v>386.91281400120215</v>
      </c>
      <c r="AJ33" s="4">
        <f t="shared" si="26"/>
        <v>423.8121380003945</v>
      </c>
      <c r="AK33" s="4">
        <f t="shared" si="27"/>
        <v>56121.372252718065</v>
      </c>
    </row>
    <row r="34" spans="2:37" x14ac:dyDescent="0.25">
      <c r="B34" s="1">
        <f t="shared" si="5"/>
        <v>23</v>
      </c>
      <c r="C34" s="4">
        <f t="shared" si="6"/>
        <v>58153.134868735338</v>
      </c>
      <c r="D34" s="4">
        <f t="shared" si="28"/>
        <v>1032.5437252756196</v>
      </c>
      <c r="E34" s="4">
        <f t="shared" si="7"/>
        <v>305.62953941642797</v>
      </c>
      <c r="F34" s="4">
        <f t="shared" si="8"/>
        <v>726.91418585919166</v>
      </c>
      <c r="G34" s="4">
        <f t="shared" si="9"/>
        <v>57847.505329318912</v>
      </c>
      <c r="I34" s="1">
        <f t="shared" si="10"/>
        <v>23</v>
      </c>
      <c r="J34" s="4">
        <f t="shared" si="11"/>
        <v>32711.138363663627</v>
      </c>
      <c r="K34" s="4">
        <f t="shared" si="29"/>
        <v>580.80584546753607</v>
      </c>
      <c r="L34" s="4">
        <f t="shared" si="12"/>
        <v>171.91661592174074</v>
      </c>
      <c r="M34" s="4">
        <f t="shared" si="13"/>
        <v>408.88922954579533</v>
      </c>
      <c r="N34" s="4">
        <f t="shared" si="14"/>
        <v>32539.221747741885</v>
      </c>
      <c r="P34" s="1">
        <f t="shared" si="15"/>
        <v>23</v>
      </c>
      <c r="Q34" s="4">
        <f t="shared" si="16"/>
        <v>245.33353772747719</v>
      </c>
      <c r="R34" s="4">
        <f t="shared" si="0"/>
        <v>171.91661592174074</v>
      </c>
      <c r="S34" s="4">
        <f t="shared" si="1"/>
        <v>417.25015364921796</v>
      </c>
      <c r="T34" s="4">
        <f t="shared" si="2"/>
        <v>163.55569181831814</v>
      </c>
      <c r="U34" s="7">
        <f t="shared" si="17"/>
        <v>0.84210013949898466</v>
      </c>
      <c r="V34" s="4">
        <f t="shared" si="3"/>
        <v>137.73027089605864</v>
      </c>
      <c r="X34" s="1">
        <f t="shared" si="18"/>
        <v>23</v>
      </c>
      <c r="Y34" s="4">
        <f t="shared" si="19"/>
        <v>7494.3850750352485</v>
      </c>
      <c r="Z34" s="4">
        <f t="shared" si="4"/>
        <v>163.55569181831814</v>
      </c>
      <c r="AA34" s="4">
        <f t="shared" si="20"/>
        <v>107.34780375555377</v>
      </c>
      <c r="AB34" s="4">
        <f t="shared" si="21"/>
        <v>56.207888062764361</v>
      </c>
      <c r="AC34" s="4">
        <f t="shared" si="22"/>
        <v>7387.0372712796943</v>
      </c>
      <c r="AF34" s="1">
        <f t="shared" si="23"/>
        <v>23</v>
      </c>
      <c r="AG34" s="4">
        <f t="shared" si="24"/>
        <v>56121.372252718065</v>
      </c>
      <c r="AH34" s="4">
        <f t="shared" si="30"/>
        <v>810.72495200159665</v>
      </c>
      <c r="AI34" s="4">
        <f t="shared" si="25"/>
        <v>389.81466010621119</v>
      </c>
      <c r="AJ34" s="4">
        <f t="shared" si="26"/>
        <v>420.91029189538546</v>
      </c>
      <c r="AK34" s="4">
        <f t="shared" si="27"/>
        <v>55731.557592611854</v>
      </c>
    </row>
    <row r="35" spans="2:37" x14ac:dyDescent="0.25">
      <c r="B35" s="1">
        <f t="shared" si="5"/>
        <v>24</v>
      </c>
      <c r="C35" s="4">
        <f t="shared" si="6"/>
        <v>57847.505329318912</v>
      </c>
      <c r="D35" s="4">
        <f t="shared" si="28"/>
        <v>1032.5437252756196</v>
      </c>
      <c r="E35" s="4">
        <f t="shared" si="7"/>
        <v>309.44990865913326</v>
      </c>
      <c r="F35" s="4">
        <f t="shared" si="8"/>
        <v>723.09381661648638</v>
      </c>
      <c r="G35" s="4">
        <f t="shared" si="9"/>
        <v>57538.055420659781</v>
      </c>
      <c r="I35" s="1">
        <f t="shared" si="10"/>
        <v>24</v>
      </c>
      <c r="J35" s="4">
        <f t="shared" si="11"/>
        <v>32539.221747741885</v>
      </c>
      <c r="K35" s="4">
        <f t="shared" si="29"/>
        <v>580.80584546753607</v>
      </c>
      <c r="L35" s="4">
        <f t="shared" si="12"/>
        <v>174.06557362076251</v>
      </c>
      <c r="M35" s="4">
        <f t="shared" si="13"/>
        <v>406.74027184677357</v>
      </c>
      <c r="N35" s="4">
        <f t="shared" si="14"/>
        <v>32365.156174121123</v>
      </c>
      <c r="P35" s="1">
        <f t="shared" si="15"/>
        <v>24</v>
      </c>
      <c r="Q35" s="4">
        <f t="shared" si="16"/>
        <v>244.04416310806414</v>
      </c>
      <c r="R35" s="4">
        <f t="shared" si="0"/>
        <v>174.06557362076251</v>
      </c>
      <c r="S35" s="4">
        <f t="shared" si="1"/>
        <v>418.10973672882665</v>
      </c>
      <c r="T35" s="4">
        <f t="shared" si="2"/>
        <v>162.69610873870943</v>
      </c>
      <c r="U35" s="7">
        <f t="shared" si="17"/>
        <v>0.83583140396921551</v>
      </c>
      <c r="V35" s="4">
        <f t="shared" si="3"/>
        <v>135.98651698740366</v>
      </c>
      <c r="X35" s="1">
        <f t="shared" si="18"/>
        <v>24</v>
      </c>
      <c r="Y35" s="4">
        <f t="shared" si="19"/>
        <v>7387.0372712796943</v>
      </c>
      <c r="Z35" s="4">
        <f t="shared" si="4"/>
        <v>162.69610873870943</v>
      </c>
      <c r="AA35" s="4">
        <f t="shared" si="20"/>
        <v>107.29332920411173</v>
      </c>
      <c r="AB35" s="4">
        <f t="shared" si="21"/>
        <v>55.402779534597705</v>
      </c>
      <c r="AC35" s="4">
        <f t="shared" si="22"/>
        <v>7279.7439420755827</v>
      </c>
      <c r="AF35" s="1">
        <f t="shared" si="23"/>
        <v>24</v>
      </c>
      <c r="AG35" s="4">
        <f t="shared" si="24"/>
        <v>55731.557592611854</v>
      </c>
      <c r="AH35" s="4">
        <f t="shared" si="30"/>
        <v>810.72495200159665</v>
      </c>
      <c r="AI35" s="4">
        <f t="shared" si="25"/>
        <v>392.73827005700781</v>
      </c>
      <c r="AJ35" s="4">
        <f t="shared" si="26"/>
        <v>417.98668194458884</v>
      </c>
      <c r="AK35" s="4">
        <f t="shared" si="27"/>
        <v>55338.819322554846</v>
      </c>
    </row>
    <row r="36" spans="2:37" x14ac:dyDescent="0.25">
      <c r="B36" s="1">
        <f t="shared" si="5"/>
        <v>25</v>
      </c>
      <c r="C36" s="4">
        <f t="shared" si="6"/>
        <v>57538.055420659781</v>
      </c>
      <c r="D36" s="4">
        <f t="shared" si="28"/>
        <v>1032.5437252756196</v>
      </c>
      <c r="E36" s="4">
        <f t="shared" si="7"/>
        <v>313.31803251737244</v>
      </c>
      <c r="F36" s="4">
        <f t="shared" si="8"/>
        <v>719.22569275824719</v>
      </c>
      <c r="G36" s="4">
        <f t="shared" si="9"/>
        <v>57224.737388142406</v>
      </c>
      <c r="I36" s="1">
        <f t="shared" si="10"/>
        <v>25</v>
      </c>
      <c r="J36" s="4">
        <f t="shared" si="11"/>
        <v>32365.156174121123</v>
      </c>
      <c r="K36" s="4">
        <f t="shared" si="29"/>
        <v>580.80584546753607</v>
      </c>
      <c r="L36" s="4">
        <f t="shared" si="12"/>
        <v>176.24139329102201</v>
      </c>
      <c r="M36" s="4">
        <f t="shared" si="13"/>
        <v>404.56445217651407</v>
      </c>
      <c r="N36" s="4">
        <f t="shared" si="14"/>
        <v>32188.914780830102</v>
      </c>
      <c r="P36" s="1">
        <f t="shared" si="15"/>
        <v>25</v>
      </c>
      <c r="Q36" s="4">
        <f t="shared" si="16"/>
        <v>242.73867130590841</v>
      </c>
      <c r="R36" s="4">
        <f t="shared" si="0"/>
        <v>176.24139329102201</v>
      </c>
      <c r="S36" s="4">
        <f t="shared" si="1"/>
        <v>418.98006459693045</v>
      </c>
      <c r="T36" s="4">
        <f t="shared" si="2"/>
        <v>161.82578087060566</v>
      </c>
      <c r="U36" s="7">
        <f t="shared" si="17"/>
        <v>0.82960933396448189</v>
      </c>
      <c r="V36" s="4">
        <f t="shared" si="3"/>
        <v>134.25217828634536</v>
      </c>
      <c r="X36" s="1">
        <f t="shared" si="18"/>
        <v>25</v>
      </c>
      <c r="Y36" s="4">
        <f t="shared" si="19"/>
        <v>7279.7439420755827</v>
      </c>
      <c r="Z36" s="4">
        <f t="shared" si="4"/>
        <v>161.82578087060566</v>
      </c>
      <c r="AA36" s="4">
        <f t="shared" si="20"/>
        <v>107.22770130503878</v>
      </c>
      <c r="AB36" s="4">
        <f t="shared" si="21"/>
        <v>54.59807956556687</v>
      </c>
      <c r="AC36" s="4">
        <f t="shared" si="22"/>
        <v>7172.5162407705438</v>
      </c>
      <c r="AF36" s="1">
        <f t="shared" si="23"/>
        <v>25</v>
      </c>
      <c r="AG36" s="4">
        <f t="shared" si="24"/>
        <v>55338.819322554846</v>
      </c>
      <c r="AH36" s="4">
        <f t="shared" si="30"/>
        <v>810.72495200159665</v>
      </c>
      <c r="AI36" s="4">
        <f t="shared" si="25"/>
        <v>395.68380708243535</v>
      </c>
      <c r="AJ36" s="4">
        <f t="shared" si="26"/>
        <v>415.0411449191613</v>
      </c>
      <c r="AK36" s="4">
        <f t="shared" si="27"/>
        <v>54943.135515472408</v>
      </c>
    </row>
    <row r="37" spans="2:37" x14ac:dyDescent="0.25">
      <c r="B37" s="1">
        <f t="shared" si="5"/>
        <v>26</v>
      </c>
      <c r="C37" s="4">
        <f t="shared" si="6"/>
        <v>57224.737388142406</v>
      </c>
      <c r="D37" s="4">
        <f t="shared" si="28"/>
        <v>1032.5437252756196</v>
      </c>
      <c r="E37" s="4">
        <f t="shared" si="7"/>
        <v>317.23450792383949</v>
      </c>
      <c r="F37" s="4">
        <f t="shared" si="8"/>
        <v>715.30921735178015</v>
      </c>
      <c r="G37" s="4">
        <f t="shared" si="9"/>
        <v>56907.50288021857</v>
      </c>
      <c r="I37" s="1">
        <f t="shared" si="10"/>
        <v>26</v>
      </c>
      <c r="J37" s="4">
        <f t="shared" si="11"/>
        <v>32188.914780830102</v>
      </c>
      <c r="K37" s="4">
        <f t="shared" si="29"/>
        <v>580.80584546753607</v>
      </c>
      <c r="L37" s="4">
        <f t="shared" si="12"/>
        <v>178.44441070715976</v>
      </c>
      <c r="M37" s="4">
        <f t="shared" si="13"/>
        <v>402.36143476037631</v>
      </c>
      <c r="N37" s="4">
        <f t="shared" si="14"/>
        <v>32010.470370122941</v>
      </c>
      <c r="P37" s="1">
        <f t="shared" si="15"/>
        <v>26</v>
      </c>
      <c r="Q37" s="4">
        <f t="shared" si="16"/>
        <v>241.41686085622575</v>
      </c>
      <c r="R37" s="4">
        <f t="shared" si="0"/>
        <v>178.44441070715976</v>
      </c>
      <c r="S37" s="4">
        <f t="shared" si="1"/>
        <v>419.86127156338551</v>
      </c>
      <c r="T37" s="4">
        <f t="shared" si="2"/>
        <v>160.94457390415056</v>
      </c>
      <c r="U37" s="7">
        <f t="shared" si="17"/>
        <v>0.82343358209874129</v>
      </c>
      <c r="V37" s="4">
        <f t="shared" si="3"/>
        <v>132.52716700925029</v>
      </c>
      <c r="X37" s="1">
        <f t="shared" si="18"/>
        <v>26</v>
      </c>
      <c r="Y37" s="4">
        <f t="shared" si="19"/>
        <v>7172.5162407705438</v>
      </c>
      <c r="Z37" s="4">
        <f t="shared" si="4"/>
        <v>160.94457390415056</v>
      </c>
      <c r="AA37" s="4">
        <f t="shared" si="20"/>
        <v>107.15070209837148</v>
      </c>
      <c r="AB37" s="4">
        <f t="shared" si="21"/>
        <v>53.793871805779077</v>
      </c>
      <c r="AC37" s="4">
        <f t="shared" si="22"/>
        <v>7065.3655386721721</v>
      </c>
      <c r="AF37" s="1">
        <f t="shared" si="23"/>
        <v>26</v>
      </c>
      <c r="AG37" s="4">
        <f t="shared" si="24"/>
        <v>54943.135515472408</v>
      </c>
      <c r="AH37" s="4">
        <f t="shared" si="30"/>
        <v>810.72495200159665</v>
      </c>
      <c r="AI37" s="4">
        <f t="shared" si="25"/>
        <v>398.65143563555358</v>
      </c>
      <c r="AJ37" s="4">
        <f t="shared" si="26"/>
        <v>412.07351636604307</v>
      </c>
      <c r="AK37" s="4">
        <f t="shared" si="27"/>
        <v>54544.484079836853</v>
      </c>
    </row>
    <row r="38" spans="2:37" x14ac:dyDescent="0.25">
      <c r="B38" s="1">
        <f t="shared" si="5"/>
        <v>27</v>
      </c>
      <c r="C38" s="4">
        <f t="shared" si="6"/>
        <v>56907.50288021857</v>
      </c>
      <c r="D38" s="4">
        <f t="shared" si="28"/>
        <v>1032.5437252756196</v>
      </c>
      <c r="E38" s="4">
        <f t="shared" si="7"/>
        <v>321.1999392728876</v>
      </c>
      <c r="F38" s="4">
        <f t="shared" si="8"/>
        <v>711.34378600273203</v>
      </c>
      <c r="G38" s="4">
        <f t="shared" si="9"/>
        <v>56586.302940945679</v>
      </c>
      <c r="I38" s="1">
        <f t="shared" si="10"/>
        <v>27</v>
      </c>
      <c r="J38" s="4">
        <f t="shared" si="11"/>
        <v>32010.470370122941</v>
      </c>
      <c r="K38" s="4">
        <f t="shared" si="29"/>
        <v>580.80584546753607</v>
      </c>
      <c r="L38" s="4">
        <f t="shared" si="12"/>
        <v>180.67496584099928</v>
      </c>
      <c r="M38" s="4">
        <f t="shared" si="13"/>
        <v>400.1308796265368</v>
      </c>
      <c r="N38" s="4">
        <f t="shared" si="14"/>
        <v>31829.79540428194</v>
      </c>
      <c r="P38" s="1">
        <f t="shared" si="15"/>
        <v>27</v>
      </c>
      <c r="Q38" s="4">
        <f t="shared" si="16"/>
        <v>240.07852777592203</v>
      </c>
      <c r="R38" s="4">
        <f t="shared" si="0"/>
        <v>180.67496584099928</v>
      </c>
      <c r="S38" s="4">
        <f t="shared" si="1"/>
        <v>420.75349361692133</v>
      </c>
      <c r="T38" s="4">
        <f t="shared" si="2"/>
        <v>160.05235185061477</v>
      </c>
      <c r="U38" s="7">
        <f t="shared" si="17"/>
        <v>0.81730380357195165</v>
      </c>
      <c r="V38" s="4">
        <f t="shared" si="3"/>
        <v>130.81139593814373</v>
      </c>
      <c r="X38" s="1">
        <f t="shared" si="18"/>
        <v>27</v>
      </c>
      <c r="Y38" s="4">
        <f t="shared" si="19"/>
        <v>7065.3655386721721</v>
      </c>
      <c r="Z38" s="4">
        <f t="shared" si="4"/>
        <v>160.05235185061477</v>
      </c>
      <c r="AA38" s="4">
        <f t="shared" si="20"/>
        <v>107.06211031057347</v>
      </c>
      <c r="AB38" s="4">
        <f t="shared" si="21"/>
        <v>52.990241540041289</v>
      </c>
      <c r="AC38" s="4">
        <f t="shared" si="22"/>
        <v>6958.3034283615989</v>
      </c>
      <c r="AF38" s="1">
        <f t="shared" si="23"/>
        <v>27</v>
      </c>
      <c r="AG38" s="4">
        <f t="shared" si="24"/>
        <v>54544.484079836853</v>
      </c>
      <c r="AH38" s="4">
        <f t="shared" si="30"/>
        <v>810.72495200159665</v>
      </c>
      <c r="AI38" s="4">
        <f t="shared" si="25"/>
        <v>401.64132140282027</v>
      </c>
      <c r="AJ38" s="4">
        <f t="shared" si="26"/>
        <v>409.08363059877638</v>
      </c>
      <c r="AK38" s="4">
        <f t="shared" si="27"/>
        <v>54142.842758434032</v>
      </c>
    </row>
    <row r="39" spans="2:37" x14ac:dyDescent="0.25">
      <c r="B39" s="1">
        <f t="shared" si="5"/>
        <v>28</v>
      </c>
      <c r="C39" s="4">
        <f t="shared" si="6"/>
        <v>56586.302940945679</v>
      </c>
      <c r="D39" s="4">
        <f t="shared" si="28"/>
        <v>1032.5437252756196</v>
      </c>
      <c r="E39" s="4">
        <f t="shared" si="7"/>
        <v>325.21493851379864</v>
      </c>
      <c r="F39" s="4">
        <f t="shared" si="8"/>
        <v>707.32878676182099</v>
      </c>
      <c r="G39" s="4">
        <f t="shared" si="9"/>
        <v>56261.088002431883</v>
      </c>
      <c r="I39" s="1">
        <f t="shared" si="10"/>
        <v>28</v>
      </c>
      <c r="J39" s="4">
        <f t="shared" si="11"/>
        <v>31829.79540428194</v>
      </c>
      <c r="K39" s="4">
        <f t="shared" si="29"/>
        <v>580.80584546753607</v>
      </c>
      <c r="L39" s="4">
        <f t="shared" si="12"/>
        <v>182.93340291401182</v>
      </c>
      <c r="M39" s="4">
        <f t="shared" si="13"/>
        <v>397.87244255352425</v>
      </c>
      <c r="N39" s="4">
        <f t="shared" si="14"/>
        <v>31646.862001367928</v>
      </c>
      <c r="P39" s="1">
        <f t="shared" si="15"/>
        <v>28</v>
      </c>
      <c r="Q39" s="4">
        <f t="shared" si="16"/>
        <v>238.72346553211455</v>
      </c>
      <c r="R39" s="4">
        <f t="shared" si="0"/>
        <v>182.93340291401182</v>
      </c>
      <c r="S39" s="4">
        <f t="shared" si="1"/>
        <v>421.6568684461264</v>
      </c>
      <c r="T39" s="4">
        <f t="shared" si="2"/>
        <v>159.14897702140971</v>
      </c>
      <c r="U39" s="7">
        <f t="shared" si="17"/>
        <v>0.81121965615082048</v>
      </c>
      <c r="V39" s="4">
        <f t="shared" si="3"/>
        <v>129.1047784160628</v>
      </c>
      <c r="X39" s="1">
        <f t="shared" si="18"/>
        <v>28</v>
      </c>
      <c r="Y39" s="4">
        <f t="shared" si="19"/>
        <v>6958.3034283615989</v>
      </c>
      <c r="Z39" s="4">
        <f t="shared" si="4"/>
        <v>159.14897702140971</v>
      </c>
      <c r="AA39" s="4">
        <f t="shared" si="20"/>
        <v>106.96170130869771</v>
      </c>
      <c r="AB39" s="4">
        <f t="shared" si="21"/>
        <v>52.187275712711994</v>
      </c>
      <c r="AC39" s="4">
        <f t="shared" si="22"/>
        <v>6851.3417270529008</v>
      </c>
      <c r="AF39" s="1">
        <f t="shared" si="23"/>
        <v>28</v>
      </c>
      <c r="AG39" s="4">
        <f t="shared" si="24"/>
        <v>54142.842758434032</v>
      </c>
      <c r="AH39" s="4">
        <f t="shared" si="30"/>
        <v>810.72495200159665</v>
      </c>
      <c r="AI39" s="4">
        <f t="shared" si="25"/>
        <v>404.65363131334146</v>
      </c>
      <c r="AJ39" s="4">
        <f t="shared" si="26"/>
        <v>406.07132068825518</v>
      </c>
      <c r="AK39" s="4">
        <f t="shared" si="27"/>
        <v>53738.189127120691</v>
      </c>
    </row>
    <row r="40" spans="2:37" x14ac:dyDescent="0.25">
      <c r="B40" s="1">
        <f t="shared" si="5"/>
        <v>29</v>
      </c>
      <c r="C40" s="4">
        <f t="shared" si="6"/>
        <v>56261.088002431883</v>
      </c>
      <c r="D40" s="4">
        <f t="shared" si="28"/>
        <v>1032.5437252756196</v>
      </c>
      <c r="E40" s="4">
        <f t="shared" si="7"/>
        <v>329.28012524522103</v>
      </c>
      <c r="F40" s="4">
        <f t="shared" si="8"/>
        <v>703.26360003039861</v>
      </c>
      <c r="G40" s="4">
        <f t="shared" si="9"/>
        <v>55931.807877186664</v>
      </c>
      <c r="I40" s="1">
        <f t="shared" si="10"/>
        <v>29</v>
      </c>
      <c r="J40" s="4">
        <f t="shared" si="11"/>
        <v>31646.862001367928</v>
      </c>
      <c r="K40" s="4">
        <f t="shared" si="29"/>
        <v>580.80584546753607</v>
      </c>
      <c r="L40" s="4">
        <f t="shared" si="12"/>
        <v>185.22007045043694</v>
      </c>
      <c r="M40" s="4">
        <f t="shared" si="13"/>
        <v>395.58577501709914</v>
      </c>
      <c r="N40" s="4">
        <f t="shared" si="14"/>
        <v>31461.641930917493</v>
      </c>
      <c r="P40" s="1">
        <f t="shared" si="15"/>
        <v>29</v>
      </c>
      <c r="Q40" s="4">
        <f t="shared" si="16"/>
        <v>237.35146501025943</v>
      </c>
      <c r="R40" s="4">
        <f t="shared" si="0"/>
        <v>185.22007045043694</v>
      </c>
      <c r="S40" s="4">
        <f t="shared" si="1"/>
        <v>422.5715354606964</v>
      </c>
      <c r="T40" s="4">
        <f t="shared" si="2"/>
        <v>158.23431000683971</v>
      </c>
      <c r="U40" s="7">
        <f t="shared" si="17"/>
        <v>0.80518080014969773</v>
      </c>
      <c r="V40" s="4">
        <f t="shared" si="3"/>
        <v>127.40722834244252</v>
      </c>
      <c r="X40" s="1">
        <f t="shared" si="18"/>
        <v>29</v>
      </c>
      <c r="Y40" s="4">
        <f t="shared" si="19"/>
        <v>6851.3417270529008</v>
      </c>
      <c r="Z40" s="4">
        <f t="shared" si="4"/>
        <v>158.23431000683971</v>
      </c>
      <c r="AA40" s="4">
        <f t="shared" si="20"/>
        <v>106.84924705394295</v>
      </c>
      <c r="AB40" s="4">
        <f t="shared" si="21"/>
        <v>51.385062952896753</v>
      </c>
      <c r="AC40" s="4">
        <f t="shared" si="22"/>
        <v>6744.4924799989576</v>
      </c>
      <c r="AF40" s="1">
        <f t="shared" si="23"/>
        <v>29</v>
      </c>
      <c r="AG40" s="4">
        <f t="shared" si="24"/>
        <v>53738.189127120691</v>
      </c>
      <c r="AH40" s="4">
        <f t="shared" si="30"/>
        <v>810.72495200159665</v>
      </c>
      <c r="AI40" s="4">
        <f t="shared" si="25"/>
        <v>407.68853354819151</v>
      </c>
      <c r="AJ40" s="4">
        <f t="shared" si="26"/>
        <v>403.03641845340513</v>
      </c>
      <c r="AK40" s="4">
        <f t="shared" si="27"/>
        <v>53330.500593572498</v>
      </c>
    </row>
    <row r="41" spans="2:37" x14ac:dyDescent="0.25">
      <c r="B41" s="1">
        <f t="shared" si="5"/>
        <v>30</v>
      </c>
      <c r="C41" s="4">
        <f t="shared" si="6"/>
        <v>55931.807877186664</v>
      </c>
      <c r="D41" s="4">
        <f t="shared" si="28"/>
        <v>1032.5437252756196</v>
      </c>
      <c r="E41" s="4">
        <f t="shared" si="7"/>
        <v>333.39612681078643</v>
      </c>
      <c r="F41" s="4">
        <f t="shared" si="8"/>
        <v>699.14759846483321</v>
      </c>
      <c r="G41" s="4">
        <f t="shared" si="9"/>
        <v>55598.411750375875</v>
      </c>
      <c r="I41" s="1">
        <f t="shared" si="10"/>
        <v>30</v>
      </c>
      <c r="J41" s="4">
        <f t="shared" si="11"/>
        <v>31461.641930917493</v>
      </c>
      <c r="K41" s="4">
        <f t="shared" si="29"/>
        <v>580.80584546753607</v>
      </c>
      <c r="L41" s="4">
        <f t="shared" si="12"/>
        <v>187.53532133106745</v>
      </c>
      <c r="M41" s="4">
        <f t="shared" si="13"/>
        <v>393.27052413646862</v>
      </c>
      <c r="N41" s="4">
        <f t="shared" si="14"/>
        <v>31274.106609586426</v>
      </c>
      <c r="P41" s="1">
        <f t="shared" si="15"/>
        <v>30</v>
      </c>
      <c r="Q41" s="4">
        <f t="shared" si="16"/>
        <v>235.96231448188118</v>
      </c>
      <c r="R41" s="4">
        <f t="shared" si="0"/>
        <v>187.53532133106745</v>
      </c>
      <c r="S41" s="4">
        <f t="shared" si="1"/>
        <v>423.4976358129486</v>
      </c>
      <c r="T41" s="4">
        <f t="shared" si="2"/>
        <v>157.30820965458744</v>
      </c>
      <c r="U41" s="7">
        <f t="shared" si="17"/>
        <v>0.79918689841161061</v>
      </c>
      <c r="V41" s="4">
        <f t="shared" si="3"/>
        <v>125.71866016853312</v>
      </c>
      <c r="X41" s="1">
        <f t="shared" si="18"/>
        <v>30</v>
      </c>
      <c r="Y41" s="4">
        <f t="shared" si="19"/>
        <v>6744.4924799989576</v>
      </c>
      <c r="Z41" s="4">
        <f t="shared" si="4"/>
        <v>157.30820965458744</v>
      </c>
      <c r="AA41" s="4">
        <f t="shared" si="20"/>
        <v>106.72451605459526</v>
      </c>
      <c r="AB41" s="4">
        <f t="shared" si="21"/>
        <v>50.583693599992181</v>
      </c>
      <c r="AC41" s="4">
        <f t="shared" si="22"/>
        <v>6637.7679639443622</v>
      </c>
      <c r="AF41" s="1">
        <f t="shared" si="23"/>
        <v>30</v>
      </c>
      <c r="AG41" s="4">
        <f t="shared" si="24"/>
        <v>53330.500593572498</v>
      </c>
      <c r="AH41" s="4">
        <f t="shared" si="30"/>
        <v>810.72495200159665</v>
      </c>
      <c r="AI41" s="4">
        <f t="shared" si="25"/>
        <v>410.7461975498029</v>
      </c>
      <c r="AJ41" s="4">
        <f t="shared" si="26"/>
        <v>399.97875445179375</v>
      </c>
      <c r="AK41" s="4">
        <f t="shared" si="27"/>
        <v>52919.754396022698</v>
      </c>
    </row>
    <row r="42" spans="2:37" x14ac:dyDescent="0.25">
      <c r="B42" s="1">
        <f t="shared" si="5"/>
        <v>31</v>
      </c>
      <c r="C42" s="4">
        <f t="shared" si="6"/>
        <v>55598.411750375875</v>
      </c>
      <c r="D42" s="4">
        <f t="shared" si="28"/>
        <v>1032.5437252756196</v>
      </c>
      <c r="E42" s="4">
        <f t="shared" si="7"/>
        <v>337.56357839592113</v>
      </c>
      <c r="F42" s="4">
        <f t="shared" si="8"/>
        <v>694.98014687969851</v>
      </c>
      <c r="G42" s="4">
        <f t="shared" si="9"/>
        <v>55260.848171979953</v>
      </c>
      <c r="I42" s="1">
        <f t="shared" si="10"/>
        <v>31</v>
      </c>
      <c r="J42" s="4">
        <f t="shared" si="11"/>
        <v>31274.106609586426</v>
      </c>
      <c r="K42" s="4">
        <f t="shared" si="29"/>
        <v>580.80584546753607</v>
      </c>
      <c r="L42" s="4">
        <f t="shared" si="12"/>
        <v>189.87951284770571</v>
      </c>
      <c r="M42" s="4">
        <f t="shared" si="13"/>
        <v>390.92633261983036</v>
      </c>
      <c r="N42" s="4">
        <f t="shared" si="14"/>
        <v>31084.227096738719</v>
      </c>
      <c r="P42" s="1">
        <f t="shared" si="15"/>
        <v>31</v>
      </c>
      <c r="Q42" s="4">
        <f t="shared" si="16"/>
        <v>234.55579957189821</v>
      </c>
      <c r="R42" s="4">
        <f t="shared" si="0"/>
        <v>189.87951284770571</v>
      </c>
      <c r="S42" s="4">
        <f t="shared" si="1"/>
        <v>424.43531241960392</v>
      </c>
      <c r="T42" s="4">
        <f t="shared" si="2"/>
        <v>156.37053304793216</v>
      </c>
      <c r="U42" s="7">
        <f t="shared" si="17"/>
        <v>0.79323761628943978</v>
      </c>
      <c r="V42" s="4">
        <f t="shared" si="3"/>
        <v>124.03898889285077</v>
      </c>
      <c r="X42" s="1">
        <f t="shared" si="18"/>
        <v>31</v>
      </c>
      <c r="Y42" s="4">
        <f t="shared" si="19"/>
        <v>6637.7679639443622</v>
      </c>
      <c r="Z42" s="4">
        <f t="shared" si="4"/>
        <v>156.37053304793216</v>
      </c>
      <c r="AA42" s="4">
        <f t="shared" si="20"/>
        <v>106.58727331834945</v>
      </c>
      <c r="AB42" s="4">
        <f t="shared" si="21"/>
        <v>49.783259729582717</v>
      </c>
      <c r="AC42" s="4">
        <f t="shared" si="22"/>
        <v>6531.1806906260126</v>
      </c>
      <c r="AF42" s="1">
        <f t="shared" si="23"/>
        <v>31</v>
      </c>
      <c r="AG42" s="4">
        <f t="shared" si="24"/>
        <v>52919.754396022698</v>
      </c>
      <c r="AH42" s="4">
        <f t="shared" si="30"/>
        <v>810.72495200159665</v>
      </c>
      <c r="AI42" s="4">
        <f t="shared" si="25"/>
        <v>413.82679403142646</v>
      </c>
      <c r="AJ42" s="4">
        <f t="shared" si="26"/>
        <v>396.89815797017019</v>
      </c>
      <c r="AK42" s="4">
        <f t="shared" si="27"/>
        <v>52505.927601991272</v>
      </c>
    </row>
    <row r="43" spans="2:37" x14ac:dyDescent="0.25">
      <c r="B43" s="1">
        <f t="shared" si="5"/>
        <v>32</v>
      </c>
      <c r="C43" s="4">
        <f t="shared" si="6"/>
        <v>55260.848171979953</v>
      </c>
      <c r="D43" s="4">
        <f t="shared" si="28"/>
        <v>1032.5437252756196</v>
      </c>
      <c r="E43" s="4">
        <f t="shared" si="7"/>
        <v>341.78312312587025</v>
      </c>
      <c r="F43" s="4">
        <f t="shared" si="8"/>
        <v>690.76060214974939</v>
      </c>
      <c r="G43" s="4">
        <f t="shared" si="9"/>
        <v>54919.065048854085</v>
      </c>
      <c r="I43" s="1">
        <f t="shared" si="10"/>
        <v>32</v>
      </c>
      <c r="J43" s="4">
        <f t="shared" si="11"/>
        <v>31084.227096738719</v>
      </c>
      <c r="K43" s="4">
        <f t="shared" si="29"/>
        <v>580.80584546753607</v>
      </c>
      <c r="L43" s="4">
        <f t="shared" si="12"/>
        <v>192.25300675830209</v>
      </c>
      <c r="M43" s="4">
        <f t="shared" si="13"/>
        <v>388.55283870923398</v>
      </c>
      <c r="N43" s="4">
        <f t="shared" si="14"/>
        <v>30891.974089980416</v>
      </c>
      <c r="P43" s="1">
        <f t="shared" si="15"/>
        <v>32</v>
      </c>
      <c r="Q43" s="4">
        <f t="shared" si="16"/>
        <v>233.13170322554038</v>
      </c>
      <c r="R43" s="4">
        <f t="shared" si="0"/>
        <v>192.25300675830209</v>
      </c>
      <c r="S43" s="4">
        <f t="shared" si="1"/>
        <v>425.38470998384247</v>
      </c>
      <c r="T43" s="4">
        <f t="shared" si="2"/>
        <v>155.4211354836936</v>
      </c>
      <c r="U43" s="7">
        <f t="shared" si="17"/>
        <v>0.7873326216272355</v>
      </c>
      <c r="V43" s="4">
        <f t="shared" si="3"/>
        <v>122.36813005665825</v>
      </c>
      <c r="X43" s="1">
        <f t="shared" si="18"/>
        <v>32</v>
      </c>
      <c r="Y43" s="4">
        <f t="shared" si="19"/>
        <v>6531.1806906260126</v>
      </c>
      <c r="Z43" s="4">
        <f t="shared" si="4"/>
        <v>155.4211354836936</v>
      </c>
      <c r="AA43" s="4">
        <f t="shared" si="20"/>
        <v>106.43728030399851</v>
      </c>
      <c r="AB43" s="4">
        <f t="shared" si="21"/>
        <v>48.983855179695091</v>
      </c>
      <c r="AC43" s="4">
        <f t="shared" si="22"/>
        <v>6424.7434103220139</v>
      </c>
      <c r="AF43" s="1">
        <f t="shared" si="23"/>
        <v>32</v>
      </c>
      <c r="AG43" s="4">
        <f t="shared" si="24"/>
        <v>52505.927601991272</v>
      </c>
      <c r="AH43" s="4">
        <f t="shared" si="30"/>
        <v>810.72495200159665</v>
      </c>
      <c r="AI43" s="4">
        <f t="shared" si="25"/>
        <v>416.9304949866621</v>
      </c>
      <c r="AJ43" s="4">
        <f t="shared" si="26"/>
        <v>393.79445701493455</v>
      </c>
      <c r="AK43" s="4">
        <f t="shared" si="27"/>
        <v>52088.997107004609</v>
      </c>
    </row>
    <row r="44" spans="2:37" x14ac:dyDescent="0.25">
      <c r="B44" s="1">
        <f t="shared" si="5"/>
        <v>33</v>
      </c>
      <c r="C44" s="4">
        <f t="shared" si="6"/>
        <v>54919.065048854085</v>
      </c>
      <c r="D44" s="4">
        <f t="shared" si="28"/>
        <v>1032.5437252756196</v>
      </c>
      <c r="E44" s="4">
        <f t="shared" si="7"/>
        <v>346.0554121649435</v>
      </c>
      <c r="F44" s="4">
        <f t="shared" si="8"/>
        <v>686.48831311067613</v>
      </c>
      <c r="G44" s="4">
        <f t="shared" si="9"/>
        <v>54573.009636689145</v>
      </c>
      <c r="I44" s="1">
        <f t="shared" si="10"/>
        <v>33</v>
      </c>
      <c r="J44" s="4">
        <f t="shared" si="11"/>
        <v>30891.974089980416</v>
      </c>
      <c r="K44" s="4">
        <f t="shared" si="29"/>
        <v>580.80584546753607</v>
      </c>
      <c r="L44" s="4">
        <f t="shared" si="12"/>
        <v>194.65616934278091</v>
      </c>
      <c r="M44" s="4">
        <f t="shared" si="13"/>
        <v>386.14967612475516</v>
      </c>
      <c r="N44" s="4">
        <f t="shared" si="14"/>
        <v>30697.317920637637</v>
      </c>
      <c r="P44" s="1">
        <f t="shared" si="15"/>
        <v>33</v>
      </c>
      <c r="Q44" s="4">
        <f t="shared" si="16"/>
        <v>231.68980567485312</v>
      </c>
      <c r="R44" s="4">
        <f t="shared" si="0"/>
        <v>194.65616934278091</v>
      </c>
      <c r="S44" s="4">
        <f t="shared" si="1"/>
        <v>426.34597501763403</v>
      </c>
      <c r="T44" s="4">
        <f t="shared" si="2"/>
        <v>154.45987044990204</v>
      </c>
      <c r="U44" s="7">
        <f t="shared" si="17"/>
        <v>0.78147158474167289</v>
      </c>
      <c r="V44" s="4">
        <f t="shared" si="3"/>
        <v>120.70599973947844</v>
      </c>
      <c r="X44" s="1">
        <f t="shared" si="18"/>
        <v>33</v>
      </c>
      <c r="Y44" s="4">
        <f t="shared" si="19"/>
        <v>6424.7434103220139</v>
      </c>
      <c r="Z44" s="4">
        <f t="shared" si="4"/>
        <v>154.45987044990204</v>
      </c>
      <c r="AA44" s="4">
        <f t="shared" si="20"/>
        <v>106.27429487248693</v>
      </c>
      <c r="AB44" s="4">
        <f t="shared" si="21"/>
        <v>48.185575577415101</v>
      </c>
      <c r="AC44" s="4">
        <f t="shared" si="22"/>
        <v>6318.4691154495267</v>
      </c>
      <c r="AF44" s="1">
        <f t="shared" si="23"/>
        <v>33</v>
      </c>
      <c r="AG44" s="4">
        <f t="shared" si="24"/>
        <v>52088.997107004609</v>
      </c>
      <c r="AH44" s="4">
        <f t="shared" si="30"/>
        <v>810.72495200159665</v>
      </c>
      <c r="AI44" s="4">
        <f t="shared" si="25"/>
        <v>420.05747369906209</v>
      </c>
      <c r="AJ44" s="4">
        <f t="shared" si="26"/>
        <v>390.66747830253456</v>
      </c>
      <c r="AK44" s="4">
        <f t="shared" si="27"/>
        <v>51668.939633305548</v>
      </c>
    </row>
    <row r="45" spans="2:37" x14ac:dyDescent="0.25">
      <c r="B45" s="1">
        <f t="shared" si="5"/>
        <v>34</v>
      </c>
      <c r="C45" s="4">
        <f t="shared" si="6"/>
        <v>54573.009636689145</v>
      </c>
      <c r="D45" s="4">
        <f t="shared" si="28"/>
        <v>1032.5437252756196</v>
      </c>
      <c r="E45" s="4">
        <f t="shared" si="7"/>
        <v>350.38110481700539</v>
      </c>
      <c r="F45" s="4">
        <f t="shared" si="8"/>
        <v>682.16262045861424</v>
      </c>
      <c r="G45" s="4">
        <f t="shared" si="9"/>
        <v>54222.628531872142</v>
      </c>
      <c r="I45" s="1">
        <f t="shared" si="10"/>
        <v>34</v>
      </c>
      <c r="J45" s="4">
        <f t="shared" si="11"/>
        <v>30697.317920637637</v>
      </c>
      <c r="K45" s="4">
        <f t="shared" si="29"/>
        <v>580.80584546753607</v>
      </c>
      <c r="L45" s="4">
        <f t="shared" si="12"/>
        <v>197.08937145956565</v>
      </c>
      <c r="M45" s="4">
        <f t="shared" si="13"/>
        <v>383.71647400797042</v>
      </c>
      <c r="N45" s="4">
        <f t="shared" si="14"/>
        <v>30500.228549178071</v>
      </c>
      <c r="P45" s="1">
        <f t="shared" si="15"/>
        <v>34</v>
      </c>
      <c r="Q45" s="4">
        <f t="shared" si="16"/>
        <v>230.22988440478227</v>
      </c>
      <c r="R45" s="4">
        <f t="shared" si="0"/>
        <v>197.08937145956565</v>
      </c>
      <c r="S45" s="4">
        <f t="shared" si="1"/>
        <v>427.31925586434795</v>
      </c>
      <c r="T45" s="4">
        <f t="shared" si="2"/>
        <v>153.48658960318815</v>
      </c>
      <c r="U45" s="7">
        <f t="shared" si="17"/>
        <v>0.77565417840364548</v>
      </c>
      <c r="V45" s="4">
        <f t="shared" si="3"/>
        <v>119.05251455463842</v>
      </c>
      <c r="X45" s="1">
        <f t="shared" si="18"/>
        <v>34</v>
      </c>
      <c r="Y45" s="4">
        <f t="shared" si="19"/>
        <v>6318.4691154495267</v>
      </c>
      <c r="Z45" s="4">
        <f t="shared" si="4"/>
        <v>153.48658960318815</v>
      </c>
      <c r="AA45" s="4">
        <f t="shared" si="20"/>
        <v>106.0980712373167</v>
      </c>
      <c r="AB45" s="4">
        <f t="shared" si="21"/>
        <v>47.388518365871448</v>
      </c>
      <c r="AC45" s="4">
        <f t="shared" si="22"/>
        <v>6212.3710442122101</v>
      </c>
      <c r="AF45" s="1">
        <f t="shared" si="23"/>
        <v>34</v>
      </c>
      <c r="AG45" s="4">
        <f t="shared" si="24"/>
        <v>51668.939633305548</v>
      </c>
      <c r="AH45" s="4">
        <f t="shared" si="30"/>
        <v>810.72495200159665</v>
      </c>
      <c r="AI45" s="4">
        <f t="shared" si="25"/>
        <v>423.20790475180502</v>
      </c>
      <c r="AJ45" s="4">
        <f t="shared" si="26"/>
        <v>387.51704724979163</v>
      </c>
      <c r="AK45" s="4">
        <f t="shared" si="27"/>
        <v>51245.731728553743</v>
      </c>
    </row>
    <row r="46" spans="2:37" x14ac:dyDescent="0.25">
      <c r="B46" s="1">
        <f t="shared" si="5"/>
        <v>35</v>
      </c>
      <c r="C46" s="4">
        <f t="shared" si="6"/>
        <v>54222.628531872142</v>
      </c>
      <c r="D46" s="4">
        <f t="shared" si="28"/>
        <v>1032.5437252756196</v>
      </c>
      <c r="E46" s="4">
        <f t="shared" si="7"/>
        <v>354.76086862721786</v>
      </c>
      <c r="F46" s="4">
        <f t="shared" si="8"/>
        <v>677.78285664840178</v>
      </c>
      <c r="G46" s="4">
        <f t="shared" si="9"/>
        <v>53867.867663244921</v>
      </c>
      <c r="I46" s="1">
        <f t="shared" si="10"/>
        <v>35</v>
      </c>
      <c r="J46" s="4">
        <f t="shared" si="11"/>
        <v>30500.228549178071</v>
      </c>
      <c r="K46" s="4">
        <f t="shared" si="29"/>
        <v>580.80584546753607</v>
      </c>
      <c r="L46" s="4">
        <f t="shared" si="12"/>
        <v>199.55298860281022</v>
      </c>
      <c r="M46" s="4">
        <f t="shared" si="13"/>
        <v>381.25285686472586</v>
      </c>
      <c r="N46" s="4">
        <f t="shared" si="14"/>
        <v>30300.675560575262</v>
      </c>
      <c r="P46" s="1">
        <f t="shared" si="15"/>
        <v>35</v>
      </c>
      <c r="Q46" s="4">
        <f t="shared" si="16"/>
        <v>228.75171411883551</v>
      </c>
      <c r="R46" s="4">
        <f t="shared" si="0"/>
        <v>199.55298860281022</v>
      </c>
      <c r="S46" s="4">
        <f t="shared" si="1"/>
        <v>428.30470272164575</v>
      </c>
      <c r="T46" s="4">
        <f t="shared" si="2"/>
        <v>152.50114274589035</v>
      </c>
      <c r="U46" s="7">
        <f t="shared" si="17"/>
        <v>0.76988007781999546</v>
      </c>
      <c r="V46" s="4">
        <f t="shared" si="3"/>
        <v>117.4075916448443</v>
      </c>
      <c r="X46" s="1">
        <f t="shared" si="18"/>
        <v>35</v>
      </c>
      <c r="Y46" s="4">
        <f t="shared" si="19"/>
        <v>6212.3710442122101</v>
      </c>
      <c r="Z46" s="4">
        <f t="shared" si="4"/>
        <v>152.50114274589035</v>
      </c>
      <c r="AA46" s="4">
        <f t="shared" si="20"/>
        <v>105.90835991429879</v>
      </c>
      <c r="AB46" s="4">
        <f t="shared" si="21"/>
        <v>46.59278283159157</v>
      </c>
      <c r="AC46" s="4">
        <f t="shared" si="22"/>
        <v>6106.4626842979114</v>
      </c>
      <c r="AF46" s="1">
        <f t="shared" si="23"/>
        <v>35</v>
      </c>
      <c r="AG46" s="4">
        <f t="shared" si="24"/>
        <v>51245.731728553743</v>
      </c>
      <c r="AH46" s="4">
        <f t="shared" si="30"/>
        <v>810.72495200159665</v>
      </c>
      <c r="AI46" s="4">
        <f t="shared" si="25"/>
        <v>426.38196403744359</v>
      </c>
      <c r="AJ46" s="4">
        <f t="shared" si="26"/>
        <v>384.34298796415305</v>
      </c>
      <c r="AK46" s="4">
        <f t="shared" si="27"/>
        <v>50819.349764516301</v>
      </c>
    </row>
    <row r="47" spans="2:37" x14ac:dyDescent="0.25">
      <c r="B47" s="1">
        <f t="shared" si="5"/>
        <v>36</v>
      </c>
      <c r="C47" s="4">
        <f t="shared" si="6"/>
        <v>53867.867663244921</v>
      </c>
      <c r="D47" s="4">
        <f t="shared" si="28"/>
        <v>1032.5437252756196</v>
      </c>
      <c r="E47" s="4">
        <f t="shared" si="7"/>
        <v>359.1953794850582</v>
      </c>
      <c r="F47" s="4">
        <f t="shared" si="8"/>
        <v>673.34834579056144</v>
      </c>
      <c r="G47" s="4">
        <f t="shared" si="9"/>
        <v>53508.672283759865</v>
      </c>
      <c r="I47" s="1">
        <f t="shared" si="10"/>
        <v>36</v>
      </c>
      <c r="J47" s="4">
        <f t="shared" si="11"/>
        <v>30300.675560575262</v>
      </c>
      <c r="K47" s="4">
        <f t="shared" si="29"/>
        <v>580.80584546753607</v>
      </c>
      <c r="L47" s="4">
        <f t="shared" si="12"/>
        <v>202.04740096034533</v>
      </c>
      <c r="M47" s="4">
        <f t="shared" si="13"/>
        <v>378.75844450719075</v>
      </c>
      <c r="N47" s="4">
        <f t="shared" si="14"/>
        <v>30098.628159614917</v>
      </c>
      <c r="P47" s="1">
        <f t="shared" si="15"/>
        <v>36</v>
      </c>
      <c r="Q47" s="4">
        <f t="shared" si="16"/>
        <v>227.25506670431446</v>
      </c>
      <c r="R47" s="4">
        <f t="shared" si="0"/>
        <v>202.04740096034533</v>
      </c>
      <c r="S47" s="4">
        <f t="shared" si="1"/>
        <v>429.30246766465979</v>
      </c>
      <c r="T47" s="4">
        <f t="shared" si="2"/>
        <v>151.50337780287629</v>
      </c>
      <c r="U47" s="7">
        <f t="shared" si="17"/>
        <v>0.76414896061538007</v>
      </c>
      <c r="V47" s="4">
        <f t="shared" si="3"/>
        <v>115.77114867778715</v>
      </c>
      <c r="X47" s="1">
        <f t="shared" si="18"/>
        <v>36</v>
      </c>
      <c r="Y47" s="4">
        <f t="shared" si="19"/>
        <v>6106.4626842979114</v>
      </c>
      <c r="Z47" s="4">
        <f t="shared" si="4"/>
        <v>151.50337780287629</v>
      </c>
      <c r="AA47" s="4">
        <f t="shared" si="20"/>
        <v>105.70490767064194</v>
      </c>
      <c r="AB47" s="4">
        <f t="shared" si="21"/>
        <v>45.798470132234335</v>
      </c>
      <c r="AC47" s="4">
        <f t="shared" si="22"/>
        <v>6000.7577766272698</v>
      </c>
      <c r="AF47" s="1">
        <f t="shared" si="23"/>
        <v>36</v>
      </c>
      <c r="AG47" s="4">
        <f t="shared" si="24"/>
        <v>50819.349764516301</v>
      </c>
      <c r="AH47" s="4">
        <f t="shared" si="30"/>
        <v>810.72495200159665</v>
      </c>
      <c r="AI47" s="4">
        <f t="shared" si="25"/>
        <v>429.57982876772439</v>
      </c>
      <c r="AJ47" s="4">
        <f t="shared" si="26"/>
        <v>381.14512323387225</v>
      </c>
      <c r="AK47" s="4">
        <f t="shared" si="27"/>
        <v>50389.769935748576</v>
      </c>
    </row>
    <row r="48" spans="2:37" x14ac:dyDescent="0.25">
      <c r="B48" s="1">
        <f t="shared" si="5"/>
        <v>37</v>
      </c>
      <c r="C48" s="4">
        <f t="shared" si="6"/>
        <v>53508.672283759865</v>
      </c>
      <c r="D48" s="4">
        <f t="shared" si="28"/>
        <v>1032.5437252756196</v>
      </c>
      <c r="E48" s="4">
        <f t="shared" si="7"/>
        <v>363.68532172862137</v>
      </c>
      <c r="F48" s="4">
        <f t="shared" si="8"/>
        <v>668.85840354699826</v>
      </c>
      <c r="G48" s="4">
        <f t="shared" si="9"/>
        <v>53144.986962031246</v>
      </c>
      <c r="I48" s="1">
        <f t="shared" si="10"/>
        <v>37</v>
      </c>
      <c r="J48" s="4">
        <f t="shared" si="11"/>
        <v>30098.628159614917</v>
      </c>
      <c r="K48" s="4">
        <f t="shared" si="29"/>
        <v>580.80584546753607</v>
      </c>
      <c r="L48" s="4">
        <f t="shared" si="12"/>
        <v>204.57299347234965</v>
      </c>
      <c r="M48" s="4">
        <f t="shared" si="13"/>
        <v>376.23285199518642</v>
      </c>
      <c r="N48" s="4">
        <f t="shared" si="14"/>
        <v>29894.055166142567</v>
      </c>
      <c r="P48" s="1">
        <f t="shared" si="15"/>
        <v>37</v>
      </c>
      <c r="Q48" s="4">
        <f t="shared" si="16"/>
        <v>225.73971119711186</v>
      </c>
      <c r="R48" s="4">
        <f t="shared" si="0"/>
        <v>204.57299347234965</v>
      </c>
      <c r="S48" s="4">
        <f t="shared" si="1"/>
        <v>430.31270466946148</v>
      </c>
      <c r="T48" s="4">
        <f t="shared" si="2"/>
        <v>150.49314079807456</v>
      </c>
      <c r="U48" s="7">
        <f t="shared" si="17"/>
        <v>0.75846050681427302</v>
      </c>
      <c r="V48" s="4">
        <f t="shared" si="3"/>
        <v>114.14310384177938</v>
      </c>
      <c r="X48" s="1">
        <f t="shared" si="18"/>
        <v>37</v>
      </c>
      <c r="Y48" s="4">
        <f t="shared" si="19"/>
        <v>6000.7577766272698</v>
      </c>
      <c r="Z48" s="4">
        <f t="shared" si="4"/>
        <v>150.49314079807456</v>
      </c>
      <c r="AA48" s="4">
        <f t="shared" si="20"/>
        <v>105.48745747337003</v>
      </c>
      <c r="AB48" s="4">
        <f t="shared" si="21"/>
        <v>45.005683324704528</v>
      </c>
      <c r="AC48" s="4">
        <f t="shared" si="22"/>
        <v>5895.2703191538994</v>
      </c>
      <c r="AF48" s="1">
        <f t="shared" si="23"/>
        <v>37</v>
      </c>
      <c r="AG48" s="4">
        <f t="shared" si="24"/>
        <v>50389.769935748576</v>
      </c>
      <c r="AH48" s="4">
        <f t="shared" si="30"/>
        <v>810.72495200159665</v>
      </c>
      <c r="AI48" s="4">
        <f t="shared" si="25"/>
        <v>432.80167748348231</v>
      </c>
      <c r="AJ48" s="4">
        <f t="shared" si="26"/>
        <v>377.92327451811434</v>
      </c>
      <c r="AK48" s="4">
        <f t="shared" si="27"/>
        <v>49956.968258265093</v>
      </c>
    </row>
    <row r="49" spans="2:37" x14ac:dyDescent="0.25">
      <c r="B49" s="1">
        <f t="shared" si="5"/>
        <v>38</v>
      </c>
      <c r="C49" s="4">
        <f t="shared" si="6"/>
        <v>53144.986962031246</v>
      </c>
      <c r="D49" s="4">
        <f t="shared" si="28"/>
        <v>1032.5437252756196</v>
      </c>
      <c r="E49" s="4">
        <f t="shared" si="7"/>
        <v>368.23138825022909</v>
      </c>
      <c r="F49" s="4">
        <f t="shared" si="8"/>
        <v>664.31233702539055</v>
      </c>
      <c r="G49" s="4">
        <f t="shared" si="9"/>
        <v>52776.755573781018</v>
      </c>
      <c r="I49" s="1">
        <f t="shared" si="10"/>
        <v>38</v>
      </c>
      <c r="J49" s="4">
        <f t="shared" si="11"/>
        <v>29894.055166142567</v>
      </c>
      <c r="K49" s="4">
        <f t="shared" si="29"/>
        <v>580.80584546753607</v>
      </c>
      <c r="L49" s="4">
        <f t="shared" si="12"/>
        <v>207.130155890754</v>
      </c>
      <c r="M49" s="4">
        <f t="shared" si="13"/>
        <v>373.67568957678208</v>
      </c>
      <c r="N49" s="4">
        <f t="shared" si="14"/>
        <v>29686.925010251813</v>
      </c>
      <c r="P49" s="1">
        <f t="shared" si="15"/>
        <v>38</v>
      </c>
      <c r="Q49" s="4">
        <f t="shared" si="16"/>
        <v>224.20541374606924</v>
      </c>
      <c r="R49" s="4">
        <f t="shared" si="0"/>
        <v>207.130155890754</v>
      </c>
      <c r="S49" s="4">
        <f t="shared" si="1"/>
        <v>431.33556963682327</v>
      </c>
      <c r="T49" s="4">
        <f t="shared" si="2"/>
        <v>149.47027583071284</v>
      </c>
      <c r="U49" s="7">
        <f t="shared" si="17"/>
        <v>0.75281439882309975</v>
      </c>
      <c r="V49" s="4">
        <f t="shared" si="3"/>
        <v>112.52337584142099</v>
      </c>
      <c r="X49" s="1">
        <f t="shared" si="18"/>
        <v>38</v>
      </c>
      <c r="Y49" s="4">
        <f t="shared" si="19"/>
        <v>5895.2703191538994</v>
      </c>
      <c r="Z49" s="4">
        <f t="shared" si="4"/>
        <v>149.47027583071284</v>
      </c>
      <c r="AA49" s="4">
        <f t="shared" si="20"/>
        <v>105.2557484370586</v>
      </c>
      <c r="AB49" s="4">
        <f t="shared" si="21"/>
        <v>44.214527393654244</v>
      </c>
      <c r="AC49" s="4">
        <f t="shared" si="22"/>
        <v>5790.0145707168413</v>
      </c>
      <c r="AF49" s="1">
        <f t="shared" si="23"/>
        <v>38</v>
      </c>
      <c r="AG49" s="4">
        <f t="shared" si="24"/>
        <v>49956.968258265093</v>
      </c>
      <c r="AH49" s="4">
        <f t="shared" si="30"/>
        <v>810.72495200159665</v>
      </c>
      <c r="AI49" s="4">
        <f t="shared" si="25"/>
        <v>436.0476900646085</v>
      </c>
      <c r="AJ49" s="4">
        <f t="shared" si="26"/>
        <v>374.67726193698815</v>
      </c>
      <c r="AK49" s="4">
        <f t="shared" si="27"/>
        <v>49520.920568200483</v>
      </c>
    </row>
    <row r="50" spans="2:37" x14ac:dyDescent="0.25">
      <c r="B50" s="1">
        <f t="shared" si="5"/>
        <v>39</v>
      </c>
      <c r="C50" s="4">
        <f t="shared" si="6"/>
        <v>52776.755573781018</v>
      </c>
      <c r="D50" s="4">
        <f t="shared" si="28"/>
        <v>1032.5437252756196</v>
      </c>
      <c r="E50" s="4">
        <f t="shared" si="7"/>
        <v>372.83428060335689</v>
      </c>
      <c r="F50" s="4">
        <f t="shared" si="8"/>
        <v>659.70944467226275</v>
      </c>
      <c r="G50" s="4">
        <f t="shared" si="9"/>
        <v>52403.921293177664</v>
      </c>
      <c r="I50" s="1">
        <f t="shared" si="10"/>
        <v>39</v>
      </c>
      <c r="J50" s="4">
        <f t="shared" si="11"/>
        <v>29686.925010251813</v>
      </c>
      <c r="K50" s="4">
        <f t="shared" si="29"/>
        <v>580.80584546753607</v>
      </c>
      <c r="L50" s="4">
        <f t="shared" si="12"/>
        <v>209.71928283938843</v>
      </c>
      <c r="M50" s="4">
        <f t="shared" si="13"/>
        <v>371.08656262814765</v>
      </c>
      <c r="N50" s="4">
        <f t="shared" si="14"/>
        <v>29477.205727412424</v>
      </c>
      <c r="P50" s="1">
        <f t="shared" si="15"/>
        <v>39</v>
      </c>
      <c r="Q50" s="4">
        <f t="shared" si="16"/>
        <v>222.6519375768886</v>
      </c>
      <c r="R50" s="4">
        <f t="shared" si="0"/>
        <v>209.71928283938843</v>
      </c>
      <c r="S50" s="4">
        <f t="shared" si="1"/>
        <v>432.37122041627703</v>
      </c>
      <c r="T50" s="4">
        <f t="shared" si="2"/>
        <v>148.43462505125905</v>
      </c>
      <c r="U50" s="7">
        <f t="shared" si="17"/>
        <v>0.74721032141250587</v>
      </c>
      <c r="V50" s="4">
        <f t="shared" si="3"/>
        <v>110.91188389329606</v>
      </c>
      <c r="X50" s="1">
        <f t="shared" si="18"/>
        <v>39</v>
      </c>
      <c r="Y50" s="4">
        <f t="shared" si="19"/>
        <v>5790.0145707168413</v>
      </c>
      <c r="Z50" s="4">
        <f t="shared" si="4"/>
        <v>148.43462505125905</v>
      </c>
      <c r="AA50" s="4">
        <f t="shared" si="20"/>
        <v>105.00951577088273</v>
      </c>
      <c r="AB50" s="4">
        <f t="shared" si="21"/>
        <v>43.425109280376311</v>
      </c>
      <c r="AC50" s="4">
        <f t="shared" si="22"/>
        <v>5685.0050549459584</v>
      </c>
      <c r="AF50" s="1">
        <f t="shared" si="23"/>
        <v>39</v>
      </c>
      <c r="AG50" s="4">
        <f t="shared" si="24"/>
        <v>49520.920568200483</v>
      </c>
      <c r="AH50" s="4">
        <f t="shared" si="30"/>
        <v>810.72495200159665</v>
      </c>
      <c r="AI50" s="4">
        <f t="shared" si="25"/>
        <v>439.31804774009305</v>
      </c>
      <c r="AJ50" s="4">
        <f t="shared" si="26"/>
        <v>371.4069042615036</v>
      </c>
      <c r="AK50" s="4">
        <f t="shared" si="27"/>
        <v>49081.602520460387</v>
      </c>
    </row>
    <row r="51" spans="2:37" x14ac:dyDescent="0.25">
      <c r="B51" s="1">
        <f t="shared" si="5"/>
        <v>40</v>
      </c>
      <c r="C51" s="4">
        <f t="shared" si="6"/>
        <v>52403.921293177664</v>
      </c>
      <c r="D51" s="4">
        <f t="shared" si="28"/>
        <v>1032.5437252756196</v>
      </c>
      <c r="E51" s="4">
        <f t="shared" si="7"/>
        <v>377.49470911089884</v>
      </c>
      <c r="F51" s="4">
        <f t="shared" si="8"/>
        <v>655.0490161647208</v>
      </c>
      <c r="G51" s="4">
        <f t="shared" si="9"/>
        <v>52026.426584066765</v>
      </c>
      <c r="I51" s="1">
        <f t="shared" si="10"/>
        <v>40</v>
      </c>
      <c r="J51" s="4">
        <f t="shared" si="11"/>
        <v>29477.205727412424</v>
      </c>
      <c r="K51" s="4">
        <f t="shared" si="29"/>
        <v>580.80584546753607</v>
      </c>
      <c r="L51" s="4">
        <f t="shared" si="12"/>
        <v>212.34077387488082</v>
      </c>
      <c r="M51" s="4">
        <f t="shared" si="13"/>
        <v>368.46507159265525</v>
      </c>
      <c r="N51" s="4">
        <f t="shared" si="14"/>
        <v>29264.864953537544</v>
      </c>
      <c r="P51" s="1">
        <f t="shared" si="15"/>
        <v>40</v>
      </c>
      <c r="Q51" s="4">
        <f t="shared" si="16"/>
        <v>221.07904295559317</v>
      </c>
      <c r="R51" s="4">
        <f t="shared" si="0"/>
        <v>212.34077387488082</v>
      </c>
      <c r="S51" s="4">
        <f t="shared" si="1"/>
        <v>433.41981683047402</v>
      </c>
      <c r="T51" s="4">
        <f t="shared" si="2"/>
        <v>147.38602863706208</v>
      </c>
      <c r="U51" s="7">
        <f t="shared" si="17"/>
        <v>0.74164796169975766</v>
      </c>
      <c r="V51" s="4">
        <f t="shared" si="3"/>
        <v>109.3085477216992</v>
      </c>
      <c r="X51" s="1">
        <f t="shared" si="18"/>
        <v>40</v>
      </c>
      <c r="Y51" s="4">
        <f t="shared" si="19"/>
        <v>5685.0050549459584</v>
      </c>
      <c r="Z51" s="4">
        <f t="shared" si="4"/>
        <v>147.38602863706208</v>
      </c>
      <c r="AA51" s="4">
        <f t="shared" si="20"/>
        <v>104.7484907249674</v>
      </c>
      <c r="AB51" s="4">
        <f t="shared" si="21"/>
        <v>42.637537912094686</v>
      </c>
      <c r="AC51" s="4">
        <f t="shared" si="22"/>
        <v>5580.2565642209911</v>
      </c>
      <c r="AF51" s="1">
        <f t="shared" si="23"/>
        <v>40</v>
      </c>
      <c r="AG51" s="4">
        <f t="shared" si="24"/>
        <v>49081.602520460387</v>
      </c>
      <c r="AH51" s="4">
        <f t="shared" si="30"/>
        <v>810.72495200159665</v>
      </c>
      <c r="AI51" s="4">
        <f t="shared" si="25"/>
        <v>442.61293309814374</v>
      </c>
      <c r="AJ51" s="4">
        <f t="shared" si="26"/>
        <v>368.11201890345291</v>
      </c>
      <c r="AK51" s="4">
        <f t="shared" si="27"/>
        <v>48638.989587362244</v>
      </c>
    </row>
    <row r="52" spans="2:37" x14ac:dyDescent="0.25">
      <c r="B52" s="1">
        <f t="shared" si="5"/>
        <v>41</v>
      </c>
      <c r="C52" s="4">
        <f t="shared" si="6"/>
        <v>52026.426584066765</v>
      </c>
      <c r="D52" s="4">
        <f t="shared" si="28"/>
        <v>1032.5437252756196</v>
      </c>
      <c r="E52" s="4">
        <f t="shared" si="7"/>
        <v>382.21339297478505</v>
      </c>
      <c r="F52" s="4">
        <f t="shared" si="8"/>
        <v>650.33033230083458</v>
      </c>
      <c r="G52" s="4">
        <f t="shared" si="9"/>
        <v>51644.213191091978</v>
      </c>
      <c r="I52" s="1">
        <f t="shared" si="10"/>
        <v>41</v>
      </c>
      <c r="J52" s="4">
        <f t="shared" si="11"/>
        <v>29264.864953537544</v>
      </c>
      <c r="K52" s="4">
        <f t="shared" si="29"/>
        <v>580.80584546753607</v>
      </c>
      <c r="L52" s="4">
        <f t="shared" si="12"/>
        <v>214.99503354831677</v>
      </c>
      <c r="M52" s="4">
        <f t="shared" si="13"/>
        <v>365.8108119192193</v>
      </c>
      <c r="N52" s="4">
        <f t="shared" si="14"/>
        <v>29049.869919989229</v>
      </c>
      <c r="P52" s="1">
        <f t="shared" si="15"/>
        <v>41</v>
      </c>
      <c r="Q52" s="4">
        <f t="shared" si="16"/>
        <v>219.48648715153158</v>
      </c>
      <c r="R52" s="4">
        <f t="shared" si="0"/>
        <v>214.99503354831677</v>
      </c>
      <c r="S52" s="4">
        <f t="shared" si="1"/>
        <v>434.48152069984837</v>
      </c>
      <c r="T52" s="4">
        <f t="shared" si="2"/>
        <v>146.32432476768773</v>
      </c>
      <c r="U52" s="7">
        <f t="shared" si="17"/>
        <v>0.73612700913127305</v>
      </c>
      <c r="V52" s="4">
        <f t="shared" si="3"/>
        <v>107.71328755439103</v>
      </c>
      <c r="X52" s="1">
        <f t="shared" si="18"/>
        <v>41</v>
      </c>
      <c r="Y52" s="4">
        <f t="shared" si="19"/>
        <v>5580.2565642209911</v>
      </c>
      <c r="Z52" s="4">
        <f t="shared" si="4"/>
        <v>146.32432476768773</v>
      </c>
      <c r="AA52" s="4">
        <f t="shared" si="20"/>
        <v>104.47240053603031</v>
      </c>
      <c r="AB52" s="4">
        <f t="shared" si="21"/>
        <v>41.851924231657428</v>
      </c>
      <c r="AC52" s="4">
        <f t="shared" si="22"/>
        <v>5475.7841636849607</v>
      </c>
      <c r="AF52" s="1">
        <f t="shared" si="23"/>
        <v>41</v>
      </c>
      <c r="AG52" s="4">
        <f t="shared" si="24"/>
        <v>48638.989587362244</v>
      </c>
      <c r="AH52" s="4">
        <f t="shared" si="30"/>
        <v>810.72495200159665</v>
      </c>
      <c r="AI52" s="4">
        <f t="shared" si="25"/>
        <v>445.93253009637982</v>
      </c>
      <c r="AJ52" s="4">
        <f t="shared" si="26"/>
        <v>364.79242190521683</v>
      </c>
      <c r="AK52" s="4">
        <f t="shared" si="27"/>
        <v>48193.057057265862</v>
      </c>
    </row>
    <row r="53" spans="2:37" x14ac:dyDescent="0.25">
      <c r="B53" s="1">
        <f t="shared" si="5"/>
        <v>42</v>
      </c>
      <c r="C53" s="4">
        <f t="shared" si="6"/>
        <v>51644.213191091978</v>
      </c>
      <c r="D53" s="4">
        <f t="shared" si="28"/>
        <v>1032.5437252756196</v>
      </c>
      <c r="E53" s="4">
        <f t="shared" si="7"/>
        <v>386.99106038696993</v>
      </c>
      <c r="F53" s="4">
        <f t="shared" si="8"/>
        <v>645.5526648886497</v>
      </c>
      <c r="G53" s="4">
        <f t="shared" si="9"/>
        <v>51257.222130705006</v>
      </c>
      <c r="I53" s="1">
        <f t="shared" si="10"/>
        <v>42</v>
      </c>
      <c r="J53" s="4">
        <f t="shared" si="11"/>
        <v>29049.869919989229</v>
      </c>
      <c r="K53" s="4">
        <f t="shared" si="29"/>
        <v>580.80584546753607</v>
      </c>
      <c r="L53" s="4">
        <f t="shared" si="12"/>
        <v>217.68247146767072</v>
      </c>
      <c r="M53" s="4">
        <f t="shared" si="13"/>
        <v>363.12337399986535</v>
      </c>
      <c r="N53" s="4">
        <f t="shared" si="14"/>
        <v>28832.187448521559</v>
      </c>
      <c r="P53" s="1">
        <f t="shared" si="15"/>
        <v>42</v>
      </c>
      <c r="Q53" s="4">
        <f t="shared" si="16"/>
        <v>217.87402439991922</v>
      </c>
      <c r="R53" s="4">
        <f t="shared" si="0"/>
        <v>217.68247146767072</v>
      </c>
      <c r="S53" s="4">
        <f t="shared" si="1"/>
        <v>435.55649586758994</v>
      </c>
      <c r="T53" s="4">
        <f t="shared" si="2"/>
        <v>145.24934959994613</v>
      </c>
      <c r="U53" s="7">
        <f t="shared" si="17"/>
        <v>0.73064715546528336</v>
      </c>
      <c r="V53" s="4">
        <f t="shared" si="3"/>
        <v>106.12602411838313</v>
      </c>
      <c r="X53" s="1">
        <f t="shared" si="18"/>
        <v>42</v>
      </c>
      <c r="Y53" s="4">
        <f t="shared" si="19"/>
        <v>5475.7841636849607</v>
      </c>
      <c r="Z53" s="4">
        <f t="shared" si="4"/>
        <v>145.24934959994613</v>
      </c>
      <c r="AA53" s="4">
        <f t="shared" si="20"/>
        <v>104.18096837230893</v>
      </c>
      <c r="AB53" s="4">
        <f t="shared" si="21"/>
        <v>41.068381227637204</v>
      </c>
      <c r="AC53" s="4">
        <f t="shared" si="22"/>
        <v>5371.6031953126521</v>
      </c>
      <c r="AF53" s="1">
        <f t="shared" si="23"/>
        <v>42</v>
      </c>
      <c r="AG53" s="4">
        <f t="shared" si="24"/>
        <v>48193.057057265862</v>
      </c>
      <c r="AH53" s="4">
        <f t="shared" si="30"/>
        <v>810.72495200159665</v>
      </c>
      <c r="AI53" s="4">
        <f t="shared" si="25"/>
        <v>449.27702407210268</v>
      </c>
      <c r="AJ53" s="4">
        <f t="shared" si="26"/>
        <v>361.44792792949397</v>
      </c>
      <c r="AK53" s="4">
        <f t="shared" si="27"/>
        <v>47743.780033193761</v>
      </c>
    </row>
    <row r="54" spans="2:37" x14ac:dyDescent="0.25">
      <c r="B54" s="1">
        <f t="shared" si="5"/>
        <v>43</v>
      </c>
      <c r="C54" s="4">
        <f t="shared" si="6"/>
        <v>51257.222130705006</v>
      </c>
      <c r="D54" s="4">
        <f t="shared" si="28"/>
        <v>1032.5437252756196</v>
      </c>
      <c r="E54" s="4">
        <f t="shared" si="7"/>
        <v>391.82844864180709</v>
      </c>
      <c r="F54" s="4">
        <f t="shared" si="8"/>
        <v>640.71527663381255</v>
      </c>
      <c r="G54" s="4">
        <f t="shared" si="9"/>
        <v>50865.393682063201</v>
      </c>
      <c r="I54" s="1">
        <f t="shared" si="10"/>
        <v>43</v>
      </c>
      <c r="J54" s="4">
        <f t="shared" si="11"/>
        <v>28832.187448521559</v>
      </c>
      <c r="K54" s="4">
        <f t="shared" si="29"/>
        <v>580.80584546753607</v>
      </c>
      <c r="L54" s="4">
        <f t="shared" si="12"/>
        <v>220.40350236101659</v>
      </c>
      <c r="M54" s="4">
        <f t="shared" si="13"/>
        <v>360.40234310651948</v>
      </c>
      <c r="N54" s="4">
        <f t="shared" si="14"/>
        <v>28611.783946160544</v>
      </c>
      <c r="P54" s="1">
        <f t="shared" si="15"/>
        <v>43</v>
      </c>
      <c r="Q54" s="4">
        <f t="shared" si="16"/>
        <v>216.24140586391169</v>
      </c>
      <c r="R54" s="4">
        <f t="shared" si="0"/>
        <v>220.40350236101659</v>
      </c>
      <c r="S54" s="4">
        <f t="shared" si="1"/>
        <v>436.64490822492826</v>
      </c>
      <c r="T54" s="4">
        <f t="shared" si="2"/>
        <v>144.16093724260779</v>
      </c>
      <c r="U54" s="7">
        <f t="shared" si="17"/>
        <v>0.72520809475462367</v>
      </c>
      <c r="V54" s="4">
        <f t="shared" si="3"/>
        <v>104.54667863575246</v>
      </c>
      <c r="X54" s="1">
        <f t="shared" si="18"/>
        <v>43</v>
      </c>
      <c r="Y54" s="4">
        <f t="shared" si="19"/>
        <v>5371.6031953126521</v>
      </c>
      <c r="Z54" s="4">
        <f t="shared" si="4"/>
        <v>144.16093724260779</v>
      </c>
      <c r="AA54" s="4">
        <f t="shared" si="20"/>
        <v>103.8739132777629</v>
      </c>
      <c r="AB54" s="4">
        <f t="shared" si="21"/>
        <v>40.287023964844892</v>
      </c>
      <c r="AC54" s="4">
        <f t="shared" si="22"/>
        <v>5267.7292820348894</v>
      </c>
      <c r="AF54" s="1">
        <f t="shared" si="23"/>
        <v>43</v>
      </c>
      <c r="AG54" s="4">
        <f t="shared" si="24"/>
        <v>47743.780033193761</v>
      </c>
      <c r="AH54" s="4">
        <f t="shared" si="30"/>
        <v>810.72495200159665</v>
      </c>
      <c r="AI54" s="4">
        <f t="shared" si="25"/>
        <v>452.64660175264345</v>
      </c>
      <c r="AJ54" s="4">
        <f t="shared" si="26"/>
        <v>358.0783502489532</v>
      </c>
      <c r="AK54" s="4">
        <f t="shared" si="27"/>
        <v>47291.133431441122</v>
      </c>
    </row>
    <row r="55" spans="2:37" x14ac:dyDescent="0.25">
      <c r="B55" s="1">
        <f t="shared" si="5"/>
        <v>44</v>
      </c>
      <c r="C55" s="4">
        <f t="shared" si="6"/>
        <v>50865.393682063201</v>
      </c>
      <c r="D55" s="4">
        <f t="shared" si="28"/>
        <v>1032.5437252756196</v>
      </c>
      <c r="E55" s="4">
        <f t="shared" si="7"/>
        <v>396.7263042498297</v>
      </c>
      <c r="F55" s="4">
        <f t="shared" si="8"/>
        <v>635.81742102578994</v>
      </c>
      <c r="G55" s="4">
        <f t="shared" si="9"/>
        <v>50468.66737781337</v>
      </c>
      <c r="I55" s="1">
        <f t="shared" si="10"/>
        <v>44</v>
      </c>
      <c r="J55" s="4">
        <f t="shared" si="11"/>
        <v>28611.783946160544</v>
      </c>
      <c r="K55" s="4">
        <f t="shared" si="29"/>
        <v>580.80584546753607</v>
      </c>
      <c r="L55" s="4">
        <f t="shared" si="12"/>
        <v>223.15854614052932</v>
      </c>
      <c r="M55" s="4">
        <f t="shared" si="13"/>
        <v>357.64729932700675</v>
      </c>
      <c r="N55" s="4">
        <f t="shared" si="14"/>
        <v>28388.625400020013</v>
      </c>
      <c r="P55" s="1">
        <f t="shared" si="15"/>
        <v>44</v>
      </c>
      <c r="Q55" s="4">
        <f t="shared" si="16"/>
        <v>214.58837959620408</v>
      </c>
      <c r="R55" s="4">
        <f t="shared" si="0"/>
        <v>223.15854614052932</v>
      </c>
      <c r="S55" s="4">
        <f t="shared" si="1"/>
        <v>437.74692573673337</v>
      </c>
      <c r="T55" s="4">
        <f t="shared" si="2"/>
        <v>143.05891973080267</v>
      </c>
      <c r="U55" s="7">
        <f t="shared" si="17"/>
        <v>0.7198095233296512</v>
      </c>
      <c r="V55" s="4">
        <f t="shared" si="3"/>
        <v>102.9751728194839</v>
      </c>
      <c r="X55" s="1">
        <f t="shared" si="18"/>
        <v>44</v>
      </c>
      <c r="Y55" s="4">
        <f t="shared" si="19"/>
        <v>5267.7292820348894</v>
      </c>
      <c r="Z55" s="4">
        <f t="shared" si="4"/>
        <v>143.05891973080267</v>
      </c>
      <c r="AA55" s="4">
        <f t="shared" si="20"/>
        <v>103.55095011554101</v>
      </c>
      <c r="AB55" s="4">
        <f t="shared" si="21"/>
        <v>39.507969615261665</v>
      </c>
      <c r="AC55" s="4">
        <f t="shared" si="22"/>
        <v>5164.1783319193482</v>
      </c>
      <c r="AF55" s="1">
        <f t="shared" si="23"/>
        <v>44</v>
      </c>
      <c r="AG55" s="4">
        <f t="shared" si="24"/>
        <v>47291.133431441122</v>
      </c>
      <c r="AH55" s="4">
        <f t="shared" si="30"/>
        <v>810.72495200159665</v>
      </c>
      <c r="AI55" s="4">
        <f t="shared" si="25"/>
        <v>456.04145126578828</v>
      </c>
      <c r="AJ55" s="4">
        <f t="shared" si="26"/>
        <v>354.68350073580837</v>
      </c>
      <c r="AK55" s="4">
        <f t="shared" si="27"/>
        <v>46835.091980175333</v>
      </c>
    </row>
    <row r="56" spans="2:37" x14ac:dyDescent="0.25">
      <c r="B56" s="1">
        <f t="shared" si="5"/>
        <v>45</v>
      </c>
      <c r="C56" s="4">
        <f t="shared" si="6"/>
        <v>50468.66737781337</v>
      </c>
      <c r="D56" s="4">
        <f t="shared" si="28"/>
        <v>1032.5437252756196</v>
      </c>
      <c r="E56" s="4">
        <f t="shared" si="7"/>
        <v>401.68538305295249</v>
      </c>
      <c r="F56" s="4">
        <f t="shared" si="8"/>
        <v>630.85834222266715</v>
      </c>
      <c r="G56" s="4">
        <f t="shared" si="9"/>
        <v>50066.981994760419</v>
      </c>
      <c r="I56" s="1">
        <f t="shared" si="10"/>
        <v>45</v>
      </c>
      <c r="J56" s="4">
        <f t="shared" si="11"/>
        <v>28388.625400020013</v>
      </c>
      <c r="K56" s="4">
        <f t="shared" si="29"/>
        <v>580.80584546753607</v>
      </c>
      <c r="L56" s="4">
        <f t="shared" si="12"/>
        <v>225.94802796728595</v>
      </c>
      <c r="M56" s="4">
        <f t="shared" si="13"/>
        <v>354.85781750025012</v>
      </c>
      <c r="N56" s="4">
        <f t="shared" si="14"/>
        <v>28162.677372052727</v>
      </c>
      <c r="P56" s="1">
        <f t="shared" si="15"/>
        <v>45</v>
      </c>
      <c r="Q56" s="4">
        <f t="shared" si="16"/>
        <v>212.9146905001501</v>
      </c>
      <c r="R56" s="4">
        <f t="shared" si="0"/>
        <v>225.94802796728595</v>
      </c>
      <c r="S56" s="4">
        <f t="shared" si="1"/>
        <v>438.86271846743603</v>
      </c>
      <c r="T56" s="4">
        <f t="shared" si="2"/>
        <v>141.94312700010002</v>
      </c>
      <c r="U56" s="7">
        <f t="shared" si="17"/>
        <v>0.71445113978129149</v>
      </c>
      <c r="V56" s="4">
        <f t="shared" si="3"/>
        <v>101.41142886934207</v>
      </c>
      <c r="X56" s="1">
        <f t="shared" si="18"/>
        <v>45</v>
      </c>
      <c r="Y56" s="4">
        <f t="shared" si="19"/>
        <v>5164.1783319193482</v>
      </c>
      <c r="Z56" s="4">
        <f t="shared" si="4"/>
        <v>141.94312700010002</v>
      </c>
      <c r="AA56" s="4">
        <f t="shared" si="20"/>
        <v>103.2117895107049</v>
      </c>
      <c r="AB56" s="4">
        <f t="shared" si="21"/>
        <v>38.731337489395109</v>
      </c>
      <c r="AC56" s="4">
        <f t="shared" si="22"/>
        <v>5060.9665424086434</v>
      </c>
      <c r="AF56" s="1">
        <f t="shared" si="23"/>
        <v>45</v>
      </c>
      <c r="AG56" s="4">
        <f t="shared" si="24"/>
        <v>46835.091980175333</v>
      </c>
      <c r="AH56" s="4">
        <f t="shared" si="30"/>
        <v>810.72495200159665</v>
      </c>
      <c r="AI56" s="4">
        <f t="shared" si="25"/>
        <v>459.46176215028163</v>
      </c>
      <c r="AJ56" s="4">
        <f t="shared" si="26"/>
        <v>351.26318985131502</v>
      </c>
      <c r="AK56" s="4">
        <f t="shared" si="27"/>
        <v>46375.63021802505</v>
      </c>
    </row>
    <row r="57" spans="2:37" x14ac:dyDescent="0.25">
      <c r="B57" s="1">
        <f t="shared" si="5"/>
        <v>46</v>
      </c>
      <c r="C57" s="4">
        <f t="shared" si="6"/>
        <v>50066.981994760419</v>
      </c>
      <c r="D57" s="4">
        <f t="shared" si="28"/>
        <v>1032.5437252756196</v>
      </c>
      <c r="E57" s="4">
        <f t="shared" si="7"/>
        <v>406.70645034111442</v>
      </c>
      <c r="F57" s="4">
        <f t="shared" si="8"/>
        <v>625.83727493450522</v>
      </c>
      <c r="G57" s="4">
        <f t="shared" si="9"/>
        <v>49660.275544419303</v>
      </c>
      <c r="I57" s="1">
        <f t="shared" si="10"/>
        <v>46</v>
      </c>
      <c r="J57" s="4">
        <f t="shared" si="11"/>
        <v>28162.677372052727</v>
      </c>
      <c r="K57" s="4">
        <f t="shared" si="29"/>
        <v>580.80584546753607</v>
      </c>
      <c r="L57" s="4">
        <f t="shared" si="12"/>
        <v>228.772378316877</v>
      </c>
      <c r="M57" s="4">
        <f t="shared" si="13"/>
        <v>352.03346715065908</v>
      </c>
      <c r="N57" s="4">
        <f t="shared" si="14"/>
        <v>27933.90499373585</v>
      </c>
      <c r="P57" s="1">
        <f t="shared" si="15"/>
        <v>46</v>
      </c>
      <c r="Q57" s="4">
        <f t="shared" si="16"/>
        <v>211.22008029039546</v>
      </c>
      <c r="R57" s="4">
        <f t="shared" si="0"/>
        <v>228.772378316877</v>
      </c>
      <c r="S57" s="4">
        <f t="shared" si="1"/>
        <v>439.99245860727245</v>
      </c>
      <c r="T57" s="4">
        <f t="shared" si="2"/>
        <v>140.81338686026362</v>
      </c>
      <c r="U57" s="7">
        <f t="shared" si="17"/>
        <v>0.70913264494420991</v>
      </c>
      <c r="V57" s="4">
        <f t="shared" si="3"/>
        <v>99.855369467770998</v>
      </c>
      <c r="X57" s="1">
        <f t="shared" si="18"/>
        <v>46</v>
      </c>
      <c r="Y57" s="4">
        <f t="shared" si="19"/>
        <v>5060.9665424086434</v>
      </c>
      <c r="Z57" s="4">
        <f t="shared" si="4"/>
        <v>140.81338686026362</v>
      </c>
      <c r="AA57" s="4">
        <f t="shared" si="20"/>
        <v>102.85613779219879</v>
      </c>
      <c r="AB57" s="4">
        <f t="shared" si="21"/>
        <v>37.957249068064826</v>
      </c>
      <c r="AC57" s="4">
        <f t="shared" si="22"/>
        <v>4958.1104046164446</v>
      </c>
      <c r="AF57" s="1">
        <f t="shared" si="23"/>
        <v>46</v>
      </c>
      <c r="AG57" s="4">
        <f t="shared" si="24"/>
        <v>46375.63021802505</v>
      </c>
      <c r="AH57" s="4">
        <f t="shared" si="30"/>
        <v>810.72495200159665</v>
      </c>
      <c r="AI57" s="4">
        <f t="shared" si="25"/>
        <v>462.90772536640878</v>
      </c>
      <c r="AJ57" s="4">
        <f t="shared" si="26"/>
        <v>347.81722663518786</v>
      </c>
      <c r="AK57" s="4">
        <f t="shared" si="27"/>
        <v>45912.722492658642</v>
      </c>
    </row>
    <row r="58" spans="2:37" x14ac:dyDescent="0.25">
      <c r="B58" s="1">
        <f t="shared" si="5"/>
        <v>47</v>
      </c>
      <c r="C58" s="4">
        <f t="shared" si="6"/>
        <v>49660.275544419303</v>
      </c>
      <c r="D58" s="4">
        <f t="shared" si="28"/>
        <v>1032.5437252756196</v>
      </c>
      <c r="E58" s="4">
        <f t="shared" si="7"/>
        <v>411.79028097037838</v>
      </c>
      <c r="F58" s="4">
        <f t="shared" si="8"/>
        <v>620.75344430524126</v>
      </c>
      <c r="G58" s="4">
        <f t="shared" si="9"/>
        <v>49248.485263448922</v>
      </c>
      <c r="I58" s="1">
        <f t="shared" si="10"/>
        <v>47</v>
      </c>
      <c r="J58" s="4">
        <f t="shared" si="11"/>
        <v>27933.90499373585</v>
      </c>
      <c r="K58" s="4">
        <f t="shared" si="29"/>
        <v>580.80584546753607</v>
      </c>
      <c r="L58" s="4">
        <f t="shared" si="12"/>
        <v>231.63203304583794</v>
      </c>
      <c r="M58" s="4">
        <f t="shared" si="13"/>
        <v>349.17381242169813</v>
      </c>
      <c r="N58" s="4">
        <f t="shared" si="14"/>
        <v>27702.272960690014</v>
      </c>
      <c r="P58" s="1">
        <f t="shared" si="15"/>
        <v>47</v>
      </c>
      <c r="Q58" s="4">
        <f t="shared" si="16"/>
        <v>209.50428745301886</v>
      </c>
      <c r="R58" s="4">
        <f t="shared" si="0"/>
        <v>231.63203304583794</v>
      </c>
      <c r="S58" s="4">
        <f t="shared" si="1"/>
        <v>441.13632049885678</v>
      </c>
      <c r="T58" s="4">
        <f t="shared" si="2"/>
        <v>139.66952496867927</v>
      </c>
      <c r="U58" s="7">
        <f t="shared" si="17"/>
        <v>0.70385374188010907</v>
      </c>
      <c r="V58" s="4">
        <f t="shared" si="3"/>
        <v>98.306917775822228</v>
      </c>
      <c r="X58" s="1">
        <f t="shared" si="18"/>
        <v>47</v>
      </c>
      <c r="Y58" s="4">
        <f t="shared" si="19"/>
        <v>4958.1104046164446</v>
      </c>
      <c r="Z58" s="4">
        <f t="shared" si="4"/>
        <v>139.66952496867927</v>
      </c>
      <c r="AA58" s="4">
        <f t="shared" si="20"/>
        <v>102.48369693405593</v>
      </c>
      <c r="AB58" s="4">
        <f t="shared" si="21"/>
        <v>37.185828034623334</v>
      </c>
      <c r="AC58" s="4">
        <f t="shared" si="22"/>
        <v>4855.6267076823888</v>
      </c>
      <c r="AF58" s="1">
        <f t="shared" si="23"/>
        <v>47</v>
      </c>
      <c r="AG58" s="4">
        <f t="shared" si="24"/>
        <v>45912.722492658642</v>
      </c>
      <c r="AH58" s="4">
        <f t="shared" si="30"/>
        <v>810.72495200159665</v>
      </c>
      <c r="AI58" s="4">
        <f t="shared" si="25"/>
        <v>466.37953330665687</v>
      </c>
      <c r="AJ58" s="4">
        <f t="shared" si="26"/>
        <v>344.34541869493978</v>
      </c>
      <c r="AK58" s="4">
        <f t="shared" si="27"/>
        <v>45446.342959351983</v>
      </c>
    </row>
    <row r="59" spans="2:37" x14ac:dyDescent="0.25">
      <c r="B59" s="1">
        <f t="shared" si="5"/>
        <v>48</v>
      </c>
      <c r="C59" s="4">
        <f t="shared" si="6"/>
        <v>49248.485263448922</v>
      </c>
      <c r="D59" s="4">
        <f t="shared" si="28"/>
        <v>1032.5437252756196</v>
      </c>
      <c r="E59" s="4">
        <f t="shared" si="7"/>
        <v>416.93765948250814</v>
      </c>
      <c r="F59" s="4">
        <f t="shared" si="8"/>
        <v>615.6060657931115</v>
      </c>
      <c r="G59" s="4">
        <f t="shared" si="9"/>
        <v>48831.547603966414</v>
      </c>
      <c r="I59" s="1">
        <f t="shared" si="10"/>
        <v>48</v>
      </c>
      <c r="J59" s="4">
        <f t="shared" si="11"/>
        <v>27702.272960690014</v>
      </c>
      <c r="K59" s="4">
        <f t="shared" si="29"/>
        <v>580.80584546753607</v>
      </c>
      <c r="L59" s="4">
        <f t="shared" si="12"/>
        <v>234.52743345891093</v>
      </c>
      <c r="M59" s="4">
        <f t="shared" si="13"/>
        <v>346.27841200862514</v>
      </c>
      <c r="N59" s="4">
        <f t="shared" si="14"/>
        <v>27467.745527231102</v>
      </c>
      <c r="P59" s="1">
        <f t="shared" si="15"/>
        <v>48</v>
      </c>
      <c r="Q59" s="4">
        <f t="shared" si="16"/>
        <v>207.76704720517509</v>
      </c>
      <c r="R59" s="4">
        <f t="shared" si="0"/>
        <v>234.52743345891093</v>
      </c>
      <c r="S59" s="4">
        <f t="shared" si="1"/>
        <v>442.294480664086</v>
      </c>
      <c r="T59" s="4">
        <f t="shared" si="2"/>
        <v>138.51136480345005</v>
      </c>
      <c r="U59" s="7">
        <f t="shared" si="17"/>
        <v>0.6986141358611504</v>
      </c>
      <c r="V59" s="4">
        <f t="shared" si="3"/>
        <v>96.765997429110826</v>
      </c>
      <c r="X59" s="1">
        <f t="shared" si="18"/>
        <v>48</v>
      </c>
      <c r="Y59" s="4">
        <f t="shared" si="19"/>
        <v>4855.6267076823888</v>
      </c>
      <c r="Z59" s="4">
        <f t="shared" si="4"/>
        <v>138.51136480345005</v>
      </c>
      <c r="AA59" s="4">
        <f t="shared" si="20"/>
        <v>102.09416449583213</v>
      </c>
      <c r="AB59" s="4">
        <f t="shared" si="21"/>
        <v>36.417200307617911</v>
      </c>
      <c r="AC59" s="4">
        <f t="shared" si="22"/>
        <v>4753.5325431865567</v>
      </c>
      <c r="AF59" s="1">
        <f t="shared" si="23"/>
        <v>48</v>
      </c>
      <c r="AG59" s="4">
        <f t="shared" si="24"/>
        <v>45446.342959351983</v>
      </c>
      <c r="AH59" s="4">
        <f t="shared" si="30"/>
        <v>810.72495200159665</v>
      </c>
      <c r="AI59" s="4">
        <f t="shared" si="25"/>
        <v>469.87737980645676</v>
      </c>
      <c r="AJ59" s="4">
        <f t="shared" si="26"/>
        <v>340.84757219513989</v>
      </c>
      <c r="AK59" s="4">
        <f t="shared" si="27"/>
        <v>44976.465579545526</v>
      </c>
    </row>
    <row r="60" spans="2:37" x14ac:dyDescent="0.25">
      <c r="B60" s="1">
        <f t="shared" si="5"/>
        <v>49</v>
      </c>
      <c r="C60" s="4">
        <f t="shared" si="6"/>
        <v>48831.547603966414</v>
      </c>
      <c r="D60" s="4">
        <f t="shared" si="28"/>
        <v>1032.5437252756196</v>
      </c>
      <c r="E60" s="4">
        <f t="shared" si="7"/>
        <v>422.14938022603951</v>
      </c>
      <c r="F60" s="4">
        <f t="shared" si="8"/>
        <v>610.39434504958012</v>
      </c>
      <c r="G60" s="4">
        <f t="shared" si="9"/>
        <v>48409.398223740376</v>
      </c>
      <c r="I60" s="1">
        <f t="shared" si="10"/>
        <v>49</v>
      </c>
      <c r="J60" s="4">
        <f t="shared" si="11"/>
        <v>27467.745527231102</v>
      </c>
      <c r="K60" s="4">
        <f t="shared" si="29"/>
        <v>580.80584546753607</v>
      </c>
      <c r="L60" s="4">
        <f t="shared" si="12"/>
        <v>237.45902637714727</v>
      </c>
      <c r="M60" s="4">
        <f t="shared" si="13"/>
        <v>343.34681909038881</v>
      </c>
      <c r="N60" s="4">
        <f t="shared" si="14"/>
        <v>27230.286500853956</v>
      </c>
      <c r="P60" s="1">
        <f t="shared" si="15"/>
        <v>49</v>
      </c>
      <c r="Q60" s="4">
        <f t="shared" si="16"/>
        <v>206.00809145423327</v>
      </c>
      <c r="R60" s="4">
        <f t="shared" si="0"/>
        <v>237.45902637714727</v>
      </c>
      <c r="S60" s="4">
        <f t="shared" si="1"/>
        <v>443.46711783138051</v>
      </c>
      <c r="T60" s="4">
        <f t="shared" si="2"/>
        <v>137.33872763615554</v>
      </c>
      <c r="U60" s="7">
        <f t="shared" si="17"/>
        <v>0.69341353435349906</v>
      </c>
      <c r="V60" s="4">
        <f t="shared" si="3"/>
        <v>95.232532533799187</v>
      </c>
      <c r="X60" s="1">
        <f t="shared" si="18"/>
        <v>49</v>
      </c>
      <c r="Y60" s="4">
        <f t="shared" si="19"/>
        <v>4753.5325431865567</v>
      </c>
      <c r="Z60" s="4">
        <f t="shared" si="4"/>
        <v>137.33872763615554</v>
      </c>
      <c r="AA60" s="4">
        <f t="shared" si="20"/>
        <v>101.68723356225637</v>
      </c>
      <c r="AB60" s="4">
        <f t="shared" si="21"/>
        <v>35.651494073899173</v>
      </c>
      <c r="AC60" s="4">
        <f t="shared" si="22"/>
        <v>4651.8453096243002</v>
      </c>
      <c r="AF60" s="1">
        <f t="shared" si="23"/>
        <v>49</v>
      </c>
      <c r="AG60" s="4">
        <f t="shared" si="24"/>
        <v>44976.465579545526</v>
      </c>
      <c r="AH60" s="4">
        <f t="shared" si="30"/>
        <v>810.72495200159665</v>
      </c>
      <c r="AI60" s="4">
        <f t="shared" si="25"/>
        <v>473.40146015500522</v>
      </c>
      <c r="AJ60" s="4">
        <f t="shared" si="26"/>
        <v>337.32349184659142</v>
      </c>
      <c r="AK60" s="4">
        <f t="shared" si="27"/>
        <v>44503.064119390518</v>
      </c>
    </row>
    <row r="61" spans="2:37" x14ac:dyDescent="0.25">
      <c r="B61" s="1">
        <f t="shared" si="5"/>
        <v>50</v>
      </c>
      <c r="C61" s="4">
        <f t="shared" si="6"/>
        <v>48409.398223740376</v>
      </c>
      <c r="D61" s="4">
        <f t="shared" si="28"/>
        <v>1032.5437252756196</v>
      </c>
      <c r="E61" s="4">
        <f t="shared" si="7"/>
        <v>427.42624747886498</v>
      </c>
      <c r="F61" s="4">
        <f t="shared" si="8"/>
        <v>605.11747779675466</v>
      </c>
      <c r="G61" s="4">
        <f t="shared" si="9"/>
        <v>47981.971976261513</v>
      </c>
      <c r="I61" s="1">
        <f t="shared" si="10"/>
        <v>50</v>
      </c>
      <c r="J61" s="4">
        <f t="shared" si="11"/>
        <v>27230.286500853956</v>
      </c>
      <c r="K61" s="4">
        <f t="shared" si="29"/>
        <v>580.80584546753607</v>
      </c>
      <c r="L61" s="4">
        <f t="shared" si="12"/>
        <v>240.42726420686165</v>
      </c>
      <c r="M61" s="4">
        <f t="shared" si="13"/>
        <v>340.37858126067442</v>
      </c>
      <c r="N61" s="4">
        <f t="shared" si="14"/>
        <v>26989.859236647095</v>
      </c>
      <c r="P61" s="1">
        <f t="shared" si="15"/>
        <v>50</v>
      </c>
      <c r="Q61" s="4">
        <f t="shared" si="16"/>
        <v>204.22714875640466</v>
      </c>
      <c r="R61" s="4">
        <f t="shared" si="0"/>
        <v>240.42726420686165</v>
      </c>
      <c r="S61" s="4">
        <f t="shared" si="1"/>
        <v>444.65441296326628</v>
      </c>
      <c r="T61" s="4">
        <f t="shared" si="2"/>
        <v>136.15143250426976</v>
      </c>
      <c r="U61" s="7">
        <f t="shared" si="17"/>
        <v>0.68825164700099162</v>
      </c>
      <c r="V61" s="4">
        <f t="shared" si="3"/>
        <v>93.706447662608014</v>
      </c>
      <c r="X61" s="1">
        <f t="shared" si="18"/>
        <v>50</v>
      </c>
      <c r="Y61" s="4">
        <f t="shared" si="19"/>
        <v>4651.8453096243002</v>
      </c>
      <c r="Z61" s="4">
        <f t="shared" si="4"/>
        <v>136.15143250426976</v>
      </c>
      <c r="AA61" s="4">
        <f t="shared" si="20"/>
        <v>101.26259268208752</v>
      </c>
      <c r="AB61" s="4">
        <f t="shared" si="21"/>
        <v>34.888839822182248</v>
      </c>
      <c r="AC61" s="4">
        <f t="shared" si="22"/>
        <v>4550.5827169422128</v>
      </c>
      <c r="AF61" s="1">
        <f t="shared" si="23"/>
        <v>50</v>
      </c>
      <c r="AG61" s="4">
        <f t="shared" si="24"/>
        <v>44503.064119390518</v>
      </c>
      <c r="AH61" s="4">
        <f t="shared" si="30"/>
        <v>810.72495200159665</v>
      </c>
      <c r="AI61" s="4">
        <f t="shared" si="25"/>
        <v>476.95197110616778</v>
      </c>
      <c r="AJ61" s="4">
        <f t="shared" si="26"/>
        <v>333.77298089542887</v>
      </c>
      <c r="AK61" s="4">
        <f t="shared" si="27"/>
        <v>44026.112148284352</v>
      </c>
    </row>
    <row r="62" spans="2:37" x14ac:dyDescent="0.25">
      <c r="B62" s="1">
        <f t="shared" si="5"/>
        <v>51</v>
      </c>
      <c r="C62" s="4">
        <f t="shared" si="6"/>
        <v>47981.971976261513</v>
      </c>
      <c r="D62" s="4">
        <f t="shared" si="28"/>
        <v>1032.5437252756196</v>
      </c>
      <c r="E62" s="4">
        <f t="shared" si="7"/>
        <v>432.76907557235074</v>
      </c>
      <c r="F62" s="4">
        <f t="shared" si="8"/>
        <v>599.77464970326889</v>
      </c>
      <c r="G62" s="4">
        <f t="shared" si="9"/>
        <v>47549.202900689161</v>
      </c>
      <c r="I62" s="1">
        <f t="shared" si="10"/>
        <v>51</v>
      </c>
      <c r="J62" s="4">
        <f t="shared" si="11"/>
        <v>26989.859236647095</v>
      </c>
      <c r="K62" s="4">
        <f t="shared" si="29"/>
        <v>580.80584546753607</v>
      </c>
      <c r="L62" s="4">
        <f t="shared" si="12"/>
        <v>243.4326050094474</v>
      </c>
      <c r="M62" s="4">
        <f t="shared" si="13"/>
        <v>337.37324045808867</v>
      </c>
      <c r="N62" s="4">
        <f t="shared" si="14"/>
        <v>26746.426631637649</v>
      </c>
      <c r="P62" s="1">
        <f t="shared" si="15"/>
        <v>51</v>
      </c>
      <c r="Q62" s="4">
        <f t="shared" si="16"/>
        <v>202.4239442748532</v>
      </c>
      <c r="R62" s="4">
        <f t="shared" si="0"/>
        <v>243.4326050094474</v>
      </c>
      <c r="S62" s="4">
        <f t="shared" si="1"/>
        <v>445.85654928430063</v>
      </c>
      <c r="T62" s="4">
        <f t="shared" si="2"/>
        <v>134.94929618323548</v>
      </c>
      <c r="U62" s="7">
        <f t="shared" si="17"/>
        <v>0.68312818560892463</v>
      </c>
      <c r="V62" s="4">
        <f t="shared" si="3"/>
        <v>92.187667850855021</v>
      </c>
      <c r="X62" s="1">
        <f t="shared" si="18"/>
        <v>51</v>
      </c>
      <c r="Y62" s="4">
        <f t="shared" si="19"/>
        <v>4550.5827169422128</v>
      </c>
      <c r="Z62" s="4">
        <f t="shared" si="4"/>
        <v>134.94929618323548</v>
      </c>
      <c r="AA62" s="4">
        <f t="shared" si="20"/>
        <v>100.81992580616888</v>
      </c>
      <c r="AB62" s="4">
        <f t="shared" si="21"/>
        <v>34.129370377066593</v>
      </c>
      <c r="AC62" s="4">
        <f t="shared" si="22"/>
        <v>4449.7627911360441</v>
      </c>
      <c r="AF62" s="1">
        <f t="shared" si="23"/>
        <v>51</v>
      </c>
      <c r="AG62" s="4">
        <f t="shared" si="24"/>
        <v>44026.112148284352</v>
      </c>
      <c r="AH62" s="4">
        <f t="shared" si="30"/>
        <v>810.72495200159665</v>
      </c>
      <c r="AI62" s="4">
        <f t="shared" si="25"/>
        <v>480.52911088946399</v>
      </c>
      <c r="AJ62" s="4">
        <f t="shared" si="26"/>
        <v>330.19584111213265</v>
      </c>
      <c r="AK62" s="4">
        <f t="shared" si="27"/>
        <v>43545.583037394885</v>
      </c>
    </row>
    <row r="63" spans="2:37" x14ac:dyDescent="0.25">
      <c r="B63" s="1">
        <f t="shared" si="5"/>
        <v>52</v>
      </c>
      <c r="C63" s="4">
        <f t="shared" si="6"/>
        <v>47549.202900689161</v>
      </c>
      <c r="D63" s="4">
        <f t="shared" si="28"/>
        <v>1032.5437252756196</v>
      </c>
      <c r="E63" s="4">
        <f t="shared" si="7"/>
        <v>438.17868901700513</v>
      </c>
      <c r="F63" s="4">
        <f t="shared" si="8"/>
        <v>594.36503625861451</v>
      </c>
      <c r="G63" s="4">
        <f t="shared" si="9"/>
        <v>47111.024211672157</v>
      </c>
      <c r="I63" s="1">
        <f t="shared" si="10"/>
        <v>52</v>
      </c>
      <c r="J63" s="4">
        <f t="shared" si="11"/>
        <v>26746.426631637649</v>
      </c>
      <c r="K63" s="4">
        <f t="shared" si="29"/>
        <v>580.80584546753607</v>
      </c>
      <c r="L63" s="4">
        <f t="shared" si="12"/>
        <v>246.4755125720655</v>
      </c>
      <c r="M63" s="4">
        <f t="shared" si="13"/>
        <v>334.33033289547058</v>
      </c>
      <c r="N63" s="4">
        <f t="shared" si="14"/>
        <v>26499.951119065583</v>
      </c>
      <c r="P63" s="1">
        <f t="shared" si="15"/>
        <v>52</v>
      </c>
      <c r="Q63" s="4">
        <f t="shared" si="16"/>
        <v>200.59819973728236</v>
      </c>
      <c r="R63" s="4">
        <f t="shared" si="0"/>
        <v>246.4755125720655</v>
      </c>
      <c r="S63" s="4">
        <f t="shared" si="1"/>
        <v>447.07371230934785</v>
      </c>
      <c r="T63" s="4">
        <f t="shared" si="2"/>
        <v>133.73213315818822</v>
      </c>
      <c r="U63" s="7">
        <f t="shared" si="17"/>
        <v>0.67804286412796488</v>
      </c>
      <c r="V63" s="4">
        <f t="shared" si="3"/>
        <v>90.676118592520325</v>
      </c>
      <c r="X63" s="1">
        <f t="shared" si="18"/>
        <v>52</v>
      </c>
      <c r="Y63" s="4">
        <f t="shared" si="19"/>
        <v>4449.7627911360441</v>
      </c>
      <c r="Z63" s="4">
        <f t="shared" si="4"/>
        <v>133.73213315818822</v>
      </c>
      <c r="AA63" s="4">
        <f t="shared" si="20"/>
        <v>100.35891222466789</v>
      </c>
      <c r="AB63" s="4">
        <f t="shared" si="21"/>
        <v>33.373220933520329</v>
      </c>
      <c r="AC63" s="4">
        <f t="shared" si="22"/>
        <v>4349.4038789113765</v>
      </c>
      <c r="AF63" s="1">
        <f t="shared" si="23"/>
        <v>52</v>
      </c>
      <c r="AG63" s="4">
        <f t="shared" si="24"/>
        <v>43545.583037394885</v>
      </c>
      <c r="AH63" s="4">
        <f t="shared" si="30"/>
        <v>810.72495200159665</v>
      </c>
      <c r="AI63" s="4">
        <f t="shared" si="25"/>
        <v>484.13307922113501</v>
      </c>
      <c r="AJ63" s="4">
        <f t="shared" si="26"/>
        <v>326.59187278046164</v>
      </c>
      <c r="AK63" s="4">
        <f t="shared" si="27"/>
        <v>43061.449958173747</v>
      </c>
    </row>
    <row r="64" spans="2:37" x14ac:dyDescent="0.25">
      <c r="B64" s="1">
        <f t="shared" si="5"/>
        <v>53</v>
      </c>
      <c r="C64" s="4">
        <f t="shared" si="6"/>
        <v>47111.024211672157</v>
      </c>
      <c r="D64" s="4">
        <f t="shared" si="28"/>
        <v>1032.5437252756196</v>
      </c>
      <c r="E64" s="4">
        <f t="shared" si="7"/>
        <v>443.65592262971768</v>
      </c>
      <c r="F64" s="4">
        <f t="shared" si="8"/>
        <v>588.88780264590196</v>
      </c>
      <c r="G64" s="4">
        <f t="shared" si="9"/>
        <v>46667.368289042439</v>
      </c>
      <c r="I64" s="1">
        <f t="shared" si="10"/>
        <v>53</v>
      </c>
      <c r="J64" s="4">
        <f t="shared" si="11"/>
        <v>26499.951119065583</v>
      </c>
      <c r="K64" s="4">
        <f t="shared" si="29"/>
        <v>580.80584546753607</v>
      </c>
      <c r="L64" s="4">
        <f t="shared" si="12"/>
        <v>249.55645647921631</v>
      </c>
      <c r="M64" s="4">
        <f t="shared" si="13"/>
        <v>331.24938898831977</v>
      </c>
      <c r="N64" s="4">
        <f t="shared" si="14"/>
        <v>26250.394662586368</v>
      </c>
      <c r="P64" s="1">
        <f t="shared" si="15"/>
        <v>53</v>
      </c>
      <c r="Q64" s="4">
        <f t="shared" si="16"/>
        <v>198.74963339299188</v>
      </c>
      <c r="R64" s="4">
        <f t="shared" si="0"/>
        <v>249.55645647921631</v>
      </c>
      <c r="S64" s="4">
        <f t="shared" si="1"/>
        <v>448.30608987220819</v>
      </c>
      <c r="T64" s="4">
        <f t="shared" si="2"/>
        <v>132.49975559532788</v>
      </c>
      <c r="U64" s="7">
        <f t="shared" si="17"/>
        <v>0.67299539863817848</v>
      </c>
      <c r="V64" s="4">
        <f t="shared" si="3"/>
        <v>89.171725836338908</v>
      </c>
      <c r="X64" s="1">
        <f t="shared" si="18"/>
        <v>53</v>
      </c>
      <c r="Y64" s="4">
        <f t="shared" si="19"/>
        <v>4349.4038789113765</v>
      </c>
      <c r="Z64" s="4">
        <f t="shared" si="4"/>
        <v>132.49975559532788</v>
      </c>
      <c r="AA64" s="4">
        <f t="shared" si="20"/>
        <v>99.879226503492561</v>
      </c>
      <c r="AB64" s="4">
        <f t="shared" si="21"/>
        <v>32.620529091835323</v>
      </c>
      <c r="AC64" s="4">
        <f t="shared" si="22"/>
        <v>4249.5246524078839</v>
      </c>
      <c r="AF64" s="1">
        <f t="shared" si="23"/>
        <v>53</v>
      </c>
      <c r="AG64" s="4">
        <f t="shared" si="24"/>
        <v>43061.449958173747</v>
      </c>
      <c r="AH64" s="4">
        <f t="shared" si="30"/>
        <v>810.72495200159665</v>
      </c>
      <c r="AI64" s="4">
        <f t="shared" si="25"/>
        <v>487.76407731529355</v>
      </c>
      <c r="AJ64" s="4">
        <f t="shared" si="26"/>
        <v>322.9608746863031</v>
      </c>
      <c r="AK64" s="4">
        <f t="shared" si="27"/>
        <v>42573.685880858451</v>
      </c>
    </row>
    <row r="65" spans="2:37" x14ac:dyDescent="0.25">
      <c r="B65" s="1">
        <f t="shared" si="5"/>
        <v>54</v>
      </c>
      <c r="C65" s="4">
        <f t="shared" si="6"/>
        <v>46667.368289042439</v>
      </c>
      <c r="D65" s="4">
        <f t="shared" si="28"/>
        <v>1032.5437252756196</v>
      </c>
      <c r="E65" s="4">
        <f t="shared" si="7"/>
        <v>449.20162166258922</v>
      </c>
      <c r="F65" s="4">
        <f t="shared" si="8"/>
        <v>583.34210361303042</v>
      </c>
      <c r="G65" s="4">
        <f t="shared" si="9"/>
        <v>46218.166667379846</v>
      </c>
      <c r="I65" s="1">
        <f t="shared" si="10"/>
        <v>54</v>
      </c>
      <c r="J65" s="4">
        <f t="shared" si="11"/>
        <v>26250.394662586368</v>
      </c>
      <c r="K65" s="4">
        <f t="shared" si="29"/>
        <v>580.80584546753607</v>
      </c>
      <c r="L65" s="4">
        <f t="shared" si="12"/>
        <v>252.67591218520647</v>
      </c>
      <c r="M65" s="4">
        <f t="shared" si="13"/>
        <v>328.1299332823296</v>
      </c>
      <c r="N65" s="4">
        <f t="shared" si="14"/>
        <v>25997.71875040116</v>
      </c>
      <c r="P65" s="1">
        <f t="shared" si="15"/>
        <v>54</v>
      </c>
      <c r="Q65" s="4">
        <f t="shared" si="16"/>
        <v>196.87795996939778</v>
      </c>
      <c r="R65" s="4">
        <f t="shared" si="0"/>
        <v>252.67591218520647</v>
      </c>
      <c r="S65" s="4">
        <f t="shared" si="1"/>
        <v>449.55387215460428</v>
      </c>
      <c r="T65" s="4">
        <f t="shared" si="2"/>
        <v>131.25197331293182</v>
      </c>
      <c r="U65" s="7">
        <f t="shared" si="17"/>
        <v>0.66798550733317963</v>
      </c>
      <c r="V65" s="4">
        <f t="shared" si="3"/>
        <v>87.674415981919722</v>
      </c>
      <c r="X65" s="1">
        <f t="shared" si="18"/>
        <v>54</v>
      </c>
      <c r="Y65" s="4">
        <f t="shared" si="19"/>
        <v>4249.5246524078839</v>
      </c>
      <c r="Z65" s="4">
        <f t="shared" si="4"/>
        <v>131.25197331293182</v>
      </c>
      <c r="AA65" s="4">
        <f t="shared" si="20"/>
        <v>99.380538419872693</v>
      </c>
      <c r="AB65" s="4">
        <f t="shared" si="21"/>
        <v>31.871434893059128</v>
      </c>
      <c r="AC65" s="4">
        <f t="shared" si="22"/>
        <v>4150.1441139880108</v>
      </c>
      <c r="AF65" s="1">
        <f t="shared" si="23"/>
        <v>54</v>
      </c>
      <c r="AG65" s="4">
        <f t="shared" si="24"/>
        <v>42573.685880858451</v>
      </c>
      <c r="AH65" s="4">
        <f t="shared" si="30"/>
        <v>810.72495200159665</v>
      </c>
      <c r="AI65" s="4">
        <f t="shared" si="25"/>
        <v>491.42230789515827</v>
      </c>
      <c r="AJ65" s="4">
        <f t="shared" si="26"/>
        <v>319.30264410643838</v>
      </c>
      <c r="AK65" s="4">
        <f t="shared" si="27"/>
        <v>42082.263572963289</v>
      </c>
    </row>
    <row r="66" spans="2:37" x14ac:dyDescent="0.25">
      <c r="B66" s="1">
        <f t="shared" si="5"/>
        <v>55</v>
      </c>
      <c r="C66" s="4">
        <f t="shared" si="6"/>
        <v>46218.166667379846</v>
      </c>
      <c r="D66" s="4">
        <f t="shared" si="28"/>
        <v>1032.5437252756196</v>
      </c>
      <c r="E66" s="4">
        <f t="shared" si="7"/>
        <v>454.81664193337156</v>
      </c>
      <c r="F66" s="4">
        <f t="shared" si="8"/>
        <v>577.72708334224808</v>
      </c>
      <c r="G66" s="4">
        <f t="shared" si="9"/>
        <v>45763.350025446474</v>
      </c>
      <c r="I66" s="1">
        <f t="shared" si="10"/>
        <v>55</v>
      </c>
      <c r="J66" s="4">
        <f t="shared" si="11"/>
        <v>25997.71875040116</v>
      </c>
      <c r="K66" s="4">
        <f t="shared" si="29"/>
        <v>580.80584546753607</v>
      </c>
      <c r="L66" s="4">
        <f t="shared" si="12"/>
        <v>255.83436108752159</v>
      </c>
      <c r="M66" s="4">
        <f t="shared" si="13"/>
        <v>324.97148438001449</v>
      </c>
      <c r="N66" s="4">
        <f t="shared" si="14"/>
        <v>25741.88438931364</v>
      </c>
      <c r="P66" s="1">
        <f t="shared" si="15"/>
        <v>55</v>
      </c>
      <c r="Q66" s="4">
        <f t="shared" si="16"/>
        <v>194.9828906280087</v>
      </c>
      <c r="R66" s="4">
        <f t="shared" si="0"/>
        <v>255.83436108752159</v>
      </c>
      <c r="S66" s="4">
        <f t="shared" si="1"/>
        <v>450.81725171553029</v>
      </c>
      <c r="T66" s="4">
        <f t="shared" si="2"/>
        <v>129.98859375200578</v>
      </c>
      <c r="U66" s="7">
        <f t="shared" si="17"/>
        <v>0.66301291050439659</v>
      </c>
      <c r="V66" s="4">
        <f t="shared" si="3"/>
        <v>86.184115875890981</v>
      </c>
      <c r="X66" s="1">
        <f t="shared" si="18"/>
        <v>55</v>
      </c>
      <c r="Y66" s="4">
        <f t="shared" si="19"/>
        <v>4150.1441139880108</v>
      </c>
      <c r="Z66" s="4">
        <f t="shared" si="4"/>
        <v>129.98859375200578</v>
      </c>
      <c r="AA66" s="4">
        <f t="shared" si="20"/>
        <v>98.862512897095698</v>
      </c>
      <c r="AB66" s="4">
        <f t="shared" si="21"/>
        <v>31.126080854910082</v>
      </c>
      <c r="AC66" s="4">
        <f t="shared" si="22"/>
        <v>4051.281601090915</v>
      </c>
      <c r="AF66" s="1">
        <f t="shared" si="23"/>
        <v>55</v>
      </c>
      <c r="AG66" s="4">
        <f t="shared" si="24"/>
        <v>42082.263572963289</v>
      </c>
      <c r="AH66" s="4">
        <f t="shared" si="30"/>
        <v>810.72495200159665</v>
      </c>
      <c r="AI66" s="4">
        <f t="shared" si="25"/>
        <v>495.107975204372</v>
      </c>
      <c r="AJ66" s="4">
        <f t="shared" si="26"/>
        <v>315.61697679722465</v>
      </c>
      <c r="AK66" s="4">
        <f t="shared" si="27"/>
        <v>41587.155597758916</v>
      </c>
    </row>
    <row r="67" spans="2:37" x14ac:dyDescent="0.25">
      <c r="B67" s="1">
        <f t="shared" si="5"/>
        <v>56</v>
      </c>
      <c r="C67" s="4">
        <f t="shared" si="6"/>
        <v>45763.350025446474</v>
      </c>
      <c r="D67" s="4">
        <f t="shared" si="28"/>
        <v>1032.5437252756196</v>
      </c>
      <c r="E67" s="4">
        <f t="shared" si="7"/>
        <v>460.50184995753875</v>
      </c>
      <c r="F67" s="4">
        <f t="shared" si="8"/>
        <v>572.04187531808088</v>
      </c>
      <c r="G67" s="4">
        <f t="shared" si="9"/>
        <v>45302.848175488936</v>
      </c>
      <c r="I67" s="1">
        <f t="shared" si="10"/>
        <v>56</v>
      </c>
      <c r="J67" s="4">
        <f t="shared" si="11"/>
        <v>25741.88438931364</v>
      </c>
      <c r="K67" s="4">
        <f t="shared" si="29"/>
        <v>580.80584546753607</v>
      </c>
      <c r="L67" s="4">
        <f t="shared" si="12"/>
        <v>259.03229060111556</v>
      </c>
      <c r="M67" s="4">
        <f t="shared" si="13"/>
        <v>321.77355486642051</v>
      </c>
      <c r="N67" s="4">
        <f t="shared" si="14"/>
        <v>25482.852098712523</v>
      </c>
      <c r="P67" s="1">
        <f t="shared" si="15"/>
        <v>56</v>
      </c>
      <c r="Q67" s="4">
        <f t="shared" si="16"/>
        <v>193.06413291985231</v>
      </c>
      <c r="R67" s="4">
        <f t="shared" si="0"/>
        <v>259.03229060111556</v>
      </c>
      <c r="S67" s="4">
        <f t="shared" si="1"/>
        <v>452.09642352096785</v>
      </c>
      <c r="T67" s="4">
        <f t="shared" si="2"/>
        <v>128.7094219465682</v>
      </c>
      <c r="U67" s="7">
        <f t="shared" si="17"/>
        <v>0.65807733052545558</v>
      </c>
      <c r="V67" s="4">
        <f t="shared" si="3"/>
        <v>84.700752808072082</v>
      </c>
      <c r="X67" s="1">
        <f t="shared" si="18"/>
        <v>56</v>
      </c>
      <c r="Y67" s="4">
        <f t="shared" si="19"/>
        <v>4051.281601090915</v>
      </c>
      <c r="Z67" s="4">
        <f t="shared" si="4"/>
        <v>128.7094219465682</v>
      </c>
      <c r="AA67" s="4">
        <f t="shared" si="20"/>
        <v>98.324809938386338</v>
      </c>
      <c r="AB67" s="4">
        <f t="shared" si="21"/>
        <v>30.384612008181861</v>
      </c>
      <c r="AC67" s="4">
        <f t="shared" si="22"/>
        <v>3952.9567911525287</v>
      </c>
      <c r="AF67" s="1">
        <f t="shared" si="23"/>
        <v>56</v>
      </c>
      <c r="AG67" s="4">
        <f t="shared" si="24"/>
        <v>41587.155597758916</v>
      </c>
      <c r="AH67" s="4">
        <f t="shared" si="30"/>
        <v>810.72495200159665</v>
      </c>
      <c r="AI67" s="4">
        <f t="shared" si="25"/>
        <v>498.82128501840481</v>
      </c>
      <c r="AJ67" s="4">
        <f t="shared" si="26"/>
        <v>311.90366698319184</v>
      </c>
      <c r="AK67" s="4">
        <f t="shared" si="27"/>
        <v>41088.33431274051</v>
      </c>
    </row>
    <row r="68" spans="2:37" x14ac:dyDescent="0.25">
      <c r="B68" s="1">
        <f t="shared" si="5"/>
        <v>57</v>
      </c>
      <c r="C68" s="4">
        <f t="shared" si="6"/>
        <v>45302.848175488936</v>
      </c>
      <c r="D68" s="4">
        <f t="shared" si="28"/>
        <v>1032.5437252756196</v>
      </c>
      <c r="E68" s="4">
        <f t="shared" si="7"/>
        <v>466.25812308200796</v>
      </c>
      <c r="F68" s="4">
        <f t="shared" si="8"/>
        <v>566.28560219361168</v>
      </c>
      <c r="G68" s="4">
        <f t="shared" si="9"/>
        <v>44836.590052406929</v>
      </c>
      <c r="I68" s="1">
        <f t="shared" si="10"/>
        <v>57</v>
      </c>
      <c r="J68" s="4">
        <f t="shared" si="11"/>
        <v>25482.852098712523</v>
      </c>
      <c r="K68" s="4">
        <f t="shared" si="29"/>
        <v>580.80584546753607</v>
      </c>
      <c r="L68" s="4">
        <f t="shared" si="12"/>
        <v>262.27019423362952</v>
      </c>
      <c r="M68" s="4">
        <f t="shared" si="13"/>
        <v>318.53565123390655</v>
      </c>
      <c r="N68" s="4">
        <f t="shared" si="14"/>
        <v>25220.581904478895</v>
      </c>
      <c r="P68" s="1">
        <f t="shared" si="15"/>
        <v>57</v>
      </c>
      <c r="Q68" s="4">
        <f t="shared" si="16"/>
        <v>191.12139074034391</v>
      </c>
      <c r="R68" s="4">
        <f t="shared" si="0"/>
        <v>262.27019423362952</v>
      </c>
      <c r="S68" s="4">
        <f t="shared" si="1"/>
        <v>453.39158497397341</v>
      </c>
      <c r="T68" s="4">
        <f t="shared" si="2"/>
        <v>127.41426049356264</v>
      </c>
      <c r="U68" s="7">
        <f t="shared" si="17"/>
        <v>0.65317849183668042</v>
      </c>
      <c r="V68" s="4">
        <f t="shared" si="3"/>
        <v>83.224254507671176</v>
      </c>
      <c r="X68" s="1">
        <f t="shared" si="18"/>
        <v>57</v>
      </c>
      <c r="Y68" s="4">
        <f t="shared" si="19"/>
        <v>3952.9567911525287</v>
      </c>
      <c r="Z68" s="4">
        <f t="shared" si="4"/>
        <v>127.41426049356264</v>
      </c>
      <c r="AA68" s="4">
        <f t="shared" si="20"/>
        <v>97.767084559918672</v>
      </c>
      <c r="AB68" s="4">
        <f t="shared" si="21"/>
        <v>29.647175933643965</v>
      </c>
      <c r="AC68" s="4">
        <f t="shared" si="22"/>
        <v>3855.18970659261</v>
      </c>
      <c r="AF68" s="1">
        <f t="shared" si="23"/>
        <v>57</v>
      </c>
      <c r="AG68" s="4">
        <f t="shared" si="24"/>
        <v>41088.33431274051</v>
      </c>
      <c r="AH68" s="4">
        <f t="shared" si="30"/>
        <v>810.72495200159665</v>
      </c>
      <c r="AI68" s="4">
        <f t="shared" si="25"/>
        <v>502.56244465604283</v>
      </c>
      <c r="AJ68" s="4">
        <f t="shared" si="26"/>
        <v>308.16250734555382</v>
      </c>
      <c r="AK68" s="4">
        <f t="shared" si="27"/>
        <v>40585.77186808447</v>
      </c>
    </row>
    <row r="69" spans="2:37" x14ac:dyDescent="0.25">
      <c r="B69" s="1">
        <f t="shared" si="5"/>
        <v>58</v>
      </c>
      <c r="C69" s="4">
        <f t="shared" si="6"/>
        <v>44836.590052406929</v>
      </c>
      <c r="D69" s="4">
        <f t="shared" si="28"/>
        <v>1032.5437252756196</v>
      </c>
      <c r="E69" s="4">
        <f t="shared" si="7"/>
        <v>472.08634962053304</v>
      </c>
      <c r="F69" s="4">
        <f t="shared" si="8"/>
        <v>560.45737565508659</v>
      </c>
      <c r="G69" s="4">
        <f t="shared" si="9"/>
        <v>44364.503702786395</v>
      </c>
      <c r="I69" s="1">
        <f t="shared" si="10"/>
        <v>58</v>
      </c>
      <c r="J69" s="4">
        <f t="shared" si="11"/>
        <v>25220.581904478895</v>
      </c>
      <c r="K69" s="4">
        <f t="shared" si="29"/>
        <v>580.80584546753607</v>
      </c>
      <c r="L69" s="4">
        <f t="shared" si="12"/>
        <v>265.54857166154989</v>
      </c>
      <c r="M69" s="4">
        <f t="shared" si="13"/>
        <v>315.25727380598619</v>
      </c>
      <c r="N69" s="4">
        <f t="shared" si="14"/>
        <v>24955.033332817344</v>
      </c>
      <c r="P69" s="1">
        <f t="shared" si="15"/>
        <v>58</v>
      </c>
      <c r="Q69" s="4">
        <f t="shared" si="16"/>
        <v>189.15436428359169</v>
      </c>
      <c r="R69" s="4">
        <f t="shared" si="0"/>
        <v>265.54857166154989</v>
      </c>
      <c r="S69" s="4">
        <f t="shared" si="1"/>
        <v>454.70293594514158</v>
      </c>
      <c r="T69" s="4">
        <f t="shared" si="2"/>
        <v>126.1029095223945</v>
      </c>
      <c r="U69" s="7">
        <f t="shared" si="17"/>
        <v>0.64831612092970758</v>
      </c>
      <c r="V69" s="4">
        <f t="shared" si="3"/>
        <v>81.754549139508683</v>
      </c>
      <c r="X69" s="1">
        <f t="shared" si="18"/>
        <v>58</v>
      </c>
      <c r="Y69" s="4">
        <f t="shared" si="19"/>
        <v>3855.18970659261</v>
      </c>
      <c r="Z69" s="4">
        <f t="shared" si="4"/>
        <v>126.1029095223945</v>
      </c>
      <c r="AA69" s="4">
        <f t="shared" si="20"/>
        <v>97.18898672294992</v>
      </c>
      <c r="AB69" s="4">
        <f t="shared" si="21"/>
        <v>28.913922799444574</v>
      </c>
      <c r="AC69" s="4">
        <f t="shared" si="22"/>
        <v>3758.0007198696603</v>
      </c>
      <c r="AF69" s="1">
        <f t="shared" si="23"/>
        <v>58</v>
      </c>
      <c r="AG69" s="4">
        <f t="shared" si="24"/>
        <v>40585.77186808447</v>
      </c>
      <c r="AH69" s="4">
        <f t="shared" si="30"/>
        <v>810.72495200159665</v>
      </c>
      <c r="AI69" s="4">
        <f t="shared" si="25"/>
        <v>506.33166299096314</v>
      </c>
      <c r="AJ69" s="4">
        <f t="shared" si="26"/>
        <v>304.39328901063351</v>
      </c>
      <c r="AK69" s="4">
        <f t="shared" si="27"/>
        <v>40079.44020509351</v>
      </c>
    </row>
    <row r="70" spans="2:37" x14ac:dyDescent="0.25">
      <c r="B70" s="1">
        <f t="shared" si="5"/>
        <v>59</v>
      </c>
      <c r="C70" s="4">
        <f t="shared" si="6"/>
        <v>44364.503702786395</v>
      </c>
      <c r="D70" s="4">
        <f t="shared" si="28"/>
        <v>1032.5437252756196</v>
      </c>
      <c r="E70" s="4">
        <f t="shared" si="7"/>
        <v>477.98742899078968</v>
      </c>
      <c r="F70" s="4">
        <f t="shared" si="8"/>
        <v>554.55629628482995</v>
      </c>
      <c r="G70" s="4">
        <f t="shared" si="9"/>
        <v>43886.516273795605</v>
      </c>
      <c r="I70" s="1">
        <f t="shared" si="10"/>
        <v>59</v>
      </c>
      <c r="J70" s="4">
        <f t="shared" si="11"/>
        <v>24955.033332817344</v>
      </c>
      <c r="K70" s="4">
        <f t="shared" si="29"/>
        <v>580.80584546753607</v>
      </c>
      <c r="L70" s="4">
        <f t="shared" si="12"/>
        <v>268.86792880731929</v>
      </c>
      <c r="M70" s="4">
        <f t="shared" si="13"/>
        <v>311.93791666021679</v>
      </c>
      <c r="N70" s="4">
        <f t="shared" si="14"/>
        <v>24686.165404010026</v>
      </c>
      <c r="P70" s="1">
        <f t="shared" si="15"/>
        <v>59</v>
      </c>
      <c r="Q70" s="4">
        <f t="shared" si="16"/>
        <v>187.16274999613006</v>
      </c>
      <c r="R70" s="4">
        <f t="shared" si="0"/>
        <v>268.86792880731929</v>
      </c>
      <c r="S70" s="4">
        <f t="shared" si="1"/>
        <v>456.03067880344935</v>
      </c>
      <c r="T70" s="4">
        <f t="shared" si="2"/>
        <v>124.77516666408673</v>
      </c>
      <c r="U70" s="7">
        <f t="shared" si="17"/>
        <v>0.6434899463322159</v>
      </c>
      <c r="V70" s="4">
        <f t="shared" si="3"/>
        <v>80.291565300266456</v>
      </c>
      <c r="X70" s="1">
        <f t="shared" si="18"/>
        <v>59</v>
      </c>
      <c r="Y70" s="4">
        <f t="shared" si="19"/>
        <v>3758.0007198696603</v>
      </c>
      <c r="Z70" s="4">
        <f t="shared" si="4"/>
        <v>124.77516666408673</v>
      </c>
      <c r="AA70" s="4">
        <f t="shared" si="20"/>
        <v>96.590161265064268</v>
      </c>
      <c r="AB70" s="4">
        <f t="shared" si="21"/>
        <v>28.185005399022454</v>
      </c>
      <c r="AC70" s="4">
        <f t="shared" si="22"/>
        <v>3661.4105586045962</v>
      </c>
      <c r="AF70" s="1">
        <f t="shared" si="23"/>
        <v>59</v>
      </c>
      <c r="AG70" s="4">
        <f t="shared" si="24"/>
        <v>40079.44020509351</v>
      </c>
      <c r="AH70" s="4">
        <f t="shared" si="30"/>
        <v>810.72495200159665</v>
      </c>
      <c r="AI70" s="4">
        <f t="shared" si="25"/>
        <v>510.12915046339532</v>
      </c>
      <c r="AJ70" s="4">
        <f t="shared" si="26"/>
        <v>300.59580153820133</v>
      </c>
      <c r="AK70" s="4">
        <f t="shared" si="27"/>
        <v>39569.311054630118</v>
      </c>
    </row>
    <row r="71" spans="2:37" x14ac:dyDescent="0.25">
      <c r="B71" s="1">
        <f t="shared" si="5"/>
        <v>60</v>
      </c>
      <c r="C71" s="4">
        <f t="shared" si="6"/>
        <v>43886.516273795605</v>
      </c>
      <c r="D71" s="4">
        <f t="shared" si="28"/>
        <v>1032.5437252756196</v>
      </c>
      <c r="E71" s="4">
        <f t="shared" si="7"/>
        <v>483.96227185317457</v>
      </c>
      <c r="F71" s="4">
        <f t="shared" si="8"/>
        <v>548.58145342244507</v>
      </c>
      <c r="G71" s="4">
        <f t="shared" si="9"/>
        <v>43402.55400194243</v>
      </c>
      <c r="I71" s="1">
        <f t="shared" si="10"/>
        <v>60</v>
      </c>
      <c r="J71" s="4">
        <f t="shared" si="11"/>
        <v>24686.165404010026</v>
      </c>
      <c r="K71" s="4">
        <f t="shared" si="29"/>
        <v>580.80584546753607</v>
      </c>
      <c r="L71" s="4">
        <f t="shared" si="12"/>
        <v>272.22877791741075</v>
      </c>
      <c r="M71" s="4">
        <f t="shared" si="13"/>
        <v>308.57706755012532</v>
      </c>
      <c r="N71" s="4">
        <f t="shared" si="14"/>
        <v>24413.936626092614</v>
      </c>
      <c r="P71" s="1">
        <f t="shared" si="15"/>
        <v>60</v>
      </c>
      <c r="Q71" s="4">
        <f t="shared" si="16"/>
        <v>185.14624053007518</v>
      </c>
      <c r="R71" s="4">
        <f t="shared" si="0"/>
        <v>272.22877791741075</v>
      </c>
      <c r="S71" s="4">
        <f t="shared" si="1"/>
        <v>457.3750184474859</v>
      </c>
      <c r="T71" s="4">
        <f t="shared" si="2"/>
        <v>123.43082702005015</v>
      </c>
      <c r="U71" s="7">
        <f t="shared" si="17"/>
        <v>0.63869969859277009</v>
      </c>
      <c r="V71" s="4">
        <f t="shared" si="3"/>
        <v>78.835232014762369</v>
      </c>
      <c r="X71" s="1">
        <f t="shared" si="18"/>
        <v>60</v>
      </c>
      <c r="Y71" s="4">
        <f t="shared" si="19"/>
        <v>3661.4105586045962</v>
      </c>
      <c r="Z71" s="4">
        <f t="shared" si="4"/>
        <v>123.43082702005015</v>
      </c>
      <c r="AA71" s="4">
        <f t="shared" si="20"/>
        <v>95.970247830515675</v>
      </c>
      <c r="AB71" s="4">
        <f t="shared" si="21"/>
        <v>27.460579189534471</v>
      </c>
      <c r="AC71" s="4">
        <f t="shared" si="22"/>
        <v>3565.4403107740804</v>
      </c>
      <c r="AF71" s="1">
        <f t="shared" si="23"/>
        <v>60</v>
      </c>
      <c r="AG71" s="4">
        <f t="shared" si="24"/>
        <v>39569.311054630118</v>
      </c>
      <c r="AH71" s="4">
        <f t="shared" si="30"/>
        <v>810.72495200159665</v>
      </c>
      <c r="AI71" s="4">
        <f t="shared" si="25"/>
        <v>513.95511909187076</v>
      </c>
      <c r="AJ71" s="4">
        <f t="shared" si="26"/>
        <v>296.76983290972584</v>
      </c>
      <c r="AK71" s="4">
        <f t="shared" si="27"/>
        <v>39055.355935538246</v>
      </c>
    </row>
    <row r="72" spans="2:37" x14ac:dyDescent="0.25">
      <c r="B72" s="1">
        <f t="shared" si="5"/>
        <v>61</v>
      </c>
      <c r="C72" s="4">
        <f t="shared" si="6"/>
        <v>43402.55400194243</v>
      </c>
      <c r="D72" s="4">
        <f t="shared" si="28"/>
        <v>1032.5437252756196</v>
      </c>
      <c r="E72" s="4">
        <f t="shared" si="7"/>
        <v>490.01180025133931</v>
      </c>
      <c r="F72" s="4">
        <f t="shared" si="8"/>
        <v>542.53192502428033</v>
      </c>
      <c r="G72" s="4">
        <f t="shared" si="9"/>
        <v>42912.542201691089</v>
      </c>
      <c r="I72" s="1">
        <f t="shared" si="10"/>
        <v>61</v>
      </c>
      <c r="J72" s="4">
        <f t="shared" si="11"/>
        <v>24413.936626092614</v>
      </c>
      <c r="K72" s="4">
        <f t="shared" si="29"/>
        <v>580.80584546753607</v>
      </c>
      <c r="L72" s="4">
        <f t="shared" si="12"/>
        <v>275.6316376413784</v>
      </c>
      <c r="M72" s="4">
        <f t="shared" si="13"/>
        <v>305.17420782615767</v>
      </c>
      <c r="N72" s="4">
        <f t="shared" si="14"/>
        <v>24138.304988451237</v>
      </c>
      <c r="P72" s="1">
        <f t="shared" si="15"/>
        <v>61</v>
      </c>
      <c r="Q72" s="4">
        <f t="shared" si="16"/>
        <v>183.10452469569461</v>
      </c>
      <c r="R72" s="4">
        <f t="shared" si="0"/>
        <v>275.6316376413784</v>
      </c>
      <c r="S72" s="4">
        <f t="shared" si="1"/>
        <v>458.73616233707298</v>
      </c>
      <c r="T72" s="4">
        <f t="shared" si="2"/>
        <v>122.06968313046306</v>
      </c>
      <c r="U72" s="7">
        <f t="shared" si="17"/>
        <v>0.63394511026577671</v>
      </c>
      <c r="V72" s="4">
        <f t="shared" si="3"/>
        <v>77.385478732249823</v>
      </c>
      <c r="X72" s="1">
        <f t="shared" si="18"/>
        <v>61</v>
      </c>
      <c r="Y72" s="4">
        <f t="shared" si="19"/>
        <v>3565.4403107740804</v>
      </c>
      <c r="Z72" s="4">
        <f t="shared" si="4"/>
        <v>122.06968313046306</v>
      </c>
      <c r="AA72" s="4">
        <f t="shared" si="20"/>
        <v>95.328880799657455</v>
      </c>
      <c r="AB72" s="4">
        <f t="shared" si="21"/>
        <v>26.740802330805604</v>
      </c>
      <c r="AC72" s="4">
        <f t="shared" si="22"/>
        <v>3470.1114299744231</v>
      </c>
      <c r="AF72" s="1">
        <f t="shared" si="23"/>
        <v>61</v>
      </c>
      <c r="AG72" s="4">
        <f t="shared" si="24"/>
        <v>39055.355935538246</v>
      </c>
      <c r="AH72" s="4">
        <f t="shared" si="30"/>
        <v>810.72495200159665</v>
      </c>
      <c r="AI72" s="4">
        <f t="shared" si="25"/>
        <v>517.80978248505983</v>
      </c>
      <c r="AJ72" s="4">
        <f t="shared" si="26"/>
        <v>292.91516951653682</v>
      </c>
      <c r="AK72" s="4">
        <f t="shared" si="27"/>
        <v>38537.546153053183</v>
      </c>
    </row>
    <row r="73" spans="2:37" x14ac:dyDescent="0.25">
      <c r="B73" s="1">
        <f t="shared" si="5"/>
        <v>62</v>
      </c>
      <c r="C73" s="4">
        <f t="shared" si="6"/>
        <v>42912.542201691089</v>
      </c>
      <c r="D73" s="4">
        <f t="shared" si="28"/>
        <v>1032.5437252756196</v>
      </c>
      <c r="E73" s="4">
        <f t="shared" si="7"/>
        <v>496.13694775448107</v>
      </c>
      <c r="F73" s="4">
        <f t="shared" si="8"/>
        <v>536.40677752113857</v>
      </c>
      <c r="G73" s="4">
        <f t="shared" si="9"/>
        <v>42416.405253936609</v>
      </c>
      <c r="I73" s="1">
        <f t="shared" si="10"/>
        <v>62</v>
      </c>
      <c r="J73" s="4">
        <f t="shared" si="11"/>
        <v>24138.304988451237</v>
      </c>
      <c r="K73" s="4">
        <f t="shared" si="29"/>
        <v>580.80584546753607</v>
      </c>
      <c r="L73" s="4">
        <f t="shared" si="12"/>
        <v>279.07703311189562</v>
      </c>
      <c r="M73" s="4">
        <f t="shared" si="13"/>
        <v>301.72881235564046</v>
      </c>
      <c r="N73" s="4">
        <f t="shared" si="14"/>
        <v>23859.227955339342</v>
      </c>
      <c r="P73" s="1">
        <f t="shared" si="15"/>
        <v>62</v>
      </c>
      <c r="Q73" s="4">
        <f t="shared" si="16"/>
        <v>181.03728741338429</v>
      </c>
      <c r="R73" s="4">
        <f t="shared" si="0"/>
        <v>279.07703311189562</v>
      </c>
      <c r="S73" s="4">
        <f t="shared" si="1"/>
        <v>460.11432052527994</v>
      </c>
      <c r="T73" s="4">
        <f t="shared" si="2"/>
        <v>120.69152494225617</v>
      </c>
      <c r="U73" s="7">
        <f t="shared" si="17"/>
        <v>0.62922591589655252</v>
      </c>
      <c r="V73" s="4">
        <f t="shared" si="3"/>
        <v>75.942235322742746</v>
      </c>
      <c r="X73" s="1">
        <f t="shared" si="18"/>
        <v>62</v>
      </c>
      <c r="Y73" s="4">
        <f t="shared" si="19"/>
        <v>3470.1114299744231</v>
      </c>
      <c r="Z73" s="4">
        <f t="shared" si="4"/>
        <v>120.69152494225617</v>
      </c>
      <c r="AA73" s="4">
        <f t="shared" si="20"/>
        <v>94.665689217447991</v>
      </c>
      <c r="AB73" s="4">
        <f t="shared" si="21"/>
        <v>26.025835724808172</v>
      </c>
      <c r="AC73" s="4">
        <f t="shared" si="22"/>
        <v>3375.4457407569753</v>
      </c>
      <c r="AF73" s="1">
        <f t="shared" si="23"/>
        <v>62</v>
      </c>
      <c r="AG73" s="4">
        <f t="shared" si="24"/>
        <v>38537.546153053183</v>
      </c>
      <c r="AH73" s="4">
        <f t="shared" si="30"/>
        <v>810.72495200159665</v>
      </c>
      <c r="AI73" s="4">
        <f t="shared" si="25"/>
        <v>521.69335585369777</v>
      </c>
      <c r="AJ73" s="4">
        <f t="shared" si="26"/>
        <v>289.03159614789882</v>
      </c>
      <c r="AK73" s="4">
        <f t="shared" si="27"/>
        <v>38015.852797199484</v>
      </c>
    </row>
    <row r="74" spans="2:37" x14ac:dyDescent="0.25">
      <c r="B74" s="1">
        <f t="shared" si="5"/>
        <v>63</v>
      </c>
      <c r="C74" s="4">
        <f t="shared" si="6"/>
        <v>42416.405253936609</v>
      </c>
      <c r="D74" s="4">
        <f t="shared" si="28"/>
        <v>1032.5437252756196</v>
      </c>
      <c r="E74" s="4">
        <f t="shared" si="7"/>
        <v>502.33865960141202</v>
      </c>
      <c r="F74" s="4">
        <f t="shared" si="8"/>
        <v>530.20506567420762</v>
      </c>
      <c r="G74" s="4">
        <f t="shared" si="9"/>
        <v>41914.0665943352</v>
      </c>
      <c r="I74" s="1">
        <f t="shared" si="10"/>
        <v>63</v>
      </c>
      <c r="J74" s="4">
        <f t="shared" si="11"/>
        <v>23859.227955339342</v>
      </c>
      <c r="K74" s="4">
        <f t="shared" si="29"/>
        <v>580.80584546753607</v>
      </c>
      <c r="L74" s="4">
        <f t="shared" si="12"/>
        <v>282.56549602579429</v>
      </c>
      <c r="M74" s="4">
        <f t="shared" si="13"/>
        <v>298.24034944174178</v>
      </c>
      <c r="N74" s="4">
        <f t="shared" si="14"/>
        <v>23576.662459313549</v>
      </c>
      <c r="P74" s="1">
        <f t="shared" si="15"/>
        <v>63</v>
      </c>
      <c r="Q74" s="4">
        <f t="shared" si="16"/>
        <v>178.94420966504507</v>
      </c>
      <c r="R74" s="4">
        <f t="shared" si="0"/>
        <v>282.56549602579429</v>
      </c>
      <c r="S74" s="4">
        <f t="shared" si="1"/>
        <v>461.50970569083938</v>
      </c>
      <c r="T74" s="4">
        <f t="shared" si="2"/>
        <v>119.29613977669672</v>
      </c>
      <c r="U74" s="7">
        <f t="shared" si="17"/>
        <v>0.62454185200650369</v>
      </c>
      <c r="V74" s="4">
        <f t="shared" si="3"/>
        <v>74.505432073364901</v>
      </c>
      <c r="X74" s="1">
        <f t="shared" si="18"/>
        <v>63</v>
      </c>
      <c r="Y74" s="4">
        <f t="shared" si="19"/>
        <v>3375.4457407569753</v>
      </c>
      <c r="Z74" s="4">
        <f t="shared" si="4"/>
        <v>119.29613977669672</v>
      </c>
      <c r="AA74" s="4">
        <f t="shared" si="20"/>
        <v>93.9802967210194</v>
      </c>
      <c r="AB74" s="4">
        <f t="shared" si="21"/>
        <v>25.315843055677316</v>
      </c>
      <c r="AC74" s="4">
        <f t="shared" si="22"/>
        <v>3281.4654440359559</v>
      </c>
      <c r="AF74" s="1">
        <f t="shared" si="23"/>
        <v>63</v>
      </c>
      <c r="AG74" s="4">
        <f t="shared" si="24"/>
        <v>38015.852797199484</v>
      </c>
      <c r="AH74" s="4">
        <f t="shared" si="30"/>
        <v>810.72495200159665</v>
      </c>
      <c r="AI74" s="4">
        <f t="shared" si="25"/>
        <v>525.60605602260057</v>
      </c>
      <c r="AJ74" s="4">
        <f t="shared" si="26"/>
        <v>285.11889597899614</v>
      </c>
      <c r="AK74" s="4">
        <f t="shared" si="27"/>
        <v>37490.246741176881</v>
      </c>
    </row>
    <row r="75" spans="2:37" x14ac:dyDescent="0.25">
      <c r="B75" s="1">
        <f t="shared" si="5"/>
        <v>64</v>
      </c>
      <c r="C75" s="4">
        <f t="shared" si="6"/>
        <v>41914.0665943352</v>
      </c>
      <c r="D75" s="4">
        <f t="shared" si="28"/>
        <v>1032.5437252756196</v>
      </c>
      <c r="E75" s="4">
        <f t="shared" si="7"/>
        <v>508.61789284642964</v>
      </c>
      <c r="F75" s="4">
        <f t="shared" si="8"/>
        <v>523.92583242919</v>
      </c>
      <c r="G75" s="4">
        <f t="shared" si="9"/>
        <v>41405.448701488771</v>
      </c>
      <c r="I75" s="1">
        <f t="shared" si="10"/>
        <v>64</v>
      </c>
      <c r="J75" s="4">
        <f t="shared" si="11"/>
        <v>23576.662459313549</v>
      </c>
      <c r="K75" s="4">
        <f t="shared" si="29"/>
        <v>580.80584546753607</v>
      </c>
      <c r="L75" s="4">
        <f t="shared" si="12"/>
        <v>286.09756472611673</v>
      </c>
      <c r="M75" s="4">
        <f t="shared" si="13"/>
        <v>294.70828074141934</v>
      </c>
      <c r="N75" s="4">
        <f t="shared" si="14"/>
        <v>23290.564894587431</v>
      </c>
      <c r="P75" s="1">
        <f t="shared" si="15"/>
        <v>64</v>
      </c>
      <c r="Q75" s="4">
        <f t="shared" si="16"/>
        <v>176.82496844485161</v>
      </c>
      <c r="R75" s="4">
        <f t="shared" si="0"/>
        <v>286.09756472611673</v>
      </c>
      <c r="S75" s="4">
        <f t="shared" si="1"/>
        <v>462.92253317096834</v>
      </c>
      <c r="T75" s="4">
        <f t="shared" si="2"/>
        <v>117.88331229656774</v>
      </c>
      <c r="U75" s="7">
        <f t="shared" si="17"/>
        <v>0.61989265707841557</v>
      </c>
      <c r="V75" s="4">
        <f t="shared" si="3"/>
        <v>73.074999684724034</v>
      </c>
      <c r="X75" s="1">
        <f t="shared" si="18"/>
        <v>64</v>
      </c>
      <c r="Y75" s="4">
        <f t="shared" si="19"/>
        <v>3281.4654440359559</v>
      </c>
      <c r="Z75" s="4">
        <f t="shared" si="4"/>
        <v>117.88331229656774</v>
      </c>
      <c r="AA75" s="4">
        <f t="shared" si="20"/>
        <v>93.272321466298067</v>
      </c>
      <c r="AB75" s="4">
        <f t="shared" si="21"/>
        <v>24.610990830269667</v>
      </c>
      <c r="AC75" s="4">
        <f t="shared" si="22"/>
        <v>3188.193122569658</v>
      </c>
      <c r="AF75" s="1">
        <f t="shared" si="23"/>
        <v>64</v>
      </c>
      <c r="AG75" s="4">
        <f t="shared" si="24"/>
        <v>37490.246741176881</v>
      </c>
      <c r="AH75" s="4">
        <f t="shared" si="30"/>
        <v>810.72495200159665</v>
      </c>
      <c r="AI75" s="4">
        <f t="shared" si="25"/>
        <v>529.54810144277008</v>
      </c>
      <c r="AJ75" s="4">
        <f t="shared" si="26"/>
        <v>281.17685055882663</v>
      </c>
      <c r="AK75" s="4">
        <f t="shared" si="27"/>
        <v>36960.69863973411</v>
      </c>
    </row>
    <row r="76" spans="2:37" x14ac:dyDescent="0.25">
      <c r="B76" s="1">
        <f t="shared" si="5"/>
        <v>65</v>
      </c>
      <c r="C76" s="4">
        <f t="shared" si="6"/>
        <v>41405.448701488771</v>
      </c>
      <c r="D76" s="4">
        <f t="shared" si="28"/>
        <v>1032.5437252756196</v>
      </c>
      <c r="E76" s="4">
        <f t="shared" si="7"/>
        <v>514.97561650701005</v>
      </c>
      <c r="F76" s="4">
        <f t="shared" si="8"/>
        <v>517.56810876860959</v>
      </c>
      <c r="G76" s="4">
        <f t="shared" si="9"/>
        <v>40890.473084981764</v>
      </c>
      <c r="I76" s="1">
        <f t="shared" si="10"/>
        <v>65</v>
      </c>
      <c r="J76" s="4">
        <f t="shared" si="11"/>
        <v>23290.564894587431</v>
      </c>
      <c r="K76" s="4">
        <f t="shared" si="29"/>
        <v>580.80584546753607</v>
      </c>
      <c r="L76" s="4">
        <f t="shared" si="12"/>
        <v>289.67378428519322</v>
      </c>
      <c r="M76" s="4">
        <f t="shared" si="13"/>
        <v>291.13206118234285</v>
      </c>
      <c r="N76" s="4">
        <f t="shared" si="14"/>
        <v>23000.891110302236</v>
      </c>
      <c r="P76" s="1">
        <f t="shared" si="15"/>
        <v>65</v>
      </c>
      <c r="Q76" s="4">
        <f t="shared" si="16"/>
        <v>174.67923670940573</v>
      </c>
      <c r="R76" s="4">
        <f t="shared" ref="R76:R139" si="31">+IF(P76&lt;=$J$3,L76," ")</f>
        <v>289.67378428519322</v>
      </c>
      <c r="S76" s="4">
        <f t="shared" ref="S76:S139" si="32">+IF(P76&lt;=$J$3,Q76+R76," ")</f>
        <v>464.35302099459898</v>
      </c>
      <c r="T76" s="4">
        <f t="shared" ref="T76:T139" si="33">+IF(P76&lt;=$J$3,M76-Q76," ")</f>
        <v>116.45282447293712</v>
      </c>
      <c r="U76" s="7">
        <f t="shared" si="17"/>
        <v>0.61527807154185166</v>
      </c>
      <c r="V76" s="4">
        <f t="shared" ref="V76:V139" si="34">+IF(P76&lt;=$J$3,T76*U76," ")</f>
        <v>71.650869267310497</v>
      </c>
      <c r="X76" s="1">
        <f t="shared" si="18"/>
        <v>65</v>
      </c>
      <c r="Y76" s="4">
        <f t="shared" si="19"/>
        <v>3188.193122569658</v>
      </c>
      <c r="Z76" s="4">
        <f t="shared" ref="Z76:Z139" si="35">+IF(X76&lt;=$J$3,T76," ")</f>
        <v>116.45282447293712</v>
      </c>
      <c r="AA76" s="4">
        <f t="shared" si="20"/>
        <v>92.541376053664692</v>
      </c>
      <c r="AB76" s="4">
        <f t="shared" si="21"/>
        <v>23.911448419272435</v>
      </c>
      <c r="AC76" s="4">
        <f t="shared" si="22"/>
        <v>3095.6517465159932</v>
      </c>
      <c r="AF76" s="1">
        <f t="shared" si="23"/>
        <v>65</v>
      </c>
      <c r="AG76" s="4">
        <f t="shared" si="24"/>
        <v>36960.69863973411</v>
      </c>
      <c r="AH76" s="4">
        <f t="shared" si="30"/>
        <v>810.72495200159665</v>
      </c>
      <c r="AI76" s="4">
        <f t="shared" si="25"/>
        <v>533.51971220359087</v>
      </c>
      <c r="AJ76" s="4">
        <f t="shared" si="26"/>
        <v>277.20523979800583</v>
      </c>
      <c r="AK76" s="4">
        <f t="shared" si="27"/>
        <v>36427.17892753052</v>
      </c>
    </row>
    <row r="77" spans="2:37" x14ac:dyDescent="0.25">
      <c r="B77" s="1">
        <f t="shared" ref="B77:B140" si="36">+IF(B76&gt;=$J$3," ",B76+1)</f>
        <v>66</v>
      </c>
      <c r="C77" s="4">
        <f t="shared" ref="C77:C140" si="37">+IF(B77&lt;=$J$3,G76," ")</f>
        <v>40890.473084981764</v>
      </c>
      <c r="D77" s="4">
        <f t="shared" si="28"/>
        <v>1032.5437252756196</v>
      </c>
      <c r="E77" s="4">
        <f t="shared" ref="E77:E140" si="38">+IF(B77&lt;=$J$3,D77-F77," ")</f>
        <v>521.41281171334754</v>
      </c>
      <c r="F77" s="4">
        <f t="shared" ref="F77:F140" si="39">+IF(B77&lt;=$J$3,C77*$J$4/12," ")</f>
        <v>511.13091356227204</v>
      </c>
      <c r="G77" s="4">
        <f t="shared" ref="G77:G140" si="40">+IF(B77&lt;=$J$3,C77-E77," ")</f>
        <v>40369.06027326842</v>
      </c>
      <c r="I77" s="1">
        <f t="shared" ref="I77:I140" si="41">+IF(I76&gt;=$J$3," ",I76+1)</f>
        <v>66</v>
      </c>
      <c r="J77" s="4">
        <f t="shared" ref="J77:J140" si="42">+IF(I77&lt;=$J$3,N76," ")</f>
        <v>23000.891110302236</v>
      </c>
      <c r="K77" s="4">
        <f t="shared" si="29"/>
        <v>580.80584546753607</v>
      </c>
      <c r="L77" s="4">
        <f t="shared" ref="L77:L140" si="43">+IF(I77&lt;=$J$3,K77-M77," ")</f>
        <v>293.29470658875812</v>
      </c>
      <c r="M77" s="4">
        <f t="shared" ref="M77:M140" si="44">+IF(I77&lt;=$J$3,J77*$J$4/12," ")</f>
        <v>287.51113887877796</v>
      </c>
      <c r="N77" s="4">
        <f t="shared" ref="N77:N140" si="45">+IF(I77&lt;=$J$3,J77-L77," ")</f>
        <v>22707.59640371348</v>
      </c>
      <c r="P77" s="1">
        <f t="shared" ref="P77:P140" si="46">+IF(P76&gt;=$J$3," ",P76+1)</f>
        <v>66</v>
      </c>
      <c r="Q77" s="4">
        <f t="shared" ref="Q77:Q140" si="47">+IF(P77&lt;=$J$3,J77*$J$5/12," ")</f>
        <v>172.50668332726676</v>
      </c>
      <c r="R77" s="4">
        <f t="shared" si="31"/>
        <v>293.29470658875812</v>
      </c>
      <c r="S77" s="4">
        <f t="shared" si="32"/>
        <v>465.80138991602485</v>
      </c>
      <c r="T77" s="4">
        <f t="shared" si="33"/>
        <v>115.0044555515112</v>
      </c>
      <c r="U77" s="7">
        <f t="shared" ref="U77:U140" si="48">+IF(P77&lt;=$J$3,U76/(1+$J$5/12)," ")</f>
        <v>0.61069783775866171</v>
      </c>
      <c r="V77" s="4">
        <f t="shared" si="34"/>
        <v>70.232972337920003</v>
      </c>
      <c r="X77" s="1">
        <f t="shared" ref="X77:X140" si="49">+IF(X76&gt;=$J$3," ",X76+1)</f>
        <v>66</v>
      </c>
      <c r="Y77" s="4">
        <f t="shared" ref="Y77:Y140" si="50">+IF(X77&lt;=$J$3,AC76," ")</f>
        <v>3095.6517465159932</v>
      </c>
      <c r="Z77" s="4">
        <f t="shared" si="35"/>
        <v>115.0044555515112</v>
      </c>
      <c r="AA77" s="4">
        <f t="shared" ref="AA77:AA140" si="51">+IF(X77&lt;=$J$3,Z77-AB77," ")</f>
        <v>91.787067452641253</v>
      </c>
      <c r="AB77" s="4">
        <f t="shared" ref="AB77:AB140" si="52">+IF(X77&lt;=$J$3,Y77*$J$5/12," ")</f>
        <v>23.217388098869947</v>
      </c>
      <c r="AC77" s="4">
        <f t="shared" ref="AC77:AC140" si="53">+IF(X77&lt;=$J$3,Y77-AA77," ")</f>
        <v>3003.864679063352</v>
      </c>
      <c r="AF77" s="1">
        <f t="shared" ref="AF77:AF140" si="54">+IF(AF76&gt;=$J$3," ",AF76+1)</f>
        <v>66</v>
      </c>
      <c r="AG77" s="4">
        <f t="shared" ref="AG77:AG140" si="55">+IF(AF77&lt;=$J$3,AK76," ")</f>
        <v>36427.17892753052</v>
      </c>
      <c r="AH77" s="4">
        <f t="shared" si="30"/>
        <v>810.72495200159665</v>
      </c>
      <c r="AI77" s="4">
        <f t="shared" ref="AI77:AI140" si="56">+IF(AF77&lt;=$J$3,AH77-AJ77," ")</f>
        <v>537.52111004511767</v>
      </c>
      <c r="AJ77" s="4">
        <f t="shared" ref="AJ77:AJ140" si="57">+IF(AF77&lt;=$J$3,AG77*$J$5/12," ")</f>
        <v>273.20384195647893</v>
      </c>
      <c r="AK77" s="4">
        <f t="shared" ref="AK77:AK140" si="58">+IF(AF77&lt;=$J$3,AG77-AI77," ")</f>
        <v>35889.6578174854</v>
      </c>
    </row>
    <row r="78" spans="2:37" x14ac:dyDescent="0.25">
      <c r="B78" s="1">
        <f t="shared" si="36"/>
        <v>67</v>
      </c>
      <c r="C78" s="4">
        <f t="shared" si="37"/>
        <v>40369.06027326842</v>
      </c>
      <c r="D78" s="4">
        <f t="shared" ref="D78:D141" si="59">+IF(B78&lt;=$J$3,D77," ")</f>
        <v>1032.5437252756196</v>
      </c>
      <c r="E78" s="4">
        <f t="shared" si="38"/>
        <v>527.93047185976434</v>
      </c>
      <c r="F78" s="4">
        <f t="shared" si="39"/>
        <v>504.61325341585524</v>
      </c>
      <c r="G78" s="4">
        <f t="shared" si="40"/>
        <v>39841.129801408657</v>
      </c>
      <c r="I78" s="1">
        <f t="shared" si="41"/>
        <v>67</v>
      </c>
      <c r="J78" s="4">
        <f t="shared" si="42"/>
        <v>22707.59640371348</v>
      </c>
      <c r="K78" s="4">
        <f t="shared" ref="K78:K141" si="60">+IF(I78&lt;=$J$3,K77," ")</f>
        <v>580.80584546753607</v>
      </c>
      <c r="L78" s="4">
        <f t="shared" si="43"/>
        <v>296.9608904211176</v>
      </c>
      <c r="M78" s="4">
        <f t="shared" si="44"/>
        <v>283.84495504641848</v>
      </c>
      <c r="N78" s="4">
        <f t="shared" si="45"/>
        <v>22410.635513292364</v>
      </c>
      <c r="P78" s="1">
        <f t="shared" si="46"/>
        <v>67</v>
      </c>
      <c r="Q78" s="4">
        <f t="shared" si="47"/>
        <v>170.30697302785109</v>
      </c>
      <c r="R78" s="4">
        <f t="shared" si="31"/>
        <v>296.9608904211176</v>
      </c>
      <c r="S78" s="4">
        <f t="shared" si="32"/>
        <v>467.26786344896868</v>
      </c>
      <c r="T78" s="4">
        <f t="shared" si="33"/>
        <v>113.53798201856739</v>
      </c>
      <c r="U78" s="7">
        <f t="shared" si="48"/>
        <v>0.60615170000859719</v>
      </c>
      <c r="V78" s="4">
        <f t="shared" si="34"/>
        <v>68.821240816100158</v>
      </c>
      <c r="X78" s="1">
        <f t="shared" si="49"/>
        <v>67</v>
      </c>
      <c r="Y78" s="4">
        <f t="shared" si="50"/>
        <v>3003.864679063352</v>
      </c>
      <c r="Z78" s="4">
        <f t="shared" si="35"/>
        <v>113.53798201856739</v>
      </c>
      <c r="AA78" s="4">
        <f t="shared" si="51"/>
        <v>91.008996925592257</v>
      </c>
      <c r="AB78" s="4">
        <f t="shared" si="52"/>
        <v>22.528985092975137</v>
      </c>
      <c r="AC78" s="4">
        <f t="shared" si="53"/>
        <v>2912.8556821377597</v>
      </c>
      <c r="AF78" s="1">
        <f t="shared" si="54"/>
        <v>67</v>
      </c>
      <c r="AG78" s="4">
        <f t="shared" si="55"/>
        <v>35889.6578174854</v>
      </c>
      <c r="AH78" s="4">
        <f t="shared" ref="AH78:AH141" si="61">+IF(AF78&lt;=$J$3,AH77," ")</f>
        <v>810.72495200159665</v>
      </c>
      <c r="AI78" s="4">
        <f t="shared" si="56"/>
        <v>541.55251837045614</v>
      </c>
      <c r="AJ78" s="4">
        <f t="shared" si="57"/>
        <v>269.17243363114051</v>
      </c>
      <c r="AK78" s="4">
        <f t="shared" si="58"/>
        <v>35348.105299114941</v>
      </c>
    </row>
    <row r="79" spans="2:37" x14ac:dyDescent="0.25">
      <c r="B79" s="1">
        <f t="shared" si="36"/>
        <v>68</v>
      </c>
      <c r="C79" s="4">
        <f t="shared" si="37"/>
        <v>39841.129801408657</v>
      </c>
      <c r="D79" s="4">
        <f t="shared" si="59"/>
        <v>1032.5437252756196</v>
      </c>
      <c r="E79" s="4">
        <f t="shared" si="38"/>
        <v>534.52960275801138</v>
      </c>
      <c r="F79" s="4">
        <f t="shared" si="39"/>
        <v>498.0141225176082</v>
      </c>
      <c r="G79" s="4">
        <f t="shared" si="40"/>
        <v>39306.600198650645</v>
      </c>
      <c r="I79" s="1">
        <f t="shared" si="41"/>
        <v>68</v>
      </c>
      <c r="J79" s="4">
        <f t="shared" si="42"/>
        <v>22410.635513292364</v>
      </c>
      <c r="K79" s="4">
        <f t="shared" si="60"/>
        <v>580.80584546753607</v>
      </c>
      <c r="L79" s="4">
        <f t="shared" si="43"/>
        <v>300.67290155138153</v>
      </c>
      <c r="M79" s="4">
        <f t="shared" si="44"/>
        <v>280.13294391615455</v>
      </c>
      <c r="N79" s="4">
        <f t="shared" si="45"/>
        <v>22109.962611740983</v>
      </c>
      <c r="P79" s="1">
        <f t="shared" si="46"/>
        <v>68</v>
      </c>
      <c r="Q79" s="4">
        <f t="shared" si="47"/>
        <v>168.07976634969273</v>
      </c>
      <c r="R79" s="4">
        <f t="shared" si="31"/>
        <v>300.67290155138153</v>
      </c>
      <c r="S79" s="4">
        <f t="shared" si="32"/>
        <v>468.75266790107423</v>
      </c>
      <c r="T79" s="4">
        <f t="shared" si="33"/>
        <v>112.05317756646181</v>
      </c>
      <c r="U79" s="7">
        <f t="shared" si="48"/>
        <v>0.60163940447503439</v>
      </c>
      <c r="V79" s="4">
        <f t="shared" si="34"/>
        <v>67.415607020621366</v>
      </c>
      <c r="X79" s="1">
        <f t="shared" si="49"/>
        <v>68</v>
      </c>
      <c r="Y79" s="4">
        <f t="shared" si="50"/>
        <v>2912.8556821377597</v>
      </c>
      <c r="Z79" s="4">
        <f t="shared" si="35"/>
        <v>112.05317756646181</v>
      </c>
      <c r="AA79" s="4">
        <f t="shared" si="51"/>
        <v>90.206759950428619</v>
      </c>
      <c r="AB79" s="4">
        <f t="shared" si="52"/>
        <v>21.846417616033197</v>
      </c>
      <c r="AC79" s="4">
        <f t="shared" si="53"/>
        <v>2822.6489221873312</v>
      </c>
      <c r="AF79" s="1">
        <f t="shared" si="54"/>
        <v>68</v>
      </c>
      <c r="AG79" s="4">
        <f t="shared" si="55"/>
        <v>35348.105299114941</v>
      </c>
      <c r="AH79" s="4">
        <f t="shared" si="61"/>
        <v>810.72495200159665</v>
      </c>
      <c r="AI79" s="4">
        <f t="shared" si="56"/>
        <v>545.61416225823461</v>
      </c>
      <c r="AJ79" s="4">
        <f t="shared" si="57"/>
        <v>265.11078974336203</v>
      </c>
      <c r="AK79" s="4">
        <f t="shared" si="58"/>
        <v>34802.491136856705</v>
      </c>
    </row>
    <row r="80" spans="2:37" x14ac:dyDescent="0.25">
      <c r="B80" s="1">
        <f t="shared" si="36"/>
        <v>69</v>
      </c>
      <c r="C80" s="4">
        <f t="shared" si="37"/>
        <v>39306.600198650645</v>
      </c>
      <c r="D80" s="4">
        <f t="shared" si="59"/>
        <v>1032.5437252756196</v>
      </c>
      <c r="E80" s="4">
        <f t="shared" si="38"/>
        <v>541.21122279248652</v>
      </c>
      <c r="F80" s="4">
        <f t="shared" si="39"/>
        <v>491.33250248313306</v>
      </c>
      <c r="G80" s="4">
        <f t="shared" si="40"/>
        <v>38765.388975858157</v>
      </c>
      <c r="I80" s="1">
        <f t="shared" si="41"/>
        <v>69</v>
      </c>
      <c r="J80" s="4">
        <f t="shared" si="42"/>
        <v>22109.962611740983</v>
      </c>
      <c r="K80" s="4">
        <f t="shared" si="60"/>
        <v>580.80584546753607</v>
      </c>
      <c r="L80" s="4">
        <f t="shared" si="43"/>
        <v>304.43131282077383</v>
      </c>
      <c r="M80" s="4">
        <f t="shared" si="44"/>
        <v>276.37453264676225</v>
      </c>
      <c r="N80" s="4">
        <f t="shared" si="45"/>
        <v>21805.53129892021</v>
      </c>
      <c r="P80" s="1">
        <f t="shared" si="46"/>
        <v>69</v>
      </c>
      <c r="Q80" s="4">
        <f t="shared" si="47"/>
        <v>165.82471958805738</v>
      </c>
      <c r="R80" s="4">
        <f t="shared" si="31"/>
        <v>304.43131282077383</v>
      </c>
      <c r="S80" s="4">
        <f t="shared" si="32"/>
        <v>470.25603240883117</v>
      </c>
      <c r="T80" s="4">
        <f t="shared" si="33"/>
        <v>110.54981305870487</v>
      </c>
      <c r="U80" s="7">
        <f t="shared" si="48"/>
        <v>0.59716069923080328</v>
      </c>
      <c r="V80" s="4">
        <f t="shared" si="34"/>
        <v>66.016003665970786</v>
      </c>
      <c r="X80" s="1">
        <f t="shared" si="49"/>
        <v>69</v>
      </c>
      <c r="Y80" s="4">
        <f t="shared" si="50"/>
        <v>2822.6489221873312</v>
      </c>
      <c r="Z80" s="4">
        <f t="shared" si="35"/>
        <v>110.54981305870487</v>
      </c>
      <c r="AA80" s="4">
        <f t="shared" si="51"/>
        <v>89.379946142299886</v>
      </c>
      <c r="AB80" s="4">
        <f t="shared" si="52"/>
        <v>21.169866916404981</v>
      </c>
      <c r="AC80" s="4">
        <f t="shared" si="53"/>
        <v>2733.2689760450312</v>
      </c>
      <c r="AF80" s="1">
        <f t="shared" si="54"/>
        <v>69</v>
      </c>
      <c r="AG80" s="4">
        <f t="shared" si="55"/>
        <v>34802.491136856705</v>
      </c>
      <c r="AH80" s="4">
        <f t="shared" si="61"/>
        <v>810.72495200159665</v>
      </c>
      <c r="AI80" s="4">
        <f t="shared" si="56"/>
        <v>549.70626847517133</v>
      </c>
      <c r="AJ80" s="4">
        <f t="shared" si="57"/>
        <v>261.01868352642526</v>
      </c>
      <c r="AK80" s="4">
        <f t="shared" si="58"/>
        <v>34252.784868381532</v>
      </c>
    </row>
    <row r="81" spans="2:37" x14ac:dyDescent="0.25">
      <c r="B81" s="1">
        <f t="shared" si="36"/>
        <v>70</v>
      </c>
      <c r="C81" s="4">
        <f t="shared" si="37"/>
        <v>38765.388975858157</v>
      </c>
      <c r="D81" s="4">
        <f t="shared" si="59"/>
        <v>1032.5437252756196</v>
      </c>
      <c r="E81" s="4">
        <f t="shared" si="38"/>
        <v>547.97636307739276</v>
      </c>
      <c r="F81" s="4">
        <f t="shared" si="39"/>
        <v>484.56736219822693</v>
      </c>
      <c r="G81" s="4">
        <f t="shared" si="40"/>
        <v>38217.412612780761</v>
      </c>
      <c r="I81" s="1">
        <f t="shared" si="41"/>
        <v>70</v>
      </c>
      <c r="J81" s="4">
        <f t="shared" si="42"/>
        <v>21805.53129892021</v>
      </c>
      <c r="K81" s="4">
        <f t="shared" si="60"/>
        <v>580.80584546753607</v>
      </c>
      <c r="L81" s="4">
        <f t="shared" si="43"/>
        <v>308.23670423103346</v>
      </c>
      <c r="M81" s="4">
        <f t="shared" si="44"/>
        <v>272.56914123650262</v>
      </c>
      <c r="N81" s="4">
        <f t="shared" si="45"/>
        <v>21497.294594689178</v>
      </c>
      <c r="P81" s="1">
        <f t="shared" si="46"/>
        <v>70</v>
      </c>
      <c r="Q81" s="4">
        <f t="shared" si="47"/>
        <v>163.54148474190157</v>
      </c>
      <c r="R81" s="4">
        <f t="shared" si="31"/>
        <v>308.23670423103346</v>
      </c>
      <c r="S81" s="4">
        <f t="shared" si="32"/>
        <v>471.77818897293503</v>
      </c>
      <c r="T81" s="4">
        <f t="shared" si="33"/>
        <v>109.02765649460105</v>
      </c>
      <c r="U81" s="7">
        <f t="shared" si="48"/>
        <v>0.59271533422412237</v>
      </c>
      <c r="V81" s="4">
        <f t="shared" si="34"/>
        <v>64.622363858870258</v>
      </c>
      <c r="X81" s="1">
        <f t="shared" si="49"/>
        <v>70</v>
      </c>
      <c r="Y81" s="4">
        <f t="shared" si="50"/>
        <v>2733.2689760450312</v>
      </c>
      <c r="Z81" s="4">
        <f t="shared" si="35"/>
        <v>109.02765649460105</v>
      </c>
      <c r="AA81" s="4">
        <f t="shared" si="51"/>
        <v>88.528139174263316</v>
      </c>
      <c r="AB81" s="4">
        <f t="shared" si="52"/>
        <v>20.499517320337734</v>
      </c>
      <c r="AC81" s="4">
        <f t="shared" si="53"/>
        <v>2644.7408368707679</v>
      </c>
      <c r="AF81" s="1">
        <f t="shared" si="54"/>
        <v>70</v>
      </c>
      <c r="AG81" s="4">
        <f t="shared" si="55"/>
        <v>34252.784868381532</v>
      </c>
      <c r="AH81" s="4">
        <f t="shared" si="61"/>
        <v>810.72495200159665</v>
      </c>
      <c r="AI81" s="4">
        <f t="shared" si="56"/>
        <v>553.82906548873518</v>
      </c>
      <c r="AJ81" s="4">
        <f t="shared" si="57"/>
        <v>256.89588651286147</v>
      </c>
      <c r="AK81" s="4">
        <f t="shared" si="58"/>
        <v>33698.955802892793</v>
      </c>
    </row>
    <row r="82" spans="2:37" x14ac:dyDescent="0.25">
      <c r="B82" s="1">
        <f t="shared" si="36"/>
        <v>71</v>
      </c>
      <c r="C82" s="4">
        <f t="shared" si="37"/>
        <v>38217.412612780761</v>
      </c>
      <c r="D82" s="4">
        <f t="shared" si="59"/>
        <v>1032.5437252756196</v>
      </c>
      <c r="E82" s="4">
        <f t="shared" si="38"/>
        <v>554.82606761586021</v>
      </c>
      <c r="F82" s="4">
        <f t="shared" si="39"/>
        <v>477.71765765975948</v>
      </c>
      <c r="G82" s="4">
        <f t="shared" si="40"/>
        <v>37662.586545164901</v>
      </c>
      <c r="I82" s="1">
        <f t="shared" si="41"/>
        <v>71</v>
      </c>
      <c r="J82" s="4">
        <f t="shared" si="42"/>
        <v>21497.294594689178</v>
      </c>
      <c r="K82" s="4">
        <f t="shared" si="60"/>
        <v>580.80584546753607</v>
      </c>
      <c r="L82" s="4">
        <f t="shared" si="43"/>
        <v>312.08966303392134</v>
      </c>
      <c r="M82" s="4">
        <f t="shared" si="44"/>
        <v>268.71618243361473</v>
      </c>
      <c r="N82" s="4">
        <f t="shared" si="45"/>
        <v>21185.204931655255</v>
      </c>
      <c r="P82" s="1">
        <f t="shared" si="46"/>
        <v>71</v>
      </c>
      <c r="Q82" s="4">
        <f t="shared" si="47"/>
        <v>161.22970946016883</v>
      </c>
      <c r="R82" s="4">
        <f t="shared" si="31"/>
        <v>312.08966303392134</v>
      </c>
      <c r="S82" s="4">
        <f t="shared" si="32"/>
        <v>473.3193724940902</v>
      </c>
      <c r="T82" s="4">
        <f t="shared" si="33"/>
        <v>107.4864729734459</v>
      </c>
      <c r="U82" s="7">
        <f t="shared" si="48"/>
        <v>0.58830306126463761</v>
      </c>
      <c r="V82" s="4">
        <f t="shared" si="34"/>
        <v>63.234621094816958</v>
      </c>
      <c r="X82" s="1">
        <f t="shared" si="49"/>
        <v>71</v>
      </c>
      <c r="Y82" s="4">
        <f t="shared" si="50"/>
        <v>2644.7408368707679</v>
      </c>
      <c r="Z82" s="4">
        <f t="shared" si="35"/>
        <v>107.4864729734459</v>
      </c>
      <c r="AA82" s="4">
        <f t="shared" si="51"/>
        <v>87.650916696915147</v>
      </c>
      <c r="AB82" s="4">
        <f t="shared" si="52"/>
        <v>19.83555627653076</v>
      </c>
      <c r="AC82" s="4">
        <f t="shared" si="53"/>
        <v>2557.089920173853</v>
      </c>
      <c r="AF82" s="1">
        <f t="shared" si="54"/>
        <v>71</v>
      </c>
      <c r="AG82" s="4">
        <f t="shared" si="55"/>
        <v>33698.955802892793</v>
      </c>
      <c r="AH82" s="4">
        <f t="shared" si="61"/>
        <v>810.72495200159665</v>
      </c>
      <c r="AI82" s="4">
        <f t="shared" si="56"/>
        <v>557.98278347990072</v>
      </c>
      <c r="AJ82" s="4">
        <f t="shared" si="57"/>
        <v>252.74216852169593</v>
      </c>
      <c r="AK82" s="4">
        <f t="shared" si="58"/>
        <v>33140.973019412893</v>
      </c>
    </row>
    <row r="83" spans="2:37" x14ac:dyDescent="0.25">
      <c r="B83" s="1">
        <f t="shared" si="36"/>
        <v>72</v>
      </c>
      <c r="C83" s="4">
        <f t="shared" si="37"/>
        <v>37662.586545164901</v>
      </c>
      <c r="D83" s="4">
        <f t="shared" si="59"/>
        <v>1032.5437252756196</v>
      </c>
      <c r="E83" s="4">
        <f t="shared" si="38"/>
        <v>561.76139346105833</v>
      </c>
      <c r="F83" s="4">
        <f t="shared" si="39"/>
        <v>470.78233181456125</v>
      </c>
      <c r="G83" s="4">
        <f t="shared" si="40"/>
        <v>37100.825151703844</v>
      </c>
      <c r="I83" s="1">
        <f t="shared" si="41"/>
        <v>72</v>
      </c>
      <c r="J83" s="4">
        <f t="shared" si="42"/>
        <v>21185.204931655255</v>
      </c>
      <c r="K83" s="4">
        <f t="shared" si="60"/>
        <v>580.80584546753607</v>
      </c>
      <c r="L83" s="4">
        <f t="shared" si="43"/>
        <v>315.99078382184541</v>
      </c>
      <c r="M83" s="4">
        <f t="shared" si="44"/>
        <v>264.81506164569066</v>
      </c>
      <c r="N83" s="4">
        <f t="shared" si="45"/>
        <v>20869.214147833409</v>
      </c>
      <c r="P83" s="1">
        <f t="shared" si="46"/>
        <v>72</v>
      </c>
      <c r="Q83" s="4">
        <f t="shared" si="47"/>
        <v>158.88903698741441</v>
      </c>
      <c r="R83" s="4">
        <f t="shared" si="31"/>
        <v>315.99078382184541</v>
      </c>
      <c r="S83" s="4">
        <f t="shared" si="32"/>
        <v>474.87982080925985</v>
      </c>
      <c r="T83" s="4">
        <f t="shared" si="33"/>
        <v>105.92602465827625</v>
      </c>
      <c r="U83" s="7">
        <f t="shared" si="48"/>
        <v>0.58392363400956582</v>
      </c>
      <c r="V83" s="4">
        <f t="shared" si="34"/>
        <v>61.852709254647543</v>
      </c>
      <c r="X83" s="1">
        <f t="shared" si="49"/>
        <v>72</v>
      </c>
      <c r="Y83" s="4">
        <f t="shared" si="50"/>
        <v>2557.089920173853</v>
      </c>
      <c r="Z83" s="4">
        <f t="shared" si="35"/>
        <v>105.92602465827625</v>
      </c>
      <c r="AA83" s="4">
        <f t="shared" si="51"/>
        <v>86.747850256972356</v>
      </c>
      <c r="AB83" s="4">
        <f t="shared" si="52"/>
        <v>19.178174401303895</v>
      </c>
      <c r="AC83" s="4">
        <f t="shared" si="53"/>
        <v>2470.3420699168805</v>
      </c>
      <c r="AF83" s="1">
        <f t="shared" si="54"/>
        <v>72</v>
      </c>
      <c r="AG83" s="4">
        <f t="shared" si="55"/>
        <v>33140.973019412893</v>
      </c>
      <c r="AH83" s="4">
        <f t="shared" si="61"/>
        <v>810.72495200159665</v>
      </c>
      <c r="AI83" s="4">
        <f t="shared" si="56"/>
        <v>562.16765435599996</v>
      </c>
      <c r="AJ83" s="4">
        <f t="shared" si="57"/>
        <v>248.55729764559669</v>
      </c>
      <c r="AK83" s="4">
        <f t="shared" si="58"/>
        <v>32578.805365056895</v>
      </c>
    </row>
    <row r="84" spans="2:37" x14ac:dyDescent="0.25">
      <c r="B84" s="1">
        <f t="shared" si="36"/>
        <v>73</v>
      </c>
      <c r="C84" s="4">
        <f t="shared" si="37"/>
        <v>37100.825151703844</v>
      </c>
      <c r="D84" s="4">
        <f t="shared" si="59"/>
        <v>1032.5437252756196</v>
      </c>
      <c r="E84" s="4">
        <f t="shared" si="38"/>
        <v>568.78341087932154</v>
      </c>
      <c r="F84" s="4">
        <f t="shared" si="39"/>
        <v>463.76031439629804</v>
      </c>
      <c r="G84" s="4">
        <f t="shared" si="40"/>
        <v>36532.041740824519</v>
      </c>
      <c r="I84" s="1">
        <f t="shared" si="41"/>
        <v>73</v>
      </c>
      <c r="J84" s="4">
        <f t="shared" si="42"/>
        <v>20869.214147833409</v>
      </c>
      <c r="K84" s="4">
        <f t="shared" si="60"/>
        <v>580.80584546753607</v>
      </c>
      <c r="L84" s="4">
        <f t="shared" si="43"/>
        <v>319.94066861961846</v>
      </c>
      <c r="M84" s="4">
        <f t="shared" si="44"/>
        <v>260.86517684791761</v>
      </c>
      <c r="N84" s="4">
        <f t="shared" si="45"/>
        <v>20549.273479213789</v>
      </c>
      <c r="P84" s="1">
        <f t="shared" si="46"/>
        <v>73</v>
      </c>
      <c r="Q84" s="4">
        <f t="shared" si="47"/>
        <v>156.51910610875055</v>
      </c>
      <c r="R84" s="4">
        <f t="shared" si="31"/>
        <v>319.94066861961846</v>
      </c>
      <c r="S84" s="4">
        <f t="shared" si="32"/>
        <v>476.45977472836898</v>
      </c>
      <c r="T84" s="4">
        <f t="shared" si="33"/>
        <v>104.34607073916706</v>
      </c>
      <c r="U84" s="7">
        <f t="shared" si="48"/>
        <v>0.57957680794994126</v>
      </c>
      <c r="V84" s="4">
        <f t="shared" si="34"/>
        <v>60.476562601125217</v>
      </c>
      <c r="X84" s="1">
        <f t="shared" si="49"/>
        <v>73</v>
      </c>
      <c r="Y84" s="4">
        <f t="shared" si="50"/>
        <v>2470.3420699168805</v>
      </c>
      <c r="Z84" s="4">
        <f t="shared" si="35"/>
        <v>104.34607073916706</v>
      </c>
      <c r="AA84" s="4">
        <f t="shared" si="51"/>
        <v>85.818505214790463</v>
      </c>
      <c r="AB84" s="4">
        <f t="shared" si="52"/>
        <v>18.527565524376602</v>
      </c>
      <c r="AC84" s="4">
        <f t="shared" si="53"/>
        <v>2384.52356470209</v>
      </c>
      <c r="AF84" s="1">
        <f t="shared" si="54"/>
        <v>73</v>
      </c>
      <c r="AG84" s="4">
        <f t="shared" si="55"/>
        <v>32578.805365056895</v>
      </c>
      <c r="AH84" s="4">
        <f t="shared" si="61"/>
        <v>810.72495200159665</v>
      </c>
      <c r="AI84" s="4">
        <f t="shared" si="56"/>
        <v>566.38391176366997</v>
      </c>
      <c r="AJ84" s="4">
        <f t="shared" si="57"/>
        <v>244.34104023792671</v>
      </c>
      <c r="AK84" s="4">
        <f t="shared" si="58"/>
        <v>32012.421453293224</v>
      </c>
    </row>
    <row r="85" spans="2:37" x14ac:dyDescent="0.25">
      <c r="B85" s="1">
        <f t="shared" si="36"/>
        <v>74</v>
      </c>
      <c r="C85" s="4">
        <f t="shared" si="37"/>
        <v>36532.041740824519</v>
      </c>
      <c r="D85" s="4">
        <f t="shared" si="59"/>
        <v>1032.5437252756196</v>
      </c>
      <c r="E85" s="4">
        <f t="shared" si="38"/>
        <v>575.89320351531319</v>
      </c>
      <c r="F85" s="4">
        <f t="shared" si="39"/>
        <v>456.65052176030645</v>
      </c>
      <c r="G85" s="4">
        <f t="shared" si="40"/>
        <v>35956.148537309207</v>
      </c>
      <c r="I85" s="1">
        <f t="shared" si="41"/>
        <v>74</v>
      </c>
      <c r="J85" s="4">
        <f t="shared" si="42"/>
        <v>20549.273479213789</v>
      </c>
      <c r="K85" s="4">
        <f t="shared" si="60"/>
        <v>580.80584546753607</v>
      </c>
      <c r="L85" s="4">
        <f t="shared" si="43"/>
        <v>323.93992697736371</v>
      </c>
      <c r="M85" s="4">
        <f t="shared" si="44"/>
        <v>256.86591849017236</v>
      </c>
      <c r="N85" s="4">
        <f t="shared" si="45"/>
        <v>20225.333552236425</v>
      </c>
      <c r="P85" s="1">
        <f t="shared" si="46"/>
        <v>74</v>
      </c>
      <c r="Q85" s="4">
        <f t="shared" si="47"/>
        <v>154.1195510941034</v>
      </c>
      <c r="R85" s="4">
        <f t="shared" si="31"/>
        <v>323.93992697736371</v>
      </c>
      <c r="S85" s="4">
        <f t="shared" si="32"/>
        <v>478.05947807146708</v>
      </c>
      <c r="T85" s="4">
        <f t="shared" si="33"/>
        <v>102.74636739606896</v>
      </c>
      <c r="U85" s="7">
        <f t="shared" si="48"/>
        <v>0.575262340396964</v>
      </c>
      <c r="V85" s="4">
        <f t="shared" si="34"/>
        <v>59.10611577554895</v>
      </c>
      <c r="X85" s="1">
        <f t="shared" si="49"/>
        <v>74</v>
      </c>
      <c r="Y85" s="4">
        <f t="shared" si="50"/>
        <v>2384.52356470209</v>
      </c>
      <c r="Z85" s="4">
        <f t="shared" si="35"/>
        <v>102.74636739606896</v>
      </c>
      <c r="AA85" s="4">
        <f t="shared" si="51"/>
        <v>84.862440660803287</v>
      </c>
      <c r="AB85" s="4">
        <f t="shared" si="52"/>
        <v>17.883926735265675</v>
      </c>
      <c r="AC85" s="4">
        <f t="shared" si="53"/>
        <v>2299.6611240412867</v>
      </c>
      <c r="AF85" s="1">
        <f t="shared" si="54"/>
        <v>74</v>
      </c>
      <c r="AG85" s="4">
        <f t="shared" si="55"/>
        <v>32012.421453293224</v>
      </c>
      <c r="AH85" s="4">
        <f t="shared" si="61"/>
        <v>810.72495200159665</v>
      </c>
      <c r="AI85" s="4">
        <f t="shared" si="56"/>
        <v>570.63179110189753</v>
      </c>
      <c r="AJ85" s="4">
        <f t="shared" si="57"/>
        <v>240.09316089969914</v>
      </c>
      <c r="AK85" s="4">
        <f t="shared" si="58"/>
        <v>31441.789662191328</v>
      </c>
    </row>
    <row r="86" spans="2:37" x14ac:dyDescent="0.25">
      <c r="B86" s="1">
        <f t="shared" si="36"/>
        <v>75</v>
      </c>
      <c r="C86" s="4">
        <f t="shared" si="37"/>
        <v>35956.148537309207</v>
      </c>
      <c r="D86" s="4">
        <f t="shared" si="59"/>
        <v>1032.5437252756196</v>
      </c>
      <c r="E86" s="4">
        <f t="shared" si="38"/>
        <v>583.09186855925464</v>
      </c>
      <c r="F86" s="4">
        <f t="shared" si="39"/>
        <v>449.45185671636506</v>
      </c>
      <c r="G86" s="4">
        <f t="shared" si="40"/>
        <v>35373.056668749952</v>
      </c>
      <c r="I86" s="1">
        <f t="shared" si="41"/>
        <v>75</v>
      </c>
      <c r="J86" s="4">
        <f t="shared" si="42"/>
        <v>20225.333552236425</v>
      </c>
      <c r="K86" s="4">
        <f t="shared" si="60"/>
        <v>580.80584546753607</v>
      </c>
      <c r="L86" s="4">
        <f t="shared" si="43"/>
        <v>327.98917606458076</v>
      </c>
      <c r="M86" s="4">
        <f t="shared" si="44"/>
        <v>252.81666940295531</v>
      </c>
      <c r="N86" s="4">
        <f t="shared" si="45"/>
        <v>19897.344376171844</v>
      </c>
      <c r="P86" s="1">
        <f t="shared" si="46"/>
        <v>75</v>
      </c>
      <c r="Q86" s="4">
        <f t="shared" si="47"/>
        <v>151.69000164177319</v>
      </c>
      <c r="R86" s="4">
        <f t="shared" si="31"/>
        <v>327.98917606458076</v>
      </c>
      <c r="S86" s="4">
        <f t="shared" si="32"/>
        <v>479.67917770635393</v>
      </c>
      <c r="T86" s="4">
        <f t="shared" si="33"/>
        <v>101.12666776118212</v>
      </c>
      <c r="U86" s="7">
        <f t="shared" si="48"/>
        <v>0.5709799904684506</v>
      </c>
      <c r="V86" s="4">
        <f t="shared" si="34"/>
        <v>57.741303794385935</v>
      </c>
      <c r="X86" s="1">
        <f t="shared" si="49"/>
        <v>75</v>
      </c>
      <c r="Y86" s="4">
        <f t="shared" si="50"/>
        <v>2299.6611240412867</v>
      </c>
      <c r="Z86" s="4">
        <f t="shared" si="35"/>
        <v>101.12666776118212</v>
      </c>
      <c r="AA86" s="4">
        <f t="shared" si="51"/>
        <v>83.87920933087247</v>
      </c>
      <c r="AB86" s="4">
        <f t="shared" si="52"/>
        <v>17.247458430309649</v>
      </c>
      <c r="AC86" s="4">
        <f t="shared" si="53"/>
        <v>2215.7819147104142</v>
      </c>
      <c r="AF86" s="1">
        <f t="shared" si="54"/>
        <v>75</v>
      </c>
      <c r="AG86" s="4">
        <f t="shared" si="55"/>
        <v>31441.789662191328</v>
      </c>
      <c r="AH86" s="4">
        <f t="shared" si="61"/>
        <v>810.72495200159665</v>
      </c>
      <c r="AI86" s="4">
        <f t="shared" si="56"/>
        <v>574.91152953516166</v>
      </c>
      <c r="AJ86" s="4">
        <f t="shared" si="57"/>
        <v>235.81342246643496</v>
      </c>
      <c r="AK86" s="4">
        <f t="shared" si="58"/>
        <v>30866.878132656166</v>
      </c>
    </row>
    <row r="87" spans="2:37" x14ac:dyDescent="0.25">
      <c r="B87" s="1">
        <f t="shared" si="36"/>
        <v>76</v>
      </c>
      <c r="C87" s="4">
        <f t="shared" si="37"/>
        <v>35373.056668749952</v>
      </c>
      <c r="D87" s="4">
        <f t="shared" si="59"/>
        <v>1032.5437252756196</v>
      </c>
      <c r="E87" s="4">
        <f t="shared" si="38"/>
        <v>590.38051691624514</v>
      </c>
      <c r="F87" s="4">
        <f t="shared" si="39"/>
        <v>442.16320835937444</v>
      </c>
      <c r="G87" s="4">
        <f t="shared" si="40"/>
        <v>34782.676151833708</v>
      </c>
      <c r="I87" s="1">
        <f t="shared" si="41"/>
        <v>76</v>
      </c>
      <c r="J87" s="4">
        <f t="shared" si="42"/>
        <v>19897.344376171844</v>
      </c>
      <c r="K87" s="4">
        <f t="shared" si="60"/>
        <v>580.80584546753607</v>
      </c>
      <c r="L87" s="4">
        <f t="shared" si="43"/>
        <v>332.08904076538806</v>
      </c>
      <c r="M87" s="4">
        <f t="shared" si="44"/>
        <v>248.71680470214804</v>
      </c>
      <c r="N87" s="4">
        <f t="shared" si="45"/>
        <v>19565.255335406455</v>
      </c>
      <c r="P87" s="1">
        <f t="shared" si="46"/>
        <v>76</v>
      </c>
      <c r="Q87" s="4">
        <f t="shared" si="47"/>
        <v>149.23008282128885</v>
      </c>
      <c r="R87" s="4">
        <f t="shared" si="31"/>
        <v>332.08904076538806</v>
      </c>
      <c r="S87" s="4">
        <f t="shared" si="32"/>
        <v>481.31912358667694</v>
      </c>
      <c r="T87" s="4">
        <f t="shared" si="33"/>
        <v>99.486721880859193</v>
      </c>
      <c r="U87" s="7">
        <f t="shared" si="48"/>
        <v>0.56672951907538516</v>
      </c>
      <c r="V87" s="4">
        <f t="shared" si="34"/>
        <v>56.382062045925927</v>
      </c>
      <c r="X87" s="1">
        <f t="shared" si="49"/>
        <v>76</v>
      </c>
      <c r="Y87" s="4">
        <f t="shared" si="50"/>
        <v>2215.7819147104142</v>
      </c>
      <c r="Z87" s="4">
        <f t="shared" si="35"/>
        <v>99.486721880859193</v>
      </c>
      <c r="AA87" s="4">
        <f t="shared" si="51"/>
        <v>82.868357520531092</v>
      </c>
      <c r="AB87" s="4">
        <f t="shared" si="52"/>
        <v>16.618364360328105</v>
      </c>
      <c r="AC87" s="4">
        <f t="shared" si="53"/>
        <v>2132.9135571898832</v>
      </c>
      <c r="AF87" s="1">
        <f t="shared" si="54"/>
        <v>76</v>
      </c>
      <c r="AG87" s="4">
        <f t="shared" si="55"/>
        <v>30866.878132656166</v>
      </c>
      <c r="AH87" s="4">
        <f t="shared" si="61"/>
        <v>810.72495200159665</v>
      </c>
      <c r="AI87" s="4">
        <f t="shared" si="56"/>
        <v>579.22336600667541</v>
      </c>
      <c r="AJ87" s="4">
        <f t="shared" si="57"/>
        <v>231.50158599492124</v>
      </c>
      <c r="AK87" s="4">
        <f t="shared" si="58"/>
        <v>30287.654766649492</v>
      </c>
    </row>
    <row r="88" spans="2:37" x14ac:dyDescent="0.25">
      <c r="B88" s="1">
        <f t="shared" si="36"/>
        <v>77</v>
      </c>
      <c r="C88" s="4">
        <f t="shared" si="37"/>
        <v>34782.676151833708</v>
      </c>
      <c r="D88" s="4">
        <f t="shared" si="59"/>
        <v>1032.5437252756196</v>
      </c>
      <c r="E88" s="4">
        <f t="shared" si="38"/>
        <v>597.76027337769824</v>
      </c>
      <c r="F88" s="4">
        <f t="shared" si="39"/>
        <v>434.78345189792134</v>
      </c>
      <c r="G88" s="4">
        <f t="shared" si="40"/>
        <v>34184.915878456013</v>
      </c>
      <c r="I88" s="1">
        <f t="shared" si="41"/>
        <v>77</v>
      </c>
      <c r="J88" s="4">
        <f t="shared" si="42"/>
        <v>19565.255335406455</v>
      </c>
      <c r="K88" s="4">
        <f t="shared" si="60"/>
        <v>580.80584546753607</v>
      </c>
      <c r="L88" s="4">
        <f t="shared" si="43"/>
        <v>336.24015377495539</v>
      </c>
      <c r="M88" s="4">
        <f t="shared" si="44"/>
        <v>244.56569169258069</v>
      </c>
      <c r="N88" s="4">
        <f t="shared" si="45"/>
        <v>19229.015181631501</v>
      </c>
      <c r="P88" s="1">
        <f t="shared" si="46"/>
        <v>77</v>
      </c>
      <c r="Q88" s="4">
        <f t="shared" si="47"/>
        <v>146.73941501554842</v>
      </c>
      <c r="R88" s="4">
        <f t="shared" si="31"/>
        <v>336.24015377495539</v>
      </c>
      <c r="S88" s="4">
        <f t="shared" si="32"/>
        <v>482.97956879050378</v>
      </c>
      <c r="T88" s="4">
        <f t="shared" si="33"/>
        <v>97.826276677032268</v>
      </c>
      <c r="U88" s="7">
        <f t="shared" si="48"/>
        <v>0.56251068890857081</v>
      </c>
      <c r="V88" s="4">
        <f t="shared" si="34"/>
        <v>55.028326286957878</v>
      </c>
      <c r="X88" s="1">
        <f t="shared" si="49"/>
        <v>77</v>
      </c>
      <c r="Y88" s="4">
        <f t="shared" si="50"/>
        <v>2132.9135571898832</v>
      </c>
      <c r="Z88" s="4">
        <f t="shared" si="35"/>
        <v>97.826276677032268</v>
      </c>
      <c r="AA88" s="4">
        <f t="shared" si="51"/>
        <v>81.829424998108152</v>
      </c>
      <c r="AB88" s="4">
        <f t="shared" si="52"/>
        <v>15.996851678924124</v>
      </c>
      <c r="AC88" s="4">
        <f t="shared" si="53"/>
        <v>2051.0841321917751</v>
      </c>
      <c r="AF88" s="1">
        <f t="shared" si="54"/>
        <v>77</v>
      </c>
      <c r="AG88" s="4">
        <f t="shared" si="55"/>
        <v>30287.654766649492</v>
      </c>
      <c r="AH88" s="4">
        <f t="shared" si="61"/>
        <v>810.72495200159665</v>
      </c>
      <c r="AI88" s="4">
        <f t="shared" si="56"/>
        <v>583.56754125172552</v>
      </c>
      <c r="AJ88" s="4">
        <f t="shared" si="57"/>
        <v>227.15741074987116</v>
      </c>
      <c r="AK88" s="4">
        <f t="shared" si="58"/>
        <v>29704.087225397765</v>
      </c>
    </row>
    <row r="89" spans="2:37" x14ac:dyDescent="0.25">
      <c r="B89" s="1">
        <f t="shared" si="36"/>
        <v>78</v>
      </c>
      <c r="C89" s="4">
        <f t="shared" si="37"/>
        <v>34184.915878456013</v>
      </c>
      <c r="D89" s="4">
        <f t="shared" si="59"/>
        <v>1032.5437252756196</v>
      </c>
      <c r="E89" s="4">
        <f t="shared" si="38"/>
        <v>605.23227679491947</v>
      </c>
      <c r="F89" s="4">
        <f t="shared" si="39"/>
        <v>427.31144848070016</v>
      </c>
      <c r="G89" s="4">
        <f t="shared" si="40"/>
        <v>33579.683601661091</v>
      </c>
      <c r="I89" s="1">
        <f t="shared" si="41"/>
        <v>78</v>
      </c>
      <c r="J89" s="4">
        <f t="shared" si="42"/>
        <v>19229.015181631501</v>
      </c>
      <c r="K89" s="4">
        <f t="shared" si="60"/>
        <v>580.80584546753607</v>
      </c>
      <c r="L89" s="4">
        <f t="shared" si="43"/>
        <v>340.44315569714229</v>
      </c>
      <c r="M89" s="4">
        <f t="shared" si="44"/>
        <v>240.36268977039376</v>
      </c>
      <c r="N89" s="4">
        <f t="shared" si="45"/>
        <v>18888.572025934358</v>
      </c>
      <c r="P89" s="1">
        <f t="shared" si="46"/>
        <v>78</v>
      </c>
      <c r="Q89" s="4">
        <f t="shared" si="47"/>
        <v>144.21761386223625</v>
      </c>
      <c r="R89" s="4">
        <f t="shared" si="31"/>
        <v>340.44315569714229</v>
      </c>
      <c r="S89" s="4">
        <f t="shared" si="32"/>
        <v>484.66076955937854</v>
      </c>
      <c r="T89" s="4">
        <f t="shared" si="33"/>
        <v>96.145075908157509</v>
      </c>
      <c r="U89" s="7">
        <f t="shared" si="48"/>
        <v>0.55832326442538038</v>
      </c>
      <c r="V89" s="4">
        <f t="shared" si="34"/>
        <v>53.680032639468493</v>
      </c>
      <c r="X89" s="1">
        <f t="shared" si="49"/>
        <v>78</v>
      </c>
      <c r="Y89" s="4">
        <f t="shared" si="50"/>
        <v>2051.0841321917751</v>
      </c>
      <c r="Z89" s="4">
        <f t="shared" si="35"/>
        <v>96.145075908157509</v>
      </c>
      <c r="AA89" s="4">
        <f t="shared" si="51"/>
        <v>80.761944916719202</v>
      </c>
      <c r="AB89" s="4">
        <f t="shared" si="52"/>
        <v>15.383130991438312</v>
      </c>
      <c r="AC89" s="4">
        <f t="shared" si="53"/>
        <v>1970.322187275056</v>
      </c>
      <c r="AF89" s="1">
        <f t="shared" si="54"/>
        <v>78</v>
      </c>
      <c r="AG89" s="4">
        <f t="shared" si="55"/>
        <v>29704.087225397765</v>
      </c>
      <c r="AH89" s="4">
        <f t="shared" si="61"/>
        <v>810.72495200159665</v>
      </c>
      <c r="AI89" s="4">
        <f t="shared" si="56"/>
        <v>587.94429781111342</v>
      </c>
      <c r="AJ89" s="4">
        <f t="shared" si="57"/>
        <v>222.78065419048323</v>
      </c>
      <c r="AK89" s="4">
        <f t="shared" si="58"/>
        <v>29116.14292758665</v>
      </c>
    </row>
    <row r="90" spans="2:37" x14ac:dyDescent="0.25">
      <c r="B90" s="1">
        <f t="shared" si="36"/>
        <v>79</v>
      </c>
      <c r="C90" s="4">
        <f t="shared" si="37"/>
        <v>33579.683601661091</v>
      </c>
      <c r="D90" s="4">
        <f t="shared" si="59"/>
        <v>1032.5437252756196</v>
      </c>
      <c r="E90" s="4">
        <f t="shared" si="38"/>
        <v>612.797680254856</v>
      </c>
      <c r="F90" s="4">
        <f t="shared" si="39"/>
        <v>419.74604502076363</v>
      </c>
      <c r="G90" s="4">
        <f t="shared" si="40"/>
        <v>32966.885921406232</v>
      </c>
      <c r="I90" s="1">
        <f t="shared" si="41"/>
        <v>79</v>
      </c>
      <c r="J90" s="4">
        <f t="shared" si="42"/>
        <v>18888.572025934358</v>
      </c>
      <c r="K90" s="4">
        <f t="shared" si="60"/>
        <v>580.80584546753607</v>
      </c>
      <c r="L90" s="4">
        <f t="shared" si="43"/>
        <v>344.69869514335664</v>
      </c>
      <c r="M90" s="4">
        <f t="shared" si="44"/>
        <v>236.10715032417946</v>
      </c>
      <c r="N90" s="4">
        <f t="shared" si="45"/>
        <v>18543.873330791001</v>
      </c>
      <c r="P90" s="1">
        <f t="shared" si="46"/>
        <v>79</v>
      </c>
      <c r="Q90" s="4">
        <f t="shared" si="47"/>
        <v>141.66429019450769</v>
      </c>
      <c r="R90" s="4">
        <f t="shared" si="31"/>
        <v>344.69869514335664</v>
      </c>
      <c r="S90" s="4">
        <f t="shared" si="32"/>
        <v>486.3629853378643</v>
      </c>
      <c r="T90" s="4">
        <f t="shared" si="33"/>
        <v>94.442860129671772</v>
      </c>
      <c r="U90" s="7">
        <f t="shared" si="48"/>
        <v>0.55416701183660577</v>
      </c>
      <c r="V90" s="4">
        <f t="shared" si="34"/>
        <v>52.337117587362719</v>
      </c>
      <c r="X90" s="1">
        <f t="shared" si="49"/>
        <v>79</v>
      </c>
      <c r="Y90" s="4">
        <f t="shared" si="50"/>
        <v>1970.322187275056</v>
      </c>
      <c r="Z90" s="4">
        <f t="shared" si="35"/>
        <v>94.442860129671772</v>
      </c>
      <c r="AA90" s="4">
        <f t="shared" si="51"/>
        <v>79.665443725108858</v>
      </c>
      <c r="AB90" s="4">
        <f t="shared" si="52"/>
        <v>14.777416404562919</v>
      </c>
      <c r="AC90" s="4">
        <f t="shared" si="53"/>
        <v>1890.6567435499471</v>
      </c>
      <c r="AF90" s="1">
        <f t="shared" si="54"/>
        <v>79</v>
      </c>
      <c r="AG90" s="4">
        <f t="shared" si="55"/>
        <v>29116.14292758665</v>
      </c>
      <c r="AH90" s="4">
        <f t="shared" si="61"/>
        <v>810.72495200159665</v>
      </c>
      <c r="AI90" s="4">
        <f t="shared" si="56"/>
        <v>592.35388004469678</v>
      </c>
      <c r="AJ90" s="4">
        <f t="shared" si="57"/>
        <v>218.37107195689987</v>
      </c>
      <c r="AK90" s="4">
        <f t="shared" si="58"/>
        <v>28523.789047541955</v>
      </c>
    </row>
    <row r="91" spans="2:37" x14ac:dyDescent="0.25">
      <c r="B91" s="1">
        <f t="shared" si="36"/>
        <v>80</v>
      </c>
      <c r="C91" s="4">
        <f t="shared" si="37"/>
        <v>32966.885921406232</v>
      </c>
      <c r="D91" s="4">
        <f t="shared" si="59"/>
        <v>1032.5437252756196</v>
      </c>
      <c r="E91" s="4">
        <f t="shared" si="38"/>
        <v>620.45765125804178</v>
      </c>
      <c r="F91" s="4">
        <f t="shared" si="39"/>
        <v>412.08607401757786</v>
      </c>
      <c r="G91" s="4">
        <f t="shared" si="40"/>
        <v>32346.42827014819</v>
      </c>
      <c r="I91" s="1">
        <f t="shared" si="41"/>
        <v>80</v>
      </c>
      <c r="J91" s="4">
        <f t="shared" si="42"/>
        <v>18543.873330791001</v>
      </c>
      <c r="K91" s="4">
        <f t="shared" si="60"/>
        <v>580.80584546753607</v>
      </c>
      <c r="L91" s="4">
        <f t="shared" si="43"/>
        <v>349.00742883264854</v>
      </c>
      <c r="M91" s="4">
        <f t="shared" si="44"/>
        <v>231.7984166348875</v>
      </c>
      <c r="N91" s="4">
        <f t="shared" si="45"/>
        <v>18194.865901958354</v>
      </c>
      <c r="P91" s="1">
        <f t="shared" si="46"/>
        <v>80</v>
      </c>
      <c r="Q91" s="4">
        <f t="shared" si="47"/>
        <v>139.0790499809325</v>
      </c>
      <c r="R91" s="4">
        <f t="shared" si="31"/>
        <v>349.00742883264854</v>
      </c>
      <c r="S91" s="4">
        <f t="shared" si="32"/>
        <v>488.08647881358104</v>
      </c>
      <c r="T91" s="4">
        <f t="shared" si="33"/>
        <v>92.719366653955007</v>
      </c>
      <c r="U91" s="7">
        <f t="shared" si="48"/>
        <v>0.55004169909340517</v>
      </c>
      <c r="V91" s="4">
        <f t="shared" si="34"/>
        <v>50.999517973205826</v>
      </c>
      <c r="X91" s="1">
        <f t="shared" si="49"/>
        <v>80</v>
      </c>
      <c r="Y91" s="4">
        <f t="shared" si="50"/>
        <v>1890.6567435499471</v>
      </c>
      <c r="Z91" s="4">
        <f t="shared" si="35"/>
        <v>92.719366653955007</v>
      </c>
      <c r="AA91" s="4">
        <f t="shared" si="51"/>
        <v>78.539441077330409</v>
      </c>
      <c r="AB91" s="4">
        <f t="shared" si="52"/>
        <v>14.179925576624603</v>
      </c>
      <c r="AC91" s="4">
        <f t="shared" si="53"/>
        <v>1812.1173024726168</v>
      </c>
      <c r="AF91" s="1">
        <f t="shared" si="54"/>
        <v>80</v>
      </c>
      <c r="AG91" s="4">
        <f t="shared" si="55"/>
        <v>28523.789047541955</v>
      </c>
      <c r="AH91" s="4">
        <f t="shared" si="61"/>
        <v>810.72495200159665</v>
      </c>
      <c r="AI91" s="4">
        <f t="shared" si="56"/>
        <v>596.79653414503196</v>
      </c>
      <c r="AJ91" s="4">
        <f t="shared" si="57"/>
        <v>213.92841785656466</v>
      </c>
      <c r="AK91" s="4">
        <f t="shared" si="58"/>
        <v>27926.992513396923</v>
      </c>
    </row>
    <row r="92" spans="2:37" x14ac:dyDescent="0.25">
      <c r="B92" s="1">
        <f t="shared" si="36"/>
        <v>81</v>
      </c>
      <c r="C92" s="4">
        <f t="shared" si="37"/>
        <v>32346.42827014819</v>
      </c>
      <c r="D92" s="4">
        <f t="shared" si="59"/>
        <v>1032.5437252756196</v>
      </c>
      <c r="E92" s="4">
        <f t="shared" si="38"/>
        <v>628.21337189876726</v>
      </c>
      <c r="F92" s="4">
        <f t="shared" si="39"/>
        <v>404.33035337685237</v>
      </c>
      <c r="G92" s="4">
        <f t="shared" si="40"/>
        <v>31718.214898249422</v>
      </c>
      <c r="I92" s="1">
        <f t="shared" si="41"/>
        <v>81</v>
      </c>
      <c r="J92" s="4">
        <f t="shared" si="42"/>
        <v>18194.865901958354</v>
      </c>
      <c r="K92" s="4">
        <f t="shared" si="60"/>
        <v>580.80584546753607</v>
      </c>
      <c r="L92" s="4">
        <f t="shared" si="43"/>
        <v>353.37002169305663</v>
      </c>
      <c r="M92" s="4">
        <f t="shared" si="44"/>
        <v>227.43582377447942</v>
      </c>
      <c r="N92" s="4">
        <f t="shared" si="45"/>
        <v>17841.495880265298</v>
      </c>
      <c r="P92" s="1">
        <f t="shared" si="46"/>
        <v>81</v>
      </c>
      <c r="Q92" s="4">
        <f t="shared" si="47"/>
        <v>136.46149426468764</v>
      </c>
      <c r="R92" s="4">
        <f t="shared" si="31"/>
        <v>353.37002169305663</v>
      </c>
      <c r="S92" s="4">
        <f t="shared" si="32"/>
        <v>489.83151595774427</v>
      </c>
      <c r="T92" s="4">
        <f t="shared" si="33"/>
        <v>90.974329509791772</v>
      </c>
      <c r="U92" s="7">
        <f t="shared" si="48"/>
        <v>0.54594709587434753</v>
      </c>
      <c r="V92" s="4">
        <f t="shared" si="34"/>
        <v>49.667170994986776</v>
      </c>
      <c r="X92" s="1">
        <f t="shared" si="49"/>
        <v>81</v>
      </c>
      <c r="Y92" s="4">
        <f t="shared" si="50"/>
        <v>1812.1173024726168</v>
      </c>
      <c r="Z92" s="4">
        <f t="shared" si="35"/>
        <v>90.974329509791772</v>
      </c>
      <c r="AA92" s="4">
        <f t="shared" si="51"/>
        <v>77.383449741247148</v>
      </c>
      <c r="AB92" s="4">
        <f t="shared" si="52"/>
        <v>13.590879768544625</v>
      </c>
      <c r="AC92" s="4">
        <f t="shared" si="53"/>
        <v>1734.7338527313696</v>
      </c>
      <c r="AF92" s="1">
        <f t="shared" si="54"/>
        <v>81</v>
      </c>
      <c r="AG92" s="4">
        <f t="shared" si="55"/>
        <v>27926.992513396923</v>
      </c>
      <c r="AH92" s="4">
        <f t="shared" si="61"/>
        <v>810.72495200159665</v>
      </c>
      <c r="AI92" s="4">
        <f t="shared" si="56"/>
        <v>601.27250815111972</v>
      </c>
      <c r="AJ92" s="4">
        <f t="shared" si="57"/>
        <v>209.45244385047693</v>
      </c>
      <c r="AK92" s="4">
        <f t="shared" si="58"/>
        <v>27325.720005245803</v>
      </c>
    </row>
    <row r="93" spans="2:37" x14ac:dyDescent="0.25">
      <c r="B93" s="1">
        <f t="shared" si="36"/>
        <v>82</v>
      </c>
      <c r="C93" s="4">
        <f t="shared" si="37"/>
        <v>31718.214898249422</v>
      </c>
      <c r="D93" s="4">
        <f t="shared" si="59"/>
        <v>1032.5437252756196</v>
      </c>
      <c r="E93" s="4">
        <f t="shared" si="38"/>
        <v>636.06603904750182</v>
      </c>
      <c r="F93" s="4">
        <f t="shared" si="39"/>
        <v>396.47768622811776</v>
      </c>
      <c r="G93" s="4">
        <f t="shared" si="40"/>
        <v>31082.14885920192</v>
      </c>
      <c r="I93" s="1">
        <f t="shared" si="41"/>
        <v>82</v>
      </c>
      <c r="J93" s="4">
        <f t="shared" si="42"/>
        <v>17841.495880265298</v>
      </c>
      <c r="K93" s="4">
        <f t="shared" si="60"/>
        <v>580.80584546753607</v>
      </c>
      <c r="L93" s="4">
        <f t="shared" si="43"/>
        <v>357.7871469642198</v>
      </c>
      <c r="M93" s="4">
        <f t="shared" si="44"/>
        <v>223.01869850331624</v>
      </c>
      <c r="N93" s="4">
        <f t="shared" si="45"/>
        <v>17483.708733301079</v>
      </c>
      <c r="P93" s="1">
        <f t="shared" si="46"/>
        <v>82</v>
      </c>
      <c r="Q93" s="4">
        <f t="shared" si="47"/>
        <v>133.81121910198974</v>
      </c>
      <c r="R93" s="4">
        <f t="shared" si="31"/>
        <v>357.7871469642198</v>
      </c>
      <c r="S93" s="4">
        <f t="shared" si="32"/>
        <v>491.59836606620956</v>
      </c>
      <c r="T93" s="4">
        <f t="shared" si="33"/>
        <v>89.207479401326509</v>
      </c>
      <c r="U93" s="7">
        <f t="shared" si="48"/>
        <v>0.54188297357255333</v>
      </c>
      <c r="V93" s="4">
        <f t="shared" si="34"/>
        <v>48.340014202903106</v>
      </c>
      <c r="X93" s="1">
        <f t="shared" si="49"/>
        <v>82</v>
      </c>
      <c r="Y93" s="4">
        <f t="shared" si="50"/>
        <v>1734.7338527313696</v>
      </c>
      <c r="Z93" s="4">
        <f t="shared" si="35"/>
        <v>89.207479401326509</v>
      </c>
      <c r="AA93" s="4">
        <f t="shared" si="51"/>
        <v>76.196975505841237</v>
      </c>
      <c r="AB93" s="4">
        <f t="shared" si="52"/>
        <v>13.010503895485272</v>
      </c>
      <c r="AC93" s="4">
        <f t="shared" si="53"/>
        <v>1658.5368772255283</v>
      </c>
      <c r="AF93" s="1">
        <f t="shared" si="54"/>
        <v>82</v>
      </c>
      <c r="AG93" s="4">
        <f t="shared" si="55"/>
        <v>27325.720005245803</v>
      </c>
      <c r="AH93" s="4">
        <f t="shared" si="61"/>
        <v>810.72495200159665</v>
      </c>
      <c r="AI93" s="4">
        <f t="shared" si="56"/>
        <v>605.78205196225315</v>
      </c>
      <c r="AJ93" s="4">
        <f t="shared" si="57"/>
        <v>204.9429000393435</v>
      </c>
      <c r="AK93" s="4">
        <f t="shared" si="58"/>
        <v>26719.937953283548</v>
      </c>
    </row>
    <row r="94" spans="2:37" x14ac:dyDescent="0.25">
      <c r="B94" s="1">
        <f t="shared" si="36"/>
        <v>83</v>
      </c>
      <c r="C94" s="4">
        <f t="shared" si="37"/>
        <v>31082.14885920192</v>
      </c>
      <c r="D94" s="4">
        <f t="shared" si="59"/>
        <v>1032.5437252756196</v>
      </c>
      <c r="E94" s="4">
        <f t="shared" si="38"/>
        <v>644.01686453559569</v>
      </c>
      <c r="F94" s="4">
        <f t="shared" si="39"/>
        <v>388.52686074002395</v>
      </c>
      <c r="G94" s="4">
        <f t="shared" si="40"/>
        <v>30438.131994666324</v>
      </c>
      <c r="I94" s="1">
        <f t="shared" si="41"/>
        <v>83</v>
      </c>
      <c r="J94" s="4">
        <f t="shared" si="42"/>
        <v>17483.708733301079</v>
      </c>
      <c r="K94" s="4">
        <f t="shared" si="60"/>
        <v>580.80584546753607</v>
      </c>
      <c r="L94" s="4">
        <f t="shared" si="43"/>
        <v>362.25948630127255</v>
      </c>
      <c r="M94" s="4">
        <f t="shared" si="44"/>
        <v>218.5463591662635</v>
      </c>
      <c r="N94" s="4">
        <f t="shared" si="45"/>
        <v>17121.449246999808</v>
      </c>
      <c r="P94" s="1">
        <f t="shared" si="46"/>
        <v>83</v>
      </c>
      <c r="Q94" s="4">
        <f t="shared" si="47"/>
        <v>131.1278154997581</v>
      </c>
      <c r="R94" s="4">
        <f t="shared" si="31"/>
        <v>362.25948630127255</v>
      </c>
      <c r="S94" s="4">
        <f t="shared" si="32"/>
        <v>493.38730180103062</v>
      </c>
      <c r="T94" s="4">
        <f t="shared" si="33"/>
        <v>87.4185436665054</v>
      </c>
      <c r="U94" s="7">
        <f t="shared" si="48"/>
        <v>0.53784910528293128</v>
      </c>
      <c r="V94" s="4">
        <f t="shared" si="34"/>
        <v>47.017985496166787</v>
      </c>
      <c r="X94" s="1">
        <f t="shared" si="49"/>
        <v>83</v>
      </c>
      <c r="Y94" s="4">
        <f t="shared" si="50"/>
        <v>1658.5368772255283</v>
      </c>
      <c r="Z94" s="4">
        <f t="shared" si="35"/>
        <v>87.4185436665054</v>
      </c>
      <c r="AA94" s="4">
        <f t="shared" si="51"/>
        <v>74.979517087313937</v>
      </c>
      <c r="AB94" s="4">
        <f t="shared" si="52"/>
        <v>12.439026579191463</v>
      </c>
      <c r="AC94" s="4">
        <f t="shared" si="53"/>
        <v>1583.5573601382143</v>
      </c>
      <c r="AF94" s="1">
        <f t="shared" si="54"/>
        <v>83</v>
      </c>
      <c r="AG94" s="4">
        <f t="shared" si="55"/>
        <v>26719.937953283548</v>
      </c>
      <c r="AH94" s="4">
        <f t="shared" si="61"/>
        <v>810.72495200159665</v>
      </c>
      <c r="AI94" s="4">
        <f t="shared" si="56"/>
        <v>610.32541735197003</v>
      </c>
      <c r="AJ94" s="4">
        <f t="shared" si="57"/>
        <v>200.39953464962662</v>
      </c>
      <c r="AK94" s="4">
        <f t="shared" si="58"/>
        <v>26109.612535931577</v>
      </c>
    </row>
    <row r="95" spans="2:37" x14ac:dyDescent="0.25">
      <c r="B95" s="1">
        <f t="shared" si="36"/>
        <v>84</v>
      </c>
      <c r="C95" s="4">
        <f t="shared" si="37"/>
        <v>30438.131994666324</v>
      </c>
      <c r="D95" s="4">
        <f t="shared" si="59"/>
        <v>1032.5437252756196</v>
      </c>
      <c r="E95" s="4">
        <f t="shared" si="38"/>
        <v>652.06707534229054</v>
      </c>
      <c r="F95" s="4">
        <f t="shared" si="39"/>
        <v>380.47664993332904</v>
      </c>
      <c r="G95" s="4">
        <f t="shared" si="40"/>
        <v>29786.064919324035</v>
      </c>
      <c r="I95" s="1">
        <f t="shared" si="41"/>
        <v>84</v>
      </c>
      <c r="J95" s="4">
        <f t="shared" si="42"/>
        <v>17121.449246999808</v>
      </c>
      <c r="K95" s="4">
        <f t="shared" si="60"/>
        <v>580.80584546753607</v>
      </c>
      <c r="L95" s="4">
        <f t="shared" si="43"/>
        <v>366.78772988003846</v>
      </c>
      <c r="M95" s="4">
        <f t="shared" si="44"/>
        <v>214.01811558749759</v>
      </c>
      <c r="N95" s="4">
        <f t="shared" si="45"/>
        <v>16754.66151711977</v>
      </c>
      <c r="P95" s="1">
        <f t="shared" si="46"/>
        <v>84</v>
      </c>
      <c r="Q95" s="4">
        <f t="shared" si="47"/>
        <v>128.41086935249857</v>
      </c>
      <c r="R95" s="4">
        <f t="shared" si="31"/>
        <v>366.78772988003846</v>
      </c>
      <c r="S95" s="4">
        <f t="shared" si="32"/>
        <v>495.19859923253705</v>
      </c>
      <c r="T95" s="4">
        <f t="shared" si="33"/>
        <v>85.607246234999025</v>
      </c>
      <c r="U95" s="7">
        <f t="shared" si="48"/>
        <v>0.53384526578950997</v>
      </c>
      <c r="V95" s="4">
        <f t="shared" si="34"/>
        <v>45.701023119831078</v>
      </c>
      <c r="X95" s="1">
        <f t="shared" si="49"/>
        <v>84</v>
      </c>
      <c r="Y95" s="4">
        <f t="shared" si="50"/>
        <v>1583.5573601382143</v>
      </c>
      <c r="Z95" s="4">
        <f t="shared" si="35"/>
        <v>85.607246234999025</v>
      </c>
      <c r="AA95" s="4">
        <f t="shared" si="51"/>
        <v>73.730566033962418</v>
      </c>
      <c r="AB95" s="4">
        <f t="shared" si="52"/>
        <v>11.876680201036606</v>
      </c>
      <c r="AC95" s="4">
        <f t="shared" si="53"/>
        <v>1509.8267941042518</v>
      </c>
      <c r="AF95" s="1">
        <f t="shared" si="54"/>
        <v>84</v>
      </c>
      <c r="AG95" s="4">
        <f t="shared" si="55"/>
        <v>26109.612535931577</v>
      </c>
      <c r="AH95" s="4">
        <f t="shared" si="61"/>
        <v>810.72495200159665</v>
      </c>
      <c r="AI95" s="4">
        <f t="shared" si="56"/>
        <v>614.90285798210982</v>
      </c>
      <c r="AJ95" s="4">
        <f t="shared" si="57"/>
        <v>195.82209401948683</v>
      </c>
      <c r="AK95" s="4">
        <f t="shared" si="58"/>
        <v>25494.709677949468</v>
      </c>
    </row>
    <row r="96" spans="2:37" x14ac:dyDescent="0.25">
      <c r="B96" s="1">
        <f t="shared" si="36"/>
        <v>85</v>
      </c>
      <c r="C96" s="4">
        <f t="shared" si="37"/>
        <v>29786.064919324035</v>
      </c>
      <c r="D96" s="4">
        <f t="shared" si="59"/>
        <v>1032.5437252756196</v>
      </c>
      <c r="E96" s="4">
        <f t="shared" si="38"/>
        <v>660.2179137840692</v>
      </c>
      <c r="F96" s="4">
        <f t="shared" si="39"/>
        <v>372.32581149155044</v>
      </c>
      <c r="G96" s="4">
        <f t="shared" si="40"/>
        <v>29125.847005539967</v>
      </c>
      <c r="I96" s="1">
        <f t="shared" si="41"/>
        <v>85</v>
      </c>
      <c r="J96" s="4">
        <f t="shared" si="42"/>
        <v>16754.66151711977</v>
      </c>
      <c r="K96" s="4">
        <f t="shared" si="60"/>
        <v>580.80584546753607</v>
      </c>
      <c r="L96" s="4">
        <f t="shared" si="43"/>
        <v>371.37257650353899</v>
      </c>
      <c r="M96" s="4">
        <f t="shared" si="44"/>
        <v>209.43326896399711</v>
      </c>
      <c r="N96" s="4">
        <f t="shared" si="45"/>
        <v>16383.28894061623</v>
      </c>
      <c r="P96" s="1">
        <f t="shared" si="46"/>
        <v>85</v>
      </c>
      <c r="Q96" s="4">
        <f t="shared" si="47"/>
        <v>125.65996137839828</v>
      </c>
      <c r="R96" s="4">
        <f t="shared" si="31"/>
        <v>371.37257650353899</v>
      </c>
      <c r="S96" s="4">
        <f t="shared" si="32"/>
        <v>497.03253788193729</v>
      </c>
      <c r="T96" s="4">
        <f t="shared" si="33"/>
        <v>83.773307585598829</v>
      </c>
      <c r="U96" s="7">
        <f t="shared" si="48"/>
        <v>0.52987123155286342</v>
      </c>
      <c r="V96" s="4">
        <f t="shared" si="34"/>
        <v>44.389065661638085</v>
      </c>
      <c r="X96" s="1">
        <f t="shared" si="49"/>
        <v>85</v>
      </c>
      <c r="Y96" s="4">
        <f t="shared" si="50"/>
        <v>1509.8267941042518</v>
      </c>
      <c r="Z96" s="4">
        <f t="shared" si="35"/>
        <v>83.773307585598829</v>
      </c>
      <c r="AA96" s="4">
        <f t="shared" si="51"/>
        <v>72.449606629816941</v>
      </c>
      <c r="AB96" s="4">
        <f t="shared" si="52"/>
        <v>11.323700955781888</v>
      </c>
      <c r="AC96" s="4">
        <f t="shared" si="53"/>
        <v>1437.3771874744348</v>
      </c>
      <c r="AF96" s="1">
        <f t="shared" si="54"/>
        <v>85</v>
      </c>
      <c r="AG96" s="4">
        <f t="shared" si="55"/>
        <v>25494.709677949468</v>
      </c>
      <c r="AH96" s="4">
        <f t="shared" si="61"/>
        <v>810.72495200159665</v>
      </c>
      <c r="AI96" s="4">
        <f t="shared" si="56"/>
        <v>619.51462941697559</v>
      </c>
      <c r="AJ96" s="4">
        <f t="shared" si="57"/>
        <v>191.21032258462103</v>
      </c>
      <c r="AK96" s="4">
        <f t="shared" si="58"/>
        <v>24875.195048532492</v>
      </c>
    </row>
    <row r="97" spans="2:37" x14ac:dyDescent="0.25">
      <c r="B97" s="1">
        <f t="shared" si="36"/>
        <v>86</v>
      </c>
      <c r="C97" s="4">
        <f t="shared" si="37"/>
        <v>29125.847005539967</v>
      </c>
      <c r="D97" s="4">
        <f t="shared" si="59"/>
        <v>1032.5437252756196</v>
      </c>
      <c r="E97" s="4">
        <f t="shared" si="38"/>
        <v>668.4706377063701</v>
      </c>
      <c r="F97" s="4">
        <f t="shared" si="39"/>
        <v>364.07308756924954</v>
      </c>
      <c r="G97" s="4">
        <f t="shared" si="40"/>
        <v>28457.376367833596</v>
      </c>
      <c r="I97" s="1">
        <f t="shared" si="41"/>
        <v>86</v>
      </c>
      <c r="J97" s="4">
        <f t="shared" si="42"/>
        <v>16383.28894061623</v>
      </c>
      <c r="K97" s="4">
        <f t="shared" si="60"/>
        <v>580.80584546753607</v>
      </c>
      <c r="L97" s="4">
        <f t="shared" si="43"/>
        <v>376.01473370983319</v>
      </c>
      <c r="M97" s="4">
        <f t="shared" si="44"/>
        <v>204.79111175770288</v>
      </c>
      <c r="N97" s="4">
        <f t="shared" si="45"/>
        <v>16007.274206906397</v>
      </c>
      <c r="P97" s="1">
        <f t="shared" si="46"/>
        <v>86</v>
      </c>
      <c r="Q97" s="4">
        <f t="shared" si="47"/>
        <v>122.87466705462172</v>
      </c>
      <c r="R97" s="4">
        <f t="shared" si="31"/>
        <v>376.01473370983319</v>
      </c>
      <c r="S97" s="4">
        <f t="shared" si="32"/>
        <v>498.88940076445493</v>
      </c>
      <c r="T97" s="4">
        <f t="shared" si="33"/>
        <v>81.916444703081154</v>
      </c>
      <c r="U97" s="7">
        <f t="shared" si="48"/>
        <v>0.5259267806976311</v>
      </c>
      <c r="V97" s="4">
        <f t="shared" si="34"/>
        <v>43.082052048886986</v>
      </c>
      <c r="X97" s="1">
        <f t="shared" si="49"/>
        <v>86</v>
      </c>
      <c r="Y97" s="4">
        <f t="shared" si="50"/>
        <v>1437.3771874744348</v>
      </c>
      <c r="Z97" s="4">
        <f t="shared" si="35"/>
        <v>81.916444703081154</v>
      </c>
      <c r="AA97" s="4">
        <f t="shared" si="51"/>
        <v>71.136115797022896</v>
      </c>
      <c r="AB97" s="4">
        <f t="shared" si="52"/>
        <v>10.78032890605826</v>
      </c>
      <c r="AC97" s="4">
        <f t="shared" si="53"/>
        <v>1366.2410716774118</v>
      </c>
      <c r="AF97" s="1">
        <f t="shared" si="54"/>
        <v>86</v>
      </c>
      <c r="AG97" s="4">
        <f t="shared" si="55"/>
        <v>24875.195048532492</v>
      </c>
      <c r="AH97" s="4">
        <f t="shared" si="61"/>
        <v>810.72495200159665</v>
      </c>
      <c r="AI97" s="4">
        <f t="shared" si="56"/>
        <v>624.160989137603</v>
      </c>
      <c r="AJ97" s="4">
        <f t="shared" si="57"/>
        <v>186.56396286399368</v>
      </c>
      <c r="AK97" s="4">
        <f t="shared" si="58"/>
        <v>24251.034059394889</v>
      </c>
    </row>
    <row r="98" spans="2:37" x14ac:dyDescent="0.25">
      <c r="B98" s="1">
        <f t="shared" si="36"/>
        <v>87</v>
      </c>
      <c r="C98" s="4">
        <f t="shared" si="37"/>
        <v>28457.376367833596</v>
      </c>
      <c r="D98" s="4">
        <f t="shared" si="59"/>
        <v>1032.5437252756196</v>
      </c>
      <c r="E98" s="4">
        <f t="shared" si="38"/>
        <v>676.82652067769959</v>
      </c>
      <c r="F98" s="4">
        <f t="shared" si="39"/>
        <v>355.71720459791999</v>
      </c>
      <c r="G98" s="4">
        <f t="shared" si="40"/>
        <v>27780.549847155897</v>
      </c>
      <c r="I98" s="1">
        <f t="shared" si="41"/>
        <v>87</v>
      </c>
      <c r="J98" s="4">
        <f t="shared" si="42"/>
        <v>16007.274206906397</v>
      </c>
      <c r="K98" s="4">
        <f t="shared" si="60"/>
        <v>580.80584546753607</v>
      </c>
      <c r="L98" s="4">
        <f t="shared" si="43"/>
        <v>380.71491788120613</v>
      </c>
      <c r="M98" s="4">
        <f t="shared" si="44"/>
        <v>200.09092758632994</v>
      </c>
      <c r="N98" s="4">
        <f t="shared" si="45"/>
        <v>15626.55928902519</v>
      </c>
      <c r="P98" s="1">
        <f t="shared" si="46"/>
        <v>87</v>
      </c>
      <c r="Q98" s="4">
        <f t="shared" si="47"/>
        <v>120.05455655179797</v>
      </c>
      <c r="R98" s="4">
        <f t="shared" si="31"/>
        <v>380.71491788120613</v>
      </c>
      <c r="S98" s="4">
        <f t="shared" si="32"/>
        <v>500.76947443300412</v>
      </c>
      <c r="T98" s="4">
        <f t="shared" si="33"/>
        <v>80.036371034531967</v>
      </c>
      <c r="U98" s="7">
        <f t="shared" si="48"/>
        <v>0.52201169300013006</v>
      </c>
      <c r="V98" s="4">
        <f t="shared" si="34"/>
        <v>41.779921545322601</v>
      </c>
      <c r="X98" s="1">
        <f t="shared" si="49"/>
        <v>87</v>
      </c>
      <c r="Y98" s="4">
        <f t="shared" si="50"/>
        <v>1366.2410716774118</v>
      </c>
      <c r="Z98" s="4">
        <f t="shared" si="35"/>
        <v>80.036371034531967</v>
      </c>
      <c r="AA98" s="4">
        <f t="shared" si="51"/>
        <v>69.789562996951375</v>
      </c>
      <c r="AB98" s="4">
        <f t="shared" si="52"/>
        <v>10.246808037580587</v>
      </c>
      <c r="AC98" s="4">
        <f t="shared" si="53"/>
        <v>1296.4515086804604</v>
      </c>
      <c r="AF98" s="1">
        <f t="shared" si="54"/>
        <v>87</v>
      </c>
      <c r="AG98" s="4">
        <f t="shared" si="55"/>
        <v>24251.034059394889</v>
      </c>
      <c r="AH98" s="4">
        <f t="shared" si="61"/>
        <v>810.72495200159665</v>
      </c>
      <c r="AI98" s="4">
        <f t="shared" si="56"/>
        <v>628.84219655613504</v>
      </c>
      <c r="AJ98" s="4">
        <f t="shared" si="57"/>
        <v>181.88275544546164</v>
      </c>
      <c r="AK98" s="4">
        <f t="shared" si="58"/>
        <v>23622.191862838754</v>
      </c>
    </row>
    <row r="99" spans="2:37" x14ac:dyDescent="0.25">
      <c r="B99" s="1">
        <f t="shared" si="36"/>
        <v>88</v>
      </c>
      <c r="C99" s="4">
        <f t="shared" si="37"/>
        <v>27780.549847155897</v>
      </c>
      <c r="D99" s="4">
        <f t="shared" si="59"/>
        <v>1032.5437252756196</v>
      </c>
      <c r="E99" s="4">
        <f t="shared" si="38"/>
        <v>685.28685218617102</v>
      </c>
      <c r="F99" s="4">
        <f t="shared" si="39"/>
        <v>347.25687308944867</v>
      </c>
      <c r="G99" s="4">
        <f t="shared" si="40"/>
        <v>27095.262994969726</v>
      </c>
      <c r="I99" s="1">
        <f t="shared" si="41"/>
        <v>88</v>
      </c>
      <c r="J99" s="4">
        <f t="shared" si="42"/>
        <v>15626.55928902519</v>
      </c>
      <c r="K99" s="4">
        <f t="shared" si="60"/>
        <v>580.80584546753607</v>
      </c>
      <c r="L99" s="4">
        <f t="shared" si="43"/>
        <v>385.4738543547212</v>
      </c>
      <c r="M99" s="4">
        <f t="shared" si="44"/>
        <v>195.33199111281488</v>
      </c>
      <c r="N99" s="4">
        <f t="shared" si="45"/>
        <v>15241.085434670469</v>
      </c>
      <c r="P99" s="1">
        <f t="shared" si="46"/>
        <v>88</v>
      </c>
      <c r="Q99" s="4">
        <f t="shared" si="47"/>
        <v>117.19919466768891</v>
      </c>
      <c r="R99" s="4">
        <f t="shared" si="31"/>
        <v>385.4738543547212</v>
      </c>
      <c r="S99" s="4">
        <f t="shared" si="32"/>
        <v>502.67304902241011</v>
      </c>
      <c r="T99" s="4">
        <f t="shared" si="33"/>
        <v>78.132796445125962</v>
      </c>
      <c r="U99" s="7">
        <f t="shared" si="48"/>
        <v>0.51812574987605953</v>
      </c>
      <c r="V99" s="4">
        <f t="shared" si="34"/>
        <v>40.482613748044407</v>
      </c>
      <c r="X99" s="1">
        <f t="shared" si="49"/>
        <v>88</v>
      </c>
      <c r="Y99" s="4">
        <f t="shared" si="50"/>
        <v>1296.4515086804604</v>
      </c>
      <c r="Z99" s="4">
        <f t="shared" si="35"/>
        <v>78.132796445125962</v>
      </c>
      <c r="AA99" s="4">
        <f t="shared" si="51"/>
        <v>68.409410130022508</v>
      </c>
      <c r="AB99" s="4">
        <f t="shared" si="52"/>
        <v>9.7233863151034523</v>
      </c>
      <c r="AC99" s="4">
        <f t="shared" si="53"/>
        <v>1228.0420985504379</v>
      </c>
      <c r="AF99" s="1">
        <f t="shared" si="54"/>
        <v>88</v>
      </c>
      <c r="AG99" s="4">
        <f t="shared" si="55"/>
        <v>23622.191862838754</v>
      </c>
      <c r="AH99" s="4">
        <f t="shared" si="61"/>
        <v>810.72495200159665</v>
      </c>
      <c r="AI99" s="4">
        <f t="shared" si="56"/>
        <v>633.55851303030602</v>
      </c>
      <c r="AJ99" s="4">
        <f t="shared" si="57"/>
        <v>177.16643897129063</v>
      </c>
      <c r="AK99" s="4">
        <f t="shared" si="58"/>
        <v>22988.63334980845</v>
      </c>
    </row>
    <row r="100" spans="2:37" x14ac:dyDescent="0.25">
      <c r="B100" s="1">
        <f t="shared" si="36"/>
        <v>89</v>
      </c>
      <c r="C100" s="4">
        <f t="shared" si="37"/>
        <v>27095.262994969726</v>
      </c>
      <c r="D100" s="4">
        <f t="shared" si="59"/>
        <v>1032.5437252756196</v>
      </c>
      <c r="E100" s="4">
        <f t="shared" si="38"/>
        <v>693.85293783849806</v>
      </c>
      <c r="F100" s="4">
        <f t="shared" si="39"/>
        <v>338.69078743712157</v>
      </c>
      <c r="G100" s="4">
        <f t="shared" si="40"/>
        <v>26401.410057131226</v>
      </c>
      <c r="I100" s="1">
        <f t="shared" si="41"/>
        <v>89</v>
      </c>
      <c r="J100" s="4">
        <f t="shared" si="42"/>
        <v>15241.085434670469</v>
      </c>
      <c r="K100" s="4">
        <f t="shared" si="60"/>
        <v>580.80584546753607</v>
      </c>
      <c r="L100" s="4">
        <f t="shared" si="43"/>
        <v>390.29227753415523</v>
      </c>
      <c r="M100" s="4">
        <f t="shared" si="44"/>
        <v>190.51356793338084</v>
      </c>
      <c r="N100" s="4">
        <f t="shared" si="45"/>
        <v>14850.793157136313</v>
      </c>
      <c r="P100" s="1">
        <f t="shared" si="46"/>
        <v>89</v>
      </c>
      <c r="Q100" s="4">
        <f t="shared" si="47"/>
        <v>114.30814076002851</v>
      </c>
      <c r="R100" s="4">
        <f t="shared" si="31"/>
        <v>390.29227753415523</v>
      </c>
      <c r="S100" s="4">
        <f t="shared" si="32"/>
        <v>504.60041829418373</v>
      </c>
      <c r="T100" s="4">
        <f t="shared" si="33"/>
        <v>76.205427173352334</v>
      </c>
      <c r="U100" s="7">
        <f t="shared" si="48"/>
        <v>0.51426873436829723</v>
      </c>
      <c r="V100" s="4">
        <f t="shared" si="34"/>
        <v>39.190068584435352</v>
      </c>
      <c r="X100" s="1">
        <f t="shared" si="49"/>
        <v>89</v>
      </c>
      <c r="Y100" s="4">
        <f t="shared" si="50"/>
        <v>1228.0420985504379</v>
      </c>
      <c r="Z100" s="4">
        <f t="shared" si="35"/>
        <v>76.205427173352334</v>
      </c>
      <c r="AA100" s="4">
        <f t="shared" si="51"/>
        <v>66.995111434224043</v>
      </c>
      <c r="AB100" s="4">
        <f t="shared" si="52"/>
        <v>9.2103157391282835</v>
      </c>
      <c r="AC100" s="4">
        <f t="shared" si="53"/>
        <v>1161.0469871162138</v>
      </c>
      <c r="AF100" s="1">
        <f t="shared" si="54"/>
        <v>89</v>
      </c>
      <c r="AG100" s="4">
        <f t="shared" si="55"/>
        <v>22988.63334980845</v>
      </c>
      <c r="AH100" s="4">
        <f t="shared" si="61"/>
        <v>810.72495200159665</v>
      </c>
      <c r="AI100" s="4">
        <f t="shared" si="56"/>
        <v>638.31020187803324</v>
      </c>
      <c r="AJ100" s="4">
        <f t="shared" si="57"/>
        <v>172.41475012356338</v>
      </c>
      <c r="AK100" s="4">
        <f t="shared" si="58"/>
        <v>22350.323147930416</v>
      </c>
    </row>
    <row r="101" spans="2:37" x14ac:dyDescent="0.25">
      <c r="B101" s="1">
        <f t="shared" si="36"/>
        <v>90</v>
      </c>
      <c r="C101" s="4">
        <f t="shared" si="37"/>
        <v>26401.410057131226</v>
      </c>
      <c r="D101" s="4">
        <f t="shared" si="59"/>
        <v>1032.5437252756196</v>
      </c>
      <c r="E101" s="4">
        <f t="shared" si="38"/>
        <v>702.52609956147933</v>
      </c>
      <c r="F101" s="4">
        <f t="shared" si="39"/>
        <v>330.01762571414031</v>
      </c>
      <c r="G101" s="4">
        <f t="shared" si="40"/>
        <v>25698.883957569746</v>
      </c>
      <c r="I101" s="1">
        <f t="shared" si="41"/>
        <v>90</v>
      </c>
      <c r="J101" s="4">
        <f t="shared" si="42"/>
        <v>14850.793157136313</v>
      </c>
      <c r="K101" s="4">
        <f t="shared" si="60"/>
        <v>580.80584546753607</v>
      </c>
      <c r="L101" s="4">
        <f t="shared" si="43"/>
        <v>395.17093100333216</v>
      </c>
      <c r="M101" s="4">
        <f t="shared" si="44"/>
        <v>185.63491446420392</v>
      </c>
      <c r="N101" s="4">
        <f t="shared" si="45"/>
        <v>14455.62222613298</v>
      </c>
      <c r="P101" s="1">
        <f t="shared" si="46"/>
        <v>90</v>
      </c>
      <c r="Q101" s="4">
        <f t="shared" si="47"/>
        <v>111.38094867852236</v>
      </c>
      <c r="R101" s="4">
        <f t="shared" si="31"/>
        <v>395.17093100333216</v>
      </c>
      <c r="S101" s="4">
        <f t="shared" si="32"/>
        <v>506.55187968185453</v>
      </c>
      <c r="T101" s="4">
        <f t="shared" si="33"/>
        <v>74.253965785681558</v>
      </c>
      <c r="U101" s="7">
        <f t="shared" si="48"/>
        <v>0.51044043113478632</v>
      </c>
      <c r="V101" s="4">
        <f t="shared" si="34"/>
        <v>37.902226309110965</v>
      </c>
      <c r="X101" s="1">
        <f t="shared" si="49"/>
        <v>90</v>
      </c>
      <c r="Y101" s="4">
        <f t="shared" si="50"/>
        <v>1161.0469871162138</v>
      </c>
      <c r="Z101" s="4">
        <f t="shared" si="35"/>
        <v>74.253965785681558</v>
      </c>
      <c r="AA101" s="4">
        <f t="shared" si="51"/>
        <v>65.546113382309954</v>
      </c>
      <c r="AB101" s="4">
        <f t="shared" si="52"/>
        <v>8.7078524033716036</v>
      </c>
      <c r="AC101" s="4">
        <f t="shared" si="53"/>
        <v>1095.500873733904</v>
      </c>
      <c r="AF101" s="1">
        <f t="shared" si="54"/>
        <v>90</v>
      </c>
      <c r="AG101" s="4">
        <f t="shared" si="55"/>
        <v>22350.323147930416</v>
      </c>
      <c r="AH101" s="4">
        <f t="shared" si="61"/>
        <v>810.72495200159665</v>
      </c>
      <c r="AI101" s="4">
        <f t="shared" si="56"/>
        <v>643.09752839211853</v>
      </c>
      <c r="AJ101" s="4">
        <f t="shared" si="57"/>
        <v>167.62742360947811</v>
      </c>
      <c r="AK101" s="4">
        <f t="shared" si="58"/>
        <v>21707.225619538298</v>
      </c>
    </row>
    <row r="102" spans="2:37" x14ac:dyDescent="0.25">
      <c r="B102" s="1">
        <f t="shared" si="36"/>
        <v>91</v>
      </c>
      <c r="C102" s="4">
        <f t="shared" si="37"/>
        <v>25698.883957569746</v>
      </c>
      <c r="D102" s="4">
        <f t="shared" si="59"/>
        <v>1032.5437252756196</v>
      </c>
      <c r="E102" s="4">
        <f t="shared" si="38"/>
        <v>711.30767580599786</v>
      </c>
      <c r="F102" s="4">
        <f t="shared" si="39"/>
        <v>321.23604946962183</v>
      </c>
      <c r="G102" s="4">
        <f t="shared" si="40"/>
        <v>24987.576281763748</v>
      </c>
      <c r="I102" s="1">
        <f t="shared" si="41"/>
        <v>91</v>
      </c>
      <c r="J102" s="4">
        <f t="shared" si="42"/>
        <v>14455.62222613298</v>
      </c>
      <c r="K102" s="4">
        <f t="shared" si="60"/>
        <v>580.80584546753607</v>
      </c>
      <c r="L102" s="4">
        <f t="shared" si="43"/>
        <v>400.1105676408738</v>
      </c>
      <c r="M102" s="4">
        <f t="shared" si="44"/>
        <v>180.69527782666225</v>
      </c>
      <c r="N102" s="4">
        <f t="shared" si="45"/>
        <v>14055.511658492107</v>
      </c>
      <c r="P102" s="1">
        <f t="shared" si="46"/>
        <v>91</v>
      </c>
      <c r="Q102" s="4">
        <f t="shared" si="47"/>
        <v>108.41716669599735</v>
      </c>
      <c r="R102" s="4">
        <f t="shared" si="31"/>
        <v>400.1105676408738</v>
      </c>
      <c r="S102" s="4">
        <f t="shared" si="32"/>
        <v>508.52773433687116</v>
      </c>
      <c r="T102" s="4">
        <f t="shared" si="33"/>
        <v>72.278111130664897</v>
      </c>
      <c r="U102" s="7">
        <f t="shared" si="48"/>
        <v>0.50664062643651242</v>
      </c>
      <c r="V102" s="4">
        <f t="shared" si="34"/>
        <v>36.619027500887924</v>
      </c>
      <c r="X102" s="1">
        <f t="shared" si="49"/>
        <v>91</v>
      </c>
      <c r="Y102" s="4">
        <f t="shared" si="50"/>
        <v>1095.500873733904</v>
      </c>
      <c r="Z102" s="4">
        <f t="shared" si="35"/>
        <v>72.278111130664897</v>
      </c>
      <c r="AA102" s="4">
        <f t="shared" si="51"/>
        <v>64.061854577660611</v>
      </c>
      <c r="AB102" s="4">
        <f t="shared" si="52"/>
        <v>8.2162565530042801</v>
      </c>
      <c r="AC102" s="4">
        <f t="shared" si="53"/>
        <v>1031.4390191562434</v>
      </c>
      <c r="AF102" s="1">
        <f t="shared" si="54"/>
        <v>91</v>
      </c>
      <c r="AG102" s="4">
        <f t="shared" si="55"/>
        <v>21707.225619538298</v>
      </c>
      <c r="AH102" s="4">
        <f t="shared" si="61"/>
        <v>810.72495200159665</v>
      </c>
      <c r="AI102" s="4">
        <f t="shared" si="56"/>
        <v>647.92075985505937</v>
      </c>
      <c r="AJ102" s="4">
        <f t="shared" si="57"/>
        <v>162.80419214653725</v>
      </c>
      <c r="AK102" s="4">
        <f t="shared" si="58"/>
        <v>21059.304859683238</v>
      </c>
    </row>
    <row r="103" spans="2:37" x14ac:dyDescent="0.25">
      <c r="B103" s="1">
        <f t="shared" si="36"/>
        <v>92</v>
      </c>
      <c r="C103" s="4">
        <f t="shared" si="37"/>
        <v>24987.576281763748</v>
      </c>
      <c r="D103" s="4">
        <f t="shared" si="59"/>
        <v>1032.5437252756196</v>
      </c>
      <c r="E103" s="4">
        <f t="shared" si="38"/>
        <v>720.19902175357288</v>
      </c>
      <c r="F103" s="4">
        <f t="shared" si="39"/>
        <v>312.34470352204681</v>
      </c>
      <c r="G103" s="4">
        <f t="shared" si="40"/>
        <v>24267.377260010177</v>
      </c>
      <c r="I103" s="1">
        <f t="shared" si="41"/>
        <v>92</v>
      </c>
      <c r="J103" s="4">
        <f t="shared" si="42"/>
        <v>14055.511658492107</v>
      </c>
      <c r="K103" s="4">
        <f t="shared" si="60"/>
        <v>580.80584546753607</v>
      </c>
      <c r="L103" s="4">
        <f t="shared" si="43"/>
        <v>405.11194973638476</v>
      </c>
      <c r="M103" s="4">
        <f t="shared" si="44"/>
        <v>175.69389573115131</v>
      </c>
      <c r="N103" s="4">
        <f t="shared" si="45"/>
        <v>13650.399708755722</v>
      </c>
      <c r="P103" s="1">
        <f t="shared" si="46"/>
        <v>92</v>
      </c>
      <c r="Q103" s="4">
        <f t="shared" si="47"/>
        <v>105.4163374386908</v>
      </c>
      <c r="R103" s="4">
        <f t="shared" si="31"/>
        <v>405.11194973638476</v>
      </c>
      <c r="S103" s="4">
        <f t="shared" si="32"/>
        <v>510.52828717507555</v>
      </c>
      <c r="T103" s="4">
        <f t="shared" si="33"/>
        <v>70.277558292460512</v>
      </c>
      <c r="U103" s="7">
        <f t="shared" si="48"/>
        <v>0.50286910812557062</v>
      </c>
      <c r="V103" s="4">
        <f t="shared" si="34"/>
        <v>35.340413059772416</v>
      </c>
      <c r="X103" s="1">
        <f t="shared" si="49"/>
        <v>92</v>
      </c>
      <c r="Y103" s="4">
        <f t="shared" si="50"/>
        <v>1031.4390191562434</v>
      </c>
      <c r="Z103" s="4">
        <f t="shared" si="35"/>
        <v>70.277558292460512</v>
      </c>
      <c r="AA103" s="4">
        <f t="shared" si="51"/>
        <v>62.541765648788683</v>
      </c>
      <c r="AB103" s="4">
        <f t="shared" si="52"/>
        <v>7.7357926436718252</v>
      </c>
      <c r="AC103" s="4">
        <f t="shared" si="53"/>
        <v>968.89725350745471</v>
      </c>
      <c r="AF103" s="1">
        <f t="shared" si="54"/>
        <v>92</v>
      </c>
      <c r="AG103" s="4">
        <f t="shared" si="55"/>
        <v>21059.304859683238</v>
      </c>
      <c r="AH103" s="4">
        <f t="shared" si="61"/>
        <v>810.72495200159665</v>
      </c>
      <c r="AI103" s="4">
        <f t="shared" si="56"/>
        <v>652.78016555397232</v>
      </c>
      <c r="AJ103" s="4">
        <f t="shared" si="57"/>
        <v>157.9447864476243</v>
      </c>
      <c r="AK103" s="4">
        <f t="shared" si="58"/>
        <v>20406.524694129264</v>
      </c>
    </row>
    <row r="104" spans="2:37" x14ac:dyDescent="0.25">
      <c r="B104" s="1">
        <f t="shared" si="36"/>
        <v>93</v>
      </c>
      <c r="C104" s="4">
        <f t="shared" si="37"/>
        <v>24267.377260010177</v>
      </c>
      <c r="D104" s="4">
        <f t="shared" si="59"/>
        <v>1032.5437252756196</v>
      </c>
      <c r="E104" s="4">
        <f t="shared" si="38"/>
        <v>729.20150952549238</v>
      </c>
      <c r="F104" s="4">
        <f t="shared" si="39"/>
        <v>303.3422157501272</v>
      </c>
      <c r="G104" s="4">
        <f t="shared" si="40"/>
        <v>23538.175750484683</v>
      </c>
      <c r="I104" s="1">
        <f t="shared" si="41"/>
        <v>93</v>
      </c>
      <c r="J104" s="4">
        <f t="shared" si="42"/>
        <v>13650.399708755722</v>
      </c>
      <c r="K104" s="4">
        <f t="shared" si="60"/>
        <v>580.80584546753607</v>
      </c>
      <c r="L104" s="4">
        <f t="shared" si="43"/>
        <v>410.17584910808955</v>
      </c>
      <c r="M104" s="4">
        <f t="shared" si="44"/>
        <v>170.62999635944652</v>
      </c>
      <c r="N104" s="4">
        <f t="shared" si="45"/>
        <v>13240.223859647633</v>
      </c>
      <c r="P104" s="1">
        <f t="shared" si="46"/>
        <v>93</v>
      </c>
      <c r="Q104" s="4">
        <f t="shared" si="47"/>
        <v>102.37799781566791</v>
      </c>
      <c r="R104" s="4">
        <f t="shared" si="31"/>
        <v>410.17584910808955</v>
      </c>
      <c r="S104" s="4">
        <f t="shared" si="32"/>
        <v>512.55384692375742</v>
      </c>
      <c r="T104" s="4">
        <f t="shared" si="33"/>
        <v>68.251998543778612</v>
      </c>
      <c r="U104" s="7">
        <f t="shared" si="48"/>
        <v>0.49912566563332067</v>
      </c>
      <c r="V104" s="4">
        <f t="shared" si="34"/>
        <v>34.06632420396793</v>
      </c>
      <c r="X104" s="1">
        <f t="shared" si="49"/>
        <v>93</v>
      </c>
      <c r="Y104" s="4">
        <f t="shared" si="50"/>
        <v>968.89725350745471</v>
      </c>
      <c r="Z104" s="4">
        <f t="shared" si="35"/>
        <v>68.251998543778612</v>
      </c>
      <c r="AA104" s="4">
        <f t="shared" si="51"/>
        <v>60.985269142472703</v>
      </c>
      <c r="AB104" s="4">
        <f t="shared" si="52"/>
        <v>7.2667294013059101</v>
      </c>
      <c r="AC104" s="4">
        <f t="shared" si="53"/>
        <v>907.911984364982</v>
      </c>
      <c r="AF104" s="1">
        <f t="shared" si="54"/>
        <v>93</v>
      </c>
      <c r="AG104" s="4">
        <f t="shared" si="55"/>
        <v>20406.524694129264</v>
      </c>
      <c r="AH104" s="4">
        <f t="shared" si="61"/>
        <v>810.72495200159665</v>
      </c>
      <c r="AI104" s="4">
        <f t="shared" si="56"/>
        <v>657.67601679562722</v>
      </c>
      <c r="AJ104" s="4">
        <f t="shared" si="57"/>
        <v>153.04893520596949</v>
      </c>
      <c r="AK104" s="4">
        <f t="shared" si="58"/>
        <v>19748.848677333637</v>
      </c>
    </row>
    <row r="105" spans="2:37" x14ac:dyDescent="0.25">
      <c r="B105" s="1">
        <f t="shared" si="36"/>
        <v>94</v>
      </c>
      <c r="C105" s="4">
        <f t="shared" si="37"/>
        <v>23538.175750484683</v>
      </c>
      <c r="D105" s="4">
        <f t="shared" si="59"/>
        <v>1032.5437252756196</v>
      </c>
      <c r="E105" s="4">
        <f t="shared" si="38"/>
        <v>738.31652839456115</v>
      </c>
      <c r="F105" s="4">
        <f t="shared" si="39"/>
        <v>294.22719688105855</v>
      </c>
      <c r="G105" s="4">
        <f t="shared" si="40"/>
        <v>22799.859222090123</v>
      </c>
      <c r="I105" s="1">
        <f t="shared" si="41"/>
        <v>94</v>
      </c>
      <c r="J105" s="4">
        <f t="shared" si="42"/>
        <v>13240.223859647633</v>
      </c>
      <c r="K105" s="4">
        <f t="shared" si="60"/>
        <v>580.80584546753607</v>
      </c>
      <c r="L105" s="4">
        <f t="shared" si="43"/>
        <v>415.30304722194069</v>
      </c>
      <c r="M105" s="4">
        <f t="shared" si="44"/>
        <v>165.50279824559541</v>
      </c>
      <c r="N105" s="4">
        <f t="shared" si="45"/>
        <v>12824.920812425691</v>
      </c>
      <c r="P105" s="1">
        <f t="shared" si="46"/>
        <v>94</v>
      </c>
      <c r="Q105" s="4">
        <f t="shared" si="47"/>
        <v>99.301678947357246</v>
      </c>
      <c r="R105" s="4">
        <f t="shared" si="31"/>
        <v>415.30304722194069</v>
      </c>
      <c r="S105" s="4">
        <f t="shared" si="32"/>
        <v>514.60472616929792</v>
      </c>
      <c r="T105" s="4">
        <f t="shared" si="33"/>
        <v>66.201119298238169</v>
      </c>
      <c r="U105" s="7">
        <f t="shared" si="48"/>
        <v>0.49541008995863089</v>
      </c>
      <c r="V105" s="4">
        <f t="shared" si="34"/>
        <v>32.796702466902225</v>
      </c>
      <c r="X105" s="1">
        <f t="shared" si="49"/>
        <v>94</v>
      </c>
      <c r="Y105" s="4">
        <f t="shared" si="50"/>
        <v>907.911984364982</v>
      </c>
      <c r="Z105" s="4">
        <f t="shared" si="35"/>
        <v>66.201119298238169</v>
      </c>
      <c r="AA105" s="4">
        <f t="shared" si="51"/>
        <v>59.391779415500807</v>
      </c>
      <c r="AB105" s="4">
        <f t="shared" si="52"/>
        <v>6.8093398827373646</v>
      </c>
      <c r="AC105" s="4">
        <f t="shared" si="53"/>
        <v>848.52020494948124</v>
      </c>
      <c r="AF105" s="1">
        <f t="shared" si="54"/>
        <v>94</v>
      </c>
      <c r="AG105" s="4">
        <f t="shared" si="55"/>
        <v>19748.848677333637</v>
      </c>
      <c r="AH105" s="4">
        <f t="shared" si="61"/>
        <v>810.72495200159665</v>
      </c>
      <c r="AI105" s="4">
        <f t="shared" si="56"/>
        <v>662.60858692159434</v>
      </c>
      <c r="AJ105" s="4">
        <f t="shared" si="57"/>
        <v>148.11636508000228</v>
      </c>
      <c r="AK105" s="4">
        <f t="shared" si="58"/>
        <v>19086.240090412044</v>
      </c>
    </row>
    <row r="106" spans="2:37" x14ac:dyDescent="0.25">
      <c r="B106" s="1">
        <f t="shared" si="36"/>
        <v>95</v>
      </c>
      <c r="C106" s="4">
        <f t="shared" si="37"/>
        <v>22799.859222090123</v>
      </c>
      <c r="D106" s="4">
        <f t="shared" si="59"/>
        <v>1032.5437252756196</v>
      </c>
      <c r="E106" s="4">
        <f t="shared" si="38"/>
        <v>747.54548499949306</v>
      </c>
      <c r="F106" s="4">
        <f t="shared" si="39"/>
        <v>284.99824027612652</v>
      </c>
      <c r="G106" s="4">
        <f t="shared" si="40"/>
        <v>22052.31373709063</v>
      </c>
      <c r="I106" s="1">
        <f t="shared" si="41"/>
        <v>95</v>
      </c>
      <c r="J106" s="4">
        <f t="shared" si="42"/>
        <v>12824.920812425691</v>
      </c>
      <c r="K106" s="4">
        <f t="shared" si="60"/>
        <v>580.80584546753607</v>
      </c>
      <c r="L106" s="4">
        <f t="shared" si="43"/>
        <v>420.49433531221496</v>
      </c>
      <c r="M106" s="4">
        <f t="shared" si="44"/>
        <v>160.31151015532114</v>
      </c>
      <c r="N106" s="4">
        <f t="shared" si="45"/>
        <v>12404.426477113477</v>
      </c>
      <c r="P106" s="1">
        <f t="shared" si="46"/>
        <v>95</v>
      </c>
      <c r="Q106" s="4">
        <f t="shared" si="47"/>
        <v>96.18690609319269</v>
      </c>
      <c r="R106" s="4">
        <f t="shared" si="31"/>
        <v>420.49433531221496</v>
      </c>
      <c r="S106" s="4">
        <f t="shared" si="32"/>
        <v>516.6812414054076</v>
      </c>
      <c r="T106" s="4">
        <f t="shared" si="33"/>
        <v>64.124604062128455</v>
      </c>
      <c r="U106" s="7">
        <f t="shared" si="48"/>
        <v>0.49172217365620929</v>
      </c>
      <c r="V106" s="4">
        <f t="shared" si="34"/>
        <v>31.531489694273592</v>
      </c>
      <c r="X106" s="1">
        <f t="shared" si="49"/>
        <v>95</v>
      </c>
      <c r="Y106" s="4">
        <f t="shared" si="50"/>
        <v>848.52020494948124</v>
      </c>
      <c r="Z106" s="4">
        <f t="shared" si="35"/>
        <v>64.124604062128455</v>
      </c>
      <c r="AA106" s="4">
        <f t="shared" si="51"/>
        <v>57.760702525007346</v>
      </c>
      <c r="AB106" s="4">
        <f t="shared" si="52"/>
        <v>6.3639015371211087</v>
      </c>
      <c r="AC106" s="4">
        <f t="shared" si="53"/>
        <v>790.75950242447391</v>
      </c>
      <c r="AF106" s="1">
        <f t="shared" si="54"/>
        <v>95</v>
      </c>
      <c r="AG106" s="4">
        <f t="shared" si="55"/>
        <v>19086.240090412044</v>
      </c>
      <c r="AH106" s="4">
        <f t="shared" si="61"/>
        <v>810.72495200159665</v>
      </c>
      <c r="AI106" s="4">
        <f t="shared" si="56"/>
        <v>667.57815132350629</v>
      </c>
      <c r="AJ106" s="4">
        <f t="shared" si="57"/>
        <v>143.14680067809033</v>
      </c>
      <c r="AK106" s="4">
        <f t="shared" si="58"/>
        <v>18418.661939088539</v>
      </c>
    </row>
    <row r="107" spans="2:37" x14ac:dyDescent="0.25">
      <c r="B107" s="1">
        <f t="shared" si="36"/>
        <v>96</v>
      </c>
      <c r="C107" s="4">
        <f t="shared" si="37"/>
        <v>22052.31373709063</v>
      </c>
      <c r="D107" s="4">
        <f t="shared" si="59"/>
        <v>1032.5437252756196</v>
      </c>
      <c r="E107" s="4">
        <f t="shared" si="38"/>
        <v>756.88980356198681</v>
      </c>
      <c r="F107" s="4">
        <f t="shared" si="39"/>
        <v>275.65392171363288</v>
      </c>
      <c r="G107" s="4">
        <f t="shared" si="40"/>
        <v>21295.423933528644</v>
      </c>
      <c r="I107" s="1">
        <f t="shared" si="41"/>
        <v>96</v>
      </c>
      <c r="J107" s="4">
        <f t="shared" si="42"/>
        <v>12404.426477113477</v>
      </c>
      <c r="K107" s="4">
        <f t="shared" si="60"/>
        <v>580.80584546753607</v>
      </c>
      <c r="L107" s="4">
        <f t="shared" si="43"/>
        <v>425.75051450361764</v>
      </c>
      <c r="M107" s="4">
        <f t="shared" si="44"/>
        <v>155.05533096391846</v>
      </c>
      <c r="N107" s="4">
        <f t="shared" si="45"/>
        <v>11978.675962609859</v>
      </c>
      <c r="P107" s="1">
        <f t="shared" si="46"/>
        <v>96</v>
      </c>
      <c r="Q107" s="4">
        <f t="shared" si="47"/>
        <v>93.033198578351076</v>
      </c>
      <c r="R107" s="4">
        <f t="shared" si="31"/>
        <v>425.75051450361764</v>
      </c>
      <c r="S107" s="4">
        <f t="shared" si="32"/>
        <v>518.7837130819687</v>
      </c>
      <c r="T107" s="4">
        <f t="shared" si="33"/>
        <v>62.022132385567389</v>
      </c>
      <c r="U107" s="7">
        <f t="shared" si="48"/>
        <v>0.48806171082502159</v>
      </c>
      <c r="V107" s="4">
        <f t="shared" si="34"/>
        <v>30.270628041115998</v>
      </c>
      <c r="X107" s="1">
        <f t="shared" si="49"/>
        <v>96</v>
      </c>
      <c r="Y107" s="4">
        <f t="shared" si="50"/>
        <v>790.75950242447391</v>
      </c>
      <c r="Z107" s="4">
        <f t="shared" si="35"/>
        <v>62.022132385567389</v>
      </c>
      <c r="AA107" s="4">
        <f t="shared" si="51"/>
        <v>56.091436117383836</v>
      </c>
      <c r="AB107" s="4">
        <f t="shared" si="52"/>
        <v>5.9306962681835538</v>
      </c>
      <c r="AC107" s="4">
        <f t="shared" si="53"/>
        <v>734.66806630709004</v>
      </c>
      <c r="AF107" s="1">
        <f t="shared" si="54"/>
        <v>96</v>
      </c>
      <c r="AG107" s="4">
        <f t="shared" si="55"/>
        <v>18418.661939088539</v>
      </c>
      <c r="AH107" s="4">
        <f t="shared" si="61"/>
        <v>810.72495200159665</v>
      </c>
      <c r="AI107" s="4">
        <f t="shared" si="56"/>
        <v>672.58498745843258</v>
      </c>
      <c r="AJ107" s="4">
        <f t="shared" si="57"/>
        <v>138.13996454316404</v>
      </c>
      <c r="AK107" s="4">
        <f t="shared" si="58"/>
        <v>17746.076951630108</v>
      </c>
    </row>
    <row r="108" spans="2:37" x14ac:dyDescent="0.25">
      <c r="B108" s="1">
        <f t="shared" si="36"/>
        <v>97</v>
      </c>
      <c r="C108" s="4">
        <f t="shared" si="37"/>
        <v>21295.423933528644</v>
      </c>
      <c r="D108" s="4">
        <f t="shared" si="59"/>
        <v>1032.5437252756196</v>
      </c>
      <c r="E108" s="4">
        <f t="shared" si="38"/>
        <v>766.35092610651168</v>
      </c>
      <c r="F108" s="4">
        <f t="shared" si="39"/>
        <v>266.19279916910801</v>
      </c>
      <c r="G108" s="4">
        <f t="shared" si="40"/>
        <v>20529.073007422132</v>
      </c>
      <c r="I108" s="1">
        <f t="shared" si="41"/>
        <v>97</v>
      </c>
      <c r="J108" s="4">
        <f t="shared" si="42"/>
        <v>11978.675962609859</v>
      </c>
      <c r="K108" s="4">
        <f t="shared" si="60"/>
        <v>580.80584546753607</v>
      </c>
      <c r="L108" s="4">
        <f t="shared" si="43"/>
        <v>431.07239593491283</v>
      </c>
      <c r="M108" s="4">
        <f t="shared" si="44"/>
        <v>149.73344953262324</v>
      </c>
      <c r="N108" s="4">
        <f t="shared" si="45"/>
        <v>11547.603566674947</v>
      </c>
      <c r="P108" s="1">
        <f t="shared" si="46"/>
        <v>97</v>
      </c>
      <c r="Q108" s="4">
        <f t="shared" si="47"/>
        <v>89.840069719573933</v>
      </c>
      <c r="R108" s="4">
        <f t="shared" si="31"/>
        <v>431.07239593491283</v>
      </c>
      <c r="S108" s="4">
        <f t="shared" si="32"/>
        <v>520.91246565448682</v>
      </c>
      <c r="T108" s="4">
        <f t="shared" si="33"/>
        <v>59.893379813049307</v>
      </c>
      <c r="U108" s="7">
        <f t="shared" si="48"/>
        <v>0.48442849709679559</v>
      </c>
      <c r="V108" s="4">
        <f t="shared" si="34"/>
        <v>29.014059968883032</v>
      </c>
      <c r="X108" s="1">
        <f t="shared" si="49"/>
        <v>97</v>
      </c>
      <c r="Y108" s="4">
        <f t="shared" si="50"/>
        <v>734.66806630709004</v>
      </c>
      <c r="Z108" s="4">
        <f t="shared" si="35"/>
        <v>59.893379813049307</v>
      </c>
      <c r="AA108" s="4">
        <f t="shared" si="51"/>
        <v>54.38336931574613</v>
      </c>
      <c r="AB108" s="4">
        <f t="shared" si="52"/>
        <v>5.5100104973031749</v>
      </c>
      <c r="AC108" s="4">
        <f t="shared" si="53"/>
        <v>680.28469699134394</v>
      </c>
      <c r="AF108" s="1">
        <f t="shared" si="54"/>
        <v>97</v>
      </c>
      <c r="AG108" s="4">
        <f t="shared" si="55"/>
        <v>17746.076951630108</v>
      </c>
      <c r="AH108" s="4">
        <f t="shared" si="61"/>
        <v>810.72495200159665</v>
      </c>
      <c r="AI108" s="4">
        <f t="shared" si="56"/>
        <v>677.6293748643709</v>
      </c>
      <c r="AJ108" s="4">
        <f t="shared" si="57"/>
        <v>133.0955771372258</v>
      </c>
      <c r="AK108" s="4">
        <f t="shared" si="58"/>
        <v>17068.447576765739</v>
      </c>
    </row>
    <row r="109" spans="2:37" x14ac:dyDescent="0.25">
      <c r="B109" s="1">
        <f t="shared" si="36"/>
        <v>98</v>
      </c>
      <c r="C109" s="4">
        <f t="shared" si="37"/>
        <v>20529.073007422132</v>
      </c>
      <c r="D109" s="4">
        <f t="shared" si="59"/>
        <v>1032.5437252756196</v>
      </c>
      <c r="E109" s="4">
        <f t="shared" si="38"/>
        <v>775.93031268284301</v>
      </c>
      <c r="F109" s="4">
        <f t="shared" si="39"/>
        <v>256.61341259277663</v>
      </c>
      <c r="G109" s="4">
        <f t="shared" si="40"/>
        <v>19753.14269473929</v>
      </c>
      <c r="I109" s="1">
        <f t="shared" si="41"/>
        <v>98</v>
      </c>
      <c r="J109" s="4">
        <f t="shared" si="42"/>
        <v>11547.603566674947</v>
      </c>
      <c r="K109" s="4">
        <f t="shared" si="60"/>
        <v>580.80584546753607</v>
      </c>
      <c r="L109" s="4">
        <f t="shared" si="43"/>
        <v>436.46080088409929</v>
      </c>
      <c r="M109" s="4">
        <f t="shared" si="44"/>
        <v>144.34504458343682</v>
      </c>
      <c r="N109" s="4">
        <f t="shared" si="45"/>
        <v>11111.142765790848</v>
      </c>
      <c r="P109" s="1">
        <f t="shared" si="46"/>
        <v>98</v>
      </c>
      <c r="Q109" s="4">
        <f t="shared" si="47"/>
        <v>86.607026750062104</v>
      </c>
      <c r="R109" s="4">
        <f t="shared" si="31"/>
        <v>436.46080088409929</v>
      </c>
      <c r="S109" s="4">
        <f t="shared" si="32"/>
        <v>523.0678276341614</v>
      </c>
      <c r="T109" s="4">
        <f t="shared" si="33"/>
        <v>57.738017833374712</v>
      </c>
      <c r="U109" s="7">
        <f t="shared" si="48"/>
        <v>0.48082232962461097</v>
      </c>
      <c r="V109" s="4">
        <f t="shared" si="34"/>
        <v>27.761728242550561</v>
      </c>
      <c r="X109" s="1">
        <f t="shared" si="49"/>
        <v>98</v>
      </c>
      <c r="Y109" s="4">
        <f t="shared" si="50"/>
        <v>680.28469699134394</v>
      </c>
      <c r="Z109" s="4">
        <f t="shared" si="35"/>
        <v>57.738017833374712</v>
      </c>
      <c r="AA109" s="4">
        <f t="shared" si="51"/>
        <v>52.635882605939635</v>
      </c>
      <c r="AB109" s="4">
        <f t="shared" si="52"/>
        <v>5.1021352274350793</v>
      </c>
      <c r="AC109" s="4">
        <f t="shared" si="53"/>
        <v>627.64881438540431</v>
      </c>
      <c r="AF109" s="1">
        <f t="shared" si="54"/>
        <v>98</v>
      </c>
      <c r="AG109" s="4">
        <f t="shared" si="55"/>
        <v>17068.447576765739</v>
      </c>
      <c r="AH109" s="4">
        <f t="shared" si="61"/>
        <v>810.72495200159665</v>
      </c>
      <c r="AI109" s="4">
        <f t="shared" si="56"/>
        <v>682.71159517585363</v>
      </c>
      <c r="AJ109" s="4">
        <f t="shared" si="57"/>
        <v>128.01335682574305</v>
      </c>
      <c r="AK109" s="4">
        <f t="shared" si="58"/>
        <v>16385.735981589885</v>
      </c>
    </row>
    <row r="110" spans="2:37" x14ac:dyDescent="0.25">
      <c r="B110" s="1">
        <f t="shared" si="36"/>
        <v>99</v>
      </c>
      <c r="C110" s="4">
        <f t="shared" si="37"/>
        <v>19753.14269473929</v>
      </c>
      <c r="D110" s="4">
        <f t="shared" si="59"/>
        <v>1032.5437252756196</v>
      </c>
      <c r="E110" s="4">
        <f t="shared" si="38"/>
        <v>785.62944159137851</v>
      </c>
      <c r="F110" s="4">
        <f t="shared" si="39"/>
        <v>246.91428368424113</v>
      </c>
      <c r="G110" s="4">
        <f t="shared" si="40"/>
        <v>18967.51325314791</v>
      </c>
      <c r="I110" s="1">
        <f t="shared" si="41"/>
        <v>99</v>
      </c>
      <c r="J110" s="4">
        <f t="shared" si="42"/>
        <v>11111.142765790848</v>
      </c>
      <c r="K110" s="4">
        <f t="shared" si="60"/>
        <v>580.80584546753607</v>
      </c>
      <c r="L110" s="4">
        <f t="shared" si="43"/>
        <v>441.9165608951505</v>
      </c>
      <c r="M110" s="4">
        <f t="shared" si="44"/>
        <v>138.88928457238561</v>
      </c>
      <c r="N110" s="4">
        <f t="shared" si="45"/>
        <v>10669.226204895698</v>
      </c>
      <c r="P110" s="1">
        <f t="shared" si="46"/>
        <v>99</v>
      </c>
      <c r="Q110" s="4">
        <f t="shared" si="47"/>
        <v>83.333570743431366</v>
      </c>
      <c r="R110" s="4">
        <f t="shared" si="31"/>
        <v>441.9165608951505</v>
      </c>
      <c r="S110" s="4">
        <f t="shared" si="32"/>
        <v>525.25013163858182</v>
      </c>
      <c r="T110" s="4">
        <f t="shared" si="33"/>
        <v>55.555713828954239</v>
      </c>
      <c r="U110" s="7">
        <f t="shared" si="48"/>
        <v>0.47724300707157413</v>
      </c>
      <c r="V110" s="4">
        <f t="shared" si="34"/>
        <v>26.513575927737957</v>
      </c>
      <c r="X110" s="1">
        <f t="shared" si="49"/>
        <v>99</v>
      </c>
      <c r="Y110" s="4">
        <f t="shared" si="50"/>
        <v>627.64881438540431</v>
      </c>
      <c r="Z110" s="4">
        <f t="shared" si="35"/>
        <v>55.555713828954239</v>
      </c>
      <c r="AA110" s="4">
        <f t="shared" si="51"/>
        <v>50.84834772106371</v>
      </c>
      <c r="AB110" s="4">
        <f t="shared" si="52"/>
        <v>4.7073661078905316</v>
      </c>
      <c r="AC110" s="4">
        <f t="shared" si="53"/>
        <v>576.80046666434055</v>
      </c>
      <c r="AF110" s="1">
        <f t="shared" si="54"/>
        <v>99</v>
      </c>
      <c r="AG110" s="4">
        <f t="shared" si="55"/>
        <v>16385.735981589885</v>
      </c>
      <c r="AH110" s="4">
        <f t="shared" si="61"/>
        <v>810.72495200159665</v>
      </c>
      <c r="AI110" s="4">
        <f t="shared" si="56"/>
        <v>687.83193213967252</v>
      </c>
      <c r="AJ110" s="4">
        <f t="shared" si="57"/>
        <v>122.89301986192413</v>
      </c>
      <c r="AK110" s="4">
        <f t="shared" si="58"/>
        <v>15697.904049450213</v>
      </c>
    </row>
    <row r="111" spans="2:37" x14ac:dyDescent="0.25">
      <c r="B111" s="1">
        <f t="shared" si="36"/>
        <v>100</v>
      </c>
      <c r="C111" s="4">
        <f t="shared" si="37"/>
        <v>18967.51325314791</v>
      </c>
      <c r="D111" s="4">
        <f t="shared" si="59"/>
        <v>1032.5437252756196</v>
      </c>
      <c r="E111" s="4">
        <f t="shared" si="38"/>
        <v>795.44980961127078</v>
      </c>
      <c r="F111" s="4">
        <f t="shared" si="39"/>
        <v>237.09391566434886</v>
      </c>
      <c r="G111" s="4">
        <f t="shared" si="40"/>
        <v>18172.063443536641</v>
      </c>
      <c r="I111" s="1">
        <f t="shared" si="41"/>
        <v>100</v>
      </c>
      <c r="J111" s="4">
        <f t="shared" si="42"/>
        <v>10669.226204895698</v>
      </c>
      <c r="K111" s="4">
        <f t="shared" si="60"/>
        <v>580.80584546753607</v>
      </c>
      <c r="L111" s="4">
        <f t="shared" si="43"/>
        <v>447.44051790633989</v>
      </c>
      <c r="M111" s="4">
        <f t="shared" si="44"/>
        <v>133.36532756119621</v>
      </c>
      <c r="N111" s="4">
        <f t="shared" si="45"/>
        <v>10221.785686989359</v>
      </c>
      <c r="P111" s="1">
        <f t="shared" si="46"/>
        <v>100</v>
      </c>
      <c r="Q111" s="4">
        <f t="shared" si="47"/>
        <v>80.019196536717729</v>
      </c>
      <c r="R111" s="4">
        <f t="shared" si="31"/>
        <v>447.44051790633989</v>
      </c>
      <c r="S111" s="4">
        <f t="shared" si="32"/>
        <v>527.45971444305758</v>
      </c>
      <c r="T111" s="4">
        <f t="shared" si="33"/>
        <v>53.346131024478481</v>
      </c>
      <c r="U111" s="7">
        <f t="shared" si="48"/>
        <v>0.4736903295995773</v>
      </c>
      <c r="V111" s="4">
        <f t="shared" si="34"/>
        <v>25.269546387847448</v>
      </c>
      <c r="X111" s="1">
        <f t="shared" si="49"/>
        <v>100</v>
      </c>
      <c r="Y111" s="4">
        <f t="shared" si="50"/>
        <v>576.80046666434055</v>
      </c>
      <c r="Z111" s="4">
        <f t="shared" si="35"/>
        <v>53.346131024478481</v>
      </c>
      <c r="AA111" s="4">
        <f t="shared" si="51"/>
        <v>49.020127524495926</v>
      </c>
      <c r="AB111" s="4">
        <f t="shared" si="52"/>
        <v>4.3260034999825541</v>
      </c>
      <c r="AC111" s="4">
        <f t="shared" si="53"/>
        <v>527.78033913984461</v>
      </c>
      <c r="AF111" s="1">
        <f t="shared" si="54"/>
        <v>100</v>
      </c>
      <c r="AG111" s="4">
        <f t="shared" si="55"/>
        <v>15697.904049450213</v>
      </c>
      <c r="AH111" s="4">
        <f t="shared" si="61"/>
        <v>810.72495200159665</v>
      </c>
      <c r="AI111" s="4">
        <f t="shared" si="56"/>
        <v>692.99067163072004</v>
      </c>
      <c r="AJ111" s="4">
        <f t="shared" si="57"/>
        <v>117.7342803708766</v>
      </c>
      <c r="AK111" s="4">
        <f t="shared" si="58"/>
        <v>15004.913377819494</v>
      </c>
    </row>
    <row r="112" spans="2:37" x14ac:dyDescent="0.25">
      <c r="B112" s="1">
        <f t="shared" si="36"/>
        <v>101</v>
      </c>
      <c r="C112" s="4">
        <f t="shared" si="37"/>
        <v>18172.063443536641</v>
      </c>
      <c r="D112" s="4">
        <f t="shared" si="59"/>
        <v>1032.5437252756196</v>
      </c>
      <c r="E112" s="4">
        <f t="shared" si="38"/>
        <v>805.39293223141158</v>
      </c>
      <c r="F112" s="4">
        <f t="shared" si="39"/>
        <v>227.15079304420803</v>
      </c>
      <c r="G112" s="4">
        <f t="shared" si="40"/>
        <v>17366.67051130523</v>
      </c>
      <c r="I112" s="1">
        <f t="shared" si="41"/>
        <v>101</v>
      </c>
      <c r="J112" s="4">
        <f t="shared" si="42"/>
        <v>10221.785686989359</v>
      </c>
      <c r="K112" s="4">
        <f t="shared" si="60"/>
        <v>580.80584546753607</v>
      </c>
      <c r="L112" s="4">
        <f t="shared" si="43"/>
        <v>453.03352438016907</v>
      </c>
      <c r="M112" s="4">
        <f t="shared" si="44"/>
        <v>127.77232108736699</v>
      </c>
      <c r="N112" s="4">
        <f t="shared" si="45"/>
        <v>9768.7521626091893</v>
      </c>
      <c r="P112" s="1">
        <f t="shared" si="46"/>
        <v>101</v>
      </c>
      <c r="Q112" s="4">
        <f t="shared" si="47"/>
        <v>76.663392652420185</v>
      </c>
      <c r="R112" s="4">
        <f t="shared" si="31"/>
        <v>453.03352438016907</v>
      </c>
      <c r="S112" s="4">
        <f t="shared" si="32"/>
        <v>529.69691703258923</v>
      </c>
      <c r="T112" s="4">
        <f t="shared" si="33"/>
        <v>51.108928434946804</v>
      </c>
      <c r="U112" s="7">
        <f t="shared" si="48"/>
        <v>0.4701640988581412</v>
      </c>
      <c r="V112" s="4">
        <f t="shared" si="34"/>
        <v>24.029583281221992</v>
      </c>
      <c r="X112" s="1">
        <f t="shared" si="49"/>
        <v>101</v>
      </c>
      <c r="Y112" s="4">
        <f t="shared" si="50"/>
        <v>527.78033913984461</v>
      </c>
      <c r="Z112" s="4">
        <f t="shared" si="35"/>
        <v>51.108928434946804</v>
      </c>
      <c r="AA112" s="4">
        <f t="shared" si="51"/>
        <v>47.15057589139797</v>
      </c>
      <c r="AB112" s="4">
        <f t="shared" si="52"/>
        <v>3.9583525435488345</v>
      </c>
      <c r="AC112" s="4">
        <f t="shared" si="53"/>
        <v>480.62976324844664</v>
      </c>
      <c r="AF112" s="1">
        <f t="shared" si="54"/>
        <v>101</v>
      </c>
      <c r="AG112" s="4">
        <f t="shared" si="55"/>
        <v>15004.913377819494</v>
      </c>
      <c r="AH112" s="4">
        <f t="shared" si="61"/>
        <v>810.72495200159665</v>
      </c>
      <c r="AI112" s="4">
        <f t="shared" si="56"/>
        <v>698.18810166795049</v>
      </c>
      <c r="AJ112" s="4">
        <f t="shared" si="57"/>
        <v>112.5368503336462</v>
      </c>
      <c r="AK112" s="4">
        <f t="shared" si="58"/>
        <v>14306.725276151543</v>
      </c>
    </row>
    <row r="113" spans="2:37" x14ac:dyDescent="0.25">
      <c r="B113" s="1">
        <f t="shared" si="36"/>
        <v>102</v>
      </c>
      <c r="C113" s="4">
        <f t="shared" si="37"/>
        <v>17366.67051130523</v>
      </c>
      <c r="D113" s="4">
        <f t="shared" si="59"/>
        <v>1032.5437252756196</v>
      </c>
      <c r="E113" s="4">
        <f t="shared" si="38"/>
        <v>815.46034388430428</v>
      </c>
      <c r="F113" s="4">
        <f t="shared" si="39"/>
        <v>217.08338139131536</v>
      </c>
      <c r="G113" s="4">
        <f t="shared" si="40"/>
        <v>16551.210167420926</v>
      </c>
      <c r="I113" s="1">
        <f t="shared" si="41"/>
        <v>102</v>
      </c>
      <c r="J113" s="4">
        <f t="shared" si="42"/>
        <v>9768.7521626091893</v>
      </c>
      <c r="K113" s="4">
        <f t="shared" si="60"/>
        <v>580.80584546753607</v>
      </c>
      <c r="L113" s="4">
        <f t="shared" si="43"/>
        <v>458.69644343492121</v>
      </c>
      <c r="M113" s="4">
        <f t="shared" si="44"/>
        <v>122.10940203261487</v>
      </c>
      <c r="N113" s="4">
        <f t="shared" si="45"/>
        <v>9310.0557191742682</v>
      </c>
      <c r="P113" s="1">
        <f t="shared" si="46"/>
        <v>102</v>
      </c>
      <c r="Q113" s="4">
        <f t="shared" si="47"/>
        <v>73.26564121956892</v>
      </c>
      <c r="R113" s="4">
        <f t="shared" si="31"/>
        <v>458.69644343492121</v>
      </c>
      <c r="S113" s="4">
        <f t="shared" si="32"/>
        <v>531.96208465449013</v>
      </c>
      <c r="T113" s="4">
        <f t="shared" si="33"/>
        <v>48.843760813045947</v>
      </c>
      <c r="U113" s="7">
        <f t="shared" si="48"/>
        <v>0.46666411797334112</v>
      </c>
      <c r="V113" s="4">
        <f t="shared" si="34"/>
        <v>22.793630558320931</v>
      </c>
      <c r="X113" s="1">
        <f t="shared" si="49"/>
        <v>102</v>
      </c>
      <c r="Y113" s="4">
        <f t="shared" si="50"/>
        <v>480.62976324844664</v>
      </c>
      <c r="Z113" s="4">
        <f t="shared" si="35"/>
        <v>48.843760813045947</v>
      </c>
      <c r="AA113" s="4">
        <f t="shared" si="51"/>
        <v>45.239037588682599</v>
      </c>
      <c r="AB113" s="4">
        <f t="shared" si="52"/>
        <v>3.6047232243633496</v>
      </c>
      <c r="AC113" s="4">
        <f t="shared" si="53"/>
        <v>435.39072565976403</v>
      </c>
      <c r="AF113" s="1">
        <f t="shared" si="54"/>
        <v>102</v>
      </c>
      <c r="AG113" s="4">
        <f t="shared" si="55"/>
        <v>14306.725276151543</v>
      </c>
      <c r="AH113" s="4">
        <f t="shared" si="61"/>
        <v>810.72495200159665</v>
      </c>
      <c r="AI113" s="4">
        <f t="shared" si="56"/>
        <v>703.42451243046003</v>
      </c>
      <c r="AJ113" s="4">
        <f t="shared" si="57"/>
        <v>107.30043957113656</v>
      </c>
      <c r="AK113" s="4">
        <f t="shared" si="58"/>
        <v>13603.300763721083</v>
      </c>
    </row>
    <row r="114" spans="2:37" x14ac:dyDescent="0.25">
      <c r="B114" s="1">
        <f t="shared" si="36"/>
        <v>103</v>
      </c>
      <c r="C114" s="4">
        <f t="shared" si="37"/>
        <v>16551.210167420926</v>
      </c>
      <c r="D114" s="4">
        <f t="shared" si="59"/>
        <v>1032.5437252756196</v>
      </c>
      <c r="E114" s="4">
        <f t="shared" si="38"/>
        <v>825.6535981828581</v>
      </c>
      <c r="F114" s="4">
        <f t="shared" si="39"/>
        <v>206.89012709276156</v>
      </c>
      <c r="G114" s="4">
        <f t="shared" si="40"/>
        <v>15725.556569238068</v>
      </c>
      <c r="I114" s="1">
        <f t="shared" si="41"/>
        <v>103</v>
      </c>
      <c r="J114" s="4">
        <f t="shared" si="42"/>
        <v>9310.0557191742682</v>
      </c>
      <c r="K114" s="4">
        <f t="shared" si="60"/>
        <v>580.80584546753607</v>
      </c>
      <c r="L114" s="4">
        <f t="shared" si="43"/>
        <v>464.4301489778577</v>
      </c>
      <c r="M114" s="4">
        <f t="shared" si="44"/>
        <v>116.37569648967836</v>
      </c>
      <c r="N114" s="4">
        <f t="shared" si="45"/>
        <v>8845.625570196411</v>
      </c>
      <c r="P114" s="1">
        <f t="shared" si="46"/>
        <v>103</v>
      </c>
      <c r="Q114" s="4">
        <f t="shared" si="47"/>
        <v>69.825417893807</v>
      </c>
      <c r="R114" s="4">
        <f t="shared" si="31"/>
        <v>464.4301489778577</v>
      </c>
      <c r="S114" s="4">
        <f t="shared" si="32"/>
        <v>534.25556687166466</v>
      </c>
      <c r="T114" s="4">
        <f t="shared" si="33"/>
        <v>46.550278595871362</v>
      </c>
      <c r="U114" s="7">
        <f t="shared" si="48"/>
        <v>0.46319019153681495</v>
      </c>
      <c r="V114" s="4">
        <f t="shared" si="34"/>
        <v>21.561632458913753</v>
      </c>
      <c r="X114" s="1">
        <f t="shared" si="49"/>
        <v>103</v>
      </c>
      <c r="Y114" s="4">
        <f t="shared" si="50"/>
        <v>435.39072565976403</v>
      </c>
      <c r="Z114" s="4">
        <f t="shared" si="35"/>
        <v>46.550278595871362</v>
      </c>
      <c r="AA114" s="4">
        <f t="shared" si="51"/>
        <v>43.284848153423134</v>
      </c>
      <c r="AB114" s="4">
        <f t="shared" si="52"/>
        <v>3.2654304424482299</v>
      </c>
      <c r="AC114" s="4">
        <f t="shared" si="53"/>
        <v>392.1058775063409</v>
      </c>
      <c r="AF114" s="1">
        <f t="shared" si="54"/>
        <v>103</v>
      </c>
      <c r="AG114" s="4">
        <f t="shared" si="55"/>
        <v>13603.300763721083</v>
      </c>
      <c r="AH114" s="4">
        <f t="shared" si="61"/>
        <v>810.72495200159665</v>
      </c>
      <c r="AI114" s="4">
        <f t="shared" si="56"/>
        <v>708.70019627368856</v>
      </c>
      <c r="AJ114" s="4">
        <f t="shared" si="57"/>
        <v>102.02475572790813</v>
      </c>
      <c r="AK114" s="4">
        <f t="shared" si="58"/>
        <v>12894.600567447394</v>
      </c>
    </row>
    <row r="115" spans="2:37" x14ac:dyDescent="0.25">
      <c r="B115" s="1">
        <f t="shared" si="36"/>
        <v>104</v>
      </c>
      <c r="C115" s="4">
        <f t="shared" si="37"/>
        <v>15725.556569238068</v>
      </c>
      <c r="D115" s="4">
        <f t="shared" si="59"/>
        <v>1032.5437252756196</v>
      </c>
      <c r="E115" s="4">
        <f t="shared" si="38"/>
        <v>835.97426816014377</v>
      </c>
      <c r="F115" s="4">
        <f t="shared" si="39"/>
        <v>196.56945711547584</v>
      </c>
      <c r="G115" s="4">
        <f t="shared" si="40"/>
        <v>14889.582301077924</v>
      </c>
      <c r="I115" s="1">
        <f t="shared" si="41"/>
        <v>104</v>
      </c>
      <c r="J115" s="4">
        <f t="shared" si="42"/>
        <v>8845.625570196411</v>
      </c>
      <c r="K115" s="4">
        <f t="shared" si="60"/>
        <v>580.80584546753607</v>
      </c>
      <c r="L115" s="4">
        <f t="shared" si="43"/>
        <v>470.23552584008092</v>
      </c>
      <c r="M115" s="4">
        <f t="shared" si="44"/>
        <v>110.57031962745513</v>
      </c>
      <c r="N115" s="4">
        <f t="shared" si="45"/>
        <v>8375.3900443563307</v>
      </c>
      <c r="P115" s="1">
        <f t="shared" si="46"/>
        <v>104</v>
      </c>
      <c r="Q115" s="4">
        <f t="shared" si="47"/>
        <v>66.342191776473086</v>
      </c>
      <c r="R115" s="4">
        <f t="shared" si="31"/>
        <v>470.23552584008092</v>
      </c>
      <c r="S115" s="4">
        <f t="shared" si="32"/>
        <v>536.57771761655397</v>
      </c>
      <c r="T115" s="4">
        <f t="shared" si="33"/>
        <v>44.228127850982048</v>
      </c>
      <c r="U115" s="7">
        <f t="shared" si="48"/>
        <v>0.4597421255948535</v>
      </c>
      <c r="V115" s="4">
        <f t="shared" si="34"/>
        <v>20.333533509291428</v>
      </c>
      <c r="X115" s="1">
        <f t="shared" si="49"/>
        <v>104</v>
      </c>
      <c r="Y115" s="4">
        <f t="shared" si="50"/>
        <v>392.1058775063409</v>
      </c>
      <c r="Z115" s="4">
        <f t="shared" si="35"/>
        <v>44.228127850982048</v>
      </c>
      <c r="AA115" s="4">
        <f t="shared" si="51"/>
        <v>41.287333769684494</v>
      </c>
      <c r="AB115" s="4">
        <f t="shared" si="52"/>
        <v>2.940794081297557</v>
      </c>
      <c r="AC115" s="4">
        <f t="shared" si="53"/>
        <v>350.81854373665641</v>
      </c>
      <c r="AF115" s="1">
        <f t="shared" si="54"/>
        <v>104</v>
      </c>
      <c r="AG115" s="4">
        <f t="shared" si="55"/>
        <v>12894.600567447394</v>
      </c>
      <c r="AH115" s="4">
        <f t="shared" si="61"/>
        <v>810.72495200159665</v>
      </c>
      <c r="AI115" s="4">
        <f t="shared" si="56"/>
        <v>714.0154477457412</v>
      </c>
      <c r="AJ115" s="4">
        <f t="shared" si="57"/>
        <v>96.70950425585545</v>
      </c>
      <c r="AK115" s="4">
        <f t="shared" si="58"/>
        <v>12180.585119701653</v>
      </c>
    </row>
    <row r="116" spans="2:37" x14ac:dyDescent="0.25">
      <c r="B116" s="1">
        <f t="shared" si="36"/>
        <v>105</v>
      </c>
      <c r="C116" s="4">
        <f t="shared" si="37"/>
        <v>14889.582301077924</v>
      </c>
      <c r="D116" s="4">
        <f t="shared" si="59"/>
        <v>1032.5437252756196</v>
      </c>
      <c r="E116" s="4">
        <f t="shared" si="38"/>
        <v>846.42394651214556</v>
      </c>
      <c r="F116" s="4">
        <f t="shared" si="39"/>
        <v>186.11977876347405</v>
      </c>
      <c r="G116" s="4">
        <f t="shared" si="40"/>
        <v>14043.158354565778</v>
      </c>
      <c r="I116" s="1">
        <f t="shared" si="41"/>
        <v>105</v>
      </c>
      <c r="J116" s="4">
        <f t="shared" si="42"/>
        <v>8375.3900443563307</v>
      </c>
      <c r="K116" s="4">
        <f t="shared" si="60"/>
        <v>580.80584546753607</v>
      </c>
      <c r="L116" s="4">
        <f t="shared" si="43"/>
        <v>476.11346991308193</v>
      </c>
      <c r="M116" s="4">
        <f t="shared" si="44"/>
        <v>104.69237555445413</v>
      </c>
      <c r="N116" s="4">
        <f t="shared" si="45"/>
        <v>7899.276574443249</v>
      </c>
      <c r="P116" s="1">
        <f t="shared" si="46"/>
        <v>105</v>
      </c>
      <c r="Q116" s="4">
        <f t="shared" si="47"/>
        <v>62.815425332672476</v>
      </c>
      <c r="R116" s="4">
        <f t="shared" si="31"/>
        <v>476.11346991308193</v>
      </c>
      <c r="S116" s="4">
        <f t="shared" si="32"/>
        <v>538.92889524575435</v>
      </c>
      <c r="T116" s="4">
        <f t="shared" si="33"/>
        <v>41.876950221781655</v>
      </c>
      <c r="U116" s="7">
        <f t="shared" si="48"/>
        <v>0.45631972763757167</v>
      </c>
      <c r="V116" s="4">
        <f t="shared" si="34"/>
        <v>19.10927851949555</v>
      </c>
      <c r="X116" s="1">
        <f t="shared" si="49"/>
        <v>105</v>
      </c>
      <c r="Y116" s="4">
        <f t="shared" si="50"/>
        <v>350.81854373665641</v>
      </c>
      <c r="Z116" s="4">
        <f t="shared" si="35"/>
        <v>41.876950221781655</v>
      </c>
      <c r="AA116" s="4">
        <f t="shared" si="51"/>
        <v>39.245811143756733</v>
      </c>
      <c r="AB116" s="4">
        <f t="shared" si="52"/>
        <v>2.6311390780249231</v>
      </c>
      <c r="AC116" s="4">
        <f t="shared" si="53"/>
        <v>311.57273259289968</v>
      </c>
      <c r="AF116" s="1">
        <f t="shared" si="54"/>
        <v>105</v>
      </c>
      <c r="AG116" s="4">
        <f t="shared" si="55"/>
        <v>12180.585119701653</v>
      </c>
      <c r="AH116" s="4">
        <f t="shared" si="61"/>
        <v>810.72495200159665</v>
      </c>
      <c r="AI116" s="4">
        <f t="shared" si="56"/>
        <v>719.37056360383428</v>
      </c>
      <c r="AJ116" s="4">
        <f t="shared" si="57"/>
        <v>91.354388397762406</v>
      </c>
      <c r="AK116" s="4">
        <f t="shared" si="58"/>
        <v>11461.214556097819</v>
      </c>
    </row>
    <row r="117" spans="2:37" x14ac:dyDescent="0.25">
      <c r="B117" s="1">
        <f t="shared" si="36"/>
        <v>106</v>
      </c>
      <c r="C117" s="4">
        <f t="shared" si="37"/>
        <v>14043.158354565778</v>
      </c>
      <c r="D117" s="4">
        <f t="shared" si="59"/>
        <v>1032.5437252756196</v>
      </c>
      <c r="E117" s="4">
        <f t="shared" si="38"/>
        <v>857.00424584354744</v>
      </c>
      <c r="F117" s="4">
        <f t="shared" si="39"/>
        <v>175.5394794320722</v>
      </c>
      <c r="G117" s="4">
        <f t="shared" si="40"/>
        <v>13186.15410872223</v>
      </c>
      <c r="I117" s="1">
        <f t="shared" si="41"/>
        <v>106</v>
      </c>
      <c r="J117" s="4">
        <f t="shared" si="42"/>
        <v>7899.276574443249</v>
      </c>
      <c r="K117" s="4">
        <f t="shared" si="60"/>
        <v>580.80584546753607</v>
      </c>
      <c r="L117" s="4">
        <f t="shared" si="43"/>
        <v>482.06488828699548</v>
      </c>
      <c r="M117" s="4">
        <f t="shared" si="44"/>
        <v>98.740957180540605</v>
      </c>
      <c r="N117" s="4">
        <f t="shared" si="45"/>
        <v>7417.2116861562536</v>
      </c>
      <c r="P117" s="1">
        <f t="shared" si="46"/>
        <v>106</v>
      </c>
      <c r="Q117" s="4">
        <f t="shared" si="47"/>
        <v>59.244574308324367</v>
      </c>
      <c r="R117" s="4">
        <f t="shared" si="31"/>
        <v>482.06488828699548</v>
      </c>
      <c r="S117" s="4">
        <f t="shared" si="32"/>
        <v>541.30946259531981</v>
      </c>
      <c r="T117" s="4">
        <f t="shared" si="33"/>
        <v>39.496382872216238</v>
      </c>
      <c r="U117" s="7">
        <f t="shared" si="48"/>
        <v>0.45292280658816042</v>
      </c>
      <c r="V117" s="4">
        <f t="shared" si="34"/>
        <v>17.888812580564728</v>
      </c>
      <c r="X117" s="1">
        <f t="shared" si="49"/>
        <v>106</v>
      </c>
      <c r="Y117" s="4">
        <f t="shared" si="50"/>
        <v>311.57273259289968</v>
      </c>
      <c r="Z117" s="4">
        <f t="shared" si="35"/>
        <v>39.496382872216238</v>
      </c>
      <c r="AA117" s="4">
        <f t="shared" si="51"/>
        <v>37.159587377769491</v>
      </c>
      <c r="AB117" s="4">
        <f t="shared" si="52"/>
        <v>2.3367954944467475</v>
      </c>
      <c r="AC117" s="4">
        <f t="shared" si="53"/>
        <v>274.41314521513021</v>
      </c>
      <c r="AF117" s="1">
        <f t="shared" si="54"/>
        <v>106</v>
      </c>
      <c r="AG117" s="4">
        <f t="shared" si="55"/>
        <v>11461.214556097819</v>
      </c>
      <c r="AH117" s="4">
        <f t="shared" si="61"/>
        <v>810.72495200159665</v>
      </c>
      <c r="AI117" s="4">
        <f t="shared" si="56"/>
        <v>724.76584283086299</v>
      </c>
      <c r="AJ117" s="4">
        <f t="shared" si="57"/>
        <v>85.95910917073364</v>
      </c>
      <c r="AK117" s="4">
        <f t="shared" si="58"/>
        <v>10736.448713266956</v>
      </c>
    </row>
    <row r="118" spans="2:37" x14ac:dyDescent="0.25">
      <c r="B118" s="1">
        <f t="shared" si="36"/>
        <v>107</v>
      </c>
      <c r="C118" s="4">
        <f t="shared" si="37"/>
        <v>13186.15410872223</v>
      </c>
      <c r="D118" s="4">
        <f t="shared" si="59"/>
        <v>1032.5437252756196</v>
      </c>
      <c r="E118" s="4">
        <f t="shared" si="38"/>
        <v>867.71679891659176</v>
      </c>
      <c r="F118" s="4">
        <f t="shared" si="39"/>
        <v>164.82692635902788</v>
      </c>
      <c r="G118" s="4">
        <f t="shared" si="40"/>
        <v>12318.437309805639</v>
      </c>
      <c r="I118" s="1">
        <f t="shared" si="41"/>
        <v>107</v>
      </c>
      <c r="J118" s="4">
        <f t="shared" si="42"/>
        <v>7417.2116861562536</v>
      </c>
      <c r="K118" s="4">
        <f t="shared" si="60"/>
        <v>580.80584546753607</v>
      </c>
      <c r="L118" s="4">
        <f t="shared" si="43"/>
        <v>488.09069939058293</v>
      </c>
      <c r="M118" s="4">
        <f t="shared" si="44"/>
        <v>92.715146076953161</v>
      </c>
      <c r="N118" s="4">
        <f t="shared" si="45"/>
        <v>6929.1209867656708</v>
      </c>
      <c r="P118" s="1">
        <f t="shared" si="46"/>
        <v>107</v>
      </c>
      <c r="Q118" s="4">
        <f t="shared" si="47"/>
        <v>55.629087646171904</v>
      </c>
      <c r="R118" s="4">
        <f t="shared" si="31"/>
        <v>488.09069939058293</v>
      </c>
      <c r="S118" s="4">
        <f t="shared" si="32"/>
        <v>543.71978703675484</v>
      </c>
      <c r="T118" s="4">
        <f t="shared" si="33"/>
        <v>37.086058430781257</v>
      </c>
      <c r="U118" s="7">
        <f t="shared" si="48"/>
        <v>0.44955117279221873</v>
      </c>
      <c r="V118" s="4">
        <f t="shared" si="34"/>
        <v>16.672081061798465</v>
      </c>
      <c r="X118" s="1">
        <f t="shared" si="49"/>
        <v>107</v>
      </c>
      <c r="Y118" s="4">
        <f t="shared" si="50"/>
        <v>274.41314521513021</v>
      </c>
      <c r="Z118" s="4">
        <f t="shared" si="35"/>
        <v>37.086058430781257</v>
      </c>
      <c r="AA118" s="4">
        <f t="shared" si="51"/>
        <v>35.02795984166778</v>
      </c>
      <c r="AB118" s="4">
        <f t="shared" si="52"/>
        <v>2.0580985891134764</v>
      </c>
      <c r="AC118" s="4">
        <f t="shared" si="53"/>
        <v>239.38518537346243</v>
      </c>
      <c r="AF118" s="1">
        <f t="shared" si="54"/>
        <v>107</v>
      </c>
      <c r="AG118" s="4">
        <f t="shared" si="55"/>
        <v>10736.448713266956</v>
      </c>
      <c r="AH118" s="4">
        <f t="shared" si="61"/>
        <v>810.72495200159665</v>
      </c>
      <c r="AI118" s="4">
        <f t="shared" si="56"/>
        <v>730.20158665209442</v>
      </c>
      <c r="AJ118" s="4">
        <f t="shared" si="57"/>
        <v>80.523365349502171</v>
      </c>
      <c r="AK118" s="4">
        <f t="shared" si="58"/>
        <v>10006.247126614862</v>
      </c>
    </row>
    <row r="119" spans="2:37" x14ac:dyDescent="0.25">
      <c r="B119" s="1">
        <f t="shared" si="36"/>
        <v>108</v>
      </c>
      <c r="C119" s="4">
        <f t="shared" si="37"/>
        <v>12318.437309805639</v>
      </c>
      <c r="D119" s="4">
        <f t="shared" si="59"/>
        <v>1032.5437252756196</v>
      </c>
      <c r="E119" s="4">
        <f t="shared" si="38"/>
        <v>878.56325890304913</v>
      </c>
      <c r="F119" s="4">
        <f t="shared" si="39"/>
        <v>153.98046637257048</v>
      </c>
      <c r="G119" s="4">
        <f t="shared" si="40"/>
        <v>11439.87405090259</v>
      </c>
      <c r="I119" s="1">
        <f t="shared" si="41"/>
        <v>108</v>
      </c>
      <c r="J119" s="4">
        <f t="shared" si="42"/>
        <v>6929.1209867656708</v>
      </c>
      <c r="K119" s="4">
        <f t="shared" si="60"/>
        <v>580.80584546753607</v>
      </c>
      <c r="L119" s="4">
        <f t="shared" si="43"/>
        <v>494.1918331329652</v>
      </c>
      <c r="M119" s="4">
        <f t="shared" si="44"/>
        <v>86.614012334570873</v>
      </c>
      <c r="N119" s="4">
        <f t="shared" si="45"/>
        <v>6434.9291536327055</v>
      </c>
      <c r="P119" s="1">
        <f t="shared" si="46"/>
        <v>108</v>
      </c>
      <c r="Q119" s="4">
        <f t="shared" si="47"/>
        <v>51.968407400742528</v>
      </c>
      <c r="R119" s="4">
        <f t="shared" si="31"/>
        <v>494.1918331329652</v>
      </c>
      <c r="S119" s="4">
        <f t="shared" si="32"/>
        <v>546.16024053370768</v>
      </c>
      <c r="T119" s="4">
        <f t="shared" si="33"/>
        <v>34.645604933828345</v>
      </c>
      <c r="U119" s="7">
        <f t="shared" si="48"/>
        <v>0.44620463800716498</v>
      </c>
      <c r="V119" s="4">
        <f t="shared" si="34"/>
        <v>15.459029608038126</v>
      </c>
      <c r="X119" s="1">
        <f t="shared" si="49"/>
        <v>108</v>
      </c>
      <c r="Y119" s="4">
        <f t="shared" si="50"/>
        <v>239.38518537346243</v>
      </c>
      <c r="Z119" s="4">
        <f t="shared" si="35"/>
        <v>34.645604933828345</v>
      </c>
      <c r="AA119" s="4">
        <f t="shared" si="51"/>
        <v>32.850216043527375</v>
      </c>
      <c r="AB119" s="4">
        <f t="shared" si="52"/>
        <v>1.795388890300968</v>
      </c>
      <c r="AC119" s="4">
        <f t="shared" si="53"/>
        <v>206.53496932993505</v>
      </c>
      <c r="AF119" s="1">
        <f t="shared" si="54"/>
        <v>108</v>
      </c>
      <c r="AG119" s="4">
        <f t="shared" si="55"/>
        <v>10006.247126614862</v>
      </c>
      <c r="AH119" s="4">
        <f t="shared" si="61"/>
        <v>810.72495200159665</v>
      </c>
      <c r="AI119" s="4">
        <f t="shared" si="56"/>
        <v>735.67809855198516</v>
      </c>
      <c r="AJ119" s="4">
        <f t="shared" si="57"/>
        <v>75.046853449611461</v>
      </c>
      <c r="AK119" s="4">
        <f t="shared" si="58"/>
        <v>9270.5690280628769</v>
      </c>
    </row>
    <row r="120" spans="2:37" x14ac:dyDescent="0.25">
      <c r="B120" s="1">
        <f t="shared" si="36"/>
        <v>109</v>
      </c>
      <c r="C120" s="4">
        <f t="shared" si="37"/>
        <v>11439.87405090259</v>
      </c>
      <c r="D120" s="4">
        <f t="shared" si="59"/>
        <v>1032.5437252756196</v>
      </c>
      <c r="E120" s="4">
        <f t="shared" si="38"/>
        <v>889.54529963933726</v>
      </c>
      <c r="F120" s="4">
        <f t="shared" si="39"/>
        <v>142.99842563628238</v>
      </c>
      <c r="G120" s="4">
        <f t="shared" si="40"/>
        <v>10550.328751263252</v>
      </c>
      <c r="I120" s="1">
        <f t="shared" si="41"/>
        <v>109</v>
      </c>
      <c r="J120" s="4">
        <f t="shared" si="42"/>
        <v>6434.9291536327055</v>
      </c>
      <c r="K120" s="4">
        <f t="shared" si="60"/>
        <v>580.80584546753607</v>
      </c>
      <c r="L120" s="4">
        <f t="shared" si="43"/>
        <v>500.36923104712724</v>
      </c>
      <c r="M120" s="4">
        <f t="shared" si="44"/>
        <v>80.436614420408816</v>
      </c>
      <c r="N120" s="4">
        <f t="shared" si="45"/>
        <v>5934.5599225855785</v>
      </c>
      <c r="P120" s="1">
        <f t="shared" si="46"/>
        <v>109</v>
      </c>
      <c r="Q120" s="4">
        <f t="shared" si="47"/>
        <v>48.261968652245287</v>
      </c>
      <c r="R120" s="4">
        <f t="shared" si="31"/>
        <v>500.36923104712724</v>
      </c>
      <c r="S120" s="4">
        <f t="shared" si="32"/>
        <v>548.63119969937247</v>
      </c>
      <c r="T120" s="4">
        <f t="shared" si="33"/>
        <v>32.174645768163529</v>
      </c>
      <c r="U120" s="7">
        <f t="shared" si="48"/>
        <v>0.44288301539172698</v>
      </c>
      <c r="V120" s="4">
        <f t="shared" si="34"/>
        <v>14.249604136964932</v>
      </c>
      <c r="X120" s="1">
        <f t="shared" si="49"/>
        <v>109</v>
      </c>
      <c r="Y120" s="4">
        <f t="shared" si="50"/>
        <v>206.53496932993505</v>
      </c>
      <c r="Z120" s="4">
        <f t="shared" si="35"/>
        <v>32.174645768163529</v>
      </c>
      <c r="AA120" s="4">
        <f t="shared" si="51"/>
        <v>30.625633498189018</v>
      </c>
      <c r="AB120" s="4">
        <f t="shared" si="52"/>
        <v>1.549012269974513</v>
      </c>
      <c r="AC120" s="4">
        <f t="shared" si="53"/>
        <v>175.90933583174603</v>
      </c>
      <c r="AF120" s="1">
        <f t="shared" si="54"/>
        <v>109</v>
      </c>
      <c r="AG120" s="4">
        <f t="shared" si="55"/>
        <v>9270.5690280628769</v>
      </c>
      <c r="AH120" s="4">
        <f t="shared" si="61"/>
        <v>810.72495200159665</v>
      </c>
      <c r="AI120" s="4">
        <f t="shared" si="56"/>
        <v>741.19568429112508</v>
      </c>
      <c r="AJ120" s="4">
        <f t="shared" si="57"/>
        <v>69.529267710471572</v>
      </c>
      <c r="AK120" s="4">
        <f t="shared" si="58"/>
        <v>8529.373343771751</v>
      </c>
    </row>
    <row r="121" spans="2:37" x14ac:dyDescent="0.25">
      <c r="B121" s="1">
        <f t="shared" si="36"/>
        <v>110</v>
      </c>
      <c r="C121" s="4">
        <f t="shared" si="37"/>
        <v>10550.328751263252</v>
      </c>
      <c r="D121" s="4">
        <f t="shared" si="59"/>
        <v>1032.5437252756196</v>
      </c>
      <c r="E121" s="4">
        <f t="shared" si="38"/>
        <v>900.664615884829</v>
      </c>
      <c r="F121" s="4">
        <f t="shared" si="39"/>
        <v>131.87910939079066</v>
      </c>
      <c r="G121" s="4">
        <f t="shared" si="40"/>
        <v>9649.6641353784235</v>
      </c>
      <c r="I121" s="1">
        <f t="shared" si="41"/>
        <v>110</v>
      </c>
      <c r="J121" s="4">
        <f t="shared" si="42"/>
        <v>5934.5599225855785</v>
      </c>
      <c r="K121" s="4">
        <f t="shared" si="60"/>
        <v>580.80584546753607</v>
      </c>
      <c r="L121" s="4">
        <f t="shared" si="43"/>
        <v>506.62384643521636</v>
      </c>
      <c r="M121" s="4">
        <f t="shared" si="44"/>
        <v>74.181999032319723</v>
      </c>
      <c r="N121" s="4">
        <f t="shared" si="45"/>
        <v>5427.9360761503622</v>
      </c>
      <c r="P121" s="1">
        <f t="shared" si="46"/>
        <v>110</v>
      </c>
      <c r="Q121" s="4">
        <f t="shared" si="47"/>
        <v>44.509199419391841</v>
      </c>
      <c r="R121" s="4">
        <f t="shared" si="31"/>
        <v>506.62384643521636</v>
      </c>
      <c r="S121" s="4">
        <f t="shared" si="32"/>
        <v>551.13304585460821</v>
      </c>
      <c r="T121" s="4">
        <f t="shared" si="33"/>
        <v>29.672799612927882</v>
      </c>
      <c r="U121" s="7">
        <f t="shared" si="48"/>
        <v>0.43958611949551063</v>
      </c>
      <c r="V121" s="4">
        <f t="shared" si="34"/>
        <v>13.043750836414858</v>
      </c>
      <c r="X121" s="1">
        <f t="shared" si="49"/>
        <v>110</v>
      </c>
      <c r="Y121" s="4">
        <f t="shared" si="50"/>
        <v>175.90933583174603</v>
      </c>
      <c r="Z121" s="4">
        <f t="shared" si="35"/>
        <v>29.672799612927882</v>
      </c>
      <c r="AA121" s="4">
        <f t="shared" si="51"/>
        <v>28.353479594189785</v>
      </c>
      <c r="AB121" s="4">
        <f t="shared" si="52"/>
        <v>1.3193200187380951</v>
      </c>
      <c r="AC121" s="4">
        <f t="shared" si="53"/>
        <v>147.55585623755624</v>
      </c>
      <c r="AF121" s="1">
        <f t="shared" si="54"/>
        <v>110</v>
      </c>
      <c r="AG121" s="4">
        <f t="shared" si="55"/>
        <v>8529.373343771751</v>
      </c>
      <c r="AH121" s="4">
        <f t="shared" si="61"/>
        <v>810.72495200159665</v>
      </c>
      <c r="AI121" s="4">
        <f t="shared" si="56"/>
        <v>746.75465192330853</v>
      </c>
      <c r="AJ121" s="4">
        <f t="shared" si="57"/>
        <v>63.970300078288126</v>
      </c>
      <c r="AK121" s="4">
        <f t="shared" si="58"/>
        <v>7782.6186918484427</v>
      </c>
    </row>
    <row r="122" spans="2:37" x14ac:dyDescent="0.25">
      <c r="B122" s="1">
        <f t="shared" si="36"/>
        <v>111</v>
      </c>
      <c r="C122" s="4">
        <f t="shared" si="37"/>
        <v>9649.6641353784235</v>
      </c>
      <c r="D122" s="4">
        <f t="shared" si="59"/>
        <v>1032.5437252756196</v>
      </c>
      <c r="E122" s="4">
        <f t="shared" si="38"/>
        <v>911.92292358338932</v>
      </c>
      <c r="F122" s="4">
        <f t="shared" si="39"/>
        <v>120.6208016922303</v>
      </c>
      <c r="G122" s="4">
        <f t="shared" si="40"/>
        <v>8737.7412117950335</v>
      </c>
      <c r="I122" s="1">
        <f t="shared" si="41"/>
        <v>111</v>
      </c>
      <c r="J122" s="4">
        <f t="shared" si="42"/>
        <v>5427.9360761503622</v>
      </c>
      <c r="K122" s="4">
        <f t="shared" si="60"/>
        <v>580.80584546753607</v>
      </c>
      <c r="L122" s="4">
        <f t="shared" si="43"/>
        <v>512.95664451565654</v>
      </c>
      <c r="M122" s="4">
        <f t="shared" si="44"/>
        <v>67.849200951879524</v>
      </c>
      <c r="N122" s="4">
        <f t="shared" si="45"/>
        <v>4914.9794316347052</v>
      </c>
      <c r="P122" s="1">
        <f t="shared" si="46"/>
        <v>111</v>
      </c>
      <c r="Q122" s="4">
        <f t="shared" si="47"/>
        <v>40.709520571127719</v>
      </c>
      <c r="R122" s="4">
        <f t="shared" si="31"/>
        <v>512.95664451565654</v>
      </c>
      <c r="S122" s="4">
        <f t="shared" si="32"/>
        <v>553.6661650867843</v>
      </c>
      <c r="T122" s="4">
        <f t="shared" si="33"/>
        <v>27.139680380751805</v>
      </c>
      <c r="U122" s="7">
        <f t="shared" si="48"/>
        <v>0.43631376624864576</v>
      </c>
      <c r="V122" s="4">
        <f t="shared" si="34"/>
        <v>11.841416161710301</v>
      </c>
      <c r="X122" s="1">
        <f t="shared" si="49"/>
        <v>111</v>
      </c>
      <c r="Y122" s="4">
        <f t="shared" si="50"/>
        <v>147.55585623755624</v>
      </c>
      <c r="Z122" s="4">
        <f t="shared" si="35"/>
        <v>27.139680380751805</v>
      </c>
      <c r="AA122" s="4">
        <f t="shared" si="51"/>
        <v>26.033011458970133</v>
      </c>
      <c r="AB122" s="4">
        <f t="shared" si="52"/>
        <v>1.1066689217816716</v>
      </c>
      <c r="AC122" s="4">
        <f t="shared" si="53"/>
        <v>121.52284477858611</v>
      </c>
      <c r="AF122" s="1">
        <f t="shared" si="54"/>
        <v>111</v>
      </c>
      <c r="AG122" s="4">
        <f t="shared" si="55"/>
        <v>7782.6186918484427</v>
      </c>
      <c r="AH122" s="4">
        <f t="shared" si="61"/>
        <v>810.72495200159665</v>
      </c>
      <c r="AI122" s="4">
        <f t="shared" si="56"/>
        <v>752.35531181273336</v>
      </c>
      <c r="AJ122" s="4">
        <f t="shared" si="57"/>
        <v>58.369640188863315</v>
      </c>
      <c r="AK122" s="4">
        <f t="shared" si="58"/>
        <v>7030.2633800357089</v>
      </c>
    </row>
    <row r="123" spans="2:37" x14ac:dyDescent="0.25">
      <c r="B123" s="1">
        <f t="shared" si="36"/>
        <v>112</v>
      </c>
      <c r="C123" s="4">
        <f t="shared" si="37"/>
        <v>8737.7412117950335</v>
      </c>
      <c r="D123" s="4">
        <f t="shared" si="59"/>
        <v>1032.5437252756196</v>
      </c>
      <c r="E123" s="4">
        <f t="shared" si="38"/>
        <v>923.32196012818167</v>
      </c>
      <c r="F123" s="4">
        <f t="shared" si="39"/>
        <v>109.22176514743791</v>
      </c>
      <c r="G123" s="4">
        <f t="shared" si="40"/>
        <v>7814.4192516668518</v>
      </c>
      <c r="I123" s="1">
        <f t="shared" si="41"/>
        <v>112</v>
      </c>
      <c r="J123" s="4">
        <f t="shared" si="42"/>
        <v>4914.9794316347052</v>
      </c>
      <c r="K123" s="4">
        <f t="shared" si="60"/>
        <v>580.80584546753607</v>
      </c>
      <c r="L123" s="4">
        <f t="shared" si="43"/>
        <v>519.3686025721023</v>
      </c>
      <c r="M123" s="4">
        <f t="shared" si="44"/>
        <v>61.437242895433819</v>
      </c>
      <c r="N123" s="4">
        <f t="shared" si="45"/>
        <v>4395.6108290626025</v>
      </c>
      <c r="P123" s="1">
        <f t="shared" si="46"/>
        <v>112</v>
      </c>
      <c r="Q123" s="4">
        <f t="shared" si="47"/>
        <v>36.862345737260291</v>
      </c>
      <c r="R123" s="4">
        <f t="shared" si="31"/>
        <v>519.3686025721023</v>
      </c>
      <c r="S123" s="4">
        <f t="shared" si="32"/>
        <v>556.23094830936259</v>
      </c>
      <c r="T123" s="4">
        <f t="shared" si="33"/>
        <v>24.574897158173528</v>
      </c>
      <c r="U123" s="7">
        <f t="shared" si="48"/>
        <v>0.43306577295150944</v>
      </c>
      <c r="V123" s="4">
        <f t="shared" si="34"/>
        <v>10.642546833008272</v>
      </c>
      <c r="X123" s="1">
        <f t="shared" si="49"/>
        <v>112</v>
      </c>
      <c r="Y123" s="4">
        <f t="shared" si="50"/>
        <v>121.52284477858611</v>
      </c>
      <c r="Z123" s="4">
        <f t="shared" si="35"/>
        <v>24.574897158173528</v>
      </c>
      <c r="AA123" s="4">
        <f t="shared" si="51"/>
        <v>23.663475822334131</v>
      </c>
      <c r="AB123" s="4">
        <f t="shared" si="52"/>
        <v>0.91142133583939577</v>
      </c>
      <c r="AC123" s="4">
        <f t="shared" si="53"/>
        <v>97.85936895625197</v>
      </c>
      <c r="AF123" s="1">
        <f t="shared" si="54"/>
        <v>112</v>
      </c>
      <c r="AG123" s="4">
        <f t="shared" si="55"/>
        <v>7030.2633800357089</v>
      </c>
      <c r="AH123" s="4">
        <f t="shared" si="61"/>
        <v>810.72495200159665</v>
      </c>
      <c r="AI123" s="4">
        <f t="shared" si="56"/>
        <v>757.99797665132883</v>
      </c>
      <c r="AJ123" s="4">
        <f t="shared" si="57"/>
        <v>52.726975350267814</v>
      </c>
      <c r="AK123" s="4">
        <f t="shared" si="58"/>
        <v>6272.2654033843801</v>
      </c>
    </row>
    <row r="124" spans="2:37" x14ac:dyDescent="0.25">
      <c r="B124" s="1">
        <f t="shared" si="36"/>
        <v>113</v>
      </c>
      <c r="C124" s="4">
        <f t="shared" si="37"/>
        <v>7814.4192516668518</v>
      </c>
      <c r="D124" s="4">
        <f t="shared" si="59"/>
        <v>1032.5437252756196</v>
      </c>
      <c r="E124" s="4">
        <f t="shared" si="38"/>
        <v>934.86348462978401</v>
      </c>
      <c r="F124" s="4">
        <f t="shared" si="39"/>
        <v>97.680240645835639</v>
      </c>
      <c r="G124" s="4">
        <f t="shared" si="40"/>
        <v>6879.5557670370681</v>
      </c>
      <c r="I124" s="1">
        <f t="shared" si="41"/>
        <v>113</v>
      </c>
      <c r="J124" s="4">
        <f t="shared" si="42"/>
        <v>4395.6108290626025</v>
      </c>
      <c r="K124" s="4">
        <f t="shared" si="60"/>
        <v>580.80584546753607</v>
      </c>
      <c r="L124" s="4">
        <f t="shared" si="43"/>
        <v>525.86071010425349</v>
      </c>
      <c r="M124" s="4">
        <f t="shared" si="44"/>
        <v>54.945135363282532</v>
      </c>
      <c r="N124" s="4">
        <f t="shared" si="45"/>
        <v>3869.750118958349</v>
      </c>
      <c r="P124" s="1">
        <f t="shared" si="46"/>
        <v>113</v>
      </c>
      <c r="Q124" s="4">
        <f t="shared" si="47"/>
        <v>32.967081217969515</v>
      </c>
      <c r="R124" s="4">
        <f t="shared" si="31"/>
        <v>525.86071010425349</v>
      </c>
      <c r="S124" s="4">
        <f t="shared" si="32"/>
        <v>558.82779132222299</v>
      </c>
      <c r="T124" s="4">
        <f t="shared" si="33"/>
        <v>21.978054145313017</v>
      </c>
      <c r="U124" s="7">
        <f t="shared" si="48"/>
        <v>0.42984195826452548</v>
      </c>
      <c r="V124" s="4">
        <f t="shared" si="34"/>
        <v>9.4470898326651191</v>
      </c>
      <c r="X124" s="1">
        <f t="shared" si="49"/>
        <v>113</v>
      </c>
      <c r="Y124" s="4">
        <f t="shared" si="50"/>
        <v>97.85936895625197</v>
      </c>
      <c r="Z124" s="4">
        <f t="shared" si="35"/>
        <v>21.978054145313017</v>
      </c>
      <c r="AA124" s="4">
        <f t="shared" si="51"/>
        <v>21.244108878141127</v>
      </c>
      <c r="AB124" s="4">
        <f t="shared" si="52"/>
        <v>0.73394526717188979</v>
      </c>
      <c r="AC124" s="4">
        <f t="shared" si="53"/>
        <v>76.61526007811085</v>
      </c>
      <c r="AF124" s="1">
        <f t="shared" si="54"/>
        <v>113</v>
      </c>
      <c r="AG124" s="4">
        <f t="shared" si="55"/>
        <v>6272.2654033843801</v>
      </c>
      <c r="AH124" s="4">
        <f t="shared" si="61"/>
        <v>810.72495200159665</v>
      </c>
      <c r="AI124" s="4">
        <f t="shared" si="56"/>
        <v>763.68296147621379</v>
      </c>
      <c r="AJ124" s="4">
        <f t="shared" si="57"/>
        <v>47.04199052538285</v>
      </c>
      <c r="AK124" s="4">
        <f t="shared" si="58"/>
        <v>5508.5824419081664</v>
      </c>
    </row>
    <row r="125" spans="2:37" x14ac:dyDescent="0.25">
      <c r="B125" s="1">
        <f t="shared" si="36"/>
        <v>114</v>
      </c>
      <c r="C125" s="4">
        <f t="shared" si="37"/>
        <v>6879.5557670370681</v>
      </c>
      <c r="D125" s="4">
        <f t="shared" si="59"/>
        <v>1032.5437252756196</v>
      </c>
      <c r="E125" s="4">
        <f t="shared" si="38"/>
        <v>946.54927818765623</v>
      </c>
      <c r="F125" s="4">
        <f t="shared" si="39"/>
        <v>85.994447087963351</v>
      </c>
      <c r="G125" s="4">
        <f t="shared" si="40"/>
        <v>5933.0064888494117</v>
      </c>
      <c r="I125" s="1">
        <f t="shared" si="41"/>
        <v>114</v>
      </c>
      <c r="J125" s="4">
        <f t="shared" si="42"/>
        <v>3869.750118958349</v>
      </c>
      <c r="K125" s="4">
        <f t="shared" si="60"/>
        <v>580.80584546753607</v>
      </c>
      <c r="L125" s="4">
        <f t="shared" si="43"/>
        <v>532.43396898055676</v>
      </c>
      <c r="M125" s="4">
        <f t="shared" si="44"/>
        <v>48.371876486979367</v>
      </c>
      <c r="N125" s="4">
        <f t="shared" si="45"/>
        <v>3337.3161499777925</v>
      </c>
      <c r="P125" s="1">
        <f t="shared" si="46"/>
        <v>114</v>
      </c>
      <c r="Q125" s="4">
        <f t="shared" si="47"/>
        <v>29.023125892187618</v>
      </c>
      <c r="R125" s="4">
        <f t="shared" si="31"/>
        <v>532.43396898055676</v>
      </c>
      <c r="S125" s="4">
        <f t="shared" si="32"/>
        <v>561.45709487274439</v>
      </c>
      <c r="T125" s="4">
        <f t="shared" si="33"/>
        <v>19.348750594791749</v>
      </c>
      <c r="U125" s="7">
        <f t="shared" si="48"/>
        <v>0.42664214219804014</v>
      </c>
      <c r="V125" s="4">
        <f t="shared" si="34"/>
        <v>8.254992402617555</v>
      </c>
      <c r="X125" s="1">
        <f t="shared" si="49"/>
        <v>114</v>
      </c>
      <c r="Y125" s="4">
        <f t="shared" si="50"/>
        <v>76.61526007811085</v>
      </c>
      <c r="Z125" s="4">
        <f t="shared" si="35"/>
        <v>19.348750594791749</v>
      </c>
      <c r="AA125" s="4">
        <f t="shared" si="51"/>
        <v>18.774136144205919</v>
      </c>
      <c r="AB125" s="4">
        <f t="shared" si="52"/>
        <v>0.57461445058583138</v>
      </c>
      <c r="AC125" s="4">
        <f t="shared" si="53"/>
        <v>57.841123933904932</v>
      </c>
      <c r="AF125" s="1">
        <f t="shared" si="54"/>
        <v>114</v>
      </c>
      <c r="AG125" s="4">
        <f t="shared" si="55"/>
        <v>5508.5824419081664</v>
      </c>
      <c r="AH125" s="4">
        <f t="shared" si="61"/>
        <v>810.72495200159665</v>
      </c>
      <c r="AI125" s="4">
        <f t="shared" si="56"/>
        <v>769.41058368728545</v>
      </c>
      <c r="AJ125" s="4">
        <f t="shared" si="57"/>
        <v>41.314368314311245</v>
      </c>
      <c r="AK125" s="4">
        <f t="shared" si="58"/>
        <v>4739.1718582208814</v>
      </c>
    </row>
    <row r="126" spans="2:37" x14ac:dyDescent="0.25">
      <c r="B126" s="1">
        <f t="shared" si="36"/>
        <v>115</v>
      </c>
      <c r="C126" s="4">
        <f t="shared" si="37"/>
        <v>5933.0064888494117</v>
      </c>
      <c r="D126" s="4">
        <f t="shared" si="59"/>
        <v>1032.5437252756196</v>
      </c>
      <c r="E126" s="4">
        <f t="shared" si="38"/>
        <v>958.38114416500196</v>
      </c>
      <c r="F126" s="4">
        <f t="shared" si="39"/>
        <v>74.162581110617637</v>
      </c>
      <c r="G126" s="4">
        <f t="shared" si="40"/>
        <v>4974.6253446844094</v>
      </c>
      <c r="I126" s="1">
        <f t="shared" si="41"/>
        <v>115</v>
      </c>
      <c r="J126" s="4">
        <f t="shared" si="42"/>
        <v>3337.3161499777925</v>
      </c>
      <c r="K126" s="4">
        <f t="shared" si="60"/>
        <v>580.80584546753607</v>
      </c>
      <c r="L126" s="4">
        <f t="shared" si="43"/>
        <v>539.08939359281362</v>
      </c>
      <c r="M126" s="4">
        <f t="shared" si="44"/>
        <v>41.716451874722402</v>
      </c>
      <c r="N126" s="4">
        <f t="shared" si="45"/>
        <v>2798.2267563849791</v>
      </c>
      <c r="P126" s="1">
        <f t="shared" si="46"/>
        <v>115</v>
      </c>
      <c r="Q126" s="4">
        <f t="shared" si="47"/>
        <v>25.029871124833445</v>
      </c>
      <c r="R126" s="4">
        <f t="shared" si="31"/>
        <v>539.08939359281362</v>
      </c>
      <c r="S126" s="4">
        <f t="shared" si="32"/>
        <v>564.11926471764707</v>
      </c>
      <c r="T126" s="4">
        <f t="shared" si="33"/>
        <v>16.686580749888957</v>
      </c>
      <c r="U126" s="7">
        <f t="shared" si="48"/>
        <v>0.42346614610227307</v>
      </c>
      <c r="V126" s="4">
        <f t="shared" si="34"/>
        <v>7.0662020417798548</v>
      </c>
      <c r="X126" s="1">
        <f t="shared" si="49"/>
        <v>115</v>
      </c>
      <c r="Y126" s="4">
        <f t="shared" si="50"/>
        <v>57.841123933904932</v>
      </c>
      <c r="Z126" s="4">
        <f t="shared" si="35"/>
        <v>16.686580749888957</v>
      </c>
      <c r="AA126" s="4">
        <f t="shared" si="51"/>
        <v>16.252772320384672</v>
      </c>
      <c r="AB126" s="4">
        <f t="shared" si="52"/>
        <v>0.433808429504287</v>
      </c>
      <c r="AC126" s="4">
        <f t="shared" si="53"/>
        <v>41.58835161352026</v>
      </c>
      <c r="AF126" s="1">
        <f t="shared" si="54"/>
        <v>115</v>
      </c>
      <c r="AG126" s="4">
        <f t="shared" si="55"/>
        <v>4739.1718582208814</v>
      </c>
      <c r="AH126" s="4">
        <f t="shared" si="61"/>
        <v>810.72495200159665</v>
      </c>
      <c r="AI126" s="4">
        <f t="shared" si="56"/>
        <v>775.18116306494005</v>
      </c>
      <c r="AJ126" s="4">
        <f t="shared" si="57"/>
        <v>35.543788936656611</v>
      </c>
      <c r="AK126" s="4">
        <f t="shared" si="58"/>
        <v>3963.9906951559415</v>
      </c>
    </row>
    <row r="127" spans="2:37" x14ac:dyDescent="0.25">
      <c r="B127" s="1">
        <f t="shared" si="36"/>
        <v>116</v>
      </c>
      <c r="C127" s="4">
        <f t="shared" si="37"/>
        <v>4974.6253446844094</v>
      </c>
      <c r="D127" s="4">
        <f t="shared" si="59"/>
        <v>1032.5437252756196</v>
      </c>
      <c r="E127" s="4">
        <f t="shared" si="38"/>
        <v>970.36090846706452</v>
      </c>
      <c r="F127" s="4">
        <f t="shared" si="39"/>
        <v>62.182816808555117</v>
      </c>
      <c r="G127" s="4">
        <f t="shared" si="40"/>
        <v>4004.2644362173451</v>
      </c>
      <c r="I127" s="1">
        <f t="shared" si="41"/>
        <v>116</v>
      </c>
      <c r="J127" s="4">
        <f t="shared" si="42"/>
        <v>2798.2267563849791</v>
      </c>
      <c r="K127" s="4">
        <f t="shared" si="60"/>
        <v>580.80584546753607</v>
      </c>
      <c r="L127" s="4">
        <f t="shared" si="43"/>
        <v>545.82801101272389</v>
      </c>
      <c r="M127" s="4">
        <f t="shared" si="44"/>
        <v>34.977834454812239</v>
      </c>
      <c r="N127" s="4">
        <f t="shared" si="45"/>
        <v>2252.3987453722552</v>
      </c>
      <c r="P127" s="1">
        <f t="shared" si="46"/>
        <v>116</v>
      </c>
      <c r="Q127" s="4">
        <f t="shared" si="47"/>
        <v>20.986700672887341</v>
      </c>
      <c r="R127" s="4">
        <f t="shared" si="31"/>
        <v>545.82801101272389</v>
      </c>
      <c r="S127" s="4">
        <f t="shared" si="32"/>
        <v>566.8147116856112</v>
      </c>
      <c r="T127" s="4">
        <f t="shared" si="33"/>
        <v>13.991133781924898</v>
      </c>
      <c r="U127" s="7">
        <f t="shared" si="48"/>
        <v>0.42031379265734298</v>
      </c>
      <c r="V127" s="4">
        <f t="shared" si="34"/>
        <v>5.8806665034571282</v>
      </c>
      <c r="X127" s="1">
        <f t="shared" si="49"/>
        <v>116</v>
      </c>
      <c r="Y127" s="4">
        <f t="shared" si="50"/>
        <v>41.58835161352026</v>
      </c>
      <c r="Z127" s="4">
        <f t="shared" si="35"/>
        <v>13.991133781924898</v>
      </c>
      <c r="AA127" s="4">
        <f t="shared" si="51"/>
        <v>13.679221144823495</v>
      </c>
      <c r="AB127" s="4">
        <f t="shared" si="52"/>
        <v>0.31191263710140193</v>
      </c>
      <c r="AC127" s="4">
        <f t="shared" si="53"/>
        <v>27.909130468696766</v>
      </c>
      <c r="AF127" s="1">
        <f t="shared" si="54"/>
        <v>116</v>
      </c>
      <c r="AG127" s="4">
        <f t="shared" si="55"/>
        <v>3963.9906951559415</v>
      </c>
      <c r="AH127" s="4">
        <f t="shared" si="61"/>
        <v>810.72495200159665</v>
      </c>
      <c r="AI127" s="4">
        <f t="shared" si="56"/>
        <v>780.99502178792704</v>
      </c>
      <c r="AJ127" s="4">
        <f t="shared" si="57"/>
        <v>29.729930213669562</v>
      </c>
      <c r="AK127" s="4">
        <f t="shared" si="58"/>
        <v>3182.9956733680146</v>
      </c>
    </row>
    <row r="128" spans="2:37" x14ac:dyDescent="0.25">
      <c r="B128" s="1">
        <f t="shared" si="36"/>
        <v>117</v>
      </c>
      <c r="C128" s="4">
        <f t="shared" si="37"/>
        <v>4004.2644362173451</v>
      </c>
      <c r="D128" s="4">
        <f t="shared" si="59"/>
        <v>1032.5437252756196</v>
      </c>
      <c r="E128" s="4">
        <f t="shared" si="38"/>
        <v>982.49041982290282</v>
      </c>
      <c r="F128" s="4">
        <f t="shared" si="39"/>
        <v>50.053305452716813</v>
      </c>
      <c r="G128" s="4">
        <f t="shared" si="40"/>
        <v>3021.7740163944422</v>
      </c>
      <c r="I128" s="1">
        <f t="shared" si="41"/>
        <v>117</v>
      </c>
      <c r="J128" s="4">
        <f t="shared" si="42"/>
        <v>2252.3987453722552</v>
      </c>
      <c r="K128" s="4">
        <f t="shared" si="60"/>
        <v>580.80584546753607</v>
      </c>
      <c r="L128" s="4">
        <f t="shared" si="43"/>
        <v>552.65086115038287</v>
      </c>
      <c r="M128" s="4">
        <f t="shared" si="44"/>
        <v>28.15498431715319</v>
      </c>
      <c r="N128" s="4">
        <f t="shared" si="45"/>
        <v>1699.7478842218725</v>
      </c>
      <c r="P128" s="1">
        <f t="shared" si="46"/>
        <v>117</v>
      </c>
      <c r="Q128" s="4">
        <f t="shared" si="47"/>
        <v>16.892990590291912</v>
      </c>
      <c r="R128" s="4">
        <f t="shared" si="31"/>
        <v>552.65086115038287</v>
      </c>
      <c r="S128" s="4">
        <f t="shared" si="32"/>
        <v>569.54385174067477</v>
      </c>
      <c r="T128" s="4">
        <f t="shared" si="33"/>
        <v>11.261993726861277</v>
      </c>
      <c r="U128" s="7">
        <f t="shared" si="48"/>
        <v>0.41718490586336771</v>
      </c>
      <c r="V128" s="4">
        <f t="shared" si="34"/>
        <v>4.6983337927744593</v>
      </c>
      <c r="X128" s="1">
        <f t="shared" si="49"/>
        <v>117</v>
      </c>
      <c r="Y128" s="4">
        <f t="shared" si="50"/>
        <v>27.909130468696766</v>
      </c>
      <c r="Z128" s="4">
        <f t="shared" si="35"/>
        <v>11.261993726861277</v>
      </c>
      <c r="AA128" s="4">
        <f t="shared" si="51"/>
        <v>11.052675248346052</v>
      </c>
      <c r="AB128" s="4">
        <f t="shared" si="52"/>
        <v>0.20931847851522575</v>
      </c>
      <c r="AC128" s="4">
        <f t="shared" si="53"/>
        <v>16.856455220350714</v>
      </c>
      <c r="AF128" s="1">
        <f t="shared" si="54"/>
        <v>117</v>
      </c>
      <c r="AG128" s="4">
        <f t="shared" si="55"/>
        <v>3182.9956733680146</v>
      </c>
      <c r="AH128" s="4">
        <f t="shared" si="61"/>
        <v>810.72495200159665</v>
      </c>
      <c r="AI128" s="4">
        <f t="shared" si="56"/>
        <v>786.85248445133652</v>
      </c>
      <c r="AJ128" s="4">
        <f t="shared" si="57"/>
        <v>23.872467550260108</v>
      </c>
      <c r="AK128" s="4">
        <f t="shared" si="58"/>
        <v>2396.1431889166779</v>
      </c>
    </row>
    <row r="129" spans="2:37" x14ac:dyDescent="0.25">
      <c r="B129" s="1">
        <f t="shared" si="36"/>
        <v>118</v>
      </c>
      <c r="C129" s="4">
        <f t="shared" si="37"/>
        <v>3021.7740163944422</v>
      </c>
      <c r="D129" s="4">
        <f t="shared" si="59"/>
        <v>1032.5437252756196</v>
      </c>
      <c r="E129" s="4">
        <f t="shared" si="38"/>
        <v>994.77155007068916</v>
      </c>
      <c r="F129" s="4">
        <f t="shared" si="39"/>
        <v>37.772175204930527</v>
      </c>
      <c r="G129" s="4">
        <f t="shared" si="40"/>
        <v>2027.0024663237532</v>
      </c>
      <c r="I129" s="1">
        <f t="shared" si="41"/>
        <v>118</v>
      </c>
      <c r="J129" s="4">
        <f t="shared" si="42"/>
        <v>1699.7478842218725</v>
      </c>
      <c r="K129" s="4">
        <f t="shared" si="60"/>
        <v>580.80584546753607</v>
      </c>
      <c r="L129" s="4">
        <f t="shared" si="43"/>
        <v>559.5589969147627</v>
      </c>
      <c r="M129" s="4">
        <f t="shared" si="44"/>
        <v>21.246848552773404</v>
      </c>
      <c r="N129" s="4">
        <f t="shared" si="45"/>
        <v>1140.1888873071098</v>
      </c>
      <c r="P129" s="1">
        <f t="shared" si="46"/>
        <v>118</v>
      </c>
      <c r="Q129" s="4">
        <f t="shared" si="47"/>
        <v>12.748109131664043</v>
      </c>
      <c r="R129" s="4">
        <f t="shared" si="31"/>
        <v>559.5589969147627</v>
      </c>
      <c r="S129" s="4">
        <f t="shared" si="32"/>
        <v>572.30710604642672</v>
      </c>
      <c r="T129" s="4">
        <f t="shared" si="33"/>
        <v>8.4987394211093612</v>
      </c>
      <c r="U129" s="7">
        <f t="shared" si="48"/>
        <v>0.41407931103063789</v>
      </c>
      <c r="V129" s="4">
        <f t="shared" si="34"/>
        <v>3.5191521641218864</v>
      </c>
      <c r="X129" s="1">
        <f t="shared" si="49"/>
        <v>118</v>
      </c>
      <c r="Y129" s="4">
        <f t="shared" si="50"/>
        <v>16.856455220350714</v>
      </c>
      <c r="Z129" s="4">
        <f t="shared" si="35"/>
        <v>8.4987394211093612</v>
      </c>
      <c r="AA129" s="4">
        <f t="shared" si="51"/>
        <v>8.3723160069567317</v>
      </c>
      <c r="AB129" s="4">
        <f t="shared" si="52"/>
        <v>0.12642341415263034</v>
      </c>
      <c r="AC129" s="4">
        <f t="shared" si="53"/>
        <v>8.4841392133939824</v>
      </c>
      <c r="AF129" s="1">
        <f t="shared" si="54"/>
        <v>118</v>
      </c>
      <c r="AG129" s="4">
        <f t="shared" si="55"/>
        <v>2396.1431889166779</v>
      </c>
      <c r="AH129" s="4">
        <f t="shared" si="61"/>
        <v>810.72495200159665</v>
      </c>
      <c r="AI129" s="4">
        <f t="shared" si="56"/>
        <v>792.75387808472158</v>
      </c>
      <c r="AJ129" s="4">
        <f t="shared" si="57"/>
        <v>17.971073916875081</v>
      </c>
      <c r="AK129" s="4">
        <f t="shared" si="58"/>
        <v>1603.3893108319562</v>
      </c>
    </row>
    <row r="130" spans="2:37" x14ac:dyDescent="0.25">
      <c r="B130" s="1">
        <f t="shared" si="36"/>
        <v>119</v>
      </c>
      <c r="C130" s="4">
        <f t="shared" si="37"/>
        <v>2027.0024663237532</v>
      </c>
      <c r="D130" s="4">
        <f t="shared" si="59"/>
        <v>1032.5437252756196</v>
      </c>
      <c r="E130" s="4">
        <f t="shared" si="38"/>
        <v>1007.2061944465727</v>
      </c>
      <c r="F130" s="4">
        <f t="shared" si="39"/>
        <v>25.337530829046912</v>
      </c>
      <c r="G130" s="4">
        <f t="shared" si="40"/>
        <v>1019.7962718771805</v>
      </c>
      <c r="I130" s="1">
        <f t="shared" si="41"/>
        <v>119</v>
      </c>
      <c r="J130" s="4">
        <f t="shared" si="42"/>
        <v>1140.1888873071098</v>
      </c>
      <c r="K130" s="4">
        <f t="shared" si="60"/>
        <v>580.80584546753607</v>
      </c>
      <c r="L130" s="4">
        <f t="shared" si="43"/>
        <v>566.55348437619716</v>
      </c>
      <c r="M130" s="4">
        <f t="shared" si="44"/>
        <v>14.252361091338871</v>
      </c>
      <c r="N130" s="4">
        <f t="shared" si="45"/>
        <v>573.63540293091262</v>
      </c>
      <c r="P130" s="1">
        <f t="shared" si="46"/>
        <v>119</v>
      </c>
      <c r="Q130" s="4">
        <f t="shared" si="47"/>
        <v>8.5514166548033241</v>
      </c>
      <c r="R130" s="4">
        <f t="shared" si="31"/>
        <v>566.55348437619716</v>
      </c>
      <c r="S130" s="4">
        <f t="shared" si="32"/>
        <v>575.10490103100051</v>
      </c>
      <c r="T130" s="4">
        <f t="shared" si="33"/>
        <v>5.7009444365355471</v>
      </c>
      <c r="U130" s="7">
        <f t="shared" si="48"/>
        <v>0.41099683476986387</v>
      </c>
      <c r="V130" s="4">
        <f t="shared" si="34"/>
        <v>2.3430701186149747</v>
      </c>
      <c r="X130" s="1">
        <f t="shared" si="49"/>
        <v>119</v>
      </c>
      <c r="Y130" s="4">
        <f t="shared" si="50"/>
        <v>8.4841392133939824</v>
      </c>
      <c r="Z130" s="4">
        <f t="shared" si="35"/>
        <v>5.7009444365355471</v>
      </c>
      <c r="AA130" s="4">
        <f t="shared" si="51"/>
        <v>5.6373133924350922</v>
      </c>
      <c r="AB130" s="4">
        <f t="shared" si="52"/>
        <v>6.3631044100454864E-2</v>
      </c>
      <c r="AC130" s="4">
        <f t="shared" si="53"/>
        <v>2.8468258209588901</v>
      </c>
      <c r="AF130" s="1">
        <f t="shared" si="54"/>
        <v>119</v>
      </c>
      <c r="AG130" s="4">
        <f t="shared" si="55"/>
        <v>1603.3893108319562</v>
      </c>
      <c r="AH130" s="4">
        <f t="shared" si="61"/>
        <v>810.72495200159665</v>
      </c>
      <c r="AI130" s="4">
        <f t="shared" si="56"/>
        <v>798.69953217035697</v>
      </c>
      <c r="AJ130" s="4">
        <f t="shared" si="57"/>
        <v>12.025419831239672</v>
      </c>
      <c r="AK130" s="4">
        <f t="shared" si="58"/>
        <v>804.68977866159923</v>
      </c>
    </row>
    <row r="131" spans="2:37" x14ac:dyDescent="0.25">
      <c r="B131" s="1">
        <f t="shared" si="36"/>
        <v>120</v>
      </c>
      <c r="C131" s="4">
        <f t="shared" si="37"/>
        <v>1019.7962718771805</v>
      </c>
      <c r="D131" s="4">
        <f t="shared" si="59"/>
        <v>1032.5437252756196</v>
      </c>
      <c r="E131" s="4">
        <f t="shared" si="38"/>
        <v>1019.7962718771548</v>
      </c>
      <c r="F131" s="4">
        <f t="shared" si="39"/>
        <v>12.747453398464756</v>
      </c>
      <c r="G131" s="4">
        <f t="shared" si="40"/>
        <v>2.5693225325085223E-11</v>
      </c>
      <c r="I131" s="1">
        <f t="shared" si="41"/>
        <v>120</v>
      </c>
      <c r="J131" s="4">
        <f t="shared" si="42"/>
        <v>573.63540293091262</v>
      </c>
      <c r="K131" s="4">
        <f t="shared" si="60"/>
        <v>580.80584546753607</v>
      </c>
      <c r="L131" s="4">
        <f t="shared" si="43"/>
        <v>573.63540293089966</v>
      </c>
      <c r="M131" s="4">
        <f t="shared" si="44"/>
        <v>7.1704425366364077</v>
      </c>
      <c r="N131" s="4">
        <f t="shared" si="45"/>
        <v>1.2960299500264227E-11</v>
      </c>
      <c r="P131" s="1">
        <f t="shared" si="46"/>
        <v>120</v>
      </c>
      <c r="Q131" s="4">
        <f t="shared" si="47"/>
        <v>4.3022655219818446</v>
      </c>
      <c r="R131" s="4">
        <f t="shared" si="31"/>
        <v>573.63540293089966</v>
      </c>
      <c r="S131" s="4">
        <f t="shared" si="32"/>
        <v>577.93766845288155</v>
      </c>
      <c r="T131" s="4">
        <f t="shared" si="33"/>
        <v>2.8681770146545631</v>
      </c>
      <c r="U131" s="7">
        <f t="shared" si="48"/>
        <v>0.40793730498249514</v>
      </c>
      <c r="V131" s="4">
        <f t="shared" si="34"/>
        <v>1.170036401570921</v>
      </c>
      <c r="X131" s="1">
        <f t="shared" si="49"/>
        <v>120</v>
      </c>
      <c r="Y131" s="4">
        <f t="shared" si="50"/>
        <v>2.8468258209588901</v>
      </c>
      <c r="Z131" s="4">
        <f t="shared" si="35"/>
        <v>2.8681770146545631</v>
      </c>
      <c r="AA131" s="4">
        <f t="shared" si="51"/>
        <v>2.8468258209973714</v>
      </c>
      <c r="AB131" s="4">
        <f t="shared" si="52"/>
        <v>2.1351193657191677E-2</v>
      </c>
      <c r="AC131" s="4">
        <f t="shared" si="53"/>
        <v>-3.8481218211927626E-11</v>
      </c>
      <c r="AF131" s="1">
        <f t="shared" si="54"/>
        <v>120</v>
      </c>
      <c r="AG131" s="4">
        <f t="shared" si="55"/>
        <v>804.68977866159923</v>
      </c>
      <c r="AH131" s="4">
        <f t="shared" si="61"/>
        <v>810.72495200159665</v>
      </c>
      <c r="AI131" s="4">
        <f t="shared" si="56"/>
        <v>804.6897786616347</v>
      </c>
      <c r="AJ131" s="4">
        <f t="shared" si="57"/>
        <v>6.035173339961994</v>
      </c>
      <c r="AK131" s="4">
        <f t="shared" si="58"/>
        <v>-3.5470293369144201E-11</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13478.680582441741</v>
      </c>
      <c r="AB492" s="3">
        <f>SUM(AB11:AB491)</f>
        <v>3628.8840291846504</v>
      </c>
      <c r="AD492" s="8">
        <f>+T492-AB492-Y11</f>
        <v>5.2750692702829838E-11</v>
      </c>
    </row>
  </sheetData>
  <mergeCells count="4">
    <mergeCell ref="B9:G9"/>
    <mergeCell ref="I9:N9"/>
    <mergeCell ref="X9:AC9"/>
    <mergeCell ref="AF9:AK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O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Income'!C25-'5'!J2</f>
        <v>76800</v>
      </c>
      <c r="I2" t="s">
        <v>21</v>
      </c>
      <c r="J2">
        <f>+'Impact on Income'!C25*'Impact on Income'!E25*(1-'Impact on Income'!F25)</f>
        <v>43200</v>
      </c>
      <c r="Q2"/>
      <c r="R2"/>
      <c r="S2"/>
      <c r="T2"/>
      <c r="U2"/>
    </row>
    <row r="3" spans="2:37" ht="14.65" x14ac:dyDescent="0.35">
      <c r="B3" t="s">
        <v>18</v>
      </c>
      <c r="C3">
        <f>+J3</f>
        <v>120</v>
      </c>
      <c r="I3" t="s">
        <v>18</v>
      </c>
      <c r="J3">
        <f>+'Impact on Income'!I24*12</f>
        <v>120</v>
      </c>
      <c r="Q3"/>
      <c r="R3"/>
      <c r="S3"/>
      <c r="T3"/>
      <c r="U3"/>
    </row>
    <row r="4" spans="2:37" ht="14.65" x14ac:dyDescent="0.35">
      <c r="B4" t="s">
        <v>19</v>
      </c>
      <c r="C4" s="10">
        <f>+J4</f>
        <v>0.15</v>
      </c>
      <c r="I4" t="s">
        <v>19</v>
      </c>
      <c r="J4" s="2">
        <f>+'Impact on Income'!G24</f>
        <v>0.15</v>
      </c>
      <c r="Q4"/>
      <c r="R4"/>
      <c r="S4"/>
      <c r="T4"/>
      <c r="U4"/>
    </row>
    <row r="5" spans="2:37" ht="14.65" x14ac:dyDescent="0.35">
      <c r="B5" t="s">
        <v>20</v>
      </c>
      <c r="C5" s="10">
        <f>+J5</f>
        <v>0.09</v>
      </c>
      <c r="I5" t="s">
        <v>20</v>
      </c>
      <c r="J5" s="2">
        <f>+'Impact on Income'!H24</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2430.2212738543967</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3" t="s">
        <v>4</v>
      </c>
      <c r="C10" s="13" t="s">
        <v>5</v>
      </c>
      <c r="D10" s="13" t="s">
        <v>6</v>
      </c>
      <c r="E10" s="13" t="s">
        <v>7</v>
      </c>
      <c r="F10" s="13" t="s">
        <v>8</v>
      </c>
      <c r="G10" s="13" t="s">
        <v>9</v>
      </c>
      <c r="I10" s="13" t="s">
        <v>4</v>
      </c>
      <c r="J10" s="13" t="s">
        <v>5</v>
      </c>
      <c r="K10" s="13" t="s">
        <v>6</v>
      </c>
      <c r="L10" s="13" t="s">
        <v>7</v>
      </c>
      <c r="M10" s="13" t="s">
        <v>8</v>
      </c>
      <c r="N10" s="13" t="s">
        <v>9</v>
      </c>
      <c r="P10" s="6" t="s">
        <v>4</v>
      </c>
      <c r="Q10" s="6" t="s">
        <v>10</v>
      </c>
      <c r="R10" s="6" t="s">
        <v>11</v>
      </c>
      <c r="S10" s="6" t="s">
        <v>12</v>
      </c>
      <c r="T10" s="6" t="s">
        <v>13</v>
      </c>
      <c r="U10" s="6" t="s">
        <v>15</v>
      </c>
      <c r="V10" s="6" t="s">
        <v>14</v>
      </c>
      <c r="X10" s="13" t="s">
        <v>4</v>
      </c>
      <c r="Y10" s="13" t="s">
        <v>5</v>
      </c>
      <c r="Z10" s="13" t="s">
        <v>6</v>
      </c>
      <c r="AA10" s="13" t="s">
        <v>7</v>
      </c>
      <c r="AB10" s="13" t="s">
        <v>8</v>
      </c>
      <c r="AC10" s="13" t="s">
        <v>9</v>
      </c>
      <c r="AF10" s="14" t="s">
        <v>4</v>
      </c>
      <c r="AG10" s="14" t="s">
        <v>5</v>
      </c>
      <c r="AH10" s="14" t="s">
        <v>6</v>
      </c>
      <c r="AI10" s="14" t="s">
        <v>7</v>
      </c>
      <c r="AJ10" s="14" t="s">
        <v>8</v>
      </c>
      <c r="AK10" s="14" t="s">
        <v>9</v>
      </c>
    </row>
    <row r="11" spans="2:37" ht="14.65" x14ac:dyDescent="0.35">
      <c r="B11" s="1">
        <v>0</v>
      </c>
      <c r="C11" s="4">
        <f>+C2-'4'!G23</f>
        <v>15790.59635249534</v>
      </c>
      <c r="D11" s="4"/>
      <c r="E11" s="4"/>
      <c r="F11" s="4"/>
      <c r="G11" s="4">
        <f>+C11-E11</f>
        <v>15790.59635249534</v>
      </c>
      <c r="I11" s="1">
        <v>0</v>
      </c>
      <c r="J11" s="4">
        <f>+J2-'4'!N23</f>
        <v>8882.2104482786235</v>
      </c>
      <c r="K11" s="4"/>
      <c r="L11" s="4"/>
      <c r="M11" s="4"/>
      <c r="N11" s="4">
        <f>+J11-L11</f>
        <v>8882.2104482786235</v>
      </c>
      <c r="P11" s="1">
        <v>0</v>
      </c>
      <c r="Q11" s="4"/>
      <c r="R11" s="4">
        <f>+IF(P11&lt;=$J$3,L11," ")</f>
        <v>0</v>
      </c>
      <c r="S11" s="4">
        <f>+IF(P11&lt;=$J$3,Q11+R11," ")</f>
        <v>0</v>
      </c>
      <c r="T11" s="4">
        <f>+IF(P11&lt;=$J$3,M11-Q11," ")</f>
        <v>0</v>
      </c>
      <c r="U11" s="4">
        <v>1</v>
      </c>
      <c r="V11" s="4">
        <f>+IF(P11&lt;=$J$3,T11*U11," ")</f>
        <v>0</v>
      </c>
      <c r="X11" s="1">
        <v>0</v>
      </c>
      <c r="Y11" s="4">
        <f>+V8</f>
        <v>2430.2212738543967</v>
      </c>
      <c r="Z11" s="4">
        <f>+IF(X11&lt;=$J$3,T11," ")</f>
        <v>0</v>
      </c>
      <c r="AA11" s="4"/>
      <c r="AB11" s="4"/>
      <c r="AC11" s="4">
        <f>+Y11-AA11</f>
        <v>2430.2212738543967</v>
      </c>
      <c r="AF11" s="1">
        <v>0</v>
      </c>
      <c r="AG11" s="4">
        <f>+C11</f>
        <v>15790.59635249534</v>
      </c>
      <c r="AH11" s="4">
        <f>+IF(AF11&lt;=$J$3,AB11," ")</f>
        <v>0</v>
      </c>
      <c r="AI11" s="4"/>
      <c r="AJ11" s="4"/>
      <c r="AK11" s="4">
        <f>+AG11-AI11</f>
        <v>15790.59635249534</v>
      </c>
    </row>
    <row r="12" spans="2:37" ht="14.65" x14ac:dyDescent="0.35">
      <c r="B12" s="1">
        <f>+IF(B11&gt;=$J$3," ",B11+1)</f>
        <v>1</v>
      </c>
      <c r="C12" s="4">
        <f>+IF(B12&lt;=$J$3,G11," ")</f>
        <v>15790.59635249534</v>
      </c>
      <c r="D12" s="4">
        <f>-PMT(C4/12,C3,C12,0)</f>
        <v>254.75751847076796</v>
      </c>
      <c r="E12" s="4">
        <f>+IF(B12&lt;=$J$3,D12-F12," ")</f>
        <v>57.375064064576208</v>
      </c>
      <c r="F12" s="4">
        <f>+IF(B12&lt;=$J$3,C12*$J$4/12," ")</f>
        <v>197.38245440619175</v>
      </c>
      <c r="G12" s="4">
        <f>+IF(B12&lt;=$J$3,C12-E12," ")</f>
        <v>15733.221288430765</v>
      </c>
      <c r="I12" s="1">
        <f>+IF(I11&gt;=$J$3," ",I11+1)</f>
        <v>1</v>
      </c>
      <c r="J12" s="4">
        <f>+IF(I12&lt;=$J$3,N11," ")</f>
        <v>8882.2104482786235</v>
      </c>
      <c r="K12" s="4">
        <f>-PMT(J4/12,J3,J12,0)</f>
        <v>143.30110413980688</v>
      </c>
      <c r="L12" s="4">
        <f>+IF(I12&lt;=$J$3,K12-M12," ")</f>
        <v>32.27347353632409</v>
      </c>
      <c r="M12" s="4">
        <f>+IF(I12&lt;=$J$3,J12*$J$4/12," ")</f>
        <v>111.02763060348279</v>
      </c>
      <c r="N12" s="4">
        <f>+IF(I12&lt;=$J$3,J12-L12," ")</f>
        <v>8849.9369747422988</v>
      </c>
      <c r="P12" s="1">
        <f>+IF(P11&gt;=$J$3," ",P11+1)</f>
        <v>1</v>
      </c>
      <c r="Q12" s="4">
        <f>+IF(P12&lt;=$J$3,J12*$J$5/12," ")</f>
        <v>66.616578362089669</v>
      </c>
      <c r="R12" s="4">
        <f t="shared" ref="R12:R75" si="0">+IF(P12&lt;=$J$3,L12," ")</f>
        <v>32.27347353632409</v>
      </c>
      <c r="S12" s="4">
        <f t="shared" ref="S12:S75" si="1">+IF(P12&lt;=$J$3,Q12+R12," ")</f>
        <v>98.890051898413759</v>
      </c>
      <c r="T12" s="4">
        <f t="shared" ref="T12:T75" si="2">+IF(P12&lt;=$J$3,M12-Q12," ")</f>
        <v>44.411052241393122</v>
      </c>
      <c r="U12" s="7">
        <f>+IF(P12&lt;=$J$3,U11/(1+$J$5/12)," ")</f>
        <v>0.99255583126550861</v>
      </c>
      <c r="V12" s="4">
        <f t="shared" ref="V12:V75" si="3">+IF(P12&lt;=$J$3,T12*U12," ")</f>
        <v>44.08044887483188</v>
      </c>
      <c r="X12" s="1">
        <f>+IF(X11&gt;=$J$3," ",X11+1)</f>
        <v>1</v>
      </c>
      <c r="Y12" s="4">
        <f>+IF(X12&lt;=$J$3,AC11," ")</f>
        <v>2430.2212738543967</v>
      </c>
      <c r="Z12" s="4">
        <f t="shared" ref="Z12:Z75" si="4">+IF(X12&lt;=$J$3,T12," ")</f>
        <v>44.411052241393122</v>
      </c>
      <c r="AA12" s="4">
        <f>+IF(X12&lt;=$J$3,Z12-AB12," ")</f>
        <v>26.184392687485147</v>
      </c>
      <c r="AB12" s="4">
        <f>+IF(X12&lt;=$J$3,Y12*$J$5/12," ")</f>
        <v>18.226659553907975</v>
      </c>
      <c r="AC12" s="4">
        <f>+IF(X12&lt;=$J$3,Y12-AA12," ")</f>
        <v>2404.0368811669114</v>
      </c>
      <c r="AF12" s="1">
        <f>+IF(AF11&gt;=$J$3," ",AF11+1)</f>
        <v>1</v>
      </c>
      <c r="AG12" s="4">
        <f>+IF(AF12&lt;=$J$3,AK11," ")</f>
        <v>15790.59635249534</v>
      </c>
      <c r="AH12" s="4">
        <f>-PMT(C5/12,C3,AG11,0)</f>
        <v>200.02860109302145</v>
      </c>
      <c r="AI12" s="4">
        <f>+IF(AF12&lt;=$J$3,AH12-AJ12," ")</f>
        <v>81.599128449306406</v>
      </c>
      <c r="AJ12" s="4">
        <f>+IF(AF12&lt;=$J$3,AG12*$J$5/12," ")</f>
        <v>118.42947264371504</v>
      </c>
      <c r="AK12" s="4">
        <f>+IF(AF12&lt;=$J$3,AG12-AI12," ")</f>
        <v>15708.997224046034</v>
      </c>
    </row>
    <row r="13" spans="2:37" ht="14.65" x14ac:dyDescent="0.35">
      <c r="B13" s="1">
        <f t="shared" ref="B13:B76" si="5">+IF(B12&gt;=$J$3," ",B12+1)</f>
        <v>2</v>
      </c>
      <c r="C13" s="4">
        <f t="shared" ref="C13:C76" si="6">+IF(B13&lt;=$J$3,G12," ")</f>
        <v>15733.221288430765</v>
      </c>
      <c r="D13" s="4">
        <f>+IF(B13&lt;=$J$3,D12," ")</f>
        <v>254.75751847076796</v>
      </c>
      <c r="E13" s="4">
        <f t="shared" ref="E13:E76" si="7">+IF(B13&lt;=$J$3,D13-F13," ")</f>
        <v>58.092252365383388</v>
      </c>
      <c r="F13" s="4">
        <f t="shared" ref="F13:F76" si="8">+IF(B13&lt;=$J$3,C13*$J$4/12," ")</f>
        <v>196.66526610538457</v>
      </c>
      <c r="G13" s="4">
        <f t="shared" ref="G13:G76" si="9">+IF(B13&lt;=$J$3,C13-E13," ")</f>
        <v>15675.129036065382</v>
      </c>
      <c r="I13" s="1">
        <f t="shared" ref="I13:I76" si="10">+IF(I12&gt;=$J$3," ",I12+1)</f>
        <v>2</v>
      </c>
      <c r="J13" s="4">
        <f t="shared" ref="J13:J76" si="11">+IF(I13&lt;=$J$3,N12," ")</f>
        <v>8849.9369747422988</v>
      </c>
      <c r="K13" s="4">
        <f>+IF(I13&lt;=$J$3,K12," ")</f>
        <v>143.30110413980688</v>
      </c>
      <c r="L13" s="4">
        <f t="shared" ref="L13:L76" si="12">+IF(I13&lt;=$J$3,K13-M13," ")</f>
        <v>32.676891955528149</v>
      </c>
      <c r="M13" s="4">
        <f t="shared" ref="M13:M76" si="13">+IF(I13&lt;=$J$3,J13*$J$4/12," ")</f>
        <v>110.62421218427873</v>
      </c>
      <c r="N13" s="4">
        <f t="shared" ref="N13:N76" si="14">+IF(I13&lt;=$J$3,J13-L13," ")</f>
        <v>8817.26008278677</v>
      </c>
      <c r="P13" s="1">
        <f t="shared" ref="P13:P76" si="15">+IF(P12&gt;=$J$3," ",P12+1)</f>
        <v>2</v>
      </c>
      <c r="Q13" s="4">
        <f t="shared" ref="Q13:Q76" si="16">+IF(P13&lt;=$J$3,J13*$J$5/12," ")</f>
        <v>66.374527310567245</v>
      </c>
      <c r="R13" s="4">
        <f t="shared" si="0"/>
        <v>32.676891955528149</v>
      </c>
      <c r="S13" s="4">
        <f t="shared" si="1"/>
        <v>99.051419266095394</v>
      </c>
      <c r="T13" s="4">
        <f t="shared" si="2"/>
        <v>44.249684873711487</v>
      </c>
      <c r="U13" s="7">
        <f t="shared" ref="U13:U76" si="17">+IF(P13&lt;=$J$3,U12/(1+$J$5/12)," ")</f>
        <v>0.98516707817916482</v>
      </c>
      <c r="V13" s="4">
        <f t="shared" si="3"/>
        <v>43.593332757383131</v>
      </c>
      <c r="X13" s="1">
        <f t="shared" ref="X13:X76" si="18">+IF(X12&gt;=$J$3," ",X12+1)</f>
        <v>2</v>
      </c>
      <c r="Y13" s="4">
        <f t="shared" ref="Y13:Y76" si="19">+IF(X13&lt;=$J$3,AC12," ")</f>
        <v>2404.0368811669114</v>
      </c>
      <c r="Z13" s="4">
        <f t="shared" si="4"/>
        <v>44.249684873711487</v>
      </c>
      <c r="AA13" s="4">
        <f t="shared" ref="AA13:AA76" si="20">+IF(X13&lt;=$J$3,Z13-AB13," ")</f>
        <v>26.219408264959654</v>
      </c>
      <c r="AB13" s="4">
        <f t="shared" ref="AB13:AB76" si="21">+IF(X13&lt;=$J$3,Y13*$J$5/12," ")</f>
        <v>18.030276608751834</v>
      </c>
      <c r="AC13" s="4">
        <f t="shared" ref="AC13:AC76" si="22">+IF(X13&lt;=$J$3,Y13-AA13," ")</f>
        <v>2377.8174729019515</v>
      </c>
      <c r="AF13" s="1">
        <f t="shared" ref="AF13:AF76" si="23">+IF(AF12&gt;=$J$3," ",AF12+1)</f>
        <v>2</v>
      </c>
      <c r="AG13" s="4">
        <f t="shared" ref="AG13:AG76" si="24">+IF(AF13&lt;=$J$3,AK12," ")</f>
        <v>15708.997224046034</v>
      </c>
      <c r="AH13" s="4">
        <f>+IF(AF13&lt;=$J$3,AH12," ")</f>
        <v>200.02860109302145</v>
      </c>
      <c r="AI13" s="4">
        <f t="shared" ref="AI13:AI76" si="25">+IF(AF13&lt;=$J$3,AH13-AJ13," ")</f>
        <v>82.211121912676205</v>
      </c>
      <c r="AJ13" s="4">
        <f t="shared" ref="AJ13:AJ76" si="26">+IF(AF13&lt;=$J$3,AG13*$J$5/12," ")</f>
        <v>117.81747918034525</v>
      </c>
      <c r="AK13" s="4">
        <f t="shared" ref="AK13:AK76" si="27">+IF(AF13&lt;=$J$3,AG13-AI13," ")</f>
        <v>15626.786102133357</v>
      </c>
    </row>
    <row r="14" spans="2:37" ht="14.65" x14ac:dyDescent="0.35">
      <c r="B14" s="1">
        <f t="shared" si="5"/>
        <v>3</v>
      </c>
      <c r="C14" s="4">
        <f t="shared" si="6"/>
        <v>15675.129036065382</v>
      </c>
      <c r="D14" s="4">
        <f t="shared" ref="D14:D77" si="28">+IF(B14&lt;=$J$3,D13," ")</f>
        <v>254.75751847076796</v>
      </c>
      <c r="E14" s="4">
        <f t="shared" si="7"/>
        <v>58.818405519950687</v>
      </c>
      <c r="F14" s="4">
        <f t="shared" si="8"/>
        <v>195.93911295081728</v>
      </c>
      <c r="G14" s="4">
        <f t="shared" si="9"/>
        <v>15616.310630545431</v>
      </c>
      <c r="I14" s="1">
        <f t="shared" si="10"/>
        <v>3</v>
      </c>
      <c r="J14" s="4">
        <f t="shared" si="11"/>
        <v>8817.26008278677</v>
      </c>
      <c r="K14" s="4">
        <f t="shared" ref="K14:K77" si="29">+IF(I14&lt;=$J$3,K13," ")</f>
        <v>143.30110413980688</v>
      </c>
      <c r="L14" s="4">
        <f t="shared" si="12"/>
        <v>33.085353104972256</v>
      </c>
      <c r="M14" s="4">
        <f t="shared" si="13"/>
        <v>110.21575103483462</v>
      </c>
      <c r="N14" s="4">
        <f t="shared" si="14"/>
        <v>8784.1747296817975</v>
      </c>
      <c r="P14" s="1">
        <f t="shared" si="15"/>
        <v>3</v>
      </c>
      <c r="Q14" s="4">
        <f t="shared" si="16"/>
        <v>66.129450620900769</v>
      </c>
      <c r="R14" s="4">
        <f t="shared" si="0"/>
        <v>33.085353104972256</v>
      </c>
      <c r="S14" s="4">
        <f t="shared" si="1"/>
        <v>99.214803725873026</v>
      </c>
      <c r="T14" s="4">
        <f t="shared" si="2"/>
        <v>44.086300413933856</v>
      </c>
      <c r="U14" s="7">
        <f t="shared" si="17"/>
        <v>0.97783332821753322</v>
      </c>
      <c r="V14" s="4">
        <f t="shared" si="3"/>
        <v>43.109053862554951</v>
      </c>
      <c r="X14" s="1">
        <f t="shared" si="18"/>
        <v>3</v>
      </c>
      <c r="Y14" s="4">
        <f t="shared" si="19"/>
        <v>2377.8174729019515</v>
      </c>
      <c r="Z14" s="4">
        <f t="shared" si="4"/>
        <v>44.086300413933856</v>
      </c>
      <c r="AA14" s="4">
        <f t="shared" si="20"/>
        <v>26.252669367169222</v>
      </c>
      <c r="AB14" s="4">
        <f t="shared" si="21"/>
        <v>17.833631046764634</v>
      </c>
      <c r="AC14" s="4">
        <f t="shared" si="22"/>
        <v>2351.5648035347822</v>
      </c>
      <c r="AF14" s="1">
        <f t="shared" si="23"/>
        <v>3</v>
      </c>
      <c r="AG14" s="4">
        <f t="shared" si="24"/>
        <v>15626.786102133357</v>
      </c>
      <c r="AH14" s="4">
        <f t="shared" ref="AH14:AH77" si="30">+IF(AF14&lt;=$J$3,AH13," ")</f>
        <v>200.02860109302145</v>
      </c>
      <c r="AI14" s="4">
        <f t="shared" si="25"/>
        <v>82.827705327021263</v>
      </c>
      <c r="AJ14" s="4">
        <f t="shared" si="26"/>
        <v>117.20089576600019</v>
      </c>
      <c r="AK14" s="4">
        <f t="shared" si="27"/>
        <v>15543.958396806336</v>
      </c>
    </row>
    <row r="15" spans="2:37" ht="14.65" x14ac:dyDescent="0.35">
      <c r="B15" s="1">
        <f t="shared" si="5"/>
        <v>4</v>
      </c>
      <c r="C15" s="4">
        <f t="shared" si="6"/>
        <v>15616.310630545431</v>
      </c>
      <c r="D15" s="4">
        <f t="shared" si="28"/>
        <v>254.75751847076796</v>
      </c>
      <c r="E15" s="4">
        <f t="shared" si="7"/>
        <v>59.553635588950073</v>
      </c>
      <c r="F15" s="4">
        <f t="shared" si="8"/>
        <v>195.20388288181789</v>
      </c>
      <c r="G15" s="4">
        <f t="shared" si="9"/>
        <v>15556.75699495648</v>
      </c>
      <c r="I15" s="1">
        <f t="shared" si="10"/>
        <v>4</v>
      </c>
      <c r="J15" s="4">
        <f t="shared" si="11"/>
        <v>8784.1747296817975</v>
      </c>
      <c r="K15" s="4">
        <f t="shared" si="29"/>
        <v>143.30110413980688</v>
      </c>
      <c r="L15" s="4">
        <f t="shared" si="12"/>
        <v>33.498920018784403</v>
      </c>
      <c r="M15" s="4">
        <f t="shared" si="13"/>
        <v>109.80218412102248</v>
      </c>
      <c r="N15" s="4">
        <f t="shared" si="14"/>
        <v>8750.6758096630128</v>
      </c>
      <c r="P15" s="1">
        <f t="shared" si="15"/>
        <v>4</v>
      </c>
      <c r="Q15" s="4">
        <f t="shared" si="16"/>
        <v>65.881310472613478</v>
      </c>
      <c r="R15" s="4">
        <f t="shared" si="0"/>
        <v>33.498920018784403</v>
      </c>
      <c r="S15" s="4">
        <f t="shared" si="1"/>
        <v>99.380230491397882</v>
      </c>
      <c r="T15" s="4">
        <f t="shared" si="2"/>
        <v>43.920873648409</v>
      </c>
      <c r="U15" s="7">
        <f t="shared" si="17"/>
        <v>0.97055417192807258</v>
      </c>
      <c r="V15" s="4">
        <f t="shared" si="3"/>
        <v>42.627587154189101</v>
      </c>
      <c r="X15" s="1">
        <f t="shared" si="18"/>
        <v>4</v>
      </c>
      <c r="Y15" s="4">
        <f t="shared" si="19"/>
        <v>2351.5648035347822</v>
      </c>
      <c r="Z15" s="4">
        <f t="shared" si="4"/>
        <v>43.920873648409</v>
      </c>
      <c r="AA15" s="4">
        <f t="shared" si="20"/>
        <v>26.284137621898136</v>
      </c>
      <c r="AB15" s="4">
        <f t="shared" si="21"/>
        <v>17.636736026510864</v>
      </c>
      <c r="AC15" s="4">
        <f t="shared" si="22"/>
        <v>2325.2806659128842</v>
      </c>
      <c r="AF15" s="1">
        <f t="shared" si="23"/>
        <v>4</v>
      </c>
      <c r="AG15" s="4">
        <f t="shared" si="24"/>
        <v>15543.958396806336</v>
      </c>
      <c r="AH15" s="4">
        <f t="shared" si="30"/>
        <v>200.02860109302145</v>
      </c>
      <c r="AI15" s="4">
        <f t="shared" si="25"/>
        <v>83.448913116973927</v>
      </c>
      <c r="AJ15" s="4">
        <f t="shared" si="26"/>
        <v>116.57968797604752</v>
      </c>
      <c r="AK15" s="4">
        <f t="shared" si="27"/>
        <v>15460.509483689362</v>
      </c>
    </row>
    <row r="16" spans="2:37" ht="14.65" x14ac:dyDescent="0.35">
      <c r="B16" s="1">
        <f t="shared" si="5"/>
        <v>5</v>
      </c>
      <c r="C16" s="4">
        <f t="shared" si="6"/>
        <v>15556.75699495648</v>
      </c>
      <c r="D16" s="4">
        <f t="shared" si="28"/>
        <v>254.75751847076796</v>
      </c>
      <c r="E16" s="4">
        <f t="shared" si="7"/>
        <v>60.298056033811974</v>
      </c>
      <c r="F16" s="4">
        <f t="shared" si="8"/>
        <v>194.45946243695599</v>
      </c>
      <c r="G16" s="4">
        <f t="shared" si="9"/>
        <v>15496.458938922668</v>
      </c>
      <c r="I16" s="1">
        <f t="shared" si="10"/>
        <v>5</v>
      </c>
      <c r="J16" s="4">
        <f t="shared" si="11"/>
        <v>8750.6758096630128</v>
      </c>
      <c r="K16" s="4">
        <f t="shared" si="29"/>
        <v>143.30110413980688</v>
      </c>
      <c r="L16" s="4">
        <f t="shared" si="12"/>
        <v>33.917656519019232</v>
      </c>
      <c r="M16" s="4">
        <f t="shared" si="13"/>
        <v>109.38344762078765</v>
      </c>
      <c r="N16" s="4">
        <f t="shared" si="14"/>
        <v>8716.7581531439937</v>
      </c>
      <c r="P16" s="1">
        <f t="shared" si="15"/>
        <v>5</v>
      </c>
      <c r="Q16" s="4">
        <f t="shared" si="16"/>
        <v>65.630068572472595</v>
      </c>
      <c r="R16" s="4">
        <f t="shared" si="0"/>
        <v>33.917656519019232</v>
      </c>
      <c r="S16" s="4">
        <f t="shared" si="1"/>
        <v>99.547725091491827</v>
      </c>
      <c r="T16" s="4">
        <f t="shared" si="2"/>
        <v>43.753379048315054</v>
      </c>
      <c r="U16" s="7">
        <f t="shared" si="17"/>
        <v>0.96332920290627544</v>
      </c>
      <c r="V16" s="4">
        <f t="shared" si="3"/>
        <v>42.148907763069474</v>
      </c>
      <c r="X16" s="1">
        <f t="shared" si="18"/>
        <v>5</v>
      </c>
      <c r="Y16" s="4">
        <f t="shared" si="19"/>
        <v>2325.2806659128842</v>
      </c>
      <c r="Z16" s="4">
        <f t="shared" si="4"/>
        <v>43.753379048315054</v>
      </c>
      <c r="AA16" s="4">
        <f t="shared" si="20"/>
        <v>26.313774053968423</v>
      </c>
      <c r="AB16" s="4">
        <f t="shared" si="21"/>
        <v>17.439604994346631</v>
      </c>
      <c r="AC16" s="4">
        <f t="shared" si="22"/>
        <v>2298.9668918589159</v>
      </c>
      <c r="AF16" s="1">
        <f t="shared" si="23"/>
        <v>5</v>
      </c>
      <c r="AG16" s="4">
        <f t="shared" si="24"/>
        <v>15460.509483689362</v>
      </c>
      <c r="AH16" s="4">
        <f t="shared" si="30"/>
        <v>200.02860109302145</v>
      </c>
      <c r="AI16" s="4">
        <f t="shared" si="25"/>
        <v>84.07477996535124</v>
      </c>
      <c r="AJ16" s="4">
        <f t="shared" si="26"/>
        <v>115.95382112767021</v>
      </c>
      <c r="AK16" s="4">
        <f t="shared" si="27"/>
        <v>15376.434703724011</v>
      </c>
    </row>
    <row r="17" spans="2:37" ht="14.65" x14ac:dyDescent="0.35">
      <c r="B17" s="1">
        <f t="shared" si="5"/>
        <v>6</v>
      </c>
      <c r="C17" s="4">
        <f t="shared" si="6"/>
        <v>15496.458938922668</v>
      </c>
      <c r="D17" s="4">
        <f t="shared" si="28"/>
        <v>254.75751847076796</v>
      </c>
      <c r="E17" s="4">
        <f t="shared" si="7"/>
        <v>61.051781734234623</v>
      </c>
      <c r="F17" s="4">
        <f t="shared" si="8"/>
        <v>193.70573673653334</v>
      </c>
      <c r="G17" s="4">
        <f t="shared" si="9"/>
        <v>15435.407157188432</v>
      </c>
      <c r="I17" s="1">
        <f t="shared" si="10"/>
        <v>6</v>
      </c>
      <c r="J17" s="4">
        <f t="shared" si="11"/>
        <v>8716.7581531439937</v>
      </c>
      <c r="K17" s="4">
        <f t="shared" si="29"/>
        <v>143.30110413980688</v>
      </c>
      <c r="L17" s="4">
        <f t="shared" si="12"/>
        <v>34.341627225506969</v>
      </c>
      <c r="M17" s="4">
        <f t="shared" si="13"/>
        <v>108.95947691429991</v>
      </c>
      <c r="N17" s="4">
        <f t="shared" si="14"/>
        <v>8682.4165259184865</v>
      </c>
      <c r="P17" s="1">
        <f t="shared" si="15"/>
        <v>6</v>
      </c>
      <c r="Q17" s="4">
        <f t="shared" si="16"/>
        <v>65.375686148579959</v>
      </c>
      <c r="R17" s="4">
        <f t="shared" si="0"/>
        <v>34.341627225506969</v>
      </c>
      <c r="S17" s="4">
        <f t="shared" si="1"/>
        <v>99.717313374086928</v>
      </c>
      <c r="T17" s="4">
        <f t="shared" si="2"/>
        <v>43.583790765719954</v>
      </c>
      <c r="U17" s="7">
        <f t="shared" si="17"/>
        <v>0.95615801777297804</v>
      </c>
      <c r="V17" s="4">
        <f t="shared" si="3"/>
        <v>41.672990985583013</v>
      </c>
      <c r="X17" s="1">
        <f t="shared" si="18"/>
        <v>6</v>
      </c>
      <c r="Y17" s="4">
        <f t="shared" si="19"/>
        <v>2298.9668918589159</v>
      </c>
      <c r="Z17" s="4">
        <f t="shared" si="4"/>
        <v>43.583790765719954</v>
      </c>
      <c r="AA17" s="4">
        <f t="shared" si="20"/>
        <v>26.341539076778087</v>
      </c>
      <c r="AB17" s="4">
        <f t="shared" si="21"/>
        <v>17.242251688941867</v>
      </c>
      <c r="AC17" s="4">
        <f t="shared" si="22"/>
        <v>2272.6253527821377</v>
      </c>
      <c r="AF17" s="1">
        <f t="shared" si="23"/>
        <v>6</v>
      </c>
      <c r="AG17" s="4">
        <f t="shared" si="24"/>
        <v>15376.434703724011</v>
      </c>
      <c r="AH17" s="4">
        <f t="shared" si="30"/>
        <v>200.02860109302145</v>
      </c>
      <c r="AI17" s="4">
        <f t="shared" si="25"/>
        <v>84.705340815091361</v>
      </c>
      <c r="AJ17" s="4">
        <f t="shared" si="26"/>
        <v>115.32326027793009</v>
      </c>
      <c r="AK17" s="4">
        <f t="shared" si="27"/>
        <v>15291.72936290892</v>
      </c>
    </row>
    <row r="18" spans="2:37" ht="14.65" x14ac:dyDescent="0.35">
      <c r="B18" s="1">
        <f t="shared" si="5"/>
        <v>7</v>
      </c>
      <c r="C18" s="4">
        <f t="shared" si="6"/>
        <v>15435.407157188432</v>
      </c>
      <c r="D18" s="4">
        <f t="shared" si="28"/>
        <v>254.75751847076796</v>
      </c>
      <c r="E18" s="4">
        <f t="shared" si="7"/>
        <v>61.814929005912575</v>
      </c>
      <c r="F18" s="4">
        <f t="shared" si="8"/>
        <v>192.94258946485539</v>
      </c>
      <c r="G18" s="4">
        <f t="shared" si="9"/>
        <v>15373.592228182521</v>
      </c>
      <c r="I18" s="1">
        <f t="shared" si="10"/>
        <v>7</v>
      </c>
      <c r="J18" s="4">
        <f t="shared" si="11"/>
        <v>8682.4165259184865</v>
      </c>
      <c r="K18" s="4">
        <f t="shared" si="29"/>
        <v>143.30110413980688</v>
      </c>
      <c r="L18" s="4">
        <f t="shared" si="12"/>
        <v>34.770897565825791</v>
      </c>
      <c r="M18" s="4">
        <f t="shared" si="13"/>
        <v>108.53020657398109</v>
      </c>
      <c r="N18" s="4">
        <f t="shared" si="14"/>
        <v>8647.6456283526604</v>
      </c>
      <c r="P18" s="1">
        <f t="shared" si="15"/>
        <v>7</v>
      </c>
      <c r="Q18" s="4">
        <f t="shared" si="16"/>
        <v>65.118123944388643</v>
      </c>
      <c r="R18" s="4">
        <f t="shared" si="0"/>
        <v>34.770897565825791</v>
      </c>
      <c r="S18" s="4">
        <f t="shared" si="1"/>
        <v>99.889021510214434</v>
      </c>
      <c r="T18" s="4">
        <f t="shared" si="2"/>
        <v>43.412082629592447</v>
      </c>
      <c r="U18" s="7">
        <f t="shared" si="17"/>
        <v>0.9490402161518392</v>
      </c>
      <c r="V18" s="4">
        <f t="shared" si="3"/>
        <v>41.199812282389921</v>
      </c>
      <c r="X18" s="1">
        <f t="shared" si="18"/>
        <v>7</v>
      </c>
      <c r="Y18" s="4">
        <f t="shared" si="19"/>
        <v>2272.6253527821377</v>
      </c>
      <c r="Z18" s="4">
        <f t="shared" si="4"/>
        <v>43.412082629592447</v>
      </c>
      <c r="AA18" s="4">
        <f t="shared" si="20"/>
        <v>26.367392483726416</v>
      </c>
      <c r="AB18" s="4">
        <f t="shared" si="21"/>
        <v>17.044690145866031</v>
      </c>
      <c r="AC18" s="4">
        <f t="shared" si="22"/>
        <v>2246.2579602984115</v>
      </c>
      <c r="AF18" s="1">
        <f t="shared" si="23"/>
        <v>7</v>
      </c>
      <c r="AG18" s="4">
        <f t="shared" si="24"/>
        <v>15291.72936290892</v>
      </c>
      <c r="AH18" s="4">
        <f t="shared" si="30"/>
        <v>200.02860109302145</v>
      </c>
      <c r="AI18" s="4">
        <f t="shared" si="25"/>
        <v>85.340630871204553</v>
      </c>
      <c r="AJ18" s="4">
        <f t="shared" si="26"/>
        <v>114.6879702218169</v>
      </c>
      <c r="AK18" s="4">
        <f t="shared" si="27"/>
        <v>15206.388732037716</v>
      </c>
    </row>
    <row r="19" spans="2:37" ht="14.65" x14ac:dyDescent="0.35">
      <c r="B19" s="1">
        <f t="shared" si="5"/>
        <v>8</v>
      </c>
      <c r="C19" s="4">
        <f t="shared" si="6"/>
        <v>15373.592228182521</v>
      </c>
      <c r="D19" s="4">
        <f t="shared" si="28"/>
        <v>254.75751847076796</v>
      </c>
      <c r="E19" s="4">
        <f t="shared" si="7"/>
        <v>62.587615618486439</v>
      </c>
      <c r="F19" s="4">
        <f t="shared" si="8"/>
        <v>192.16990285228152</v>
      </c>
      <c r="G19" s="4">
        <f t="shared" si="9"/>
        <v>15311.004612564035</v>
      </c>
      <c r="I19" s="1">
        <f t="shared" si="10"/>
        <v>8</v>
      </c>
      <c r="J19" s="4">
        <f t="shared" si="11"/>
        <v>8647.6456283526604</v>
      </c>
      <c r="K19" s="4">
        <f t="shared" si="29"/>
        <v>143.30110413980688</v>
      </c>
      <c r="L19" s="4">
        <f t="shared" si="12"/>
        <v>35.205533785398629</v>
      </c>
      <c r="M19" s="4">
        <f t="shared" si="13"/>
        <v>108.09557035440825</v>
      </c>
      <c r="N19" s="4">
        <f t="shared" si="14"/>
        <v>8612.4400945672623</v>
      </c>
      <c r="P19" s="1">
        <f t="shared" si="15"/>
        <v>8</v>
      </c>
      <c r="Q19" s="4">
        <f t="shared" si="16"/>
        <v>64.857342212644951</v>
      </c>
      <c r="R19" s="4">
        <f t="shared" si="0"/>
        <v>35.205533785398629</v>
      </c>
      <c r="S19" s="4">
        <f t="shared" si="1"/>
        <v>100.06287599804358</v>
      </c>
      <c r="T19" s="4">
        <f t="shared" si="2"/>
        <v>43.238228141763301</v>
      </c>
      <c r="U19" s="7">
        <f t="shared" si="17"/>
        <v>0.9419754006469867</v>
      </c>
      <c r="V19" s="4">
        <f t="shared" si="3"/>
        <v>40.729347277103301</v>
      </c>
      <c r="X19" s="1">
        <f t="shared" si="18"/>
        <v>8</v>
      </c>
      <c r="Y19" s="4">
        <f t="shared" si="19"/>
        <v>2246.2579602984115</v>
      </c>
      <c r="Z19" s="4">
        <f t="shared" si="4"/>
        <v>43.238228141763301</v>
      </c>
      <c r="AA19" s="4">
        <f t="shared" si="20"/>
        <v>26.391293439525217</v>
      </c>
      <c r="AB19" s="4">
        <f t="shared" si="21"/>
        <v>16.846934702238084</v>
      </c>
      <c r="AC19" s="4">
        <f t="shared" si="22"/>
        <v>2219.8666668588862</v>
      </c>
      <c r="AF19" s="1">
        <f t="shared" si="23"/>
        <v>8</v>
      </c>
      <c r="AG19" s="4">
        <f t="shared" si="24"/>
        <v>15206.388732037716</v>
      </c>
      <c r="AH19" s="4">
        <f t="shared" si="30"/>
        <v>200.02860109302145</v>
      </c>
      <c r="AI19" s="4">
        <f t="shared" si="25"/>
        <v>85.980685602738575</v>
      </c>
      <c r="AJ19" s="4">
        <f t="shared" si="26"/>
        <v>114.04791549028288</v>
      </c>
      <c r="AK19" s="4">
        <f t="shared" si="27"/>
        <v>15120.408046434977</v>
      </c>
    </row>
    <row r="20" spans="2:37" ht="14.65" x14ac:dyDescent="0.35">
      <c r="B20" s="1">
        <f t="shared" si="5"/>
        <v>9</v>
      </c>
      <c r="C20" s="4">
        <f t="shared" si="6"/>
        <v>15311.004612564035</v>
      </c>
      <c r="D20" s="4">
        <f t="shared" si="28"/>
        <v>254.75751847076796</v>
      </c>
      <c r="E20" s="4">
        <f t="shared" si="7"/>
        <v>63.369960813717512</v>
      </c>
      <c r="F20" s="4">
        <f t="shared" si="8"/>
        <v>191.38755765705045</v>
      </c>
      <c r="G20" s="4">
        <f t="shared" si="9"/>
        <v>15247.634651750317</v>
      </c>
      <c r="I20" s="1">
        <f t="shared" si="10"/>
        <v>9</v>
      </c>
      <c r="J20" s="4">
        <f t="shared" si="11"/>
        <v>8612.4400945672623</v>
      </c>
      <c r="K20" s="4">
        <f t="shared" si="29"/>
        <v>143.30110413980688</v>
      </c>
      <c r="L20" s="4">
        <f t="shared" si="12"/>
        <v>35.645602957716093</v>
      </c>
      <c r="M20" s="4">
        <f t="shared" si="13"/>
        <v>107.65550118209079</v>
      </c>
      <c r="N20" s="4">
        <f t="shared" si="14"/>
        <v>8576.7944916095457</v>
      </c>
      <c r="P20" s="1">
        <f t="shared" si="15"/>
        <v>9</v>
      </c>
      <c r="Q20" s="4">
        <f t="shared" si="16"/>
        <v>64.593300709254464</v>
      </c>
      <c r="R20" s="4">
        <f t="shared" si="0"/>
        <v>35.645602957716093</v>
      </c>
      <c r="S20" s="4">
        <f t="shared" si="1"/>
        <v>100.23890366697056</v>
      </c>
      <c r="T20" s="4">
        <f t="shared" si="2"/>
        <v>43.062200472836324</v>
      </c>
      <c r="U20" s="7">
        <f t="shared" si="17"/>
        <v>0.93496317682083041</v>
      </c>
      <c r="V20" s="4">
        <f t="shared" si="3"/>
        <v>40.261571754978512</v>
      </c>
      <c r="X20" s="1">
        <f t="shared" si="18"/>
        <v>9</v>
      </c>
      <c r="Y20" s="4">
        <f t="shared" si="19"/>
        <v>2219.8666668588862</v>
      </c>
      <c r="Z20" s="4">
        <f t="shared" si="4"/>
        <v>43.062200472836324</v>
      </c>
      <c r="AA20" s="4">
        <f t="shared" si="20"/>
        <v>26.413200471394678</v>
      </c>
      <c r="AB20" s="4">
        <f t="shared" si="21"/>
        <v>16.649000001441646</v>
      </c>
      <c r="AC20" s="4">
        <f t="shared" si="22"/>
        <v>2193.4534663874915</v>
      </c>
      <c r="AF20" s="1">
        <f t="shared" si="23"/>
        <v>9</v>
      </c>
      <c r="AG20" s="4">
        <f t="shared" si="24"/>
        <v>15120.408046434977</v>
      </c>
      <c r="AH20" s="4">
        <f t="shared" si="30"/>
        <v>200.02860109302145</v>
      </c>
      <c r="AI20" s="4">
        <f t="shared" si="25"/>
        <v>86.625540744759121</v>
      </c>
      <c r="AJ20" s="4">
        <f t="shared" si="26"/>
        <v>113.40306034826233</v>
      </c>
      <c r="AK20" s="4">
        <f t="shared" si="27"/>
        <v>15033.782505690218</v>
      </c>
    </row>
    <row r="21" spans="2:37" ht="14.65" x14ac:dyDescent="0.35">
      <c r="B21" s="1">
        <f t="shared" si="5"/>
        <v>10</v>
      </c>
      <c r="C21" s="4">
        <f t="shared" si="6"/>
        <v>15247.634651750317</v>
      </c>
      <c r="D21" s="4">
        <f t="shared" si="28"/>
        <v>254.75751847076796</v>
      </c>
      <c r="E21" s="4">
        <f t="shared" si="7"/>
        <v>64.162085323889016</v>
      </c>
      <c r="F21" s="4">
        <f t="shared" si="8"/>
        <v>190.59543314687895</v>
      </c>
      <c r="G21" s="4">
        <f t="shared" si="9"/>
        <v>15183.472566426428</v>
      </c>
      <c r="I21" s="1">
        <f t="shared" si="10"/>
        <v>10</v>
      </c>
      <c r="J21" s="4">
        <f t="shared" si="11"/>
        <v>8576.7944916095457</v>
      </c>
      <c r="K21" s="4">
        <f t="shared" si="29"/>
        <v>143.30110413980688</v>
      </c>
      <c r="L21" s="4">
        <f t="shared" si="12"/>
        <v>36.091172994687568</v>
      </c>
      <c r="M21" s="4">
        <f t="shared" si="13"/>
        <v>107.20993114511931</v>
      </c>
      <c r="N21" s="4">
        <f t="shared" si="14"/>
        <v>8540.7033186148583</v>
      </c>
      <c r="P21" s="1">
        <f t="shared" si="15"/>
        <v>10</v>
      </c>
      <c r="Q21" s="4">
        <f t="shared" si="16"/>
        <v>64.325958687071591</v>
      </c>
      <c r="R21" s="4">
        <f t="shared" si="0"/>
        <v>36.091172994687568</v>
      </c>
      <c r="S21" s="4">
        <f t="shared" si="1"/>
        <v>100.41713168175916</v>
      </c>
      <c r="T21" s="4">
        <f t="shared" si="2"/>
        <v>42.883972458047722</v>
      </c>
      <c r="U21" s="7">
        <f t="shared" si="17"/>
        <v>0.92800315317204007</v>
      </c>
      <c r="V21" s="4">
        <f t="shared" si="3"/>
        <v>39.796461661611211</v>
      </c>
      <c r="X21" s="1">
        <f t="shared" si="18"/>
        <v>10</v>
      </c>
      <c r="Y21" s="4">
        <f t="shared" si="19"/>
        <v>2193.4534663874915</v>
      </c>
      <c r="Z21" s="4">
        <f t="shared" si="4"/>
        <v>42.883972458047722</v>
      </c>
      <c r="AA21" s="4">
        <f t="shared" si="20"/>
        <v>26.433071460141537</v>
      </c>
      <c r="AB21" s="4">
        <f t="shared" si="21"/>
        <v>16.450900997906185</v>
      </c>
      <c r="AC21" s="4">
        <f t="shared" si="22"/>
        <v>2167.02039492735</v>
      </c>
      <c r="AF21" s="1">
        <f t="shared" si="23"/>
        <v>10</v>
      </c>
      <c r="AG21" s="4">
        <f t="shared" si="24"/>
        <v>15033.782505690218</v>
      </c>
      <c r="AH21" s="4">
        <f t="shared" si="30"/>
        <v>200.02860109302145</v>
      </c>
      <c r="AI21" s="4">
        <f t="shared" si="25"/>
        <v>87.275232300344825</v>
      </c>
      <c r="AJ21" s="4">
        <f t="shared" si="26"/>
        <v>112.75336879267662</v>
      </c>
      <c r="AK21" s="4">
        <f t="shared" si="27"/>
        <v>14946.507273389874</v>
      </c>
    </row>
    <row r="22" spans="2:37" ht="14.65" x14ac:dyDescent="0.35">
      <c r="B22" s="1">
        <f t="shared" si="5"/>
        <v>11</v>
      </c>
      <c r="C22" s="4">
        <f t="shared" si="6"/>
        <v>15183.472566426428</v>
      </c>
      <c r="D22" s="4">
        <f t="shared" si="28"/>
        <v>254.75751847076796</v>
      </c>
      <c r="E22" s="4">
        <f t="shared" si="7"/>
        <v>64.964111390437637</v>
      </c>
      <c r="F22" s="4">
        <f t="shared" si="8"/>
        <v>189.79340708033033</v>
      </c>
      <c r="G22" s="4">
        <f t="shared" si="9"/>
        <v>15118.50845503599</v>
      </c>
      <c r="I22" s="1">
        <f t="shared" si="10"/>
        <v>11</v>
      </c>
      <c r="J22" s="4">
        <f t="shared" si="11"/>
        <v>8540.7033186148583</v>
      </c>
      <c r="K22" s="4">
        <f t="shared" si="29"/>
        <v>143.30110413980688</v>
      </c>
      <c r="L22" s="4">
        <f t="shared" si="12"/>
        <v>36.542312657121144</v>
      </c>
      <c r="M22" s="4">
        <f t="shared" si="13"/>
        <v>106.75879148268574</v>
      </c>
      <c r="N22" s="4">
        <f t="shared" si="14"/>
        <v>8504.1610059577379</v>
      </c>
      <c r="P22" s="1">
        <f t="shared" si="15"/>
        <v>11</v>
      </c>
      <c r="Q22" s="4">
        <f t="shared" si="16"/>
        <v>64.055274889611439</v>
      </c>
      <c r="R22" s="4">
        <f t="shared" si="0"/>
        <v>36.542312657121144</v>
      </c>
      <c r="S22" s="4">
        <f t="shared" si="1"/>
        <v>100.59758754673258</v>
      </c>
      <c r="T22" s="4">
        <f t="shared" si="2"/>
        <v>42.703516593074298</v>
      </c>
      <c r="U22" s="7">
        <f t="shared" si="17"/>
        <v>0.92109494111368739</v>
      </c>
      <c r="V22" s="4">
        <f t="shared" si="3"/>
        <v>39.333993101645142</v>
      </c>
      <c r="X22" s="1">
        <f t="shared" si="18"/>
        <v>11</v>
      </c>
      <c r="Y22" s="4">
        <f t="shared" si="19"/>
        <v>2167.02039492735</v>
      </c>
      <c r="Z22" s="4">
        <f t="shared" si="4"/>
        <v>42.703516593074298</v>
      </c>
      <c r="AA22" s="4">
        <f t="shared" si="20"/>
        <v>26.450863631119173</v>
      </c>
      <c r="AB22" s="4">
        <f t="shared" si="21"/>
        <v>16.252652961955125</v>
      </c>
      <c r="AC22" s="4">
        <f t="shared" si="22"/>
        <v>2140.5695312962307</v>
      </c>
      <c r="AF22" s="1">
        <f t="shared" si="23"/>
        <v>11</v>
      </c>
      <c r="AG22" s="4">
        <f t="shared" si="24"/>
        <v>14946.507273389874</v>
      </c>
      <c r="AH22" s="4">
        <f t="shared" si="30"/>
        <v>200.02860109302145</v>
      </c>
      <c r="AI22" s="4">
        <f t="shared" si="25"/>
        <v>87.929796542597401</v>
      </c>
      <c r="AJ22" s="4">
        <f t="shared" si="26"/>
        <v>112.09880455042405</v>
      </c>
      <c r="AK22" s="4">
        <f t="shared" si="27"/>
        <v>14858.577476847277</v>
      </c>
    </row>
    <row r="23" spans="2:37" ht="14.65" x14ac:dyDescent="0.35">
      <c r="B23" s="1">
        <f t="shared" si="5"/>
        <v>12</v>
      </c>
      <c r="C23" s="4">
        <f t="shared" si="6"/>
        <v>15118.50845503599</v>
      </c>
      <c r="D23" s="4">
        <f t="shared" si="28"/>
        <v>254.75751847076796</v>
      </c>
      <c r="E23" s="4">
        <f t="shared" si="7"/>
        <v>65.776162782818091</v>
      </c>
      <c r="F23" s="4">
        <f t="shared" si="8"/>
        <v>188.98135568794987</v>
      </c>
      <c r="G23" s="11">
        <f t="shared" si="9"/>
        <v>15052.732292253171</v>
      </c>
      <c r="I23" s="1">
        <f t="shared" si="10"/>
        <v>12</v>
      </c>
      <c r="J23" s="4">
        <f t="shared" si="11"/>
        <v>8504.1610059577379</v>
      </c>
      <c r="K23" s="4">
        <f t="shared" si="29"/>
        <v>143.30110413980688</v>
      </c>
      <c r="L23" s="4">
        <f t="shared" si="12"/>
        <v>36.999091565335149</v>
      </c>
      <c r="M23" s="4">
        <f t="shared" si="13"/>
        <v>106.30201257447173</v>
      </c>
      <c r="N23" s="11">
        <f t="shared" si="14"/>
        <v>8467.1619143924036</v>
      </c>
      <c r="P23" s="1">
        <f t="shared" si="15"/>
        <v>12</v>
      </c>
      <c r="Q23" s="4">
        <f t="shared" si="16"/>
        <v>63.781207544683035</v>
      </c>
      <c r="R23" s="4">
        <f t="shared" si="0"/>
        <v>36.999091565335149</v>
      </c>
      <c r="S23" s="4">
        <f t="shared" si="1"/>
        <v>100.78029911001818</v>
      </c>
      <c r="T23" s="4">
        <f t="shared" si="2"/>
        <v>42.520805029788697</v>
      </c>
      <c r="U23" s="7">
        <f t="shared" si="17"/>
        <v>0.9142381549515507</v>
      </c>
      <c r="V23" s="4">
        <f t="shared" si="3"/>
        <v>38.874142337488635</v>
      </c>
      <c r="X23" s="1">
        <f t="shared" si="18"/>
        <v>12</v>
      </c>
      <c r="Y23" s="4">
        <f t="shared" si="19"/>
        <v>2140.5695312962307</v>
      </c>
      <c r="Z23" s="4">
        <f t="shared" si="4"/>
        <v>42.520805029788697</v>
      </c>
      <c r="AA23" s="4">
        <f t="shared" si="20"/>
        <v>26.466533545066969</v>
      </c>
      <c r="AB23" s="4">
        <f t="shared" si="21"/>
        <v>16.054271484721728</v>
      </c>
      <c r="AC23" s="4">
        <f t="shared" si="22"/>
        <v>2114.1029977511639</v>
      </c>
      <c r="AF23" s="1">
        <f t="shared" si="23"/>
        <v>12</v>
      </c>
      <c r="AG23" s="4">
        <f t="shared" si="24"/>
        <v>14858.577476847277</v>
      </c>
      <c r="AH23" s="4">
        <f t="shared" si="30"/>
        <v>200.02860109302145</v>
      </c>
      <c r="AI23" s="4">
        <f t="shared" si="25"/>
        <v>88.589270016666887</v>
      </c>
      <c r="AJ23" s="4">
        <f t="shared" si="26"/>
        <v>111.43933107635456</v>
      </c>
      <c r="AK23" s="4">
        <f t="shared" si="27"/>
        <v>14769.988206830611</v>
      </c>
    </row>
    <row r="24" spans="2:37" ht="14.65" x14ac:dyDescent="0.35">
      <c r="B24" s="1">
        <f t="shared" si="5"/>
        <v>13</v>
      </c>
      <c r="C24" s="4">
        <f t="shared" si="6"/>
        <v>15052.732292253171</v>
      </c>
      <c r="D24" s="4">
        <f t="shared" si="28"/>
        <v>254.75751847076796</v>
      </c>
      <c r="E24" s="4">
        <f t="shared" si="7"/>
        <v>66.59836481760334</v>
      </c>
      <c r="F24" s="4">
        <f t="shared" si="8"/>
        <v>188.15915365316462</v>
      </c>
      <c r="G24" s="4">
        <f t="shared" si="9"/>
        <v>14986.133927435569</v>
      </c>
      <c r="I24" s="1">
        <f t="shared" si="10"/>
        <v>13</v>
      </c>
      <c r="J24" s="4">
        <f t="shared" si="11"/>
        <v>8467.1619143924036</v>
      </c>
      <c r="K24" s="4">
        <f t="shared" si="29"/>
        <v>143.30110413980688</v>
      </c>
      <c r="L24" s="4">
        <f t="shared" si="12"/>
        <v>37.46158020990184</v>
      </c>
      <c r="M24" s="4">
        <f t="shared" si="13"/>
        <v>105.83952392990504</v>
      </c>
      <c r="N24" s="4">
        <f t="shared" si="14"/>
        <v>8429.700334182502</v>
      </c>
      <c r="P24" s="1">
        <f t="shared" si="15"/>
        <v>13</v>
      </c>
      <c r="Q24" s="4">
        <f t="shared" si="16"/>
        <v>63.503714357943018</v>
      </c>
      <c r="R24" s="4">
        <f t="shared" si="0"/>
        <v>37.46158020990184</v>
      </c>
      <c r="S24" s="4">
        <f t="shared" si="1"/>
        <v>100.96529456784486</v>
      </c>
      <c r="T24" s="4">
        <f t="shared" si="2"/>
        <v>42.335809571962024</v>
      </c>
      <c r="U24" s="7">
        <f t="shared" si="17"/>
        <v>0.90743241186258128</v>
      </c>
      <c r="V24" s="4">
        <f t="shared" si="3"/>
        <v>38.416885788040453</v>
      </c>
      <c r="X24" s="1">
        <f t="shared" si="18"/>
        <v>13</v>
      </c>
      <c r="Y24" s="4">
        <f t="shared" si="19"/>
        <v>2114.1029977511639</v>
      </c>
      <c r="Z24" s="4">
        <f t="shared" si="4"/>
        <v>42.335809571962024</v>
      </c>
      <c r="AA24" s="4">
        <f t="shared" si="20"/>
        <v>26.480037088828297</v>
      </c>
      <c r="AB24" s="4">
        <f t="shared" si="21"/>
        <v>15.855772483133729</v>
      </c>
      <c r="AC24" s="4">
        <f t="shared" si="22"/>
        <v>2087.6229606623356</v>
      </c>
      <c r="AF24" s="1">
        <f t="shared" si="23"/>
        <v>13</v>
      </c>
      <c r="AG24" s="4">
        <f t="shared" si="24"/>
        <v>14769.988206830611</v>
      </c>
      <c r="AH24" s="4">
        <f t="shared" si="30"/>
        <v>200.02860109302145</v>
      </c>
      <c r="AI24" s="4">
        <f t="shared" si="25"/>
        <v>89.253689541791871</v>
      </c>
      <c r="AJ24" s="4">
        <f t="shared" si="26"/>
        <v>110.77491155122958</v>
      </c>
      <c r="AK24" s="4">
        <f t="shared" si="27"/>
        <v>14680.734517288818</v>
      </c>
    </row>
    <row r="25" spans="2:37" ht="14.65" x14ac:dyDescent="0.35">
      <c r="B25" s="1">
        <f t="shared" si="5"/>
        <v>14</v>
      </c>
      <c r="C25" s="4">
        <f t="shared" si="6"/>
        <v>14986.133927435569</v>
      </c>
      <c r="D25" s="4">
        <f t="shared" si="28"/>
        <v>254.75751847076796</v>
      </c>
      <c r="E25" s="4">
        <f t="shared" si="7"/>
        <v>67.430844377823377</v>
      </c>
      <c r="F25" s="4">
        <f t="shared" si="8"/>
        <v>187.32667409294459</v>
      </c>
      <c r="G25" s="4">
        <f t="shared" si="9"/>
        <v>14918.703083057746</v>
      </c>
      <c r="I25" s="1">
        <f t="shared" si="10"/>
        <v>14</v>
      </c>
      <c r="J25" s="4">
        <f t="shared" si="11"/>
        <v>8429.700334182502</v>
      </c>
      <c r="K25" s="4">
        <f t="shared" si="29"/>
        <v>143.30110413980688</v>
      </c>
      <c r="L25" s="4">
        <f t="shared" si="12"/>
        <v>37.929849962525608</v>
      </c>
      <c r="M25" s="4">
        <f t="shared" si="13"/>
        <v>105.37125417728127</v>
      </c>
      <c r="N25" s="4">
        <f t="shared" si="14"/>
        <v>8391.7704842199764</v>
      </c>
      <c r="P25" s="1">
        <f t="shared" si="15"/>
        <v>14</v>
      </c>
      <c r="Q25" s="4">
        <f t="shared" si="16"/>
        <v>63.222752506368757</v>
      </c>
      <c r="R25" s="4">
        <f t="shared" si="0"/>
        <v>37.929849962525608</v>
      </c>
      <c r="S25" s="4">
        <f t="shared" si="1"/>
        <v>101.15260246889437</v>
      </c>
      <c r="T25" s="4">
        <f t="shared" si="2"/>
        <v>42.148501670912516</v>
      </c>
      <c r="U25" s="7">
        <f t="shared" si="17"/>
        <v>0.90067733187352972</v>
      </c>
      <c r="V25" s="4">
        <f t="shared" si="3"/>
        <v>37.962200027424494</v>
      </c>
      <c r="X25" s="1">
        <f t="shared" si="18"/>
        <v>14</v>
      </c>
      <c r="Y25" s="4">
        <f t="shared" si="19"/>
        <v>2087.6229606623356</v>
      </c>
      <c r="Z25" s="4">
        <f t="shared" si="4"/>
        <v>42.148501670912516</v>
      </c>
      <c r="AA25" s="4">
        <f t="shared" si="20"/>
        <v>26.491329465945</v>
      </c>
      <c r="AB25" s="4">
        <f t="shared" si="21"/>
        <v>15.657172204967516</v>
      </c>
      <c r="AC25" s="4">
        <f t="shared" si="22"/>
        <v>2061.1316311963906</v>
      </c>
      <c r="AF25" s="1">
        <f t="shared" si="23"/>
        <v>14</v>
      </c>
      <c r="AG25" s="4">
        <f t="shared" si="24"/>
        <v>14680.734517288818</v>
      </c>
      <c r="AH25" s="4">
        <f t="shared" si="30"/>
        <v>200.02860109302145</v>
      </c>
      <c r="AI25" s="4">
        <f t="shared" si="25"/>
        <v>89.923092213355332</v>
      </c>
      <c r="AJ25" s="4">
        <f t="shared" si="26"/>
        <v>110.10550887966612</v>
      </c>
      <c r="AK25" s="4">
        <f t="shared" si="27"/>
        <v>14590.811425075462</v>
      </c>
    </row>
    <row r="26" spans="2:37" ht="14.65" x14ac:dyDescent="0.35">
      <c r="B26" s="1">
        <f t="shared" si="5"/>
        <v>15</v>
      </c>
      <c r="C26" s="4">
        <f t="shared" si="6"/>
        <v>14918.703083057746</v>
      </c>
      <c r="D26" s="4">
        <f t="shared" si="28"/>
        <v>254.75751847076796</v>
      </c>
      <c r="E26" s="4">
        <f t="shared" si="7"/>
        <v>68.273729932546161</v>
      </c>
      <c r="F26" s="4">
        <f t="shared" si="8"/>
        <v>186.4837885382218</v>
      </c>
      <c r="G26" s="4">
        <f t="shared" si="9"/>
        <v>14850.429353125201</v>
      </c>
      <c r="I26" s="1">
        <f t="shared" si="10"/>
        <v>15</v>
      </c>
      <c r="J26" s="4">
        <f t="shared" si="11"/>
        <v>8391.7704842199764</v>
      </c>
      <c r="K26" s="4">
        <f t="shared" si="29"/>
        <v>143.30110413980688</v>
      </c>
      <c r="L26" s="4">
        <f t="shared" si="12"/>
        <v>38.403973087057167</v>
      </c>
      <c r="M26" s="4">
        <f t="shared" si="13"/>
        <v>104.89713105274971</v>
      </c>
      <c r="N26" s="4">
        <f t="shared" si="14"/>
        <v>8353.3665111329192</v>
      </c>
      <c r="P26" s="1">
        <f t="shared" si="15"/>
        <v>15</v>
      </c>
      <c r="Q26" s="4">
        <f t="shared" si="16"/>
        <v>62.938278631649816</v>
      </c>
      <c r="R26" s="4">
        <f t="shared" si="0"/>
        <v>38.403973087057167</v>
      </c>
      <c r="S26" s="4">
        <f t="shared" si="1"/>
        <v>101.34225171870699</v>
      </c>
      <c r="T26" s="4">
        <f t="shared" si="2"/>
        <v>41.958852421099898</v>
      </c>
      <c r="U26" s="7">
        <f t="shared" si="17"/>
        <v>0.89397253783973163</v>
      </c>
      <c r="V26" s="4">
        <f t="shared" si="3"/>
        <v>37.510061783733441</v>
      </c>
      <c r="X26" s="1">
        <f t="shared" si="18"/>
        <v>15</v>
      </c>
      <c r="Y26" s="4">
        <f t="shared" si="19"/>
        <v>2061.1316311963906</v>
      </c>
      <c r="Z26" s="4">
        <f t="shared" si="4"/>
        <v>41.958852421099898</v>
      </c>
      <c r="AA26" s="4">
        <f t="shared" si="20"/>
        <v>26.500365187126967</v>
      </c>
      <c r="AB26" s="4">
        <f t="shared" si="21"/>
        <v>15.45848723397293</v>
      </c>
      <c r="AC26" s="4">
        <f t="shared" si="22"/>
        <v>2034.6312660092635</v>
      </c>
      <c r="AF26" s="1">
        <f t="shared" si="23"/>
        <v>15</v>
      </c>
      <c r="AG26" s="4">
        <f t="shared" si="24"/>
        <v>14590.811425075462</v>
      </c>
      <c r="AH26" s="4">
        <f t="shared" si="30"/>
        <v>200.02860109302145</v>
      </c>
      <c r="AI26" s="4">
        <f t="shared" si="25"/>
        <v>90.597515404955473</v>
      </c>
      <c r="AJ26" s="4">
        <f t="shared" si="26"/>
        <v>109.43108568806598</v>
      </c>
      <c r="AK26" s="4">
        <f t="shared" si="27"/>
        <v>14500.213909670507</v>
      </c>
    </row>
    <row r="27" spans="2:37" ht="14.65" x14ac:dyDescent="0.35">
      <c r="B27" s="1">
        <f t="shared" si="5"/>
        <v>16</v>
      </c>
      <c r="C27" s="4">
        <f t="shared" si="6"/>
        <v>14850.429353125201</v>
      </c>
      <c r="D27" s="4">
        <f t="shared" si="28"/>
        <v>254.75751847076796</v>
      </c>
      <c r="E27" s="4">
        <f t="shared" si="7"/>
        <v>69.127151556702955</v>
      </c>
      <c r="F27" s="4">
        <f t="shared" si="8"/>
        <v>185.63036691406501</v>
      </c>
      <c r="G27" s="4">
        <f t="shared" si="9"/>
        <v>14781.302201568498</v>
      </c>
      <c r="I27" s="1">
        <f t="shared" si="10"/>
        <v>16</v>
      </c>
      <c r="J27" s="4">
        <f t="shared" si="11"/>
        <v>8353.3665111329192</v>
      </c>
      <c r="K27" s="4">
        <f t="shared" si="29"/>
        <v>143.30110413980688</v>
      </c>
      <c r="L27" s="4">
        <f t="shared" si="12"/>
        <v>38.8840227506454</v>
      </c>
      <c r="M27" s="4">
        <f t="shared" si="13"/>
        <v>104.41708138916148</v>
      </c>
      <c r="N27" s="4">
        <f t="shared" si="14"/>
        <v>8314.482488382273</v>
      </c>
      <c r="P27" s="1">
        <f t="shared" si="15"/>
        <v>16</v>
      </c>
      <c r="Q27" s="4">
        <f t="shared" si="16"/>
        <v>62.650248833496896</v>
      </c>
      <c r="R27" s="4">
        <f t="shared" si="0"/>
        <v>38.8840227506454</v>
      </c>
      <c r="S27" s="4">
        <f t="shared" si="1"/>
        <v>101.53427158414229</v>
      </c>
      <c r="T27" s="4">
        <f t="shared" si="2"/>
        <v>41.766832555664585</v>
      </c>
      <c r="U27" s="7">
        <f t="shared" si="17"/>
        <v>0.88731765542405117</v>
      </c>
      <c r="V27" s="4">
        <f t="shared" si="3"/>
        <v>37.060447937781234</v>
      </c>
      <c r="X27" s="1">
        <f t="shared" si="18"/>
        <v>16</v>
      </c>
      <c r="Y27" s="4">
        <f t="shared" si="19"/>
        <v>2034.6312660092635</v>
      </c>
      <c r="Z27" s="4">
        <f t="shared" si="4"/>
        <v>41.766832555664585</v>
      </c>
      <c r="AA27" s="4">
        <f t="shared" si="20"/>
        <v>26.507098060595112</v>
      </c>
      <c r="AB27" s="4">
        <f t="shared" si="21"/>
        <v>15.259734495069475</v>
      </c>
      <c r="AC27" s="4">
        <f t="shared" si="22"/>
        <v>2008.1241679486684</v>
      </c>
      <c r="AF27" s="1">
        <f t="shared" si="23"/>
        <v>16</v>
      </c>
      <c r="AG27" s="4">
        <f t="shared" si="24"/>
        <v>14500.213909670507</v>
      </c>
      <c r="AH27" s="4">
        <f t="shared" si="30"/>
        <v>200.02860109302145</v>
      </c>
      <c r="AI27" s="4">
        <f t="shared" si="25"/>
        <v>91.276996770492644</v>
      </c>
      <c r="AJ27" s="4">
        <f t="shared" si="26"/>
        <v>108.75160432252881</v>
      </c>
      <c r="AK27" s="4">
        <f t="shared" si="27"/>
        <v>14408.936912900013</v>
      </c>
    </row>
    <row r="28" spans="2:37" ht="14.65" x14ac:dyDescent="0.35">
      <c r="B28" s="1">
        <f t="shared" si="5"/>
        <v>17</v>
      </c>
      <c r="C28" s="4">
        <f t="shared" si="6"/>
        <v>14781.302201568498</v>
      </c>
      <c r="D28" s="4">
        <f t="shared" si="28"/>
        <v>254.75751847076796</v>
      </c>
      <c r="E28" s="4">
        <f t="shared" si="7"/>
        <v>69.991240951161757</v>
      </c>
      <c r="F28" s="4">
        <f t="shared" si="8"/>
        <v>184.76627751960621</v>
      </c>
      <c r="G28" s="4">
        <f t="shared" si="9"/>
        <v>14711.310960617337</v>
      </c>
      <c r="I28" s="1">
        <f t="shared" si="10"/>
        <v>17</v>
      </c>
      <c r="J28" s="4">
        <f t="shared" si="11"/>
        <v>8314.482488382273</v>
      </c>
      <c r="K28" s="4">
        <f t="shared" si="29"/>
        <v>143.30110413980688</v>
      </c>
      <c r="L28" s="4">
        <f t="shared" si="12"/>
        <v>39.370073035028469</v>
      </c>
      <c r="M28" s="4">
        <f t="shared" si="13"/>
        <v>103.93103110477841</v>
      </c>
      <c r="N28" s="4">
        <f t="shared" si="14"/>
        <v>8275.1124153472447</v>
      </c>
      <c r="P28" s="1">
        <f t="shared" si="15"/>
        <v>17</v>
      </c>
      <c r="Q28" s="4">
        <f t="shared" si="16"/>
        <v>62.358618662867052</v>
      </c>
      <c r="R28" s="4">
        <f t="shared" si="0"/>
        <v>39.370073035028469</v>
      </c>
      <c r="S28" s="4">
        <f t="shared" si="1"/>
        <v>101.72869169789553</v>
      </c>
      <c r="T28" s="4">
        <f t="shared" si="2"/>
        <v>41.572412441911361</v>
      </c>
      <c r="U28" s="7">
        <f t="shared" si="17"/>
        <v>0.8807123130759813</v>
      </c>
      <c r="V28" s="4">
        <f t="shared" si="3"/>
        <v>36.613335521864457</v>
      </c>
      <c r="X28" s="1">
        <f t="shared" si="18"/>
        <v>17</v>
      </c>
      <c r="Y28" s="4">
        <f t="shared" si="19"/>
        <v>2008.1241679486684</v>
      </c>
      <c r="Z28" s="4">
        <f t="shared" si="4"/>
        <v>41.572412441911361</v>
      </c>
      <c r="AA28" s="4">
        <f t="shared" si="20"/>
        <v>26.51148118229635</v>
      </c>
      <c r="AB28" s="4">
        <f t="shared" si="21"/>
        <v>15.060931259615012</v>
      </c>
      <c r="AC28" s="4">
        <f t="shared" si="22"/>
        <v>1981.612686766372</v>
      </c>
      <c r="AF28" s="1">
        <f t="shared" si="23"/>
        <v>17</v>
      </c>
      <c r="AG28" s="4">
        <f t="shared" si="24"/>
        <v>14408.936912900013</v>
      </c>
      <c r="AH28" s="4">
        <f t="shared" si="30"/>
        <v>200.02860109302145</v>
      </c>
      <c r="AI28" s="4">
        <f t="shared" si="25"/>
        <v>91.961574246271354</v>
      </c>
      <c r="AJ28" s="4">
        <f t="shared" si="26"/>
        <v>108.0670268467501</v>
      </c>
      <c r="AK28" s="4">
        <f t="shared" si="27"/>
        <v>14316.975338653741</v>
      </c>
    </row>
    <row r="29" spans="2:37" ht="14.65" x14ac:dyDescent="0.35">
      <c r="B29" s="1">
        <f t="shared" si="5"/>
        <v>18</v>
      </c>
      <c r="C29" s="4">
        <f t="shared" si="6"/>
        <v>14711.310960617337</v>
      </c>
      <c r="D29" s="4">
        <f t="shared" si="28"/>
        <v>254.75751847076796</v>
      </c>
      <c r="E29" s="4">
        <f t="shared" si="7"/>
        <v>70.866131463051261</v>
      </c>
      <c r="F29" s="4">
        <f t="shared" si="8"/>
        <v>183.8913870077167</v>
      </c>
      <c r="G29" s="4">
        <f t="shared" si="9"/>
        <v>14640.444829154285</v>
      </c>
      <c r="I29" s="1">
        <f t="shared" si="10"/>
        <v>18</v>
      </c>
      <c r="J29" s="4">
        <f t="shared" si="11"/>
        <v>8275.1124153472447</v>
      </c>
      <c r="K29" s="4">
        <f t="shared" si="29"/>
        <v>143.30110413980688</v>
      </c>
      <c r="L29" s="4">
        <f t="shared" si="12"/>
        <v>39.862198947966334</v>
      </c>
      <c r="M29" s="4">
        <f t="shared" si="13"/>
        <v>103.43890519184055</v>
      </c>
      <c r="N29" s="4">
        <f t="shared" si="14"/>
        <v>8235.2502163992776</v>
      </c>
      <c r="P29" s="1">
        <f t="shared" si="15"/>
        <v>18</v>
      </c>
      <c r="Q29" s="4">
        <f t="shared" si="16"/>
        <v>62.063343115104338</v>
      </c>
      <c r="R29" s="4">
        <f t="shared" si="0"/>
        <v>39.862198947966334</v>
      </c>
      <c r="S29" s="4">
        <f t="shared" si="1"/>
        <v>101.92554206307068</v>
      </c>
      <c r="T29" s="4">
        <f t="shared" si="2"/>
        <v>41.375562076736209</v>
      </c>
      <c r="U29" s="7">
        <f t="shared" si="17"/>
        <v>0.87415614201089953</v>
      </c>
      <c r="V29" s="4">
        <f t="shared" si="3"/>
        <v>36.168701718532205</v>
      </c>
      <c r="X29" s="1">
        <f t="shared" si="18"/>
        <v>18</v>
      </c>
      <c r="Y29" s="4">
        <f t="shared" si="19"/>
        <v>1981.612686766372</v>
      </c>
      <c r="Z29" s="4">
        <f t="shared" si="4"/>
        <v>41.375562076736209</v>
      </c>
      <c r="AA29" s="4">
        <f t="shared" si="20"/>
        <v>26.513466925988418</v>
      </c>
      <c r="AB29" s="4">
        <f t="shared" si="21"/>
        <v>14.862095150747789</v>
      </c>
      <c r="AC29" s="4">
        <f t="shared" si="22"/>
        <v>1955.0992198403835</v>
      </c>
      <c r="AF29" s="1">
        <f t="shared" si="23"/>
        <v>18</v>
      </c>
      <c r="AG29" s="4">
        <f t="shared" si="24"/>
        <v>14316.975338653741</v>
      </c>
      <c r="AH29" s="4">
        <f t="shared" si="30"/>
        <v>200.02860109302145</v>
      </c>
      <c r="AI29" s="4">
        <f t="shared" si="25"/>
        <v>92.651286053118397</v>
      </c>
      <c r="AJ29" s="4">
        <f t="shared" si="26"/>
        <v>107.37731503990305</v>
      </c>
      <c r="AK29" s="4">
        <f t="shared" si="27"/>
        <v>14224.324052600623</v>
      </c>
    </row>
    <row r="30" spans="2:37" ht="14.65" x14ac:dyDescent="0.35">
      <c r="B30" s="1">
        <f t="shared" si="5"/>
        <v>19</v>
      </c>
      <c r="C30" s="4">
        <f t="shared" si="6"/>
        <v>14640.444829154285</v>
      </c>
      <c r="D30" s="4">
        <f t="shared" si="28"/>
        <v>254.75751847076796</v>
      </c>
      <c r="E30" s="4">
        <f t="shared" si="7"/>
        <v>71.751958106339401</v>
      </c>
      <c r="F30" s="4">
        <f t="shared" si="8"/>
        <v>183.00556036442856</v>
      </c>
      <c r="G30" s="4">
        <f t="shared" si="9"/>
        <v>14568.692871047946</v>
      </c>
      <c r="I30" s="1">
        <f t="shared" si="10"/>
        <v>19</v>
      </c>
      <c r="J30" s="4">
        <f t="shared" si="11"/>
        <v>8235.2502163992776</v>
      </c>
      <c r="K30" s="4">
        <f t="shared" si="29"/>
        <v>143.30110413980688</v>
      </c>
      <c r="L30" s="4">
        <f t="shared" si="12"/>
        <v>40.360476434815922</v>
      </c>
      <c r="M30" s="4">
        <f t="shared" si="13"/>
        <v>102.94062770499096</v>
      </c>
      <c r="N30" s="4">
        <f t="shared" si="14"/>
        <v>8194.8897399644611</v>
      </c>
      <c r="P30" s="1">
        <f t="shared" si="15"/>
        <v>19</v>
      </c>
      <c r="Q30" s="4">
        <f t="shared" si="16"/>
        <v>61.764376622994575</v>
      </c>
      <c r="R30" s="4">
        <f t="shared" si="0"/>
        <v>40.360476434815922</v>
      </c>
      <c r="S30" s="4">
        <f t="shared" si="1"/>
        <v>102.1248530578105</v>
      </c>
      <c r="T30" s="4">
        <f t="shared" si="2"/>
        <v>41.176251081996384</v>
      </c>
      <c r="U30" s="7">
        <f t="shared" si="17"/>
        <v>0.86764877618947833</v>
      </c>
      <c r="V30" s="4">
        <f t="shared" si="3"/>
        <v>35.726523859364846</v>
      </c>
      <c r="X30" s="1">
        <f t="shared" si="18"/>
        <v>19</v>
      </c>
      <c r="Y30" s="4">
        <f t="shared" si="19"/>
        <v>1955.0992198403835</v>
      </c>
      <c r="Z30" s="4">
        <f t="shared" si="4"/>
        <v>41.176251081996384</v>
      </c>
      <c r="AA30" s="4">
        <f t="shared" si="20"/>
        <v>26.513006933193509</v>
      </c>
      <c r="AB30" s="4">
        <f t="shared" si="21"/>
        <v>14.663244148802875</v>
      </c>
      <c r="AC30" s="4">
        <f t="shared" si="22"/>
        <v>1928.58621290719</v>
      </c>
      <c r="AF30" s="1">
        <f t="shared" si="23"/>
        <v>19</v>
      </c>
      <c r="AG30" s="4">
        <f t="shared" si="24"/>
        <v>14224.324052600623</v>
      </c>
      <c r="AH30" s="4">
        <f t="shared" si="30"/>
        <v>200.02860109302145</v>
      </c>
      <c r="AI30" s="4">
        <f t="shared" si="25"/>
        <v>93.346170698516787</v>
      </c>
      <c r="AJ30" s="4">
        <f t="shared" si="26"/>
        <v>106.68243039450466</v>
      </c>
      <c r="AK30" s="4">
        <f t="shared" si="27"/>
        <v>14130.977881902107</v>
      </c>
    </row>
    <row r="31" spans="2:37" x14ac:dyDescent="0.25">
      <c r="B31" s="1">
        <f t="shared" si="5"/>
        <v>20</v>
      </c>
      <c r="C31" s="4">
        <f t="shared" si="6"/>
        <v>14568.692871047946</v>
      </c>
      <c r="D31" s="4">
        <f t="shared" si="28"/>
        <v>254.75751847076796</v>
      </c>
      <c r="E31" s="4">
        <f t="shared" si="7"/>
        <v>72.648857582668654</v>
      </c>
      <c r="F31" s="4">
        <f t="shared" si="8"/>
        <v>182.10866088809931</v>
      </c>
      <c r="G31" s="4">
        <f t="shared" si="9"/>
        <v>14496.044013465278</v>
      </c>
      <c r="I31" s="1">
        <f t="shared" si="10"/>
        <v>20</v>
      </c>
      <c r="J31" s="4">
        <f t="shared" si="11"/>
        <v>8194.8897399644611</v>
      </c>
      <c r="K31" s="4">
        <f t="shared" si="29"/>
        <v>143.30110413980688</v>
      </c>
      <c r="L31" s="4">
        <f t="shared" si="12"/>
        <v>40.864982390251129</v>
      </c>
      <c r="M31" s="4">
        <f t="shared" si="13"/>
        <v>102.43612174955575</v>
      </c>
      <c r="N31" s="4">
        <f t="shared" si="14"/>
        <v>8154.0247575742096</v>
      </c>
      <c r="P31" s="1">
        <f t="shared" si="15"/>
        <v>20</v>
      </c>
      <c r="Q31" s="4">
        <f t="shared" si="16"/>
        <v>61.461673049733456</v>
      </c>
      <c r="R31" s="4">
        <f t="shared" si="0"/>
        <v>40.864982390251129</v>
      </c>
      <c r="S31" s="4">
        <f t="shared" si="1"/>
        <v>102.32665543998459</v>
      </c>
      <c r="T31" s="4">
        <f t="shared" si="2"/>
        <v>40.974448699822297</v>
      </c>
      <c r="U31" s="7">
        <f t="shared" si="17"/>
        <v>0.86118985229724887</v>
      </c>
      <c r="V31" s="4">
        <f t="shared" si="3"/>
        <v>35.286779423761168</v>
      </c>
      <c r="X31" s="1">
        <f t="shared" si="18"/>
        <v>20</v>
      </c>
      <c r="Y31" s="4">
        <f t="shared" si="19"/>
        <v>1928.58621290719</v>
      </c>
      <c r="Z31" s="4">
        <f t="shared" si="4"/>
        <v>40.974448699822297</v>
      </c>
      <c r="AA31" s="4">
        <f t="shared" si="20"/>
        <v>26.510052103018374</v>
      </c>
      <c r="AB31" s="4">
        <f t="shared" si="21"/>
        <v>14.464396596803924</v>
      </c>
      <c r="AC31" s="4">
        <f t="shared" si="22"/>
        <v>1902.0761608041716</v>
      </c>
      <c r="AF31" s="1">
        <f t="shared" si="23"/>
        <v>20</v>
      </c>
      <c r="AG31" s="4">
        <f t="shared" si="24"/>
        <v>14130.977881902107</v>
      </c>
      <c r="AH31" s="4">
        <f t="shared" si="30"/>
        <v>200.02860109302145</v>
      </c>
      <c r="AI31" s="4">
        <f t="shared" si="25"/>
        <v>94.046266978755668</v>
      </c>
      <c r="AJ31" s="4">
        <f t="shared" si="26"/>
        <v>105.98233411426578</v>
      </c>
      <c r="AK31" s="4">
        <f t="shared" si="27"/>
        <v>14036.931614923351</v>
      </c>
    </row>
    <row r="32" spans="2:37" x14ac:dyDescent="0.25">
      <c r="B32" s="1">
        <f t="shared" si="5"/>
        <v>21</v>
      </c>
      <c r="C32" s="4">
        <f t="shared" si="6"/>
        <v>14496.044013465278</v>
      </c>
      <c r="D32" s="4">
        <f t="shared" si="28"/>
        <v>254.75751847076796</v>
      </c>
      <c r="E32" s="4">
        <f t="shared" si="7"/>
        <v>73.556968302451992</v>
      </c>
      <c r="F32" s="4">
        <f t="shared" si="8"/>
        <v>181.20055016831597</v>
      </c>
      <c r="G32" s="4">
        <f t="shared" si="9"/>
        <v>14422.487045162827</v>
      </c>
      <c r="I32" s="1">
        <f t="shared" si="10"/>
        <v>21</v>
      </c>
      <c r="J32" s="4">
        <f t="shared" si="11"/>
        <v>8154.0247575742096</v>
      </c>
      <c r="K32" s="4">
        <f t="shared" si="29"/>
        <v>143.30110413980688</v>
      </c>
      <c r="L32" s="4">
        <f t="shared" si="12"/>
        <v>41.375794670129252</v>
      </c>
      <c r="M32" s="4">
        <f t="shared" si="13"/>
        <v>101.92530946967763</v>
      </c>
      <c r="N32" s="4">
        <f t="shared" si="14"/>
        <v>8112.6489629040807</v>
      </c>
      <c r="P32" s="1">
        <f t="shared" si="15"/>
        <v>21</v>
      </c>
      <c r="Q32" s="4">
        <f t="shared" si="16"/>
        <v>61.155185681806564</v>
      </c>
      <c r="R32" s="4">
        <f t="shared" si="0"/>
        <v>41.375794670129252</v>
      </c>
      <c r="S32" s="4">
        <f t="shared" si="1"/>
        <v>102.53098035193582</v>
      </c>
      <c r="T32" s="4">
        <f t="shared" si="2"/>
        <v>40.770123787871064</v>
      </c>
      <c r="U32" s="7">
        <f t="shared" si="17"/>
        <v>0.85477900972431642</v>
      </c>
      <c r="V32" s="4">
        <f t="shared" si="3"/>
        <v>34.849446037734225</v>
      </c>
      <c r="X32" s="1">
        <f t="shared" si="18"/>
        <v>21</v>
      </c>
      <c r="Y32" s="4">
        <f t="shared" si="19"/>
        <v>1902.0761608041716</v>
      </c>
      <c r="Z32" s="4">
        <f t="shared" si="4"/>
        <v>40.770123787871064</v>
      </c>
      <c r="AA32" s="4">
        <f t="shared" si="20"/>
        <v>26.504552581839775</v>
      </c>
      <c r="AB32" s="4">
        <f t="shared" si="21"/>
        <v>14.265571206031288</v>
      </c>
      <c r="AC32" s="4">
        <f t="shared" si="22"/>
        <v>1875.5716082223319</v>
      </c>
      <c r="AF32" s="1">
        <f t="shared" si="23"/>
        <v>21</v>
      </c>
      <c r="AG32" s="4">
        <f t="shared" si="24"/>
        <v>14036.931614923351</v>
      </c>
      <c r="AH32" s="4">
        <f t="shared" si="30"/>
        <v>200.02860109302145</v>
      </c>
      <c r="AI32" s="4">
        <f t="shared" si="25"/>
        <v>94.751613981096327</v>
      </c>
      <c r="AJ32" s="4">
        <f t="shared" si="26"/>
        <v>105.27698711192512</v>
      </c>
      <c r="AK32" s="4">
        <f t="shared" si="27"/>
        <v>13942.180000942255</v>
      </c>
    </row>
    <row r="33" spans="2:37" x14ac:dyDescent="0.25">
      <c r="B33" s="1">
        <f t="shared" si="5"/>
        <v>22</v>
      </c>
      <c r="C33" s="4">
        <f t="shared" si="6"/>
        <v>14422.487045162827</v>
      </c>
      <c r="D33" s="4">
        <f t="shared" si="28"/>
        <v>254.75751847076796</v>
      </c>
      <c r="E33" s="4">
        <f t="shared" si="7"/>
        <v>74.476430406232652</v>
      </c>
      <c r="F33" s="4">
        <f t="shared" si="8"/>
        <v>180.28108806453531</v>
      </c>
      <c r="G33" s="4">
        <f t="shared" si="9"/>
        <v>14348.010614756595</v>
      </c>
      <c r="I33" s="1">
        <f t="shared" si="10"/>
        <v>22</v>
      </c>
      <c r="J33" s="4">
        <f t="shared" si="11"/>
        <v>8112.6489629040807</v>
      </c>
      <c r="K33" s="4">
        <f t="shared" si="29"/>
        <v>143.30110413980688</v>
      </c>
      <c r="L33" s="4">
        <f t="shared" si="12"/>
        <v>41.892992103505875</v>
      </c>
      <c r="M33" s="4">
        <f t="shared" si="13"/>
        <v>101.40811203630101</v>
      </c>
      <c r="N33" s="4">
        <f t="shared" si="14"/>
        <v>8070.7559708005747</v>
      </c>
      <c r="P33" s="1">
        <f t="shared" si="15"/>
        <v>22</v>
      </c>
      <c r="Q33" s="4">
        <f t="shared" si="16"/>
        <v>60.844867221780596</v>
      </c>
      <c r="R33" s="4">
        <f t="shared" si="0"/>
        <v>41.892992103505875</v>
      </c>
      <c r="S33" s="4">
        <f t="shared" si="1"/>
        <v>102.73785932528648</v>
      </c>
      <c r="T33" s="4">
        <f t="shared" si="2"/>
        <v>40.563244814520409</v>
      </c>
      <c r="U33" s="7">
        <f t="shared" si="17"/>
        <v>0.84841589054522715</v>
      </c>
      <c r="V33" s="4">
        <f t="shared" si="3"/>
        <v>34.414501472715401</v>
      </c>
      <c r="X33" s="1">
        <f t="shared" si="18"/>
        <v>22</v>
      </c>
      <c r="Y33" s="4">
        <f t="shared" si="19"/>
        <v>1875.5716082223319</v>
      </c>
      <c r="Z33" s="4">
        <f t="shared" si="4"/>
        <v>40.563244814520409</v>
      </c>
      <c r="AA33" s="4">
        <f t="shared" si="20"/>
        <v>26.496457752852919</v>
      </c>
      <c r="AB33" s="4">
        <f t="shared" si="21"/>
        <v>14.066787061667489</v>
      </c>
      <c r="AC33" s="4">
        <f t="shared" si="22"/>
        <v>1849.075150469479</v>
      </c>
      <c r="AF33" s="1">
        <f t="shared" si="23"/>
        <v>22</v>
      </c>
      <c r="AG33" s="4">
        <f t="shared" si="24"/>
        <v>13942.180000942255</v>
      </c>
      <c r="AH33" s="4">
        <f t="shared" si="30"/>
        <v>200.02860109302145</v>
      </c>
      <c r="AI33" s="4">
        <f t="shared" si="25"/>
        <v>95.462251085954549</v>
      </c>
      <c r="AJ33" s="4">
        <f t="shared" si="26"/>
        <v>104.5663500070669</v>
      </c>
      <c r="AK33" s="4">
        <f t="shared" si="27"/>
        <v>13846.7177498563</v>
      </c>
    </row>
    <row r="34" spans="2:37" x14ac:dyDescent="0.25">
      <c r="B34" s="1">
        <f t="shared" si="5"/>
        <v>23</v>
      </c>
      <c r="C34" s="4">
        <f t="shared" si="6"/>
        <v>14348.010614756595</v>
      </c>
      <c r="D34" s="4">
        <f t="shared" si="28"/>
        <v>254.75751847076796</v>
      </c>
      <c r="E34" s="4">
        <f t="shared" si="7"/>
        <v>75.407385786310527</v>
      </c>
      <c r="F34" s="4">
        <f t="shared" si="8"/>
        <v>179.35013268445744</v>
      </c>
      <c r="G34" s="4">
        <f t="shared" si="9"/>
        <v>14272.603228970283</v>
      </c>
      <c r="I34" s="1">
        <f t="shared" si="10"/>
        <v>23</v>
      </c>
      <c r="J34" s="4">
        <f t="shared" si="11"/>
        <v>8070.7559708005747</v>
      </c>
      <c r="K34" s="4">
        <f t="shared" si="29"/>
        <v>143.30110413980688</v>
      </c>
      <c r="L34" s="4">
        <f t="shared" si="12"/>
        <v>42.416654504799709</v>
      </c>
      <c r="M34" s="4">
        <f t="shared" si="13"/>
        <v>100.88444963500717</v>
      </c>
      <c r="N34" s="4">
        <f t="shared" si="14"/>
        <v>8028.3393162957746</v>
      </c>
      <c r="P34" s="1">
        <f t="shared" si="15"/>
        <v>23</v>
      </c>
      <c r="Q34" s="4">
        <f t="shared" si="16"/>
        <v>60.530669781004313</v>
      </c>
      <c r="R34" s="4">
        <f t="shared" si="0"/>
        <v>42.416654504799709</v>
      </c>
      <c r="S34" s="4">
        <f t="shared" si="1"/>
        <v>102.94732428580403</v>
      </c>
      <c r="T34" s="4">
        <f t="shared" si="2"/>
        <v>40.353779854002859</v>
      </c>
      <c r="U34" s="7">
        <f t="shared" si="17"/>
        <v>0.84210013949898466</v>
      </c>
      <c r="V34" s="4">
        <f t="shared" si="3"/>
        <v>33.981923644367122</v>
      </c>
      <c r="X34" s="1">
        <f t="shared" si="18"/>
        <v>23</v>
      </c>
      <c r="Y34" s="4">
        <f t="shared" si="19"/>
        <v>1849.075150469479</v>
      </c>
      <c r="Z34" s="4">
        <f t="shared" si="4"/>
        <v>40.353779854002859</v>
      </c>
      <c r="AA34" s="4">
        <f t="shared" si="20"/>
        <v>26.485716225481767</v>
      </c>
      <c r="AB34" s="4">
        <f t="shared" si="21"/>
        <v>13.868063628521092</v>
      </c>
      <c r="AC34" s="4">
        <f t="shared" si="22"/>
        <v>1822.5894342439972</v>
      </c>
      <c r="AF34" s="1">
        <f t="shared" si="23"/>
        <v>23</v>
      </c>
      <c r="AG34" s="4">
        <f t="shared" si="24"/>
        <v>13846.7177498563</v>
      </c>
      <c r="AH34" s="4">
        <f t="shared" si="30"/>
        <v>200.02860109302145</v>
      </c>
      <c r="AI34" s="4">
        <f t="shared" si="25"/>
        <v>96.178217969099208</v>
      </c>
      <c r="AJ34" s="4">
        <f t="shared" si="26"/>
        <v>103.85038312392224</v>
      </c>
      <c r="AK34" s="4">
        <f t="shared" si="27"/>
        <v>13750.5395318872</v>
      </c>
    </row>
    <row r="35" spans="2:37" x14ac:dyDescent="0.25">
      <c r="B35" s="1">
        <f t="shared" si="5"/>
        <v>24</v>
      </c>
      <c r="C35" s="4">
        <f t="shared" si="6"/>
        <v>14272.603228970283</v>
      </c>
      <c r="D35" s="4">
        <f t="shared" si="28"/>
        <v>254.75751847076796</v>
      </c>
      <c r="E35" s="4">
        <f t="shared" si="7"/>
        <v>76.349978108639419</v>
      </c>
      <c r="F35" s="4">
        <f t="shared" si="8"/>
        <v>178.40754036212854</v>
      </c>
      <c r="G35" s="4">
        <f t="shared" si="9"/>
        <v>14196.253250861644</v>
      </c>
      <c r="I35" s="1">
        <f t="shared" si="10"/>
        <v>24</v>
      </c>
      <c r="J35" s="4">
        <f t="shared" si="11"/>
        <v>8028.3393162957746</v>
      </c>
      <c r="K35" s="4">
        <f t="shared" si="29"/>
        <v>143.30110413980688</v>
      </c>
      <c r="L35" s="4">
        <f t="shared" si="12"/>
        <v>42.946862686109711</v>
      </c>
      <c r="M35" s="4">
        <f t="shared" si="13"/>
        <v>100.35424145369717</v>
      </c>
      <c r="N35" s="4">
        <f t="shared" si="14"/>
        <v>7985.3924536096647</v>
      </c>
      <c r="P35" s="1">
        <f t="shared" si="15"/>
        <v>24</v>
      </c>
      <c r="Q35" s="4">
        <f t="shared" si="16"/>
        <v>60.212544872218302</v>
      </c>
      <c r="R35" s="4">
        <f t="shared" si="0"/>
        <v>42.946862686109711</v>
      </c>
      <c r="S35" s="4">
        <f t="shared" si="1"/>
        <v>103.15940755832801</v>
      </c>
      <c r="T35" s="4">
        <f t="shared" si="2"/>
        <v>40.141696581478868</v>
      </c>
      <c r="U35" s="7">
        <f t="shared" si="17"/>
        <v>0.83583140396921551</v>
      </c>
      <c r="V35" s="4">
        <f t="shared" si="3"/>
        <v>33.551690611403743</v>
      </c>
      <c r="X35" s="1">
        <f t="shared" si="18"/>
        <v>24</v>
      </c>
      <c r="Y35" s="4">
        <f t="shared" si="19"/>
        <v>1822.5894342439972</v>
      </c>
      <c r="Z35" s="4">
        <f t="shared" si="4"/>
        <v>40.141696581478868</v>
      </c>
      <c r="AA35" s="4">
        <f t="shared" si="20"/>
        <v>26.472275824648889</v>
      </c>
      <c r="AB35" s="4">
        <f t="shared" si="21"/>
        <v>13.669420756829979</v>
      </c>
      <c r="AC35" s="4">
        <f t="shared" si="22"/>
        <v>1796.1171584193482</v>
      </c>
      <c r="AF35" s="1">
        <f t="shared" si="23"/>
        <v>24</v>
      </c>
      <c r="AG35" s="4">
        <f t="shared" si="24"/>
        <v>13750.5395318872</v>
      </c>
      <c r="AH35" s="4">
        <f t="shared" si="30"/>
        <v>200.02860109302145</v>
      </c>
      <c r="AI35" s="4">
        <f t="shared" si="25"/>
        <v>96.899554603867458</v>
      </c>
      <c r="AJ35" s="4">
        <f t="shared" si="26"/>
        <v>103.12904648915399</v>
      </c>
      <c r="AK35" s="4">
        <f t="shared" si="27"/>
        <v>13653.639977283332</v>
      </c>
    </row>
    <row r="36" spans="2:37" x14ac:dyDescent="0.25">
      <c r="B36" s="1">
        <f t="shared" si="5"/>
        <v>25</v>
      </c>
      <c r="C36" s="4">
        <f t="shared" si="6"/>
        <v>14196.253250861644</v>
      </c>
      <c r="D36" s="4">
        <f t="shared" si="28"/>
        <v>254.75751847076796</v>
      </c>
      <c r="E36" s="4">
        <f t="shared" si="7"/>
        <v>77.304352834997417</v>
      </c>
      <c r="F36" s="4">
        <f t="shared" si="8"/>
        <v>177.45316563577055</v>
      </c>
      <c r="G36" s="4">
        <f t="shared" si="9"/>
        <v>14118.948898026647</v>
      </c>
      <c r="I36" s="1">
        <f t="shared" si="10"/>
        <v>25</v>
      </c>
      <c r="J36" s="4">
        <f t="shared" si="11"/>
        <v>7985.3924536096647</v>
      </c>
      <c r="K36" s="4">
        <f t="shared" si="29"/>
        <v>143.30110413980688</v>
      </c>
      <c r="L36" s="4">
        <f t="shared" si="12"/>
        <v>43.483698469686075</v>
      </c>
      <c r="M36" s="4">
        <f t="shared" si="13"/>
        <v>99.817405670120806</v>
      </c>
      <c r="N36" s="4">
        <f t="shared" si="14"/>
        <v>7941.9087551399789</v>
      </c>
      <c r="P36" s="1">
        <f t="shared" si="15"/>
        <v>25</v>
      </c>
      <c r="Q36" s="4">
        <f t="shared" si="16"/>
        <v>59.890443402072485</v>
      </c>
      <c r="R36" s="4">
        <f t="shared" si="0"/>
        <v>43.483698469686075</v>
      </c>
      <c r="S36" s="4">
        <f t="shared" si="1"/>
        <v>103.37414187175855</v>
      </c>
      <c r="T36" s="4">
        <f t="shared" si="2"/>
        <v>39.926962268048321</v>
      </c>
      <c r="U36" s="7">
        <f t="shared" si="17"/>
        <v>0.82960933396448189</v>
      </c>
      <c r="V36" s="4">
        <f t="shared" si="3"/>
        <v>33.123780574420564</v>
      </c>
      <c r="X36" s="1">
        <f t="shared" si="18"/>
        <v>25</v>
      </c>
      <c r="Y36" s="4">
        <f t="shared" si="19"/>
        <v>1796.1171584193482</v>
      </c>
      <c r="Z36" s="4">
        <f t="shared" si="4"/>
        <v>39.926962268048321</v>
      </c>
      <c r="AA36" s="4">
        <f t="shared" si="20"/>
        <v>26.456083579903208</v>
      </c>
      <c r="AB36" s="4">
        <f t="shared" si="21"/>
        <v>13.470878688145111</v>
      </c>
      <c r="AC36" s="4">
        <f t="shared" si="22"/>
        <v>1769.6610748394451</v>
      </c>
      <c r="AF36" s="1">
        <f t="shared" si="23"/>
        <v>25</v>
      </c>
      <c r="AG36" s="4">
        <f t="shared" si="24"/>
        <v>13653.639977283332</v>
      </c>
      <c r="AH36" s="4">
        <f t="shared" si="30"/>
        <v>200.02860109302145</v>
      </c>
      <c r="AI36" s="4">
        <f t="shared" si="25"/>
        <v>97.626301263396456</v>
      </c>
      <c r="AJ36" s="4">
        <f t="shared" si="26"/>
        <v>102.40229982962499</v>
      </c>
      <c r="AK36" s="4">
        <f t="shared" si="27"/>
        <v>13556.013676019935</v>
      </c>
    </row>
    <row r="37" spans="2:37" x14ac:dyDescent="0.25">
      <c r="B37" s="1">
        <f t="shared" si="5"/>
        <v>26</v>
      </c>
      <c r="C37" s="4">
        <f t="shared" si="6"/>
        <v>14118.948898026647</v>
      </c>
      <c r="D37" s="4">
        <f t="shared" si="28"/>
        <v>254.75751847076796</v>
      </c>
      <c r="E37" s="4">
        <f t="shared" si="7"/>
        <v>78.270657245434876</v>
      </c>
      <c r="F37" s="4">
        <f t="shared" si="8"/>
        <v>176.48686122533309</v>
      </c>
      <c r="G37" s="4">
        <f t="shared" si="9"/>
        <v>14040.678240781212</v>
      </c>
      <c r="I37" s="1">
        <f t="shared" si="10"/>
        <v>26</v>
      </c>
      <c r="J37" s="4">
        <f t="shared" si="11"/>
        <v>7941.9087551399789</v>
      </c>
      <c r="K37" s="4">
        <f t="shared" si="29"/>
        <v>143.30110413980688</v>
      </c>
      <c r="L37" s="4">
        <f t="shared" si="12"/>
        <v>44.027244700557148</v>
      </c>
      <c r="M37" s="4">
        <f t="shared" si="13"/>
        <v>99.273859439249733</v>
      </c>
      <c r="N37" s="4">
        <f t="shared" si="14"/>
        <v>7897.8815104394216</v>
      </c>
      <c r="P37" s="1">
        <f t="shared" si="15"/>
        <v>26</v>
      </c>
      <c r="Q37" s="4">
        <f t="shared" si="16"/>
        <v>59.564315663549841</v>
      </c>
      <c r="R37" s="4">
        <f t="shared" si="0"/>
        <v>44.027244700557148</v>
      </c>
      <c r="S37" s="4">
        <f t="shared" si="1"/>
        <v>103.59156036410698</v>
      </c>
      <c r="T37" s="4">
        <f t="shared" si="2"/>
        <v>39.709543775699892</v>
      </c>
      <c r="U37" s="7">
        <f t="shared" si="17"/>
        <v>0.82343358209874129</v>
      </c>
      <c r="V37" s="4">
        <f t="shared" si="3"/>
        <v>32.698171874731337</v>
      </c>
      <c r="X37" s="1">
        <f t="shared" si="18"/>
        <v>26</v>
      </c>
      <c r="Y37" s="4">
        <f t="shared" si="19"/>
        <v>1769.6610748394451</v>
      </c>
      <c r="Z37" s="4">
        <f t="shared" si="4"/>
        <v>39.709543775699892</v>
      </c>
      <c r="AA37" s="4">
        <f t="shared" si="20"/>
        <v>26.437085714404056</v>
      </c>
      <c r="AB37" s="4">
        <f t="shared" si="21"/>
        <v>13.272458061295838</v>
      </c>
      <c r="AC37" s="4">
        <f t="shared" si="22"/>
        <v>1743.223989125041</v>
      </c>
      <c r="AF37" s="1">
        <f t="shared" si="23"/>
        <v>26</v>
      </c>
      <c r="AG37" s="4">
        <f t="shared" si="24"/>
        <v>13556.013676019935</v>
      </c>
      <c r="AH37" s="4">
        <f t="shared" si="30"/>
        <v>200.02860109302145</v>
      </c>
      <c r="AI37" s="4">
        <f t="shared" si="25"/>
        <v>98.358498522871955</v>
      </c>
      <c r="AJ37" s="4">
        <f t="shared" si="26"/>
        <v>101.6701025701495</v>
      </c>
      <c r="AK37" s="4">
        <f t="shared" si="27"/>
        <v>13457.655177497063</v>
      </c>
    </row>
    <row r="38" spans="2:37" x14ac:dyDescent="0.25">
      <c r="B38" s="1">
        <f t="shared" si="5"/>
        <v>27</v>
      </c>
      <c r="C38" s="4">
        <f t="shared" si="6"/>
        <v>14040.678240781212</v>
      </c>
      <c r="D38" s="4">
        <f t="shared" si="28"/>
        <v>254.75751847076796</v>
      </c>
      <c r="E38" s="4">
        <f t="shared" si="7"/>
        <v>79.249040461002835</v>
      </c>
      <c r="F38" s="4">
        <f t="shared" si="8"/>
        <v>175.50847800976513</v>
      </c>
      <c r="G38" s="4">
        <f t="shared" si="9"/>
        <v>13961.429200320208</v>
      </c>
      <c r="I38" s="1">
        <f t="shared" si="10"/>
        <v>27</v>
      </c>
      <c r="J38" s="4">
        <f t="shared" si="11"/>
        <v>7897.8815104394216</v>
      </c>
      <c r="K38" s="4">
        <f t="shared" si="29"/>
        <v>143.30110413980688</v>
      </c>
      <c r="L38" s="4">
        <f t="shared" si="12"/>
        <v>44.57758525931412</v>
      </c>
      <c r="M38" s="4">
        <f t="shared" si="13"/>
        <v>98.723518880492762</v>
      </c>
      <c r="N38" s="4">
        <f t="shared" si="14"/>
        <v>7853.3039251801074</v>
      </c>
      <c r="P38" s="1">
        <f t="shared" si="15"/>
        <v>27</v>
      </c>
      <c r="Q38" s="4">
        <f t="shared" si="16"/>
        <v>59.234111328295661</v>
      </c>
      <c r="R38" s="4">
        <f t="shared" si="0"/>
        <v>44.57758525931412</v>
      </c>
      <c r="S38" s="4">
        <f t="shared" si="1"/>
        <v>103.81169658760979</v>
      </c>
      <c r="T38" s="4">
        <f t="shared" si="2"/>
        <v>39.4894075521971</v>
      </c>
      <c r="U38" s="7">
        <f t="shared" si="17"/>
        <v>0.81730380357195165</v>
      </c>
      <c r="V38" s="4">
        <f t="shared" si="3"/>
        <v>32.274842993213646</v>
      </c>
      <c r="X38" s="1">
        <f t="shared" si="18"/>
        <v>27</v>
      </c>
      <c r="Y38" s="4">
        <f t="shared" si="19"/>
        <v>1743.223989125041</v>
      </c>
      <c r="Z38" s="4">
        <f t="shared" si="4"/>
        <v>39.4894075521971</v>
      </c>
      <c r="AA38" s="4">
        <f t="shared" si="20"/>
        <v>26.415227633759294</v>
      </c>
      <c r="AB38" s="4">
        <f t="shared" si="21"/>
        <v>13.074179918437807</v>
      </c>
      <c r="AC38" s="4">
        <f t="shared" si="22"/>
        <v>1716.8087614912818</v>
      </c>
      <c r="AF38" s="1">
        <f t="shared" si="23"/>
        <v>27</v>
      </c>
      <c r="AG38" s="4">
        <f t="shared" si="24"/>
        <v>13457.655177497063</v>
      </c>
      <c r="AH38" s="4">
        <f t="shared" si="30"/>
        <v>200.02860109302145</v>
      </c>
      <c r="AI38" s="4">
        <f t="shared" si="25"/>
        <v>99.096187261793489</v>
      </c>
      <c r="AJ38" s="4">
        <f t="shared" si="26"/>
        <v>100.93241383122796</v>
      </c>
      <c r="AK38" s="4">
        <f t="shared" si="27"/>
        <v>13358.558990235269</v>
      </c>
    </row>
    <row r="39" spans="2:37" x14ac:dyDescent="0.25">
      <c r="B39" s="1">
        <f t="shared" si="5"/>
        <v>28</v>
      </c>
      <c r="C39" s="4">
        <f t="shared" si="6"/>
        <v>13961.429200320208</v>
      </c>
      <c r="D39" s="4">
        <f t="shared" si="28"/>
        <v>254.75751847076796</v>
      </c>
      <c r="E39" s="4">
        <f t="shared" si="7"/>
        <v>80.239653466765361</v>
      </c>
      <c r="F39" s="4">
        <f t="shared" si="8"/>
        <v>174.5178650040026</v>
      </c>
      <c r="G39" s="4">
        <f t="shared" si="9"/>
        <v>13881.189546853442</v>
      </c>
      <c r="I39" s="1">
        <f t="shared" si="10"/>
        <v>28</v>
      </c>
      <c r="J39" s="4">
        <f t="shared" si="11"/>
        <v>7853.3039251801074</v>
      </c>
      <c r="K39" s="4">
        <f t="shared" si="29"/>
        <v>143.30110413980688</v>
      </c>
      <c r="L39" s="4">
        <f t="shared" si="12"/>
        <v>45.134805075055539</v>
      </c>
      <c r="M39" s="4">
        <f t="shared" si="13"/>
        <v>98.166299064751342</v>
      </c>
      <c r="N39" s="4">
        <f t="shared" si="14"/>
        <v>7808.1691201050517</v>
      </c>
      <c r="P39" s="1">
        <f t="shared" si="15"/>
        <v>28</v>
      </c>
      <c r="Q39" s="4">
        <f t="shared" si="16"/>
        <v>58.8997794388508</v>
      </c>
      <c r="R39" s="4">
        <f t="shared" si="0"/>
        <v>45.134805075055539</v>
      </c>
      <c r="S39" s="4">
        <f t="shared" si="1"/>
        <v>104.03458451390634</v>
      </c>
      <c r="T39" s="4">
        <f t="shared" si="2"/>
        <v>39.266519625900543</v>
      </c>
      <c r="U39" s="7">
        <f t="shared" si="17"/>
        <v>0.81121965615082048</v>
      </c>
      <c r="V39" s="4">
        <f t="shared" si="3"/>
        <v>31.853772549162482</v>
      </c>
      <c r="X39" s="1">
        <f t="shared" si="18"/>
        <v>28</v>
      </c>
      <c r="Y39" s="4">
        <f t="shared" si="19"/>
        <v>1716.8087614912818</v>
      </c>
      <c r="Z39" s="4">
        <f t="shared" si="4"/>
        <v>39.266519625900543</v>
      </c>
      <c r="AA39" s="4">
        <f t="shared" si="20"/>
        <v>26.390453914715927</v>
      </c>
      <c r="AB39" s="4">
        <f t="shared" si="21"/>
        <v>12.876065711184614</v>
      </c>
      <c r="AC39" s="4">
        <f t="shared" si="22"/>
        <v>1690.4183075765659</v>
      </c>
      <c r="AF39" s="1">
        <f t="shared" si="23"/>
        <v>28</v>
      </c>
      <c r="AG39" s="4">
        <f t="shared" si="24"/>
        <v>13358.558990235269</v>
      </c>
      <c r="AH39" s="4">
        <f t="shared" si="30"/>
        <v>200.02860109302145</v>
      </c>
      <c r="AI39" s="4">
        <f t="shared" si="25"/>
        <v>99.839408666256929</v>
      </c>
      <c r="AJ39" s="4">
        <f t="shared" si="26"/>
        <v>100.18919242676452</v>
      </c>
      <c r="AK39" s="4">
        <f t="shared" si="27"/>
        <v>13258.719581569012</v>
      </c>
    </row>
    <row r="40" spans="2:37" x14ac:dyDescent="0.25">
      <c r="B40" s="1">
        <f t="shared" si="5"/>
        <v>29</v>
      </c>
      <c r="C40" s="4">
        <f t="shared" si="6"/>
        <v>13881.189546853442</v>
      </c>
      <c r="D40" s="4">
        <f t="shared" si="28"/>
        <v>254.75751847076796</v>
      </c>
      <c r="E40" s="4">
        <f t="shared" si="7"/>
        <v>81.242649135099953</v>
      </c>
      <c r="F40" s="4">
        <f t="shared" si="8"/>
        <v>173.51486933566801</v>
      </c>
      <c r="G40" s="4">
        <f t="shared" si="9"/>
        <v>13799.946897718342</v>
      </c>
      <c r="I40" s="1">
        <f t="shared" si="10"/>
        <v>29</v>
      </c>
      <c r="J40" s="4">
        <f t="shared" si="11"/>
        <v>7808.1691201050517</v>
      </c>
      <c r="K40" s="4">
        <f t="shared" si="29"/>
        <v>143.30110413980688</v>
      </c>
      <c r="L40" s="4">
        <f t="shared" si="12"/>
        <v>45.698990138493727</v>
      </c>
      <c r="M40" s="4">
        <f t="shared" si="13"/>
        <v>97.602114001313154</v>
      </c>
      <c r="N40" s="4">
        <f t="shared" si="14"/>
        <v>7762.4701299665576</v>
      </c>
      <c r="P40" s="1">
        <f t="shared" si="15"/>
        <v>29</v>
      </c>
      <c r="Q40" s="4">
        <f t="shared" si="16"/>
        <v>58.561268400787888</v>
      </c>
      <c r="R40" s="4">
        <f t="shared" si="0"/>
        <v>45.698990138493727</v>
      </c>
      <c r="S40" s="4">
        <f t="shared" si="1"/>
        <v>104.26025853928161</v>
      </c>
      <c r="T40" s="4">
        <f t="shared" si="2"/>
        <v>39.040845600525266</v>
      </c>
      <c r="U40" s="7">
        <f t="shared" si="17"/>
        <v>0.80518080014969773</v>
      </c>
      <c r="V40" s="4">
        <f t="shared" si="3"/>
        <v>31.43493929915174</v>
      </c>
      <c r="X40" s="1">
        <f t="shared" si="18"/>
        <v>29</v>
      </c>
      <c r="Y40" s="4">
        <f t="shared" si="19"/>
        <v>1690.4183075765659</v>
      </c>
      <c r="Z40" s="4">
        <f t="shared" si="4"/>
        <v>39.040845600525266</v>
      </c>
      <c r="AA40" s="4">
        <f t="shared" si="20"/>
        <v>26.362708293701026</v>
      </c>
      <c r="AB40" s="4">
        <f t="shared" si="21"/>
        <v>12.678137306824242</v>
      </c>
      <c r="AC40" s="4">
        <f t="shared" si="22"/>
        <v>1664.0555992828649</v>
      </c>
      <c r="AF40" s="1">
        <f t="shared" si="23"/>
        <v>29</v>
      </c>
      <c r="AG40" s="4">
        <f t="shared" si="24"/>
        <v>13258.719581569012</v>
      </c>
      <c r="AH40" s="4">
        <f t="shared" si="30"/>
        <v>200.02860109302145</v>
      </c>
      <c r="AI40" s="4">
        <f t="shared" si="25"/>
        <v>100.58820423125387</v>
      </c>
      <c r="AJ40" s="4">
        <f t="shared" si="26"/>
        <v>99.440396861767582</v>
      </c>
      <c r="AK40" s="4">
        <f t="shared" si="27"/>
        <v>13158.131377337759</v>
      </c>
    </row>
    <row r="41" spans="2:37" x14ac:dyDescent="0.25">
      <c r="B41" s="1">
        <f t="shared" si="5"/>
        <v>30</v>
      </c>
      <c r="C41" s="4">
        <f t="shared" si="6"/>
        <v>13799.946897718342</v>
      </c>
      <c r="D41" s="4">
        <f t="shared" si="28"/>
        <v>254.75751847076796</v>
      </c>
      <c r="E41" s="4">
        <f t="shared" si="7"/>
        <v>82.258182249288666</v>
      </c>
      <c r="F41" s="4">
        <f t="shared" si="8"/>
        <v>172.4993362214793</v>
      </c>
      <c r="G41" s="4">
        <f t="shared" si="9"/>
        <v>13717.688715469054</v>
      </c>
      <c r="I41" s="1">
        <f t="shared" si="10"/>
        <v>30</v>
      </c>
      <c r="J41" s="4">
        <f t="shared" si="11"/>
        <v>7762.4701299665576</v>
      </c>
      <c r="K41" s="4">
        <f t="shared" si="29"/>
        <v>143.30110413980688</v>
      </c>
      <c r="L41" s="4">
        <f t="shared" si="12"/>
        <v>46.270227515224903</v>
      </c>
      <c r="M41" s="4">
        <f t="shared" si="13"/>
        <v>97.030876624581978</v>
      </c>
      <c r="N41" s="4">
        <f t="shared" si="14"/>
        <v>7716.1999024513325</v>
      </c>
      <c r="P41" s="1">
        <f t="shared" si="15"/>
        <v>30</v>
      </c>
      <c r="Q41" s="4">
        <f t="shared" si="16"/>
        <v>58.218525974749184</v>
      </c>
      <c r="R41" s="4">
        <f t="shared" si="0"/>
        <v>46.270227515224903</v>
      </c>
      <c r="S41" s="4">
        <f t="shared" si="1"/>
        <v>104.48875348997409</v>
      </c>
      <c r="T41" s="4">
        <f t="shared" si="2"/>
        <v>38.812350649832794</v>
      </c>
      <c r="U41" s="7">
        <f t="shared" si="17"/>
        <v>0.79918689841161061</v>
      </c>
      <c r="V41" s="4">
        <f t="shared" si="3"/>
        <v>31.01832213590373</v>
      </c>
      <c r="X41" s="1">
        <f t="shared" si="18"/>
        <v>30</v>
      </c>
      <c r="Y41" s="4">
        <f t="shared" si="19"/>
        <v>1664.0555992828649</v>
      </c>
      <c r="Z41" s="4">
        <f t="shared" si="4"/>
        <v>38.812350649832794</v>
      </c>
      <c r="AA41" s="4">
        <f t="shared" si="20"/>
        <v>26.331933655211309</v>
      </c>
      <c r="AB41" s="4">
        <f t="shared" si="21"/>
        <v>12.480416994621486</v>
      </c>
      <c r="AC41" s="4">
        <f t="shared" si="22"/>
        <v>1637.7236656276536</v>
      </c>
      <c r="AF41" s="1">
        <f t="shared" si="23"/>
        <v>30</v>
      </c>
      <c r="AG41" s="4">
        <f t="shared" si="24"/>
        <v>13158.131377337759</v>
      </c>
      <c r="AH41" s="4">
        <f t="shared" si="30"/>
        <v>200.02860109302145</v>
      </c>
      <c r="AI41" s="4">
        <f t="shared" si="25"/>
        <v>101.34261576298826</v>
      </c>
      <c r="AJ41" s="4">
        <f t="shared" si="26"/>
        <v>98.685985330033191</v>
      </c>
      <c r="AK41" s="4">
        <f t="shared" si="27"/>
        <v>13056.788761574771</v>
      </c>
    </row>
    <row r="42" spans="2:37" x14ac:dyDescent="0.25">
      <c r="B42" s="1">
        <f t="shared" si="5"/>
        <v>31</v>
      </c>
      <c r="C42" s="4">
        <f t="shared" si="6"/>
        <v>13717.688715469054</v>
      </c>
      <c r="D42" s="4">
        <f t="shared" si="28"/>
        <v>254.75751847076796</v>
      </c>
      <c r="E42" s="4">
        <f t="shared" si="7"/>
        <v>83.286409527404771</v>
      </c>
      <c r="F42" s="4">
        <f t="shared" si="8"/>
        <v>171.47110894336319</v>
      </c>
      <c r="G42" s="4">
        <f t="shared" si="9"/>
        <v>13634.402305941649</v>
      </c>
      <c r="I42" s="1">
        <f t="shared" si="10"/>
        <v>31</v>
      </c>
      <c r="J42" s="4">
        <f t="shared" si="11"/>
        <v>7716.1999024513325</v>
      </c>
      <c r="K42" s="4">
        <f t="shared" si="29"/>
        <v>143.30110413980688</v>
      </c>
      <c r="L42" s="4">
        <f t="shared" si="12"/>
        <v>46.848605359165234</v>
      </c>
      <c r="M42" s="4">
        <f t="shared" si="13"/>
        <v>96.452498780641648</v>
      </c>
      <c r="N42" s="4">
        <f t="shared" si="14"/>
        <v>7669.3512970921674</v>
      </c>
      <c r="P42" s="1">
        <f t="shared" si="15"/>
        <v>31</v>
      </c>
      <c r="Q42" s="4">
        <f t="shared" si="16"/>
        <v>57.871499268384987</v>
      </c>
      <c r="R42" s="4">
        <f t="shared" si="0"/>
        <v>46.848605359165234</v>
      </c>
      <c r="S42" s="4">
        <f t="shared" si="1"/>
        <v>104.72010462755023</v>
      </c>
      <c r="T42" s="4">
        <f t="shared" si="2"/>
        <v>38.58099951225666</v>
      </c>
      <c r="U42" s="7">
        <f t="shared" si="17"/>
        <v>0.79323761628943978</v>
      </c>
      <c r="V42" s="4">
        <f t="shared" si="3"/>
        <v>30.603900087166512</v>
      </c>
      <c r="X42" s="1">
        <f t="shared" si="18"/>
        <v>31</v>
      </c>
      <c r="Y42" s="4">
        <f t="shared" si="19"/>
        <v>1637.7236656276536</v>
      </c>
      <c r="Z42" s="4">
        <f t="shared" si="4"/>
        <v>38.58099951225666</v>
      </c>
      <c r="AA42" s="4">
        <f t="shared" si="20"/>
        <v>26.298072020049261</v>
      </c>
      <c r="AB42" s="4">
        <f t="shared" si="21"/>
        <v>12.282927492207401</v>
      </c>
      <c r="AC42" s="4">
        <f t="shared" si="22"/>
        <v>1611.4255936076045</v>
      </c>
      <c r="AF42" s="1">
        <f t="shared" si="23"/>
        <v>31</v>
      </c>
      <c r="AG42" s="4">
        <f t="shared" si="24"/>
        <v>13056.788761574771</v>
      </c>
      <c r="AH42" s="4">
        <f t="shared" si="30"/>
        <v>200.02860109302145</v>
      </c>
      <c r="AI42" s="4">
        <f t="shared" si="25"/>
        <v>102.10268538121068</v>
      </c>
      <c r="AJ42" s="4">
        <f t="shared" si="26"/>
        <v>97.925915711810774</v>
      </c>
      <c r="AK42" s="4">
        <f t="shared" si="27"/>
        <v>12954.68607619356</v>
      </c>
    </row>
    <row r="43" spans="2:37" x14ac:dyDescent="0.25">
      <c r="B43" s="1">
        <f t="shared" si="5"/>
        <v>32</v>
      </c>
      <c r="C43" s="4">
        <f t="shared" si="6"/>
        <v>13634.402305941649</v>
      </c>
      <c r="D43" s="4">
        <f t="shared" si="28"/>
        <v>254.75751847076796</v>
      </c>
      <c r="E43" s="4">
        <f t="shared" si="7"/>
        <v>84.327489646497355</v>
      </c>
      <c r="F43" s="4">
        <f t="shared" si="8"/>
        <v>170.43002882427061</v>
      </c>
      <c r="G43" s="4">
        <f t="shared" si="9"/>
        <v>13550.074816295151</v>
      </c>
      <c r="I43" s="1">
        <f t="shared" si="10"/>
        <v>32</v>
      </c>
      <c r="J43" s="4">
        <f t="shared" si="11"/>
        <v>7669.3512970921674</v>
      </c>
      <c r="K43" s="4">
        <f t="shared" si="29"/>
        <v>143.30110413980688</v>
      </c>
      <c r="L43" s="4">
        <f t="shared" si="12"/>
        <v>47.4342129261548</v>
      </c>
      <c r="M43" s="4">
        <f t="shared" si="13"/>
        <v>95.866891213652082</v>
      </c>
      <c r="N43" s="4">
        <f t="shared" si="14"/>
        <v>7621.9170841660125</v>
      </c>
      <c r="P43" s="1">
        <f t="shared" si="15"/>
        <v>32</v>
      </c>
      <c r="Q43" s="4">
        <f t="shared" si="16"/>
        <v>57.520134728191259</v>
      </c>
      <c r="R43" s="4">
        <f t="shared" si="0"/>
        <v>47.4342129261548</v>
      </c>
      <c r="S43" s="4">
        <f t="shared" si="1"/>
        <v>104.95434765434607</v>
      </c>
      <c r="T43" s="4">
        <f t="shared" si="2"/>
        <v>38.346756485460823</v>
      </c>
      <c r="U43" s="7">
        <f t="shared" si="17"/>
        <v>0.7873326216272355</v>
      </c>
      <c r="V43" s="4">
        <f t="shared" si="3"/>
        <v>30.191652314599065</v>
      </c>
      <c r="X43" s="1">
        <f t="shared" si="18"/>
        <v>32</v>
      </c>
      <c r="Y43" s="4">
        <f t="shared" si="19"/>
        <v>1611.4255936076045</v>
      </c>
      <c r="Z43" s="4">
        <f t="shared" si="4"/>
        <v>38.346756485460823</v>
      </c>
      <c r="AA43" s="4">
        <f t="shared" si="20"/>
        <v>26.26106453340379</v>
      </c>
      <c r="AB43" s="4">
        <f t="shared" si="21"/>
        <v>12.085691952057033</v>
      </c>
      <c r="AC43" s="4">
        <f t="shared" si="22"/>
        <v>1585.1645290742006</v>
      </c>
      <c r="AF43" s="1">
        <f t="shared" si="23"/>
        <v>32</v>
      </c>
      <c r="AG43" s="4">
        <f t="shared" si="24"/>
        <v>12954.68607619356</v>
      </c>
      <c r="AH43" s="4">
        <f t="shared" si="30"/>
        <v>200.02860109302145</v>
      </c>
      <c r="AI43" s="4">
        <f t="shared" si="25"/>
        <v>102.86845552156974</v>
      </c>
      <c r="AJ43" s="4">
        <f t="shared" si="26"/>
        <v>97.160145571451707</v>
      </c>
      <c r="AK43" s="4">
        <f t="shared" si="27"/>
        <v>12851.817620671991</v>
      </c>
    </row>
    <row r="44" spans="2:37" x14ac:dyDescent="0.25">
      <c r="B44" s="1">
        <f t="shared" si="5"/>
        <v>33</v>
      </c>
      <c r="C44" s="4">
        <f t="shared" si="6"/>
        <v>13550.074816295151</v>
      </c>
      <c r="D44" s="4">
        <f t="shared" si="28"/>
        <v>254.75751847076796</v>
      </c>
      <c r="E44" s="4">
        <f t="shared" si="7"/>
        <v>85.381583267078582</v>
      </c>
      <c r="F44" s="4">
        <f t="shared" si="8"/>
        <v>169.37593520368938</v>
      </c>
      <c r="G44" s="4">
        <f t="shared" si="9"/>
        <v>13464.693233028072</v>
      </c>
      <c r="I44" s="1">
        <f t="shared" si="10"/>
        <v>33</v>
      </c>
      <c r="J44" s="4">
        <f t="shared" si="11"/>
        <v>7621.9170841660125</v>
      </c>
      <c r="K44" s="4">
        <f t="shared" si="29"/>
        <v>143.30110413980688</v>
      </c>
      <c r="L44" s="4">
        <f t="shared" si="12"/>
        <v>48.027140587731736</v>
      </c>
      <c r="M44" s="4">
        <f t="shared" si="13"/>
        <v>95.273963552075145</v>
      </c>
      <c r="N44" s="4">
        <f t="shared" si="14"/>
        <v>7573.8899435782805</v>
      </c>
      <c r="P44" s="1">
        <f t="shared" si="15"/>
        <v>33</v>
      </c>
      <c r="Q44" s="4">
        <f t="shared" si="16"/>
        <v>57.164378131245087</v>
      </c>
      <c r="R44" s="4">
        <f t="shared" si="0"/>
        <v>48.027140587731736</v>
      </c>
      <c r="S44" s="4">
        <f t="shared" si="1"/>
        <v>105.19151871897682</v>
      </c>
      <c r="T44" s="4">
        <f t="shared" si="2"/>
        <v>38.109585420830058</v>
      </c>
      <c r="U44" s="7">
        <f t="shared" si="17"/>
        <v>0.78147158474167289</v>
      </c>
      <c r="V44" s="4">
        <f t="shared" si="3"/>
        <v>29.781558112664218</v>
      </c>
      <c r="X44" s="1">
        <f t="shared" si="18"/>
        <v>33</v>
      </c>
      <c r="Y44" s="4">
        <f t="shared" si="19"/>
        <v>1585.1645290742006</v>
      </c>
      <c r="Z44" s="4">
        <f t="shared" si="4"/>
        <v>38.109585420830058</v>
      </c>
      <c r="AA44" s="4">
        <f t="shared" si="20"/>
        <v>26.220851452773552</v>
      </c>
      <c r="AB44" s="4">
        <f t="shared" si="21"/>
        <v>11.888733968056505</v>
      </c>
      <c r="AC44" s="4">
        <f t="shared" si="22"/>
        <v>1558.943677621427</v>
      </c>
      <c r="AF44" s="1">
        <f t="shared" si="23"/>
        <v>33</v>
      </c>
      <c r="AG44" s="4">
        <f t="shared" si="24"/>
        <v>12851.817620671991</v>
      </c>
      <c r="AH44" s="4">
        <f t="shared" si="30"/>
        <v>200.02860109302145</v>
      </c>
      <c r="AI44" s="4">
        <f t="shared" si="25"/>
        <v>103.63996893798152</v>
      </c>
      <c r="AJ44" s="4">
        <f t="shared" si="26"/>
        <v>96.388632155039929</v>
      </c>
      <c r="AK44" s="4">
        <f t="shared" si="27"/>
        <v>12748.177651734009</v>
      </c>
    </row>
    <row r="45" spans="2:37" x14ac:dyDescent="0.25">
      <c r="B45" s="1">
        <f t="shared" si="5"/>
        <v>34</v>
      </c>
      <c r="C45" s="4">
        <f t="shared" si="6"/>
        <v>13464.693233028072</v>
      </c>
      <c r="D45" s="4">
        <f t="shared" si="28"/>
        <v>254.75751847076796</v>
      </c>
      <c r="E45" s="4">
        <f t="shared" si="7"/>
        <v>86.448853057917063</v>
      </c>
      <c r="F45" s="4">
        <f t="shared" si="8"/>
        <v>168.3086654128509</v>
      </c>
      <c r="G45" s="4">
        <f t="shared" si="9"/>
        <v>13378.244379970156</v>
      </c>
      <c r="I45" s="1">
        <f t="shared" si="10"/>
        <v>34</v>
      </c>
      <c r="J45" s="4">
        <f t="shared" si="11"/>
        <v>7573.8899435782805</v>
      </c>
      <c r="K45" s="4">
        <f t="shared" si="29"/>
        <v>143.30110413980688</v>
      </c>
      <c r="L45" s="4">
        <f t="shared" si="12"/>
        <v>48.627479845078383</v>
      </c>
      <c r="M45" s="4">
        <f t="shared" si="13"/>
        <v>94.673624294728498</v>
      </c>
      <c r="N45" s="4">
        <f t="shared" si="14"/>
        <v>7525.2624637332019</v>
      </c>
      <c r="P45" s="1">
        <f t="shared" si="15"/>
        <v>34</v>
      </c>
      <c r="Q45" s="4">
        <f t="shared" si="16"/>
        <v>56.804174576837106</v>
      </c>
      <c r="R45" s="4">
        <f t="shared" si="0"/>
        <v>48.627479845078383</v>
      </c>
      <c r="S45" s="4">
        <f t="shared" si="1"/>
        <v>105.43165442191548</v>
      </c>
      <c r="T45" s="4">
        <f t="shared" si="2"/>
        <v>37.869449717891392</v>
      </c>
      <c r="U45" s="7">
        <f t="shared" si="17"/>
        <v>0.77565417840364548</v>
      </c>
      <c r="V45" s="4">
        <f t="shared" si="3"/>
        <v>29.373596907529212</v>
      </c>
      <c r="X45" s="1">
        <f t="shared" si="18"/>
        <v>34</v>
      </c>
      <c r="Y45" s="4">
        <f t="shared" si="19"/>
        <v>1558.943677621427</v>
      </c>
      <c r="Z45" s="4">
        <f t="shared" si="4"/>
        <v>37.869449717891392</v>
      </c>
      <c r="AA45" s="4">
        <f t="shared" si="20"/>
        <v>26.177372135730693</v>
      </c>
      <c r="AB45" s="4">
        <f t="shared" si="21"/>
        <v>11.692077582160701</v>
      </c>
      <c r="AC45" s="4">
        <f t="shared" si="22"/>
        <v>1532.7663054856964</v>
      </c>
      <c r="AF45" s="1">
        <f t="shared" si="23"/>
        <v>34</v>
      </c>
      <c r="AG45" s="4">
        <f t="shared" si="24"/>
        <v>12748.177651734009</v>
      </c>
      <c r="AH45" s="4">
        <f t="shared" si="30"/>
        <v>200.02860109302145</v>
      </c>
      <c r="AI45" s="4">
        <f t="shared" si="25"/>
        <v>104.41726870501638</v>
      </c>
      <c r="AJ45" s="4">
        <f t="shared" si="26"/>
        <v>95.611332388005067</v>
      </c>
      <c r="AK45" s="4">
        <f t="shared" si="27"/>
        <v>12643.760383028994</v>
      </c>
    </row>
    <row r="46" spans="2:37" x14ac:dyDescent="0.25">
      <c r="B46" s="1">
        <f t="shared" si="5"/>
        <v>35</v>
      </c>
      <c r="C46" s="4">
        <f t="shared" si="6"/>
        <v>13378.244379970156</v>
      </c>
      <c r="D46" s="4">
        <f t="shared" si="28"/>
        <v>254.75751847076796</v>
      </c>
      <c r="E46" s="4">
        <f t="shared" si="7"/>
        <v>87.529463721141013</v>
      </c>
      <c r="F46" s="4">
        <f t="shared" si="8"/>
        <v>167.22805474962695</v>
      </c>
      <c r="G46" s="4">
        <f t="shared" si="9"/>
        <v>13290.714916249015</v>
      </c>
      <c r="I46" s="1">
        <f t="shared" si="10"/>
        <v>35</v>
      </c>
      <c r="J46" s="4">
        <f t="shared" si="11"/>
        <v>7525.2624637332019</v>
      </c>
      <c r="K46" s="4">
        <f t="shared" si="29"/>
        <v>143.30110413980688</v>
      </c>
      <c r="L46" s="4">
        <f t="shared" si="12"/>
        <v>49.235323343141857</v>
      </c>
      <c r="M46" s="4">
        <f t="shared" si="13"/>
        <v>94.065780796665024</v>
      </c>
      <c r="N46" s="4">
        <f t="shared" si="14"/>
        <v>7476.0271403900597</v>
      </c>
      <c r="P46" s="1">
        <f t="shared" si="15"/>
        <v>35</v>
      </c>
      <c r="Q46" s="4">
        <f t="shared" si="16"/>
        <v>56.439468477999014</v>
      </c>
      <c r="R46" s="4">
        <f t="shared" si="0"/>
        <v>49.235323343141857</v>
      </c>
      <c r="S46" s="4">
        <f t="shared" si="1"/>
        <v>105.67479182114087</v>
      </c>
      <c r="T46" s="4">
        <f t="shared" si="2"/>
        <v>37.62631231866601</v>
      </c>
      <c r="U46" s="7">
        <f t="shared" si="17"/>
        <v>0.76988007781999546</v>
      </c>
      <c r="V46" s="4">
        <f t="shared" si="3"/>
        <v>28.96774825597404</v>
      </c>
      <c r="X46" s="1">
        <f t="shared" si="18"/>
        <v>35</v>
      </c>
      <c r="Y46" s="4">
        <f t="shared" si="19"/>
        <v>1532.7663054856964</v>
      </c>
      <c r="Z46" s="4">
        <f t="shared" si="4"/>
        <v>37.62631231866601</v>
      </c>
      <c r="AA46" s="4">
        <f t="shared" si="20"/>
        <v>26.130565027523289</v>
      </c>
      <c r="AB46" s="4">
        <f t="shared" si="21"/>
        <v>11.495747291142722</v>
      </c>
      <c r="AC46" s="4">
        <f t="shared" si="22"/>
        <v>1506.6357404581731</v>
      </c>
      <c r="AF46" s="1">
        <f t="shared" si="23"/>
        <v>35</v>
      </c>
      <c r="AG46" s="4">
        <f t="shared" si="24"/>
        <v>12643.760383028994</v>
      </c>
      <c r="AH46" s="4">
        <f t="shared" si="30"/>
        <v>200.02860109302145</v>
      </c>
      <c r="AI46" s="4">
        <f t="shared" si="25"/>
        <v>105.20039822030401</v>
      </c>
      <c r="AJ46" s="4">
        <f t="shared" si="26"/>
        <v>94.828202872717441</v>
      </c>
      <c r="AK46" s="4">
        <f t="shared" si="27"/>
        <v>12538.559984808689</v>
      </c>
    </row>
    <row r="47" spans="2:37" x14ac:dyDescent="0.25">
      <c r="B47" s="1">
        <f t="shared" si="5"/>
        <v>36</v>
      </c>
      <c r="C47" s="4">
        <f t="shared" si="6"/>
        <v>13290.714916249015</v>
      </c>
      <c r="D47" s="4">
        <f t="shared" si="28"/>
        <v>254.75751847076796</v>
      </c>
      <c r="E47" s="4">
        <f t="shared" si="7"/>
        <v>88.623582017655281</v>
      </c>
      <c r="F47" s="4">
        <f t="shared" si="8"/>
        <v>166.13393645311268</v>
      </c>
      <c r="G47" s="4">
        <f t="shared" si="9"/>
        <v>13202.09133423136</v>
      </c>
      <c r="I47" s="1">
        <f t="shared" si="10"/>
        <v>36</v>
      </c>
      <c r="J47" s="4">
        <f t="shared" si="11"/>
        <v>7476.0271403900597</v>
      </c>
      <c r="K47" s="4">
        <f t="shared" si="29"/>
        <v>143.30110413980688</v>
      </c>
      <c r="L47" s="4">
        <f t="shared" si="12"/>
        <v>49.850764884931138</v>
      </c>
      <c r="M47" s="4">
        <f t="shared" si="13"/>
        <v>93.450339254875743</v>
      </c>
      <c r="N47" s="4">
        <f t="shared" si="14"/>
        <v>7426.1763755051288</v>
      </c>
      <c r="P47" s="1">
        <f t="shared" si="15"/>
        <v>36</v>
      </c>
      <c r="Q47" s="4">
        <f t="shared" si="16"/>
        <v>56.070203552925449</v>
      </c>
      <c r="R47" s="4">
        <f t="shared" si="0"/>
        <v>49.850764884931138</v>
      </c>
      <c r="S47" s="4">
        <f t="shared" si="1"/>
        <v>105.92096843785659</v>
      </c>
      <c r="T47" s="4">
        <f t="shared" si="2"/>
        <v>37.380135701950294</v>
      </c>
      <c r="U47" s="7">
        <f t="shared" si="17"/>
        <v>0.76414896061538007</v>
      </c>
      <c r="V47" s="4">
        <f t="shared" si="3"/>
        <v>28.563991844307179</v>
      </c>
      <c r="X47" s="1">
        <f t="shared" si="18"/>
        <v>36</v>
      </c>
      <c r="Y47" s="4">
        <f t="shared" si="19"/>
        <v>1506.6357404581731</v>
      </c>
      <c r="Z47" s="4">
        <f t="shared" si="4"/>
        <v>37.380135701950294</v>
      </c>
      <c r="AA47" s="4">
        <f t="shared" si="20"/>
        <v>26.080367648513999</v>
      </c>
      <c r="AB47" s="4">
        <f t="shared" si="21"/>
        <v>11.299768053436297</v>
      </c>
      <c r="AC47" s="4">
        <f t="shared" si="22"/>
        <v>1480.555372809659</v>
      </c>
      <c r="AF47" s="1">
        <f t="shared" si="23"/>
        <v>36</v>
      </c>
      <c r="AG47" s="4">
        <f t="shared" si="24"/>
        <v>12538.559984808689</v>
      </c>
      <c r="AH47" s="4">
        <f t="shared" si="30"/>
        <v>200.02860109302145</v>
      </c>
      <c r="AI47" s="4">
        <f t="shared" si="25"/>
        <v>105.98940120695629</v>
      </c>
      <c r="AJ47" s="4">
        <f t="shared" si="26"/>
        <v>94.039199886065163</v>
      </c>
      <c r="AK47" s="4">
        <f t="shared" si="27"/>
        <v>12432.570583601733</v>
      </c>
    </row>
    <row r="48" spans="2:37" x14ac:dyDescent="0.25">
      <c r="B48" s="1">
        <f t="shared" si="5"/>
        <v>37</v>
      </c>
      <c r="C48" s="4">
        <f t="shared" si="6"/>
        <v>13202.09133423136</v>
      </c>
      <c r="D48" s="4">
        <f t="shared" si="28"/>
        <v>254.75751847076796</v>
      </c>
      <c r="E48" s="4">
        <f t="shared" si="7"/>
        <v>89.731376792875977</v>
      </c>
      <c r="F48" s="4">
        <f t="shared" si="8"/>
        <v>165.02614167789199</v>
      </c>
      <c r="G48" s="4">
        <f t="shared" si="9"/>
        <v>13112.359957438484</v>
      </c>
      <c r="I48" s="1">
        <f t="shared" si="10"/>
        <v>37</v>
      </c>
      <c r="J48" s="4">
        <f t="shared" si="11"/>
        <v>7426.1763755051288</v>
      </c>
      <c r="K48" s="4">
        <f t="shared" si="29"/>
        <v>143.30110413980688</v>
      </c>
      <c r="L48" s="4">
        <f t="shared" si="12"/>
        <v>50.473899445992771</v>
      </c>
      <c r="M48" s="4">
        <f t="shared" si="13"/>
        <v>92.82720469381411</v>
      </c>
      <c r="N48" s="4">
        <f t="shared" si="14"/>
        <v>7375.7024760591357</v>
      </c>
      <c r="P48" s="1">
        <f t="shared" si="15"/>
        <v>37</v>
      </c>
      <c r="Q48" s="4">
        <f t="shared" si="16"/>
        <v>55.696322816288465</v>
      </c>
      <c r="R48" s="4">
        <f t="shared" si="0"/>
        <v>50.473899445992771</v>
      </c>
      <c r="S48" s="4">
        <f t="shared" si="1"/>
        <v>106.17022226228124</v>
      </c>
      <c r="T48" s="4">
        <f t="shared" si="2"/>
        <v>37.130881877525646</v>
      </c>
      <c r="U48" s="7">
        <f t="shared" si="17"/>
        <v>0.75846050681427302</v>
      </c>
      <c r="V48" s="4">
        <f t="shared" si="3"/>
        <v>28.162307487289006</v>
      </c>
      <c r="X48" s="1">
        <f t="shared" si="18"/>
        <v>37</v>
      </c>
      <c r="Y48" s="4">
        <f t="shared" si="19"/>
        <v>1480.555372809659</v>
      </c>
      <c r="Z48" s="4">
        <f t="shared" si="4"/>
        <v>37.130881877525646</v>
      </c>
      <c r="AA48" s="4">
        <f t="shared" si="20"/>
        <v>26.026716581453201</v>
      </c>
      <c r="AB48" s="4">
        <f t="shared" si="21"/>
        <v>11.104165296072443</v>
      </c>
      <c r="AC48" s="4">
        <f t="shared" si="22"/>
        <v>1454.5286562282058</v>
      </c>
      <c r="AF48" s="1">
        <f t="shared" si="23"/>
        <v>37</v>
      </c>
      <c r="AG48" s="4">
        <f t="shared" si="24"/>
        <v>12432.570583601733</v>
      </c>
      <c r="AH48" s="4">
        <f t="shared" si="30"/>
        <v>200.02860109302145</v>
      </c>
      <c r="AI48" s="4">
        <f t="shared" si="25"/>
        <v>106.78432171600845</v>
      </c>
      <c r="AJ48" s="4">
        <f t="shared" si="26"/>
        <v>93.244279377013001</v>
      </c>
      <c r="AK48" s="4">
        <f t="shared" si="27"/>
        <v>12325.786261885725</v>
      </c>
    </row>
    <row r="49" spans="2:37" x14ac:dyDescent="0.25">
      <c r="B49" s="1">
        <f t="shared" si="5"/>
        <v>38</v>
      </c>
      <c r="C49" s="4">
        <f t="shared" si="6"/>
        <v>13112.359957438484</v>
      </c>
      <c r="D49" s="4">
        <f t="shared" si="28"/>
        <v>254.75751847076796</v>
      </c>
      <c r="E49" s="4">
        <f t="shared" si="7"/>
        <v>90.853019002786908</v>
      </c>
      <c r="F49" s="4">
        <f t="shared" si="8"/>
        <v>163.90449946798105</v>
      </c>
      <c r="G49" s="4">
        <f t="shared" si="9"/>
        <v>13021.506938435698</v>
      </c>
      <c r="I49" s="1">
        <f t="shared" si="10"/>
        <v>38</v>
      </c>
      <c r="J49" s="4">
        <f t="shared" si="11"/>
        <v>7375.7024760591357</v>
      </c>
      <c r="K49" s="4">
        <f t="shared" si="29"/>
        <v>143.30110413980688</v>
      </c>
      <c r="L49" s="4">
        <f t="shared" si="12"/>
        <v>51.104823189067687</v>
      </c>
      <c r="M49" s="4">
        <f t="shared" si="13"/>
        <v>92.196280950739194</v>
      </c>
      <c r="N49" s="4">
        <f t="shared" si="14"/>
        <v>7324.5976528700685</v>
      </c>
      <c r="P49" s="1">
        <f t="shared" si="15"/>
        <v>38</v>
      </c>
      <c r="Q49" s="4">
        <f t="shared" si="16"/>
        <v>55.317768570443519</v>
      </c>
      <c r="R49" s="4">
        <f t="shared" si="0"/>
        <v>51.104823189067687</v>
      </c>
      <c r="S49" s="4">
        <f t="shared" si="1"/>
        <v>106.42259175951121</v>
      </c>
      <c r="T49" s="4">
        <f t="shared" si="2"/>
        <v>36.878512380295675</v>
      </c>
      <c r="U49" s="7">
        <f t="shared" si="17"/>
        <v>0.75281439882309975</v>
      </c>
      <c r="V49" s="4">
        <f t="shared" si="3"/>
        <v>27.762675127062529</v>
      </c>
      <c r="X49" s="1">
        <f t="shared" si="18"/>
        <v>38</v>
      </c>
      <c r="Y49" s="4">
        <f t="shared" si="19"/>
        <v>1454.5286562282058</v>
      </c>
      <c r="Z49" s="4">
        <f t="shared" si="4"/>
        <v>36.878512380295675</v>
      </c>
      <c r="AA49" s="4">
        <f t="shared" si="20"/>
        <v>25.969547458584131</v>
      </c>
      <c r="AB49" s="4">
        <f t="shared" si="21"/>
        <v>10.908964921711544</v>
      </c>
      <c r="AC49" s="4">
        <f t="shared" si="22"/>
        <v>1428.5591087696216</v>
      </c>
      <c r="AF49" s="1">
        <f t="shared" si="23"/>
        <v>38</v>
      </c>
      <c r="AG49" s="4">
        <f t="shared" si="24"/>
        <v>12325.786261885725</v>
      </c>
      <c r="AH49" s="4">
        <f t="shared" si="30"/>
        <v>200.02860109302145</v>
      </c>
      <c r="AI49" s="4">
        <f t="shared" si="25"/>
        <v>107.58520412887852</v>
      </c>
      <c r="AJ49" s="4">
        <f t="shared" si="26"/>
        <v>92.443396964142934</v>
      </c>
      <c r="AK49" s="4">
        <f t="shared" si="27"/>
        <v>12218.201057756847</v>
      </c>
    </row>
    <row r="50" spans="2:37" x14ac:dyDescent="0.25">
      <c r="B50" s="1">
        <f t="shared" si="5"/>
        <v>39</v>
      </c>
      <c r="C50" s="4">
        <f t="shared" si="6"/>
        <v>13021.506938435698</v>
      </c>
      <c r="D50" s="4">
        <f t="shared" si="28"/>
        <v>254.75751847076796</v>
      </c>
      <c r="E50" s="4">
        <f t="shared" si="7"/>
        <v>91.988681740321738</v>
      </c>
      <c r="F50" s="4">
        <f t="shared" si="8"/>
        <v>162.76883673044622</v>
      </c>
      <c r="G50" s="4">
        <f t="shared" si="9"/>
        <v>12929.518256695375</v>
      </c>
      <c r="I50" s="1">
        <f t="shared" si="10"/>
        <v>39</v>
      </c>
      <c r="J50" s="4">
        <f t="shared" si="11"/>
        <v>7324.5976528700685</v>
      </c>
      <c r="K50" s="4">
        <f t="shared" si="29"/>
        <v>143.30110413980688</v>
      </c>
      <c r="L50" s="4">
        <f t="shared" si="12"/>
        <v>51.743633478931017</v>
      </c>
      <c r="M50" s="4">
        <f t="shared" si="13"/>
        <v>91.557470660875865</v>
      </c>
      <c r="N50" s="4">
        <f t="shared" si="14"/>
        <v>7272.8540193911376</v>
      </c>
      <c r="P50" s="1">
        <f t="shared" si="15"/>
        <v>39</v>
      </c>
      <c r="Q50" s="4">
        <f t="shared" si="16"/>
        <v>54.93448239652551</v>
      </c>
      <c r="R50" s="4">
        <f t="shared" si="0"/>
        <v>51.743633478931017</v>
      </c>
      <c r="S50" s="4">
        <f t="shared" si="1"/>
        <v>106.67811587545653</v>
      </c>
      <c r="T50" s="4">
        <f t="shared" si="2"/>
        <v>36.622988264350354</v>
      </c>
      <c r="U50" s="7">
        <f t="shared" si="17"/>
        <v>0.74721032141250587</v>
      </c>
      <c r="V50" s="4">
        <f t="shared" si="3"/>
        <v>27.365074832091658</v>
      </c>
      <c r="X50" s="1">
        <f t="shared" si="18"/>
        <v>39</v>
      </c>
      <c r="Y50" s="4">
        <f t="shared" si="19"/>
        <v>1428.5591087696216</v>
      </c>
      <c r="Z50" s="4">
        <f t="shared" si="4"/>
        <v>36.622988264350354</v>
      </c>
      <c r="AA50" s="4">
        <f t="shared" si="20"/>
        <v>25.908794948578191</v>
      </c>
      <c r="AB50" s="4">
        <f t="shared" si="21"/>
        <v>10.714193315772162</v>
      </c>
      <c r="AC50" s="4">
        <f t="shared" si="22"/>
        <v>1402.6503138210435</v>
      </c>
      <c r="AF50" s="1">
        <f t="shared" si="23"/>
        <v>39</v>
      </c>
      <c r="AG50" s="4">
        <f t="shared" si="24"/>
        <v>12218.201057756847</v>
      </c>
      <c r="AH50" s="4">
        <f t="shared" si="30"/>
        <v>200.02860109302145</v>
      </c>
      <c r="AI50" s="4">
        <f t="shared" si="25"/>
        <v>108.3920931598451</v>
      </c>
      <c r="AJ50" s="4">
        <f t="shared" si="26"/>
        <v>91.636507933176347</v>
      </c>
      <c r="AK50" s="4">
        <f t="shared" si="27"/>
        <v>12109.808964597001</v>
      </c>
    </row>
    <row r="51" spans="2:37" x14ac:dyDescent="0.25">
      <c r="B51" s="1">
        <f t="shared" si="5"/>
        <v>40</v>
      </c>
      <c r="C51" s="4">
        <f t="shared" si="6"/>
        <v>12929.518256695375</v>
      </c>
      <c r="D51" s="4">
        <f t="shared" si="28"/>
        <v>254.75751847076796</v>
      </c>
      <c r="E51" s="4">
        <f t="shared" si="7"/>
        <v>93.138540262075765</v>
      </c>
      <c r="F51" s="4">
        <f t="shared" si="8"/>
        <v>161.6189782086922</v>
      </c>
      <c r="G51" s="4">
        <f t="shared" si="9"/>
        <v>12836.379716433299</v>
      </c>
      <c r="I51" s="1">
        <f t="shared" si="10"/>
        <v>40</v>
      </c>
      <c r="J51" s="4">
        <f t="shared" si="11"/>
        <v>7272.8540193911376</v>
      </c>
      <c r="K51" s="4">
        <f t="shared" si="29"/>
        <v>143.30110413980688</v>
      </c>
      <c r="L51" s="4">
        <f t="shared" si="12"/>
        <v>52.390428897417664</v>
      </c>
      <c r="M51" s="4">
        <f t="shared" si="13"/>
        <v>90.910675242389217</v>
      </c>
      <c r="N51" s="4">
        <f t="shared" si="14"/>
        <v>7220.4635904937204</v>
      </c>
      <c r="P51" s="1">
        <f t="shared" si="15"/>
        <v>40</v>
      </c>
      <c r="Q51" s="4">
        <f t="shared" si="16"/>
        <v>54.546405145433532</v>
      </c>
      <c r="R51" s="4">
        <f t="shared" si="0"/>
        <v>52.390428897417664</v>
      </c>
      <c r="S51" s="4">
        <f t="shared" si="1"/>
        <v>106.93683404285119</v>
      </c>
      <c r="T51" s="4">
        <f t="shared" si="2"/>
        <v>36.364270096955686</v>
      </c>
      <c r="U51" s="7">
        <f t="shared" si="17"/>
        <v>0.74164796169975766</v>
      </c>
      <c r="V51" s="4">
        <f t="shared" si="3"/>
        <v>26.969486796106633</v>
      </c>
      <c r="X51" s="1">
        <f t="shared" si="18"/>
        <v>40</v>
      </c>
      <c r="Y51" s="4">
        <f t="shared" si="19"/>
        <v>1402.6503138210435</v>
      </c>
      <c r="Z51" s="4">
        <f t="shared" si="4"/>
        <v>36.364270096955686</v>
      </c>
      <c r="AA51" s="4">
        <f t="shared" si="20"/>
        <v>25.84439274329786</v>
      </c>
      <c r="AB51" s="4">
        <f t="shared" si="21"/>
        <v>10.519877353657826</v>
      </c>
      <c r="AC51" s="4">
        <f t="shared" si="22"/>
        <v>1376.8059210777456</v>
      </c>
      <c r="AF51" s="1">
        <f t="shared" si="23"/>
        <v>40</v>
      </c>
      <c r="AG51" s="4">
        <f t="shared" si="24"/>
        <v>12109.808964597001</v>
      </c>
      <c r="AH51" s="4">
        <f t="shared" si="30"/>
        <v>200.02860109302145</v>
      </c>
      <c r="AI51" s="4">
        <f t="shared" si="25"/>
        <v>109.20503385854396</v>
      </c>
      <c r="AJ51" s="4">
        <f t="shared" si="26"/>
        <v>90.823567234477494</v>
      </c>
      <c r="AK51" s="4">
        <f t="shared" si="27"/>
        <v>12000.603930738458</v>
      </c>
    </row>
    <row r="52" spans="2:37" x14ac:dyDescent="0.25">
      <c r="B52" s="1">
        <f t="shared" si="5"/>
        <v>41</v>
      </c>
      <c r="C52" s="4">
        <f t="shared" si="6"/>
        <v>12836.379716433299</v>
      </c>
      <c r="D52" s="4">
        <f t="shared" si="28"/>
        <v>254.75751847076796</v>
      </c>
      <c r="E52" s="4">
        <f t="shared" si="7"/>
        <v>94.302772015351735</v>
      </c>
      <c r="F52" s="4">
        <f t="shared" si="8"/>
        <v>160.45474645541623</v>
      </c>
      <c r="G52" s="4">
        <f t="shared" si="9"/>
        <v>12742.076944417948</v>
      </c>
      <c r="I52" s="1">
        <f t="shared" si="10"/>
        <v>41</v>
      </c>
      <c r="J52" s="4">
        <f t="shared" si="11"/>
        <v>7220.4635904937204</v>
      </c>
      <c r="K52" s="4">
        <f t="shared" si="29"/>
        <v>143.30110413980688</v>
      </c>
      <c r="L52" s="4">
        <f t="shared" si="12"/>
        <v>53.045309258635385</v>
      </c>
      <c r="M52" s="4">
        <f t="shared" si="13"/>
        <v>90.255794881171497</v>
      </c>
      <c r="N52" s="4">
        <f t="shared" si="14"/>
        <v>7167.4182812350846</v>
      </c>
      <c r="P52" s="1">
        <f t="shared" si="15"/>
        <v>41</v>
      </c>
      <c r="Q52" s="4">
        <f t="shared" si="16"/>
        <v>54.153476928702901</v>
      </c>
      <c r="R52" s="4">
        <f t="shared" si="0"/>
        <v>53.045309258635385</v>
      </c>
      <c r="S52" s="4">
        <f t="shared" si="1"/>
        <v>107.19878618733829</v>
      </c>
      <c r="T52" s="4">
        <f t="shared" si="2"/>
        <v>36.102317952468596</v>
      </c>
      <c r="U52" s="7">
        <f t="shared" si="17"/>
        <v>0.73612700913127305</v>
      </c>
      <c r="V52" s="4">
        <f t="shared" si="3"/>
        <v>26.575891337056973</v>
      </c>
      <c r="X52" s="1">
        <f t="shared" si="18"/>
        <v>41</v>
      </c>
      <c r="Y52" s="4">
        <f t="shared" si="19"/>
        <v>1376.8059210777456</v>
      </c>
      <c r="Z52" s="4">
        <f t="shared" si="4"/>
        <v>36.102317952468596</v>
      </c>
      <c r="AA52" s="4">
        <f t="shared" si="20"/>
        <v>25.776273544385504</v>
      </c>
      <c r="AB52" s="4">
        <f t="shared" si="21"/>
        <v>10.32604440808309</v>
      </c>
      <c r="AC52" s="4">
        <f t="shared" si="22"/>
        <v>1351.02964753336</v>
      </c>
      <c r="AF52" s="1">
        <f t="shared" si="23"/>
        <v>41</v>
      </c>
      <c r="AG52" s="4">
        <f t="shared" si="24"/>
        <v>12000.603930738458</v>
      </c>
      <c r="AH52" s="4">
        <f t="shared" si="30"/>
        <v>200.02860109302145</v>
      </c>
      <c r="AI52" s="4">
        <f t="shared" si="25"/>
        <v>110.02407161248301</v>
      </c>
      <c r="AJ52" s="4">
        <f t="shared" si="26"/>
        <v>90.004529480538437</v>
      </c>
      <c r="AK52" s="4">
        <f t="shared" si="27"/>
        <v>11890.579859125975</v>
      </c>
    </row>
    <row r="53" spans="2:37" x14ac:dyDescent="0.25">
      <c r="B53" s="1">
        <f t="shared" si="5"/>
        <v>42</v>
      </c>
      <c r="C53" s="4">
        <f t="shared" si="6"/>
        <v>12742.076944417948</v>
      </c>
      <c r="D53" s="4">
        <f t="shared" si="28"/>
        <v>254.75751847076796</v>
      </c>
      <c r="E53" s="4">
        <f t="shared" si="7"/>
        <v>95.481556665543621</v>
      </c>
      <c r="F53" s="4">
        <f t="shared" si="8"/>
        <v>159.27596180522434</v>
      </c>
      <c r="G53" s="4">
        <f t="shared" si="9"/>
        <v>12646.595387752404</v>
      </c>
      <c r="I53" s="1">
        <f t="shared" si="10"/>
        <v>42</v>
      </c>
      <c r="J53" s="4">
        <f t="shared" si="11"/>
        <v>7167.4182812350846</v>
      </c>
      <c r="K53" s="4">
        <f t="shared" si="29"/>
        <v>143.30110413980688</v>
      </c>
      <c r="L53" s="4">
        <f t="shared" si="12"/>
        <v>53.708375624368315</v>
      </c>
      <c r="M53" s="4">
        <f t="shared" si="13"/>
        <v>89.592728515438566</v>
      </c>
      <c r="N53" s="4">
        <f t="shared" si="14"/>
        <v>7113.7099056107163</v>
      </c>
      <c r="P53" s="1">
        <f t="shared" si="15"/>
        <v>42</v>
      </c>
      <c r="Q53" s="4">
        <f t="shared" si="16"/>
        <v>53.755637109263127</v>
      </c>
      <c r="R53" s="4">
        <f t="shared" si="0"/>
        <v>53.708375624368315</v>
      </c>
      <c r="S53" s="4">
        <f t="shared" si="1"/>
        <v>107.46401273363145</v>
      </c>
      <c r="T53" s="4">
        <f t="shared" si="2"/>
        <v>35.837091406175439</v>
      </c>
      <c r="U53" s="7">
        <f t="shared" si="17"/>
        <v>0.73064715546528336</v>
      </c>
      <c r="V53" s="4">
        <f t="shared" si="3"/>
        <v>26.184268896071437</v>
      </c>
      <c r="X53" s="1">
        <f t="shared" si="18"/>
        <v>42</v>
      </c>
      <c r="Y53" s="4">
        <f t="shared" si="19"/>
        <v>1351.02964753336</v>
      </c>
      <c r="Z53" s="4">
        <f t="shared" si="4"/>
        <v>35.837091406175439</v>
      </c>
      <c r="AA53" s="4">
        <f t="shared" si="20"/>
        <v>25.704369049675236</v>
      </c>
      <c r="AB53" s="4">
        <f t="shared" si="21"/>
        <v>10.132722356500201</v>
      </c>
      <c r="AC53" s="4">
        <f t="shared" si="22"/>
        <v>1325.3252784836848</v>
      </c>
      <c r="AF53" s="1">
        <f t="shared" si="23"/>
        <v>42</v>
      </c>
      <c r="AG53" s="4">
        <f t="shared" si="24"/>
        <v>11890.579859125975</v>
      </c>
      <c r="AH53" s="4">
        <f t="shared" si="30"/>
        <v>200.02860109302145</v>
      </c>
      <c r="AI53" s="4">
        <f t="shared" si="25"/>
        <v>110.84925214957663</v>
      </c>
      <c r="AJ53" s="4">
        <f t="shared" si="26"/>
        <v>89.179348943444822</v>
      </c>
      <c r="AK53" s="4">
        <f t="shared" si="27"/>
        <v>11779.730606976398</v>
      </c>
    </row>
    <row r="54" spans="2:37" x14ac:dyDescent="0.25">
      <c r="B54" s="1">
        <f t="shared" si="5"/>
        <v>43</v>
      </c>
      <c r="C54" s="4">
        <f t="shared" si="6"/>
        <v>12646.595387752404</v>
      </c>
      <c r="D54" s="4">
        <f t="shared" si="28"/>
        <v>254.75751847076796</v>
      </c>
      <c r="E54" s="4">
        <f t="shared" si="7"/>
        <v>96.675076123862908</v>
      </c>
      <c r="F54" s="4">
        <f t="shared" si="8"/>
        <v>158.08244234690505</v>
      </c>
      <c r="G54" s="4">
        <f t="shared" si="9"/>
        <v>12549.920311628541</v>
      </c>
      <c r="I54" s="1">
        <f t="shared" si="10"/>
        <v>43</v>
      </c>
      <c r="J54" s="4">
        <f t="shared" si="11"/>
        <v>7113.7099056107163</v>
      </c>
      <c r="K54" s="4">
        <f t="shared" si="29"/>
        <v>143.30110413980688</v>
      </c>
      <c r="L54" s="4">
        <f t="shared" si="12"/>
        <v>54.37973031967293</v>
      </c>
      <c r="M54" s="4">
        <f t="shared" si="13"/>
        <v>88.921373820133951</v>
      </c>
      <c r="N54" s="4">
        <f t="shared" si="14"/>
        <v>7059.3301752910438</v>
      </c>
      <c r="P54" s="1">
        <f t="shared" si="15"/>
        <v>43</v>
      </c>
      <c r="Q54" s="4">
        <f t="shared" si="16"/>
        <v>53.352824292080363</v>
      </c>
      <c r="R54" s="4">
        <f t="shared" si="0"/>
        <v>54.37973031967293</v>
      </c>
      <c r="S54" s="4">
        <f t="shared" si="1"/>
        <v>107.7325546117533</v>
      </c>
      <c r="T54" s="4">
        <f t="shared" si="2"/>
        <v>35.568549528053587</v>
      </c>
      <c r="U54" s="7">
        <f t="shared" si="17"/>
        <v>0.72520809475462367</v>
      </c>
      <c r="V54" s="4">
        <f t="shared" si="3"/>
        <v>25.794600036425212</v>
      </c>
      <c r="X54" s="1">
        <f t="shared" si="18"/>
        <v>43</v>
      </c>
      <c r="Y54" s="4">
        <f t="shared" si="19"/>
        <v>1325.3252784836848</v>
      </c>
      <c r="Z54" s="4">
        <f t="shared" si="4"/>
        <v>35.568549528053587</v>
      </c>
      <c r="AA54" s="4">
        <f t="shared" si="20"/>
        <v>25.628609939425949</v>
      </c>
      <c r="AB54" s="4">
        <f t="shared" si="21"/>
        <v>9.9399395886276363</v>
      </c>
      <c r="AC54" s="4">
        <f t="shared" si="22"/>
        <v>1299.6966685442587</v>
      </c>
      <c r="AF54" s="1">
        <f t="shared" si="23"/>
        <v>43</v>
      </c>
      <c r="AG54" s="4">
        <f t="shared" si="24"/>
        <v>11779.730606976398</v>
      </c>
      <c r="AH54" s="4">
        <f t="shared" si="30"/>
        <v>200.02860109302145</v>
      </c>
      <c r="AI54" s="4">
        <f t="shared" si="25"/>
        <v>111.68062154069845</v>
      </c>
      <c r="AJ54" s="4">
        <f t="shared" si="26"/>
        <v>88.347979552322997</v>
      </c>
      <c r="AK54" s="4">
        <f t="shared" si="27"/>
        <v>11668.0499854357</v>
      </c>
    </row>
    <row r="55" spans="2:37" x14ac:dyDescent="0.25">
      <c r="B55" s="1">
        <f t="shared" si="5"/>
        <v>44</v>
      </c>
      <c r="C55" s="4">
        <f t="shared" si="6"/>
        <v>12549.920311628541</v>
      </c>
      <c r="D55" s="4">
        <f t="shared" si="28"/>
        <v>254.75751847076796</v>
      </c>
      <c r="E55" s="4">
        <f t="shared" si="7"/>
        <v>97.883514575411198</v>
      </c>
      <c r="F55" s="4">
        <f t="shared" si="8"/>
        <v>156.87400389535676</v>
      </c>
      <c r="G55" s="4">
        <f t="shared" si="9"/>
        <v>12452.03679705313</v>
      </c>
      <c r="I55" s="1">
        <f t="shared" si="10"/>
        <v>44</v>
      </c>
      <c r="J55" s="4">
        <f t="shared" si="11"/>
        <v>7059.3301752910438</v>
      </c>
      <c r="K55" s="4">
        <f t="shared" si="29"/>
        <v>143.30110413980688</v>
      </c>
      <c r="L55" s="4">
        <f t="shared" si="12"/>
        <v>55.059476948668845</v>
      </c>
      <c r="M55" s="4">
        <f t="shared" si="13"/>
        <v>88.241627191138036</v>
      </c>
      <c r="N55" s="4">
        <f t="shared" si="14"/>
        <v>7004.270698342375</v>
      </c>
      <c r="P55" s="1">
        <f t="shared" si="15"/>
        <v>44</v>
      </c>
      <c r="Q55" s="4">
        <f t="shared" si="16"/>
        <v>52.944976314682826</v>
      </c>
      <c r="R55" s="4">
        <f t="shared" si="0"/>
        <v>55.059476948668845</v>
      </c>
      <c r="S55" s="4">
        <f t="shared" si="1"/>
        <v>108.00445326335168</v>
      </c>
      <c r="T55" s="4">
        <f t="shared" si="2"/>
        <v>35.29665087645521</v>
      </c>
      <c r="U55" s="7">
        <f t="shared" si="17"/>
        <v>0.7198095233296512</v>
      </c>
      <c r="V55" s="4">
        <f t="shared" si="3"/>
        <v>25.406865442514341</v>
      </c>
      <c r="X55" s="1">
        <f t="shared" si="18"/>
        <v>44</v>
      </c>
      <c r="Y55" s="4">
        <f t="shared" si="19"/>
        <v>1299.6966685442587</v>
      </c>
      <c r="Z55" s="4">
        <f t="shared" si="4"/>
        <v>35.29665087645521</v>
      </c>
      <c r="AA55" s="4">
        <f t="shared" si="20"/>
        <v>25.54892586237327</v>
      </c>
      <c r="AB55" s="4">
        <f t="shared" si="21"/>
        <v>9.74772501408194</v>
      </c>
      <c r="AC55" s="4">
        <f t="shared" si="22"/>
        <v>1274.1477426818853</v>
      </c>
      <c r="AF55" s="1">
        <f t="shared" si="23"/>
        <v>44</v>
      </c>
      <c r="AG55" s="4">
        <f t="shared" si="24"/>
        <v>11668.0499854357</v>
      </c>
      <c r="AH55" s="4">
        <f t="shared" si="30"/>
        <v>200.02860109302145</v>
      </c>
      <c r="AI55" s="4">
        <f t="shared" si="25"/>
        <v>112.5182262022537</v>
      </c>
      <c r="AJ55" s="4">
        <f t="shared" si="26"/>
        <v>87.51037489076775</v>
      </c>
      <c r="AK55" s="4">
        <f t="shared" si="27"/>
        <v>11555.531759233447</v>
      </c>
    </row>
    <row r="56" spans="2:37" x14ac:dyDescent="0.25">
      <c r="B56" s="1">
        <f t="shared" si="5"/>
        <v>45</v>
      </c>
      <c r="C56" s="4">
        <f t="shared" si="6"/>
        <v>12452.03679705313</v>
      </c>
      <c r="D56" s="4">
        <f t="shared" si="28"/>
        <v>254.75751847076796</v>
      </c>
      <c r="E56" s="4">
        <f t="shared" si="7"/>
        <v>99.107058507603853</v>
      </c>
      <c r="F56" s="4">
        <f t="shared" si="8"/>
        <v>155.65045996316411</v>
      </c>
      <c r="G56" s="4">
        <f t="shared" si="9"/>
        <v>12352.929738545527</v>
      </c>
      <c r="I56" s="1">
        <f t="shared" si="10"/>
        <v>45</v>
      </c>
      <c r="J56" s="4">
        <f t="shared" si="11"/>
        <v>7004.270698342375</v>
      </c>
      <c r="K56" s="4">
        <f t="shared" si="29"/>
        <v>143.30110413980688</v>
      </c>
      <c r="L56" s="4">
        <f t="shared" si="12"/>
        <v>55.747720410527194</v>
      </c>
      <c r="M56" s="4">
        <f t="shared" si="13"/>
        <v>87.553383729279687</v>
      </c>
      <c r="N56" s="4">
        <f t="shared" si="14"/>
        <v>6948.5229779318479</v>
      </c>
      <c r="P56" s="1">
        <f t="shared" si="15"/>
        <v>45</v>
      </c>
      <c r="Q56" s="4">
        <f t="shared" si="16"/>
        <v>52.532030237567817</v>
      </c>
      <c r="R56" s="4">
        <f t="shared" si="0"/>
        <v>55.747720410527194</v>
      </c>
      <c r="S56" s="4">
        <f t="shared" si="1"/>
        <v>108.27975064809502</v>
      </c>
      <c r="T56" s="4">
        <f t="shared" si="2"/>
        <v>35.021353491711871</v>
      </c>
      <c r="U56" s="7">
        <f t="shared" si="17"/>
        <v>0.71445113978129149</v>
      </c>
      <c r="V56" s="4">
        <f t="shared" si="3"/>
        <v>25.021045918837057</v>
      </c>
      <c r="X56" s="1">
        <f t="shared" si="18"/>
        <v>45</v>
      </c>
      <c r="Y56" s="4">
        <f t="shared" si="19"/>
        <v>1274.1477426818853</v>
      </c>
      <c r="Z56" s="4">
        <f t="shared" si="4"/>
        <v>35.021353491711871</v>
      </c>
      <c r="AA56" s="4">
        <f t="shared" si="20"/>
        <v>25.465245421597729</v>
      </c>
      <c r="AB56" s="4">
        <f t="shared" si="21"/>
        <v>9.5561080701141403</v>
      </c>
      <c r="AC56" s="4">
        <f t="shared" si="22"/>
        <v>1248.6824972602876</v>
      </c>
      <c r="AF56" s="1">
        <f t="shared" si="23"/>
        <v>45</v>
      </c>
      <c r="AG56" s="4">
        <f t="shared" si="24"/>
        <v>11555.531759233447</v>
      </c>
      <c r="AH56" s="4">
        <f t="shared" si="30"/>
        <v>200.02860109302145</v>
      </c>
      <c r="AI56" s="4">
        <f t="shared" si="25"/>
        <v>113.3621128987706</v>
      </c>
      <c r="AJ56" s="4">
        <f t="shared" si="26"/>
        <v>86.666488194250846</v>
      </c>
      <c r="AK56" s="4">
        <f t="shared" si="27"/>
        <v>11442.169646334676</v>
      </c>
    </row>
    <row r="57" spans="2:37" x14ac:dyDescent="0.25">
      <c r="B57" s="1">
        <f t="shared" si="5"/>
        <v>46</v>
      </c>
      <c r="C57" s="4">
        <f t="shared" si="6"/>
        <v>12352.929738545527</v>
      </c>
      <c r="D57" s="4">
        <f t="shared" si="28"/>
        <v>254.75751847076796</v>
      </c>
      <c r="E57" s="4">
        <f t="shared" si="7"/>
        <v>100.34589673894888</v>
      </c>
      <c r="F57" s="4">
        <f t="shared" si="8"/>
        <v>154.41162173181908</v>
      </c>
      <c r="G57" s="4">
        <f t="shared" si="9"/>
        <v>12252.583841806578</v>
      </c>
      <c r="I57" s="1">
        <f t="shared" si="10"/>
        <v>46</v>
      </c>
      <c r="J57" s="4">
        <f t="shared" si="11"/>
        <v>6948.5229779318479</v>
      </c>
      <c r="K57" s="4">
        <f t="shared" si="29"/>
        <v>143.30110413980688</v>
      </c>
      <c r="L57" s="4">
        <f t="shared" si="12"/>
        <v>56.444566915658783</v>
      </c>
      <c r="M57" s="4">
        <f t="shared" si="13"/>
        <v>86.856537224148099</v>
      </c>
      <c r="N57" s="4">
        <f t="shared" si="14"/>
        <v>6892.0784110161894</v>
      </c>
      <c r="P57" s="1">
        <f t="shared" si="15"/>
        <v>46</v>
      </c>
      <c r="Q57" s="4">
        <f t="shared" si="16"/>
        <v>52.113922334488855</v>
      </c>
      <c r="R57" s="4">
        <f t="shared" si="0"/>
        <v>56.444566915658783</v>
      </c>
      <c r="S57" s="4">
        <f t="shared" si="1"/>
        <v>108.55848925014763</v>
      </c>
      <c r="T57" s="4">
        <f t="shared" si="2"/>
        <v>34.742614889659244</v>
      </c>
      <c r="U57" s="7">
        <f t="shared" si="17"/>
        <v>0.70913264494420991</v>
      </c>
      <c r="V57" s="4">
        <f t="shared" si="3"/>
        <v>24.637122388982149</v>
      </c>
      <c r="X57" s="1">
        <f t="shared" si="18"/>
        <v>46</v>
      </c>
      <c r="Y57" s="4">
        <f t="shared" si="19"/>
        <v>1248.6824972602876</v>
      </c>
      <c r="Z57" s="4">
        <f t="shared" si="4"/>
        <v>34.742614889659244</v>
      </c>
      <c r="AA57" s="4">
        <f t="shared" si="20"/>
        <v>25.377496160207087</v>
      </c>
      <c r="AB57" s="4">
        <f t="shared" si="21"/>
        <v>9.3651187294521563</v>
      </c>
      <c r="AC57" s="4">
        <f t="shared" si="22"/>
        <v>1223.3050011000805</v>
      </c>
      <c r="AF57" s="1">
        <f t="shared" si="23"/>
        <v>46</v>
      </c>
      <c r="AG57" s="4">
        <f t="shared" si="24"/>
        <v>11442.169646334676</v>
      </c>
      <c r="AH57" s="4">
        <f t="shared" si="30"/>
        <v>200.02860109302145</v>
      </c>
      <c r="AI57" s="4">
        <f t="shared" si="25"/>
        <v>114.21232874551139</v>
      </c>
      <c r="AJ57" s="4">
        <f t="shared" si="26"/>
        <v>85.816272347510065</v>
      </c>
      <c r="AK57" s="4">
        <f t="shared" si="27"/>
        <v>11327.957317589166</v>
      </c>
    </row>
    <row r="58" spans="2:37" x14ac:dyDescent="0.25">
      <c r="B58" s="1">
        <f t="shared" si="5"/>
        <v>47</v>
      </c>
      <c r="C58" s="4">
        <f t="shared" si="6"/>
        <v>12252.583841806578</v>
      </c>
      <c r="D58" s="4">
        <f t="shared" si="28"/>
        <v>254.75751847076796</v>
      </c>
      <c r="E58" s="4">
        <f t="shared" si="7"/>
        <v>101.60022044818575</v>
      </c>
      <c r="F58" s="4">
        <f t="shared" si="8"/>
        <v>153.15729802258221</v>
      </c>
      <c r="G58" s="4">
        <f t="shared" si="9"/>
        <v>12150.983621358391</v>
      </c>
      <c r="I58" s="1">
        <f t="shared" si="10"/>
        <v>47</v>
      </c>
      <c r="J58" s="4">
        <f t="shared" si="11"/>
        <v>6892.0784110161894</v>
      </c>
      <c r="K58" s="4">
        <f t="shared" si="29"/>
        <v>143.30110413980688</v>
      </c>
      <c r="L58" s="4">
        <f t="shared" si="12"/>
        <v>57.150124002104505</v>
      </c>
      <c r="M58" s="4">
        <f t="shared" si="13"/>
        <v>86.150980137702376</v>
      </c>
      <c r="N58" s="4">
        <f t="shared" si="14"/>
        <v>6834.9282870140851</v>
      </c>
      <c r="P58" s="1">
        <f t="shared" si="15"/>
        <v>47</v>
      </c>
      <c r="Q58" s="4">
        <f t="shared" si="16"/>
        <v>51.690588082621417</v>
      </c>
      <c r="R58" s="4">
        <f t="shared" si="0"/>
        <v>57.150124002104505</v>
      </c>
      <c r="S58" s="4">
        <f t="shared" si="1"/>
        <v>108.84071208472592</v>
      </c>
      <c r="T58" s="4">
        <f t="shared" si="2"/>
        <v>34.460392055080959</v>
      </c>
      <c r="U58" s="7">
        <f t="shared" si="17"/>
        <v>0.70385374188010907</v>
      </c>
      <c r="V58" s="4">
        <f t="shared" si="3"/>
        <v>24.255075894624316</v>
      </c>
      <c r="X58" s="1">
        <f t="shared" si="18"/>
        <v>47</v>
      </c>
      <c r="Y58" s="4">
        <f t="shared" si="19"/>
        <v>1223.3050011000805</v>
      </c>
      <c r="Z58" s="4">
        <f t="shared" si="4"/>
        <v>34.460392055080959</v>
      </c>
      <c r="AA58" s="4">
        <f t="shared" si="20"/>
        <v>25.285604546830356</v>
      </c>
      <c r="AB58" s="4">
        <f t="shared" si="21"/>
        <v>9.1747875082506045</v>
      </c>
      <c r="AC58" s="4">
        <f t="shared" si="22"/>
        <v>1198.0193965532501</v>
      </c>
      <c r="AF58" s="1">
        <f t="shared" si="23"/>
        <v>47</v>
      </c>
      <c r="AG58" s="4">
        <f t="shared" si="24"/>
        <v>11327.957317589166</v>
      </c>
      <c r="AH58" s="4">
        <f t="shared" si="30"/>
        <v>200.02860109302145</v>
      </c>
      <c r="AI58" s="4">
        <f t="shared" si="25"/>
        <v>115.0689212111027</v>
      </c>
      <c r="AJ58" s="4">
        <f t="shared" si="26"/>
        <v>84.959679881918746</v>
      </c>
      <c r="AK58" s="4">
        <f t="shared" si="27"/>
        <v>11212.888396378063</v>
      </c>
    </row>
    <row r="59" spans="2:37" x14ac:dyDescent="0.25">
      <c r="B59" s="1">
        <f t="shared" si="5"/>
        <v>48</v>
      </c>
      <c r="C59" s="4">
        <f t="shared" si="6"/>
        <v>12150.983621358391</v>
      </c>
      <c r="D59" s="4">
        <f t="shared" si="28"/>
        <v>254.75751847076796</v>
      </c>
      <c r="E59" s="4">
        <f t="shared" si="7"/>
        <v>102.87022320378807</v>
      </c>
      <c r="F59" s="4">
        <f t="shared" si="8"/>
        <v>151.88729526697989</v>
      </c>
      <c r="G59" s="4">
        <f t="shared" si="9"/>
        <v>12048.113398154603</v>
      </c>
      <c r="I59" s="1">
        <f t="shared" si="10"/>
        <v>48</v>
      </c>
      <c r="J59" s="4">
        <f t="shared" si="11"/>
        <v>6834.9282870140851</v>
      </c>
      <c r="K59" s="4">
        <f t="shared" si="29"/>
        <v>143.30110413980688</v>
      </c>
      <c r="L59" s="4">
        <f t="shared" si="12"/>
        <v>57.864500552130821</v>
      </c>
      <c r="M59" s="4">
        <f t="shared" si="13"/>
        <v>85.436603587676061</v>
      </c>
      <c r="N59" s="4">
        <f t="shared" si="14"/>
        <v>6777.0637864619539</v>
      </c>
      <c r="P59" s="1">
        <f t="shared" si="15"/>
        <v>48</v>
      </c>
      <c r="Q59" s="4">
        <f t="shared" si="16"/>
        <v>51.261962152605633</v>
      </c>
      <c r="R59" s="4">
        <f t="shared" si="0"/>
        <v>57.864500552130821</v>
      </c>
      <c r="S59" s="4">
        <f t="shared" si="1"/>
        <v>109.12646270473645</v>
      </c>
      <c r="T59" s="4">
        <f t="shared" si="2"/>
        <v>34.174641435070427</v>
      </c>
      <c r="U59" s="7">
        <f t="shared" si="17"/>
        <v>0.6986141358611504</v>
      </c>
      <c r="V59" s="4">
        <f t="shared" si="3"/>
        <v>23.874887594526392</v>
      </c>
      <c r="X59" s="1">
        <f t="shared" si="18"/>
        <v>48</v>
      </c>
      <c r="Y59" s="4">
        <f t="shared" si="19"/>
        <v>1198.0193965532501</v>
      </c>
      <c r="Z59" s="4">
        <f t="shared" si="4"/>
        <v>34.174641435070427</v>
      </c>
      <c r="AA59" s="4">
        <f t="shared" si="20"/>
        <v>25.18949596092105</v>
      </c>
      <c r="AB59" s="4">
        <f t="shared" si="21"/>
        <v>8.985145474149375</v>
      </c>
      <c r="AC59" s="4">
        <f t="shared" si="22"/>
        <v>1172.8299005923291</v>
      </c>
      <c r="AF59" s="1">
        <f t="shared" si="23"/>
        <v>48</v>
      </c>
      <c r="AG59" s="4">
        <f t="shared" si="24"/>
        <v>11212.888396378063</v>
      </c>
      <c r="AH59" s="4">
        <f t="shared" si="30"/>
        <v>200.02860109302145</v>
      </c>
      <c r="AI59" s="4">
        <f t="shared" si="25"/>
        <v>115.93193812018599</v>
      </c>
      <c r="AJ59" s="4">
        <f t="shared" si="26"/>
        <v>84.09666297283546</v>
      </c>
      <c r="AK59" s="4">
        <f t="shared" si="27"/>
        <v>11096.956458257877</v>
      </c>
    </row>
    <row r="60" spans="2:37" x14ac:dyDescent="0.25">
      <c r="B60" s="1">
        <f t="shared" si="5"/>
        <v>49</v>
      </c>
      <c r="C60" s="4">
        <f t="shared" si="6"/>
        <v>12048.113398154603</v>
      </c>
      <c r="D60" s="4">
        <f t="shared" si="28"/>
        <v>254.75751847076796</v>
      </c>
      <c r="E60" s="4">
        <f t="shared" si="7"/>
        <v>104.15610099383542</v>
      </c>
      <c r="F60" s="4">
        <f t="shared" si="8"/>
        <v>150.60141747693254</v>
      </c>
      <c r="G60" s="4">
        <f t="shared" si="9"/>
        <v>11943.957297160767</v>
      </c>
      <c r="I60" s="1">
        <f t="shared" si="10"/>
        <v>49</v>
      </c>
      <c r="J60" s="4">
        <f t="shared" si="11"/>
        <v>6777.0637864619539</v>
      </c>
      <c r="K60" s="4">
        <f t="shared" si="29"/>
        <v>143.30110413980688</v>
      </c>
      <c r="L60" s="4">
        <f t="shared" si="12"/>
        <v>58.587806809032458</v>
      </c>
      <c r="M60" s="4">
        <f t="shared" si="13"/>
        <v>84.713297330774424</v>
      </c>
      <c r="N60" s="4">
        <f t="shared" si="14"/>
        <v>6718.4759796529215</v>
      </c>
      <c r="P60" s="1">
        <f t="shared" si="15"/>
        <v>49</v>
      </c>
      <c r="Q60" s="4">
        <f t="shared" si="16"/>
        <v>50.827978398464658</v>
      </c>
      <c r="R60" s="4">
        <f t="shared" si="0"/>
        <v>58.587806809032458</v>
      </c>
      <c r="S60" s="4">
        <f t="shared" si="1"/>
        <v>109.41578520749712</v>
      </c>
      <c r="T60" s="4">
        <f t="shared" si="2"/>
        <v>33.885318932309765</v>
      </c>
      <c r="U60" s="7">
        <f t="shared" si="17"/>
        <v>0.69341353435349906</v>
      </c>
      <c r="V60" s="4">
        <f t="shared" si="3"/>
        <v>23.49653876354845</v>
      </c>
      <c r="X60" s="1">
        <f t="shared" si="18"/>
        <v>49</v>
      </c>
      <c r="Y60" s="4">
        <f t="shared" si="19"/>
        <v>1172.8299005923291</v>
      </c>
      <c r="Z60" s="4">
        <f t="shared" si="4"/>
        <v>33.885318932309765</v>
      </c>
      <c r="AA60" s="4">
        <f t="shared" si="20"/>
        <v>25.089094677867298</v>
      </c>
      <c r="AB60" s="4">
        <f t="shared" si="21"/>
        <v>8.7962242544424676</v>
      </c>
      <c r="AC60" s="4">
        <f t="shared" si="22"/>
        <v>1147.7408059144618</v>
      </c>
      <c r="AF60" s="1">
        <f t="shared" si="23"/>
        <v>49</v>
      </c>
      <c r="AG60" s="4">
        <f t="shared" si="24"/>
        <v>11096.956458257877</v>
      </c>
      <c r="AH60" s="4">
        <f t="shared" si="30"/>
        <v>200.02860109302145</v>
      </c>
      <c r="AI60" s="4">
        <f t="shared" si="25"/>
        <v>116.80142765608737</v>
      </c>
      <c r="AJ60" s="4">
        <f t="shared" si="26"/>
        <v>83.227173436934081</v>
      </c>
      <c r="AK60" s="4">
        <f t="shared" si="27"/>
        <v>10980.155030601789</v>
      </c>
    </row>
    <row r="61" spans="2:37" x14ac:dyDescent="0.25">
      <c r="B61" s="1">
        <f t="shared" si="5"/>
        <v>50</v>
      </c>
      <c r="C61" s="4">
        <f t="shared" si="6"/>
        <v>11943.957297160767</v>
      </c>
      <c r="D61" s="4">
        <f t="shared" si="28"/>
        <v>254.75751847076796</v>
      </c>
      <c r="E61" s="4">
        <f t="shared" si="7"/>
        <v>105.45805225625838</v>
      </c>
      <c r="F61" s="4">
        <f t="shared" si="8"/>
        <v>149.29946621450958</v>
      </c>
      <c r="G61" s="4">
        <f t="shared" si="9"/>
        <v>11838.499244904508</v>
      </c>
      <c r="I61" s="1">
        <f t="shared" si="10"/>
        <v>50</v>
      </c>
      <c r="J61" s="4">
        <f t="shared" si="11"/>
        <v>6718.4759796529215</v>
      </c>
      <c r="K61" s="4">
        <f t="shared" si="29"/>
        <v>143.30110413980688</v>
      </c>
      <c r="L61" s="4">
        <f t="shared" si="12"/>
        <v>59.320154394145362</v>
      </c>
      <c r="M61" s="4">
        <f t="shared" si="13"/>
        <v>83.980949745661519</v>
      </c>
      <c r="N61" s="4">
        <f t="shared" si="14"/>
        <v>6659.1558252587765</v>
      </c>
      <c r="P61" s="1">
        <f t="shared" si="15"/>
        <v>50</v>
      </c>
      <c r="Q61" s="4">
        <f t="shared" si="16"/>
        <v>50.388569847396916</v>
      </c>
      <c r="R61" s="4">
        <f t="shared" si="0"/>
        <v>59.320154394145362</v>
      </c>
      <c r="S61" s="4">
        <f t="shared" si="1"/>
        <v>109.70872424154228</v>
      </c>
      <c r="T61" s="4">
        <f t="shared" si="2"/>
        <v>33.592379898264603</v>
      </c>
      <c r="U61" s="7">
        <f t="shared" si="17"/>
        <v>0.68825164700099162</v>
      </c>
      <c r="V61" s="4">
        <f t="shared" si="3"/>
        <v>23.120010791663617</v>
      </c>
      <c r="X61" s="1">
        <f t="shared" si="18"/>
        <v>50</v>
      </c>
      <c r="Y61" s="4">
        <f t="shared" si="19"/>
        <v>1147.7408059144618</v>
      </c>
      <c r="Z61" s="4">
        <f t="shared" si="4"/>
        <v>33.592379898264603</v>
      </c>
      <c r="AA61" s="4">
        <f t="shared" si="20"/>
        <v>24.98432385390614</v>
      </c>
      <c r="AB61" s="4">
        <f t="shared" si="21"/>
        <v>8.6080560443584631</v>
      </c>
      <c r="AC61" s="4">
        <f t="shared" si="22"/>
        <v>1122.7564820605558</v>
      </c>
      <c r="AF61" s="1">
        <f t="shared" si="23"/>
        <v>50</v>
      </c>
      <c r="AG61" s="4">
        <f t="shared" si="24"/>
        <v>10980.155030601789</v>
      </c>
      <c r="AH61" s="4">
        <f t="shared" si="30"/>
        <v>200.02860109302145</v>
      </c>
      <c r="AI61" s="4">
        <f t="shared" si="25"/>
        <v>117.67743836350805</v>
      </c>
      <c r="AJ61" s="4">
        <f t="shared" si="26"/>
        <v>82.351162729513405</v>
      </c>
      <c r="AK61" s="4">
        <f t="shared" si="27"/>
        <v>10862.477592238281</v>
      </c>
    </row>
    <row r="62" spans="2:37" x14ac:dyDescent="0.25">
      <c r="B62" s="1">
        <f t="shared" si="5"/>
        <v>51</v>
      </c>
      <c r="C62" s="4">
        <f t="shared" si="6"/>
        <v>11838.499244904508</v>
      </c>
      <c r="D62" s="4">
        <f t="shared" si="28"/>
        <v>254.75751847076796</v>
      </c>
      <c r="E62" s="4">
        <f t="shared" si="7"/>
        <v>106.77627790946161</v>
      </c>
      <c r="F62" s="4">
        <f t="shared" si="8"/>
        <v>147.98124056130635</v>
      </c>
      <c r="G62" s="4">
        <f t="shared" si="9"/>
        <v>11731.722966995047</v>
      </c>
      <c r="I62" s="1">
        <f t="shared" si="10"/>
        <v>51</v>
      </c>
      <c r="J62" s="4">
        <f t="shared" si="11"/>
        <v>6659.1558252587765</v>
      </c>
      <c r="K62" s="4">
        <f t="shared" si="29"/>
        <v>143.30110413980688</v>
      </c>
      <c r="L62" s="4">
        <f t="shared" si="12"/>
        <v>60.061656324072175</v>
      </c>
      <c r="M62" s="4">
        <f t="shared" si="13"/>
        <v>83.239447815734707</v>
      </c>
      <c r="N62" s="4">
        <f t="shared" si="14"/>
        <v>6599.0941689347046</v>
      </c>
      <c r="P62" s="1">
        <f t="shared" si="15"/>
        <v>51</v>
      </c>
      <c r="Q62" s="4">
        <f t="shared" si="16"/>
        <v>49.94366868944082</v>
      </c>
      <c r="R62" s="4">
        <f t="shared" si="0"/>
        <v>60.061656324072175</v>
      </c>
      <c r="S62" s="4">
        <f t="shared" si="1"/>
        <v>110.00532501351299</v>
      </c>
      <c r="T62" s="4">
        <f t="shared" si="2"/>
        <v>33.295779126293887</v>
      </c>
      <c r="U62" s="7">
        <f t="shared" si="17"/>
        <v>0.68312818560892463</v>
      </c>
      <c r="V62" s="4">
        <f t="shared" si="3"/>
        <v>22.745285182980648</v>
      </c>
      <c r="X62" s="1">
        <f t="shared" si="18"/>
        <v>51</v>
      </c>
      <c r="Y62" s="4">
        <f t="shared" si="19"/>
        <v>1122.7564820605558</v>
      </c>
      <c r="Z62" s="4">
        <f t="shared" si="4"/>
        <v>33.295779126293887</v>
      </c>
      <c r="AA62" s="4">
        <f t="shared" si="20"/>
        <v>24.875105510839717</v>
      </c>
      <c r="AB62" s="4">
        <f t="shared" si="21"/>
        <v>8.4206736154541684</v>
      </c>
      <c r="AC62" s="4">
        <f t="shared" si="22"/>
        <v>1097.8813765497162</v>
      </c>
      <c r="AF62" s="1">
        <f t="shared" si="23"/>
        <v>51</v>
      </c>
      <c r="AG62" s="4">
        <f t="shared" si="24"/>
        <v>10862.477592238281</v>
      </c>
      <c r="AH62" s="4">
        <f t="shared" si="30"/>
        <v>200.02860109302145</v>
      </c>
      <c r="AI62" s="4">
        <f t="shared" si="25"/>
        <v>118.56001915123434</v>
      </c>
      <c r="AJ62" s="4">
        <f t="shared" si="26"/>
        <v>81.468581941787107</v>
      </c>
      <c r="AK62" s="4">
        <f t="shared" si="27"/>
        <v>10743.917573087047</v>
      </c>
    </row>
    <row r="63" spans="2:37" x14ac:dyDescent="0.25">
      <c r="B63" s="1">
        <f t="shared" si="5"/>
        <v>52</v>
      </c>
      <c r="C63" s="4">
        <f t="shared" si="6"/>
        <v>11731.722966995047</v>
      </c>
      <c r="D63" s="4">
        <f t="shared" si="28"/>
        <v>254.75751847076796</v>
      </c>
      <c r="E63" s="4">
        <f t="shared" si="7"/>
        <v>108.11098138332989</v>
      </c>
      <c r="F63" s="4">
        <f t="shared" si="8"/>
        <v>146.64653708743808</v>
      </c>
      <c r="G63" s="4">
        <f t="shared" si="9"/>
        <v>11623.611985611717</v>
      </c>
      <c r="I63" s="1">
        <f t="shared" si="10"/>
        <v>52</v>
      </c>
      <c r="J63" s="4">
        <f t="shared" si="11"/>
        <v>6599.0941689347046</v>
      </c>
      <c r="K63" s="4">
        <f t="shared" si="29"/>
        <v>143.30110413980688</v>
      </c>
      <c r="L63" s="4">
        <f t="shared" si="12"/>
        <v>60.812427028123082</v>
      </c>
      <c r="M63" s="4">
        <f t="shared" si="13"/>
        <v>82.488677111683799</v>
      </c>
      <c r="N63" s="4">
        <f t="shared" si="14"/>
        <v>6538.2817419065814</v>
      </c>
      <c r="P63" s="1">
        <f t="shared" si="15"/>
        <v>52</v>
      </c>
      <c r="Q63" s="4">
        <f t="shared" si="16"/>
        <v>49.493206267010287</v>
      </c>
      <c r="R63" s="4">
        <f t="shared" si="0"/>
        <v>60.812427028123082</v>
      </c>
      <c r="S63" s="4">
        <f t="shared" si="1"/>
        <v>110.30563329513336</v>
      </c>
      <c r="T63" s="4">
        <f t="shared" si="2"/>
        <v>32.995470844673513</v>
      </c>
      <c r="U63" s="7">
        <f t="shared" si="17"/>
        <v>0.67804286412796488</v>
      </c>
      <c r="V63" s="4">
        <f t="shared" si="3"/>
        <v>22.372343554773188</v>
      </c>
      <c r="X63" s="1">
        <f t="shared" si="18"/>
        <v>52</v>
      </c>
      <c r="Y63" s="4">
        <f t="shared" si="19"/>
        <v>1097.8813765497162</v>
      </c>
      <c r="Z63" s="4">
        <f t="shared" si="4"/>
        <v>32.995470844673513</v>
      </c>
      <c r="AA63" s="4">
        <f t="shared" si="20"/>
        <v>24.761360520550639</v>
      </c>
      <c r="AB63" s="4">
        <f t="shared" si="21"/>
        <v>8.2341103241228719</v>
      </c>
      <c r="AC63" s="4">
        <f t="shared" si="22"/>
        <v>1073.1200160291655</v>
      </c>
      <c r="AF63" s="1">
        <f t="shared" si="23"/>
        <v>52</v>
      </c>
      <c r="AG63" s="4">
        <f t="shared" si="24"/>
        <v>10743.917573087047</v>
      </c>
      <c r="AH63" s="4">
        <f t="shared" si="30"/>
        <v>200.02860109302145</v>
      </c>
      <c r="AI63" s="4">
        <f t="shared" si="25"/>
        <v>119.4492192948686</v>
      </c>
      <c r="AJ63" s="4">
        <f t="shared" si="26"/>
        <v>80.579381798152852</v>
      </c>
      <c r="AK63" s="4">
        <f t="shared" si="27"/>
        <v>10624.468353792177</v>
      </c>
    </row>
    <row r="64" spans="2:37" x14ac:dyDescent="0.25">
      <c r="B64" s="1">
        <f t="shared" si="5"/>
        <v>53</v>
      </c>
      <c r="C64" s="4">
        <f t="shared" si="6"/>
        <v>11623.611985611717</v>
      </c>
      <c r="D64" s="4">
        <f t="shared" si="28"/>
        <v>254.75751847076796</v>
      </c>
      <c r="E64" s="4">
        <f t="shared" si="7"/>
        <v>109.4623686506215</v>
      </c>
      <c r="F64" s="4">
        <f t="shared" si="8"/>
        <v>145.29514982014646</v>
      </c>
      <c r="G64" s="4">
        <f t="shared" si="9"/>
        <v>11514.149616961095</v>
      </c>
      <c r="I64" s="1">
        <f t="shared" si="10"/>
        <v>53</v>
      </c>
      <c r="J64" s="4">
        <f t="shared" si="11"/>
        <v>6538.2817419065814</v>
      </c>
      <c r="K64" s="4">
        <f t="shared" si="29"/>
        <v>143.30110413980688</v>
      </c>
      <c r="L64" s="4">
        <f t="shared" si="12"/>
        <v>61.572582365974611</v>
      </c>
      <c r="M64" s="4">
        <f t="shared" si="13"/>
        <v>81.72852177383227</v>
      </c>
      <c r="N64" s="4">
        <f t="shared" si="14"/>
        <v>6476.7091595406064</v>
      </c>
      <c r="P64" s="1">
        <f t="shared" si="15"/>
        <v>53</v>
      </c>
      <c r="Q64" s="4">
        <f t="shared" si="16"/>
        <v>49.037113064299355</v>
      </c>
      <c r="R64" s="4">
        <f t="shared" si="0"/>
        <v>61.572582365974611</v>
      </c>
      <c r="S64" s="4">
        <f t="shared" si="1"/>
        <v>110.60969543027397</v>
      </c>
      <c r="T64" s="4">
        <f t="shared" si="2"/>
        <v>32.691408709532915</v>
      </c>
      <c r="U64" s="7">
        <f t="shared" si="17"/>
        <v>0.67299539863817848</v>
      </c>
      <c r="V64" s="4">
        <f t="shared" si="3"/>
        <v>22.001167636515724</v>
      </c>
      <c r="X64" s="1">
        <f t="shared" si="18"/>
        <v>53</v>
      </c>
      <c r="Y64" s="4">
        <f t="shared" si="19"/>
        <v>1073.1200160291655</v>
      </c>
      <c r="Z64" s="4">
        <f t="shared" si="4"/>
        <v>32.691408709532915</v>
      </c>
      <c r="AA64" s="4">
        <f t="shared" si="20"/>
        <v>24.643008589314174</v>
      </c>
      <c r="AB64" s="4">
        <f t="shared" si="21"/>
        <v>8.0484001202187407</v>
      </c>
      <c r="AC64" s="4">
        <f t="shared" si="22"/>
        <v>1048.4770074398514</v>
      </c>
      <c r="AF64" s="1">
        <f t="shared" si="23"/>
        <v>53</v>
      </c>
      <c r="AG64" s="4">
        <f t="shared" si="24"/>
        <v>10624.468353792177</v>
      </c>
      <c r="AH64" s="4">
        <f t="shared" si="30"/>
        <v>200.02860109302145</v>
      </c>
      <c r="AI64" s="4">
        <f t="shared" si="25"/>
        <v>120.34508843958012</v>
      </c>
      <c r="AJ64" s="4">
        <f t="shared" si="26"/>
        <v>79.683512653441326</v>
      </c>
      <c r="AK64" s="4">
        <f t="shared" si="27"/>
        <v>10504.123265352597</v>
      </c>
    </row>
    <row r="65" spans="2:37" x14ac:dyDescent="0.25">
      <c r="B65" s="1">
        <f t="shared" si="5"/>
        <v>54</v>
      </c>
      <c r="C65" s="4">
        <f t="shared" si="6"/>
        <v>11514.149616961095</v>
      </c>
      <c r="D65" s="4">
        <f t="shared" si="28"/>
        <v>254.75751847076796</v>
      </c>
      <c r="E65" s="4">
        <f t="shared" si="7"/>
        <v>110.83064825875428</v>
      </c>
      <c r="F65" s="4">
        <f t="shared" si="8"/>
        <v>143.92687021201368</v>
      </c>
      <c r="G65" s="4">
        <f t="shared" si="9"/>
        <v>11403.31896870234</v>
      </c>
      <c r="I65" s="1">
        <f t="shared" si="10"/>
        <v>54</v>
      </c>
      <c r="J65" s="4">
        <f t="shared" si="11"/>
        <v>6476.7091595406064</v>
      </c>
      <c r="K65" s="4">
        <f t="shared" si="29"/>
        <v>143.30110413980688</v>
      </c>
      <c r="L65" s="4">
        <f t="shared" si="12"/>
        <v>62.342239645549299</v>
      </c>
      <c r="M65" s="4">
        <f t="shared" si="13"/>
        <v>80.958864494257583</v>
      </c>
      <c r="N65" s="4">
        <f t="shared" si="14"/>
        <v>6414.3669198950574</v>
      </c>
      <c r="P65" s="1">
        <f t="shared" si="15"/>
        <v>54</v>
      </c>
      <c r="Q65" s="4">
        <f t="shared" si="16"/>
        <v>48.575318696554547</v>
      </c>
      <c r="R65" s="4">
        <f t="shared" si="0"/>
        <v>62.342239645549299</v>
      </c>
      <c r="S65" s="4">
        <f t="shared" si="1"/>
        <v>110.91755834210385</v>
      </c>
      <c r="T65" s="4">
        <f t="shared" si="2"/>
        <v>32.383545797703036</v>
      </c>
      <c r="U65" s="7">
        <f t="shared" si="17"/>
        <v>0.66798550733317963</v>
      </c>
      <c r="V65" s="4">
        <f t="shared" si="3"/>
        <v>21.631739268925919</v>
      </c>
      <c r="X65" s="1">
        <f t="shared" si="18"/>
        <v>54</v>
      </c>
      <c r="Y65" s="4">
        <f t="shared" si="19"/>
        <v>1048.4770074398514</v>
      </c>
      <c r="Z65" s="4">
        <f t="shared" si="4"/>
        <v>32.383545797703036</v>
      </c>
      <c r="AA65" s="4">
        <f t="shared" si="20"/>
        <v>24.519968241904152</v>
      </c>
      <c r="AB65" s="4">
        <f t="shared" si="21"/>
        <v>7.8635775557988845</v>
      </c>
      <c r="AC65" s="4">
        <f t="shared" si="22"/>
        <v>1023.9570391979472</v>
      </c>
      <c r="AF65" s="1">
        <f t="shared" si="23"/>
        <v>54</v>
      </c>
      <c r="AG65" s="4">
        <f t="shared" si="24"/>
        <v>10504.123265352597</v>
      </c>
      <c r="AH65" s="4">
        <f t="shared" si="30"/>
        <v>200.02860109302145</v>
      </c>
      <c r="AI65" s="4">
        <f t="shared" si="25"/>
        <v>121.24767660287698</v>
      </c>
      <c r="AJ65" s="4">
        <f t="shared" si="26"/>
        <v>78.780924490144471</v>
      </c>
      <c r="AK65" s="4">
        <f t="shared" si="27"/>
        <v>10382.875588749719</v>
      </c>
    </row>
    <row r="66" spans="2:37" x14ac:dyDescent="0.25">
      <c r="B66" s="1">
        <f t="shared" si="5"/>
        <v>55</v>
      </c>
      <c r="C66" s="4">
        <f t="shared" si="6"/>
        <v>11403.31896870234</v>
      </c>
      <c r="D66" s="4">
        <f t="shared" si="28"/>
        <v>254.75751847076796</v>
      </c>
      <c r="E66" s="4">
        <f t="shared" si="7"/>
        <v>112.21603136198871</v>
      </c>
      <c r="F66" s="4">
        <f t="shared" si="8"/>
        <v>142.54148710877925</v>
      </c>
      <c r="G66" s="4">
        <f t="shared" si="9"/>
        <v>11291.102937340353</v>
      </c>
      <c r="I66" s="1">
        <f t="shared" si="10"/>
        <v>55</v>
      </c>
      <c r="J66" s="4">
        <f t="shared" si="11"/>
        <v>6414.3669198950574</v>
      </c>
      <c r="K66" s="4">
        <f t="shared" si="29"/>
        <v>143.30110413980688</v>
      </c>
      <c r="L66" s="4">
        <f t="shared" si="12"/>
        <v>63.121517641118672</v>
      </c>
      <c r="M66" s="4">
        <f t="shared" si="13"/>
        <v>80.179586498688209</v>
      </c>
      <c r="N66" s="4">
        <f t="shared" si="14"/>
        <v>6351.2454022539387</v>
      </c>
      <c r="P66" s="1">
        <f t="shared" si="15"/>
        <v>55</v>
      </c>
      <c r="Q66" s="4">
        <f t="shared" si="16"/>
        <v>48.107751899212928</v>
      </c>
      <c r="R66" s="4">
        <f t="shared" si="0"/>
        <v>63.121517641118672</v>
      </c>
      <c r="S66" s="4">
        <f t="shared" si="1"/>
        <v>111.2292695403316</v>
      </c>
      <c r="T66" s="4">
        <f t="shared" si="2"/>
        <v>32.071834599475281</v>
      </c>
      <c r="U66" s="7">
        <f t="shared" si="17"/>
        <v>0.66301291050439659</v>
      </c>
      <c r="V66" s="4">
        <f t="shared" si="3"/>
        <v>21.264040403013716</v>
      </c>
      <c r="X66" s="1">
        <f t="shared" si="18"/>
        <v>55</v>
      </c>
      <c r="Y66" s="4">
        <f t="shared" si="19"/>
        <v>1023.9570391979472</v>
      </c>
      <c r="Z66" s="4">
        <f t="shared" si="4"/>
        <v>32.071834599475281</v>
      </c>
      <c r="AA66" s="4">
        <f t="shared" si="20"/>
        <v>24.392156805490679</v>
      </c>
      <c r="AB66" s="4">
        <f t="shared" si="21"/>
        <v>7.6796777939846033</v>
      </c>
      <c r="AC66" s="4">
        <f t="shared" si="22"/>
        <v>999.56488239245652</v>
      </c>
      <c r="AF66" s="1">
        <f t="shared" si="23"/>
        <v>55</v>
      </c>
      <c r="AG66" s="4">
        <f t="shared" si="24"/>
        <v>10382.875588749719</v>
      </c>
      <c r="AH66" s="4">
        <f t="shared" si="30"/>
        <v>200.02860109302145</v>
      </c>
      <c r="AI66" s="4">
        <f t="shared" si="25"/>
        <v>122.15703417739856</v>
      </c>
      <c r="AJ66" s="4">
        <f t="shared" si="26"/>
        <v>77.871566915622893</v>
      </c>
      <c r="AK66" s="4">
        <f t="shared" si="27"/>
        <v>10260.71855457232</v>
      </c>
    </row>
    <row r="67" spans="2:37" x14ac:dyDescent="0.25">
      <c r="B67" s="1">
        <f t="shared" si="5"/>
        <v>56</v>
      </c>
      <c r="C67" s="4">
        <f t="shared" si="6"/>
        <v>11291.102937340353</v>
      </c>
      <c r="D67" s="4">
        <f t="shared" si="28"/>
        <v>254.75751847076796</v>
      </c>
      <c r="E67" s="4">
        <f t="shared" si="7"/>
        <v>113.61873175401357</v>
      </c>
      <c r="F67" s="4">
        <f t="shared" si="8"/>
        <v>141.1387867167544</v>
      </c>
      <c r="G67" s="4">
        <f t="shared" si="9"/>
        <v>11177.484205586339</v>
      </c>
      <c r="I67" s="1">
        <f t="shared" si="10"/>
        <v>56</v>
      </c>
      <c r="J67" s="4">
        <f t="shared" si="11"/>
        <v>6351.2454022539387</v>
      </c>
      <c r="K67" s="4">
        <f t="shared" si="29"/>
        <v>143.30110413980688</v>
      </c>
      <c r="L67" s="4">
        <f t="shared" si="12"/>
        <v>63.910536611632651</v>
      </c>
      <c r="M67" s="4">
        <f t="shared" si="13"/>
        <v>79.39056752817423</v>
      </c>
      <c r="N67" s="4">
        <f t="shared" si="14"/>
        <v>6287.3348656423059</v>
      </c>
      <c r="P67" s="1">
        <f t="shared" si="15"/>
        <v>56</v>
      </c>
      <c r="Q67" s="4">
        <f t="shared" si="16"/>
        <v>47.634340516904537</v>
      </c>
      <c r="R67" s="4">
        <f t="shared" si="0"/>
        <v>63.910536611632651</v>
      </c>
      <c r="S67" s="4">
        <f t="shared" si="1"/>
        <v>111.54487712853719</v>
      </c>
      <c r="T67" s="4">
        <f t="shared" si="2"/>
        <v>31.756227011269694</v>
      </c>
      <c r="U67" s="7">
        <f t="shared" si="17"/>
        <v>0.65807733052545558</v>
      </c>
      <c r="V67" s="4">
        <f t="shared" si="3"/>
        <v>20.898053099136728</v>
      </c>
      <c r="X67" s="1">
        <f t="shared" si="18"/>
        <v>56</v>
      </c>
      <c r="Y67" s="4">
        <f t="shared" si="19"/>
        <v>999.56488239245652</v>
      </c>
      <c r="Z67" s="4">
        <f t="shared" si="4"/>
        <v>31.756227011269694</v>
      </c>
      <c r="AA67" s="4">
        <f t="shared" si="20"/>
        <v>24.259490393326271</v>
      </c>
      <c r="AB67" s="4">
        <f t="shared" si="21"/>
        <v>7.4967366179434238</v>
      </c>
      <c r="AC67" s="4">
        <f t="shared" si="22"/>
        <v>975.30539199913028</v>
      </c>
      <c r="AF67" s="1">
        <f t="shared" si="23"/>
        <v>56</v>
      </c>
      <c r="AG67" s="4">
        <f t="shared" si="24"/>
        <v>10260.71855457232</v>
      </c>
      <c r="AH67" s="4">
        <f t="shared" si="30"/>
        <v>200.02860109302145</v>
      </c>
      <c r="AI67" s="4">
        <f t="shared" si="25"/>
        <v>123.07321193372904</v>
      </c>
      <c r="AJ67" s="4">
        <f t="shared" si="26"/>
        <v>76.955389159292409</v>
      </c>
      <c r="AK67" s="4">
        <f t="shared" si="27"/>
        <v>10137.645342638591</v>
      </c>
    </row>
    <row r="68" spans="2:37" x14ac:dyDescent="0.25">
      <c r="B68" s="1">
        <f t="shared" si="5"/>
        <v>57</v>
      </c>
      <c r="C68" s="4">
        <f t="shared" si="6"/>
        <v>11177.484205586339</v>
      </c>
      <c r="D68" s="4">
        <f t="shared" si="28"/>
        <v>254.75751847076796</v>
      </c>
      <c r="E68" s="4">
        <f t="shared" si="7"/>
        <v>115.03896590093873</v>
      </c>
      <c r="F68" s="4">
        <f t="shared" si="8"/>
        <v>139.71855256982923</v>
      </c>
      <c r="G68" s="4">
        <f t="shared" si="9"/>
        <v>11062.445239685401</v>
      </c>
      <c r="I68" s="1">
        <f t="shared" si="10"/>
        <v>57</v>
      </c>
      <c r="J68" s="4">
        <f t="shared" si="11"/>
        <v>6287.3348656423059</v>
      </c>
      <c r="K68" s="4">
        <f t="shared" si="29"/>
        <v>143.30110413980688</v>
      </c>
      <c r="L68" s="4">
        <f t="shared" si="12"/>
        <v>64.709418319278058</v>
      </c>
      <c r="M68" s="4">
        <f t="shared" si="13"/>
        <v>78.591685820528824</v>
      </c>
      <c r="N68" s="4">
        <f t="shared" si="14"/>
        <v>6222.6254473230274</v>
      </c>
      <c r="P68" s="1">
        <f t="shared" si="15"/>
        <v>57</v>
      </c>
      <c r="Q68" s="4">
        <f t="shared" si="16"/>
        <v>47.155011492317293</v>
      </c>
      <c r="R68" s="4">
        <f t="shared" si="0"/>
        <v>64.709418319278058</v>
      </c>
      <c r="S68" s="4">
        <f t="shared" si="1"/>
        <v>111.86442981159536</v>
      </c>
      <c r="T68" s="4">
        <f t="shared" si="2"/>
        <v>31.436674328211531</v>
      </c>
      <c r="U68" s="7">
        <f t="shared" si="17"/>
        <v>0.65317849183668042</v>
      </c>
      <c r="V68" s="4">
        <f t="shared" si="3"/>
        <v>20.533759526062095</v>
      </c>
      <c r="X68" s="1">
        <f t="shared" si="18"/>
        <v>57</v>
      </c>
      <c r="Y68" s="4">
        <f t="shared" si="19"/>
        <v>975.30539199913028</v>
      </c>
      <c r="Z68" s="4">
        <f t="shared" si="4"/>
        <v>31.436674328211531</v>
      </c>
      <c r="AA68" s="4">
        <f t="shared" si="20"/>
        <v>24.121883888218054</v>
      </c>
      <c r="AB68" s="4">
        <f t="shared" si="21"/>
        <v>7.3147904399934767</v>
      </c>
      <c r="AC68" s="4">
        <f t="shared" si="22"/>
        <v>951.18350811091227</v>
      </c>
      <c r="AF68" s="1">
        <f t="shared" si="23"/>
        <v>57</v>
      </c>
      <c r="AG68" s="4">
        <f t="shared" si="24"/>
        <v>10137.645342638591</v>
      </c>
      <c r="AH68" s="4">
        <f t="shared" si="30"/>
        <v>200.02860109302145</v>
      </c>
      <c r="AI68" s="4">
        <f t="shared" si="25"/>
        <v>123.99626102323202</v>
      </c>
      <c r="AJ68" s="4">
        <f t="shared" si="26"/>
        <v>76.032340069789427</v>
      </c>
      <c r="AK68" s="4">
        <f t="shared" si="27"/>
        <v>10013.649081615358</v>
      </c>
    </row>
    <row r="69" spans="2:37" x14ac:dyDescent="0.25">
      <c r="B69" s="1">
        <f t="shared" si="5"/>
        <v>58</v>
      </c>
      <c r="C69" s="4">
        <f t="shared" si="6"/>
        <v>11062.445239685401</v>
      </c>
      <c r="D69" s="4">
        <f t="shared" si="28"/>
        <v>254.75751847076796</v>
      </c>
      <c r="E69" s="4">
        <f t="shared" si="7"/>
        <v>116.47695297470045</v>
      </c>
      <c r="F69" s="4">
        <f t="shared" si="8"/>
        <v>138.28056549606751</v>
      </c>
      <c r="G69" s="4">
        <f t="shared" si="9"/>
        <v>10945.9682867107</v>
      </c>
      <c r="I69" s="1">
        <f t="shared" si="10"/>
        <v>58</v>
      </c>
      <c r="J69" s="4">
        <f t="shared" si="11"/>
        <v>6222.6254473230274</v>
      </c>
      <c r="K69" s="4">
        <f t="shared" si="29"/>
        <v>143.30110413980688</v>
      </c>
      <c r="L69" s="4">
        <f t="shared" si="12"/>
        <v>65.518286048269047</v>
      </c>
      <c r="M69" s="4">
        <f t="shared" si="13"/>
        <v>77.782818091537834</v>
      </c>
      <c r="N69" s="4">
        <f t="shared" si="14"/>
        <v>6157.1071612747583</v>
      </c>
      <c r="P69" s="1">
        <f t="shared" si="15"/>
        <v>58</v>
      </c>
      <c r="Q69" s="4">
        <f t="shared" si="16"/>
        <v>46.669690854922699</v>
      </c>
      <c r="R69" s="4">
        <f t="shared" si="0"/>
        <v>65.518286048269047</v>
      </c>
      <c r="S69" s="4">
        <f t="shared" si="1"/>
        <v>112.18797690319175</v>
      </c>
      <c r="T69" s="4">
        <f t="shared" si="2"/>
        <v>31.113127236615135</v>
      </c>
      <c r="U69" s="7">
        <f t="shared" si="17"/>
        <v>0.64831612092970758</v>
      </c>
      <c r="V69" s="4">
        <f t="shared" si="3"/>
        <v>20.171141960034756</v>
      </c>
      <c r="X69" s="1">
        <f t="shared" si="18"/>
        <v>58</v>
      </c>
      <c r="Y69" s="4">
        <f t="shared" si="19"/>
        <v>951.18350811091227</v>
      </c>
      <c r="Z69" s="4">
        <f t="shared" si="4"/>
        <v>31.113127236615135</v>
      </c>
      <c r="AA69" s="4">
        <f t="shared" si="20"/>
        <v>23.979250925783294</v>
      </c>
      <c r="AB69" s="4">
        <f t="shared" si="21"/>
        <v>7.1338763108318419</v>
      </c>
      <c r="AC69" s="4">
        <f t="shared" si="22"/>
        <v>927.20425718512899</v>
      </c>
      <c r="AF69" s="1">
        <f t="shared" si="23"/>
        <v>58</v>
      </c>
      <c r="AG69" s="4">
        <f t="shared" si="24"/>
        <v>10013.649081615358</v>
      </c>
      <c r="AH69" s="4">
        <f t="shared" si="30"/>
        <v>200.02860109302145</v>
      </c>
      <c r="AI69" s="4">
        <f t="shared" si="25"/>
        <v>124.92623298090626</v>
      </c>
      <c r="AJ69" s="4">
        <f t="shared" si="26"/>
        <v>75.102368112115187</v>
      </c>
      <c r="AK69" s="4">
        <f t="shared" si="27"/>
        <v>9888.722848634452</v>
      </c>
    </row>
    <row r="70" spans="2:37" x14ac:dyDescent="0.25">
      <c r="B70" s="1">
        <f t="shared" si="5"/>
        <v>59</v>
      </c>
      <c r="C70" s="4">
        <f t="shared" si="6"/>
        <v>10945.9682867107</v>
      </c>
      <c r="D70" s="4">
        <f t="shared" si="28"/>
        <v>254.75751847076796</v>
      </c>
      <c r="E70" s="4">
        <f t="shared" si="7"/>
        <v>117.93291488688422</v>
      </c>
      <c r="F70" s="4">
        <f t="shared" si="8"/>
        <v>136.82460358388374</v>
      </c>
      <c r="G70" s="4">
        <f t="shared" si="9"/>
        <v>10828.035371823817</v>
      </c>
      <c r="I70" s="1">
        <f t="shared" si="10"/>
        <v>59</v>
      </c>
      <c r="J70" s="4">
        <f t="shared" si="11"/>
        <v>6157.1071612747583</v>
      </c>
      <c r="K70" s="4">
        <f t="shared" si="29"/>
        <v>143.30110413980688</v>
      </c>
      <c r="L70" s="4">
        <f t="shared" si="12"/>
        <v>66.3372646238724</v>
      </c>
      <c r="M70" s="4">
        <f t="shared" si="13"/>
        <v>76.963839515934481</v>
      </c>
      <c r="N70" s="4">
        <f t="shared" si="14"/>
        <v>6090.769896650886</v>
      </c>
      <c r="P70" s="1">
        <f t="shared" si="15"/>
        <v>59</v>
      </c>
      <c r="Q70" s="4">
        <f t="shared" si="16"/>
        <v>46.178303709560687</v>
      </c>
      <c r="R70" s="4">
        <f t="shared" si="0"/>
        <v>66.3372646238724</v>
      </c>
      <c r="S70" s="4">
        <f t="shared" si="1"/>
        <v>112.51556833343309</v>
      </c>
      <c r="T70" s="4">
        <f t="shared" si="2"/>
        <v>30.785535806373794</v>
      </c>
      <c r="U70" s="7">
        <f t="shared" si="17"/>
        <v>0.6434899463322159</v>
      </c>
      <c r="V70" s="4">
        <f t="shared" si="3"/>
        <v>19.810182783851985</v>
      </c>
      <c r="X70" s="1">
        <f t="shared" si="18"/>
        <v>59</v>
      </c>
      <c r="Y70" s="4">
        <f t="shared" si="19"/>
        <v>927.20425718512899</v>
      </c>
      <c r="Z70" s="4">
        <f t="shared" si="4"/>
        <v>30.785535806373794</v>
      </c>
      <c r="AA70" s="4">
        <f t="shared" si="20"/>
        <v>23.831503877485325</v>
      </c>
      <c r="AB70" s="4">
        <f t="shared" si="21"/>
        <v>6.954031928888468</v>
      </c>
      <c r="AC70" s="4">
        <f t="shared" si="22"/>
        <v>903.37275330764362</v>
      </c>
      <c r="AF70" s="1">
        <f t="shared" si="23"/>
        <v>59</v>
      </c>
      <c r="AG70" s="4">
        <f t="shared" si="24"/>
        <v>9888.722848634452</v>
      </c>
      <c r="AH70" s="4">
        <f t="shared" si="30"/>
        <v>200.02860109302145</v>
      </c>
      <c r="AI70" s="4">
        <f t="shared" si="25"/>
        <v>125.86317972826306</v>
      </c>
      <c r="AJ70" s="4">
        <f t="shared" si="26"/>
        <v>74.165421364758387</v>
      </c>
      <c r="AK70" s="4">
        <f t="shared" si="27"/>
        <v>9762.8596689061887</v>
      </c>
    </row>
    <row r="71" spans="2:37" x14ac:dyDescent="0.25">
      <c r="B71" s="1">
        <f t="shared" si="5"/>
        <v>60</v>
      </c>
      <c r="C71" s="4">
        <f t="shared" si="6"/>
        <v>10828.035371823817</v>
      </c>
      <c r="D71" s="4">
        <f t="shared" si="28"/>
        <v>254.75751847076796</v>
      </c>
      <c r="E71" s="4">
        <f t="shared" si="7"/>
        <v>119.40707632297025</v>
      </c>
      <c r="F71" s="4">
        <f t="shared" si="8"/>
        <v>135.35044214779771</v>
      </c>
      <c r="G71" s="4">
        <f t="shared" si="9"/>
        <v>10708.628295500846</v>
      </c>
      <c r="I71" s="1">
        <f t="shared" si="10"/>
        <v>60</v>
      </c>
      <c r="J71" s="4">
        <f t="shared" si="11"/>
        <v>6090.769896650886</v>
      </c>
      <c r="K71" s="4">
        <f t="shared" si="29"/>
        <v>143.30110413980688</v>
      </c>
      <c r="L71" s="4">
        <f t="shared" si="12"/>
        <v>67.166480431670806</v>
      </c>
      <c r="M71" s="4">
        <f t="shared" si="13"/>
        <v>76.134623708136075</v>
      </c>
      <c r="N71" s="4">
        <f t="shared" si="14"/>
        <v>6023.6034162192154</v>
      </c>
      <c r="P71" s="1">
        <f t="shared" si="15"/>
        <v>60</v>
      </c>
      <c r="Q71" s="4">
        <f t="shared" si="16"/>
        <v>45.680774224881645</v>
      </c>
      <c r="R71" s="4">
        <f t="shared" si="0"/>
        <v>67.166480431670806</v>
      </c>
      <c r="S71" s="4">
        <f t="shared" si="1"/>
        <v>112.84725465655245</v>
      </c>
      <c r="T71" s="4">
        <f t="shared" si="2"/>
        <v>30.45384948325443</v>
      </c>
      <c r="U71" s="7">
        <f t="shared" si="17"/>
        <v>0.63869969859277009</v>
      </c>
      <c r="V71" s="4">
        <f t="shared" si="3"/>
        <v>19.450864485944191</v>
      </c>
      <c r="X71" s="1">
        <f t="shared" si="18"/>
        <v>60</v>
      </c>
      <c r="Y71" s="4">
        <f t="shared" si="19"/>
        <v>903.37275330764362</v>
      </c>
      <c r="Z71" s="4">
        <f t="shared" si="4"/>
        <v>30.45384948325443</v>
      </c>
      <c r="AA71" s="4">
        <f t="shared" si="20"/>
        <v>23.678553833447104</v>
      </c>
      <c r="AB71" s="4">
        <f t="shared" si="21"/>
        <v>6.7752956498073269</v>
      </c>
      <c r="AC71" s="4">
        <f t="shared" si="22"/>
        <v>879.69419947419647</v>
      </c>
      <c r="AF71" s="1">
        <f t="shared" si="23"/>
        <v>60</v>
      </c>
      <c r="AG71" s="4">
        <f t="shared" si="24"/>
        <v>9762.8596689061887</v>
      </c>
      <c r="AH71" s="4">
        <f t="shared" si="30"/>
        <v>200.02860109302145</v>
      </c>
      <c r="AI71" s="4">
        <f t="shared" si="25"/>
        <v>126.80715357622503</v>
      </c>
      <c r="AJ71" s="4">
        <f t="shared" si="26"/>
        <v>73.221447516796417</v>
      </c>
      <c r="AK71" s="4">
        <f t="shared" si="27"/>
        <v>9636.0525153299641</v>
      </c>
    </row>
    <row r="72" spans="2:37" x14ac:dyDescent="0.25">
      <c r="B72" s="1">
        <f t="shared" si="5"/>
        <v>61</v>
      </c>
      <c r="C72" s="4">
        <f t="shared" si="6"/>
        <v>10708.628295500846</v>
      </c>
      <c r="D72" s="4">
        <f t="shared" si="28"/>
        <v>254.75751847076796</v>
      </c>
      <c r="E72" s="4">
        <f t="shared" si="7"/>
        <v>120.89966477700739</v>
      </c>
      <c r="F72" s="4">
        <f t="shared" si="8"/>
        <v>133.85785369376057</v>
      </c>
      <c r="G72" s="4">
        <f t="shared" si="9"/>
        <v>10587.728630723839</v>
      </c>
      <c r="I72" s="1">
        <f t="shared" si="10"/>
        <v>61</v>
      </c>
      <c r="J72" s="4">
        <f t="shared" si="11"/>
        <v>6023.6034162192154</v>
      </c>
      <c r="K72" s="4">
        <f t="shared" si="29"/>
        <v>143.30110413980688</v>
      </c>
      <c r="L72" s="4">
        <f t="shared" si="12"/>
        <v>68.006061437066691</v>
      </c>
      <c r="M72" s="4">
        <f t="shared" si="13"/>
        <v>75.29504270274019</v>
      </c>
      <c r="N72" s="4">
        <f t="shared" si="14"/>
        <v>5955.5973547821486</v>
      </c>
      <c r="P72" s="1">
        <f t="shared" si="15"/>
        <v>61</v>
      </c>
      <c r="Q72" s="4">
        <f t="shared" si="16"/>
        <v>45.177025621644113</v>
      </c>
      <c r="R72" s="4">
        <f t="shared" si="0"/>
        <v>68.006061437066691</v>
      </c>
      <c r="S72" s="4">
        <f t="shared" si="1"/>
        <v>113.18308705871081</v>
      </c>
      <c r="T72" s="4">
        <f t="shared" si="2"/>
        <v>30.118017081096077</v>
      </c>
      <c r="U72" s="7">
        <f t="shared" si="17"/>
        <v>0.63394511026577671</v>
      </c>
      <c r="V72" s="4">
        <f t="shared" si="3"/>
        <v>19.093169659461999</v>
      </c>
      <c r="X72" s="1">
        <f t="shared" si="18"/>
        <v>61</v>
      </c>
      <c r="Y72" s="4">
        <f t="shared" si="19"/>
        <v>879.69419947419647</v>
      </c>
      <c r="Z72" s="4">
        <f t="shared" si="4"/>
        <v>30.118017081096077</v>
      </c>
      <c r="AA72" s="4">
        <f t="shared" si="20"/>
        <v>23.520310585039603</v>
      </c>
      <c r="AB72" s="4">
        <f t="shared" si="21"/>
        <v>6.5977064960564737</v>
      </c>
      <c r="AC72" s="4">
        <f t="shared" si="22"/>
        <v>856.17388888915684</v>
      </c>
      <c r="AF72" s="1">
        <f t="shared" si="23"/>
        <v>61</v>
      </c>
      <c r="AG72" s="4">
        <f t="shared" si="24"/>
        <v>9636.0525153299641</v>
      </c>
      <c r="AH72" s="4">
        <f t="shared" si="30"/>
        <v>200.02860109302145</v>
      </c>
      <c r="AI72" s="4">
        <f t="shared" si="25"/>
        <v>127.75820722804671</v>
      </c>
      <c r="AJ72" s="4">
        <f t="shared" si="26"/>
        <v>72.270393864974736</v>
      </c>
      <c r="AK72" s="4">
        <f t="shared" si="27"/>
        <v>9508.2943081019166</v>
      </c>
    </row>
    <row r="73" spans="2:37" x14ac:dyDescent="0.25">
      <c r="B73" s="1">
        <f t="shared" si="5"/>
        <v>62</v>
      </c>
      <c r="C73" s="4">
        <f t="shared" si="6"/>
        <v>10587.728630723839</v>
      </c>
      <c r="D73" s="4">
        <f t="shared" si="28"/>
        <v>254.75751847076796</v>
      </c>
      <c r="E73" s="4">
        <f t="shared" si="7"/>
        <v>122.41091058671998</v>
      </c>
      <c r="F73" s="4">
        <f t="shared" si="8"/>
        <v>132.34660788404798</v>
      </c>
      <c r="G73" s="4">
        <f t="shared" si="9"/>
        <v>10465.31772013712</v>
      </c>
      <c r="I73" s="1">
        <f t="shared" si="10"/>
        <v>62</v>
      </c>
      <c r="J73" s="4">
        <f t="shared" si="11"/>
        <v>5955.5973547821486</v>
      </c>
      <c r="K73" s="4">
        <f t="shared" si="29"/>
        <v>143.30110413980688</v>
      </c>
      <c r="L73" s="4">
        <f t="shared" si="12"/>
        <v>68.856137205030024</v>
      </c>
      <c r="M73" s="4">
        <f t="shared" si="13"/>
        <v>74.444966934776858</v>
      </c>
      <c r="N73" s="4">
        <f t="shared" si="14"/>
        <v>5886.7412175771187</v>
      </c>
      <c r="P73" s="1">
        <f t="shared" si="15"/>
        <v>62</v>
      </c>
      <c r="Q73" s="4">
        <f t="shared" si="16"/>
        <v>44.66698016086611</v>
      </c>
      <c r="R73" s="4">
        <f t="shared" si="0"/>
        <v>68.856137205030024</v>
      </c>
      <c r="S73" s="4">
        <f t="shared" si="1"/>
        <v>113.52311736589613</v>
      </c>
      <c r="T73" s="4">
        <f t="shared" si="2"/>
        <v>29.777986773910747</v>
      </c>
      <c r="U73" s="7">
        <f t="shared" si="17"/>
        <v>0.62922591589655252</v>
      </c>
      <c r="V73" s="4">
        <f t="shared" si="3"/>
        <v>18.737081001369418</v>
      </c>
      <c r="X73" s="1">
        <f t="shared" si="18"/>
        <v>62</v>
      </c>
      <c r="Y73" s="4">
        <f t="shared" si="19"/>
        <v>856.17388888915684</v>
      </c>
      <c r="Z73" s="4">
        <f t="shared" si="4"/>
        <v>29.777986773910747</v>
      </c>
      <c r="AA73" s="4">
        <f t="shared" si="20"/>
        <v>23.356682607242071</v>
      </c>
      <c r="AB73" s="4">
        <f t="shared" si="21"/>
        <v>6.4213041666686763</v>
      </c>
      <c r="AC73" s="4">
        <f t="shared" si="22"/>
        <v>832.81720628191476</v>
      </c>
      <c r="AF73" s="1">
        <f t="shared" si="23"/>
        <v>62</v>
      </c>
      <c r="AG73" s="4">
        <f t="shared" si="24"/>
        <v>9508.2943081019166</v>
      </c>
      <c r="AH73" s="4">
        <f t="shared" si="30"/>
        <v>200.02860109302145</v>
      </c>
      <c r="AI73" s="4">
        <f t="shared" si="25"/>
        <v>128.71639378225706</v>
      </c>
      <c r="AJ73" s="4">
        <f t="shared" si="26"/>
        <v>71.312207310764379</v>
      </c>
      <c r="AK73" s="4">
        <f t="shared" si="27"/>
        <v>9379.5779143196596</v>
      </c>
    </row>
    <row r="74" spans="2:37" x14ac:dyDescent="0.25">
      <c r="B74" s="1">
        <f t="shared" si="5"/>
        <v>63</v>
      </c>
      <c r="C74" s="4">
        <f t="shared" si="6"/>
        <v>10465.31772013712</v>
      </c>
      <c r="D74" s="4">
        <f t="shared" si="28"/>
        <v>254.75751847076796</v>
      </c>
      <c r="E74" s="4">
        <f t="shared" si="7"/>
        <v>123.94104696905396</v>
      </c>
      <c r="F74" s="4">
        <f t="shared" si="8"/>
        <v>130.81647150171401</v>
      </c>
      <c r="G74" s="4">
        <f t="shared" si="9"/>
        <v>10341.376673168066</v>
      </c>
      <c r="I74" s="1">
        <f t="shared" si="10"/>
        <v>63</v>
      </c>
      <c r="J74" s="4">
        <f t="shared" si="11"/>
        <v>5886.7412175771187</v>
      </c>
      <c r="K74" s="4">
        <f t="shared" si="29"/>
        <v>143.30110413980688</v>
      </c>
      <c r="L74" s="4">
        <f t="shared" si="12"/>
        <v>69.716838920092897</v>
      </c>
      <c r="M74" s="4">
        <f t="shared" si="13"/>
        <v>73.584265219713984</v>
      </c>
      <c r="N74" s="4">
        <f t="shared" si="14"/>
        <v>5817.0243786570254</v>
      </c>
      <c r="P74" s="1">
        <f t="shared" si="15"/>
        <v>63</v>
      </c>
      <c r="Q74" s="4">
        <f t="shared" si="16"/>
        <v>44.150559131828395</v>
      </c>
      <c r="R74" s="4">
        <f t="shared" si="0"/>
        <v>69.716838920092897</v>
      </c>
      <c r="S74" s="4">
        <f t="shared" si="1"/>
        <v>113.8673980519213</v>
      </c>
      <c r="T74" s="4">
        <f t="shared" si="2"/>
        <v>29.433706087885589</v>
      </c>
      <c r="U74" s="7">
        <f t="shared" si="17"/>
        <v>0.62454185200650369</v>
      </c>
      <c r="V74" s="4">
        <f t="shared" si="3"/>
        <v>18.38258131154317</v>
      </c>
      <c r="X74" s="1">
        <f t="shared" si="18"/>
        <v>63</v>
      </c>
      <c r="Y74" s="4">
        <f t="shared" si="19"/>
        <v>832.81720628191476</v>
      </c>
      <c r="Z74" s="4">
        <f t="shared" si="4"/>
        <v>29.433706087885589</v>
      </c>
      <c r="AA74" s="4">
        <f t="shared" si="20"/>
        <v>23.187577040771227</v>
      </c>
      <c r="AB74" s="4">
        <f t="shared" si="21"/>
        <v>6.2461290471143611</v>
      </c>
      <c r="AC74" s="4">
        <f t="shared" si="22"/>
        <v>809.62962924114356</v>
      </c>
      <c r="AF74" s="1">
        <f t="shared" si="23"/>
        <v>63</v>
      </c>
      <c r="AG74" s="4">
        <f t="shared" si="24"/>
        <v>9379.5779143196596</v>
      </c>
      <c r="AH74" s="4">
        <f t="shared" si="30"/>
        <v>200.02860109302145</v>
      </c>
      <c r="AI74" s="4">
        <f t="shared" si="25"/>
        <v>129.68176673562402</v>
      </c>
      <c r="AJ74" s="4">
        <f t="shared" si="26"/>
        <v>70.346834357397441</v>
      </c>
      <c r="AK74" s="4">
        <f t="shared" si="27"/>
        <v>9249.8961475840351</v>
      </c>
    </row>
    <row r="75" spans="2:37" x14ac:dyDescent="0.25">
      <c r="B75" s="1">
        <f t="shared" si="5"/>
        <v>64</v>
      </c>
      <c r="C75" s="4">
        <f t="shared" si="6"/>
        <v>10341.376673168066</v>
      </c>
      <c r="D75" s="4">
        <f t="shared" si="28"/>
        <v>254.75751847076796</v>
      </c>
      <c r="E75" s="4">
        <f t="shared" si="7"/>
        <v>125.49031005616715</v>
      </c>
      <c r="F75" s="4">
        <f t="shared" si="8"/>
        <v>129.26720841460082</v>
      </c>
      <c r="G75" s="4">
        <f t="shared" si="9"/>
        <v>10215.886363111898</v>
      </c>
      <c r="I75" s="1">
        <f t="shared" si="10"/>
        <v>64</v>
      </c>
      <c r="J75" s="4">
        <f t="shared" si="11"/>
        <v>5817.0243786570254</v>
      </c>
      <c r="K75" s="4">
        <f t="shared" si="29"/>
        <v>143.30110413980688</v>
      </c>
      <c r="L75" s="4">
        <f t="shared" si="12"/>
        <v>70.588299406594061</v>
      </c>
      <c r="M75" s="4">
        <f t="shared" si="13"/>
        <v>72.71280473321282</v>
      </c>
      <c r="N75" s="4">
        <f t="shared" si="14"/>
        <v>5746.4360792504312</v>
      </c>
      <c r="P75" s="1">
        <f t="shared" si="15"/>
        <v>64</v>
      </c>
      <c r="Q75" s="4">
        <f t="shared" si="16"/>
        <v>43.627682839927694</v>
      </c>
      <c r="R75" s="4">
        <f t="shared" si="0"/>
        <v>70.588299406594061</v>
      </c>
      <c r="S75" s="4">
        <f t="shared" si="1"/>
        <v>114.21598224652175</v>
      </c>
      <c r="T75" s="4">
        <f t="shared" si="2"/>
        <v>29.085121893285127</v>
      </c>
      <c r="U75" s="7">
        <f t="shared" si="17"/>
        <v>0.61989265707841557</v>
      </c>
      <c r="V75" s="4">
        <f t="shared" si="3"/>
        <v>18.029653491878115</v>
      </c>
      <c r="X75" s="1">
        <f t="shared" si="18"/>
        <v>64</v>
      </c>
      <c r="Y75" s="4">
        <f t="shared" si="19"/>
        <v>809.62962924114356</v>
      </c>
      <c r="Z75" s="4">
        <f t="shared" si="4"/>
        <v>29.085121893285127</v>
      </c>
      <c r="AA75" s="4">
        <f t="shared" si="20"/>
        <v>23.012899673976552</v>
      </c>
      <c r="AB75" s="4">
        <f t="shared" si="21"/>
        <v>6.0722222193085758</v>
      </c>
      <c r="AC75" s="4">
        <f t="shared" si="22"/>
        <v>786.616729567167</v>
      </c>
      <c r="AF75" s="1">
        <f t="shared" si="23"/>
        <v>64</v>
      </c>
      <c r="AG75" s="4">
        <f t="shared" si="24"/>
        <v>9249.8961475840351</v>
      </c>
      <c r="AH75" s="4">
        <f t="shared" si="30"/>
        <v>200.02860109302145</v>
      </c>
      <c r="AI75" s="4">
        <f t="shared" si="25"/>
        <v>130.65437998614118</v>
      </c>
      <c r="AJ75" s="4">
        <f t="shared" si="26"/>
        <v>69.374221106880256</v>
      </c>
      <c r="AK75" s="4">
        <f t="shared" si="27"/>
        <v>9119.2417675978941</v>
      </c>
    </row>
    <row r="76" spans="2:37" x14ac:dyDescent="0.25">
      <c r="B76" s="1">
        <f t="shared" si="5"/>
        <v>65</v>
      </c>
      <c r="C76" s="4">
        <f t="shared" si="6"/>
        <v>10215.886363111898</v>
      </c>
      <c r="D76" s="4">
        <f t="shared" si="28"/>
        <v>254.75751847076796</v>
      </c>
      <c r="E76" s="4">
        <f t="shared" si="7"/>
        <v>127.05893893186924</v>
      </c>
      <c r="F76" s="4">
        <f t="shared" si="8"/>
        <v>127.69857953889873</v>
      </c>
      <c r="G76" s="4">
        <f t="shared" si="9"/>
        <v>10088.82742418003</v>
      </c>
      <c r="I76" s="1">
        <f t="shared" si="10"/>
        <v>65</v>
      </c>
      <c r="J76" s="4">
        <f t="shared" si="11"/>
        <v>5746.4360792504312</v>
      </c>
      <c r="K76" s="4">
        <f t="shared" si="29"/>
        <v>143.30110413980688</v>
      </c>
      <c r="L76" s="4">
        <f t="shared" si="12"/>
        <v>71.470653149176499</v>
      </c>
      <c r="M76" s="4">
        <f t="shared" si="13"/>
        <v>71.830450990630382</v>
      </c>
      <c r="N76" s="4">
        <f t="shared" si="14"/>
        <v>5674.9654261012547</v>
      </c>
      <c r="P76" s="1">
        <f t="shared" si="15"/>
        <v>65</v>
      </c>
      <c r="Q76" s="4">
        <f t="shared" si="16"/>
        <v>43.098270594378228</v>
      </c>
      <c r="R76" s="4">
        <f t="shared" ref="R76:R139" si="31">+IF(P76&lt;=$J$3,L76," ")</f>
        <v>71.470653149176499</v>
      </c>
      <c r="S76" s="4">
        <f t="shared" ref="S76:S139" si="32">+IF(P76&lt;=$J$3,Q76+R76," ")</f>
        <v>114.56892374355473</v>
      </c>
      <c r="T76" s="4">
        <f t="shared" ref="T76:T139" si="33">+IF(P76&lt;=$J$3,M76-Q76," ")</f>
        <v>28.732180396252154</v>
      </c>
      <c r="U76" s="7">
        <f t="shared" si="17"/>
        <v>0.61527807154185166</v>
      </c>
      <c r="V76" s="4">
        <f t="shared" ref="V76:V139" si="34">+IF(P76&lt;=$J$3,T76*U76," ")</f>
        <v>17.678280545398621</v>
      </c>
      <c r="X76" s="1">
        <f t="shared" si="18"/>
        <v>65</v>
      </c>
      <c r="Y76" s="4">
        <f t="shared" si="19"/>
        <v>786.616729567167</v>
      </c>
      <c r="Z76" s="4">
        <f t="shared" ref="Z76:Z139" si="35">+IF(X76&lt;=$J$3,T76," ")</f>
        <v>28.732180396252154</v>
      </c>
      <c r="AA76" s="4">
        <f t="shared" si="20"/>
        <v>22.832554924498403</v>
      </c>
      <c r="AB76" s="4">
        <f t="shared" si="21"/>
        <v>5.899625471753752</v>
      </c>
      <c r="AC76" s="4">
        <f t="shared" si="22"/>
        <v>763.78417464266863</v>
      </c>
      <c r="AF76" s="1">
        <f t="shared" si="23"/>
        <v>65</v>
      </c>
      <c r="AG76" s="4">
        <f t="shared" si="24"/>
        <v>9119.2417675978941</v>
      </c>
      <c r="AH76" s="4">
        <f t="shared" si="30"/>
        <v>200.02860109302145</v>
      </c>
      <c r="AI76" s="4">
        <f t="shared" si="25"/>
        <v>131.63428783603723</v>
      </c>
      <c r="AJ76" s="4">
        <f t="shared" si="26"/>
        <v>68.394313256984205</v>
      </c>
      <c r="AK76" s="4">
        <f t="shared" si="27"/>
        <v>8987.6074797618567</v>
      </c>
    </row>
    <row r="77" spans="2:37" x14ac:dyDescent="0.25">
      <c r="B77" s="1">
        <f t="shared" ref="B77:B140" si="36">+IF(B76&gt;=$J$3," ",B76+1)</f>
        <v>66</v>
      </c>
      <c r="C77" s="4">
        <f t="shared" ref="C77:C140" si="37">+IF(B77&lt;=$J$3,G76," ")</f>
        <v>10088.82742418003</v>
      </c>
      <c r="D77" s="4">
        <f t="shared" si="28"/>
        <v>254.75751847076796</v>
      </c>
      <c r="E77" s="4">
        <f t="shared" ref="E77:E140" si="38">+IF(B77&lt;=$J$3,D77-F77," ")</f>
        <v>128.6471756685176</v>
      </c>
      <c r="F77" s="4">
        <f t="shared" ref="F77:F140" si="39">+IF(B77&lt;=$J$3,C77*$J$4/12," ")</f>
        <v>126.11034280225037</v>
      </c>
      <c r="G77" s="4">
        <f t="shared" ref="G77:G140" si="40">+IF(B77&lt;=$J$3,C77-E77," ")</f>
        <v>9960.1802485115131</v>
      </c>
      <c r="I77" s="1">
        <f t="shared" ref="I77:I140" si="41">+IF(I76&gt;=$J$3," ",I76+1)</f>
        <v>66</v>
      </c>
      <c r="J77" s="4">
        <f t="shared" ref="J77:J140" si="42">+IF(I77&lt;=$J$3,N76," ")</f>
        <v>5674.9654261012547</v>
      </c>
      <c r="K77" s="4">
        <f t="shared" si="29"/>
        <v>143.30110413980688</v>
      </c>
      <c r="L77" s="4">
        <f t="shared" ref="L77:L140" si="43">+IF(I77&lt;=$J$3,K77-M77," ")</f>
        <v>72.364036313541206</v>
      </c>
      <c r="M77" s="4">
        <f t="shared" ref="M77:M140" si="44">+IF(I77&lt;=$J$3,J77*$J$4/12," ")</f>
        <v>70.937067826265675</v>
      </c>
      <c r="N77" s="4">
        <f t="shared" ref="N77:N140" si="45">+IF(I77&lt;=$J$3,J77-L77," ")</f>
        <v>5602.6013897877137</v>
      </c>
      <c r="P77" s="1">
        <f t="shared" ref="P77:P140" si="46">+IF(P76&gt;=$J$3," ",P76+1)</f>
        <v>66</v>
      </c>
      <c r="Q77" s="4">
        <f t="shared" ref="Q77:Q140" si="47">+IF(P77&lt;=$J$3,J77*$J$5/12," ")</f>
        <v>42.562240695759407</v>
      </c>
      <c r="R77" s="4">
        <f t="shared" si="31"/>
        <v>72.364036313541206</v>
      </c>
      <c r="S77" s="4">
        <f t="shared" si="32"/>
        <v>114.92627700930061</v>
      </c>
      <c r="T77" s="4">
        <f t="shared" si="33"/>
        <v>28.374827130506269</v>
      </c>
      <c r="U77" s="7">
        <f t="shared" ref="U77:U140" si="48">+IF(P77&lt;=$J$3,U76/(1+$J$5/12)," ")</f>
        <v>0.61069783775866171</v>
      </c>
      <c r="V77" s="4">
        <f t="shared" si="34"/>
        <v>17.328445575375991</v>
      </c>
      <c r="X77" s="1">
        <f t="shared" ref="X77:X140" si="49">+IF(X76&gt;=$J$3," ",X76+1)</f>
        <v>66</v>
      </c>
      <c r="Y77" s="4">
        <f t="shared" ref="Y77:Y140" si="50">+IF(X77&lt;=$J$3,AC76," ")</f>
        <v>763.78417464266863</v>
      </c>
      <c r="Z77" s="4">
        <f t="shared" si="35"/>
        <v>28.374827130506269</v>
      </c>
      <c r="AA77" s="4">
        <f t="shared" ref="AA77:AA140" si="51">+IF(X77&lt;=$J$3,Z77-AB77," ")</f>
        <v>22.646445820686253</v>
      </c>
      <c r="AB77" s="4">
        <f t="shared" ref="AB77:AB140" si="52">+IF(X77&lt;=$J$3,Y77*$J$5/12," ")</f>
        <v>5.7283813098200147</v>
      </c>
      <c r="AC77" s="4">
        <f t="shared" ref="AC77:AC140" si="53">+IF(X77&lt;=$J$3,Y77-AA77," ")</f>
        <v>741.13772882198236</v>
      </c>
      <c r="AF77" s="1">
        <f t="shared" ref="AF77:AF140" si="54">+IF(AF76&gt;=$J$3," ",AF76+1)</f>
        <v>66</v>
      </c>
      <c r="AG77" s="4">
        <f t="shared" ref="AG77:AG140" si="55">+IF(AF77&lt;=$J$3,AK76," ")</f>
        <v>8987.6074797618567</v>
      </c>
      <c r="AH77" s="4">
        <f t="shared" si="30"/>
        <v>200.02860109302145</v>
      </c>
      <c r="AI77" s="4">
        <f t="shared" ref="AI77:AI140" si="56">+IF(AF77&lt;=$J$3,AH77-AJ77," ")</f>
        <v>132.62154499480755</v>
      </c>
      <c r="AJ77" s="4">
        <f t="shared" ref="AJ77:AJ140" si="57">+IF(AF77&lt;=$J$3,AG77*$J$5/12," ")</f>
        <v>67.407056098213914</v>
      </c>
      <c r="AK77" s="4">
        <f t="shared" ref="AK77:AK140" si="58">+IF(AF77&lt;=$J$3,AG77-AI77," ")</f>
        <v>8854.9859347670499</v>
      </c>
    </row>
    <row r="78" spans="2:37" x14ac:dyDescent="0.25">
      <c r="B78" s="1">
        <f t="shared" si="36"/>
        <v>67</v>
      </c>
      <c r="C78" s="4">
        <f t="shared" si="37"/>
        <v>9960.1802485115131</v>
      </c>
      <c r="D78" s="4">
        <f t="shared" ref="D78:D141" si="59">+IF(B78&lt;=$J$3,D77," ")</f>
        <v>254.75751847076796</v>
      </c>
      <c r="E78" s="4">
        <f t="shared" si="38"/>
        <v>130.25526536437405</v>
      </c>
      <c r="F78" s="4">
        <f t="shared" si="39"/>
        <v>124.50225310639392</v>
      </c>
      <c r="G78" s="4">
        <f t="shared" si="40"/>
        <v>9829.9249831471388</v>
      </c>
      <c r="I78" s="1">
        <f t="shared" si="41"/>
        <v>67</v>
      </c>
      <c r="J78" s="4">
        <f t="shared" si="42"/>
        <v>5602.6013897877137</v>
      </c>
      <c r="K78" s="4">
        <f t="shared" ref="K78:K141" si="60">+IF(I78&lt;=$J$3,K77," ")</f>
        <v>143.30110413980688</v>
      </c>
      <c r="L78" s="4">
        <f t="shared" si="43"/>
        <v>73.268586767460462</v>
      </c>
      <c r="M78" s="4">
        <f t="shared" si="44"/>
        <v>70.032517372346419</v>
      </c>
      <c r="N78" s="4">
        <f t="shared" si="45"/>
        <v>5529.3328030202529</v>
      </c>
      <c r="P78" s="1">
        <f t="shared" si="46"/>
        <v>67</v>
      </c>
      <c r="Q78" s="4">
        <f t="shared" si="47"/>
        <v>42.019510423407851</v>
      </c>
      <c r="R78" s="4">
        <f t="shared" si="31"/>
        <v>73.268586767460462</v>
      </c>
      <c r="S78" s="4">
        <f t="shared" si="32"/>
        <v>115.28809719086831</v>
      </c>
      <c r="T78" s="4">
        <f t="shared" si="33"/>
        <v>28.013006948938568</v>
      </c>
      <c r="U78" s="7">
        <f t="shared" si="48"/>
        <v>0.60615170000859719</v>
      </c>
      <c r="V78" s="4">
        <f t="shared" si="34"/>
        <v>16.980131784451761</v>
      </c>
      <c r="X78" s="1">
        <f t="shared" si="49"/>
        <v>67</v>
      </c>
      <c r="Y78" s="4">
        <f t="shared" si="50"/>
        <v>741.13772882198236</v>
      </c>
      <c r="Z78" s="4">
        <f t="shared" si="35"/>
        <v>28.013006948938568</v>
      </c>
      <c r="AA78" s="4">
        <f t="shared" si="51"/>
        <v>22.454473982773699</v>
      </c>
      <c r="AB78" s="4">
        <f t="shared" si="52"/>
        <v>5.5585329661648677</v>
      </c>
      <c r="AC78" s="4">
        <f t="shared" si="53"/>
        <v>718.68325483920864</v>
      </c>
      <c r="AF78" s="1">
        <f t="shared" si="54"/>
        <v>67</v>
      </c>
      <c r="AG78" s="4">
        <f t="shared" si="55"/>
        <v>8854.9859347670499</v>
      </c>
      <c r="AH78" s="4">
        <f t="shared" ref="AH78:AH141" si="61">+IF(AF78&lt;=$J$3,AH77," ")</f>
        <v>200.02860109302145</v>
      </c>
      <c r="AI78" s="4">
        <f t="shared" si="56"/>
        <v>133.61620658226857</v>
      </c>
      <c r="AJ78" s="4">
        <f t="shared" si="57"/>
        <v>66.412394510752875</v>
      </c>
      <c r="AK78" s="4">
        <f t="shared" si="58"/>
        <v>8721.3697281847817</v>
      </c>
    </row>
    <row r="79" spans="2:37" x14ac:dyDescent="0.25">
      <c r="B79" s="1">
        <f t="shared" si="36"/>
        <v>68</v>
      </c>
      <c r="C79" s="4">
        <f t="shared" si="37"/>
        <v>9829.9249831471388</v>
      </c>
      <c r="D79" s="4">
        <f t="shared" si="59"/>
        <v>254.75751847076796</v>
      </c>
      <c r="E79" s="4">
        <f t="shared" si="38"/>
        <v>131.88345618142873</v>
      </c>
      <c r="F79" s="4">
        <f t="shared" si="39"/>
        <v>122.87406228933924</v>
      </c>
      <c r="G79" s="4">
        <f t="shared" si="40"/>
        <v>9698.0415269657096</v>
      </c>
      <c r="I79" s="1">
        <f t="shared" si="41"/>
        <v>68</v>
      </c>
      <c r="J79" s="4">
        <f t="shared" si="42"/>
        <v>5529.3328030202529</v>
      </c>
      <c r="K79" s="4">
        <f t="shared" si="60"/>
        <v>143.30110413980688</v>
      </c>
      <c r="L79" s="4">
        <f t="shared" si="43"/>
        <v>74.184444102053718</v>
      </c>
      <c r="M79" s="4">
        <f t="shared" si="44"/>
        <v>69.116660037753164</v>
      </c>
      <c r="N79" s="4">
        <f t="shared" si="45"/>
        <v>5455.1483589181989</v>
      </c>
      <c r="P79" s="1">
        <f t="shared" si="46"/>
        <v>68</v>
      </c>
      <c r="Q79" s="4">
        <f t="shared" si="47"/>
        <v>41.469996022651891</v>
      </c>
      <c r="R79" s="4">
        <f t="shared" si="31"/>
        <v>74.184444102053718</v>
      </c>
      <c r="S79" s="4">
        <f t="shared" si="32"/>
        <v>115.65444012470562</v>
      </c>
      <c r="T79" s="4">
        <f t="shared" si="33"/>
        <v>27.646664015101273</v>
      </c>
      <c r="U79" s="7">
        <f t="shared" si="48"/>
        <v>0.60163940447503439</v>
      </c>
      <c r="V79" s="4">
        <f t="shared" si="34"/>
        <v>16.633322473766892</v>
      </c>
      <c r="X79" s="1">
        <f t="shared" si="49"/>
        <v>68</v>
      </c>
      <c r="Y79" s="4">
        <f t="shared" si="50"/>
        <v>718.68325483920864</v>
      </c>
      <c r="Z79" s="4">
        <f t="shared" si="35"/>
        <v>27.646664015101273</v>
      </c>
      <c r="AA79" s="4">
        <f t="shared" si="51"/>
        <v>22.256539603807209</v>
      </c>
      <c r="AB79" s="4">
        <f t="shared" si="52"/>
        <v>5.3901244112940647</v>
      </c>
      <c r="AC79" s="4">
        <f t="shared" si="53"/>
        <v>696.42671523540139</v>
      </c>
      <c r="AF79" s="1">
        <f t="shared" si="54"/>
        <v>68</v>
      </c>
      <c r="AG79" s="4">
        <f t="shared" si="55"/>
        <v>8721.3697281847817</v>
      </c>
      <c r="AH79" s="4">
        <f t="shared" si="61"/>
        <v>200.02860109302145</v>
      </c>
      <c r="AI79" s="4">
        <f t="shared" si="56"/>
        <v>134.61832813163559</v>
      </c>
      <c r="AJ79" s="4">
        <f t="shared" si="57"/>
        <v>65.410272961385857</v>
      </c>
      <c r="AK79" s="4">
        <f t="shared" si="58"/>
        <v>8586.7514000531464</v>
      </c>
    </row>
    <row r="80" spans="2:37" x14ac:dyDescent="0.25">
      <c r="B80" s="1">
        <f t="shared" si="36"/>
        <v>69</v>
      </c>
      <c r="C80" s="4">
        <f t="shared" si="37"/>
        <v>9698.0415269657096</v>
      </c>
      <c r="D80" s="4">
        <f t="shared" si="59"/>
        <v>254.75751847076796</v>
      </c>
      <c r="E80" s="4">
        <f t="shared" si="38"/>
        <v>133.53199938369659</v>
      </c>
      <c r="F80" s="4">
        <f t="shared" si="39"/>
        <v>121.22551908707136</v>
      </c>
      <c r="G80" s="4">
        <f t="shared" si="40"/>
        <v>9564.5095275820131</v>
      </c>
      <c r="I80" s="1">
        <f t="shared" si="41"/>
        <v>69</v>
      </c>
      <c r="J80" s="4">
        <f t="shared" si="42"/>
        <v>5455.1483589181989</v>
      </c>
      <c r="K80" s="4">
        <f t="shared" si="60"/>
        <v>143.30110413980688</v>
      </c>
      <c r="L80" s="4">
        <f t="shared" si="43"/>
        <v>75.111749653329397</v>
      </c>
      <c r="M80" s="4">
        <f t="shared" si="44"/>
        <v>68.189354486477484</v>
      </c>
      <c r="N80" s="4">
        <f t="shared" si="45"/>
        <v>5380.0366092648692</v>
      </c>
      <c r="P80" s="1">
        <f t="shared" si="46"/>
        <v>69</v>
      </c>
      <c r="Q80" s="4">
        <f t="shared" si="47"/>
        <v>40.913612691886492</v>
      </c>
      <c r="R80" s="4">
        <f t="shared" si="31"/>
        <v>75.111749653329397</v>
      </c>
      <c r="S80" s="4">
        <f t="shared" si="32"/>
        <v>116.02536234521588</v>
      </c>
      <c r="T80" s="4">
        <f t="shared" si="33"/>
        <v>27.275741794590992</v>
      </c>
      <c r="U80" s="7">
        <f t="shared" si="48"/>
        <v>0.59716069923080328</v>
      </c>
      <c r="V80" s="4">
        <f t="shared" si="34"/>
        <v>16.288001042096802</v>
      </c>
      <c r="X80" s="1">
        <f t="shared" si="49"/>
        <v>69</v>
      </c>
      <c r="Y80" s="4">
        <f t="shared" si="50"/>
        <v>696.42671523540139</v>
      </c>
      <c r="Z80" s="4">
        <f t="shared" si="35"/>
        <v>27.275741794590992</v>
      </c>
      <c r="AA80" s="4">
        <f t="shared" si="51"/>
        <v>22.052541430325483</v>
      </c>
      <c r="AB80" s="4">
        <f t="shared" si="52"/>
        <v>5.2232003642655105</v>
      </c>
      <c r="AC80" s="4">
        <f t="shared" si="53"/>
        <v>674.37417380507588</v>
      </c>
      <c r="AF80" s="1">
        <f t="shared" si="54"/>
        <v>69</v>
      </c>
      <c r="AG80" s="4">
        <f t="shared" si="55"/>
        <v>8586.7514000531464</v>
      </c>
      <c r="AH80" s="4">
        <f t="shared" si="61"/>
        <v>200.02860109302145</v>
      </c>
      <c r="AI80" s="4">
        <f t="shared" si="56"/>
        <v>135.62796559262284</v>
      </c>
      <c r="AJ80" s="4">
        <f t="shared" si="57"/>
        <v>64.400635500398593</v>
      </c>
      <c r="AK80" s="4">
        <f t="shared" si="58"/>
        <v>8451.1234344605236</v>
      </c>
    </row>
    <row r="81" spans="2:37" x14ac:dyDescent="0.25">
      <c r="B81" s="1">
        <f t="shared" si="36"/>
        <v>70</v>
      </c>
      <c r="C81" s="4">
        <f t="shared" si="37"/>
        <v>9564.5095275820131</v>
      </c>
      <c r="D81" s="4">
        <f t="shared" si="59"/>
        <v>254.75751847076796</v>
      </c>
      <c r="E81" s="4">
        <f t="shared" si="38"/>
        <v>135.2011493759928</v>
      </c>
      <c r="F81" s="4">
        <f t="shared" si="39"/>
        <v>119.55636909477516</v>
      </c>
      <c r="G81" s="4">
        <f t="shared" si="40"/>
        <v>9429.3083782060203</v>
      </c>
      <c r="I81" s="1">
        <f t="shared" si="41"/>
        <v>70</v>
      </c>
      <c r="J81" s="4">
        <f t="shared" si="42"/>
        <v>5380.0366092648692</v>
      </c>
      <c r="K81" s="4">
        <f t="shared" si="60"/>
        <v>143.30110413980688</v>
      </c>
      <c r="L81" s="4">
        <f t="shared" si="43"/>
        <v>76.050646523996022</v>
      </c>
      <c r="M81" s="4">
        <f t="shared" si="44"/>
        <v>67.250457615810859</v>
      </c>
      <c r="N81" s="4">
        <f t="shared" si="45"/>
        <v>5303.9859627408732</v>
      </c>
      <c r="P81" s="1">
        <f t="shared" si="46"/>
        <v>70</v>
      </c>
      <c r="Q81" s="4">
        <f t="shared" si="47"/>
        <v>40.350274569486515</v>
      </c>
      <c r="R81" s="4">
        <f t="shared" si="31"/>
        <v>76.050646523996022</v>
      </c>
      <c r="S81" s="4">
        <f t="shared" si="32"/>
        <v>116.40092109348254</v>
      </c>
      <c r="T81" s="4">
        <f t="shared" si="33"/>
        <v>26.900183046324344</v>
      </c>
      <c r="U81" s="7">
        <f t="shared" si="48"/>
        <v>0.59271533422412237</v>
      </c>
      <c r="V81" s="4">
        <f t="shared" si="34"/>
        <v>15.944150984992204</v>
      </c>
      <c r="X81" s="1">
        <f t="shared" si="49"/>
        <v>70</v>
      </c>
      <c r="Y81" s="4">
        <f t="shared" si="50"/>
        <v>674.37417380507588</v>
      </c>
      <c r="Z81" s="4">
        <f t="shared" si="35"/>
        <v>26.900183046324344</v>
      </c>
      <c r="AA81" s="4">
        <f t="shared" si="51"/>
        <v>21.842376742786275</v>
      </c>
      <c r="AB81" s="4">
        <f t="shared" si="52"/>
        <v>5.0578063035380687</v>
      </c>
      <c r="AC81" s="4">
        <f t="shared" si="53"/>
        <v>652.53179706228957</v>
      </c>
      <c r="AF81" s="1">
        <f t="shared" si="54"/>
        <v>70</v>
      </c>
      <c r="AG81" s="4">
        <f t="shared" si="55"/>
        <v>8451.1234344605236</v>
      </c>
      <c r="AH81" s="4">
        <f t="shared" si="61"/>
        <v>200.02860109302145</v>
      </c>
      <c r="AI81" s="4">
        <f t="shared" si="56"/>
        <v>136.64517533456751</v>
      </c>
      <c r="AJ81" s="4">
        <f t="shared" si="57"/>
        <v>63.383425758453932</v>
      </c>
      <c r="AK81" s="4">
        <f t="shared" si="58"/>
        <v>8314.4782591259554</v>
      </c>
    </row>
    <row r="82" spans="2:37" x14ac:dyDescent="0.25">
      <c r="B82" s="1">
        <f t="shared" si="36"/>
        <v>71</v>
      </c>
      <c r="C82" s="4">
        <f t="shared" si="37"/>
        <v>9429.3083782060203</v>
      </c>
      <c r="D82" s="4">
        <f t="shared" si="59"/>
        <v>254.75751847076796</v>
      </c>
      <c r="E82" s="4">
        <f t="shared" si="38"/>
        <v>136.89116374319272</v>
      </c>
      <c r="F82" s="4">
        <f t="shared" si="39"/>
        <v>117.86635472757524</v>
      </c>
      <c r="G82" s="4">
        <f t="shared" si="40"/>
        <v>9292.4172144628283</v>
      </c>
      <c r="I82" s="1">
        <f t="shared" si="41"/>
        <v>71</v>
      </c>
      <c r="J82" s="4">
        <f t="shared" si="42"/>
        <v>5303.9859627408732</v>
      </c>
      <c r="K82" s="4">
        <f t="shared" si="60"/>
        <v>143.30110413980688</v>
      </c>
      <c r="L82" s="4">
        <f t="shared" si="43"/>
        <v>77.001279605545975</v>
      </c>
      <c r="M82" s="4">
        <f t="shared" si="44"/>
        <v>66.299824534260907</v>
      </c>
      <c r="N82" s="4">
        <f t="shared" si="45"/>
        <v>5226.984683135327</v>
      </c>
      <c r="P82" s="1">
        <f t="shared" si="46"/>
        <v>71</v>
      </c>
      <c r="Q82" s="4">
        <f t="shared" si="47"/>
        <v>39.779894720556548</v>
      </c>
      <c r="R82" s="4">
        <f t="shared" si="31"/>
        <v>77.001279605545975</v>
      </c>
      <c r="S82" s="4">
        <f t="shared" si="32"/>
        <v>116.78117432610253</v>
      </c>
      <c r="T82" s="4">
        <f t="shared" si="33"/>
        <v>26.519929813704358</v>
      </c>
      <c r="U82" s="7">
        <f t="shared" si="48"/>
        <v>0.58830306126463761</v>
      </c>
      <c r="V82" s="4">
        <f t="shared" si="34"/>
        <v>15.601755893925604</v>
      </c>
      <c r="X82" s="1">
        <f t="shared" si="49"/>
        <v>71</v>
      </c>
      <c r="Y82" s="4">
        <f t="shared" si="50"/>
        <v>652.53179706228957</v>
      </c>
      <c r="Z82" s="4">
        <f t="shared" si="35"/>
        <v>26.519929813704358</v>
      </c>
      <c r="AA82" s="4">
        <f t="shared" si="51"/>
        <v>21.625941335737188</v>
      </c>
      <c r="AB82" s="4">
        <f t="shared" si="52"/>
        <v>4.8939884779671718</v>
      </c>
      <c r="AC82" s="4">
        <f t="shared" si="53"/>
        <v>630.90585572655243</v>
      </c>
      <c r="AF82" s="1">
        <f t="shared" si="54"/>
        <v>71</v>
      </c>
      <c r="AG82" s="4">
        <f t="shared" si="55"/>
        <v>8314.4782591259554</v>
      </c>
      <c r="AH82" s="4">
        <f t="shared" si="61"/>
        <v>200.02860109302145</v>
      </c>
      <c r="AI82" s="4">
        <f t="shared" si="56"/>
        <v>137.67001414957679</v>
      </c>
      <c r="AJ82" s="4">
        <f t="shared" si="57"/>
        <v>62.358586943444664</v>
      </c>
      <c r="AK82" s="4">
        <f t="shared" si="58"/>
        <v>8176.8082449763788</v>
      </c>
    </row>
    <row r="83" spans="2:37" x14ac:dyDescent="0.25">
      <c r="B83" s="1">
        <f t="shared" si="36"/>
        <v>72</v>
      </c>
      <c r="C83" s="4">
        <f t="shared" si="37"/>
        <v>9292.4172144628283</v>
      </c>
      <c r="D83" s="4">
        <f t="shared" si="59"/>
        <v>254.75751847076796</v>
      </c>
      <c r="E83" s="4">
        <f t="shared" si="38"/>
        <v>138.60230328998261</v>
      </c>
      <c r="F83" s="4">
        <f t="shared" si="39"/>
        <v>116.15521518078536</v>
      </c>
      <c r="G83" s="4">
        <f t="shared" si="40"/>
        <v>9153.8149111728453</v>
      </c>
      <c r="I83" s="1">
        <f t="shared" si="41"/>
        <v>72</v>
      </c>
      <c r="J83" s="4">
        <f t="shared" si="42"/>
        <v>5226.984683135327</v>
      </c>
      <c r="K83" s="4">
        <f t="shared" si="60"/>
        <v>143.30110413980688</v>
      </c>
      <c r="L83" s="4">
        <f t="shared" si="43"/>
        <v>77.963795600615299</v>
      </c>
      <c r="M83" s="4">
        <f t="shared" si="44"/>
        <v>65.337308539191582</v>
      </c>
      <c r="N83" s="4">
        <f t="shared" si="45"/>
        <v>5149.0208875347116</v>
      </c>
      <c r="P83" s="1">
        <f t="shared" si="46"/>
        <v>72</v>
      </c>
      <c r="Q83" s="4">
        <f t="shared" si="47"/>
        <v>39.202385123514951</v>
      </c>
      <c r="R83" s="4">
        <f t="shared" si="31"/>
        <v>77.963795600615299</v>
      </c>
      <c r="S83" s="4">
        <f t="shared" si="32"/>
        <v>117.16618072413024</v>
      </c>
      <c r="T83" s="4">
        <f t="shared" si="33"/>
        <v>26.134923415676631</v>
      </c>
      <c r="U83" s="7">
        <f t="shared" si="48"/>
        <v>0.58392363400956582</v>
      </c>
      <c r="V83" s="4">
        <f t="shared" si="34"/>
        <v>15.260799455443593</v>
      </c>
      <c r="X83" s="1">
        <f t="shared" si="49"/>
        <v>72</v>
      </c>
      <c r="Y83" s="4">
        <f t="shared" si="50"/>
        <v>630.90585572655243</v>
      </c>
      <c r="Z83" s="4">
        <f t="shared" si="35"/>
        <v>26.134923415676631</v>
      </c>
      <c r="AA83" s="4">
        <f t="shared" si="51"/>
        <v>21.403129497727488</v>
      </c>
      <c r="AB83" s="4">
        <f t="shared" si="52"/>
        <v>4.7317939179491431</v>
      </c>
      <c r="AC83" s="4">
        <f t="shared" si="53"/>
        <v>609.50272622882494</v>
      </c>
      <c r="AF83" s="1">
        <f t="shared" si="54"/>
        <v>72</v>
      </c>
      <c r="AG83" s="4">
        <f t="shared" si="55"/>
        <v>8176.8082449763788</v>
      </c>
      <c r="AH83" s="4">
        <f t="shared" si="61"/>
        <v>200.02860109302145</v>
      </c>
      <c r="AI83" s="4">
        <f t="shared" si="56"/>
        <v>138.70253925569861</v>
      </c>
      <c r="AJ83" s="4">
        <f t="shared" si="57"/>
        <v>61.32606183732284</v>
      </c>
      <c r="AK83" s="4">
        <f t="shared" si="58"/>
        <v>8038.1057057206799</v>
      </c>
    </row>
    <row r="84" spans="2:37" x14ac:dyDescent="0.25">
      <c r="B84" s="1">
        <f t="shared" si="36"/>
        <v>73</v>
      </c>
      <c r="C84" s="4">
        <f t="shared" si="37"/>
        <v>9153.8149111728453</v>
      </c>
      <c r="D84" s="4">
        <f t="shared" si="59"/>
        <v>254.75751847076796</v>
      </c>
      <c r="E84" s="4">
        <f t="shared" si="38"/>
        <v>140.33483208110741</v>
      </c>
      <c r="F84" s="4">
        <f t="shared" si="39"/>
        <v>114.42268638966056</v>
      </c>
      <c r="G84" s="4">
        <f t="shared" si="40"/>
        <v>9013.4800790917379</v>
      </c>
      <c r="I84" s="1">
        <f t="shared" si="41"/>
        <v>73</v>
      </c>
      <c r="J84" s="4">
        <f t="shared" si="42"/>
        <v>5149.0208875347116</v>
      </c>
      <c r="K84" s="4">
        <f t="shared" si="60"/>
        <v>143.30110413980688</v>
      </c>
      <c r="L84" s="4">
        <f t="shared" si="43"/>
        <v>78.938343045622986</v>
      </c>
      <c r="M84" s="4">
        <f t="shared" si="44"/>
        <v>64.362761094183895</v>
      </c>
      <c r="N84" s="4">
        <f t="shared" si="45"/>
        <v>5070.0825444890888</v>
      </c>
      <c r="P84" s="1">
        <f t="shared" si="46"/>
        <v>73</v>
      </c>
      <c r="Q84" s="4">
        <f t="shared" si="47"/>
        <v>38.617656656510334</v>
      </c>
      <c r="R84" s="4">
        <f t="shared" si="31"/>
        <v>78.938343045622986</v>
      </c>
      <c r="S84" s="4">
        <f t="shared" si="32"/>
        <v>117.55599970213332</v>
      </c>
      <c r="T84" s="4">
        <f t="shared" si="33"/>
        <v>25.745104437673561</v>
      </c>
      <c r="U84" s="7">
        <f t="shared" si="48"/>
        <v>0.57957680794994126</v>
      </c>
      <c r="V84" s="4">
        <f t="shared" si="34"/>
        <v>14.921265450324711</v>
      </c>
      <c r="X84" s="1">
        <f t="shared" si="49"/>
        <v>73</v>
      </c>
      <c r="Y84" s="4">
        <f t="shared" si="50"/>
        <v>609.50272622882494</v>
      </c>
      <c r="Z84" s="4">
        <f t="shared" si="35"/>
        <v>25.745104437673561</v>
      </c>
      <c r="AA84" s="4">
        <f t="shared" si="51"/>
        <v>21.173833990957373</v>
      </c>
      <c r="AB84" s="4">
        <f t="shared" si="52"/>
        <v>4.5712704467161869</v>
      </c>
      <c r="AC84" s="4">
        <f t="shared" si="53"/>
        <v>588.32889223786754</v>
      </c>
      <c r="AF84" s="1">
        <f t="shared" si="54"/>
        <v>73</v>
      </c>
      <c r="AG84" s="4">
        <f t="shared" si="55"/>
        <v>8038.1057057206799</v>
      </c>
      <c r="AH84" s="4">
        <f t="shared" si="61"/>
        <v>200.02860109302145</v>
      </c>
      <c r="AI84" s="4">
        <f t="shared" si="56"/>
        <v>139.74280830011637</v>
      </c>
      <c r="AJ84" s="4">
        <f t="shared" si="57"/>
        <v>60.285792792905092</v>
      </c>
      <c r="AK84" s="4">
        <f t="shared" si="58"/>
        <v>7898.362897420564</v>
      </c>
    </row>
    <row r="85" spans="2:37" x14ac:dyDescent="0.25">
      <c r="B85" s="1">
        <f t="shared" si="36"/>
        <v>74</v>
      </c>
      <c r="C85" s="4">
        <f t="shared" si="37"/>
        <v>9013.4800790917379</v>
      </c>
      <c r="D85" s="4">
        <f t="shared" si="59"/>
        <v>254.75751847076796</v>
      </c>
      <c r="E85" s="4">
        <f t="shared" si="38"/>
        <v>142.08901748212125</v>
      </c>
      <c r="F85" s="4">
        <f t="shared" si="39"/>
        <v>112.66850098864671</v>
      </c>
      <c r="G85" s="4">
        <f t="shared" si="40"/>
        <v>8871.3910616096164</v>
      </c>
      <c r="I85" s="1">
        <f t="shared" si="41"/>
        <v>74</v>
      </c>
      <c r="J85" s="4">
        <f t="shared" si="42"/>
        <v>5070.0825444890888</v>
      </c>
      <c r="K85" s="4">
        <f t="shared" si="60"/>
        <v>143.30110413980688</v>
      </c>
      <c r="L85" s="4">
        <f t="shared" si="43"/>
        <v>79.925072333693265</v>
      </c>
      <c r="M85" s="4">
        <f t="shared" si="44"/>
        <v>63.376031806113609</v>
      </c>
      <c r="N85" s="4">
        <f t="shared" si="45"/>
        <v>4990.1574721553952</v>
      </c>
      <c r="P85" s="1">
        <f t="shared" si="46"/>
        <v>74</v>
      </c>
      <c r="Q85" s="4">
        <f t="shared" si="47"/>
        <v>38.025619083668168</v>
      </c>
      <c r="R85" s="4">
        <f t="shared" si="31"/>
        <v>79.925072333693265</v>
      </c>
      <c r="S85" s="4">
        <f t="shared" si="32"/>
        <v>117.95069141736144</v>
      </c>
      <c r="T85" s="4">
        <f t="shared" si="33"/>
        <v>25.350412722445441</v>
      </c>
      <c r="U85" s="7">
        <f t="shared" si="48"/>
        <v>0.575262340396964</v>
      </c>
      <c r="V85" s="4">
        <f t="shared" si="34"/>
        <v>14.583137752742935</v>
      </c>
      <c r="X85" s="1">
        <f t="shared" si="49"/>
        <v>74</v>
      </c>
      <c r="Y85" s="4">
        <f t="shared" si="50"/>
        <v>588.32889223786754</v>
      </c>
      <c r="Z85" s="4">
        <f t="shared" si="35"/>
        <v>25.350412722445441</v>
      </c>
      <c r="AA85" s="4">
        <f t="shared" si="51"/>
        <v>20.937946030661436</v>
      </c>
      <c r="AB85" s="4">
        <f t="shared" si="52"/>
        <v>4.4124666917840063</v>
      </c>
      <c r="AC85" s="4">
        <f t="shared" si="53"/>
        <v>567.39094620720607</v>
      </c>
      <c r="AF85" s="1">
        <f t="shared" si="54"/>
        <v>74</v>
      </c>
      <c r="AG85" s="4">
        <f t="shared" si="55"/>
        <v>7898.362897420564</v>
      </c>
      <c r="AH85" s="4">
        <f t="shared" si="61"/>
        <v>200.02860109302145</v>
      </c>
      <c r="AI85" s="4">
        <f t="shared" si="56"/>
        <v>140.79087936236724</v>
      </c>
      <c r="AJ85" s="4">
        <f t="shared" si="57"/>
        <v>59.237721730654222</v>
      </c>
      <c r="AK85" s="4">
        <f t="shared" si="58"/>
        <v>7757.5720180581966</v>
      </c>
    </row>
    <row r="86" spans="2:37" x14ac:dyDescent="0.25">
      <c r="B86" s="1">
        <f t="shared" si="36"/>
        <v>75</v>
      </c>
      <c r="C86" s="4">
        <f t="shared" si="37"/>
        <v>8871.3910616096164</v>
      </c>
      <c r="D86" s="4">
        <f t="shared" si="59"/>
        <v>254.75751847076796</v>
      </c>
      <c r="E86" s="4">
        <f t="shared" si="38"/>
        <v>143.86513020064777</v>
      </c>
      <c r="F86" s="4">
        <f t="shared" si="39"/>
        <v>110.89238827012019</v>
      </c>
      <c r="G86" s="4">
        <f t="shared" si="40"/>
        <v>8727.525931408969</v>
      </c>
      <c r="I86" s="1">
        <f t="shared" si="41"/>
        <v>75</v>
      </c>
      <c r="J86" s="4">
        <f t="shared" si="42"/>
        <v>4990.1574721553952</v>
      </c>
      <c r="K86" s="4">
        <f t="shared" si="60"/>
        <v>143.30110413980688</v>
      </c>
      <c r="L86" s="4">
        <f t="shared" si="43"/>
        <v>80.924135737864447</v>
      </c>
      <c r="M86" s="4">
        <f t="shared" si="44"/>
        <v>62.376968401942435</v>
      </c>
      <c r="N86" s="4">
        <f t="shared" si="45"/>
        <v>4909.2333364175311</v>
      </c>
      <c r="P86" s="1">
        <f t="shared" si="46"/>
        <v>75</v>
      </c>
      <c r="Q86" s="4">
        <f t="shared" si="47"/>
        <v>37.426181041165464</v>
      </c>
      <c r="R86" s="4">
        <f t="shared" si="31"/>
        <v>80.924135737864447</v>
      </c>
      <c r="S86" s="4">
        <f t="shared" si="32"/>
        <v>118.35031677902991</v>
      </c>
      <c r="T86" s="4">
        <f t="shared" si="33"/>
        <v>24.950787360776971</v>
      </c>
      <c r="U86" s="7">
        <f t="shared" si="48"/>
        <v>0.5709799904684506</v>
      </c>
      <c r="V86" s="4">
        <f t="shared" si="34"/>
        <v>14.246400329436772</v>
      </c>
      <c r="X86" s="1">
        <f t="shared" si="49"/>
        <v>75</v>
      </c>
      <c r="Y86" s="4">
        <f t="shared" si="50"/>
        <v>567.39094620720607</v>
      </c>
      <c r="Z86" s="4">
        <f t="shared" si="35"/>
        <v>24.950787360776971</v>
      </c>
      <c r="AA86" s="4">
        <f t="shared" si="51"/>
        <v>20.695355264222925</v>
      </c>
      <c r="AB86" s="4">
        <f t="shared" si="52"/>
        <v>4.2554320965540455</v>
      </c>
      <c r="AC86" s="4">
        <f t="shared" si="53"/>
        <v>546.69559094298313</v>
      </c>
      <c r="AF86" s="1">
        <f t="shared" si="54"/>
        <v>75</v>
      </c>
      <c r="AG86" s="4">
        <f t="shared" si="55"/>
        <v>7757.5720180581966</v>
      </c>
      <c r="AH86" s="4">
        <f t="shared" si="61"/>
        <v>200.02860109302145</v>
      </c>
      <c r="AI86" s="4">
        <f t="shared" si="56"/>
        <v>141.84681095758498</v>
      </c>
      <c r="AJ86" s="4">
        <f t="shared" si="57"/>
        <v>58.181790135436472</v>
      </c>
      <c r="AK86" s="4">
        <f t="shared" si="58"/>
        <v>7615.7252071006114</v>
      </c>
    </row>
    <row r="87" spans="2:37" x14ac:dyDescent="0.25">
      <c r="B87" s="1">
        <f t="shared" si="36"/>
        <v>76</v>
      </c>
      <c r="C87" s="4">
        <f t="shared" si="37"/>
        <v>8727.525931408969</v>
      </c>
      <c r="D87" s="4">
        <f t="shared" si="59"/>
        <v>254.75751847076796</v>
      </c>
      <c r="E87" s="4">
        <f t="shared" si="38"/>
        <v>145.66344432815586</v>
      </c>
      <c r="F87" s="4">
        <f t="shared" si="39"/>
        <v>109.0940741426121</v>
      </c>
      <c r="G87" s="4">
        <f t="shared" si="40"/>
        <v>8581.8624870808126</v>
      </c>
      <c r="I87" s="1">
        <f t="shared" si="41"/>
        <v>76</v>
      </c>
      <c r="J87" s="4">
        <f t="shared" si="42"/>
        <v>4909.2333364175311</v>
      </c>
      <c r="K87" s="4">
        <f t="shared" si="60"/>
        <v>143.30110413980688</v>
      </c>
      <c r="L87" s="4">
        <f t="shared" si="43"/>
        <v>81.935687434587749</v>
      </c>
      <c r="M87" s="4">
        <f t="shared" si="44"/>
        <v>61.365416705219133</v>
      </c>
      <c r="N87" s="4">
        <f t="shared" si="45"/>
        <v>4827.2976489829434</v>
      </c>
      <c r="P87" s="1">
        <f t="shared" si="46"/>
        <v>76</v>
      </c>
      <c r="Q87" s="4">
        <f t="shared" si="47"/>
        <v>36.819250023131481</v>
      </c>
      <c r="R87" s="4">
        <f t="shared" si="31"/>
        <v>81.935687434587749</v>
      </c>
      <c r="S87" s="4">
        <f t="shared" si="32"/>
        <v>118.75493745771922</v>
      </c>
      <c r="T87" s="4">
        <f t="shared" si="33"/>
        <v>24.546166682087652</v>
      </c>
      <c r="U87" s="7">
        <f t="shared" si="48"/>
        <v>0.56672951907538516</v>
      </c>
      <c r="V87" s="4">
        <f t="shared" si="34"/>
        <v>13.911037238883777</v>
      </c>
      <c r="X87" s="1">
        <f t="shared" si="49"/>
        <v>76</v>
      </c>
      <c r="Y87" s="4">
        <f t="shared" si="50"/>
        <v>546.69559094298313</v>
      </c>
      <c r="Z87" s="4">
        <f t="shared" si="35"/>
        <v>24.546166682087652</v>
      </c>
      <c r="AA87" s="4">
        <f t="shared" si="51"/>
        <v>20.445949750015277</v>
      </c>
      <c r="AB87" s="4">
        <f t="shared" si="52"/>
        <v>4.1002169320723736</v>
      </c>
      <c r="AC87" s="4">
        <f t="shared" si="53"/>
        <v>526.24964119296783</v>
      </c>
      <c r="AF87" s="1">
        <f t="shared" si="54"/>
        <v>76</v>
      </c>
      <c r="AG87" s="4">
        <f t="shared" si="55"/>
        <v>7615.7252071006114</v>
      </c>
      <c r="AH87" s="4">
        <f t="shared" si="61"/>
        <v>200.02860109302145</v>
      </c>
      <c r="AI87" s="4">
        <f t="shared" si="56"/>
        <v>142.91066203976686</v>
      </c>
      <c r="AJ87" s="4">
        <f t="shared" si="57"/>
        <v>57.117939053254588</v>
      </c>
      <c r="AK87" s="4">
        <f t="shared" si="58"/>
        <v>7472.8145450608445</v>
      </c>
    </row>
    <row r="88" spans="2:37" x14ac:dyDescent="0.25">
      <c r="B88" s="1">
        <f t="shared" si="36"/>
        <v>77</v>
      </c>
      <c r="C88" s="4">
        <f t="shared" si="37"/>
        <v>8581.8624870808126</v>
      </c>
      <c r="D88" s="4">
        <f t="shared" si="59"/>
        <v>254.75751847076796</v>
      </c>
      <c r="E88" s="4">
        <f t="shared" si="38"/>
        <v>147.48423738225782</v>
      </c>
      <c r="F88" s="4">
        <f t="shared" si="39"/>
        <v>107.27328108851015</v>
      </c>
      <c r="G88" s="4">
        <f t="shared" si="40"/>
        <v>8434.378249698555</v>
      </c>
      <c r="I88" s="1">
        <f t="shared" si="41"/>
        <v>77</v>
      </c>
      <c r="J88" s="4">
        <f t="shared" si="42"/>
        <v>4827.2976489829434</v>
      </c>
      <c r="K88" s="4">
        <f t="shared" si="60"/>
        <v>143.30110413980688</v>
      </c>
      <c r="L88" s="4">
        <f t="shared" si="43"/>
        <v>82.959883527520077</v>
      </c>
      <c r="M88" s="4">
        <f t="shared" si="44"/>
        <v>60.341220612286797</v>
      </c>
      <c r="N88" s="4">
        <f t="shared" si="45"/>
        <v>4744.3377654554233</v>
      </c>
      <c r="P88" s="1">
        <f t="shared" si="46"/>
        <v>77</v>
      </c>
      <c r="Q88" s="4">
        <f t="shared" si="47"/>
        <v>36.204732367372074</v>
      </c>
      <c r="R88" s="4">
        <f t="shared" si="31"/>
        <v>82.959883527520077</v>
      </c>
      <c r="S88" s="4">
        <f t="shared" si="32"/>
        <v>119.16461589489215</v>
      </c>
      <c r="T88" s="4">
        <f t="shared" si="33"/>
        <v>24.136488244914723</v>
      </c>
      <c r="U88" s="7">
        <f t="shared" si="48"/>
        <v>0.56251068890857081</v>
      </c>
      <c r="V88" s="4">
        <f t="shared" si="34"/>
        <v>13.577032630480602</v>
      </c>
      <c r="X88" s="1">
        <f t="shared" si="49"/>
        <v>77</v>
      </c>
      <c r="Y88" s="4">
        <f t="shared" si="50"/>
        <v>526.24964119296783</v>
      </c>
      <c r="Z88" s="4">
        <f t="shared" si="35"/>
        <v>24.136488244914723</v>
      </c>
      <c r="AA88" s="4">
        <f t="shared" si="51"/>
        <v>20.189615935967463</v>
      </c>
      <c r="AB88" s="4">
        <f t="shared" si="52"/>
        <v>3.9468723089472584</v>
      </c>
      <c r="AC88" s="4">
        <f t="shared" si="53"/>
        <v>506.06002525700035</v>
      </c>
      <c r="AF88" s="1">
        <f t="shared" si="54"/>
        <v>77</v>
      </c>
      <c r="AG88" s="4">
        <f t="shared" si="55"/>
        <v>7472.8145450608445</v>
      </c>
      <c r="AH88" s="4">
        <f t="shared" si="61"/>
        <v>200.02860109302145</v>
      </c>
      <c r="AI88" s="4">
        <f t="shared" si="56"/>
        <v>143.98249200506513</v>
      </c>
      <c r="AJ88" s="4">
        <f t="shared" si="57"/>
        <v>56.046109087956332</v>
      </c>
      <c r="AK88" s="4">
        <f t="shared" si="58"/>
        <v>7328.8320530557794</v>
      </c>
    </row>
    <row r="89" spans="2:37" x14ac:dyDescent="0.25">
      <c r="B89" s="1">
        <f t="shared" si="36"/>
        <v>78</v>
      </c>
      <c r="C89" s="4">
        <f t="shared" si="37"/>
        <v>8434.378249698555</v>
      </c>
      <c r="D89" s="4">
        <f t="shared" si="59"/>
        <v>254.75751847076796</v>
      </c>
      <c r="E89" s="4">
        <f t="shared" si="38"/>
        <v>149.32779034953603</v>
      </c>
      <c r="F89" s="4">
        <f t="shared" si="39"/>
        <v>105.42972812123195</v>
      </c>
      <c r="G89" s="4">
        <f t="shared" si="40"/>
        <v>8285.0504593490186</v>
      </c>
      <c r="I89" s="1">
        <f t="shared" si="41"/>
        <v>78</v>
      </c>
      <c r="J89" s="4">
        <f t="shared" si="42"/>
        <v>4744.3377654554233</v>
      </c>
      <c r="K89" s="4">
        <f t="shared" si="60"/>
        <v>143.30110413980688</v>
      </c>
      <c r="L89" s="4">
        <f t="shared" si="43"/>
        <v>83.996882071614095</v>
      </c>
      <c r="M89" s="4">
        <f t="shared" si="44"/>
        <v>59.304222068192786</v>
      </c>
      <c r="N89" s="4">
        <f t="shared" si="45"/>
        <v>4660.3408833838093</v>
      </c>
      <c r="P89" s="1">
        <f t="shared" si="46"/>
        <v>78</v>
      </c>
      <c r="Q89" s="4">
        <f t="shared" si="47"/>
        <v>35.582533240915673</v>
      </c>
      <c r="R89" s="4">
        <f t="shared" si="31"/>
        <v>83.996882071614095</v>
      </c>
      <c r="S89" s="4">
        <f t="shared" si="32"/>
        <v>119.57941531252976</v>
      </c>
      <c r="T89" s="4">
        <f t="shared" si="33"/>
        <v>23.721688827277113</v>
      </c>
      <c r="U89" s="7">
        <f t="shared" si="48"/>
        <v>0.55832326442538038</v>
      </c>
      <c r="V89" s="4">
        <f t="shared" si="34"/>
        <v>13.244370743728432</v>
      </c>
      <c r="X89" s="1">
        <f t="shared" si="49"/>
        <v>78</v>
      </c>
      <c r="Y89" s="4">
        <f t="shared" si="50"/>
        <v>506.06002525700035</v>
      </c>
      <c r="Z89" s="4">
        <f t="shared" si="35"/>
        <v>23.721688827277113</v>
      </c>
      <c r="AA89" s="4">
        <f t="shared" si="51"/>
        <v>19.926238637849611</v>
      </c>
      <c r="AB89" s="4">
        <f t="shared" si="52"/>
        <v>3.7954501894275023</v>
      </c>
      <c r="AC89" s="4">
        <f t="shared" si="53"/>
        <v>486.13378661915073</v>
      </c>
      <c r="AF89" s="1">
        <f t="shared" si="54"/>
        <v>78</v>
      </c>
      <c r="AG89" s="4">
        <f t="shared" si="55"/>
        <v>7328.8320530557794</v>
      </c>
      <c r="AH89" s="4">
        <f t="shared" si="61"/>
        <v>200.02860109302145</v>
      </c>
      <c r="AI89" s="4">
        <f t="shared" si="56"/>
        <v>145.06236069510311</v>
      </c>
      <c r="AJ89" s="4">
        <f t="shared" si="57"/>
        <v>54.966240397918341</v>
      </c>
      <c r="AK89" s="4">
        <f t="shared" si="58"/>
        <v>7183.7696923606763</v>
      </c>
    </row>
    <row r="90" spans="2:37" x14ac:dyDescent="0.25">
      <c r="B90" s="1">
        <f t="shared" si="36"/>
        <v>79</v>
      </c>
      <c r="C90" s="4">
        <f t="shared" si="37"/>
        <v>8285.0504593490186</v>
      </c>
      <c r="D90" s="4">
        <f t="shared" si="59"/>
        <v>254.75751847076796</v>
      </c>
      <c r="E90" s="4">
        <f t="shared" si="38"/>
        <v>151.19438772890524</v>
      </c>
      <c r="F90" s="4">
        <f t="shared" si="39"/>
        <v>103.56313074186272</v>
      </c>
      <c r="G90" s="4">
        <f t="shared" si="40"/>
        <v>8133.8560716201137</v>
      </c>
      <c r="I90" s="1">
        <f t="shared" si="41"/>
        <v>79</v>
      </c>
      <c r="J90" s="4">
        <f t="shared" si="42"/>
        <v>4660.3408833838093</v>
      </c>
      <c r="K90" s="4">
        <f t="shared" si="60"/>
        <v>143.30110413980688</v>
      </c>
      <c r="L90" s="4">
        <f t="shared" si="43"/>
        <v>85.046843097509253</v>
      </c>
      <c r="M90" s="4">
        <f t="shared" si="44"/>
        <v>58.254261042297621</v>
      </c>
      <c r="N90" s="4">
        <f t="shared" si="45"/>
        <v>4575.2940402863005</v>
      </c>
      <c r="P90" s="1">
        <f t="shared" si="46"/>
        <v>79</v>
      </c>
      <c r="Q90" s="4">
        <f t="shared" si="47"/>
        <v>34.95255662537857</v>
      </c>
      <c r="R90" s="4">
        <f t="shared" si="31"/>
        <v>85.046843097509253</v>
      </c>
      <c r="S90" s="4">
        <f t="shared" si="32"/>
        <v>119.99939972288783</v>
      </c>
      <c r="T90" s="4">
        <f t="shared" si="33"/>
        <v>23.301704416919051</v>
      </c>
      <c r="U90" s="7">
        <f t="shared" si="48"/>
        <v>0.55416701183660577</v>
      </c>
      <c r="V90" s="4">
        <f t="shared" si="34"/>
        <v>12.913035907423868</v>
      </c>
      <c r="X90" s="1">
        <f t="shared" si="49"/>
        <v>79</v>
      </c>
      <c r="Y90" s="4">
        <f t="shared" si="50"/>
        <v>486.13378661915073</v>
      </c>
      <c r="Z90" s="4">
        <f t="shared" si="35"/>
        <v>23.301704416919051</v>
      </c>
      <c r="AA90" s="4">
        <f t="shared" si="51"/>
        <v>19.655701017275419</v>
      </c>
      <c r="AB90" s="4">
        <f t="shared" si="52"/>
        <v>3.6460033996436305</v>
      </c>
      <c r="AC90" s="4">
        <f t="shared" si="53"/>
        <v>466.47808560187531</v>
      </c>
      <c r="AF90" s="1">
        <f t="shared" si="54"/>
        <v>79</v>
      </c>
      <c r="AG90" s="4">
        <f t="shared" si="55"/>
        <v>7183.7696923606763</v>
      </c>
      <c r="AH90" s="4">
        <f t="shared" si="61"/>
        <v>200.02860109302145</v>
      </c>
      <c r="AI90" s="4">
        <f t="shared" si="56"/>
        <v>146.15032840031637</v>
      </c>
      <c r="AJ90" s="4">
        <f t="shared" si="57"/>
        <v>53.878272692705075</v>
      </c>
      <c r="AK90" s="4">
        <f t="shared" si="58"/>
        <v>7037.6193639603598</v>
      </c>
    </row>
    <row r="91" spans="2:37" x14ac:dyDescent="0.25">
      <c r="B91" s="1">
        <f t="shared" si="36"/>
        <v>80</v>
      </c>
      <c r="C91" s="4">
        <f t="shared" si="37"/>
        <v>8133.8560716201137</v>
      </c>
      <c r="D91" s="4">
        <f t="shared" si="59"/>
        <v>254.75751847076796</v>
      </c>
      <c r="E91" s="4">
        <f t="shared" si="38"/>
        <v>153.08431757551654</v>
      </c>
      <c r="F91" s="4">
        <f t="shared" si="39"/>
        <v>101.67320089525141</v>
      </c>
      <c r="G91" s="4">
        <f t="shared" si="40"/>
        <v>7980.7717540445974</v>
      </c>
      <c r="I91" s="1">
        <f t="shared" si="41"/>
        <v>80</v>
      </c>
      <c r="J91" s="4">
        <f t="shared" si="42"/>
        <v>4575.2940402863005</v>
      </c>
      <c r="K91" s="4">
        <f t="shared" si="60"/>
        <v>143.30110413980688</v>
      </c>
      <c r="L91" s="4">
        <f t="shared" si="43"/>
        <v>86.109928636228119</v>
      </c>
      <c r="M91" s="4">
        <f t="shared" si="44"/>
        <v>57.191175503578755</v>
      </c>
      <c r="N91" s="4">
        <f t="shared" si="45"/>
        <v>4489.1841116500727</v>
      </c>
      <c r="P91" s="1">
        <f t="shared" si="46"/>
        <v>80</v>
      </c>
      <c r="Q91" s="4">
        <f t="shared" si="47"/>
        <v>34.314705302147253</v>
      </c>
      <c r="R91" s="4">
        <f t="shared" si="31"/>
        <v>86.109928636228119</v>
      </c>
      <c r="S91" s="4">
        <f t="shared" si="32"/>
        <v>120.42463393837537</v>
      </c>
      <c r="T91" s="4">
        <f t="shared" si="33"/>
        <v>22.876470201431502</v>
      </c>
      <c r="U91" s="7">
        <f t="shared" si="48"/>
        <v>0.55004169909340517</v>
      </c>
      <c r="V91" s="4">
        <f t="shared" si="34"/>
        <v>12.583012538855035</v>
      </c>
      <c r="X91" s="1">
        <f t="shared" si="49"/>
        <v>80</v>
      </c>
      <c r="Y91" s="4">
        <f t="shared" si="50"/>
        <v>466.47808560187531</v>
      </c>
      <c r="Z91" s="4">
        <f t="shared" si="35"/>
        <v>22.876470201431502</v>
      </c>
      <c r="AA91" s="4">
        <f t="shared" si="51"/>
        <v>19.377884559417438</v>
      </c>
      <c r="AB91" s="4">
        <f t="shared" si="52"/>
        <v>3.4985856420140649</v>
      </c>
      <c r="AC91" s="4">
        <f t="shared" si="53"/>
        <v>447.10020104245785</v>
      </c>
      <c r="AF91" s="1">
        <f t="shared" si="54"/>
        <v>80</v>
      </c>
      <c r="AG91" s="4">
        <f t="shared" si="55"/>
        <v>7037.6193639603598</v>
      </c>
      <c r="AH91" s="4">
        <f t="shared" si="61"/>
        <v>200.02860109302145</v>
      </c>
      <c r="AI91" s="4">
        <f t="shared" si="56"/>
        <v>147.24645586331874</v>
      </c>
      <c r="AJ91" s="4">
        <f t="shared" si="57"/>
        <v>52.782145229702699</v>
      </c>
      <c r="AK91" s="4">
        <f t="shared" si="58"/>
        <v>6890.3729080970406</v>
      </c>
    </row>
    <row r="92" spans="2:37" x14ac:dyDescent="0.25">
      <c r="B92" s="1">
        <f t="shared" si="36"/>
        <v>81</v>
      </c>
      <c r="C92" s="4">
        <f t="shared" si="37"/>
        <v>7980.7717540445974</v>
      </c>
      <c r="D92" s="4">
        <f t="shared" si="59"/>
        <v>254.75751847076796</v>
      </c>
      <c r="E92" s="4">
        <f t="shared" si="38"/>
        <v>154.9978715452105</v>
      </c>
      <c r="F92" s="4">
        <f t="shared" si="39"/>
        <v>99.759646925557476</v>
      </c>
      <c r="G92" s="4">
        <f t="shared" si="40"/>
        <v>7825.7738824993867</v>
      </c>
      <c r="I92" s="1">
        <f t="shared" si="41"/>
        <v>81</v>
      </c>
      <c r="J92" s="4">
        <f t="shared" si="42"/>
        <v>4489.1841116500727</v>
      </c>
      <c r="K92" s="4">
        <f t="shared" si="60"/>
        <v>143.30110413980688</v>
      </c>
      <c r="L92" s="4">
        <f t="shared" si="43"/>
        <v>87.186302744180978</v>
      </c>
      <c r="M92" s="4">
        <f t="shared" si="44"/>
        <v>56.114801395625904</v>
      </c>
      <c r="N92" s="4">
        <f t="shared" si="45"/>
        <v>4401.9978089058914</v>
      </c>
      <c r="P92" s="1">
        <f t="shared" si="46"/>
        <v>81</v>
      </c>
      <c r="Q92" s="4">
        <f t="shared" si="47"/>
        <v>33.668880837375546</v>
      </c>
      <c r="R92" s="4">
        <f t="shared" si="31"/>
        <v>87.186302744180978</v>
      </c>
      <c r="S92" s="4">
        <f t="shared" si="32"/>
        <v>120.85518358155653</v>
      </c>
      <c r="T92" s="4">
        <f t="shared" si="33"/>
        <v>22.445920558250357</v>
      </c>
      <c r="U92" s="7">
        <f t="shared" si="48"/>
        <v>0.54594709587434753</v>
      </c>
      <c r="V92" s="4">
        <f t="shared" si="34"/>
        <v>12.254285143003097</v>
      </c>
      <c r="X92" s="1">
        <f t="shared" si="49"/>
        <v>81</v>
      </c>
      <c r="Y92" s="4">
        <f t="shared" si="50"/>
        <v>447.10020104245785</v>
      </c>
      <c r="Z92" s="4">
        <f t="shared" si="35"/>
        <v>22.445920558250357</v>
      </c>
      <c r="AA92" s="4">
        <f t="shared" si="51"/>
        <v>19.092669050431923</v>
      </c>
      <c r="AB92" s="4">
        <f t="shared" si="52"/>
        <v>3.3532515078184342</v>
      </c>
      <c r="AC92" s="4">
        <f t="shared" si="53"/>
        <v>428.00753199202592</v>
      </c>
      <c r="AF92" s="1">
        <f t="shared" si="54"/>
        <v>81</v>
      </c>
      <c r="AG92" s="4">
        <f t="shared" si="55"/>
        <v>6890.3729080970406</v>
      </c>
      <c r="AH92" s="4">
        <f t="shared" si="61"/>
        <v>200.02860109302145</v>
      </c>
      <c r="AI92" s="4">
        <f t="shared" si="56"/>
        <v>148.35080428229364</v>
      </c>
      <c r="AJ92" s="4">
        <f t="shared" si="57"/>
        <v>51.677796810727806</v>
      </c>
      <c r="AK92" s="4">
        <f t="shared" si="58"/>
        <v>6742.0221038147474</v>
      </c>
    </row>
    <row r="93" spans="2:37" x14ac:dyDescent="0.25">
      <c r="B93" s="1">
        <f t="shared" si="36"/>
        <v>82</v>
      </c>
      <c r="C93" s="4">
        <f t="shared" si="37"/>
        <v>7825.7738824993867</v>
      </c>
      <c r="D93" s="4">
        <f t="shared" si="59"/>
        <v>254.75751847076796</v>
      </c>
      <c r="E93" s="4">
        <f t="shared" si="38"/>
        <v>156.93534493952563</v>
      </c>
      <c r="F93" s="4">
        <f t="shared" si="39"/>
        <v>97.822173531242342</v>
      </c>
      <c r="G93" s="4">
        <f t="shared" si="40"/>
        <v>7668.8385375598609</v>
      </c>
      <c r="I93" s="1">
        <f t="shared" si="41"/>
        <v>82</v>
      </c>
      <c r="J93" s="4">
        <f t="shared" si="42"/>
        <v>4401.9978089058914</v>
      </c>
      <c r="K93" s="4">
        <f t="shared" si="60"/>
        <v>143.30110413980688</v>
      </c>
      <c r="L93" s="4">
        <f t="shared" si="43"/>
        <v>88.276131528483234</v>
      </c>
      <c r="M93" s="4">
        <f t="shared" si="44"/>
        <v>55.024972611323641</v>
      </c>
      <c r="N93" s="4">
        <f t="shared" si="45"/>
        <v>4313.721677377408</v>
      </c>
      <c r="P93" s="1">
        <f t="shared" si="46"/>
        <v>82</v>
      </c>
      <c r="Q93" s="4">
        <f t="shared" si="47"/>
        <v>33.014983566794186</v>
      </c>
      <c r="R93" s="4">
        <f t="shared" si="31"/>
        <v>88.276131528483234</v>
      </c>
      <c r="S93" s="4">
        <f t="shared" si="32"/>
        <v>121.29111509527742</v>
      </c>
      <c r="T93" s="4">
        <f t="shared" si="33"/>
        <v>22.009989044529455</v>
      </c>
      <c r="U93" s="7">
        <f t="shared" si="48"/>
        <v>0.54188297357255333</v>
      </c>
      <c r="V93" s="4">
        <f t="shared" si="34"/>
        <v>11.926838311748943</v>
      </c>
      <c r="X93" s="1">
        <f t="shared" si="49"/>
        <v>82</v>
      </c>
      <c r="Y93" s="4">
        <f t="shared" si="50"/>
        <v>428.00753199202592</v>
      </c>
      <c r="Z93" s="4">
        <f t="shared" si="35"/>
        <v>22.009989044529455</v>
      </c>
      <c r="AA93" s="4">
        <f t="shared" si="51"/>
        <v>18.799932554589262</v>
      </c>
      <c r="AB93" s="4">
        <f t="shared" si="52"/>
        <v>3.2100564899401944</v>
      </c>
      <c r="AC93" s="4">
        <f t="shared" si="53"/>
        <v>409.20759943743667</v>
      </c>
      <c r="AF93" s="1">
        <f t="shared" si="54"/>
        <v>82</v>
      </c>
      <c r="AG93" s="4">
        <f t="shared" si="55"/>
        <v>6742.0221038147474</v>
      </c>
      <c r="AH93" s="4">
        <f t="shared" si="61"/>
        <v>200.02860109302145</v>
      </c>
      <c r="AI93" s="4">
        <f t="shared" si="56"/>
        <v>149.46343531441084</v>
      </c>
      <c r="AJ93" s="4">
        <f t="shared" si="57"/>
        <v>50.565165778610606</v>
      </c>
      <c r="AK93" s="4">
        <f t="shared" si="58"/>
        <v>6592.5586685003364</v>
      </c>
    </row>
    <row r="94" spans="2:37" x14ac:dyDescent="0.25">
      <c r="B94" s="1">
        <f t="shared" si="36"/>
        <v>83</v>
      </c>
      <c r="C94" s="4">
        <f t="shared" si="37"/>
        <v>7668.8385375598609</v>
      </c>
      <c r="D94" s="4">
        <f t="shared" si="59"/>
        <v>254.75751847076796</v>
      </c>
      <c r="E94" s="4">
        <f t="shared" si="38"/>
        <v>158.8970367512697</v>
      </c>
      <c r="F94" s="4">
        <f t="shared" si="39"/>
        <v>95.860481719498253</v>
      </c>
      <c r="G94" s="4">
        <f t="shared" si="40"/>
        <v>7509.9415008085916</v>
      </c>
      <c r="I94" s="1">
        <f t="shared" si="41"/>
        <v>83</v>
      </c>
      <c r="J94" s="4">
        <f t="shared" si="42"/>
        <v>4313.721677377408</v>
      </c>
      <c r="K94" s="4">
        <f t="shared" si="60"/>
        <v>143.30110413980688</v>
      </c>
      <c r="L94" s="4">
        <f t="shared" si="43"/>
        <v>89.379583172589292</v>
      </c>
      <c r="M94" s="4">
        <f t="shared" si="44"/>
        <v>53.921520967217596</v>
      </c>
      <c r="N94" s="4">
        <f t="shared" si="45"/>
        <v>4224.3420942048187</v>
      </c>
      <c r="P94" s="1">
        <f t="shared" si="46"/>
        <v>83</v>
      </c>
      <c r="Q94" s="4">
        <f t="shared" si="47"/>
        <v>32.35291258033056</v>
      </c>
      <c r="R94" s="4">
        <f t="shared" si="31"/>
        <v>89.379583172589292</v>
      </c>
      <c r="S94" s="4">
        <f t="shared" si="32"/>
        <v>121.73249575291985</v>
      </c>
      <c r="T94" s="4">
        <f t="shared" si="33"/>
        <v>21.568608386887036</v>
      </c>
      <c r="U94" s="7">
        <f t="shared" si="48"/>
        <v>0.53784910528293128</v>
      </c>
      <c r="V94" s="4">
        <f t="shared" si="34"/>
        <v>11.60065672308512</v>
      </c>
      <c r="X94" s="1">
        <f t="shared" si="49"/>
        <v>83</v>
      </c>
      <c r="Y94" s="4">
        <f t="shared" si="50"/>
        <v>409.20759943743667</v>
      </c>
      <c r="Z94" s="4">
        <f t="shared" si="35"/>
        <v>21.568608386887036</v>
      </c>
      <c r="AA94" s="4">
        <f t="shared" si="51"/>
        <v>18.499551391106259</v>
      </c>
      <c r="AB94" s="4">
        <f t="shared" si="52"/>
        <v>3.069056995780775</v>
      </c>
      <c r="AC94" s="4">
        <f t="shared" si="53"/>
        <v>390.70804804633042</v>
      </c>
      <c r="AF94" s="1">
        <f t="shared" si="54"/>
        <v>83</v>
      </c>
      <c r="AG94" s="4">
        <f t="shared" si="55"/>
        <v>6592.5586685003364</v>
      </c>
      <c r="AH94" s="4">
        <f t="shared" si="61"/>
        <v>200.02860109302145</v>
      </c>
      <c r="AI94" s="4">
        <f t="shared" si="56"/>
        <v>150.58441107926893</v>
      </c>
      <c r="AJ94" s="4">
        <f t="shared" si="57"/>
        <v>49.444190013752518</v>
      </c>
      <c r="AK94" s="4">
        <f t="shared" si="58"/>
        <v>6441.9742574210677</v>
      </c>
    </row>
    <row r="95" spans="2:37" x14ac:dyDescent="0.25">
      <c r="B95" s="1">
        <f t="shared" si="36"/>
        <v>84</v>
      </c>
      <c r="C95" s="4">
        <f t="shared" si="37"/>
        <v>7509.9415008085916</v>
      </c>
      <c r="D95" s="4">
        <f t="shared" si="59"/>
        <v>254.75751847076796</v>
      </c>
      <c r="E95" s="4">
        <f t="shared" si="38"/>
        <v>160.88324971066058</v>
      </c>
      <c r="F95" s="4">
        <f t="shared" si="39"/>
        <v>93.874268760107384</v>
      </c>
      <c r="G95" s="4">
        <f t="shared" si="40"/>
        <v>7349.0582510979311</v>
      </c>
      <c r="I95" s="1">
        <f t="shared" si="41"/>
        <v>84</v>
      </c>
      <c r="J95" s="4">
        <f t="shared" si="42"/>
        <v>4224.3420942048187</v>
      </c>
      <c r="K95" s="4">
        <f t="shared" si="60"/>
        <v>143.30110413980688</v>
      </c>
      <c r="L95" s="4">
        <f t="shared" si="43"/>
        <v>90.496827962246641</v>
      </c>
      <c r="M95" s="4">
        <f t="shared" si="44"/>
        <v>52.804276177560233</v>
      </c>
      <c r="N95" s="4">
        <f t="shared" si="45"/>
        <v>4133.8452662425725</v>
      </c>
      <c r="P95" s="1">
        <f t="shared" si="46"/>
        <v>84</v>
      </c>
      <c r="Q95" s="4">
        <f t="shared" si="47"/>
        <v>31.682565706536138</v>
      </c>
      <c r="R95" s="4">
        <f t="shared" si="31"/>
        <v>90.496827962246641</v>
      </c>
      <c r="S95" s="4">
        <f t="shared" si="32"/>
        <v>122.17939366878278</v>
      </c>
      <c r="T95" s="4">
        <f t="shared" si="33"/>
        <v>21.121710471024095</v>
      </c>
      <c r="U95" s="7">
        <f t="shared" si="48"/>
        <v>0.53384526578950997</v>
      </c>
      <c r="V95" s="4">
        <f t="shared" si="34"/>
        <v>11.275725140332934</v>
      </c>
      <c r="X95" s="1">
        <f t="shared" si="49"/>
        <v>84</v>
      </c>
      <c r="Y95" s="4">
        <f t="shared" si="50"/>
        <v>390.70804804633042</v>
      </c>
      <c r="Z95" s="4">
        <f t="shared" si="35"/>
        <v>21.121710471024095</v>
      </c>
      <c r="AA95" s="4">
        <f t="shared" si="51"/>
        <v>18.191400110676618</v>
      </c>
      <c r="AB95" s="4">
        <f t="shared" si="52"/>
        <v>2.930310360347478</v>
      </c>
      <c r="AC95" s="4">
        <f t="shared" si="53"/>
        <v>372.51664793565379</v>
      </c>
      <c r="AF95" s="1">
        <f t="shared" si="54"/>
        <v>84</v>
      </c>
      <c r="AG95" s="4">
        <f t="shared" si="55"/>
        <v>6441.9742574210677</v>
      </c>
      <c r="AH95" s="4">
        <f t="shared" si="61"/>
        <v>200.02860109302145</v>
      </c>
      <c r="AI95" s="4">
        <f t="shared" si="56"/>
        <v>151.71379416236346</v>
      </c>
      <c r="AJ95" s="4">
        <f t="shared" si="57"/>
        <v>48.314806930658001</v>
      </c>
      <c r="AK95" s="4">
        <f t="shared" si="58"/>
        <v>6290.2604632587045</v>
      </c>
    </row>
    <row r="96" spans="2:37" x14ac:dyDescent="0.25">
      <c r="B96" s="1">
        <f t="shared" si="36"/>
        <v>85</v>
      </c>
      <c r="C96" s="4">
        <f t="shared" si="37"/>
        <v>7349.0582510979311</v>
      </c>
      <c r="D96" s="4">
        <f t="shared" si="59"/>
        <v>254.75751847076796</v>
      </c>
      <c r="E96" s="4">
        <f t="shared" si="38"/>
        <v>162.89429033204382</v>
      </c>
      <c r="F96" s="4">
        <f t="shared" si="39"/>
        <v>91.863228138724139</v>
      </c>
      <c r="G96" s="4">
        <f t="shared" si="40"/>
        <v>7186.1639607658872</v>
      </c>
      <c r="I96" s="1">
        <f t="shared" si="41"/>
        <v>85</v>
      </c>
      <c r="J96" s="4">
        <f t="shared" si="42"/>
        <v>4133.8452662425725</v>
      </c>
      <c r="K96" s="4">
        <f t="shared" si="60"/>
        <v>143.30110413980688</v>
      </c>
      <c r="L96" s="4">
        <f t="shared" si="43"/>
        <v>91.628038311774731</v>
      </c>
      <c r="M96" s="4">
        <f t="shared" si="44"/>
        <v>51.673065828032151</v>
      </c>
      <c r="N96" s="4">
        <f t="shared" si="45"/>
        <v>4042.2172279307979</v>
      </c>
      <c r="P96" s="1">
        <f t="shared" si="46"/>
        <v>85</v>
      </c>
      <c r="Q96" s="4">
        <f t="shared" si="47"/>
        <v>31.003839496819293</v>
      </c>
      <c r="R96" s="4">
        <f t="shared" si="31"/>
        <v>91.628038311774731</v>
      </c>
      <c r="S96" s="4">
        <f t="shared" si="32"/>
        <v>122.63187780859403</v>
      </c>
      <c r="T96" s="4">
        <f t="shared" si="33"/>
        <v>20.669226331212858</v>
      </c>
      <c r="U96" s="7">
        <f t="shared" si="48"/>
        <v>0.52987123155286342</v>
      </c>
      <c r="V96" s="4">
        <f t="shared" si="34"/>
        <v>10.95202841136463</v>
      </c>
      <c r="X96" s="1">
        <f t="shared" si="49"/>
        <v>85</v>
      </c>
      <c r="Y96" s="4">
        <f t="shared" si="50"/>
        <v>372.51664793565379</v>
      </c>
      <c r="Z96" s="4">
        <f t="shared" si="35"/>
        <v>20.669226331212858</v>
      </c>
      <c r="AA96" s="4">
        <f t="shared" si="51"/>
        <v>17.875351471695456</v>
      </c>
      <c r="AB96" s="4">
        <f t="shared" si="52"/>
        <v>2.7938748595174032</v>
      </c>
      <c r="AC96" s="4">
        <f t="shared" si="53"/>
        <v>354.64129646395833</v>
      </c>
      <c r="AF96" s="1">
        <f t="shared" si="54"/>
        <v>85</v>
      </c>
      <c r="AG96" s="4">
        <f t="shared" si="55"/>
        <v>6290.2604632587045</v>
      </c>
      <c r="AH96" s="4">
        <f t="shared" si="61"/>
        <v>200.02860109302145</v>
      </c>
      <c r="AI96" s="4">
        <f t="shared" si="56"/>
        <v>152.85164761858118</v>
      </c>
      <c r="AJ96" s="4">
        <f t="shared" si="57"/>
        <v>47.176953474440275</v>
      </c>
      <c r="AK96" s="4">
        <f t="shared" si="58"/>
        <v>6137.4088156401231</v>
      </c>
    </row>
    <row r="97" spans="2:37" x14ac:dyDescent="0.25">
      <c r="B97" s="1">
        <f t="shared" si="36"/>
        <v>86</v>
      </c>
      <c r="C97" s="4">
        <f t="shared" si="37"/>
        <v>7186.1639607658872</v>
      </c>
      <c r="D97" s="4">
        <f t="shared" si="59"/>
        <v>254.75751847076796</v>
      </c>
      <c r="E97" s="4">
        <f t="shared" si="38"/>
        <v>164.93046896119438</v>
      </c>
      <c r="F97" s="4">
        <f t="shared" si="39"/>
        <v>89.827049509573598</v>
      </c>
      <c r="G97" s="4">
        <f t="shared" si="40"/>
        <v>7021.2334918046927</v>
      </c>
      <c r="I97" s="1">
        <f t="shared" si="41"/>
        <v>86</v>
      </c>
      <c r="J97" s="4">
        <f t="shared" si="42"/>
        <v>4042.2172279307979</v>
      </c>
      <c r="K97" s="4">
        <f t="shared" si="60"/>
        <v>143.30110413980688</v>
      </c>
      <c r="L97" s="4">
        <f t="shared" si="43"/>
        <v>92.773388790671902</v>
      </c>
      <c r="M97" s="4">
        <f t="shared" si="44"/>
        <v>50.527715349134972</v>
      </c>
      <c r="N97" s="4">
        <f t="shared" si="45"/>
        <v>3949.4438391401259</v>
      </c>
      <c r="P97" s="1">
        <f t="shared" si="46"/>
        <v>86</v>
      </c>
      <c r="Q97" s="4">
        <f t="shared" si="47"/>
        <v>30.316629209480983</v>
      </c>
      <c r="R97" s="4">
        <f t="shared" si="31"/>
        <v>92.773388790671902</v>
      </c>
      <c r="S97" s="4">
        <f t="shared" si="32"/>
        <v>123.09001800015288</v>
      </c>
      <c r="T97" s="4">
        <f t="shared" si="33"/>
        <v>20.21108613965399</v>
      </c>
      <c r="U97" s="7">
        <f t="shared" si="48"/>
        <v>0.5259267806976311</v>
      </c>
      <c r="V97" s="4">
        <f t="shared" si="34"/>
        <v>10.629551467830735</v>
      </c>
      <c r="X97" s="1">
        <f t="shared" si="49"/>
        <v>86</v>
      </c>
      <c r="Y97" s="4">
        <f t="shared" si="50"/>
        <v>354.64129646395833</v>
      </c>
      <c r="Z97" s="4">
        <f t="shared" si="35"/>
        <v>20.21108613965399</v>
      </c>
      <c r="AA97" s="4">
        <f t="shared" si="51"/>
        <v>17.551276416174304</v>
      </c>
      <c r="AB97" s="4">
        <f t="shared" si="52"/>
        <v>2.6598097234796874</v>
      </c>
      <c r="AC97" s="4">
        <f t="shared" si="53"/>
        <v>337.09002004778404</v>
      </c>
      <c r="AF97" s="1">
        <f t="shared" si="54"/>
        <v>86</v>
      </c>
      <c r="AG97" s="4">
        <f t="shared" si="55"/>
        <v>6137.4088156401231</v>
      </c>
      <c r="AH97" s="4">
        <f t="shared" si="61"/>
        <v>200.02860109302145</v>
      </c>
      <c r="AI97" s="4">
        <f t="shared" si="56"/>
        <v>153.99803497572051</v>
      </c>
      <c r="AJ97" s="4">
        <f t="shared" si="57"/>
        <v>46.030566117300928</v>
      </c>
      <c r="AK97" s="4">
        <f t="shared" si="58"/>
        <v>5983.4107806644024</v>
      </c>
    </row>
    <row r="98" spans="2:37" x14ac:dyDescent="0.25">
      <c r="B98" s="1">
        <f t="shared" si="36"/>
        <v>87</v>
      </c>
      <c r="C98" s="4">
        <f t="shared" si="37"/>
        <v>7021.2334918046927</v>
      </c>
      <c r="D98" s="4">
        <f t="shared" si="59"/>
        <v>254.75751847076796</v>
      </c>
      <c r="E98" s="4">
        <f t="shared" si="38"/>
        <v>166.99209982320932</v>
      </c>
      <c r="F98" s="4">
        <f t="shared" si="39"/>
        <v>87.765418647558647</v>
      </c>
      <c r="G98" s="4">
        <f t="shared" si="40"/>
        <v>6854.2413919814835</v>
      </c>
      <c r="I98" s="1">
        <f t="shared" si="41"/>
        <v>87</v>
      </c>
      <c r="J98" s="4">
        <f t="shared" si="42"/>
        <v>3949.4438391401259</v>
      </c>
      <c r="K98" s="4">
        <f t="shared" si="60"/>
        <v>143.30110413980688</v>
      </c>
      <c r="L98" s="4">
        <f t="shared" si="43"/>
        <v>93.933056150555302</v>
      </c>
      <c r="M98" s="4">
        <f t="shared" si="44"/>
        <v>49.368047989251572</v>
      </c>
      <c r="N98" s="4">
        <f t="shared" si="45"/>
        <v>3855.5107829895705</v>
      </c>
      <c r="P98" s="1">
        <f t="shared" si="46"/>
        <v>87</v>
      </c>
      <c r="Q98" s="4">
        <f t="shared" si="47"/>
        <v>29.620828793550942</v>
      </c>
      <c r="R98" s="4">
        <f t="shared" si="31"/>
        <v>93.933056150555302</v>
      </c>
      <c r="S98" s="4">
        <f t="shared" si="32"/>
        <v>123.55388494410624</v>
      </c>
      <c r="T98" s="4">
        <f t="shared" si="33"/>
        <v>19.74721919570063</v>
      </c>
      <c r="U98" s="7">
        <f t="shared" si="48"/>
        <v>0.52201169300013006</v>
      </c>
      <c r="V98" s="4">
        <f t="shared" si="34"/>
        <v>10.308279324392352</v>
      </c>
      <c r="X98" s="1">
        <f t="shared" si="49"/>
        <v>87</v>
      </c>
      <c r="Y98" s="4">
        <f t="shared" si="50"/>
        <v>337.09002004778404</v>
      </c>
      <c r="Z98" s="4">
        <f t="shared" si="35"/>
        <v>19.74721919570063</v>
      </c>
      <c r="AA98" s="4">
        <f t="shared" si="51"/>
        <v>17.219044045342251</v>
      </c>
      <c r="AB98" s="4">
        <f t="shared" si="52"/>
        <v>2.5281751503583805</v>
      </c>
      <c r="AC98" s="4">
        <f t="shared" si="53"/>
        <v>319.87097600244181</v>
      </c>
      <c r="AF98" s="1">
        <f t="shared" si="54"/>
        <v>87</v>
      </c>
      <c r="AG98" s="4">
        <f t="shared" si="55"/>
        <v>5983.4107806644024</v>
      </c>
      <c r="AH98" s="4">
        <f t="shared" si="61"/>
        <v>200.02860109302145</v>
      </c>
      <c r="AI98" s="4">
        <f t="shared" si="56"/>
        <v>155.15302023803844</v>
      </c>
      <c r="AJ98" s="4">
        <f t="shared" si="57"/>
        <v>44.875580854983014</v>
      </c>
      <c r="AK98" s="4">
        <f t="shared" si="58"/>
        <v>5828.2577604263643</v>
      </c>
    </row>
    <row r="99" spans="2:37" x14ac:dyDescent="0.25">
      <c r="B99" s="1">
        <f t="shared" si="36"/>
        <v>88</v>
      </c>
      <c r="C99" s="4">
        <f t="shared" si="37"/>
        <v>6854.2413919814835</v>
      </c>
      <c r="D99" s="4">
        <f t="shared" si="59"/>
        <v>254.75751847076796</v>
      </c>
      <c r="E99" s="4">
        <f t="shared" si="38"/>
        <v>169.07950107099941</v>
      </c>
      <c r="F99" s="4">
        <f t="shared" si="39"/>
        <v>85.678017399768535</v>
      </c>
      <c r="G99" s="4">
        <f t="shared" si="40"/>
        <v>6685.1618909104836</v>
      </c>
      <c r="I99" s="1">
        <f t="shared" si="41"/>
        <v>88</v>
      </c>
      <c r="J99" s="4">
        <f t="shared" si="42"/>
        <v>3855.5107829895705</v>
      </c>
      <c r="K99" s="4">
        <f t="shared" si="60"/>
        <v>143.30110413980688</v>
      </c>
      <c r="L99" s="4">
        <f t="shared" si="43"/>
        <v>95.107219352437255</v>
      </c>
      <c r="M99" s="4">
        <f t="shared" si="44"/>
        <v>48.193884787369626</v>
      </c>
      <c r="N99" s="4">
        <f t="shared" si="45"/>
        <v>3760.4035636371332</v>
      </c>
      <c r="P99" s="1">
        <f t="shared" si="46"/>
        <v>88</v>
      </c>
      <c r="Q99" s="4">
        <f t="shared" si="47"/>
        <v>28.916330872421778</v>
      </c>
      <c r="R99" s="4">
        <f t="shared" si="31"/>
        <v>95.107219352437255</v>
      </c>
      <c r="S99" s="4">
        <f t="shared" si="32"/>
        <v>124.02355022485904</v>
      </c>
      <c r="T99" s="4">
        <f t="shared" si="33"/>
        <v>19.277553914947848</v>
      </c>
      <c r="U99" s="7">
        <f t="shared" si="48"/>
        <v>0.51812574987605953</v>
      </c>
      <c r="V99" s="4">
        <f t="shared" si="34"/>
        <v>9.988197077958521</v>
      </c>
      <c r="X99" s="1">
        <f t="shared" si="49"/>
        <v>88</v>
      </c>
      <c r="Y99" s="4">
        <f t="shared" si="50"/>
        <v>319.87097600244181</v>
      </c>
      <c r="Z99" s="4">
        <f t="shared" si="35"/>
        <v>19.277553914947848</v>
      </c>
      <c r="AA99" s="4">
        <f t="shared" si="51"/>
        <v>16.878521594929534</v>
      </c>
      <c r="AB99" s="4">
        <f t="shared" si="52"/>
        <v>2.3990323200183137</v>
      </c>
      <c r="AC99" s="4">
        <f t="shared" si="53"/>
        <v>302.9924544075123</v>
      </c>
      <c r="AF99" s="1">
        <f t="shared" si="54"/>
        <v>88</v>
      </c>
      <c r="AG99" s="4">
        <f t="shared" si="55"/>
        <v>5828.2577604263643</v>
      </c>
      <c r="AH99" s="4">
        <f t="shared" si="61"/>
        <v>200.02860109302145</v>
      </c>
      <c r="AI99" s="4">
        <f t="shared" si="56"/>
        <v>156.31666788982372</v>
      </c>
      <c r="AJ99" s="4">
        <f t="shared" si="57"/>
        <v>43.711933203197731</v>
      </c>
      <c r="AK99" s="4">
        <f t="shared" si="58"/>
        <v>5671.941092536541</v>
      </c>
    </row>
    <row r="100" spans="2:37" x14ac:dyDescent="0.25">
      <c r="B100" s="1">
        <f t="shared" si="36"/>
        <v>89</v>
      </c>
      <c r="C100" s="4">
        <f t="shared" si="37"/>
        <v>6685.1618909104836</v>
      </c>
      <c r="D100" s="4">
        <f t="shared" si="59"/>
        <v>254.75751847076796</v>
      </c>
      <c r="E100" s="4">
        <f t="shared" si="38"/>
        <v>171.19299483438692</v>
      </c>
      <c r="F100" s="4">
        <f t="shared" si="39"/>
        <v>83.56452363638104</v>
      </c>
      <c r="G100" s="4">
        <f t="shared" si="40"/>
        <v>6513.9688960760968</v>
      </c>
      <c r="I100" s="1">
        <f t="shared" si="41"/>
        <v>89</v>
      </c>
      <c r="J100" s="4">
        <f t="shared" si="42"/>
        <v>3760.4035636371332</v>
      </c>
      <c r="K100" s="4">
        <f t="shared" si="60"/>
        <v>143.30110413980688</v>
      </c>
      <c r="L100" s="4">
        <f t="shared" si="43"/>
        <v>96.296059594342722</v>
      </c>
      <c r="M100" s="4">
        <f t="shared" si="44"/>
        <v>47.005044545464159</v>
      </c>
      <c r="N100" s="4">
        <f t="shared" si="45"/>
        <v>3664.1075040427904</v>
      </c>
      <c r="P100" s="1">
        <f t="shared" si="46"/>
        <v>89</v>
      </c>
      <c r="Q100" s="4">
        <f t="shared" si="47"/>
        <v>28.203026727278498</v>
      </c>
      <c r="R100" s="4">
        <f t="shared" si="31"/>
        <v>96.296059594342722</v>
      </c>
      <c r="S100" s="4">
        <f t="shared" si="32"/>
        <v>124.49908632162122</v>
      </c>
      <c r="T100" s="4">
        <f t="shared" si="33"/>
        <v>18.802017818185661</v>
      </c>
      <c r="U100" s="7">
        <f t="shared" si="48"/>
        <v>0.51426873436829723</v>
      </c>
      <c r="V100" s="4">
        <f t="shared" si="34"/>
        <v>9.6692899069285136</v>
      </c>
      <c r="X100" s="1">
        <f t="shared" si="49"/>
        <v>89</v>
      </c>
      <c r="Y100" s="4">
        <f t="shared" si="50"/>
        <v>302.9924544075123</v>
      </c>
      <c r="Z100" s="4">
        <f t="shared" si="35"/>
        <v>18.802017818185661</v>
      </c>
      <c r="AA100" s="4">
        <f t="shared" si="51"/>
        <v>16.529574410129317</v>
      </c>
      <c r="AB100" s="4">
        <f t="shared" si="52"/>
        <v>2.272443408056342</v>
      </c>
      <c r="AC100" s="4">
        <f t="shared" si="53"/>
        <v>286.46287999738297</v>
      </c>
      <c r="AF100" s="1">
        <f t="shared" si="54"/>
        <v>89</v>
      </c>
      <c r="AG100" s="4">
        <f t="shared" si="55"/>
        <v>5671.941092536541</v>
      </c>
      <c r="AH100" s="4">
        <f t="shared" si="61"/>
        <v>200.02860109302145</v>
      </c>
      <c r="AI100" s="4">
        <f t="shared" si="56"/>
        <v>157.48904289899738</v>
      </c>
      <c r="AJ100" s="4">
        <f t="shared" si="57"/>
        <v>42.53955819402406</v>
      </c>
      <c r="AK100" s="4">
        <f t="shared" si="58"/>
        <v>5514.4520496375435</v>
      </c>
    </row>
    <row r="101" spans="2:37" x14ac:dyDescent="0.25">
      <c r="B101" s="1">
        <f t="shared" si="36"/>
        <v>90</v>
      </c>
      <c r="C101" s="4">
        <f t="shared" si="37"/>
        <v>6513.9688960760968</v>
      </c>
      <c r="D101" s="4">
        <f t="shared" si="59"/>
        <v>254.75751847076796</v>
      </c>
      <c r="E101" s="4">
        <f t="shared" si="38"/>
        <v>173.33290726981676</v>
      </c>
      <c r="F101" s="4">
        <f t="shared" si="39"/>
        <v>81.424611200951205</v>
      </c>
      <c r="G101" s="4">
        <f t="shared" si="40"/>
        <v>6340.6359888062798</v>
      </c>
      <c r="I101" s="1">
        <f t="shared" si="41"/>
        <v>90</v>
      </c>
      <c r="J101" s="4">
        <f t="shared" si="42"/>
        <v>3664.1075040427904</v>
      </c>
      <c r="K101" s="4">
        <f t="shared" si="60"/>
        <v>143.30110413980688</v>
      </c>
      <c r="L101" s="4">
        <f t="shared" si="43"/>
        <v>97.499760339272001</v>
      </c>
      <c r="M101" s="4">
        <f t="shared" si="44"/>
        <v>45.80134380053488</v>
      </c>
      <c r="N101" s="4">
        <f t="shared" si="45"/>
        <v>3566.6077437035183</v>
      </c>
      <c r="P101" s="1">
        <f t="shared" si="46"/>
        <v>90</v>
      </c>
      <c r="Q101" s="4">
        <f t="shared" si="47"/>
        <v>27.48080628032093</v>
      </c>
      <c r="R101" s="4">
        <f t="shared" si="31"/>
        <v>97.499760339272001</v>
      </c>
      <c r="S101" s="4">
        <f t="shared" si="32"/>
        <v>124.98056661959293</v>
      </c>
      <c r="T101" s="4">
        <f t="shared" si="33"/>
        <v>18.32053752021395</v>
      </c>
      <c r="U101" s="7">
        <f t="shared" si="48"/>
        <v>0.51044043113478632</v>
      </c>
      <c r="V101" s="4">
        <f t="shared" si="34"/>
        <v>9.3515430704390372</v>
      </c>
      <c r="X101" s="1">
        <f t="shared" si="49"/>
        <v>90</v>
      </c>
      <c r="Y101" s="4">
        <f t="shared" si="50"/>
        <v>286.46287999738297</v>
      </c>
      <c r="Z101" s="4">
        <f t="shared" si="35"/>
        <v>18.32053752021395</v>
      </c>
      <c r="AA101" s="4">
        <f t="shared" si="51"/>
        <v>16.172065920233578</v>
      </c>
      <c r="AB101" s="4">
        <f t="shared" si="52"/>
        <v>2.1484715999803723</v>
      </c>
      <c r="AC101" s="4">
        <f t="shared" si="53"/>
        <v>270.29081407714938</v>
      </c>
      <c r="AF101" s="1">
        <f t="shared" si="54"/>
        <v>90</v>
      </c>
      <c r="AG101" s="4">
        <f t="shared" si="55"/>
        <v>5514.4520496375435</v>
      </c>
      <c r="AH101" s="4">
        <f t="shared" si="61"/>
        <v>200.02860109302145</v>
      </c>
      <c r="AI101" s="4">
        <f t="shared" si="56"/>
        <v>158.67021072073987</v>
      </c>
      <c r="AJ101" s="4">
        <f t="shared" si="57"/>
        <v>41.358390372281576</v>
      </c>
      <c r="AK101" s="4">
        <f t="shared" si="58"/>
        <v>5355.7818389168033</v>
      </c>
    </row>
    <row r="102" spans="2:37" x14ac:dyDescent="0.25">
      <c r="B102" s="1">
        <f t="shared" si="36"/>
        <v>91</v>
      </c>
      <c r="C102" s="4">
        <f t="shared" si="37"/>
        <v>6340.6359888062798</v>
      </c>
      <c r="D102" s="4">
        <f t="shared" si="59"/>
        <v>254.75751847076796</v>
      </c>
      <c r="E102" s="4">
        <f t="shared" si="38"/>
        <v>175.49956861068947</v>
      </c>
      <c r="F102" s="4">
        <f t="shared" si="39"/>
        <v>79.257949860078497</v>
      </c>
      <c r="G102" s="4">
        <f t="shared" si="40"/>
        <v>6165.1364201955903</v>
      </c>
      <c r="I102" s="1">
        <f t="shared" si="41"/>
        <v>91</v>
      </c>
      <c r="J102" s="4">
        <f t="shared" si="42"/>
        <v>3566.6077437035183</v>
      </c>
      <c r="K102" s="4">
        <f t="shared" si="60"/>
        <v>143.30110413980688</v>
      </c>
      <c r="L102" s="4">
        <f t="shared" si="43"/>
        <v>98.718507343512897</v>
      </c>
      <c r="M102" s="4">
        <f t="shared" si="44"/>
        <v>44.582596796293977</v>
      </c>
      <c r="N102" s="4">
        <f t="shared" si="45"/>
        <v>3467.8892363600053</v>
      </c>
      <c r="P102" s="1">
        <f t="shared" si="46"/>
        <v>91</v>
      </c>
      <c r="Q102" s="4">
        <f t="shared" si="47"/>
        <v>26.749558077776385</v>
      </c>
      <c r="R102" s="4">
        <f t="shared" si="31"/>
        <v>98.718507343512897</v>
      </c>
      <c r="S102" s="4">
        <f t="shared" si="32"/>
        <v>125.46806542128928</v>
      </c>
      <c r="T102" s="4">
        <f t="shared" si="33"/>
        <v>17.833038718517592</v>
      </c>
      <c r="U102" s="7">
        <f t="shared" si="48"/>
        <v>0.50664062643651242</v>
      </c>
      <c r="V102" s="4">
        <f t="shared" si="34"/>
        <v>9.034941907616334</v>
      </c>
      <c r="X102" s="1">
        <f t="shared" si="49"/>
        <v>91</v>
      </c>
      <c r="Y102" s="4">
        <f t="shared" si="50"/>
        <v>270.29081407714938</v>
      </c>
      <c r="Z102" s="4">
        <f t="shared" si="35"/>
        <v>17.833038718517592</v>
      </c>
      <c r="AA102" s="4">
        <f t="shared" si="51"/>
        <v>15.805857612938972</v>
      </c>
      <c r="AB102" s="4">
        <f t="shared" si="52"/>
        <v>2.0271811055786202</v>
      </c>
      <c r="AC102" s="4">
        <f t="shared" si="53"/>
        <v>254.4849564642104</v>
      </c>
      <c r="AF102" s="1">
        <f t="shared" si="54"/>
        <v>91</v>
      </c>
      <c r="AG102" s="4">
        <f t="shared" si="55"/>
        <v>5355.7818389168033</v>
      </c>
      <c r="AH102" s="4">
        <f t="shared" si="61"/>
        <v>200.02860109302145</v>
      </c>
      <c r="AI102" s="4">
        <f t="shared" si="56"/>
        <v>159.86023730114542</v>
      </c>
      <c r="AJ102" s="4">
        <f t="shared" si="57"/>
        <v>40.168363791876025</v>
      </c>
      <c r="AK102" s="4">
        <f t="shared" si="58"/>
        <v>5195.9216016156579</v>
      </c>
    </row>
    <row r="103" spans="2:37" x14ac:dyDescent="0.25">
      <c r="B103" s="1">
        <f t="shared" si="36"/>
        <v>92</v>
      </c>
      <c r="C103" s="4">
        <f t="shared" si="37"/>
        <v>6165.1364201955903</v>
      </c>
      <c r="D103" s="4">
        <f t="shared" si="59"/>
        <v>254.75751847076796</v>
      </c>
      <c r="E103" s="4">
        <f t="shared" si="38"/>
        <v>177.69331321832308</v>
      </c>
      <c r="F103" s="4">
        <f t="shared" si="39"/>
        <v>77.064205252444879</v>
      </c>
      <c r="G103" s="4">
        <f t="shared" si="40"/>
        <v>5987.4431069772672</v>
      </c>
      <c r="I103" s="1">
        <f t="shared" si="41"/>
        <v>92</v>
      </c>
      <c r="J103" s="4">
        <f t="shared" si="42"/>
        <v>3467.8892363600053</v>
      </c>
      <c r="K103" s="4">
        <f t="shared" si="60"/>
        <v>143.30110413980688</v>
      </c>
      <c r="L103" s="4">
        <f t="shared" si="43"/>
        <v>99.952488685306804</v>
      </c>
      <c r="M103" s="4">
        <f t="shared" si="44"/>
        <v>43.34861545450007</v>
      </c>
      <c r="N103" s="4">
        <f t="shared" si="45"/>
        <v>3367.9367476746984</v>
      </c>
      <c r="P103" s="1">
        <f t="shared" si="46"/>
        <v>92</v>
      </c>
      <c r="Q103" s="4">
        <f t="shared" si="47"/>
        <v>26.009169272700039</v>
      </c>
      <c r="R103" s="4">
        <f t="shared" si="31"/>
        <v>99.952488685306804</v>
      </c>
      <c r="S103" s="4">
        <f t="shared" si="32"/>
        <v>125.96165795800684</v>
      </c>
      <c r="T103" s="4">
        <f t="shared" si="33"/>
        <v>17.339446181800032</v>
      </c>
      <c r="U103" s="7">
        <f t="shared" si="48"/>
        <v>0.50286910812557062</v>
      </c>
      <c r="V103" s="4">
        <f t="shared" si="34"/>
        <v>8.7194718368331134</v>
      </c>
      <c r="X103" s="1">
        <f t="shared" si="49"/>
        <v>92</v>
      </c>
      <c r="Y103" s="4">
        <f t="shared" si="50"/>
        <v>254.4849564642104</v>
      </c>
      <c r="Z103" s="4">
        <f t="shared" si="35"/>
        <v>17.339446181800032</v>
      </c>
      <c r="AA103" s="4">
        <f t="shared" si="51"/>
        <v>15.430809008318453</v>
      </c>
      <c r="AB103" s="4">
        <f t="shared" si="52"/>
        <v>1.9086371734815779</v>
      </c>
      <c r="AC103" s="4">
        <f t="shared" si="53"/>
        <v>239.05414745589195</v>
      </c>
      <c r="AF103" s="1">
        <f t="shared" si="54"/>
        <v>92</v>
      </c>
      <c r="AG103" s="4">
        <f t="shared" si="55"/>
        <v>5195.9216016156579</v>
      </c>
      <c r="AH103" s="4">
        <f t="shared" si="61"/>
        <v>200.02860109302145</v>
      </c>
      <c r="AI103" s="4">
        <f t="shared" si="56"/>
        <v>161.05918908090402</v>
      </c>
      <c r="AJ103" s="4">
        <f t="shared" si="57"/>
        <v>38.969412012117431</v>
      </c>
      <c r="AK103" s="4">
        <f t="shared" si="58"/>
        <v>5034.8624125347542</v>
      </c>
    </row>
    <row r="104" spans="2:37" x14ac:dyDescent="0.25">
      <c r="B104" s="1">
        <f t="shared" si="36"/>
        <v>93</v>
      </c>
      <c r="C104" s="4">
        <f t="shared" si="37"/>
        <v>5987.4431069772672</v>
      </c>
      <c r="D104" s="4">
        <f t="shared" si="59"/>
        <v>254.75751847076796</v>
      </c>
      <c r="E104" s="4">
        <f t="shared" si="38"/>
        <v>179.91447963355211</v>
      </c>
      <c r="F104" s="4">
        <f t="shared" si="39"/>
        <v>74.843038837215843</v>
      </c>
      <c r="G104" s="4">
        <f t="shared" si="40"/>
        <v>5807.528627343715</v>
      </c>
      <c r="I104" s="1">
        <f t="shared" si="41"/>
        <v>93</v>
      </c>
      <c r="J104" s="4">
        <f t="shared" si="42"/>
        <v>3367.9367476746984</v>
      </c>
      <c r="K104" s="4">
        <f t="shared" si="60"/>
        <v>143.30110413980688</v>
      </c>
      <c r="L104" s="4">
        <f t="shared" si="43"/>
        <v>101.20189479387315</v>
      </c>
      <c r="M104" s="4">
        <f t="shared" si="44"/>
        <v>42.09920934593373</v>
      </c>
      <c r="N104" s="4">
        <f t="shared" si="45"/>
        <v>3266.7348528808252</v>
      </c>
      <c r="P104" s="1">
        <f t="shared" si="46"/>
        <v>93</v>
      </c>
      <c r="Q104" s="4">
        <f t="shared" si="47"/>
        <v>25.259525607560235</v>
      </c>
      <c r="R104" s="4">
        <f t="shared" si="31"/>
        <v>101.20189479387315</v>
      </c>
      <c r="S104" s="4">
        <f t="shared" si="32"/>
        <v>126.46142040143339</v>
      </c>
      <c r="T104" s="4">
        <f t="shared" si="33"/>
        <v>16.839683738373495</v>
      </c>
      <c r="U104" s="7">
        <f t="shared" si="48"/>
        <v>0.49912566563332067</v>
      </c>
      <c r="V104" s="4">
        <f t="shared" si="34"/>
        <v>8.405118354970277</v>
      </c>
      <c r="X104" s="1">
        <f t="shared" si="49"/>
        <v>93</v>
      </c>
      <c r="Y104" s="4">
        <f t="shared" si="50"/>
        <v>239.05414745589195</v>
      </c>
      <c r="Z104" s="4">
        <f t="shared" si="35"/>
        <v>16.839683738373495</v>
      </c>
      <c r="AA104" s="4">
        <f t="shared" si="51"/>
        <v>15.046777632454305</v>
      </c>
      <c r="AB104" s="4">
        <f t="shared" si="52"/>
        <v>1.7929061059191895</v>
      </c>
      <c r="AC104" s="4">
        <f t="shared" si="53"/>
        <v>224.00736982343764</v>
      </c>
      <c r="AF104" s="1">
        <f t="shared" si="54"/>
        <v>93</v>
      </c>
      <c r="AG104" s="4">
        <f t="shared" si="55"/>
        <v>5034.8624125347542</v>
      </c>
      <c r="AH104" s="4">
        <f t="shared" si="61"/>
        <v>200.02860109302145</v>
      </c>
      <c r="AI104" s="4">
        <f t="shared" si="56"/>
        <v>162.26713299901078</v>
      </c>
      <c r="AJ104" s="4">
        <f t="shared" si="57"/>
        <v>37.76146809401066</v>
      </c>
      <c r="AK104" s="4">
        <f t="shared" si="58"/>
        <v>4872.5952795357434</v>
      </c>
    </row>
    <row r="105" spans="2:37" x14ac:dyDescent="0.25">
      <c r="B105" s="1">
        <f t="shared" si="36"/>
        <v>94</v>
      </c>
      <c r="C105" s="4">
        <f t="shared" si="37"/>
        <v>5807.528627343715</v>
      </c>
      <c r="D105" s="4">
        <f t="shared" si="59"/>
        <v>254.75751847076796</v>
      </c>
      <c r="E105" s="4">
        <f t="shared" si="38"/>
        <v>182.16341062897152</v>
      </c>
      <c r="F105" s="4">
        <f t="shared" si="39"/>
        <v>72.594107841796429</v>
      </c>
      <c r="G105" s="4">
        <f t="shared" si="40"/>
        <v>5625.3652167147438</v>
      </c>
      <c r="I105" s="1">
        <f t="shared" si="41"/>
        <v>94</v>
      </c>
      <c r="J105" s="4">
        <f t="shared" si="42"/>
        <v>3266.7348528808252</v>
      </c>
      <c r="K105" s="4">
        <f t="shared" si="60"/>
        <v>143.30110413980688</v>
      </c>
      <c r="L105" s="4">
        <f t="shared" si="43"/>
        <v>102.46691847879657</v>
      </c>
      <c r="M105" s="4">
        <f t="shared" si="44"/>
        <v>40.834185661010316</v>
      </c>
      <c r="N105" s="4">
        <f t="shared" si="45"/>
        <v>3164.2679344020285</v>
      </c>
      <c r="P105" s="1">
        <f t="shared" si="46"/>
        <v>94</v>
      </c>
      <c r="Q105" s="4">
        <f t="shared" si="47"/>
        <v>24.500511396606189</v>
      </c>
      <c r="R105" s="4">
        <f t="shared" si="31"/>
        <v>102.46691847879657</v>
      </c>
      <c r="S105" s="4">
        <f t="shared" si="32"/>
        <v>126.96742987540276</v>
      </c>
      <c r="T105" s="4">
        <f t="shared" si="33"/>
        <v>16.333674264404127</v>
      </c>
      <c r="U105" s="7">
        <f t="shared" si="48"/>
        <v>0.49541008995863089</v>
      </c>
      <c r="V105" s="4">
        <f t="shared" si="34"/>
        <v>8.0918670366834231</v>
      </c>
      <c r="X105" s="1">
        <f t="shared" si="49"/>
        <v>94</v>
      </c>
      <c r="Y105" s="4">
        <f t="shared" si="50"/>
        <v>224.00736982343764</v>
      </c>
      <c r="Z105" s="4">
        <f t="shared" si="35"/>
        <v>16.333674264404127</v>
      </c>
      <c r="AA105" s="4">
        <f t="shared" si="51"/>
        <v>14.653618990728345</v>
      </c>
      <c r="AB105" s="4">
        <f t="shared" si="52"/>
        <v>1.6800552736757821</v>
      </c>
      <c r="AC105" s="4">
        <f t="shared" si="53"/>
        <v>209.3537508327093</v>
      </c>
      <c r="AF105" s="1">
        <f t="shared" si="54"/>
        <v>94</v>
      </c>
      <c r="AG105" s="4">
        <f t="shared" si="55"/>
        <v>4872.5952795357434</v>
      </c>
      <c r="AH105" s="4">
        <f t="shared" si="61"/>
        <v>200.02860109302145</v>
      </c>
      <c r="AI105" s="4">
        <f t="shared" si="56"/>
        <v>163.48413649650337</v>
      </c>
      <c r="AJ105" s="4">
        <f t="shared" si="57"/>
        <v>36.544464596518075</v>
      </c>
      <c r="AK105" s="4">
        <f t="shared" si="58"/>
        <v>4709.1111430392402</v>
      </c>
    </row>
    <row r="106" spans="2:37" x14ac:dyDescent="0.25">
      <c r="B106" s="1">
        <f t="shared" si="36"/>
        <v>95</v>
      </c>
      <c r="C106" s="4">
        <f t="shared" si="37"/>
        <v>5625.3652167147438</v>
      </c>
      <c r="D106" s="4">
        <f t="shared" si="59"/>
        <v>254.75751847076796</v>
      </c>
      <c r="E106" s="4">
        <f t="shared" si="38"/>
        <v>184.44045326183368</v>
      </c>
      <c r="F106" s="4">
        <f t="shared" si="39"/>
        <v>70.317065208934295</v>
      </c>
      <c r="G106" s="4">
        <f t="shared" si="40"/>
        <v>5440.9247634529102</v>
      </c>
      <c r="I106" s="1">
        <f t="shared" si="41"/>
        <v>95</v>
      </c>
      <c r="J106" s="4">
        <f t="shared" si="42"/>
        <v>3164.2679344020285</v>
      </c>
      <c r="K106" s="4">
        <f t="shared" si="60"/>
        <v>143.30110413980688</v>
      </c>
      <c r="L106" s="4">
        <f t="shared" si="43"/>
        <v>103.74775495978153</v>
      </c>
      <c r="M106" s="4">
        <f t="shared" si="44"/>
        <v>39.553349180025357</v>
      </c>
      <c r="N106" s="4">
        <f t="shared" si="45"/>
        <v>3060.5201794422469</v>
      </c>
      <c r="P106" s="1">
        <f t="shared" si="46"/>
        <v>95</v>
      </c>
      <c r="Q106" s="4">
        <f t="shared" si="47"/>
        <v>23.732009508015214</v>
      </c>
      <c r="R106" s="4">
        <f t="shared" si="31"/>
        <v>103.74775495978153</v>
      </c>
      <c r="S106" s="4">
        <f t="shared" si="32"/>
        <v>127.47976446779674</v>
      </c>
      <c r="T106" s="4">
        <f t="shared" si="33"/>
        <v>15.821339672010144</v>
      </c>
      <c r="U106" s="7">
        <f t="shared" si="48"/>
        <v>0.49172217365620929</v>
      </c>
      <c r="V106" s="4">
        <f t="shared" si="34"/>
        <v>7.779703533674045</v>
      </c>
      <c r="X106" s="1">
        <f t="shared" si="49"/>
        <v>95</v>
      </c>
      <c r="Y106" s="4">
        <f t="shared" si="50"/>
        <v>209.3537508327093</v>
      </c>
      <c r="Z106" s="4">
        <f t="shared" si="35"/>
        <v>15.821339672010144</v>
      </c>
      <c r="AA106" s="4">
        <f t="shared" si="51"/>
        <v>14.251186540764824</v>
      </c>
      <c r="AB106" s="4">
        <f t="shared" si="52"/>
        <v>1.5701531312453196</v>
      </c>
      <c r="AC106" s="4">
        <f t="shared" si="53"/>
        <v>195.10256429194447</v>
      </c>
      <c r="AF106" s="1">
        <f t="shared" si="54"/>
        <v>95</v>
      </c>
      <c r="AG106" s="4">
        <f t="shared" si="55"/>
        <v>4709.1111430392402</v>
      </c>
      <c r="AH106" s="4">
        <f t="shared" si="61"/>
        <v>200.02860109302145</v>
      </c>
      <c r="AI106" s="4">
        <f t="shared" si="56"/>
        <v>164.71026752022715</v>
      </c>
      <c r="AJ106" s="4">
        <f t="shared" si="57"/>
        <v>35.318333572794302</v>
      </c>
      <c r="AK106" s="4">
        <f t="shared" si="58"/>
        <v>4544.4008755190134</v>
      </c>
    </row>
    <row r="107" spans="2:37" x14ac:dyDescent="0.25">
      <c r="B107" s="1">
        <f t="shared" si="36"/>
        <v>96</v>
      </c>
      <c r="C107" s="4">
        <f t="shared" si="37"/>
        <v>5440.9247634529102</v>
      </c>
      <c r="D107" s="4">
        <f t="shared" si="59"/>
        <v>254.75751847076796</v>
      </c>
      <c r="E107" s="4">
        <f t="shared" si="38"/>
        <v>186.74595892760658</v>
      </c>
      <c r="F107" s="4">
        <f t="shared" si="39"/>
        <v>68.011559543161368</v>
      </c>
      <c r="G107" s="4">
        <f t="shared" si="40"/>
        <v>5254.1788045253033</v>
      </c>
      <c r="I107" s="1">
        <f t="shared" si="41"/>
        <v>96</v>
      </c>
      <c r="J107" s="4">
        <f t="shared" si="42"/>
        <v>3060.5201794422469</v>
      </c>
      <c r="K107" s="4">
        <f t="shared" si="60"/>
        <v>143.30110413980688</v>
      </c>
      <c r="L107" s="4">
        <f t="shared" si="43"/>
        <v>105.0446018967788</v>
      </c>
      <c r="M107" s="4">
        <f t="shared" si="44"/>
        <v>38.256502243028088</v>
      </c>
      <c r="N107" s="4">
        <f t="shared" si="45"/>
        <v>2955.4755775454682</v>
      </c>
      <c r="P107" s="1">
        <f t="shared" si="46"/>
        <v>96</v>
      </c>
      <c r="Q107" s="4">
        <f t="shared" si="47"/>
        <v>22.953901345816849</v>
      </c>
      <c r="R107" s="4">
        <f t="shared" si="31"/>
        <v>105.0446018967788</v>
      </c>
      <c r="S107" s="4">
        <f t="shared" si="32"/>
        <v>127.99850324259565</v>
      </c>
      <c r="T107" s="4">
        <f t="shared" si="33"/>
        <v>15.302600897211239</v>
      </c>
      <c r="U107" s="7">
        <f t="shared" si="48"/>
        <v>0.48806171082502159</v>
      </c>
      <c r="V107" s="4">
        <f t="shared" si="34"/>
        <v>7.4686135739654276</v>
      </c>
      <c r="X107" s="1">
        <f t="shared" si="49"/>
        <v>96</v>
      </c>
      <c r="Y107" s="4">
        <f t="shared" si="50"/>
        <v>195.10256429194447</v>
      </c>
      <c r="Z107" s="4">
        <f t="shared" si="35"/>
        <v>15.302600897211239</v>
      </c>
      <c r="AA107" s="4">
        <f t="shared" si="51"/>
        <v>13.839331665021655</v>
      </c>
      <c r="AB107" s="4">
        <f t="shared" si="52"/>
        <v>1.4632692321895835</v>
      </c>
      <c r="AC107" s="4">
        <f t="shared" si="53"/>
        <v>181.26323262692281</v>
      </c>
      <c r="AF107" s="1">
        <f t="shared" si="54"/>
        <v>96</v>
      </c>
      <c r="AG107" s="4">
        <f t="shared" si="55"/>
        <v>4544.4008755190134</v>
      </c>
      <c r="AH107" s="4">
        <f t="shared" si="61"/>
        <v>200.02860109302145</v>
      </c>
      <c r="AI107" s="4">
        <f t="shared" si="56"/>
        <v>165.94559452662884</v>
      </c>
      <c r="AJ107" s="4">
        <f t="shared" si="57"/>
        <v>34.083006566392598</v>
      </c>
      <c r="AK107" s="4">
        <f t="shared" si="58"/>
        <v>4378.4552809923844</v>
      </c>
    </row>
    <row r="108" spans="2:37" x14ac:dyDescent="0.25">
      <c r="B108" s="1">
        <f t="shared" si="36"/>
        <v>97</v>
      </c>
      <c r="C108" s="4">
        <f t="shared" si="37"/>
        <v>5254.1788045253033</v>
      </c>
      <c r="D108" s="4">
        <f t="shared" si="59"/>
        <v>254.75751847076796</v>
      </c>
      <c r="E108" s="4">
        <f t="shared" si="38"/>
        <v>189.08028341420169</v>
      </c>
      <c r="F108" s="4">
        <f t="shared" si="39"/>
        <v>65.677235056566289</v>
      </c>
      <c r="G108" s="4">
        <f t="shared" si="40"/>
        <v>5065.0985211111019</v>
      </c>
      <c r="I108" s="1">
        <f t="shared" si="41"/>
        <v>97</v>
      </c>
      <c r="J108" s="4">
        <f t="shared" si="42"/>
        <v>2955.4755775454682</v>
      </c>
      <c r="K108" s="4">
        <f t="shared" si="60"/>
        <v>143.30110413980688</v>
      </c>
      <c r="L108" s="4">
        <f t="shared" si="43"/>
        <v>106.35765942048853</v>
      </c>
      <c r="M108" s="4">
        <f t="shared" si="44"/>
        <v>36.94344471931835</v>
      </c>
      <c r="N108" s="4">
        <f t="shared" si="45"/>
        <v>2849.1179181249795</v>
      </c>
      <c r="P108" s="1">
        <f t="shared" si="46"/>
        <v>97</v>
      </c>
      <c r="Q108" s="4">
        <f t="shared" si="47"/>
        <v>22.16606683159101</v>
      </c>
      <c r="R108" s="4">
        <f t="shared" si="31"/>
        <v>106.35765942048853</v>
      </c>
      <c r="S108" s="4">
        <f t="shared" si="32"/>
        <v>128.52372625207954</v>
      </c>
      <c r="T108" s="4">
        <f t="shared" si="33"/>
        <v>14.77737788772734</v>
      </c>
      <c r="U108" s="7">
        <f t="shared" si="48"/>
        <v>0.48442849709679559</v>
      </c>
      <c r="V108" s="4">
        <f t="shared" si="34"/>
        <v>7.1585829611831748</v>
      </c>
      <c r="X108" s="1">
        <f t="shared" si="49"/>
        <v>97</v>
      </c>
      <c r="Y108" s="4">
        <f t="shared" si="50"/>
        <v>181.26323262692281</v>
      </c>
      <c r="Z108" s="4">
        <f t="shared" si="35"/>
        <v>14.77737788772734</v>
      </c>
      <c r="AA108" s="4">
        <f t="shared" si="51"/>
        <v>13.417903643025419</v>
      </c>
      <c r="AB108" s="4">
        <f t="shared" si="52"/>
        <v>1.3594742447019212</v>
      </c>
      <c r="AC108" s="4">
        <f t="shared" si="53"/>
        <v>167.84532898389739</v>
      </c>
      <c r="AF108" s="1">
        <f t="shared" si="54"/>
        <v>97</v>
      </c>
      <c r="AG108" s="4">
        <f t="shared" si="55"/>
        <v>4378.4552809923844</v>
      </c>
      <c r="AH108" s="4">
        <f t="shared" si="61"/>
        <v>200.02860109302145</v>
      </c>
      <c r="AI108" s="4">
        <f t="shared" si="56"/>
        <v>167.19018648557858</v>
      </c>
      <c r="AJ108" s="4">
        <f t="shared" si="57"/>
        <v>32.838414607442878</v>
      </c>
      <c r="AK108" s="4">
        <f t="shared" si="58"/>
        <v>4211.2650945068053</v>
      </c>
    </row>
    <row r="109" spans="2:37" x14ac:dyDescent="0.25">
      <c r="B109" s="1">
        <f t="shared" si="36"/>
        <v>98</v>
      </c>
      <c r="C109" s="4">
        <f t="shared" si="37"/>
        <v>5065.0985211111019</v>
      </c>
      <c r="D109" s="4">
        <f t="shared" si="59"/>
        <v>254.75751847076796</v>
      </c>
      <c r="E109" s="4">
        <f t="shared" si="38"/>
        <v>191.44378695687919</v>
      </c>
      <c r="F109" s="4">
        <f t="shared" si="39"/>
        <v>63.313731513888769</v>
      </c>
      <c r="G109" s="4">
        <f t="shared" si="40"/>
        <v>4873.6547341542228</v>
      </c>
      <c r="I109" s="1">
        <f t="shared" si="41"/>
        <v>98</v>
      </c>
      <c r="J109" s="4">
        <f t="shared" si="42"/>
        <v>2849.1179181249795</v>
      </c>
      <c r="K109" s="4">
        <f t="shared" si="60"/>
        <v>143.30110413980688</v>
      </c>
      <c r="L109" s="4">
        <f t="shared" si="43"/>
        <v>107.68713016324463</v>
      </c>
      <c r="M109" s="4">
        <f t="shared" si="44"/>
        <v>35.613973976562242</v>
      </c>
      <c r="N109" s="4">
        <f t="shared" si="45"/>
        <v>2741.4307879617349</v>
      </c>
      <c r="P109" s="1">
        <f t="shared" si="46"/>
        <v>98</v>
      </c>
      <c r="Q109" s="4">
        <f t="shared" si="47"/>
        <v>21.368384385937347</v>
      </c>
      <c r="R109" s="4">
        <f t="shared" si="31"/>
        <v>107.68713016324463</v>
      </c>
      <c r="S109" s="4">
        <f t="shared" si="32"/>
        <v>129.05551454918196</v>
      </c>
      <c r="T109" s="4">
        <f t="shared" si="33"/>
        <v>14.245589590624895</v>
      </c>
      <c r="U109" s="7">
        <f t="shared" si="48"/>
        <v>0.48082232962461097</v>
      </c>
      <c r="V109" s="4">
        <f t="shared" si="34"/>
        <v>6.84959757384037</v>
      </c>
      <c r="X109" s="1">
        <f t="shared" si="49"/>
        <v>98</v>
      </c>
      <c r="Y109" s="4">
        <f t="shared" si="50"/>
        <v>167.84532898389739</v>
      </c>
      <c r="Z109" s="4">
        <f t="shared" si="35"/>
        <v>14.245589590624895</v>
      </c>
      <c r="AA109" s="4">
        <f t="shared" si="51"/>
        <v>12.986749623245665</v>
      </c>
      <c r="AB109" s="4">
        <f t="shared" si="52"/>
        <v>1.2588399673792303</v>
      </c>
      <c r="AC109" s="4">
        <f t="shared" si="53"/>
        <v>154.85857936065173</v>
      </c>
      <c r="AF109" s="1">
        <f t="shared" si="54"/>
        <v>98</v>
      </c>
      <c r="AG109" s="4">
        <f t="shared" si="55"/>
        <v>4211.2650945068053</v>
      </c>
      <c r="AH109" s="4">
        <f t="shared" si="61"/>
        <v>200.02860109302145</v>
      </c>
      <c r="AI109" s="4">
        <f t="shared" si="56"/>
        <v>168.4441128842204</v>
      </c>
      <c r="AJ109" s="4">
        <f t="shared" si="57"/>
        <v>31.584488208801037</v>
      </c>
      <c r="AK109" s="4">
        <f t="shared" si="58"/>
        <v>4042.8209816225849</v>
      </c>
    </row>
    <row r="110" spans="2:37" x14ac:dyDescent="0.25">
      <c r="B110" s="1">
        <f t="shared" si="36"/>
        <v>99</v>
      </c>
      <c r="C110" s="4">
        <f t="shared" si="37"/>
        <v>4873.6547341542228</v>
      </c>
      <c r="D110" s="4">
        <f t="shared" si="59"/>
        <v>254.75751847076796</v>
      </c>
      <c r="E110" s="4">
        <f t="shared" si="38"/>
        <v>193.83683429384018</v>
      </c>
      <c r="F110" s="4">
        <f t="shared" si="39"/>
        <v>60.920684176927779</v>
      </c>
      <c r="G110" s="4">
        <f t="shared" si="40"/>
        <v>4679.8178998603826</v>
      </c>
      <c r="I110" s="1">
        <f t="shared" si="41"/>
        <v>99</v>
      </c>
      <c r="J110" s="4">
        <f t="shared" si="42"/>
        <v>2741.4307879617349</v>
      </c>
      <c r="K110" s="4">
        <f t="shared" si="60"/>
        <v>143.30110413980688</v>
      </c>
      <c r="L110" s="4">
        <f t="shared" si="43"/>
        <v>109.03321929028519</v>
      </c>
      <c r="M110" s="4">
        <f t="shared" si="44"/>
        <v>34.267884849521685</v>
      </c>
      <c r="N110" s="4">
        <f t="shared" si="45"/>
        <v>2632.3975686714498</v>
      </c>
      <c r="P110" s="1">
        <f t="shared" si="46"/>
        <v>99</v>
      </c>
      <c r="Q110" s="4">
        <f t="shared" si="47"/>
        <v>20.560730909713012</v>
      </c>
      <c r="R110" s="4">
        <f t="shared" si="31"/>
        <v>109.03321929028519</v>
      </c>
      <c r="S110" s="4">
        <f t="shared" si="32"/>
        <v>129.5939501999982</v>
      </c>
      <c r="T110" s="4">
        <f t="shared" si="33"/>
        <v>13.707153939808673</v>
      </c>
      <c r="U110" s="7">
        <f t="shared" si="48"/>
        <v>0.47724300707157413</v>
      </c>
      <c r="V110" s="4">
        <f t="shared" si="34"/>
        <v>6.5416433646272658</v>
      </c>
      <c r="X110" s="1">
        <f t="shared" si="49"/>
        <v>99</v>
      </c>
      <c r="Y110" s="4">
        <f t="shared" si="50"/>
        <v>154.85857936065173</v>
      </c>
      <c r="Z110" s="4">
        <f t="shared" si="35"/>
        <v>13.707153939808673</v>
      </c>
      <c r="AA110" s="4">
        <f t="shared" si="51"/>
        <v>12.545714594603785</v>
      </c>
      <c r="AB110" s="4">
        <f t="shared" si="52"/>
        <v>1.1614393452048879</v>
      </c>
      <c r="AC110" s="4">
        <f t="shared" si="53"/>
        <v>142.31286476604794</v>
      </c>
      <c r="AF110" s="1">
        <f t="shared" si="54"/>
        <v>99</v>
      </c>
      <c r="AG110" s="4">
        <f t="shared" si="55"/>
        <v>4042.8209816225849</v>
      </c>
      <c r="AH110" s="4">
        <f t="shared" si="61"/>
        <v>200.02860109302145</v>
      </c>
      <c r="AI110" s="4">
        <f t="shared" si="56"/>
        <v>169.70744373085205</v>
      </c>
      <c r="AJ110" s="4">
        <f t="shared" si="57"/>
        <v>30.321157362169387</v>
      </c>
      <c r="AK110" s="4">
        <f t="shared" si="58"/>
        <v>3873.1135378917329</v>
      </c>
    </row>
    <row r="111" spans="2:37" x14ac:dyDescent="0.25">
      <c r="B111" s="1">
        <f t="shared" si="36"/>
        <v>100</v>
      </c>
      <c r="C111" s="4">
        <f t="shared" si="37"/>
        <v>4679.8178998603826</v>
      </c>
      <c r="D111" s="4">
        <f t="shared" si="59"/>
        <v>254.75751847076796</v>
      </c>
      <c r="E111" s="4">
        <f t="shared" si="38"/>
        <v>196.25979472251319</v>
      </c>
      <c r="F111" s="4">
        <f t="shared" si="39"/>
        <v>58.497723748254778</v>
      </c>
      <c r="G111" s="4">
        <f t="shared" si="40"/>
        <v>4483.5581051378695</v>
      </c>
      <c r="I111" s="1">
        <f t="shared" si="41"/>
        <v>100</v>
      </c>
      <c r="J111" s="4">
        <f t="shared" si="42"/>
        <v>2632.3975686714498</v>
      </c>
      <c r="K111" s="4">
        <f t="shared" si="60"/>
        <v>143.30110413980688</v>
      </c>
      <c r="L111" s="4">
        <f t="shared" si="43"/>
        <v>110.39613453141376</v>
      </c>
      <c r="M111" s="4">
        <f t="shared" si="44"/>
        <v>32.904969608393124</v>
      </c>
      <c r="N111" s="4">
        <f t="shared" si="45"/>
        <v>2522.0014341400361</v>
      </c>
      <c r="P111" s="1">
        <f t="shared" si="46"/>
        <v>100</v>
      </c>
      <c r="Q111" s="4">
        <f t="shared" si="47"/>
        <v>19.742981765035875</v>
      </c>
      <c r="R111" s="4">
        <f t="shared" si="31"/>
        <v>110.39613453141376</v>
      </c>
      <c r="S111" s="4">
        <f t="shared" si="32"/>
        <v>130.13911629644963</v>
      </c>
      <c r="T111" s="4">
        <f t="shared" si="33"/>
        <v>13.161987843357249</v>
      </c>
      <c r="U111" s="7">
        <f t="shared" si="48"/>
        <v>0.4736903295995773</v>
      </c>
      <c r="V111" s="4">
        <f t="shared" si="34"/>
        <v>6.234706359705525</v>
      </c>
      <c r="X111" s="1">
        <f t="shared" si="49"/>
        <v>100</v>
      </c>
      <c r="Y111" s="4">
        <f t="shared" si="50"/>
        <v>142.31286476604794</v>
      </c>
      <c r="Z111" s="4">
        <f t="shared" si="35"/>
        <v>13.161987843357249</v>
      </c>
      <c r="AA111" s="4">
        <f t="shared" si="51"/>
        <v>12.09464135761189</v>
      </c>
      <c r="AB111" s="4">
        <f t="shared" si="52"/>
        <v>1.0673464857453594</v>
      </c>
      <c r="AC111" s="4">
        <f t="shared" si="53"/>
        <v>130.21822340843605</v>
      </c>
      <c r="AF111" s="1">
        <f t="shared" si="54"/>
        <v>100</v>
      </c>
      <c r="AG111" s="4">
        <f t="shared" si="55"/>
        <v>3873.1135378917329</v>
      </c>
      <c r="AH111" s="4">
        <f t="shared" si="61"/>
        <v>200.02860109302145</v>
      </c>
      <c r="AI111" s="4">
        <f t="shared" si="56"/>
        <v>170.98024955883346</v>
      </c>
      <c r="AJ111" s="4">
        <f t="shared" si="57"/>
        <v>29.048351534187997</v>
      </c>
      <c r="AK111" s="4">
        <f t="shared" si="58"/>
        <v>3702.1332883328996</v>
      </c>
    </row>
    <row r="112" spans="2:37" x14ac:dyDescent="0.25">
      <c r="B112" s="1">
        <f t="shared" si="36"/>
        <v>101</v>
      </c>
      <c r="C112" s="4">
        <f t="shared" si="37"/>
        <v>4483.5581051378695</v>
      </c>
      <c r="D112" s="4">
        <f t="shared" si="59"/>
        <v>254.75751847076796</v>
      </c>
      <c r="E112" s="4">
        <f t="shared" si="38"/>
        <v>198.71304215654459</v>
      </c>
      <c r="F112" s="4">
        <f t="shared" si="39"/>
        <v>56.044476314223367</v>
      </c>
      <c r="G112" s="4">
        <f t="shared" si="40"/>
        <v>4284.8450629813251</v>
      </c>
      <c r="I112" s="1">
        <f t="shared" si="41"/>
        <v>101</v>
      </c>
      <c r="J112" s="4">
        <f t="shared" si="42"/>
        <v>2522.0014341400361</v>
      </c>
      <c r="K112" s="4">
        <f t="shared" si="60"/>
        <v>143.30110413980688</v>
      </c>
      <c r="L112" s="4">
        <f t="shared" si="43"/>
        <v>111.77608621305643</v>
      </c>
      <c r="M112" s="4">
        <f t="shared" si="44"/>
        <v>31.525017926750451</v>
      </c>
      <c r="N112" s="4">
        <f t="shared" si="45"/>
        <v>2410.2253479269798</v>
      </c>
      <c r="P112" s="1">
        <f t="shared" si="46"/>
        <v>101</v>
      </c>
      <c r="Q112" s="4">
        <f t="shared" si="47"/>
        <v>18.915010756050268</v>
      </c>
      <c r="R112" s="4">
        <f t="shared" si="31"/>
        <v>111.77608621305643</v>
      </c>
      <c r="S112" s="4">
        <f t="shared" si="32"/>
        <v>130.6910969691067</v>
      </c>
      <c r="T112" s="4">
        <f t="shared" si="33"/>
        <v>12.610007170700182</v>
      </c>
      <c r="U112" s="7">
        <f t="shared" si="48"/>
        <v>0.4701640988581412</v>
      </c>
      <c r="V112" s="4">
        <f t="shared" si="34"/>
        <v>5.9287726580069497</v>
      </c>
      <c r="X112" s="1">
        <f t="shared" si="49"/>
        <v>101</v>
      </c>
      <c r="Y112" s="4">
        <f t="shared" si="50"/>
        <v>130.21822340843605</v>
      </c>
      <c r="Z112" s="4">
        <f t="shared" si="35"/>
        <v>12.610007170700182</v>
      </c>
      <c r="AA112" s="4">
        <f t="shared" si="51"/>
        <v>11.633370495136912</v>
      </c>
      <c r="AB112" s="4">
        <f t="shared" si="52"/>
        <v>0.97663667556327027</v>
      </c>
      <c r="AC112" s="4">
        <f t="shared" si="53"/>
        <v>118.58485291329913</v>
      </c>
      <c r="AF112" s="1">
        <f t="shared" si="54"/>
        <v>101</v>
      </c>
      <c r="AG112" s="4">
        <f t="shared" si="55"/>
        <v>3702.1332883328996</v>
      </c>
      <c r="AH112" s="4">
        <f t="shared" si="61"/>
        <v>200.02860109302145</v>
      </c>
      <c r="AI112" s="4">
        <f t="shared" si="56"/>
        <v>172.26260143052471</v>
      </c>
      <c r="AJ112" s="4">
        <f t="shared" si="57"/>
        <v>27.765999662496743</v>
      </c>
      <c r="AK112" s="4">
        <f t="shared" si="58"/>
        <v>3529.8706869023749</v>
      </c>
    </row>
    <row r="113" spans="2:37" x14ac:dyDescent="0.25">
      <c r="B113" s="1">
        <f t="shared" si="36"/>
        <v>102</v>
      </c>
      <c r="C113" s="4">
        <f t="shared" si="37"/>
        <v>4284.8450629813251</v>
      </c>
      <c r="D113" s="4">
        <f t="shared" si="59"/>
        <v>254.75751847076796</v>
      </c>
      <c r="E113" s="4">
        <f t="shared" si="38"/>
        <v>201.19695518350139</v>
      </c>
      <c r="F113" s="4">
        <f t="shared" si="39"/>
        <v>53.560563287266568</v>
      </c>
      <c r="G113" s="4">
        <f t="shared" si="40"/>
        <v>4083.6481077978237</v>
      </c>
      <c r="I113" s="1">
        <f t="shared" si="41"/>
        <v>102</v>
      </c>
      <c r="J113" s="4">
        <f t="shared" si="42"/>
        <v>2410.2253479269798</v>
      </c>
      <c r="K113" s="4">
        <f t="shared" si="60"/>
        <v>143.30110413980688</v>
      </c>
      <c r="L113" s="4">
        <f t="shared" si="43"/>
        <v>113.17328729071963</v>
      </c>
      <c r="M113" s="4">
        <f t="shared" si="44"/>
        <v>30.12781684908725</v>
      </c>
      <c r="N113" s="4">
        <f t="shared" si="45"/>
        <v>2297.0520606362602</v>
      </c>
      <c r="P113" s="1">
        <f t="shared" si="46"/>
        <v>102</v>
      </c>
      <c r="Q113" s="4">
        <f t="shared" si="47"/>
        <v>18.076690109452347</v>
      </c>
      <c r="R113" s="4">
        <f t="shared" si="31"/>
        <v>113.17328729071963</v>
      </c>
      <c r="S113" s="4">
        <f t="shared" si="32"/>
        <v>131.24997740017199</v>
      </c>
      <c r="T113" s="4">
        <f t="shared" si="33"/>
        <v>12.051126739634903</v>
      </c>
      <c r="U113" s="7">
        <f t="shared" si="48"/>
        <v>0.46666411797334112</v>
      </c>
      <c r="V113" s="4">
        <f t="shared" si="34"/>
        <v>5.6238284305366681</v>
      </c>
      <c r="X113" s="1">
        <f t="shared" si="49"/>
        <v>102</v>
      </c>
      <c r="Y113" s="4">
        <f t="shared" si="50"/>
        <v>118.58485291329913</v>
      </c>
      <c r="Z113" s="4">
        <f t="shared" si="35"/>
        <v>12.051126739634903</v>
      </c>
      <c r="AA113" s="4">
        <f t="shared" si="51"/>
        <v>11.161740342785158</v>
      </c>
      <c r="AB113" s="4">
        <f t="shared" si="52"/>
        <v>0.88938639684974341</v>
      </c>
      <c r="AC113" s="4">
        <f t="shared" si="53"/>
        <v>107.42311257051398</v>
      </c>
      <c r="AF113" s="1">
        <f t="shared" si="54"/>
        <v>102</v>
      </c>
      <c r="AG113" s="4">
        <f t="shared" si="55"/>
        <v>3529.8706869023749</v>
      </c>
      <c r="AH113" s="4">
        <f t="shared" si="61"/>
        <v>200.02860109302145</v>
      </c>
      <c r="AI113" s="4">
        <f t="shared" si="56"/>
        <v>173.55457094125364</v>
      </c>
      <c r="AJ113" s="4">
        <f t="shared" si="57"/>
        <v>26.47403015176781</v>
      </c>
      <c r="AK113" s="4">
        <f t="shared" si="58"/>
        <v>3356.3161159611213</v>
      </c>
    </row>
    <row r="114" spans="2:37" x14ac:dyDescent="0.25">
      <c r="B114" s="1">
        <f t="shared" si="36"/>
        <v>103</v>
      </c>
      <c r="C114" s="4">
        <f t="shared" si="37"/>
        <v>4083.6481077978237</v>
      </c>
      <c r="D114" s="4">
        <f t="shared" si="59"/>
        <v>254.75751847076796</v>
      </c>
      <c r="E114" s="4">
        <f t="shared" si="38"/>
        <v>203.71191712329517</v>
      </c>
      <c r="F114" s="4">
        <f t="shared" si="39"/>
        <v>51.045601347472797</v>
      </c>
      <c r="G114" s="4">
        <f t="shared" si="40"/>
        <v>3879.9361906745285</v>
      </c>
      <c r="I114" s="1">
        <f t="shared" si="41"/>
        <v>103</v>
      </c>
      <c r="J114" s="4">
        <f t="shared" si="42"/>
        <v>2297.0520606362602</v>
      </c>
      <c r="K114" s="4">
        <f t="shared" si="60"/>
        <v>143.30110413980688</v>
      </c>
      <c r="L114" s="4">
        <f t="shared" si="43"/>
        <v>114.58795338185362</v>
      </c>
      <c r="M114" s="4">
        <f t="shared" si="44"/>
        <v>28.713150757953255</v>
      </c>
      <c r="N114" s="4">
        <f t="shared" si="45"/>
        <v>2182.4641072544064</v>
      </c>
      <c r="P114" s="1">
        <f t="shared" si="46"/>
        <v>103</v>
      </c>
      <c r="Q114" s="4">
        <f t="shared" si="47"/>
        <v>17.227890454771948</v>
      </c>
      <c r="R114" s="4">
        <f t="shared" si="31"/>
        <v>114.58795338185362</v>
      </c>
      <c r="S114" s="4">
        <f t="shared" si="32"/>
        <v>131.81584383662556</v>
      </c>
      <c r="T114" s="4">
        <f t="shared" si="33"/>
        <v>11.485260303181306</v>
      </c>
      <c r="U114" s="7">
        <f t="shared" si="48"/>
        <v>0.46319019153681495</v>
      </c>
      <c r="V114" s="4">
        <f t="shared" si="34"/>
        <v>5.3198599196807264</v>
      </c>
      <c r="X114" s="1">
        <f t="shared" si="49"/>
        <v>103</v>
      </c>
      <c r="Y114" s="4">
        <f t="shared" si="50"/>
        <v>107.42311257051398</v>
      </c>
      <c r="Z114" s="4">
        <f t="shared" si="35"/>
        <v>11.485260303181306</v>
      </c>
      <c r="AA114" s="4">
        <f t="shared" si="51"/>
        <v>10.679586958902451</v>
      </c>
      <c r="AB114" s="4">
        <f t="shared" si="52"/>
        <v>0.80567334427885484</v>
      </c>
      <c r="AC114" s="4">
        <f t="shared" si="53"/>
        <v>96.743525611611531</v>
      </c>
      <c r="AF114" s="1">
        <f t="shared" si="54"/>
        <v>103</v>
      </c>
      <c r="AG114" s="4">
        <f t="shared" si="55"/>
        <v>3356.3161159611213</v>
      </c>
      <c r="AH114" s="4">
        <f t="shared" si="61"/>
        <v>200.02860109302145</v>
      </c>
      <c r="AI114" s="4">
        <f t="shared" si="56"/>
        <v>174.85623022331305</v>
      </c>
      <c r="AJ114" s="4">
        <f t="shared" si="57"/>
        <v>25.172370869708406</v>
      </c>
      <c r="AK114" s="4">
        <f t="shared" si="58"/>
        <v>3181.4598857378082</v>
      </c>
    </row>
    <row r="115" spans="2:37" x14ac:dyDescent="0.25">
      <c r="B115" s="1">
        <f t="shared" si="36"/>
        <v>104</v>
      </c>
      <c r="C115" s="4">
        <f t="shared" si="37"/>
        <v>3879.9361906745285</v>
      </c>
      <c r="D115" s="4">
        <f t="shared" si="59"/>
        <v>254.75751847076796</v>
      </c>
      <c r="E115" s="4">
        <f t="shared" si="38"/>
        <v>206.25831608733637</v>
      </c>
      <c r="F115" s="4">
        <f t="shared" si="39"/>
        <v>48.499202383431602</v>
      </c>
      <c r="G115" s="4">
        <f t="shared" si="40"/>
        <v>3673.677874587192</v>
      </c>
      <c r="I115" s="1">
        <f t="shared" si="41"/>
        <v>104</v>
      </c>
      <c r="J115" s="4">
        <f t="shared" si="42"/>
        <v>2182.4641072544064</v>
      </c>
      <c r="K115" s="4">
        <f t="shared" si="60"/>
        <v>143.30110413980688</v>
      </c>
      <c r="L115" s="4">
        <f t="shared" si="43"/>
        <v>116.0203027991268</v>
      </c>
      <c r="M115" s="4">
        <f t="shared" si="44"/>
        <v>27.280801340680082</v>
      </c>
      <c r="N115" s="4">
        <f t="shared" si="45"/>
        <v>2066.4438044552794</v>
      </c>
      <c r="P115" s="1">
        <f t="shared" si="46"/>
        <v>104</v>
      </c>
      <c r="Q115" s="4">
        <f t="shared" si="47"/>
        <v>16.368480804408048</v>
      </c>
      <c r="R115" s="4">
        <f t="shared" si="31"/>
        <v>116.0203027991268</v>
      </c>
      <c r="S115" s="4">
        <f t="shared" si="32"/>
        <v>132.38878360353485</v>
      </c>
      <c r="T115" s="4">
        <f t="shared" si="33"/>
        <v>10.912320536272034</v>
      </c>
      <c r="U115" s="7">
        <f t="shared" si="48"/>
        <v>0.4597421255948535</v>
      </c>
      <c r="V115" s="4">
        <f t="shared" si="34"/>
        <v>5.0168534385180763</v>
      </c>
      <c r="X115" s="1">
        <f t="shared" si="49"/>
        <v>104</v>
      </c>
      <c r="Y115" s="4">
        <f t="shared" si="50"/>
        <v>96.743525611611531</v>
      </c>
      <c r="Z115" s="4">
        <f t="shared" si="35"/>
        <v>10.912320536272034</v>
      </c>
      <c r="AA115" s="4">
        <f t="shared" si="51"/>
        <v>10.186744094184947</v>
      </c>
      <c r="AB115" s="4">
        <f t="shared" si="52"/>
        <v>0.72557644208708638</v>
      </c>
      <c r="AC115" s="4">
        <f t="shared" si="53"/>
        <v>86.556781517426586</v>
      </c>
      <c r="AF115" s="1">
        <f t="shared" si="54"/>
        <v>104</v>
      </c>
      <c r="AG115" s="4">
        <f t="shared" si="55"/>
        <v>3181.4598857378082</v>
      </c>
      <c r="AH115" s="4">
        <f t="shared" si="61"/>
        <v>200.02860109302145</v>
      </c>
      <c r="AI115" s="4">
        <f t="shared" si="56"/>
        <v>176.16765194998789</v>
      </c>
      <c r="AJ115" s="4">
        <f t="shared" si="57"/>
        <v>23.860949143033562</v>
      </c>
      <c r="AK115" s="4">
        <f t="shared" si="58"/>
        <v>3005.2922337878204</v>
      </c>
    </row>
    <row r="116" spans="2:37" x14ac:dyDescent="0.25">
      <c r="B116" s="1">
        <f t="shared" si="36"/>
        <v>105</v>
      </c>
      <c r="C116" s="4">
        <f t="shared" si="37"/>
        <v>3673.677874587192</v>
      </c>
      <c r="D116" s="4">
        <f t="shared" si="59"/>
        <v>254.75751847076796</v>
      </c>
      <c r="E116" s="4">
        <f t="shared" si="38"/>
        <v>208.83654503842806</v>
      </c>
      <c r="F116" s="4">
        <f t="shared" si="39"/>
        <v>45.920973432339899</v>
      </c>
      <c r="G116" s="4">
        <f t="shared" si="40"/>
        <v>3464.841329548764</v>
      </c>
      <c r="I116" s="1">
        <f t="shared" si="41"/>
        <v>105</v>
      </c>
      <c r="J116" s="4">
        <f t="shared" si="42"/>
        <v>2066.4438044552794</v>
      </c>
      <c r="K116" s="4">
        <f t="shared" si="60"/>
        <v>143.30110413980688</v>
      </c>
      <c r="L116" s="4">
        <f t="shared" si="43"/>
        <v>117.47055658411588</v>
      </c>
      <c r="M116" s="4">
        <f t="shared" si="44"/>
        <v>25.830547555690995</v>
      </c>
      <c r="N116" s="4">
        <f t="shared" si="45"/>
        <v>1948.9732478711635</v>
      </c>
      <c r="P116" s="1">
        <f t="shared" si="46"/>
        <v>105</v>
      </c>
      <c r="Q116" s="4">
        <f t="shared" si="47"/>
        <v>15.498328533414595</v>
      </c>
      <c r="R116" s="4">
        <f t="shared" si="31"/>
        <v>117.47055658411588</v>
      </c>
      <c r="S116" s="4">
        <f t="shared" si="32"/>
        <v>132.96888511753048</v>
      </c>
      <c r="T116" s="4">
        <f t="shared" si="33"/>
        <v>10.3322190222764</v>
      </c>
      <c r="U116" s="7">
        <f t="shared" si="48"/>
        <v>0.45631972763757167</v>
      </c>
      <c r="V116" s="4">
        <f t="shared" si="34"/>
        <v>4.7147953701369039</v>
      </c>
      <c r="X116" s="1">
        <f t="shared" si="49"/>
        <v>105</v>
      </c>
      <c r="Y116" s="4">
        <f t="shared" si="50"/>
        <v>86.556781517426586</v>
      </c>
      <c r="Z116" s="4">
        <f t="shared" si="35"/>
        <v>10.3322190222764</v>
      </c>
      <c r="AA116" s="4">
        <f t="shared" si="51"/>
        <v>9.6830431608956999</v>
      </c>
      <c r="AB116" s="4">
        <f t="shared" si="52"/>
        <v>0.64917586138069938</v>
      </c>
      <c r="AC116" s="4">
        <f t="shared" si="53"/>
        <v>76.873738356530879</v>
      </c>
      <c r="AF116" s="1">
        <f t="shared" si="54"/>
        <v>105</v>
      </c>
      <c r="AG116" s="4">
        <f t="shared" si="55"/>
        <v>3005.2922337878204</v>
      </c>
      <c r="AH116" s="4">
        <f t="shared" si="61"/>
        <v>200.02860109302145</v>
      </c>
      <c r="AI116" s="4">
        <f t="shared" si="56"/>
        <v>177.4889093396128</v>
      </c>
      <c r="AJ116" s="4">
        <f t="shared" si="57"/>
        <v>22.53969175340865</v>
      </c>
      <c r="AK116" s="4">
        <f t="shared" si="58"/>
        <v>2827.8033244482076</v>
      </c>
    </row>
    <row r="117" spans="2:37" x14ac:dyDescent="0.25">
      <c r="B117" s="1">
        <f t="shared" si="36"/>
        <v>106</v>
      </c>
      <c r="C117" s="4">
        <f t="shared" si="37"/>
        <v>3464.841329548764</v>
      </c>
      <c r="D117" s="4">
        <f t="shared" si="59"/>
        <v>254.75751847076796</v>
      </c>
      <c r="E117" s="4">
        <f t="shared" si="38"/>
        <v>211.4470018514084</v>
      </c>
      <c r="F117" s="4">
        <f t="shared" si="39"/>
        <v>43.310516619359554</v>
      </c>
      <c r="G117" s="4">
        <f t="shared" si="40"/>
        <v>3253.3943276973555</v>
      </c>
      <c r="I117" s="1">
        <f t="shared" si="41"/>
        <v>106</v>
      </c>
      <c r="J117" s="4">
        <f t="shared" si="42"/>
        <v>1948.9732478711635</v>
      </c>
      <c r="K117" s="4">
        <f t="shared" si="60"/>
        <v>143.30110413980688</v>
      </c>
      <c r="L117" s="4">
        <f t="shared" si="43"/>
        <v>118.93893854141734</v>
      </c>
      <c r="M117" s="4">
        <f t="shared" si="44"/>
        <v>24.362165598389542</v>
      </c>
      <c r="N117" s="4">
        <f t="shared" si="45"/>
        <v>1830.0343093297461</v>
      </c>
      <c r="P117" s="1">
        <f t="shared" si="46"/>
        <v>106</v>
      </c>
      <c r="Q117" s="4">
        <f t="shared" si="47"/>
        <v>14.617299359033725</v>
      </c>
      <c r="R117" s="4">
        <f t="shared" si="31"/>
        <v>118.93893854141734</v>
      </c>
      <c r="S117" s="4">
        <f t="shared" si="32"/>
        <v>133.55623790045107</v>
      </c>
      <c r="T117" s="4">
        <f t="shared" si="33"/>
        <v>9.744866239355817</v>
      </c>
      <c r="U117" s="7">
        <f t="shared" si="48"/>
        <v>0.45292280658816042</v>
      </c>
      <c r="V117" s="4">
        <f t="shared" si="34"/>
        <v>4.4136721669552488</v>
      </c>
      <c r="X117" s="1">
        <f t="shared" si="49"/>
        <v>106</v>
      </c>
      <c r="Y117" s="4">
        <f t="shared" si="50"/>
        <v>76.873738356530879</v>
      </c>
      <c r="Z117" s="4">
        <f t="shared" si="35"/>
        <v>9.744866239355817</v>
      </c>
      <c r="AA117" s="4">
        <f t="shared" si="51"/>
        <v>9.1683132016818352</v>
      </c>
      <c r="AB117" s="4">
        <f t="shared" si="52"/>
        <v>0.57655303767398158</v>
      </c>
      <c r="AC117" s="4">
        <f t="shared" si="53"/>
        <v>67.705425154849038</v>
      </c>
      <c r="AF117" s="1">
        <f t="shared" si="54"/>
        <v>106</v>
      </c>
      <c r="AG117" s="4">
        <f t="shared" si="55"/>
        <v>2827.8033244482076</v>
      </c>
      <c r="AH117" s="4">
        <f t="shared" si="61"/>
        <v>200.02860109302145</v>
      </c>
      <c r="AI117" s="4">
        <f t="shared" si="56"/>
        <v>178.82007615965989</v>
      </c>
      <c r="AJ117" s="4">
        <f t="shared" si="57"/>
        <v>21.208524933361556</v>
      </c>
      <c r="AK117" s="4">
        <f t="shared" si="58"/>
        <v>2648.9832482885477</v>
      </c>
    </row>
    <row r="118" spans="2:37" x14ac:dyDescent="0.25">
      <c r="B118" s="1">
        <f t="shared" si="36"/>
        <v>107</v>
      </c>
      <c r="C118" s="4">
        <f t="shared" si="37"/>
        <v>3253.3943276973555</v>
      </c>
      <c r="D118" s="4">
        <f t="shared" si="59"/>
        <v>254.75751847076796</v>
      </c>
      <c r="E118" s="4">
        <f t="shared" si="38"/>
        <v>214.09008937455101</v>
      </c>
      <c r="F118" s="4">
        <f t="shared" si="39"/>
        <v>40.667429096216942</v>
      </c>
      <c r="G118" s="4">
        <f t="shared" si="40"/>
        <v>3039.3042383228044</v>
      </c>
      <c r="I118" s="1">
        <f t="shared" si="41"/>
        <v>107</v>
      </c>
      <c r="J118" s="4">
        <f t="shared" si="42"/>
        <v>1830.0343093297461</v>
      </c>
      <c r="K118" s="4">
        <f t="shared" si="60"/>
        <v>143.30110413980688</v>
      </c>
      <c r="L118" s="4">
        <f t="shared" si="43"/>
        <v>120.42567527318505</v>
      </c>
      <c r="M118" s="4">
        <f t="shared" si="44"/>
        <v>22.875428866621828</v>
      </c>
      <c r="N118" s="4">
        <f t="shared" si="45"/>
        <v>1709.608634056561</v>
      </c>
      <c r="P118" s="1">
        <f t="shared" si="46"/>
        <v>107</v>
      </c>
      <c r="Q118" s="4">
        <f t="shared" si="47"/>
        <v>13.725257319973096</v>
      </c>
      <c r="R118" s="4">
        <f t="shared" si="31"/>
        <v>120.42567527318505</v>
      </c>
      <c r="S118" s="4">
        <f t="shared" si="32"/>
        <v>134.15093259315813</v>
      </c>
      <c r="T118" s="4">
        <f t="shared" si="33"/>
        <v>9.1501715466487319</v>
      </c>
      <c r="U118" s="7">
        <f t="shared" si="48"/>
        <v>0.44955117279221873</v>
      </c>
      <c r="V118" s="4">
        <f t="shared" si="34"/>
        <v>4.1134703500459278</v>
      </c>
      <c r="X118" s="1">
        <f t="shared" si="49"/>
        <v>107</v>
      </c>
      <c r="Y118" s="4">
        <f t="shared" si="50"/>
        <v>67.705425154849038</v>
      </c>
      <c r="Z118" s="4">
        <f t="shared" si="35"/>
        <v>9.1501715466487319</v>
      </c>
      <c r="AA118" s="4">
        <f t="shared" si="51"/>
        <v>8.642380857987364</v>
      </c>
      <c r="AB118" s="4">
        <f t="shared" si="52"/>
        <v>0.50779068866136778</v>
      </c>
      <c r="AC118" s="4">
        <f t="shared" si="53"/>
        <v>59.063044296861676</v>
      </c>
      <c r="AF118" s="1">
        <f t="shared" si="54"/>
        <v>107</v>
      </c>
      <c r="AG118" s="4">
        <f t="shared" si="55"/>
        <v>2648.9832482885477</v>
      </c>
      <c r="AH118" s="4">
        <f t="shared" si="61"/>
        <v>200.02860109302145</v>
      </c>
      <c r="AI118" s="4">
        <f t="shared" si="56"/>
        <v>180.16122673085735</v>
      </c>
      <c r="AJ118" s="4">
        <f t="shared" si="57"/>
        <v>19.867374362164107</v>
      </c>
      <c r="AK118" s="4">
        <f t="shared" si="58"/>
        <v>2468.8220215576903</v>
      </c>
    </row>
    <row r="119" spans="2:37" x14ac:dyDescent="0.25">
      <c r="B119" s="1">
        <f t="shared" si="36"/>
        <v>108</v>
      </c>
      <c r="C119" s="4">
        <f t="shared" si="37"/>
        <v>3039.3042383228044</v>
      </c>
      <c r="D119" s="4">
        <f t="shared" si="59"/>
        <v>254.75751847076796</v>
      </c>
      <c r="E119" s="4">
        <f t="shared" si="38"/>
        <v>216.76621549173291</v>
      </c>
      <c r="F119" s="4">
        <f t="shared" si="39"/>
        <v>37.991302979035055</v>
      </c>
      <c r="G119" s="4">
        <f t="shared" si="40"/>
        <v>2822.5380228310714</v>
      </c>
      <c r="I119" s="1">
        <f t="shared" si="41"/>
        <v>108</v>
      </c>
      <c r="J119" s="4">
        <f t="shared" si="42"/>
        <v>1709.608634056561</v>
      </c>
      <c r="K119" s="4">
        <f t="shared" si="60"/>
        <v>143.30110413980688</v>
      </c>
      <c r="L119" s="4">
        <f t="shared" si="43"/>
        <v>121.93099621409986</v>
      </c>
      <c r="M119" s="4">
        <f t="shared" si="44"/>
        <v>21.370107925707014</v>
      </c>
      <c r="N119" s="4">
        <f t="shared" si="45"/>
        <v>1587.6776378424611</v>
      </c>
      <c r="P119" s="1">
        <f t="shared" si="46"/>
        <v>108</v>
      </c>
      <c r="Q119" s="4">
        <f t="shared" si="47"/>
        <v>12.822064755424208</v>
      </c>
      <c r="R119" s="4">
        <f t="shared" si="31"/>
        <v>121.93099621409986</v>
      </c>
      <c r="S119" s="4">
        <f t="shared" si="32"/>
        <v>134.75306096952409</v>
      </c>
      <c r="T119" s="4">
        <f t="shared" si="33"/>
        <v>8.5480431702828064</v>
      </c>
      <c r="U119" s="7">
        <f t="shared" si="48"/>
        <v>0.44620463800716498</v>
      </c>
      <c r="V119" s="4">
        <f t="shared" si="34"/>
        <v>3.8141765084656587</v>
      </c>
      <c r="X119" s="1">
        <f t="shared" si="49"/>
        <v>108</v>
      </c>
      <c r="Y119" s="4">
        <f t="shared" si="50"/>
        <v>59.063044296861676</v>
      </c>
      <c r="Z119" s="4">
        <f t="shared" si="35"/>
        <v>8.5480431702828064</v>
      </c>
      <c r="AA119" s="4">
        <f t="shared" si="51"/>
        <v>8.1050703380563434</v>
      </c>
      <c r="AB119" s="4">
        <f t="shared" si="52"/>
        <v>0.44297283222646255</v>
      </c>
      <c r="AC119" s="4">
        <f t="shared" si="53"/>
        <v>50.957973958805333</v>
      </c>
      <c r="AF119" s="1">
        <f t="shared" si="54"/>
        <v>108</v>
      </c>
      <c r="AG119" s="4">
        <f t="shared" si="55"/>
        <v>2468.8220215576903</v>
      </c>
      <c r="AH119" s="4">
        <f t="shared" si="61"/>
        <v>200.02860109302145</v>
      </c>
      <c r="AI119" s="4">
        <f t="shared" si="56"/>
        <v>181.51243593133879</v>
      </c>
      <c r="AJ119" s="4">
        <f t="shared" si="57"/>
        <v>18.516165161682675</v>
      </c>
      <c r="AK119" s="4">
        <f t="shared" si="58"/>
        <v>2287.3095856263517</v>
      </c>
    </row>
    <row r="120" spans="2:37" x14ac:dyDescent="0.25">
      <c r="B120" s="1">
        <f t="shared" si="36"/>
        <v>109</v>
      </c>
      <c r="C120" s="4">
        <f t="shared" si="37"/>
        <v>2822.5380228310714</v>
      </c>
      <c r="D120" s="4">
        <f t="shared" si="59"/>
        <v>254.75751847076796</v>
      </c>
      <c r="E120" s="4">
        <f t="shared" si="38"/>
        <v>219.47579318537959</v>
      </c>
      <c r="F120" s="4">
        <f t="shared" si="39"/>
        <v>35.28172528538839</v>
      </c>
      <c r="G120" s="4">
        <f t="shared" si="40"/>
        <v>2603.0622296456918</v>
      </c>
      <c r="I120" s="1">
        <f t="shared" si="41"/>
        <v>109</v>
      </c>
      <c r="J120" s="4">
        <f t="shared" si="42"/>
        <v>1587.6776378424611</v>
      </c>
      <c r="K120" s="4">
        <f t="shared" si="60"/>
        <v>143.30110413980688</v>
      </c>
      <c r="L120" s="4">
        <f t="shared" si="43"/>
        <v>123.45513366677612</v>
      </c>
      <c r="M120" s="4">
        <f t="shared" si="44"/>
        <v>19.845970473030764</v>
      </c>
      <c r="N120" s="4">
        <f t="shared" si="45"/>
        <v>1464.2225041756849</v>
      </c>
      <c r="P120" s="1">
        <f t="shared" si="46"/>
        <v>109</v>
      </c>
      <c r="Q120" s="4">
        <f t="shared" si="47"/>
        <v>11.907582283818458</v>
      </c>
      <c r="R120" s="4">
        <f t="shared" si="31"/>
        <v>123.45513366677612</v>
      </c>
      <c r="S120" s="4">
        <f t="shared" si="32"/>
        <v>135.36271595059458</v>
      </c>
      <c r="T120" s="4">
        <f t="shared" si="33"/>
        <v>7.938388189212306</v>
      </c>
      <c r="U120" s="7">
        <f t="shared" si="48"/>
        <v>0.44288301539172698</v>
      </c>
      <c r="V120" s="4">
        <f t="shared" si="34"/>
        <v>3.5157772985884175</v>
      </c>
      <c r="X120" s="1">
        <f t="shared" si="49"/>
        <v>109</v>
      </c>
      <c r="Y120" s="4">
        <f t="shared" si="50"/>
        <v>50.957973958805333</v>
      </c>
      <c r="Z120" s="4">
        <f t="shared" si="35"/>
        <v>7.938388189212306</v>
      </c>
      <c r="AA120" s="4">
        <f t="shared" si="51"/>
        <v>7.5562033845212664</v>
      </c>
      <c r="AB120" s="4">
        <f t="shared" si="52"/>
        <v>0.38218480469103994</v>
      </c>
      <c r="AC120" s="4">
        <f t="shared" si="53"/>
        <v>43.401770574284065</v>
      </c>
      <c r="AF120" s="1">
        <f t="shared" si="54"/>
        <v>109</v>
      </c>
      <c r="AG120" s="4">
        <f t="shared" si="55"/>
        <v>2287.3095856263517</v>
      </c>
      <c r="AH120" s="4">
        <f t="shared" si="61"/>
        <v>200.02860109302145</v>
      </c>
      <c r="AI120" s="4">
        <f t="shared" si="56"/>
        <v>182.8737792008238</v>
      </c>
      <c r="AJ120" s="4">
        <f t="shared" si="57"/>
        <v>17.154821892197635</v>
      </c>
      <c r="AK120" s="4">
        <f t="shared" si="58"/>
        <v>2104.435806425528</v>
      </c>
    </row>
    <row r="121" spans="2:37" x14ac:dyDescent="0.25">
      <c r="B121" s="1">
        <f t="shared" si="36"/>
        <v>110</v>
      </c>
      <c r="C121" s="4">
        <f t="shared" si="37"/>
        <v>2603.0622296456918</v>
      </c>
      <c r="D121" s="4">
        <f t="shared" si="59"/>
        <v>254.75751847076796</v>
      </c>
      <c r="E121" s="4">
        <f t="shared" si="38"/>
        <v>222.21924060019683</v>
      </c>
      <c r="F121" s="4">
        <f t="shared" si="39"/>
        <v>32.538277870571143</v>
      </c>
      <c r="G121" s="4">
        <f t="shared" si="40"/>
        <v>2380.842989045495</v>
      </c>
      <c r="I121" s="1">
        <f t="shared" si="41"/>
        <v>110</v>
      </c>
      <c r="J121" s="4">
        <f t="shared" si="42"/>
        <v>1464.2225041756849</v>
      </c>
      <c r="K121" s="4">
        <f t="shared" si="60"/>
        <v>143.30110413980688</v>
      </c>
      <c r="L121" s="4">
        <f t="shared" si="43"/>
        <v>124.99832283761083</v>
      </c>
      <c r="M121" s="4">
        <f t="shared" si="44"/>
        <v>18.30278130219606</v>
      </c>
      <c r="N121" s="4">
        <f t="shared" si="45"/>
        <v>1339.224181338074</v>
      </c>
      <c r="P121" s="1">
        <f t="shared" si="46"/>
        <v>110</v>
      </c>
      <c r="Q121" s="4">
        <f t="shared" si="47"/>
        <v>10.981668781317637</v>
      </c>
      <c r="R121" s="4">
        <f t="shared" si="31"/>
        <v>124.99832283761083</v>
      </c>
      <c r="S121" s="4">
        <f t="shared" si="32"/>
        <v>135.97999161892847</v>
      </c>
      <c r="T121" s="4">
        <f t="shared" si="33"/>
        <v>7.3211125208784225</v>
      </c>
      <c r="U121" s="7">
        <f t="shared" si="48"/>
        <v>0.43958611949551063</v>
      </c>
      <c r="V121" s="4">
        <f t="shared" si="34"/>
        <v>3.2182594434429412</v>
      </c>
      <c r="X121" s="1">
        <f t="shared" si="49"/>
        <v>110</v>
      </c>
      <c r="Y121" s="4">
        <f t="shared" si="50"/>
        <v>43.401770574284065</v>
      </c>
      <c r="Z121" s="4">
        <f t="shared" si="35"/>
        <v>7.3211125208784225</v>
      </c>
      <c r="AA121" s="4">
        <f t="shared" si="51"/>
        <v>6.9955992415712922</v>
      </c>
      <c r="AB121" s="4">
        <f t="shared" si="52"/>
        <v>0.32551327930713048</v>
      </c>
      <c r="AC121" s="4">
        <f t="shared" si="53"/>
        <v>36.406171332712773</v>
      </c>
      <c r="AF121" s="1">
        <f t="shared" si="54"/>
        <v>110</v>
      </c>
      <c r="AG121" s="4">
        <f t="shared" si="55"/>
        <v>2104.435806425528</v>
      </c>
      <c r="AH121" s="4">
        <f t="shared" si="61"/>
        <v>200.02860109302145</v>
      </c>
      <c r="AI121" s="4">
        <f t="shared" si="56"/>
        <v>184.24533254482998</v>
      </c>
      <c r="AJ121" s="4">
        <f t="shared" si="57"/>
        <v>15.783268548191458</v>
      </c>
      <c r="AK121" s="4">
        <f t="shared" si="58"/>
        <v>1920.1904738806979</v>
      </c>
    </row>
    <row r="122" spans="2:37" x14ac:dyDescent="0.25">
      <c r="B122" s="1">
        <f t="shared" si="36"/>
        <v>111</v>
      </c>
      <c r="C122" s="4">
        <f t="shared" si="37"/>
        <v>2380.842989045495</v>
      </c>
      <c r="D122" s="4">
        <f t="shared" si="59"/>
        <v>254.75751847076796</v>
      </c>
      <c r="E122" s="4">
        <f t="shared" si="38"/>
        <v>224.99698110769927</v>
      </c>
      <c r="F122" s="4">
        <f t="shared" si="39"/>
        <v>29.760537363068689</v>
      </c>
      <c r="G122" s="4">
        <f t="shared" si="40"/>
        <v>2155.8460079377955</v>
      </c>
      <c r="I122" s="1">
        <f t="shared" si="41"/>
        <v>111</v>
      </c>
      <c r="J122" s="4">
        <f t="shared" si="42"/>
        <v>1339.224181338074</v>
      </c>
      <c r="K122" s="4">
        <f t="shared" si="60"/>
        <v>143.30110413980688</v>
      </c>
      <c r="L122" s="4">
        <f t="shared" si="43"/>
        <v>126.56080187308096</v>
      </c>
      <c r="M122" s="4">
        <f t="shared" si="44"/>
        <v>16.740302266725923</v>
      </c>
      <c r="N122" s="4">
        <f t="shared" si="45"/>
        <v>1212.6633794649931</v>
      </c>
      <c r="P122" s="1">
        <f t="shared" si="46"/>
        <v>111</v>
      </c>
      <c r="Q122" s="4">
        <f t="shared" si="47"/>
        <v>10.044181360035555</v>
      </c>
      <c r="R122" s="4">
        <f t="shared" si="31"/>
        <v>126.56080187308096</v>
      </c>
      <c r="S122" s="4">
        <f t="shared" si="32"/>
        <v>136.60498323311651</v>
      </c>
      <c r="T122" s="4">
        <f t="shared" si="33"/>
        <v>6.6961209066903677</v>
      </c>
      <c r="U122" s="7">
        <f t="shared" si="48"/>
        <v>0.43631376624864576</v>
      </c>
      <c r="V122" s="4">
        <f t="shared" si="34"/>
        <v>2.921609732054371</v>
      </c>
      <c r="X122" s="1">
        <f t="shared" si="49"/>
        <v>111</v>
      </c>
      <c r="Y122" s="4">
        <f t="shared" si="50"/>
        <v>36.406171332712773</v>
      </c>
      <c r="Z122" s="4">
        <f t="shared" si="35"/>
        <v>6.6961209066903677</v>
      </c>
      <c r="AA122" s="4">
        <f t="shared" si="51"/>
        <v>6.4230746216950223</v>
      </c>
      <c r="AB122" s="4">
        <f t="shared" si="52"/>
        <v>0.27304628499534578</v>
      </c>
      <c r="AC122" s="4">
        <f t="shared" si="53"/>
        <v>29.983096711017751</v>
      </c>
      <c r="AF122" s="1">
        <f t="shared" si="54"/>
        <v>111</v>
      </c>
      <c r="AG122" s="4">
        <f t="shared" si="55"/>
        <v>1920.1904738806979</v>
      </c>
      <c r="AH122" s="4">
        <f t="shared" si="61"/>
        <v>200.02860109302145</v>
      </c>
      <c r="AI122" s="4">
        <f t="shared" si="56"/>
        <v>185.62717253891623</v>
      </c>
      <c r="AJ122" s="4">
        <f t="shared" si="57"/>
        <v>14.401428554105236</v>
      </c>
      <c r="AK122" s="4">
        <f t="shared" si="58"/>
        <v>1734.5633013417817</v>
      </c>
    </row>
    <row r="123" spans="2:37" x14ac:dyDescent="0.25">
      <c r="B123" s="1">
        <f t="shared" si="36"/>
        <v>112</v>
      </c>
      <c r="C123" s="4">
        <f t="shared" si="37"/>
        <v>2155.8460079377955</v>
      </c>
      <c r="D123" s="4">
        <f t="shared" si="59"/>
        <v>254.75751847076796</v>
      </c>
      <c r="E123" s="4">
        <f t="shared" si="38"/>
        <v>227.80944337154551</v>
      </c>
      <c r="F123" s="4">
        <f t="shared" si="39"/>
        <v>26.948075099222446</v>
      </c>
      <c r="G123" s="4">
        <f t="shared" si="40"/>
        <v>1928.03656456625</v>
      </c>
      <c r="I123" s="1">
        <f t="shared" si="41"/>
        <v>112</v>
      </c>
      <c r="J123" s="4">
        <f t="shared" si="42"/>
        <v>1212.6633794649931</v>
      </c>
      <c r="K123" s="4">
        <f t="shared" si="60"/>
        <v>143.30110413980688</v>
      </c>
      <c r="L123" s="4">
        <f t="shared" si="43"/>
        <v>128.14281189649446</v>
      </c>
      <c r="M123" s="4">
        <f t="shared" si="44"/>
        <v>15.158292243312415</v>
      </c>
      <c r="N123" s="4">
        <f t="shared" si="45"/>
        <v>1084.5205675684986</v>
      </c>
      <c r="P123" s="1">
        <f t="shared" si="46"/>
        <v>112</v>
      </c>
      <c r="Q123" s="4">
        <f t="shared" si="47"/>
        <v>9.0949753459874483</v>
      </c>
      <c r="R123" s="4">
        <f t="shared" si="31"/>
        <v>128.14281189649446</v>
      </c>
      <c r="S123" s="4">
        <f t="shared" si="32"/>
        <v>137.23778724248191</v>
      </c>
      <c r="T123" s="4">
        <f t="shared" si="33"/>
        <v>6.0633168973249667</v>
      </c>
      <c r="U123" s="7">
        <f t="shared" si="48"/>
        <v>0.43306577295150944</v>
      </c>
      <c r="V123" s="4">
        <f t="shared" si="34"/>
        <v>2.6258150187899849</v>
      </c>
      <c r="X123" s="1">
        <f t="shared" si="49"/>
        <v>112</v>
      </c>
      <c r="Y123" s="4">
        <f t="shared" si="50"/>
        <v>29.983096711017751</v>
      </c>
      <c r="Z123" s="4">
        <f t="shared" si="35"/>
        <v>6.0633168973249667</v>
      </c>
      <c r="AA123" s="4">
        <f t="shared" si="51"/>
        <v>5.8384436719923336</v>
      </c>
      <c r="AB123" s="4">
        <f t="shared" si="52"/>
        <v>0.22487322533263313</v>
      </c>
      <c r="AC123" s="4">
        <f t="shared" si="53"/>
        <v>24.144653039025417</v>
      </c>
      <c r="AF123" s="1">
        <f t="shared" si="54"/>
        <v>112</v>
      </c>
      <c r="AG123" s="4">
        <f t="shared" si="55"/>
        <v>1734.5633013417817</v>
      </c>
      <c r="AH123" s="4">
        <f t="shared" si="61"/>
        <v>200.02860109302145</v>
      </c>
      <c r="AI123" s="4">
        <f t="shared" si="56"/>
        <v>187.01937633295807</v>
      </c>
      <c r="AJ123" s="4">
        <f t="shared" si="57"/>
        <v>13.009224760063361</v>
      </c>
      <c r="AK123" s="4">
        <f t="shared" si="58"/>
        <v>1547.5439250088236</v>
      </c>
    </row>
    <row r="124" spans="2:37" x14ac:dyDescent="0.25">
      <c r="B124" s="1">
        <f t="shared" si="36"/>
        <v>113</v>
      </c>
      <c r="C124" s="4">
        <f t="shared" si="37"/>
        <v>1928.03656456625</v>
      </c>
      <c r="D124" s="4">
        <f t="shared" si="59"/>
        <v>254.75751847076796</v>
      </c>
      <c r="E124" s="4">
        <f t="shared" si="38"/>
        <v>230.65706141368983</v>
      </c>
      <c r="F124" s="4">
        <f t="shared" si="39"/>
        <v>24.100457057078128</v>
      </c>
      <c r="G124" s="4">
        <f t="shared" si="40"/>
        <v>1697.3795031525601</v>
      </c>
      <c r="I124" s="1">
        <f t="shared" si="41"/>
        <v>113</v>
      </c>
      <c r="J124" s="4">
        <f t="shared" si="42"/>
        <v>1084.5205675684986</v>
      </c>
      <c r="K124" s="4">
        <f t="shared" si="60"/>
        <v>143.30110413980688</v>
      </c>
      <c r="L124" s="4">
        <f t="shared" si="43"/>
        <v>129.74459704520063</v>
      </c>
      <c r="M124" s="4">
        <f t="shared" si="44"/>
        <v>13.556507094606232</v>
      </c>
      <c r="N124" s="4">
        <f t="shared" si="45"/>
        <v>954.77597052329793</v>
      </c>
      <c r="P124" s="1">
        <f t="shared" si="46"/>
        <v>113</v>
      </c>
      <c r="Q124" s="4">
        <f t="shared" si="47"/>
        <v>8.1339042567637385</v>
      </c>
      <c r="R124" s="4">
        <f t="shared" si="31"/>
        <v>129.74459704520063</v>
      </c>
      <c r="S124" s="4">
        <f t="shared" si="32"/>
        <v>137.87850130196438</v>
      </c>
      <c r="T124" s="4">
        <f t="shared" si="33"/>
        <v>5.4226028378424935</v>
      </c>
      <c r="U124" s="7">
        <f t="shared" si="48"/>
        <v>0.42984195826452548</v>
      </c>
      <c r="V124" s="4">
        <f t="shared" si="34"/>
        <v>2.3308622227089906</v>
      </c>
      <c r="X124" s="1">
        <f t="shared" si="49"/>
        <v>113</v>
      </c>
      <c r="Y124" s="4">
        <f t="shared" si="50"/>
        <v>24.144653039025417</v>
      </c>
      <c r="Z124" s="4">
        <f t="shared" si="35"/>
        <v>5.4226028378424935</v>
      </c>
      <c r="AA124" s="4">
        <f t="shared" si="51"/>
        <v>5.2415179400498033</v>
      </c>
      <c r="AB124" s="4">
        <f t="shared" si="52"/>
        <v>0.18108489779269063</v>
      </c>
      <c r="AC124" s="4">
        <f t="shared" si="53"/>
        <v>18.903135098975614</v>
      </c>
      <c r="AF124" s="1">
        <f t="shared" si="54"/>
        <v>113</v>
      </c>
      <c r="AG124" s="4">
        <f t="shared" si="55"/>
        <v>1547.5439250088236</v>
      </c>
      <c r="AH124" s="4">
        <f t="shared" si="61"/>
        <v>200.02860109302145</v>
      </c>
      <c r="AI124" s="4">
        <f t="shared" si="56"/>
        <v>188.42202165545527</v>
      </c>
      <c r="AJ124" s="4">
        <f t="shared" si="57"/>
        <v>11.606579437566177</v>
      </c>
      <c r="AK124" s="4">
        <f t="shared" si="58"/>
        <v>1359.1219033533685</v>
      </c>
    </row>
    <row r="125" spans="2:37" x14ac:dyDescent="0.25">
      <c r="B125" s="1">
        <f t="shared" si="36"/>
        <v>114</v>
      </c>
      <c r="C125" s="4">
        <f t="shared" si="37"/>
        <v>1697.3795031525601</v>
      </c>
      <c r="D125" s="4">
        <f t="shared" si="59"/>
        <v>254.75751847076796</v>
      </c>
      <c r="E125" s="4">
        <f t="shared" si="38"/>
        <v>233.54027468136096</v>
      </c>
      <c r="F125" s="4">
        <f t="shared" si="39"/>
        <v>21.217243789407</v>
      </c>
      <c r="G125" s="4">
        <f t="shared" si="40"/>
        <v>1463.8392284711992</v>
      </c>
      <c r="I125" s="1">
        <f t="shared" si="41"/>
        <v>114</v>
      </c>
      <c r="J125" s="4">
        <f t="shared" si="42"/>
        <v>954.77597052329793</v>
      </c>
      <c r="K125" s="4">
        <f t="shared" si="60"/>
        <v>143.30110413980688</v>
      </c>
      <c r="L125" s="4">
        <f t="shared" si="43"/>
        <v>131.36640450826565</v>
      </c>
      <c r="M125" s="4">
        <f t="shared" si="44"/>
        <v>11.934699631541223</v>
      </c>
      <c r="N125" s="4">
        <f t="shared" si="45"/>
        <v>823.40956601503228</v>
      </c>
      <c r="P125" s="1">
        <f t="shared" si="46"/>
        <v>114</v>
      </c>
      <c r="Q125" s="4">
        <f t="shared" si="47"/>
        <v>7.1608197789247336</v>
      </c>
      <c r="R125" s="4">
        <f t="shared" si="31"/>
        <v>131.36640450826565</v>
      </c>
      <c r="S125" s="4">
        <f t="shared" si="32"/>
        <v>138.52722428719039</v>
      </c>
      <c r="T125" s="4">
        <f t="shared" si="33"/>
        <v>4.7738798526164894</v>
      </c>
      <c r="U125" s="7">
        <f t="shared" si="48"/>
        <v>0.42664214219804014</v>
      </c>
      <c r="V125" s="4">
        <f t="shared" si="34"/>
        <v>2.036738326916363</v>
      </c>
      <c r="X125" s="1">
        <f t="shared" si="49"/>
        <v>114</v>
      </c>
      <c r="Y125" s="4">
        <f t="shared" si="50"/>
        <v>18.903135098975614</v>
      </c>
      <c r="Z125" s="4">
        <f t="shared" si="35"/>
        <v>4.7738798526164894</v>
      </c>
      <c r="AA125" s="4">
        <f t="shared" si="51"/>
        <v>4.6321063393741726</v>
      </c>
      <c r="AB125" s="4">
        <f t="shared" si="52"/>
        <v>0.1417735132423171</v>
      </c>
      <c r="AC125" s="4">
        <f t="shared" si="53"/>
        <v>14.271028759601442</v>
      </c>
      <c r="AF125" s="1">
        <f t="shared" si="54"/>
        <v>114</v>
      </c>
      <c r="AG125" s="4">
        <f t="shared" si="55"/>
        <v>1359.1219033533685</v>
      </c>
      <c r="AH125" s="4">
        <f t="shared" si="61"/>
        <v>200.02860109302145</v>
      </c>
      <c r="AI125" s="4">
        <f t="shared" si="56"/>
        <v>189.83518681787118</v>
      </c>
      <c r="AJ125" s="4">
        <f t="shared" si="57"/>
        <v>10.193414275150262</v>
      </c>
      <c r="AK125" s="4">
        <f t="shared" si="58"/>
        <v>1169.2867165354974</v>
      </c>
    </row>
    <row r="126" spans="2:37" x14ac:dyDescent="0.25">
      <c r="B126" s="1">
        <f t="shared" si="36"/>
        <v>115</v>
      </c>
      <c r="C126" s="4">
        <f t="shared" si="37"/>
        <v>1463.8392284711992</v>
      </c>
      <c r="D126" s="4">
        <f t="shared" si="59"/>
        <v>254.75751847076796</v>
      </c>
      <c r="E126" s="4">
        <f t="shared" si="38"/>
        <v>236.45952811487797</v>
      </c>
      <c r="F126" s="4">
        <f t="shared" si="39"/>
        <v>18.29799035588999</v>
      </c>
      <c r="G126" s="4">
        <f t="shared" si="40"/>
        <v>1227.3797003563213</v>
      </c>
      <c r="I126" s="1">
        <f t="shared" si="41"/>
        <v>115</v>
      </c>
      <c r="J126" s="4">
        <f t="shared" si="42"/>
        <v>823.40956601503228</v>
      </c>
      <c r="K126" s="4">
        <f t="shared" si="60"/>
        <v>143.30110413980688</v>
      </c>
      <c r="L126" s="4">
        <f t="shared" si="43"/>
        <v>133.00848456461898</v>
      </c>
      <c r="M126" s="4">
        <f t="shared" si="44"/>
        <v>10.292619575187903</v>
      </c>
      <c r="N126" s="4">
        <f t="shared" si="45"/>
        <v>690.40108145041336</v>
      </c>
      <c r="P126" s="1">
        <f t="shared" si="46"/>
        <v>115</v>
      </c>
      <c r="Q126" s="4">
        <f t="shared" si="47"/>
        <v>6.1755717451127419</v>
      </c>
      <c r="R126" s="4">
        <f t="shared" si="31"/>
        <v>133.00848456461898</v>
      </c>
      <c r="S126" s="4">
        <f t="shared" si="32"/>
        <v>139.18405630973172</v>
      </c>
      <c r="T126" s="4">
        <f t="shared" si="33"/>
        <v>4.117047830075161</v>
      </c>
      <c r="U126" s="7">
        <f t="shared" si="48"/>
        <v>0.42346614610227307</v>
      </c>
      <c r="V126" s="4">
        <f t="shared" si="34"/>
        <v>1.7434303779206544</v>
      </c>
      <c r="X126" s="1">
        <f t="shared" si="49"/>
        <v>115</v>
      </c>
      <c r="Y126" s="4">
        <f t="shared" si="50"/>
        <v>14.271028759601442</v>
      </c>
      <c r="Z126" s="4">
        <f t="shared" si="35"/>
        <v>4.117047830075161</v>
      </c>
      <c r="AA126" s="4">
        <f t="shared" si="51"/>
        <v>4.0100151143781497</v>
      </c>
      <c r="AB126" s="4">
        <f t="shared" si="52"/>
        <v>0.10703271569701082</v>
      </c>
      <c r="AC126" s="4">
        <f t="shared" si="53"/>
        <v>10.261013645223294</v>
      </c>
      <c r="AF126" s="1">
        <f t="shared" si="54"/>
        <v>115</v>
      </c>
      <c r="AG126" s="4">
        <f t="shared" si="55"/>
        <v>1169.2867165354974</v>
      </c>
      <c r="AH126" s="4">
        <f t="shared" si="61"/>
        <v>200.02860109302145</v>
      </c>
      <c r="AI126" s="4">
        <f t="shared" si="56"/>
        <v>191.25895071900521</v>
      </c>
      <c r="AJ126" s="4">
        <f t="shared" si="57"/>
        <v>8.7696503740162299</v>
      </c>
      <c r="AK126" s="4">
        <f t="shared" si="58"/>
        <v>978.02776581649209</v>
      </c>
    </row>
    <row r="127" spans="2:37" x14ac:dyDescent="0.25">
      <c r="B127" s="1">
        <f t="shared" si="36"/>
        <v>116</v>
      </c>
      <c r="C127" s="4">
        <f t="shared" si="37"/>
        <v>1227.3797003563213</v>
      </c>
      <c r="D127" s="4">
        <f t="shared" si="59"/>
        <v>254.75751847076796</v>
      </c>
      <c r="E127" s="4">
        <f t="shared" si="38"/>
        <v>239.41527221631395</v>
      </c>
      <c r="F127" s="4">
        <f t="shared" si="39"/>
        <v>15.342246254454016</v>
      </c>
      <c r="G127" s="4">
        <f t="shared" si="40"/>
        <v>987.96442814000739</v>
      </c>
      <c r="I127" s="1">
        <f t="shared" si="41"/>
        <v>116</v>
      </c>
      <c r="J127" s="4">
        <f t="shared" si="42"/>
        <v>690.40108145041336</v>
      </c>
      <c r="K127" s="4">
        <f t="shared" si="60"/>
        <v>143.30110413980688</v>
      </c>
      <c r="L127" s="4">
        <f t="shared" si="43"/>
        <v>134.67109062167671</v>
      </c>
      <c r="M127" s="4">
        <f t="shared" si="44"/>
        <v>8.6300135181301663</v>
      </c>
      <c r="N127" s="4">
        <f t="shared" si="45"/>
        <v>555.72999082873662</v>
      </c>
      <c r="P127" s="1">
        <f t="shared" si="46"/>
        <v>116</v>
      </c>
      <c r="Q127" s="4">
        <f t="shared" si="47"/>
        <v>5.1780081108780998</v>
      </c>
      <c r="R127" s="4">
        <f t="shared" si="31"/>
        <v>134.67109062167671</v>
      </c>
      <c r="S127" s="4">
        <f t="shared" si="32"/>
        <v>139.84909873255481</v>
      </c>
      <c r="T127" s="4">
        <f t="shared" si="33"/>
        <v>3.4520054072520665</v>
      </c>
      <c r="U127" s="7">
        <f t="shared" si="48"/>
        <v>0.42031379265734298</v>
      </c>
      <c r="V127" s="4">
        <f t="shared" si="34"/>
        <v>1.4509254849957718</v>
      </c>
      <c r="X127" s="1">
        <f t="shared" si="49"/>
        <v>116</v>
      </c>
      <c r="Y127" s="4">
        <f t="shared" si="50"/>
        <v>10.261013645223294</v>
      </c>
      <c r="Z127" s="4">
        <f t="shared" si="35"/>
        <v>3.4520054072520665</v>
      </c>
      <c r="AA127" s="4">
        <f t="shared" si="51"/>
        <v>3.3750478049128918</v>
      </c>
      <c r="AB127" s="4">
        <f t="shared" si="52"/>
        <v>7.6957602339174702E-2</v>
      </c>
      <c r="AC127" s="4">
        <f t="shared" si="53"/>
        <v>6.8859658403104014</v>
      </c>
      <c r="AF127" s="1">
        <f t="shared" si="54"/>
        <v>116</v>
      </c>
      <c r="AG127" s="4">
        <f t="shared" si="55"/>
        <v>978.02776581649209</v>
      </c>
      <c r="AH127" s="4">
        <f t="shared" si="61"/>
        <v>200.02860109302145</v>
      </c>
      <c r="AI127" s="4">
        <f t="shared" si="56"/>
        <v>192.69339284939775</v>
      </c>
      <c r="AJ127" s="4">
        <f t="shared" si="57"/>
        <v>7.3352082436236898</v>
      </c>
      <c r="AK127" s="4">
        <f t="shared" si="58"/>
        <v>785.3343729670944</v>
      </c>
    </row>
    <row r="128" spans="2:37" x14ac:dyDescent="0.25">
      <c r="B128" s="1">
        <f t="shared" si="36"/>
        <v>117</v>
      </c>
      <c r="C128" s="4">
        <f t="shared" si="37"/>
        <v>987.96442814000739</v>
      </c>
      <c r="D128" s="4">
        <f t="shared" si="59"/>
        <v>254.75751847076796</v>
      </c>
      <c r="E128" s="4">
        <f t="shared" si="38"/>
        <v>242.40796311901786</v>
      </c>
      <c r="F128" s="4">
        <f t="shared" si="39"/>
        <v>12.349555351750091</v>
      </c>
      <c r="G128" s="4">
        <f t="shared" si="40"/>
        <v>745.55646502098955</v>
      </c>
      <c r="I128" s="1">
        <f t="shared" si="41"/>
        <v>117</v>
      </c>
      <c r="J128" s="4">
        <f t="shared" si="42"/>
        <v>555.72999082873662</v>
      </c>
      <c r="K128" s="4">
        <f t="shared" si="60"/>
        <v>143.30110413980688</v>
      </c>
      <c r="L128" s="4">
        <f t="shared" si="43"/>
        <v>136.35447925444768</v>
      </c>
      <c r="M128" s="4">
        <f t="shared" si="44"/>
        <v>6.9466248853592072</v>
      </c>
      <c r="N128" s="4">
        <f t="shared" si="45"/>
        <v>419.37551157428891</v>
      </c>
      <c r="P128" s="1">
        <f t="shared" si="46"/>
        <v>117</v>
      </c>
      <c r="Q128" s="4">
        <f t="shared" si="47"/>
        <v>4.1679749312155243</v>
      </c>
      <c r="R128" s="4">
        <f t="shared" si="31"/>
        <v>136.35447925444768</v>
      </c>
      <c r="S128" s="4">
        <f t="shared" si="32"/>
        <v>140.52245418566321</v>
      </c>
      <c r="T128" s="4">
        <f t="shared" si="33"/>
        <v>2.7786499541436829</v>
      </c>
      <c r="U128" s="7">
        <f t="shared" si="48"/>
        <v>0.41718490586336771</v>
      </c>
      <c r="V128" s="4">
        <f t="shared" si="34"/>
        <v>1.1592108195466833</v>
      </c>
      <c r="X128" s="1">
        <f t="shared" si="49"/>
        <v>117</v>
      </c>
      <c r="Y128" s="4">
        <f t="shared" si="50"/>
        <v>6.8859658403104014</v>
      </c>
      <c r="Z128" s="4">
        <f t="shared" si="35"/>
        <v>2.7786499541436829</v>
      </c>
      <c r="AA128" s="4">
        <f t="shared" si="51"/>
        <v>2.7270052103413547</v>
      </c>
      <c r="AB128" s="4">
        <f t="shared" si="52"/>
        <v>5.1644743802328009E-2</v>
      </c>
      <c r="AC128" s="4">
        <f t="shared" si="53"/>
        <v>4.1589606299690463</v>
      </c>
      <c r="AF128" s="1">
        <f t="shared" si="54"/>
        <v>117</v>
      </c>
      <c r="AG128" s="4">
        <f t="shared" si="55"/>
        <v>785.3343729670944</v>
      </c>
      <c r="AH128" s="4">
        <f t="shared" si="61"/>
        <v>200.02860109302145</v>
      </c>
      <c r="AI128" s="4">
        <f t="shared" si="56"/>
        <v>194.13859329576823</v>
      </c>
      <c r="AJ128" s="4">
        <f t="shared" si="57"/>
        <v>5.8900077972532081</v>
      </c>
      <c r="AK128" s="4">
        <f t="shared" si="58"/>
        <v>591.19577967132614</v>
      </c>
    </row>
    <row r="129" spans="2:37" x14ac:dyDescent="0.25">
      <c r="B129" s="1">
        <f t="shared" si="36"/>
        <v>118</v>
      </c>
      <c r="C129" s="4">
        <f t="shared" si="37"/>
        <v>745.55646502098955</v>
      </c>
      <c r="D129" s="4">
        <f t="shared" si="59"/>
        <v>254.75751847076796</v>
      </c>
      <c r="E129" s="4">
        <f t="shared" si="38"/>
        <v>245.43806265800561</v>
      </c>
      <c r="F129" s="4">
        <f t="shared" si="39"/>
        <v>9.319455812762369</v>
      </c>
      <c r="G129" s="4">
        <f t="shared" si="40"/>
        <v>500.11840236298394</v>
      </c>
      <c r="I129" s="1">
        <f t="shared" si="41"/>
        <v>118</v>
      </c>
      <c r="J129" s="4">
        <f t="shared" si="42"/>
        <v>419.37551157428891</v>
      </c>
      <c r="K129" s="4">
        <f t="shared" si="60"/>
        <v>143.30110413980688</v>
      </c>
      <c r="L129" s="4">
        <f t="shared" si="43"/>
        <v>138.05891024512826</v>
      </c>
      <c r="M129" s="4">
        <f t="shared" si="44"/>
        <v>5.2421938946786115</v>
      </c>
      <c r="N129" s="4">
        <f t="shared" si="45"/>
        <v>281.31660132916068</v>
      </c>
      <c r="P129" s="1">
        <f t="shared" si="46"/>
        <v>118</v>
      </c>
      <c r="Q129" s="4">
        <f t="shared" si="47"/>
        <v>3.1453163368071668</v>
      </c>
      <c r="R129" s="4">
        <f t="shared" si="31"/>
        <v>138.05891024512826</v>
      </c>
      <c r="S129" s="4">
        <f t="shared" si="32"/>
        <v>141.20422658193542</v>
      </c>
      <c r="T129" s="4">
        <f t="shared" si="33"/>
        <v>2.0968775578714447</v>
      </c>
      <c r="U129" s="7">
        <f t="shared" si="48"/>
        <v>0.41407931103063789</v>
      </c>
      <c r="V129" s="4">
        <f t="shared" si="34"/>
        <v>0.8682736144790143</v>
      </c>
      <c r="X129" s="1">
        <f t="shared" si="49"/>
        <v>118</v>
      </c>
      <c r="Y129" s="4">
        <f t="shared" si="50"/>
        <v>4.1589606299690463</v>
      </c>
      <c r="Z129" s="4">
        <f t="shared" si="35"/>
        <v>2.0968775578714447</v>
      </c>
      <c r="AA129" s="4">
        <f t="shared" si="51"/>
        <v>2.065685353146677</v>
      </c>
      <c r="AB129" s="4">
        <f t="shared" si="52"/>
        <v>3.1192204724767844E-2</v>
      </c>
      <c r="AC129" s="4">
        <f t="shared" si="53"/>
        <v>2.0932752768223692</v>
      </c>
      <c r="AF129" s="1">
        <f t="shared" si="54"/>
        <v>118</v>
      </c>
      <c r="AG129" s="4">
        <f t="shared" si="55"/>
        <v>591.19577967132614</v>
      </c>
      <c r="AH129" s="4">
        <f t="shared" si="61"/>
        <v>200.02860109302145</v>
      </c>
      <c r="AI129" s="4">
        <f t="shared" si="56"/>
        <v>195.59463274548651</v>
      </c>
      <c r="AJ129" s="4">
        <f t="shared" si="57"/>
        <v>4.4339683475349458</v>
      </c>
      <c r="AK129" s="4">
        <f t="shared" si="58"/>
        <v>395.60114692583966</v>
      </c>
    </row>
    <row r="130" spans="2:37" x14ac:dyDescent="0.25">
      <c r="B130" s="1">
        <f t="shared" si="36"/>
        <v>119</v>
      </c>
      <c r="C130" s="4">
        <f t="shared" si="37"/>
        <v>500.11840236298394</v>
      </c>
      <c r="D130" s="4">
        <f t="shared" si="59"/>
        <v>254.75751847076796</v>
      </c>
      <c r="E130" s="4">
        <f t="shared" si="38"/>
        <v>248.50603844123066</v>
      </c>
      <c r="F130" s="4">
        <f t="shared" si="39"/>
        <v>6.2514800295372988</v>
      </c>
      <c r="G130" s="4">
        <f t="shared" si="40"/>
        <v>251.61236392175329</v>
      </c>
      <c r="I130" s="1">
        <f t="shared" si="41"/>
        <v>119</v>
      </c>
      <c r="J130" s="4">
        <f t="shared" si="42"/>
        <v>281.31660132916068</v>
      </c>
      <c r="K130" s="4">
        <f t="shared" si="60"/>
        <v>143.30110413980688</v>
      </c>
      <c r="L130" s="4">
        <f t="shared" si="43"/>
        <v>139.78464662319237</v>
      </c>
      <c r="M130" s="4">
        <f t="shared" si="44"/>
        <v>3.5164575166145084</v>
      </c>
      <c r="N130" s="4">
        <f t="shared" si="45"/>
        <v>141.5319547059683</v>
      </c>
      <c r="P130" s="1">
        <f t="shared" si="46"/>
        <v>119</v>
      </c>
      <c r="Q130" s="4">
        <f t="shared" si="47"/>
        <v>2.1098745099687051</v>
      </c>
      <c r="R130" s="4">
        <f t="shared" si="31"/>
        <v>139.78464662319237</v>
      </c>
      <c r="S130" s="4">
        <f t="shared" si="32"/>
        <v>141.89452113316108</v>
      </c>
      <c r="T130" s="4">
        <f t="shared" si="33"/>
        <v>1.4065830066458034</v>
      </c>
      <c r="U130" s="7">
        <f t="shared" si="48"/>
        <v>0.41099683476986387</v>
      </c>
      <c r="V130" s="4">
        <f t="shared" si="34"/>
        <v>0.57810116357250363</v>
      </c>
      <c r="X130" s="1">
        <f t="shared" si="49"/>
        <v>119</v>
      </c>
      <c r="Y130" s="4">
        <f t="shared" si="50"/>
        <v>2.0932752768223692</v>
      </c>
      <c r="Z130" s="4">
        <f t="shared" si="35"/>
        <v>1.4065830066458034</v>
      </c>
      <c r="AA130" s="4">
        <f t="shared" si="51"/>
        <v>1.3908834420696357</v>
      </c>
      <c r="AB130" s="4">
        <f t="shared" si="52"/>
        <v>1.5699564576167769E-2</v>
      </c>
      <c r="AC130" s="4">
        <f t="shared" si="53"/>
        <v>0.70239183475273359</v>
      </c>
      <c r="AF130" s="1">
        <f t="shared" si="54"/>
        <v>119</v>
      </c>
      <c r="AG130" s="4">
        <f t="shared" si="55"/>
        <v>395.60114692583966</v>
      </c>
      <c r="AH130" s="4">
        <f t="shared" si="61"/>
        <v>200.02860109302145</v>
      </c>
      <c r="AI130" s="4">
        <f t="shared" si="56"/>
        <v>197.06159249107765</v>
      </c>
      <c r="AJ130" s="4">
        <f t="shared" si="57"/>
        <v>2.9670086019437973</v>
      </c>
      <c r="AK130" s="4">
        <f t="shared" si="58"/>
        <v>198.53955443476201</v>
      </c>
    </row>
    <row r="131" spans="2:37" x14ac:dyDescent="0.25">
      <c r="B131" s="1">
        <f t="shared" si="36"/>
        <v>120</v>
      </c>
      <c r="C131" s="4">
        <f t="shared" si="37"/>
        <v>251.61236392175329</v>
      </c>
      <c r="D131" s="4">
        <f t="shared" si="59"/>
        <v>254.75751847076796</v>
      </c>
      <c r="E131" s="4">
        <f t="shared" si="38"/>
        <v>251.61236392174604</v>
      </c>
      <c r="F131" s="4">
        <f t="shared" si="39"/>
        <v>3.1451545490219157</v>
      </c>
      <c r="G131" s="4">
        <f t="shared" si="40"/>
        <v>7.2475359047530219E-12</v>
      </c>
      <c r="I131" s="1">
        <f t="shared" si="41"/>
        <v>120</v>
      </c>
      <c r="J131" s="4">
        <f t="shared" si="42"/>
        <v>141.5319547059683</v>
      </c>
      <c r="K131" s="4">
        <f t="shared" si="60"/>
        <v>143.30110413980688</v>
      </c>
      <c r="L131" s="4">
        <f t="shared" si="43"/>
        <v>141.53195470598229</v>
      </c>
      <c r="M131" s="4">
        <f t="shared" si="44"/>
        <v>1.7691494338246037</v>
      </c>
      <c r="N131" s="4">
        <f t="shared" si="45"/>
        <v>-1.3983481039758772E-11</v>
      </c>
      <c r="P131" s="1">
        <f t="shared" si="46"/>
        <v>120</v>
      </c>
      <c r="Q131" s="4">
        <f t="shared" si="47"/>
        <v>1.0614896602947621</v>
      </c>
      <c r="R131" s="4">
        <f t="shared" si="31"/>
        <v>141.53195470598229</v>
      </c>
      <c r="S131" s="4">
        <f t="shared" si="32"/>
        <v>142.59344436627705</v>
      </c>
      <c r="T131" s="4">
        <f t="shared" si="33"/>
        <v>0.70765977352984155</v>
      </c>
      <c r="U131" s="7">
        <f t="shared" si="48"/>
        <v>0.40793730498249514</v>
      </c>
      <c r="V131" s="4">
        <f t="shared" si="34"/>
        <v>0.28868082085828639</v>
      </c>
      <c r="X131" s="1">
        <f t="shared" si="49"/>
        <v>120</v>
      </c>
      <c r="Y131" s="4">
        <f t="shared" si="50"/>
        <v>0.70239183475273359</v>
      </c>
      <c r="Z131" s="4">
        <f t="shared" si="35"/>
        <v>0.70765977352984155</v>
      </c>
      <c r="AA131" s="4">
        <f t="shared" si="51"/>
        <v>0.70239183476919609</v>
      </c>
      <c r="AB131" s="4">
        <f t="shared" si="52"/>
        <v>5.2679387606455012E-3</v>
      </c>
      <c r="AC131" s="4">
        <f t="shared" si="53"/>
        <v>-1.6462498031444284E-11</v>
      </c>
      <c r="AF131" s="1">
        <f t="shared" si="54"/>
        <v>120</v>
      </c>
      <c r="AG131" s="4">
        <f t="shared" si="55"/>
        <v>198.53955443476201</v>
      </c>
      <c r="AH131" s="4">
        <f t="shared" si="61"/>
        <v>200.02860109302145</v>
      </c>
      <c r="AI131" s="4">
        <f t="shared" si="56"/>
        <v>198.53955443476073</v>
      </c>
      <c r="AJ131" s="4">
        <f t="shared" si="57"/>
        <v>1.4890466582607151</v>
      </c>
      <c r="AK131" s="4">
        <f t="shared" si="58"/>
        <v>1.2789769243681803E-12</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3325.5688193992773</v>
      </c>
      <c r="AB492" s="3">
        <f>SUM(AB11:AB491)</f>
        <v>895.34754554486449</v>
      </c>
      <c r="AD492" s="8">
        <f>+T492-AB492-Y11</f>
        <v>1.6370904631912708E-11</v>
      </c>
    </row>
  </sheetData>
  <mergeCells count="4">
    <mergeCell ref="B9:G9"/>
    <mergeCell ref="I9:N9"/>
    <mergeCell ref="X9:AC9"/>
    <mergeCell ref="AF9:AK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P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Income'!C26-'6'!J2</f>
        <v>92160</v>
      </c>
      <c r="I2" t="s">
        <v>21</v>
      </c>
      <c r="J2">
        <f>+'Impact on Income'!C26*'Impact on Income'!E26*(1-'Impact on Income'!F26)</f>
        <v>51840</v>
      </c>
      <c r="Q2"/>
      <c r="R2"/>
      <c r="S2"/>
      <c r="T2"/>
      <c r="U2"/>
    </row>
    <row r="3" spans="2:37" ht="14.65" x14ac:dyDescent="0.35">
      <c r="B3" t="s">
        <v>18</v>
      </c>
      <c r="C3">
        <f>+J3</f>
        <v>120</v>
      </c>
      <c r="I3" t="s">
        <v>18</v>
      </c>
      <c r="J3">
        <f>+'Impact on Income'!I24*12</f>
        <v>120</v>
      </c>
      <c r="Q3"/>
      <c r="R3"/>
      <c r="S3"/>
      <c r="T3"/>
      <c r="U3"/>
    </row>
    <row r="4" spans="2:37" ht="14.65" x14ac:dyDescent="0.35">
      <c r="B4" t="s">
        <v>19</v>
      </c>
      <c r="C4" s="10">
        <f>+J4</f>
        <v>0.15</v>
      </c>
      <c r="I4" t="s">
        <v>19</v>
      </c>
      <c r="J4" s="2">
        <f>+'Impact on Income'!G24</f>
        <v>0.15</v>
      </c>
      <c r="Q4"/>
      <c r="R4"/>
      <c r="S4"/>
      <c r="T4"/>
      <c r="U4"/>
    </row>
    <row r="5" spans="2:37" ht="14.65" x14ac:dyDescent="0.35">
      <c r="B5" t="s">
        <v>20</v>
      </c>
      <c r="C5" s="10">
        <f>+J5</f>
        <v>0.09</v>
      </c>
      <c r="I5" t="s">
        <v>20</v>
      </c>
      <c r="J5" s="2">
        <f>+'Impact on Income'!H24</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3011.7618708641476</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3" t="s">
        <v>4</v>
      </c>
      <c r="C10" s="13" t="s">
        <v>5</v>
      </c>
      <c r="D10" s="13" t="s">
        <v>6</v>
      </c>
      <c r="E10" s="13" t="s">
        <v>7</v>
      </c>
      <c r="F10" s="13" t="s">
        <v>8</v>
      </c>
      <c r="G10" s="13" t="s">
        <v>9</v>
      </c>
      <c r="I10" s="13" t="s">
        <v>4</v>
      </c>
      <c r="J10" s="13" t="s">
        <v>5</v>
      </c>
      <c r="K10" s="13" t="s">
        <v>6</v>
      </c>
      <c r="L10" s="13" t="s">
        <v>7</v>
      </c>
      <c r="M10" s="13" t="s">
        <v>8</v>
      </c>
      <c r="N10" s="13" t="s">
        <v>9</v>
      </c>
      <c r="P10" s="6" t="s">
        <v>4</v>
      </c>
      <c r="Q10" s="6" t="s">
        <v>10</v>
      </c>
      <c r="R10" s="6" t="s">
        <v>11</v>
      </c>
      <c r="S10" s="6" t="s">
        <v>12</v>
      </c>
      <c r="T10" s="6" t="s">
        <v>13</v>
      </c>
      <c r="U10" s="6" t="s">
        <v>15</v>
      </c>
      <c r="V10" s="6" t="s">
        <v>14</v>
      </c>
      <c r="X10" s="13" t="s">
        <v>4</v>
      </c>
      <c r="Y10" s="13" t="s">
        <v>5</v>
      </c>
      <c r="Z10" s="13" t="s">
        <v>6</v>
      </c>
      <c r="AA10" s="13" t="s">
        <v>7</v>
      </c>
      <c r="AB10" s="13" t="s">
        <v>8</v>
      </c>
      <c r="AC10" s="13" t="s">
        <v>9</v>
      </c>
      <c r="AF10" s="14" t="s">
        <v>4</v>
      </c>
      <c r="AG10" s="14" t="s">
        <v>5</v>
      </c>
      <c r="AH10" s="14" t="s">
        <v>6</v>
      </c>
      <c r="AI10" s="14" t="s">
        <v>7</v>
      </c>
      <c r="AJ10" s="14" t="s">
        <v>8</v>
      </c>
      <c r="AK10" s="14" t="s">
        <v>9</v>
      </c>
    </row>
    <row r="11" spans="2:37" ht="14.65" x14ac:dyDescent="0.35">
      <c r="B11" s="1">
        <v>0</v>
      </c>
      <c r="C11" s="4">
        <f>+C2-'4'!G35-'5'!G23</f>
        <v>19569.212287087048</v>
      </c>
      <c r="D11" s="4"/>
      <c r="E11" s="4"/>
      <c r="F11" s="4"/>
      <c r="G11" s="4">
        <f>+C11-E11</f>
        <v>19569.212287087048</v>
      </c>
      <c r="I11" s="1">
        <v>0</v>
      </c>
      <c r="J11" s="4">
        <f>+J2-'4'!N35-'5'!N23</f>
        <v>11007.681911486474</v>
      </c>
      <c r="K11" s="4"/>
      <c r="L11" s="4"/>
      <c r="M11" s="4"/>
      <c r="N11" s="4">
        <f>+J11-L11</f>
        <v>11007.681911486474</v>
      </c>
      <c r="P11" s="1">
        <v>0</v>
      </c>
      <c r="Q11" s="4"/>
      <c r="R11" s="4">
        <f>+IF(P11&lt;=$J$3,L11," ")</f>
        <v>0</v>
      </c>
      <c r="S11" s="4">
        <f>+IF(P11&lt;=$J$3,Q11+R11," ")</f>
        <v>0</v>
      </c>
      <c r="T11" s="4">
        <f>+IF(P11&lt;=$J$3,M11-Q11," ")</f>
        <v>0</v>
      </c>
      <c r="U11" s="4">
        <v>1</v>
      </c>
      <c r="V11" s="4">
        <f>+IF(P11&lt;=$J$3,T11*U11," ")</f>
        <v>0</v>
      </c>
      <c r="X11" s="1">
        <v>0</v>
      </c>
      <c r="Y11" s="4">
        <f>+V8</f>
        <v>3011.7618708641476</v>
      </c>
      <c r="Z11" s="4">
        <f>+IF(X11&lt;=$J$3,T11," ")</f>
        <v>0</v>
      </c>
      <c r="AA11" s="4"/>
      <c r="AB11" s="4"/>
      <c r="AC11" s="4">
        <f>+Y11-AA11</f>
        <v>3011.7618708641476</v>
      </c>
      <c r="AF11" s="1">
        <v>0</v>
      </c>
      <c r="AG11" s="4">
        <f>+C11</f>
        <v>19569.212287087048</v>
      </c>
      <c r="AH11" s="4">
        <f>+IF(AF11&lt;=$J$3,AB11," ")</f>
        <v>0</v>
      </c>
      <c r="AI11" s="4"/>
      <c r="AJ11" s="4"/>
      <c r="AK11" s="4">
        <f>+AG11-AI11</f>
        <v>19569.212287087048</v>
      </c>
    </row>
    <row r="12" spans="2:37" ht="14.65" x14ac:dyDescent="0.35">
      <c r="B12" s="1">
        <f>+IF(B11&gt;=$J$3," ",B11+1)</f>
        <v>1</v>
      </c>
      <c r="C12" s="4">
        <f>+IF(B12&lt;=$J$3,G11," ")</f>
        <v>19569.212287087048</v>
      </c>
      <c r="D12" s="4">
        <f>-PMT(C4/12,C3,C12,0)</f>
        <v>315.71980243153575</v>
      </c>
      <c r="E12" s="4">
        <f>+IF(B12&lt;=$J$3,D12-F12," ")</f>
        <v>71.104648842947654</v>
      </c>
      <c r="F12" s="4">
        <f>+IF(B12&lt;=$J$3,C12*$J$4/12," ")</f>
        <v>244.6151535885881</v>
      </c>
      <c r="G12" s="4">
        <f>+IF(B12&lt;=$J$3,C12-E12," ")</f>
        <v>19498.107638244099</v>
      </c>
      <c r="I12" s="1">
        <f>+IF(I11&gt;=$J$3," ",I11+1)</f>
        <v>1</v>
      </c>
      <c r="J12" s="4">
        <f>+IF(I12&lt;=$J$3,N11," ")</f>
        <v>11007.681911486474</v>
      </c>
      <c r="K12" s="4">
        <f>-PMT(J4/12,J3,J12,0)</f>
        <v>177.592388867739</v>
      </c>
      <c r="L12" s="4">
        <f>+IF(I12&lt;=$J$3,K12-M12," ")</f>
        <v>39.996364974158098</v>
      </c>
      <c r="M12" s="4">
        <f>+IF(I12&lt;=$J$3,J12*$J$4/12," ")</f>
        <v>137.59602389358091</v>
      </c>
      <c r="N12" s="4">
        <f>+IF(I12&lt;=$J$3,J12-L12," ")</f>
        <v>10967.685546512315</v>
      </c>
      <c r="P12" s="1">
        <f>+IF(P11&gt;=$J$3," ",P11+1)</f>
        <v>1</v>
      </c>
      <c r="Q12" s="4">
        <f>+IF(P12&lt;=$J$3,J12*$J$5/12," ")</f>
        <v>82.557614336148546</v>
      </c>
      <c r="R12" s="4">
        <f t="shared" ref="R12:R75" si="0">+IF(P12&lt;=$J$3,L12," ")</f>
        <v>39.996364974158098</v>
      </c>
      <c r="S12" s="4">
        <f t="shared" ref="S12:S75" si="1">+IF(P12&lt;=$J$3,Q12+R12," ")</f>
        <v>122.55397931030664</v>
      </c>
      <c r="T12" s="4">
        <f t="shared" ref="T12:T75" si="2">+IF(P12&lt;=$J$3,M12-Q12," ")</f>
        <v>55.03840955743236</v>
      </c>
      <c r="U12" s="7">
        <f>+IF(P12&lt;=$J$3,U11/(1+$J$5/12)," ")</f>
        <v>0.99255583126550861</v>
      </c>
      <c r="V12" s="4">
        <f t="shared" ref="V12:V75" si="3">+IF(P12&lt;=$J$3,T12*U12," ")</f>
        <v>54.628694349808789</v>
      </c>
      <c r="X12" s="1">
        <f>+IF(X11&gt;=$J$3," ",X11+1)</f>
        <v>1</v>
      </c>
      <c r="Y12" s="4">
        <f>+IF(X12&lt;=$J$3,AC11," ")</f>
        <v>3011.7618708641476</v>
      </c>
      <c r="Z12" s="4">
        <f t="shared" ref="Z12:Z75" si="4">+IF(X12&lt;=$J$3,T12," ")</f>
        <v>55.03840955743236</v>
      </c>
      <c r="AA12" s="4">
        <f>+IF(X12&lt;=$J$3,Z12-AB12," ")</f>
        <v>32.450195525951258</v>
      </c>
      <c r="AB12" s="4">
        <f>+IF(X12&lt;=$J$3,Y12*$J$5/12," ")</f>
        <v>22.588214031481105</v>
      </c>
      <c r="AC12" s="4">
        <f>+IF(X12&lt;=$J$3,Y12-AA12," ")</f>
        <v>2979.3116753381964</v>
      </c>
      <c r="AF12" s="1">
        <f>+IF(AF11&gt;=$J$3," ",AF11+1)</f>
        <v>1</v>
      </c>
      <c r="AG12" s="4">
        <f>+IF(AF12&lt;=$J$3,AK11," ")</f>
        <v>19569.212287087048</v>
      </c>
      <c r="AH12" s="4">
        <f>-PMT(C5/12,C3,AG11,0)</f>
        <v>247.89451081496406</v>
      </c>
      <c r="AI12" s="4">
        <f>+IF(AF12&lt;=$J$3,AH12-AJ12," ")</f>
        <v>101.12541866181121</v>
      </c>
      <c r="AJ12" s="4">
        <f>+IF(AF12&lt;=$J$3,AG12*$J$5/12," ")</f>
        <v>146.76909215315285</v>
      </c>
      <c r="AK12" s="4">
        <f>+IF(AF12&lt;=$J$3,AG12-AI12," ")</f>
        <v>19468.086868425238</v>
      </c>
    </row>
    <row r="13" spans="2:37" ht="14.65" x14ac:dyDescent="0.35">
      <c r="B13" s="1">
        <f t="shared" ref="B13:B76" si="5">+IF(B12&gt;=$J$3," ",B12+1)</f>
        <v>2</v>
      </c>
      <c r="C13" s="4">
        <f t="shared" ref="C13:C76" si="6">+IF(B13&lt;=$J$3,G12," ")</f>
        <v>19498.107638244099</v>
      </c>
      <c r="D13" s="4">
        <f>+IF(B13&lt;=$J$3,D12," ")</f>
        <v>315.71980243153575</v>
      </c>
      <c r="E13" s="4">
        <f t="shared" ref="E13:E76" si="7">+IF(B13&lt;=$J$3,D13-F13," ")</f>
        <v>71.993456953484525</v>
      </c>
      <c r="F13" s="4">
        <f t="shared" ref="F13:F76" si="8">+IF(B13&lt;=$J$3,C13*$J$4/12," ")</f>
        <v>243.72634547805123</v>
      </c>
      <c r="G13" s="4">
        <f t="shared" ref="G13:G76" si="9">+IF(B13&lt;=$J$3,C13-E13," ")</f>
        <v>19426.114181290613</v>
      </c>
      <c r="I13" s="1">
        <f t="shared" ref="I13:I76" si="10">+IF(I12&gt;=$J$3," ",I12+1)</f>
        <v>2</v>
      </c>
      <c r="J13" s="4">
        <f t="shared" ref="J13:J76" si="11">+IF(I13&lt;=$J$3,N12," ")</f>
        <v>10967.685546512315</v>
      </c>
      <c r="K13" s="4">
        <f>+IF(I13&lt;=$J$3,K12," ")</f>
        <v>177.592388867739</v>
      </c>
      <c r="L13" s="4">
        <f t="shared" ref="L13:L76" si="12">+IF(I13&lt;=$J$3,K13-M13," ")</f>
        <v>40.496319536335079</v>
      </c>
      <c r="M13" s="4">
        <f t="shared" ref="M13:M76" si="13">+IF(I13&lt;=$J$3,J13*$J$4/12," ")</f>
        <v>137.09606933140392</v>
      </c>
      <c r="N13" s="4">
        <f t="shared" ref="N13:N76" si="14">+IF(I13&lt;=$J$3,J13-L13," ")</f>
        <v>10927.189226975981</v>
      </c>
      <c r="P13" s="1">
        <f t="shared" ref="P13:P76" si="15">+IF(P12&gt;=$J$3," ",P12+1)</f>
        <v>2</v>
      </c>
      <c r="Q13" s="4">
        <f t="shared" ref="Q13:Q76" si="16">+IF(P13&lt;=$J$3,J13*$J$5/12," ")</f>
        <v>82.257641598842369</v>
      </c>
      <c r="R13" s="4">
        <f t="shared" si="0"/>
        <v>40.496319536335079</v>
      </c>
      <c r="S13" s="4">
        <f t="shared" si="1"/>
        <v>122.75396113517745</v>
      </c>
      <c r="T13" s="4">
        <f t="shared" si="2"/>
        <v>54.838427732561556</v>
      </c>
      <c r="U13" s="7">
        <f t="shared" ref="U13:U76" si="17">+IF(P13&lt;=$J$3,U12/(1+$J$5/12)," ")</f>
        <v>0.98516707817916482</v>
      </c>
      <c r="V13" s="4">
        <f t="shared" si="3"/>
        <v>54.025013621226954</v>
      </c>
      <c r="X13" s="1">
        <f t="shared" ref="X13:X76" si="18">+IF(X12&gt;=$J$3," ",X12+1)</f>
        <v>2</v>
      </c>
      <c r="Y13" s="4">
        <f t="shared" ref="Y13:Y76" si="19">+IF(X13&lt;=$J$3,AC12," ")</f>
        <v>2979.3116753381964</v>
      </c>
      <c r="Z13" s="4">
        <f t="shared" si="4"/>
        <v>54.838427732561556</v>
      </c>
      <c r="AA13" s="4">
        <f t="shared" ref="AA13:AA76" si="20">+IF(X13&lt;=$J$3,Z13-AB13," ")</f>
        <v>32.493590167525085</v>
      </c>
      <c r="AB13" s="4">
        <f t="shared" ref="AB13:AB76" si="21">+IF(X13&lt;=$J$3,Y13*$J$5/12," ")</f>
        <v>22.344837565036471</v>
      </c>
      <c r="AC13" s="4">
        <f t="shared" ref="AC13:AC76" si="22">+IF(X13&lt;=$J$3,Y13-AA13," ")</f>
        <v>2946.8180851706716</v>
      </c>
      <c r="AF13" s="1">
        <f t="shared" ref="AF13:AF76" si="23">+IF(AF12&gt;=$J$3," ",AF12+1)</f>
        <v>2</v>
      </c>
      <c r="AG13" s="4">
        <f t="shared" ref="AG13:AG76" si="24">+IF(AF13&lt;=$J$3,AK12," ")</f>
        <v>19468.086868425238</v>
      </c>
      <c r="AH13" s="4">
        <f>+IF(AF13&lt;=$J$3,AH12," ")</f>
        <v>247.89451081496406</v>
      </c>
      <c r="AI13" s="4">
        <f t="shared" ref="AI13:AI76" si="25">+IF(AF13&lt;=$J$3,AH13-AJ13," ")</f>
        <v>101.88385930177478</v>
      </c>
      <c r="AJ13" s="4">
        <f t="shared" ref="AJ13:AJ76" si="26">+IF(AF13&lt;=$J$3,AG13*$J$5/12," ")</f>
        <v>146.01065151318929</v>
      </c>
      <c r="AK13" s="4">
        <f t="shared" ref="AK13:AK76" si="27">+IF(AF13&lt;=$J$3,AG13-AI13," ")</f>
        <v>19366.203009123463</v>
      </c>
    </row>
    <row r="14" spans="2:37" ht="14.65" x14ac:dyDescent="0.35">
      <c r="B14" s="1">
        <f t="shared" si="5"/>
        <v>3</v>
      </c>
      <c r="C14" s="4">
        <f t="shared" si="6"/>
        <v>19426.114181290613</v>
      </c>
      <c r="D14" s="4">
        <f t="shared" ref="D14:D77" si="28">+IF(B14&lt;=$J$3,D13," ")</f>
        <v>315.71980243153575</v>
      </c>
      <c r="E14" s="4">
        <f t="shared" si="7"/>
        <v>72.893375165403086</v>
      </c>
      <c r="F14" s="4">
        <f t="shared" si="8"/>
        <v>242.82642726613267</v>
      </c>
      <c r="G14" s="4">
        <f t="shared" si="9"/>
        <v>19353.220806125209</v>
      </c>
      <c r="I14" s="1">
        <f t="shared" si="10"/>
        <v>3</v>
      </c>
      <c r="J14" s="4">
        <f t="shared" si="11"/>
        <v>10927.189226975981</v>
      </c>
      <c r="K14" s="4">
        <f t="shared" ref="K14:K77" si="29">+IF(I14&lt;=$J$3,K13," ")</f>
        <v>177.592388867739</v>
      </c>
      <c r="L14" s="4">
        <f t="shared" si="12"/>
        <v>41.002523530539236</v>
      </c>
      <c r="M14" s="4">
        <f t="shared" si="13"/>
        <v>136.58986533719977</v>
      </c>
      <c r="N14" s="4">
        <f t="shared" si="14"/>
        <v>10886.186703445443</v>
      </c>
      <c r="P14" s="1">
        <f t="shared" si="15"/>
        <v>3</v>
      </c>
      <c r="Q14" s="4">
        <f t="shared" si="16"/>
        <v>81.953919202319852</v>
      </c>
      <c r="R14" s="4">
        <f t="shared" si="0"/>
        <v>41.002523530539236</v>
      </c>
      <c r="S14" s="4">
        <f t="shared" si="1"/>
        <v>122.95644273285909</v>
      </c>
      <c r="T14" s="4">
        <f t="shared" si="2"/>
        <v>54.635946134879916</v>
      </c>
      <c r="U14" s="7">
        <f t="shared" si="17"/>
        <v>0.97783332821753322</v>
      </c>
      <c r="V14" s="4">
        <f t="shared" si="3"/>
        <v>53.424849049383496</v>
      </c>
      <c r="X14" s="1">
        <f t="shared" si="18"/>
        <v>3</v>
      </c>
      <c r="Y14" s="4">
        <f t="shared" si="19"/>
        <v>2946.8180851706716</v>
      </c>
      <c r="Z14" s="4">
        <f t="shared" si="4"/>
        <v>54.635946134879916</v>
      </c>
      <c r="AA14" s="4">
        <f t="shared" si="20"/>
        <v>32.53481049609988</v>
      </c>
      <c r="AB14" s="4">
        <f t="shared" si="21"/>
        <v>22.101135638780036</v>
      </c>
      <c r="AC14" s="4">
        <f t="shared" si="22"/>
        <v>2914.2832746745717</v>
      </c>
      <c r="AF14" s="1">
        <f t="shared" si="23"/>
        <v>3</v>
      </c>
      <c r="AG14" s="4">
        <f t="shared" si="24"/>
        <v>19366.203009123463</v>
      </c>
      <c r="AH14" s="4">
        <f t="shared" ref="AH14:AH77" si="30">+IF(AF14&lt;=$J$3,AH13," ")</f>
        <v>247.89451081496406</v>
      </c>
      <c r="AI14" s="4">
        <f t="shared" si="25"/>
        <v>102.64798824653809</v>
      </c>
      <c r="AJ14" s="4">
        <f t="shared" si="26"/>
        <v>145.24652256842597</v>
      </c>
      <c r="AK14" s="4">
        <f t="shared" si="27"/>
        <v>19263.555020876924</v>
      </c>
    </row>
    <row r="15" spans="2:37" ht="14.65" x14ac:dyDescent="0.35">
      <c r="B15" s="1">
        <f t="shared" si="5"/>
        <v>4</v>
      </c>
      <c r="C15" s="4">
        <f t="shared" si="6"/>
        <v>19353.220806125209</v>
      </c>
      <c r="D15" s="4">
        <f t="shared" si="28"/>
        <v>315.71980243153575</v>
      </c>
      <c r="E15" s="4">
        <f t="shared" si="7"/>
        <v>73.804542354970636</v>
      </c>
      <c r="F15" s="4">
        <f t="shared" si="8"/>
        <v>241.91526007656512</v>
      </c>
      <c r="G15" s="4">
        <f t="shared" si="9"/>
        <v>19279.416263770239</v>
      </c>
      <c r="I15" s="1">
        <f t="shared" si="10"/>
        <v>4</v>
      </c>
      <c r="J15" s="4">
        <f t="shared" si="11"/>
        <v>10886.186703445443</v>
      </c>
      <c r="K15" s="4">
        <f t="shared" si="29"/>
        <v>177.592388867739</v>
      </c>
      <c r="L15" s="4">
        <f t="shared" si="12"/>
        <v>41.515055074670983</v>
      </c>
      <c r="M15" s="4">
        <f t="shared" si="13"/>
        <v>136.07733379306802</v>
      </c>
      <c r="N15" s="4">
        <f t="shared" si="14"/>
        <v>10844.671648370771</v>
      </c>
      <c r="P15" s="1">
        <f t="shared" si="15"/>
        <v>4</v>
      </c>
      <c r="Q15" s="4">
        <f t="shared" si="16"/>
        <v>81.646400275840818</v>
      </c>
      <c r="R15" s="4">
        <f t="shared" si="0"/>
        <v>41.515055074670983</v>
      </c>
      <c r="S15" s="4">
        <f t="shared" si="1"/>
        <v>123.1614553505118</v>
      </c>
      <c r="T15" s="4">
        <f t="shared" si="2"/>
        <v>54.430933517227203</v>
      </c>
      <c r="U15" s="7">
        <f t="shared" si="17"/>
        <v>0.97055417192807258</v>
      </c>
      <c r="V15" s="4">
        <f t="shared" si="3"/>
        <v>52.828169607084419</v>
      </c>
      <c r="X15" s="1">
        <f t="shared" si="18"/>
        <v>4</v>
      </c>
      <c r="Y15" s="4">
        <f t="shared" si="19"/>
        <v>2914.2832746745717</v>
      </c>
      <c r="Z15" s="4">
        <f t="shared" si="4"/>
        <v>54.430933517227203</v>
      </c>
      <c r="AA15" s="4">
        <f t="shared" si="20"/>
        <v>32.573808957167913</v>
      </c>
      <c r="AB15" s="4">
        <f t="shared" si="21"/>
        <v>21.857124560059287</v>
      </c>
      <c r="AC15" s="4">
        <f t="shared" si="22"/>
        <v>2881.7094657174039</v>
      </c>
      <c r="AF15" s="1">
        <f t="shared" si="23"/>
        <v>4</v>
      </c>
      <c r="AG15" s="4">
        <f t="shared" si="24"/>
        <v>19263.555020876924</v>
      </c>
      <c r="AH15" s="4">
        <f t="shared" si="30"/>
        <v>247.89451081496406</v>
      </c>
      <c r="AI15" s="4">
        <f t="shared" si="25"/>
        <v>103.41784815838716</v>
      </c>
      <c r="AJ15" s="4">
        <f t="shared" si="26"/>
        <v>144.47666265657691</v>
      </c>
      <c r="AK15" s="4">
        <f t="shared" si="27"/>
        <v>19160.137172718536</v>
      </c>
    </row>
    <row r="16" spans="2:37" ht="14.65" x14ac:dyDescent="0.35">
      <c r="B16" s="1">
        <f t="shared" si="5"/>
        <v>5</v>
      </c>
      <c r="C16" s="4">
        <f t="shared" si="6"/>
        <v>19279.416263770239</v>
      </c>
      <c r="D16" s="4">
        <f t="shared" si="28"/>
        <v>315.71980243153575</v>
      </c>
      <c r="E16" s="4">
        <f t="shared" si="7"/>
        <v>74.72709913440778</v>
      </c>
      <c r="F16" s="4">
        <f t="shared" si="8"/>
        <v>240.99270329712797</v>
      </c>
      <c r="G16" s="4">
        <f t="shared" si="9"/>
        <v>19204.689164635831</v>
      </c>
      <c r="I16" s="1">
        <f t="shared" si="10"/>
        <v>5</v>
      </c>
      <c r="J16" s="4">
        <f t="shared" si="11"/>
        <v>10844.671648370771</v>
      </c>
      <c r="K16" s="4">
        <f t="shared" si="29"/>
        <v>177.592388867739</v>
      </c>
      <c r="L16" s="4">
        <f t="shared" si="12"/>
        <v>42.033993263104378</v>
      </c>
      <c r="M16" s="4">
        <f t="shared" si="13"/>
        <v>135.55839560463463</v>
      </c>
      <c r="N16" s="4">
        <f t="shared" si="14"/>
        <v>10802.637655107666</v>
      </c>
      <c r="P16" s="1">
        <f t="shared" si="15"/>
        <v>5</v>
      </c>
      <c r="Q16" s="4">
        <f t="shared" si="16"/>
        <v>81.335037362780781</v>
      </c>
      <c r="R16" s="4">
        <f t="shared" si="0"/>
        <v>42.033993263104378</v>
      </c>
      <c r="S16" s="4">
        <f t="shared" si="1"/>
        <v>123.36903062588516</v>
      </c>
      <c r="T16" s="4">
        <f t="shared" si="2"/>
        <v>54.223358241853845</v>
      </c>
      <c r="U16" s="7">
        <f t="shared" si="17"/>
        <v>0.96332920290627544</v>
      </c>
      <c r="V16" s="4">
        <f t="shared" si="3"/>
        <v>52.234944474026484</v>
      </c>
      <c r="X16" s="1">
        <f t="shared" si="18"/>
        <v>5</v>
      </c>
      <c r="Y16" s="4">
        <f t="shared" si="19"/>
        <v>2881.7094657174039</v>
      </c>
      <c r="Z16" s="4">
        <f t="shared" si="4"/>
        <v>54.223358241853845</v>
      </c>
      <c r="AA16" s="4">
        <f t="shared" si="20"/>
        <v>32.610537248973316</v>
      </c>
      <c r="AB16" s="4">
        <f t="shared" si="21"/>
        <v>21.612820992880529</v>
      </c>
      <c r="AC16" s="4">
        <f t="shared" si="22"/>
        <v>2849.0989284684306</v>
      </c>
      <c r="AF16" s="1">
        <f t="shared" si="23"/>
        <v>5</v>
      </c>
      <c r="AG16" s="4">
        <f t="shared" si="24"/>
        <v>19160.137172718536</v>
      </c>
      <c r="AH16" s="4">
        <f t="shared" si="30"/>
        <v>247.89451081496406</v>
      </c>
      <c r="AI16" s="4">
        <f t="shared" si="25"/>
        <v>104.19348201957504</v>
      </c>
      <c r="AJ16" s="4">
        <f t="shared" si="26"/>
        <v>143.70102879538902</v>
      </c>
      <c r="AK16" s="4">
        <f t="shared" si="27"/>
        <v>19055.943690698961</v>
      </c>
    </row>
    <row r="17" spans="2:37" ht="14.65" x14ac:dyDescent="0.35">
      <c r="B17" s="1">
        <f t="shared" si="5"/>
        <v>6</v>
      </c>
      <c r="C17" s="4">
        <f t="shared" si="6"/>
        <v>19204.689164635831</v>
      </c>
      <c r="D17" s="4">
        <f t="shared" si="28"/>
        <v>315.71980243153575</v>
      </c>
      <c r="E17" s="4">
        <f t="shared" si="7"/>
        <v>75.661187873587892</v>
      </c>
      <c r="F17" s="4">
        <f t="shared" si="8"/>
        <v>240.05861455794786</v>
      </c>
      <c r="G17" s="4">
        <f t="shared" si="9"/>
        <v>19129.027976762241</v>
      </c>
      <c r="I17" s="1">
        <f t="shared" si="10"/>
        <v>6</v>
      </c>
      <c r="J17" s="4">
        <f t="shared" si="11"/>
        <v>10802.637655107666</v>
      </c>
      <c r="K17" s="4">
        <f t="shared" si="29"/>
        <v>177.592388867739</v>
      </c>
      <c r="L17" s="4">
        <f t="shared" si="12"/>
        <v>42.559418178893168</v>
      </c>
      <c r="M17" s="4">
        <f t="shared" si="13"/>
        <v>135.03297068884584</v>
      </c>
      <c r="N17" s="4">
        <f t="shared" si="14"/>
        <v>10760.078236928774</v>
      </c>
      <c r="P17" s="1">
        <f t="shared" si="15"/>
        <v>6</v>
      </c>
      <c r="Q17" s="4">
        <f t="shared" si="16"/>
        <v>81.019782413307496</v>
      </c>
      <c r="R17" s="4">
        <f t="shared" si="0"/>
        <v>42.559418178893168</v>
      </c>
      <c r="S17" s="4">
        <f t="shared" si="1"/>
        <v>123.57920059220066</v>
      </c>
      <c r="T17" s="4">
        <f t="shared" si="2"/>
        <v>54.01318827553834</v>
      </c>
      <c r="U17" s="7">
        <f t="shared" si="17"/>
        <v>0.95615801777297804</v>
      </c>
      <c r="V17" s="4">
        <f t="shared" si="3"/>
        <v>51.645143035137394</v>
      </c>
      <c r="X17" s="1">
        <f t="shared" si="18"/>
        <v>6</v>
      </c>
      <c r="Y17" s="4">
        <f t="shared" si="19"/>
        <v>2849.0989284684306</v>
      </c>
      <c r="Z17" s="4">
        <f t="shared" si="4"/>
        <v>54.01318827553834</v>
      </c>
      <c r="AA17" s="4">
        <f t="shared" si="20"/>
        <v>32.644946312025112</v>
      </c>
      <c r="AB17" s="4">
        <f t="shared" si="21"/>
        <v>21.368241963513228</v>
      </c>
      <c r="AC17" s="4">
        <f t="shared" si="22"/>
        <v>2816.4539821564053</v>
      </c>
      <c r="AF17" s="1">
        <f t="shared" si="23"/>
        <v>6</v>
      </c>
      <c r="AG17" s="4">
        <f t="shared" si="24"/>
        <v>19055.943690698961</v>
      </c>
      <c r="AH17" s="4">
        <f t="shared" si="30"/>
        <v>247.89451081496406</v>
      </c>
      <c r="AI17" s="4">
        <f t="shared" si="25"/>
        <v>104.97493313472185</v>
      </c>
      <c r="AJ17" s="4">
        <f t="shared" si="26"/>
        <v>142.91957768024221</v>
      </c>
      <c r="AK17" s="4">
        <f t="shared" si="27"/>
        <v>18950.968757564238</v>
      </c>
    </row>
    <row r="18" spans="2:37" ht="14.65" x14ac:dyDescent="0.35">
      <c r="B18" s="1">
        <f t="shared" si="5"/>
        <v>7</v>
      </c>
      <c r="C18" s="4">
        <f t="shared" si="6"/>
        <v>19129.027976762241</v>
      </c>
      <c r="D18" s="4">
        <f t="shared" si="28"/>
        <v>315.71980243153575</v>
      </c>
      <c r="E18" s="4">
        <f t="shared" si="7"/>
        <v>76.606952722007719</v>
      </c>
      <c r="F18" s="4">
        <f t="shared" si="8"/>
        <v>239.11284970952804</v>
      </c>
      <c r="G18" s="4">
        <f t="shared" si="9"/>
        <v>19052.421024040235</v>
      </c>
      <c r="I18" s="1">
        <f t="shared" si="10"/>
        <v>7</v>
      </c>
      <c r="J18" s="4">
        <f t="shared" si="11"/>
        <v>10760.078236928774</v>
      </c>
      <c r="K18" s="4">
        <f t="shared" si="29"/>
        <v>177.592388867739</v>
      </c>
      <c r="L18" s="4">
        <f t="shared" si="12"/>
        <v>43.09141090612934</v>
      </c>
      <c r="M18" s="4">
        <f t="shared" si="13"/>
        <v>134.50097796160966</v>
      </c>
      <c r="N18" s="4">
        <f t="shared" si="14"/>
        <v>10716.986826022645</v>
      </c>
      <c r="P18" s="1">
        <f t="shared" si="15"/>
        <v>7</v>
      </c>
      <c r="Q18" s="4">
        <f t="shared" si="16"/>
        <v>80.700586776965807</v>
      </c>
      <c r="R18" s="4">
        <f t="shared" si="0"/>
        <v>43.09141090612934</v>
      </c>
      <c r="S18" s="4">
        <f t="shared" si="1"/>
        <v>123.79199768309515</v>
      </c>
      <c r="T18" s="4">
        <f t="shared" si="2"/>
        <v>53.800391184643857</v>
      </c>
      <c r="U18" s="7">
        <f t="shared" si="17"/>
        <v>0.9490402161518392</v>
      </c>
      <c r="V18" s="4">
        <f t="shared" si="3"/>
        <v>51.058734878927908</v>
      </c>
      <c r="X18" s="1">
        <f t="shared" si="18"/>
        <v>7</v>
      </c>
      <c r="Y18" s="4">
        <f t="shared" si="19"/>
        <v>2816.4539821564053</v>
      </c>
      <c r="Z18" s="4">
        <f t="shared" si="4"/>
        <v>53.800391184643857</v>
      </c>
      <c r="AA18" s="4">
        <f t="shared" si="20"/>
        <v>32.676986318470817</v>
      </c>
      <c r="AB18" s="4">
        <f t="shared" si="21"/>
        <v>21.12340486617304</v>
      </c>
      <c r="AC18" s="4">
        <f t="shared" si="22"/>
        <v>2783.7769958379345</v>
      </c>
      <c r="AF18" s="1">
        <f t="shared" si="23"/>
        <v>7</v>
      </c>
      <c r="AG18" s="4">
        <f t="shared" si="24"/>
        <v>18950.968757564238</v>
      </c>
      <c r="AH18" s="4">
        <f t="shared" si="30"/>
        <v>247.89451081496406</v>
      </c>
      <c r="AI18" s="4">
        <f t="shared" si="25"/>
        <v>105.76224513323228</v>
      </c>
      <c r="AJ18" s="4">
        <f t="shared" si="26"/>
        <v>142.13226568173178</v>
      </c>
      <c r="AK18" s="4">
        <f t="shared" si="27"/>
        <v>18845.206512431007</v>
      </c>
    </row>
    <row r="19" spans="2:37" ht="14.65" x14ac:dyDescent="0.35">
      <c r="B19" s="1">
        <f t="shared" si="5"/>
        <v>8</v>
      </c>
      <c r="C19" s="4">
        <f t="shared" si="6"/>
        <v>19052.421024040235</v>
      </c>
      <c r="D19" s="4">
        <f t="shared" si="28"/>
        <v>315.71980243153575</v>
      </c>
      <c r="E19" s="4">
        <f t="shared" si="7"/>
        <v>77.564539631032829</v>
      </c>
      <c r="F19" s="4">
        <f t="shared" si="8"/>
        <v>238.15526280050292</v>
      </c>
      <c r="G19" s="4">
        <f t="shared" si="9"/>
        <v>18974.856484409203</v>
      </c>
      <c r="I19" s="1">
        <f t="shared" si="10"/>
        <v>8</v>
      </c>
      <c r="J19" s="4">
        <f t="shared" si="11"/>
        <v>10716.986826022645</v>
      </c>
      <c r="K19" s="4">
        <f t="shared" si="29"/>
        <v>177.592388867739</v>
      </c>
      <c r="L19" s="4">
        <f t="shared" si="12"/>
        <v>43.630053542455954</v>
      </c>
      <c r="M19" s="4">
        <f t="shared" si="13"/>
        <v>133.96233532528305</v>
      </c>
      <c r="N19" s="4">
        <f t="shared" si="14"/>
        <v>10673.356772480189</v>
      </c>
      <c r="P19" s="1">
        <f t="shared" si="15"/>
        <v>8</v>
      </c>
      <c r="Q19" s="4">
        <f t="shared" si="16"/>
        <v>80.377401195169838</v>
      </c>
      <c r="R19" s="4">
        <f t="shared" si="0"/>
        <v>43.630053542455954</v>
      </c>
      <c r="S19" s="4">
        <f t="shared" si="1"/>
        <v>124.00745473762579</v>
      </c>
      <c r="T19" s="4">
        <f t="shared" si="2"/>
        <v>53.584934130113211</v>
      </c>
      <c r="U19" s="7">
        <f t="shared" si="17"/>
        <v>0.9419754006469867</v>
      </c>
      <c r="V19" s="4">
        <f t="shared" si="3"/>
        <v>50.475689795855786</v>
      </c>
      <c r="X19" s="1">
        <f t="shared" si="18"/>
        <v>8</v>
      </c>
      <c r="Y19" s="4">
        <f t="shared" si="19"/>
        <v>2783.7769958379345</v>
      </c>
      <c r="Z19" s="4">
        <f t="shared" si="4"/>
        <v>53.584934130113211</v>
      </c>
      <c r="AA19" s="4">
        <f t="shared" si="20"/>
        <v>32.706606661328706</v>
      </c>
      <c r="AB19" s="4">
        <f t="shared" si="21"/>
        <v>20.878327468784509</v>
      </c>
      <c r="AC19" s="4">
        <f t="shared" si="22"/>
        <v>2751.0703891766057</v>
      </c>
      <c r="AF19" s="1">
        <f t="shared" si="23"/>
        <v>8</v>
      </c>
      <c r="AG19" s="4">
        <f t="shared" si="24"/>
        <v>18845.206512431007</v>
      </c>
      <c r="AH19" s="4">
        <f t="shared" si="30"/>
        <v>247.89451081496406</v>
      </c>
      <c r="AI19" s="4">
        <f t="shared" si="25"/>
        <v>106.55546197173152</v>
      </c>
      <c r="AJ19" s="4">
        <f t="shared" si="26"/>
        <v>141.33904884323255</v>
      </c>
      <c r="AK19" s="4">
        <f t="shared" si="27"/>
        <v>18738.651050459273</v>
      </c>
    </row>
    <row r="20" spans="2:37" ht="14.65" x14ac:dyDescent="0.35">
      <c r="B20" s="1">
        <f t="shared" si="5"/>
        <v>9</v>
      </c>
      <c r="C20" s="4">
        <f t="shared" si="6"/>
        <v>18974.856484409203</v>
      </c>
      <c r="D20" s="4">
        <f t="shared" si="28"/>
        <v>315.71980243153575</v>
      </c>
      <c r="E20" s="4">
        <f t="shared" si="7"/>
        <v>78.534096376420734</v>
      </c>
      <c r="F20" s="4">
        <f t="shared" si="8"/>
        <v>237.18570605511502</v>
      </c>
      <c r="G20" s="4">
        <f t="shared" si="9"/>
        <v>18896.322388032782</v>
      </c>
      <c r="I20" s="1">
        <f t="shared" si="10"/>
        <v>9</v>
      </c>
      <c r="J20" s="4">
        <f t="shared" si="11"/>
        <v>10673.356772480189</v>
      </c>
      <c r="K20" s="4">
        <f t="shared" si="29"/>
        <v>177.592388867739</v>
      </c>
      <c r="L20" s="4">
        <f t="shared" si="12"/>
        <v>44.175429211736656</v>
      </c>
      <c r="M20" s="4">
        <f t="shared" si="13"/>
        <v>133.41695965600235</v>
      </c>
      <c r="N20" s="4">
        <f t="shared" si="14"/>
        <v>10629.181343268452</v>
      </c>
      <c r="P20" s="1">
        <f t="shared" si="15"/>
        <v>9</v>
      </c>
      <c r="Q20" s="4">
        <f t="shared" si="16"/>
        <v>80.050175793601412</v>
      </c>
      <c r="R20" s="4">
        <f t="shared" si="0"/>
        <v>44.175429211736656</v>
      </c>
      <c r="S20" s="4">
        <f t="shared" si="1"/>
        <v>124.22560500533807</v>
      </c>
      <c r="T20" s="4">
        <f t="shared" si="2"/>
        <v>53.366783862400936</v>
      </c>
      <c r="U20" s="7">
        <f t="shared" si="17"/>
        <v>0.93496317682083041</v>
      </c>
      <c r="V20" s="4">
        <f t="shared" si="3"/>
        <v>49.895977776701002</v>
      </c>
      <c r="X20" s="1">
        <f t="shared" si="18"/>
        <v>9</v>
      </c>
      <c r="Y20" s="4">
        <f t="shared" si="19"/>
        <v>2751.0703891766057</v>
      </c>
      <c r="Z20" s="4">
        <f t="shared" si="4"/>
        <v>53.366783862400936</v>
      </c>
      <c r="AA20" s="4">
        <f t="shared" si="20"/>
        <v>32.733755943576398</v>
      </c>
      <c r="AB20" s="4">
        <f t="shared" si="21"/>
        <v>20.633027918824542</v>
      </c>
      <c r="AC20" s="4">
        <f t="shared" si="22"/>
        <v>2718.3366332330293</v>
      </c>
      <c r="AF20" s="1">
        <f t="shared" si="23"/>
        <v>9</v>
      </c>
      <c r="AG20" s="4">
        <f t="shared" si="24"/>
        <v>18738.651050459273</v>
      </c>
      <c r="AH20" s="4">
        <f t="shared" si="30"/>
        <v>247.89451081496406</v>
      </c>
      <c r="AI20" s="4">
        <f t="shared" si="25"/>
        <v>107.35462793651951</v>
      </c>
      <c r="AJ20" s="4">
        <f t="shared" si="26"/>
        <v>140.53988287844456</v>
      </c>
      <c r="AK20" s="4">
        <f t="shared" si="27"/>
        <v>18631.296422522755</v>
      </c>
    </row>
    <row r="21" spans="2:37" ht="14.65" x14ac:dyDescent="0.35">
      <c r="B21" s="1">
        <f t="shared" si="5"/>
        <v>10</v>
      </c>
      <c r="C21" s="4">
        <f t="shared" si="6"/>
        <v>18896.322388032782</v>
      </c>
      <c r="D21" s="4">
        <f t="shared" si="28"/>
        <v>315.71980243153575</v>
      </c>
      <c r="E21" s="4">
        <f t="shared" si="7"/>
        <v>79.515772581125958</v>
      </c>
      <c r="F21" s="4">
        <f t="shared" si="8"/>
        <v>236.2040298504098</v>
      </c>
      <c r="G21" s="4">
        <f t="shared" si="9"/>
        <v>18816.806615451656</v>
      </c>
      <c r="I21" s="1">
        <f t="shared" si="10"/>
        <v>10</v>
      </c>
      <c r="J21" s="4">
        <f t="shared" si="11"/>
        <v>10629.181343268452</v>
      </c>
      <c r="K21" s="4">
        <f t="shared" si="29"/>
        <v>177.592388867739</v>
      </c>
      <c r="L21" s="4">
        <f t="shared" si="12"/>
        <v>44.727622076883364</v>
      </c>
      <c r="M21" s="4">
        <f t="shared" si="13"/>
        <v>132.86476679085564</v>
      </c>
      <c r="N21" s="4">
        <f t="shared" si="14"/>
        <v>10584.453721191569</v>
      </c>
      <c r="P21" s="1">
        <f t="shared" si="15"/>
        <v>10</v>
      </c>
      <c r="Q21" s="4">
        <f t="shared" si="16"/>
        <v>79.718860074513387</v>
      </c>
      <c r="R21" s="4">
        <f t="shared" si="0"/>
        <v>44.727622076883364</v>
      </c>
      <c r="S21" s="4">
        <f t="shared" si="1"/>
        <v>124.44648215139675</v>
      </c>
      <c r="T21" s="4">
        <f t="shared" si="2"/>
        <v>53.145906716342253</v>
      </c>
      <c r="U21" s="7">
        <f t="shared" si="17"/>
        <v>0.92800315317204007</v>
      </c>
      <c r="V21" s="4">
        <f t="shared" si="3"/>
        <v>49.319569010952712</v>
      </c>
      <c r="X21" s="1">
        <f t="shared" si="18"/>
        <v>10</v>
      </c>
      <c r="Y21" s="4">
        <f t="shared" si="19"/>
        <v>2718.3366332330293</v>
      </c>
      <c r="Z21" s="4">
        <f t="shared" si="4"/>
        <v>53.145906716342253</v>
      </c>
      <c r="AA21" s="4">
        <f t="shared" si="20"/>
        <v>32.758381967094536</v>
      </c>
      <c r="AB21" s="4">
        <f t="shared" si="21"/>
        <v>20.387524749247721</v>
      </c>
      <c r="AC21" s="4">
        <f t="shared" si="22"/>
        <v>2685.5782512659348</v>
      </c>
      <c r="AF21" s="1">
        <f t="shared" si="23"/>
        <v>10</v>
      </c>
      <c r="AG21" s="4">
        <f t="shared" si="24"/>
        <v>18631.296422522755</v>
      </c>
      <c r="AH21" s="4">
        <f t="shared" si="30"/>
        <v>247.89451081496406</v>
      </c>
      <c r="AI21" s="4">
        <f t="shared" si="25"/>
        <v>108.15978764604341</v>
      </c>
      <c r="AJ21" s="4">
        <f t="shared" si="26"/>
        <v>139.73472316892065</v>
      </c>
      <c r="AK21" s="4">
        <f t="shared" si="27"/>
        <v>18523.136634876711</v>
      </c>
    </row>
    <row r="22" spans="2:37" ht="14.65" x14ac:dyDescent="0.35">
      <c r="B22" s="1">
        <f t="shared" si="5"/>
        <v>11</v>
      </c>
      <c r="C22" s="4">
        <f t="shared" si="6"/>
        <v>18816.806615451656</v>
      </c>
      <c r="D22" s="4">
        <f t="shared" si="28"/>
        <v>315.71980243153575</v>
      </c>
      <c r="E22" s="4">
        <f t="shared" si="7"/>
        <v>80.509719738390032</v>
      </c>
      <c r="F22" s="4">
        <f t="shared" si="8"/>
        <v>235.21008269314572</v>
      </c>
      <c r="G22" s="4">
        <f t="shared" si="9"/>
        <v>18736.296895713265</v>
      </c>
      <c r="I22" s="1">
        <f t="shared" si="10"/>
        <v>11</v>
      </c>
      <c r="J22" s="4">
        <f t="shared" si="11"/>
        <v>10584.453721191569</v>
      </c>
      <c r="K22" s="4">
        <f t="shared" si="29"/>
        <v>177.592388867739</v>
      </c>
      <c r="L22" s="4">
        <f t="shared" si="12"/>
        <v>45.286717352844391</v>
      </c>
      <c r="M22" s="4">
        <f t="shared" si="13"/>
        <v>132.30567151489461</v>
      </c>
      <c r="N22" s="4">
        <f t="shared" si="14"/>
        <v>10539.167003838724</v>
      </c>
      <c r="P22" s="1">
        <f t="shared" si="15"/>
        <v>11</v>
      </c>
      <c r="Q22" s="4">
        <f t="shared" si="16"/>
        <v>79.383402908936759</v>
      </c>
      <c r="R22" s="4">
        <f t="shared" si="0"/>
        <v>45.286717352844391</v>
      </c>
      <c r="S22" s="4">
        <f t="shared" si="1"/>
        <v>124.67012026178115</v>
      </c>
      <c r="T22" s="4">
        <f t="shared" si="2"/>
        <v>52.922268605957854</v>
      </c>
      <c r="U22" s="7">
        <f t="shared" si="17"/>
        <v>0.92109494111368739</v>
      </c>
      <c r="V22" s="4">
        <f t="shared" si="3"/>
        <v>48.746433885207495</v>
      </c>
      <c r="X22" s="1">
        <f t="shared" si="18"/>
        <v>11</v>
      </c>
      <c r="Y22" s="4">
        <f t="shared" si="19"/>
        <v>2685.5782512659348</v>
      </c>
      <c r="Z22" s="4">
        <f t="shared" si="4"/>
        <v>52.922268605957854</v>
      </c>
      <c r="AA22" s="4">
        <f t="shared" si="20"/>
        <v>32.780431721463344</v>
      </c>
      <c r="AB22" s="4">
        <f t="shared" si="21"/>
        <v>20.141836884494509</v>
      </c>
      <c r="AC22" s="4">
        <f t="shared" si="22"/>
        <v>2652.7978195444716</v>
      </c>
      <c r="AF22" s="1">
        <f t="shared" si="23"/>
        <v>11</v>
      </c>
      <c r="AG22" s="4">
        <f t="shared" si="24"/>
        <v>18523.136634876711</v>
      </c>
      <c r="AH22" s="4">
        <f t="shared" si="30"/>
        <v>247.89451081496406</v>
      </c>
      <c r="AI22" s="4">
        <f t="shared" si="25"/>
        <v>108.97098605338874</v>
      </c>
      <c r="AJ22" s="4">
        <f t="shared" si="26"/>
        <v>138.92352476157532</v>
      </c>
      <c r="AK22" s="4">
        <f t="shared" si="27"/>
        <v>18414.165648823324</v>
      </c>
    </row>
    <row r="23" spans="2:37" ht="14.65" x14ac:dyDescent="0.35">
      <c r="B23" s="1">
        <f t="shared" si="5"/>
        <v>12</v>
      </c>
      <c r="C23" s="4">
        <f t="shared" si="6"/>
        <v>18736.296895713265</v>
      </c>
      <c r="D23" s="4">
        <f t="shared" si="28"/>
        <v>315.71980243153575</v>
      </c>
      <c r="E23" s="4">
        <f t="shared" si="7"/>
        <v>81.516091235119944</v>
      </c>
      <c r="F23" s="4">
        <f t="shared" si="8"/>
        <v>234.20371119641581</v>
      </c>
      <c r="G23" s="11">
        <f t="shared" si="9"/>
        <v>18654.780804478145</v>
      </c>
      <c r="I23" s="1">
        <f t="shared" si="10"/>
        <v>12</v>
      </c>
      <c r="J23" s="4">
        <f t="shared" si="11"/>
        <v>10539.167003838724</v>
      </c>
      <c r="K23" s="4">
        <f t="shared" si="29"/>
        <v>177.592388867739</v>
      </c>
      <c r="L23" s="4">
        <f t="shared" si="12"/>
        <v>45.852801319754974</v>
      </c>
      <c r="M23" s="4">
        <f t="shared" si="13"/>
        <v>131.73958754798403</v>
      </c>
      <c r="N23" s="11">
        <f t="shared" si="14"/>
        <v>10493.314202518968</v>
      </c>
      <c r="P23" s="1">
        <f t="shared" si="15"/>
        <v>12</v>
      </c>
      <c r="Q23" s="4">
        <f t="shared" si="16"/>
        <v>79.043752528790421</v>
      </c>
      <c r="R23" s="4">
        <f t="shared" si="0"/>
        <v>45.852801319754974</v>
      </c>
      <c r="S23" s="4">
        <f t="shared" si="1"/>
        <v>124.89655384854539</v>
      </c>
      <c r="T23" s="4">
        <f t="shared" si="2"/>
        <v>52.695835019193609</v>
      </c>
      <c r="U23" s="7">
        <f t="shared" si="17"/>
        <v>0.9142381549515507</v>
      </c>
      <c r="V23" s="4">
        <f t="shared" si="3"/>
        <v>48.176542981578876</v>
      </c>
      <c r="X23" s="1">
        <f t="shared" si="18"/>
        <v>12</v>
      </c>
      <c r="Y23" s="4">
        <f t="shared" si="19"/>
        <v>2652.7978195444716</v>
      </c>
      <c r="Z23" s="4">
        <f t="shared" si="4"/>
        <v>52.695835019193609</v>
      </c>
      <c r="AA23" s="4">
        <f t="shared" si="20"/>
        <v>32.799851372610078</v>
      </c>
      <c r="AB23" s="4">
        <f t="shared" si="21"/>
        <v>19.895983646583534</v>
      </c>
      <c r="AC23" s="4">
        <f t="shared" si="22"/>
        <v>2619.9979681718614</v>
      </c>
      <c r="AF23" s="1">
        <f t="shared" si="23"/>
        <v>12</v>
      </c>
      <c r="AG23" s="4">
        <f t="shared" si="24"/>
        <v>18414.165648823324</v>
      </c>
      <c r="AH23" s="4">
        <f t="shared" si="30"/>
        <v>247.89451081496406</v>
      </c>
      <c r="AI23" s="4">
        <f t="shared" si="25"/>
        <v>109.78826844878913</v>
      </c>
      <c r="AJ23" s="4">
        <f t="shared" si="26"/>
        <v>138.10624236617494</v>
      </c>
      <c r="AK23" s="4">
        <f t="shared" si="27"/>
        <v>18304.377380374535</v>
      </c>
    </row>
    <row r="24" spans="2:37" ht="14.65" x14ac:dyDescent="0.35">
      <c r="B24" s="1">
        <f t="shared" si="5"/>
        <v>13</v>
      </c>
      <c r="C24" s="4">
        <f t="shared" si="6"/>
        <v>18654.780804478145</v>
      </c>
      <c r="D24" s="4">
        <f t="shared" si="28"/>
        <v>315.71980243153575</v>
      </c>
      <c r="E24" s="4">
        <f t="shared" si="7"/>
        <v>82.535042375558959</v>
      </c>
      <c r="F24" s="4">
        <f t="shared" si="8"/>
        <v>233.1847600559768</v>
      </c>
      <c r="G24" s="4">
        <f t="shared" si="9"/>
        <v>18572.245762102586</v>
      </c>
      <c r="I24" s="1">
        <f t="shared" si="10"/>
        <v>13</v>
      </c>
      <c r="J24" s="4">
        <f t="shared" si="11"/>
        <v>10493.314202518968</v>
      </c>
      <c r="K24" s="4">
        <f t="shared" si="29"/>
        <v>177.592388867739</v>
      </c>
      <c r="L24" s="4">
        <f t="shared" si="12"/>
        <v>46.425961336251902</v>
      </c>
      <c r="M24" s="4">
        <f t="shared" si="13"/>
        <v>131.1664275314871</v>
      </c>
      <c r="N24" s="4">
        <f t="shared" si="14"/>
        <v>10446.888241182716</v>
      </c>
      <c r="P24" s="1">
        <f t="shared" si="15"/>
        <v>13</v>
      </c>
      <c r="Q24" s="4">
        <f t="shared" si="16"/>
        <v>78.699856518892261</v>
      </c>
      <c r="R24" s="4">
        <f t="shared" si="0"/>
        <v>46.425961336251902</v>
      </c>
      <c r="S24" s="4">
        <f t="shared" si="1"/>
        <v>125.12581785514416</v>
      </c>
      <c r="T24" s="4">
        <f t="shared" si="2"/>
        <v>52.466571012594841</v>
      </c>
      <c r="U24" s="7">
        <f t="shared" si="17"/>
        <v>0.90743241186258128</v>
      </c>
      <c r="V24" s="4">
        <f t="shared" si="3"/>
        <v>47.609867076118327</v>
      </c>
      <c r="X24" s="1">
        <f t="shared" si="18"/>
        <v>13</v>
      </c>
      <c r="Y24" s="4">
        <f t="shared" si="19"/>
        <v>2619.9979681718614</v>
      </c>
      <c r="Z24" s="4">
        <f t="shared" si="4"/>
        <v>52.466571012594841</v>
      </c>
      <c r="AA24" s="4">
        <f t="shared" si="20"/>
        <v>32.816586251305878</v>
      </c>
      <c r="AB24" s="4">
        <f t="shared" si="21"/>
        <v>19.649984761288959</v>
      </c>
      <c r="AC24" s="4">
        <f t="shared" si="22"/>
        <v>2587.1813819205554</v>
      </c>
      <c r="AF24" s="1">
        <f t="shared" si="23"/>
        <v>13</v>
      </c>
      <c r="AG24" s="4">
        <f t="shared" si="24"/>
        <v>18304.377380374535</v>
      </c>
      <c r="AH24" s="4">
        <f t="shared" si="30"/>
        <v>247.89451081496406</v>
      </c>
      <c r="AI24" s="4">
        <f t="shared" si="25"/>
        <v>110.61168046215505</v>
      </c>
      <c r="AJ24" s="4">
        <f t="shared" si="26"/>
        <v>137.28283035280901</v>
      </c>
      <c r="AK24" s="4">
        <f t="shared" si="27"/>
        <v>18193.765699912379</v>
      </c>
    </row>
    <row r="25" spans="2:37" ht="14.65" x14ac:dyDescent="0.35">
      <c r="B25" s="1">
        <f t="shared" si="5"/>
        <v>14</v>
      </c>
      <c r="C25" s="4">
        <f t="shared" si="6"/>
        <v>18572.245762102586</v>
      </c>
      <c r="D25" s="4">
        <f t="shared" si="28"/>
        <v>315.71980243153575</v>
      </c>
      <c r="E25" s="4">
        <f t="shared" si="7"/>
        <v>83.566730405253452</v>
      </c>
      <c r="F25" s="4">
        <f t="shared" si="8"/>
        <v>232.1530720262823</v>
      </c>
      <c r="G25" s="4">
        <f t="shared" si="9"/>
        <v>18488.679031697331</v>
      </c>
      <c r="I25" s="1">
        <f t="shared" si="10"/>
        <v>14</v>
      </c>
      <c r="J25" s="4">
        <f t="shared" si="11"/>
        <v>10446.888241182716</v>
      </c>
      <c r="K25" s="4">
        <f t="shared" si="29"/>
        <v>177.592388867739</v>
      </c>
      <c r="L25" s="4">
        <f t="shared" si="12"/>
        <v>47.006285852955045</v>
      </c>
      <c r="M25" s="4">
        <f t="shared" si="13"/>
        <v>130.58610301478396</v>
      </c>
      <c r="N25" s="4">
        <f t="shared" si="14"/>
        <v>10399.881955329762</v>
      </c>
      <c r="P25" s="1">
        <f t="shared" si="15"/>
        <v>14</v>
      </c>
      <c r="Q25" s="4">
        <f t="shared" si="16"/>
        <v>78.351661808870361</v>
      </c>
      <c r="R25" s="4">
        <f t="shared" si="0"/>
        <v>47.006285852955045</v>
      </c>
      <c r="S25" s="4">
        <f t="shared" si="1"/>
        <v>125.35794766182541</v>
      </c>
      <c r="T25" s="4">
        <f t="shared" si="2"/>
        <v>52.234441205913598</v>
      </c>
      <c r="U25" s="7">
        <f t="shared" si="17"/>
        <v>0.90067733187352972</v>
      </c>
      <c r="V25" s="4">
        <f t="shared" si="3"/>
        <v>47.046377137247021</v>
      </c>
      <c r="X25" s="1">
        <f t="shared" si="18"/>
        <v>14</v>
      </c>
      <c r="Y25" s="4">
        <f t="shared" si="19"/>
        <v>2587.1813819205554</v>
      </c>
      <c r="Z25" s="4">
        <f t="shared" si="4"/>
        <v>52.234441205913598</v>
      </c>
      <c r="AA25" s="4">
        <f t="shared" si="20"/>
        <v>32.83058084150943</v>
      </c>
      <c r="AB25" s="4">
        <f t="shared" si="21"/>
        <v>19.403860364404164</v>
      </c>
      <c r="AC25" s="4">
        <f t="shared" si="22"/>
        <v>2554.3508010790461</v>
      </c>
      <c r="AF25" s="1">
        <f t="shared" si="23"/>
        <v>14</v>
      </c>
      <c r="AG25" s="4">
        <f t="shared" si="24"/>
        <v>18193.765699912379</v>
      </c>
      <c r="AH25" s="4">
        <f t="shared" si="30"/>
        <v>247.89451081496406</v>
      </c>
      <c r="AI25" s="4">
        <f t="shared" si="25"/>
        <v>111.44126806562124</v>
      </c>
      <c r="AJ25" s="4">
        <f t="shared" si="26"/>
        <v>136.45324274934282</v>
      </c>
      <c r="AK25" s="4">
        <f t="shared" si="27"/>
        <v>18082.324431846759</v>
      </c>
    </row>
    <row r="26" spans="2:37" ht="14.65" x14ac:dyDescent="0.35">
      <c r="B26" s="1">
        <f t="shared" si="5"/>
        <v>15</v>
      </c>
      <c r="C26" s="4">
        <f t="shared" si="6"/>
        <v>18488.679031697331</v>
      </c>
      <c r="D26" s="4">
        <f t="shared" si="28"/>
        <v>315.71980243153575</v>
      </c>
      <c r="E26" s="4">
        <f t="shared" si="7"/>
        <v>84.611314535319138</v>
      </c>
      <c r="F26" s="4">
        <f t="shared" si="8"/>
        <v>231.10848789621662</v>
      </c>
      <c r="G26" s="4">
        <f t="shared" si="9"/>
        <v>18404.067717162012</v>
      </c>
      <c r="I26" s="1">
        <f t="shared" si="10"/>
        <v>15</v>
      </c>
      <c r="J26" s="4">
        <f t="shared" si="11"/>
        <v>10399.881955329762</v>
      </c>
      <c r="K26" s="4">
        <f t="shared" si="29"/>
        <v>177.592388867739</v>
      </c>
      <c r="L26" s="4">
        <f t="shared" si="12"/>
        <v>47.593864426116994</v>
      </c>
      <c r="M26" s="4">
        <f t="shared" si="13"/>
        <v>129.99852444162201</v>
      </c>
      <c r="N26" s="4">
        <f t="shared" si="14"/>
        <v>10352.288090903645</v>
      </c>
      <c r="P26" s="1">
        <f t="shared" si="15"/>
        <v>15</v>
      </c>
      <c r="Q26" s="4">
        <f t="shared" si="16"/>
        <v>77.999114664973206</v>
      </c>
      <c r="R26" s="4">
        <f t="shared" si="0"/>
        <v>47.593864426116994</v>
      </c>
      <c r="S26" s="4">
        <f t="shared" si="1"/>
        <v>125.5929790910902</v>
      </c>
      <c r="T26" s="4">
        <f t="shared" si="2"/>
        <v>51.999409776648804</v>
      </c>
      <c r="U26" s="7">
        <f t="shared" si="17"/>
        <v>0.89397253783973163</v>
      </c>
      <c r="V26" s="4">
        <f t="shared" si="3"/>
        <v>46.486044324198886</v>
      </c>
      <c r="X26" s="1">
        <f t="shared" si="18"/>
        <v>15</v>
      </c>
      <c r="Y26" s="4">
        <f t="shared" si="19"/>
        <v>2554.3508010790461</v>
      </c>
      <c r="Z26" s="4">
        <f t="shared" si="4"/>
        <v>51.999409776648804</v>
      </c>
      <c r="AA26" s="4">
        <f t="shared" si="20"/>
        <v>32.841778768555955</v>
      </c>
      <c r="AB26" s="4">
        <f t="shared" si="21"/>
        <v>19.157631008092846</v>
      </c>
      <c r="AC26" s="4">
        <f t="shared" si="22"/>
        <v>2521.5090223104903</v>
      </c>
      <c r="AF26" s="1">
        <f t="shared" si="23"/>
        <v>15</v>
      </c>
      <c r="AG26" s="4">
        <f t="shared" si="24"/>
        <v>18082.324431846759</v>
      </c>
      <c r="AH26" s="4">
        <f t="shared" si="30"/>
        <v>247.89451081496406</v>
      </c>
      <c r="AI26" s="4">
        <f t="shared" si="25"/>
        <v>112.27707757611338</v>
      </c>
      <c r="AJ26" s="4">
        <f t="shared" si="26"/>
        <v>135.61743323885068</v>
      </c>
      <c r="AK26" s="4">
        <f t="shared" si="27"/>
        <v>17970.047354270646</v>
      </c>
    </row>
    <row r="27" spans="2:37" ht="14.65" x14ac:dyDescent="0.35">
      <c r="B27" s="1">
        <f t="shared" si="5"/>
        <v>16</v>
      </c>
      <c r="C27" s="4">
        <f t="shared" si="6"/>
        <v>18404.067717162012</v>
      </c>
      <c r="D27" s="4">
        <f t="shared" si="28"/>
        <v>315.71980243153575</v>
      </c>
      <c r="E27" s="4">
        <f t="shared" si="7"/>
        <v>85.668955967010589</v>
      </c>
      <c r="F27" s="4">
        <f t="shared" si="8"/>
        <v>230.05084646452516</v>
      </c>
      <c r="G27" s="4">
        <f t="shared" si="9"/>
        <v>18318.398761195</v>
      </c>
      <c r="I27" s="1">
        <f t="shared" si="10"/>
        <v>16</v>
      </c>
      <c r="J27" s="4">
        <f t="shared" si="11"/>
        <v>10352.288090903645</v>
      </c>
      <c r="K27" s="4">
        <f t="shared" si="29"/>
        <v>177.592388867739</v>
      </c>
      <c r="L27" s="4">
        <f t="shared" si="12"/>
        <v>48.188787731443455</v>
      </c>
      <c r="M27" s="4">
        <f t="shared" si="13"/>
        <v>129.40360113629555</v>
      </c>
      <c r="N27" s="4">
        <f t="shared" si="14"/>
        <v>10304.099303172201</v>
      </c>
      <c r="P27" s="1">
        <f t="shared" si="15"/>
        <v>16</v>
      </c>
      <c r="Q27" s="4">
        <f t="shared" si="16"/>
        <v>77.642160681777327</v>
      </c>
      <c r="R27" s="4">
        <f t="shared" si="0"/>
        <v>48.188787731443455</v>
      </c>
      <c r="S27" s="4">
        <f t="shared" si="1"/>
        <v>125.83094841322078</v>
      </c>
      <c r="T27" s="4">
        <f t="shared" si="2"/>
        <v>51.761440454518223</v>
      </c>
      <c r="U27" s="7">
        <f t="shared" si="17"/>
        <v>0.88731765542405117</v>
      </c>
      <c r="V27" s="4">
        <f t="shared" si="3"/>
        <v>45.928839985474745</v>
      </c>
      <c r="X27" s="1">
        <f t="shared" si="18"/>
        <v>16</v>
      </c>
      <c r="Y27" s="4">
        <f t="shared" si="19"/>
        <v>2521.5090223104903</v>
      </c>
      <c r="Z27" s="4">
        <f t="shared" si="4"/>
        <v>51.761440454518223</v>
      </c>
      <c r="AA27" s="4">
        <f t="shared" si="20"/>
        <v>32.850122787189548</v>
      </c>
      <c r="AB27" s="4">
        <f t="shared" si="21"/>
        <v>18.911317667328678</v>
      </c>
      <c r="AC27" s="4">
        <f t="shared" si="22"/>
        <v>2488.6588995233005</v>
      </c>
      <c r="AF27" s="1">
        <f t="shared" si="23"/>
        <v>16</v>
      </c>
      <c r="AG27" s="4">
        <f t="shared" si="24"/>
        <v>17970.047354270646</v>
      </c>
      <c r="AH27" s="4">
        <f t="shared" si="30"/>
        <v>247.89451081496406</v>
      </c>
      <c r="AI27" s="4">
        <f t="shared" si="25"/>
        <v>113.11915565793421</v>
      </c>
      <c r="AJ27" s="4">
        <f t="shared" si="26"/>
        <v>134.77535515702985</v>
      </c>
      <c r="AK27" s="4">
        <f t="shared" si="27"/>
        <v>17856.928198612713</v>
      </c>
    </row>
    <row r="28" spans="2:37" ht="14.65" x14ac:dyDescent="0.35">
      <c r="B28" s="1">
        <f t="shared" si="5"/>
        <v>17</v>
      </c>
      <c r="C28" s="4">
        <f t="shared" si="6"/>
        <v>18318.398761195</v>
      </c>
      <c r="D28" s="4">
        <f t="shared" si="28"/>
        <v>315.71980243153575</v>
      </c>
      <c r="E28" s="4">
        <f t="shared" si="7"/>
        <v>86.739817916598241</v>
      </c>
      <c r="F28" s="4">
        <f t="shared" si="8"/>
        <v>228.97998451493751</v>
      </c>
      <c r="G28" s="4">
        <f t="shared" si="9"/>
        <v>18231.658943278402</v>
      </c>
      <c r="I28" s="1">
        <f t="shared" si="10"/>
        <v>17</v>
      </c>
      <c r="J28" s="4">
        <f t="shared" si="11"/>
        <v>10304.099303172201</v>
      </c>
      <c r="K28" s="4">
        <f t="shared" si="29"/>
        <v>177.592388867739</v>
      </c>
      <c r="L28" s="4">
        <f t="shared" si="12"/>
        <v>48.791147578086509</v>
      </c>
      <c r="M28" s="4">
        <f t="shared" si="13"/>
        <v>128.80124128965249</v>
      </c>
      <c r="N28" s="4">
        <f t="shared" si="14"/>
        <v>10255.308155594115</v>
      </c>
      <c r="P28" s="1">
        <f t="shared" si="15"/>
        <v>17</v>
      </c>
      <c r="Q28" s="4">
        <f t="shared" si="16"/>
        <v>77.280744773791511</v>
      </c>
      <c r="R28" s="4">
        <f t="shared" si="0"/>
        <v>48.791147578086509</v>
      </c>
      <c r="S28" s="4">
        <f t="shared" si="1"/>
        <v>126.07189235187802</v>
      </c>
      <c r="T28" s="4">
        <f t="shared" si="2"/>
        <v>51.520496515860984</v>
      </c>
      <c r="U28" s="7">
        <f t="shared" si="17"/>
        <v>0.8807123130759813</v>
      </c>
      <c r="V28" s="4">
        <f t="shared" si="3"/>
        <v>45.374735657306964</v>
      </c>
      <c r="X28" s="1">
        <f t="shared" si="18"/>
        <v>17</v>
      </c>
      <c r="Y28" s="4">
        <f t="shared" si="19"/>
        <v>2488.6588995233005</v>
      </c>
      <c r="Z28" s="4">
        <f t="shared" si="4"/>
        <v>51.520496515860984</v>
      </c>
      <c r="AA28" s="4">
        <f t="shared" si="20"/>
        <v>32.855554769436225</v>
      </c>
      <c r="AB28" s="4">
        <f t="shared" si="21"/>
        <v>18.664941746424756</v>
      </c>
      <c r="AC28" s="4">
        <f t="shared" si="22"/>
        <v>2455.8033447538642</v>
      </c>
      <c r="AF28" s="1">
        <f t="shared" si="23"/>
        <v>17</v>
      </c>
      <c r="AG28" s="4">
        <f t="shared" si="24"/>
        <v>17856.928198612713</v>
      </c>
      <c r="AH28" s="4">
        <f t="shared" si="30"/>
        <v>247.89451081496406</v>
      </c>
      <c r="AI28" s="4">
        <f t="shared" si="25"/>
        <v>113.96754932536871</v>
      </c>
      <c r="AJ28" s="4">
        <f t="shared" si="26"/>
        <v>133.92696148959536</v>
      </c>
      <c r="AK28" s="4">
        <f t="shared" si="27"/>
        <v>17742.960649287346</v>
      </c>
    </row>
    <row r="29" spans="2:37" ht="14.65" x14ac:dyDescent="0.35">
      <c r="B29" s="1">
        <f t="shared" si="5"/>
        <v>18</v>
      </c>
      <c r="C29" s="4">
        <f t="shared" si="6"/>
        <v>18231.658943278402</v>
      </c>
      <c r="D29" s="4">
        <f t="shared" si="28"/>
        <v>315.71980243153575</v>
      </c>
      <c r="E29" s="4">
        <f t="shared" si="7"/>
        <v>87.824065640555744</v>
      </c>
      <c r="F29" s="4">
        <f t="shared" si="8"/>
        <v>227.89573679098001</v>
      </c>
      <c r="G29" s="4">
        <f t="shared" si="9"/>
        <v>18143.834877637848</v>
      </c>
      <c r="I29" s="1">
        <f t="shared" si="10"/>
        <v>18</v>
      </c>
      <c r="J29" s="4">
        <f t="shared" si="11"/>
        <v>10255.308155594115</v>
      </c>
      <c r="K29" s="4">
        <f t="shared" si="29"/>
        <v>177.592388867739</v>
      </c>
      <c r="L29" s="4">
        <f t="shared" si="12"/>
        <v>49.40103692281258</v>
      </c>
      <c r="M29" s="4">
        <f t="shared" si="13"/>
        <v>128.19135194492642</v>
      </c>
      <c r="N29" s="4">
        <f t="shared" si="14"/>
        <v>10205.907118671303</v>
      </c>
      <c r="P29" s="1">
        <f t="shared" si="15"/>
        <v>18</v>
      </c>
      <c r="Q29" s="4">
        <f t="shared" si="16"/>
        <v>76.914811166955857</v>
      </c>
      <c r="R29" s="4">
        <f t="shared" si="0"/>
        <v>49.40103692281258</v>
      </c>
      <c r="S29" s="4">
        <f t="shared" si="1"/>
        <v>126.31584808976844</v>
      </c>
      <c r="T29" s="4">
        <f t="shared" si="2"/>
        <v>51.276540777970567</v>
      </c>
      <c r="U29" s="7">
        <f t="shared" si="17"/>
        <v>0.87415614201089953</v>
      </c>
      <c r="V29" s="4">
        <f t="shared" si="3"/>
        <v>44.823703062135323</v>
      </c>
      <c r="X29" s="1">
        <f t="shared" si="18"/>
        <v>18</v>
      </c>
      <c r="Y29" s="4">
        <f t="shared" si="19"/>
        <v>2455.8033447538642</v>
      </c>
      <c r="Z29" s="4">
        <f t="shared" si="4"/>
        <v>51.276540777970567</v>
      </c>
      <c r="AA29" s="4">
        <f t="shared" si="20"/>
        <v>32.858015692316584</v>
      </c>
      <c r="AB29" s="4">
        <f t="shared" si="21"/>
        <v>18.418525085653979</v>
      </c>
      <c r="AC29" s="4">
        <f t="shared" si="22"/>
        <v>2422.9453290615475</v>
      </c>
      <c r="AF29" s="1">
        <f t="shared" si="23"/>
        <v>18</v>
      </c>
      <c r="AG29" s="4">
        <f t="shared" si="24"/>
        <v>17742.960649287346</v>
      </c>
      <c r="AH29" s="4">
        <f t="shared" si="30"/>
        <v>247.89451081496406</v>
      </c>
      <c r="AI29" s="4">
        <f t="shared" si="25"/>
        <v>114.82230594530895</v>
      </c>
      <c r="AJ29" s="4">
        <f t="shared" si="26"/>
        <v>133.07220486965511</v>
      </c>
      <c r="AK29" s="4">
        <f t="shared" si="27"/>
        <v>17628.138343342038</v>
      </c>
    </row>
    <row r="30" spans="2:37" ht="14.65" x14ac:dyDescent="0.35">
      <c r="B30" s="1">
        <f t="shared" si="5"/>
        <v>19</v>
      </c>
      <c r="C30" s="4">
        <f t="shared" si="6"/>
        <v>18143.834877637848</v>
      </c>
      <c r="D30" s="4">
        <f t="shared" si="28"/>
        <v>315.71980243153575</v>
      </c>
      <c r="E30" s="4">
        <f t="shared" si="7"/>
        <v>88.921866461062677</v>
      </c>
      <c r="F30" s="4">
        <f t="shared" si="8"/>
        <v>226.79793597047308</v>
      </c>
      <c r="G30" s="4">
        <f t="shared" si="9"/>
        <v>18054.913011176784</v>
      </c>
      <c r="I30" s="1">
        <f t="shared" si="10"/>
        <v>19</v>
      </c>
      <c r="J30" s="4">
        <f t="shared" si="11"/>
        <v>10205.907118671303</v>
      </c>
      <c r="K30" s="4">
        <f t="shared" si="29"/>
        <v>177.592388867739</v>
      </c>
      <c r="L30" s="4">
        <f t="shared" si="12"/>
        <v>50.018549884347721</v>
      </c>
      <c r="M30" s="4">
        <f t="shared" si="13"/>
        <v>127.57383898339128</v>
      </c>
      <c r="N30" s="4">
        <f t="shared" si="14"/>
        <v>10155.888568786955</v>
      </c>
      <c r="P30" s="1">
        <f t="shared" si="15"/>
        <v>19</v>
      </c>
      <c r="Q30" s="4">
        <f t="shared" si="16"/>
        <v>76.54430339003477</v>
      </c>
      <c r="R30" s="4">
        <f t="shared" si="0"/>
        <v>50.018549884347721</v>
      </c>
      <c r="S30" s="4">
        <f t="shared" si="1"/>
        <v>126.56285327438249</v>
      </c>
      <c r="T30" s="4">
        <f t="shared" si="2"/>
        <v>51.029535593356513</v>
      </c>
      <c r="U30" s="7">
        <f t="shared" si="17"/>
        <v>0.86764877618947833</v>
      </c>
      <c r="V30" s="4">
        <f t="shared" si="3"/>
        <v>44.275714107093201</v>
      </c>
      <c r="X30" s="1">
        <f t="shared" si="18"/>
        <v>19</v>
      </c>
      <c r="Y30" s="4">
        <f t="shared" si="19"/>
        <v>2422.9453290615475</v>
      </c>
      <c r="Z30" s="4">
        <f t="shared" si="4"/>
        <v>51.029535593356513</v>
      </c>
      <c r="AA30" s="4">
        <f t="shared" si="20"/>
        <v>32.857445625394902</v>
      </c>
      <c r="AB30" s="4">
        <f t="shared" si="21"/>
        <v>18.172089967961607</v>
      </c>
      <c r="AC30" s="4">
        <f t="shared" si="22"/>
        <v>2390.0878834361524</v>
      </c>
      <c r="AF30" s="1">
        <f t="shared" si="23"/>
        <v>19</v>
      </c>
      <c r="AG30" s="4">
        <f t="shared" si="24"/>
        <v>17628.138343342038</v>
      </c>
      <c r="AH30" s="4">
        <f t="shared" si="30"/>
        <v>247.89451081496406</v>
      </c>
      <c r="AI30" s="4">
        <f t="shared" si="25"/>
        <v>115.6834732398988</v>
      </c>
      <c r="AJ30" s="4">
        <f t="shared" si="26"/>
        <v>132.21103757506526</v>
      </c>
      <c r="AK30" s="4">
        <f t="shared" si="27"/>
        <v>17512.454870102138</v>
      </c>
    </row>
    <row r="31" spans="2:37" x14ac:dyDescent="0.25">
      <c r="B31" s="1">
        <f t="shared" si="5"/>
        <v>20</v>
      </c>
      <c r="C31" s="4">
        <f t="shared" si="6"/>
        <v>18054.913011176784</v>
      </c>
      <c r="D31" s="4">
        <f t="shared" si="28"/>
        <v>315.71980243153575</v>
      </c>
      <c r="E31" s="4">
        <f t="shared" si="7"/>
        <v>90.033389791825954</v>
      </c>
      <c r="F31" s="4">
        <f t="shared" si="8"/>
        <v>225.6864126397098</v>
      </c>
      <c r="G31" s="4">
        <f t="shared" si="9"/>
        <v>17964.87962138496</v>
      </c>
      <c r="I31" s="1">
        <f t="shared" si="10"/>
        <v>20</v>
      </c>
      <c r="J31" s="4">
        <f t="shared" si="11"/>
        <v>10155.888568786955</v>
      </c>
      <c r="K31" s="4">
        <f t="shared" si="29"/>
        <v>177.592388867739</v>
      </c>
      <c r="L31" s="4">
        <f t="shared" si="12"/>
        <v>50.643781757902076</v>
      </c>
      <c r="M31" s="4">
        <f t="shared" si="13"/>
        <v>126.94860710983693</v>
      </c>
      <c r="N31" s="4">
        <f t="shared" si="14"/>
        <v>10105.244787029053</v>
      </c>
      <c r="P31" s="1">
        <f t="shared" si="15"/>
        <v>20</v>
      </c>
      <c r="Q31" s="4">
        <f t="shared" si="16"/>
        <v>76.169164265902154</v>
      </c>
      <c r="R31" s="4">
        <f t="shared" si="0"/>
        <v>50.643781757902076</v>
      </c>
      <c r="S31" s="4">
        <f t="shared" si="1"/>
        <v>126.81294602380423</v>
      </c>
      <c r="T31" s="4">
        <f t="shared" si="2"/>
        <v>50.779442843934774</v>
      </c>
      <c r="U31" s="7">
        <f t="shared" si="17"/>
        <v>0.86118985229724887</v>
      </c>
      <c r="V31" s="4">
        <f t="shared" si="3"/>
        <v>43.730740882504776</v>
      </c>
      <c r="X31" s="1">
        <f t="shared" si="18"/>
        <v>20</v>
      </c>
      <c r="Y31" s="4">
        <f t="shared" si="19"/>
        <v>2390.0878834361524</v>
      </c>
      <c r="Z31" s="4">
        <f t="shared" si="4"/>
        <v>50.779442843934774</v>
      </c>
      <c r="AA31" s="4">
        <f t="shared" si="20"/>
        <v>32.853783718163626</v>
      </c>
      <c r="AB31" s="4">
        <f t="shared" si="21"/>
        <v>17.925659125771144</v>
      </c>
      <c r="AC31" s="4">
        <f t="shared" si="22"/>
        <v>2357.234099717989</v>
      </c>
      <c r="AF31" s="1">
        <f t="shared" si="23"/>
        <v>20</v>
      </c>
      <c r="AG31" s="4">
        <f t="shared" si="24"/>
        <v>17512.454870102138</v>
      </c>
      <c r="AH31" s="4">
        <f t="shared" si="30"/>
        <v>247.89451081496406</v>
      </c>
      <c r="AI31" s="4">
        <f t="shared" si="25"/>
        <v>116.55109928919805</v>
      </c>
      <c r="AJ31" s="4">
        <f t="shared" si="26"/>
        <v>131.34341152576602</v>
      </c>
      <c r="AK31" s="4">
        <f t="shared" si="27"/>
        <v>17395.90377081294</v>
      </c>
    </row>
    <row r="32" spans="2:37" x14ac:dyDescent="0.25">
      <c r="B32" s="1">
        <f t="shared" si="5"/>
        <v>21</v>
      </c>
      <c r="C32" s="4">
        <f t="shared" si="6"/>
        <v>17964.87962138496</v>
      </c>
      <c r="D32" s="4">
        <f t="shared" si="28"/>
        <v>315.71980243153575</v>
      </c>
      <c r="E32" s="4">
        <f t="shared" si="7"/>
        <v>91.158807164223759</v>
      </c>
      <c r="F32" s="4">
        <f t="shared" si="8"/>
        <v>224.56099526731199</v>
      </c>
      <c r="G32" s="4">
        <f t="shared" si="9"/>
        <v>17873.720814220735</v>
      </c>
      <c r="I32" s="1">
        <f t="shared" si="10"/>
        <v>21</v>
      </c>
      <c r="J32" s="4">
        <f t="shared" si="11"/>
        <v>10105.244787029053</v>
      </c>
      <c r="K32" s="4">
        <f t="shared" si="29"/>
        <v>177.592388867739</v>
      </c>
      <c r="L32" s="4">
        <f t="shared" si="12"/>
        <v>51.276829029875856</v>
      </c>
      <c r="M32" s="4">
        <f t="shared" si="13"/>
        <v>126.31555983786315</v>
      </c>
      <c r="N32" s="4">
        <f t="shared" si="14"/>
        <v>10053.967957999177</v>
      </c>
      <c r="P32" s="1">
        <f t="shared" si="15"/>
        <v>21</v>
      </c>
      <c r="Q32" s="4">
        <f t="shared" si="16"/>
        <v>75.789335902717895</v>
      </c>
      <c r="R32" s="4">
        <f t="shared" si="0"/>
        <v>51.276829029875856</v>
      </c>
      <c r="S32" s="4">
        <f t="shared" si="1"/>
        <v>127.06616493259375</v>
      </c>
      <c r="T32" s="4">
        <f t="shared" si="2"/>
        <v>50.526223935145254</v>
      </c>
      <c r="U32" s="7">
        <f t="shared" si="17"/>
        <v>0.85477900972431642</v>
      </c>
      <c r="V32" s="4">
        <f t="shared" si="3"/>
        <v>43.188755660392516</v>
      </c>
      <c r="X32" s="1">
        <f t="shared" si="18"/>
        <v>21</v>
      </c>
      <c r="Y32" s="4">
        <f t="shared" si="19"/>
        <v>2357.234099717989</v>
      </c>
      <c r="Z32" s="4">
        <f t="shared" si="4"/>
        <v>50.526223935145254</v>
      </c>
      <c r="AA32" s="4">
        <f t="shared" si="20"/>
        <v>32.846968187260337</v>
      </c>
      <c r="AB32" s="4">
        <f t="shared" si="21"/>
        <v>17.679255747884916</v>
      </c>
      <c r="AC32" s="4">
        <f t="shared" si="22"/>
        <v>2324.3871315307288</v>
      </c>
      <c r="AF32" s="1">
        <f t="shared" si="23"/>
        <v>21</v>
      </c>
      <c r="AG32" s="4">
        <f t="shared" si="24"/>
        <v>17395.90377081294</v>
      </c>
      <c r="AH32" s="4">
        <f t="shared" si="30"/>
        <v>247.89451081496406</v>
      </c>
      <c r="AI32" s="4">
        <f t="shared" si="25"/>
        <v>117.42523253386702</v>
      </c>
      <c r="AJ32" s="4">
        <f t="shared" si="26"/>
        <v>130.46927828109705</v>
      </c>
      <c r="AK32" s="4">
        <f t="shared" si="27"/>
        <v>17278.478538279072</v>
      </c>
    </row>
    <row r="33" spans="2:37" x14ac:dyDescent="0.25">
      <c r="B33" s="1">
        <f t="shared" si="5"/>
        <v>22</v>
      </c>
      <c r="C33" s="4">
        <f t="shared" si="6"/>
        <v>17873.720814220735</v>
      </c>
      <c r="D33" s="4">
        <f t="shared" si="28"/>
        <v>315.71980243153575</v>
      </c>
      <c r="E33" s="4">
        <f t="shared" si="7"/>
        <v>92.298292253776594</v>
      </c>
      <c r="F33" s="4">
        <f t="shared" si="8"/>
        <v>223.42151017775916</v>
      </c>
      <c r="G33" s="4">
        <f t="shared" si="9"/>
        <v>17781.422521966957</v>
      </c>
      <c r="I33" s="1">
        <f t="shared" si="10"/>
        <v>22</v>
      </c>
      <c r="J33" s="4">
        <f t="shared" si="11"/>
        <v>10053.967957999177</v>
      </c>
      <c r="K33" s="4">
        <f t="shared" si="29"/>
        <v>177.592388867739</v>
      </c>
      <c r="L33" s="4">
        <f t="shared" si="12"/>
        <v>51.917789392749299</v>
      </c>
      <c r="M33" s="4">
        <f t="shared" si="13"/>
        <v>125.67459947498971</v>
      </c>
      <c r="N33" s="4">
        <f t="shared" si="14"/>
        <v>10002.050168606427</v>
      </c>
      <c r="P33" s="1">
        <f t="shared" si="15"/>
        <v>22</v>
      </c>
      <c r="Q33" s="4">
        <f t="shared" si="16"/>
        <v>75.404759684993834</v>
      </c>
      <c r="R33" s="4">
        <f t="shared" si="0"/>
        <v>51.917789392749299</v>
      </c>
      <c r="S33" s="4">
        <f t="shared" si="1"/>
        <v>127.32254907774313</v>
      </c>
      <c r="T33" s="4">
        <f t="shared" si="2"/>
        <v>50.269839789995871</v>
      </c>
      <c r="U33" s="7">
        <f t="shared" si="17"/>
        <v>0.84841589054522715</v>
      </c>
      <c r="V33" s="4">
        <f t="shared" si="3"/>
        <v>42.649730892995244</v>
      </c>
      <c r="X33" s="1">
        <f t="shared" si="18"/>
        <v>22</v>
      </c>
      <c r="Y33" s="4">
        <f t="shared" si="19"/>
        <v>2324.3871315307288</v>
      </c>
      <c r="Z33" s="4">
        <f t="shared" si="4"/>
        <v>50.269839789995871</v>
      </c>
      <c r="AA33" s="4">
        <f t="shared" si="20"/>
        <v>32.836936303515401</v>
      </c>
      <c r="AB33" s="4">
        <f t="shared" si="21"/>
        <v>17.432903486480466</v>
      </c>
      <c r="AC33" s="4">
        <f t="shared" si="22"/>
        <v>2291.5501952272134</v>
      </c>
      <c r="AF33" s="1">
        <f t="shared" si="23"/>
        <v>22</v>
      </c>
      <c r="AG33" s="4">
        <f t="shared" si="24"/>
        <v>17278.478538279072</v>
      </c>
      <c r="AH33" s="4">
        <f t="shared" si="30"/>
        <v>247.89451081496406</v>
      </c>
      <c r="AI33" s="4">
        <f t="shared" si="25"/>
        <v>118.30592177787102</v>
      </c>
      <c r="AJ33" s="4">
        <f t="shared" si="26"/>
        <v>129.58858903709304</v>
      </c>
      <c r="AK33" s="4">
        <f t="shared" si="27"/>
        <v>17160.172616501201</v>
      </c>
    </row>
    <row r="34" spans="2:37" x14ac:dyDescent="0.25">
      <c r="B34" s="1">
        <f t="shared" si="5"/>
        <v>23</v>
      </c>
      <c r="C34" s="4">
        <f t="shared" si="6"/>
        <v>17781.422521966957</v>
      </c>
      <c r="D34" s="4">
        <f t="shared" si="28"/>
        <v>315.71980243153575</v>
      </c>
      <c r="E34" s="4">
        <f t="shared" si="7"/>
        <v>93.452020906948775</v>
      </c>
      <c r="F34" s="4">
        <f t="shared" si="8"/>
        <v>222.26778152458698</v>
      </c>
      <c r="G34" s="4">
        <f t="shared" si="9"/>
        <v>17687.970501060008</v>
      </c>
      <c r="I34" s="1">
        <f t="shared" si="10"/>
        <v>23</v>
      </c>
      <c r="J34" s="4">
        <f t="shared" si="11"/>
        <v>10002.050168606427</v>
      </c>
      <c r="K34" s="4">
        <f t="shared" si="29"/>
        <v>177.592388867739</v>
      </c>
      <c r="L34" s="4">
        <f t="shared" si="12"/>
        <v>52.566761760158656</v>
      </c>
      <c r="M34" s="4">
        <f t="shared" si="13"/>
        <v>125.02562710758035</v>
      </c>
      <c r="N34" s="4">
        <f t="shared" si="14"/>
        <v>9949.4834068462678</v>
      </c>
      <c r="P34" s="1">
        <f t="shared" si="15"/>
        <v>23</v>
      </c>
      <c r="Q34" s="4">
        <f t="shared" si="16"/>
        <v>75.015376264548209</v>
      </c>
      <c r="R34" s="4">
        <f t="shared" si="0"/>
        <v>52.566761760158656</v>
      </c>
      <c r="S34" s="4">
        <f t="shared" si="1"/>
        <v>127.58213802470686</v>
      </c>
      <c r="T34" s="4">
        <f t="shared" si="2"/>
        <v>50.010250843032139</v>
      </c>
      <c r="U34" s="7">
        <f t="shared" si="17"/>
        <v>0.84210013949898466</v>
      </c>
      <c r="V34" s="4">
        <f t="shared" si="3"/>
        <v>42.113639211296579</v>
      </c>
      <c r="X34" s="1">
        <f t="shared" si="18"/>
        <v>23</v>
      </c>
      <c r="Y34" s="4">
        <f t="shared" si="19"/>
        <v>2291.5501952272134</v>
      </c>
      <c r="Z34" s="4">
        <f t="shared" si="4"/>
        <v>50.010250843032139</v>
      </c>
      <c r="AA34" s="4">
        <f t="shared" si="20"/>
        <v>32.823624378828043</v>
      </c>
      <c r="AB34" s="4">
        <f t="shared" si="21"/>
        <v>17.1866264642041</v>
      </c>
      <c r="AC34" s="4">
        <f t="shared" si="22"/>
        <v>2258.7265708483856</v>
      </c>
      <c r="AF34" s="1">
        <f t="shared" si="23"/>
        <v>23</v>
      </c>
      <c r="AG34" s="4">
        <f t="shared" si="24"/>
        <v>17160.172616501201</v>
      </c>
      <c r="AH34" s="4">
        <f t="shared" si="30"/>
        <v>247.89451081496406</v>
      </c>
      <c r="AI34" s="4">
        <f t="shared" si="25"/>
        <v>119.19321619120507</v>
      </c>
      <c r="AJ34" s="4">
        <f t="shared" si="26"/>
        <v>128.701294623759</v>
      </c>
      <c r="AK34" s="4">
        <f t="shared" si="27"/>
        <v>17040.979400309996</v>
      </c>
    </row>
    <row r="35" spans="2:37" x14ac:dyDescent="0.25">
      <c r="B35" s="1">
        <f t="shared" si="5"/>
        <v>24</v>
      </c>
      <c r="C35" s="4">
        <f t="shared" si="6"/>
        <v>17687.970501060008</v>
      </c>
      <c r="D35" s="4">
        <f t="shared" si="28"/>
        <v>315.71980243153575</v>
      </c>
      <c r="E35" s="4">
        <f t="shared" si="7"/>
        <v>94.620171168285651</v>
      </c>
      <c r="F35" s="4">
        <f t="shared" si="8"/>
        <v>221.0996312632501</v>
      </c>
      <c r="G35" s="4">
        <f t="shared" si="9"/>
        <v>17593.350329891724</v>
      </c>
      <c r="I35" s="1">
        <f t="shared" si="10"/>
        <v>24</v>
      </c>
      <c r="J35" s="4">
        <f t="shared" si="11"/>
        <v>9949.4834068462678</v>
      </c>
      <c r="K35" s="4">
        <f t="shared" si="29"/>
        <v>177.592388867739</v>
      </c>
      <c r="L35" s="4">
        <f t="shared" si="12"/>
        <v>53.223846282160665</v>
      </c>
      <c r="M35" s="4">
        <f t="shared" si="13"/>
        <v>124.36854258557834</v>
      </c>
      <c r="N35" s="4">
        <f t="shared" si="14"/>
        <v>9896.2595605641072</v>
      </c>
      <c r="P35" s="1">
        <f t="shared" si="15"/>
        <v>24</v>
      </c>
      <c r="Q35" s="4">
        <f t="shared" si="16"/>
        <v>74.621125551347006</v>
      </c>
      <c r="R35" s="4">
        <f t="shared" si="0"/>
        <v>53.223846282160665</v>
      </c>
      <c r="S35" s="4">
        <f t="shared" si="1"/>
        <v>127.84497183350767</v>
      </c>
      <c r="T35" s="4">
        <f t="shared" si="2"/>
        <v>49.747417034231333</v>
      </c>
      <c r="U35" s="7">
        <f t="shared" si="17"/>
        <v>0.83583140396921551</v>
      </c>
      <c r="V35" s="4">
        <f t="shared" si="3"/>
        <v>41.58045342356364</v>
      </c>
      <c r="X35" s="1">
        <f t="shared" si="18"/>
        <v>24</v>
      </c>
      <c r="Y35" s="4">
        <f t="shared" si="19"/>
        <v>2258.7265708483856</v>
      </c>
      <c r="Z35" s="4">
        <f t="shared" si="4"/>
        <v>49.747417034231333</v>
      </c>
      <c r="AA35" s="4">
        <f t="shared" si="20"/>
        <v>32.806967752868445</v>
      </c>
      <c r="AB35" s="4">
        <f t="shared" si="21"/>
        <v>16.940449281362891</v>
      </c>
      <c r="AC35" s="4">
        <f t="shared" si="22"/>
        <v>2225.9196030955172</v>
      </c>
      <c r="AF35" s="1">
        <f t="shared" si="23"/>
        <v>24</v>
      </c>
      <c r="AG35" s="4">
        <f t="shared" si="24"/>
        <v>17040.979400309996</v>
      </c>
      <c r="AH35" s="4">
        <f t="shared" si="30"/>
        <v>247.89451081496406</v>
      </c>
      <c r="AI35" s="4">
        <f t="shared" si="25"/>
        <v>120.0871653126391</v>
      </c>
      <c r="AJ35" s="4">
        <f t="shared" si="26"/>
        <v>127.80734550232496</v>
      </c>
      <c r="AK35" s="4">
        <f t="shared" si="27"/>
        <v>16920.892234997358</v>
      </c>
    </row>
    <row r="36" spans="2:37" x14ac:dyDescent="0.25">
      <c r="B36" s="1">
        <f t="shared" si="5"/>
        <v>25</v>
      </c>
      <c r="C36" s="4">
        <f t="shared" si="6"/>
        <v>17593.350329891724</v>
      </c>
      <c r="D36" s="4">
        <f t="shared" si="28"/>
        <v>315.71980243153575</v>
      </c>
      <c r="E36" s="4">
        <f t="shared" si="7"/>
        <v>95.802923307889188</v>
      </c>
      <c r="F36" s="4">
        <f t="shared" si="8"/>
        <v>219.91687912364657</v>
      </c>
      <c r="G36" s="4">
        <f t="shared" si="9"/>
        <v>17497.547406583835</v>
      </c>
      <c r="I36" s="1">
        <f t="shared" si="10"/>
        <v>25</v>
      </c>
      <c r="J36" s="4">
        <f t="shared" si="11"/>
        <v>9896.2595605641072</v>
      </c>
      <c r="K36" s="4">
        <f t="shared" si="29"/>
        <v>177.592388867739</v>
      </c>
      <c r="L36" s="4">
        <f t="shared" si="12"/>
        <v>53.889144360687666</v>
      </c>
      <c r="M36" s="4">
        <f t="shared" si="13"/>
        <v>123.70324450705134</v>
      </c>
      <c r="N36" s="4">
        <f t="shared" si="14"/>
        <v>9842.3704162034192</v>
      </c>
      <c r="P36" s="1">
        <f t="shared" si="15"/>
        <v>25</v>
      </c>
      <c r="Q36" s="4">
        <f t="shared" si="16"/>
        <v>74.221946704230803</v>
      </c>
      <c r="R36" s="4">
        <f t="shared" si="0"/>
        <v>53.889144360687666</v>
      </c>
      <c r="S36" s="4">
        <f t="shared" si="1"/>
        <v>128.11109106491847</v>
      </c>
      <c r="T36" s="4">
        <f t="shared" si="2"/>
        <v>49.481297802820535</v>
      </c>
      <c r="U36" s="7">
        <f t="shared" si="17"/>
        <v>0.82960933396448189</v>
      </c>
      <c r="V36" s="4">
        <f t="shared" si="3"/>
        <v>41.050146513896124</v>
      </c>
      <c r="X36" s="1">
        <f t="shared" si="18"/>
        <v>25</v>
      </c>
      <c r="Y36" s="4">
        <f t="shared" si="19"/>
        <v>2225.9196030955172</v>
      </c>
      <c r="Z36" s="4">
        <f t="shared" si="4"/>
        <v>49.481297802820535</v>
      </c>
      <c r="AA36" s="4">
        <f t="shared" si="20"/>
        <v>32.786900779604153</v>
      </c>
      <c r="AB36" s="4">
        <f t="shared" si="21"/>
        <v>16.694397023216379</v>
      </c>
      <c r="AC36" s="4">
        <f t="shared" si="22"/>
        <v>2193.1327023159129</v>
      </c>
      <c r="AF36" s="1">
        <f t="shared" si="23"/>
        <v>25</v>
      </c>
      <c r="AG36" s="4">
        <f t="shared" si="24"/>
        <v>16920.892234997358</v>
      </c>
      <c r="AH36" s="4">
        <f t="shared" si="30"/>
        <v>247.89451081496406</v>
      </c>
      <c r="AI36" s="4">
        <f t="shared" si="25"/>
        <v>120.98781905248389</v>
      </c>
      <c r="AJ36" s="4">
        <f t="shared" si="26"/>
        <v>126.90669176248018</v>
      </c>
      <c r="AK36" s="4">
        <f t="shared" si="27"/>
        <v>16799.904415944875</v>
      </c>
    </row>
    <row r="37" spans="2:37" x14ac:dyDescent="0.25">
      <c r="B37" s="1">
        <f t="shared" si="5"/>
        <v>26</v>
      </c>
      <c r="C37" s="4">
        <f t="shared" si="6"/>
        <v>17497.547406583835</v>
      </c>
      <c r="D37" s="4">
        <f t="shared" si="28"/>
        <v>315.71980243153575</v>
      </c>
      <c r="E37" s="4">
        <f t="shared" si="7"/>
        <v>97.000459849237814</v>
      </c>
      <c r="F37" s="4">
        <f t="shared" si="8"/>
        <v>218.71934258229794</v>
      </c>
      <c r="G37" s="4">
        <f t="shared" si="9"/>
        <v>17400.546946734597</v>
      </c>
      <c r="I37" s="1">
        <f t="shared" si="10"/>
        <v>26</v>
      </c>
      <c r="J37" s="4">
        <f t="shared" si="11"/>
        <v>9842.3704162034192</v>
      </c>
      <c r="K37" s="4">
        <f t="shared" si="29"/>
        <v>177.592388867739</v>
      </c>
      <c r="L37" s="4">
        <f t="shared" si="12"/>
        <v>54.562758665196256</v>
      </c>
      <c r="M37" s="4">
        <f t="shared" si="13"/>
        <v>123.02963020254275</v>
      </c>
      <c r="N37" s="4">
        <f t="shared" si="14"/>
        <v>9787.8076575382238</v>
      </c>
      <c r="P37" s="1">
        <f t="shared" si="15"/>
        <v>26</v>
      </c>
      <c r="Q37" s="4">
        <f t="shared" si="16"/>
        <v>73.817778121525649</v>
      </c>
      <c r="R37" s="4">
        <f t="shared" si="0"/>
        <v>54.562758665196256</v>
      </c>
      <c r="S37" s="4">
        <f t="shared" si="1"/>
        <v>128.3805367867219</v>
      </c>
      <c r="T37" s="4">
        <f t="shared" si="2"/>
        <v>49.211852081017099</v>
      </c>
      <c r="U37" s="7">
        <f t="shared" si="17"/>
        <v>0.82343358209874129</v>
      </c>
      <c r="V37" s="4">
        <f t="shared" si="3"/>
        <v>40.522691640785304</v>
      </c>
      <c r="X37" s="1">
        <f t="shared" si="18"/>
        <v>26</v>
      </c>
      <c r="Y37" s="4">
        <f t="shared" si="19"/>
        <v>2193.1327023159129</v>
      </c>
      <c r="Z37" s="4">
        <f t="shared" si="4"/>
        <v>49.211852081017099</v>
      </c>
      <c r="AA37" s="4">
        <f t="shared" si="20"/>
        <v>32.763356813647754</v>
      </c>
      <c r="AB37" s="4">
        <f t="shared" si="21"/>
        <v>16.448495267369346</v>
      </c>
      <c r="AC37" s="4">
        <f t="shared" si="22"/>
        <v>2160.3693455022653</v>
      </c>
      <c r="AF37" s="1">
        <f t="shared" si="23"/>
        <v>26</v>
      </c>
      <c r="AG37" s="4">
        <f t="shared" si="24"/>
        <v>16799.904415944875</v>
      </c>
      <c r="AH37" s="4">
        <f t="shared" si="30"/>
        <v>247.89451081496406</v>
      </c>
      <c r="AI37" s="4">
        <f t="shared" si="25"/>
        <v>121.89522769537751</v>
      </c>
      <c r="AJ37" s="4">
        <f t="shared" si="26"/>
        <v>125.99928311958655</v>
      </c>
      <c r="AK37" s="4">
        <f t="shared" si="27"/>
        <v>16678.009188249496</v>
      </c>
    </row>
    <row r="38" spans="2:37" x14ac:dyDescent="0.25">
      <c r="B38" s="1">
        <f t="shared" si="5"/>
        <v>27</v>
      </c>
      <c r="C38" s="4">
        <f t="shared" si="6"/>
        <v>17400.546946734597</v>
      </c>
      <c r="D38" s="4">
        <f t="shared" si="28"/>
        <v>315.71980243153575</v>
      </c>
      <c r="E38" s="4">
        <f t="shared" si="7"/>
        <v>98.212965597353303</v>
      </c>
      <c r="F38" s="4">
        <f t="shared" si="8"/>
        <v>217.50683683418245</v>
      </c>
      <c r="G38" s="4">
        <f t="shared" si="9"/>
        <v>17302.333981137243</v>
      </c>
      <c r="I38" s="1">
        <f t="shared" si="10"/>
        <v>27</v>
      </c>
      <c r="J38" s="4">
        <f t="shared" si="11"/>
        <v>9787.8076575382238</v>
      </c>
      <c r="K38" s="4">
        <f t="shared" si="29"/>
        <v>177.592388867739</v>
      </c>
      <c r="L38" s="4">
        <f t="shared" si="12"/>
        <v>55.244793148511206</v>
      </c>
      <c r="M38" s="4">
        <f t="shared" si="13"/>
        <v>122.3475957192278</v>
      </c>
      <c r="N38" s="4">
        <f t="shared" si="14"/>
        <v>9732.5628643897126</v>
      </c>
      <c r="P38" s="1">
        <f t="shared" si="15"/>
        <v>27</v>
      </c>
      <c r="Q38" s="4">
        <f t="shared" si="16"/>
        <v>73.408557431536678</v>
      </c>
      <c r="R38" s="4">
        <f t="shared" si="0"/>
        <v>55.244793148511206</v>
      </c>
      <c r="S38" s="4">
        <f t="shared" si="1"/>
        <v>128.65335058004788</v>
      </c>
      <c r="T38" s="4">
        <f t="shared" si="2"/>
        <v>48.939038287691119</v>
      </c>
      <c r="U38" s="7">
        <f t="shared" si="17"/>
        <v>0.81730380357195165</v>
      </c>
      <c r="V38" s="4">
        <f t="shared" si="3"/>
        <v>39.99806213568332</v>
      </c>
      <c r="X38" s="1">
        <f t="shared" si="18"/>
        <v>27</v>
      </c>
      <c r="Y38" s="4">
        <f t="shared" si="19"/>
        <v>2160.3693455022653</v>
      </c>
      <c r="Z38" s="4">
        <f t="shared" si="4"/>
        <v>48.939038287691119</v>
      </c>
      <c r="AA38" s="4">
        <f t="shared" si="20"/>
        <v>32.736268196424135</v>
      </c>
      <c r="AB38" s="4">
        <f t="shared" si="21"/>
        <v>16.202770091266988</v>
      </c>
      <c r="AC38" s="4">
        <f t="shared" si="22"/>
        <v>2127.6330773058412</v>
      </c>
      <c r="AF38" s="1">
        <f t="shared" si="23"/>
        <v>27</v>
      </c>
      <c r="AG38" s="4">
        <f t="shared" si="24"/>
        <v>16678.009188249496</v>
      </c>
      <c r="AH38" s="4">
        <f t="shared" si="30"/>
        <v>247.89451081496406</v>
      </c>
      <c r="AI38" s="4">
        <f t="shared" si="25"/>
        <v>122.80944190309286</v>
      </c>
      <c r="AJ38" s="4">
        <f t="shared" si="26"/>
        <v>125.0850689118712</v>
      </c>
      <c r="AK38" s="4">
        <f t="shared" si="27"/>
        <v>16555.199746346403</v>
      </c>
    </row>
    <row r="39" spans="2:37" x14ac:dyDescent="0.25">
      <c r="B39" s="1">
        <f t="shared" si="5"/>
        <v>28</v>
      </c>
      <c r="C39" s="4">
        <f t="shared" si="6"/>
        <v>17302.333981137243</v>
      </c>
      <c r="D39" s="4">
        <f t="shared" si="28"/>
        <v>315.71980243153575</v>
      </c>
      <c r="E39" s="4">
        <f t="shared" si="7"/>
        <v>99.440627667320229</v>
      </c>
      <c r="F39" s="4">
        <f t="shared" si="8"/>
        <v>216.27917476421553</v>
      </c>
      <c r="G39" s="4">
        <f t="shared" si="9"/>
        <v>17202.893353469921</v>
      </c>
      <c r="I39" s="1">
        <f t="shared" si="10"/>
        <v>28</v>
      </c>
      <c r="J39" s="4">
        <f t="shared" si="11"/>
        <v>9732.5628643897126</v>
      </c>
      <c r="K39" s="4">
        <f t="shared" si="29"/>
        <v>177.592388867739</v>
      </c>
      <c r="L39" s="4">
        <f t="shared" si="12"/>
        <v>55.935353062867605</v>
      </c>
      <c r="M39" s="4">
        <f t="shared" si="13"/>
        <v>121.6570358048714</v>
      </c>
      <c r="N39" s="4">
        <f t="shared" si="14"/>
        <v>9676.6275113268457</v>
      </c>
      <c r="P39" s="1">
        <f t="shared" si="15"/>
        <v>28</v>
      </c>
      <c r="Q39" s="4">
        <f t="shared" si="16"/>
        <v>72.994221482922839</v>
      </c>
      <c r="R39" s="4">
        <f t="shared" si="0"/>
        <v>55.935353062867605</v>
      </c>
      <c r="S39" s="4">
        <f t="shared" si="1"/>
        <v>128.92957454579044</v>
      </c>
      <c r="T39" s="4">
        <f t="shared" si="2"/>
        <v>48.662814321948559</v>
      </c>
      <c r="U39" s="7">
        <f t="shared" si="17"/>
        <v>0.81121965615082048</v>
      </c>
      <c r="V39" s="4">
        <f t="shared" si="3"/>
        <v>39.476231501582333</v>
      </c>
      <c r="X39" s="1">
        <f t="shared" si="18"/>
        <v>28</v>
      </c>
      <c r="Y39" s="4">
        <f t="shared" si="19"/>
        <v>2127.6330773058412</v>
      </c>
      <c r="Z39" s="4">
        <f t="shared" si="4"/>
        <v>48.662814321948559</v>
      </c>
      <c r="AA39" s="4">
        <f t="shared" si="20"/>
        <v>32.705566242154752</v>
      </c>
      <c r="AB39" s="4">
        <f t="shared" si="21"/>
        <v>15.957248079793809</v>
      </c>
      <c r="AC39" s="4">
        <f t="shared" si="22"/>
        <v>2094.9275110636863</v>
      </c>
      <c r="AF39" s="1">
        <f t="shared" si="23"/>
        <v>28</v>
      </c>
      <c r="AG39" s="4">
        <f t="shared" si="24"/>
        <v>16555.199746346403</v>
      </c>
      <c r="AH39" s="4">
        <f t="shared" si="30"/>
        <v>247.89451081496406</v>
      </c>
      <c r="AI39" s="4">
        <f t="shared" si="25"/>
        <v>123.73051271736604</v>
      </c>
      <c r="AJ39" s="4">
        <f t="shared" si="26"/>
        <v>124.16399809759803</v>
      </c>
      <c r="AK39" s="4">
        <f t="shared" si="27"/>
        <v>16431.469233629035</v>
      </c>
    </row>
    <row r="40" spans="2:37" x14ac:dyDescent="0.25">
      <c r="B40" s="1">
        <f t="shared" si="5"/>
        <v>29</v>
      </c>
      <c r="C40" s="4">
        <f t="shared" si="6"/>
        <v>17202.893353469921</v>
      </c>
      <c r="D40" s="4">
        <f t="shared" si="28"/>
        <v>315.71980243153575</v>
      </c>
      <c r="E40" s="4">
        <f t="shared" si="7"/>
        <v>100.68363551316176</v>
      </c>
      <c r="F40" s="4">
        <f t="shared" si="8"/>
        <v>215.03616691837399</v>
      </c>
      <c r="G40" s="4">
        <f t="shared" si="9"/>
        <v>17102.209717956761</v>
      </c>
      <c r="I40" s="1">
        <f t="shared" si="10"/>
        <v>29</v>
      </c>
      <c r="J40" s="4">
        <f t="shared" si="11"/>
        <v>9676.6275113268457</v>
      </c>
      <c r="K40" s="4">
        <f t="shared" si="29"/>
        <v>177.592388867739</v>
      </c>
      <c r="L40" s="4">
        <f t="shared" si="12"/>
        <v>56.634544976153435</v>
      </c>
      <c r="M40" s="4">
        <f t="shared" si="13"/>
        <v>120.95784389158557</v>
      </c>
      <c r="N40" s="4">
        <f t="shared" si="14"/>
        <v>9619.9929663506919</v>
      </c>
      <c r="P40" s="1">
        <f t="shared" si="15"/>
        <v>29</v>
      </c>
      <c r="Q40" s="4">
        <f t="shared" si="16"/>
        <v>72.574706334951344</v>
      </c>
      <c r="R40" s="4">
        <f t="shared" si="0"/>
        <v>56.634544976153435</v>
      </c>
      <c r="S40" s="4">
        <f t="shared" si="1"/>
        <v>129.20925131110477</v>
      </c>
      <c r="T40" s="4">
        <f t="shared" si="2"/>
        <v>48.383137556634225</v>
      </c>
      <c r="U40" s="7">
        <f t="shared" si="17"/>
        <v>0.80518080014969773</v>
      </c>
      <c r="V40" s="4">
        <f t="shared" si="3"/>
        <v>38.957173411603634</v>
      </c>
      <c r="X40" s="1">
        <f t="shared" si="18"/>
        <v>29</v>
      </c>
      <c r="Y40" s="4">
        <f t="shared" si="19"/>
        <v>2094.9275110636863</v>
      </c>
      <c r="Z40" s="4">
        <f t="shared" si="4"/>
        <v>48.383137556634225</v>
      </c>
      <c r="AA40" s="4">
        <f t="shared" si="20"/>
        <v>32.671181223656575</v>
      </c>
      <c r="AB40" s="4">
        <f t="shared" si="21"/>
        <v>15.711956332977648</v>
      </c>
      <c r="AC40" s="4">
        <f t="shared" si="22"/>
        <v>2062.2563298400296</v>
      </c>
      <c r="AF40" s="1">
        <f t="shared" si="23"/>
        <v>29</v>
      </c>
      <c r="AG40" s="4">
        <f t="shared" si="24"/>
        <v>16431.469233629035</v>
      </c>
      <c r="AH40" s="4">
        <f t="shared" si="30"/>
        <v>247.89451081496406</v>
      </c>
      <c r="AI40" s="4">
        <f t="shared" si="25"/>
        <v>124.65849156274631</v>
      </c>
      <c r="AJ40" s="4">
        <f t="shared" si="26"/>
        <v>123.23601925221776</v>
      </c>
      <c r="AK40" s="4">
        <f t="shared" si="27"/>
        <v>16306.810742066289</v>
      </c>
    </row>
    <row r="41" spans="2:37" x14ac:dyDescent="0.25">
      <c r="B41" s="1">
        <f t="shared" si="5"/>
        <v>30</v>
      </c>
      <c r="C41" s="4">
        <f t="shared" si="6"/>
        <v>17102.209717956761</v>
      </c>
      <c r="D41" s="4">
        <f t="shared" si="28"/>
        <v>315.71980243153575</v>
      </c>
      <c r="E41" s="4">
        <f t="shared" si="7"/>
        <v>101.94218095707626</v>
      </c>
      <c r="F41" s="4">
        <f t="shared" si="8"/>
        <v>213.77762147445949</v>
      </c>
      <c r="G41" s="4">
        <f t="shared" si="9"/>
        <v>17000.267536999683</v>
      </c>
      <c r="I41" s="1">
        <f t="shared" si="10"/>
        <v>30</v>
      </c>
      <c r="J41" s="4">
        <f t="shared" si="11"/>
        <v>9619.9929663506919</v>
      </c>
      <c r="K41" s="4">
        <f t="shared" si="29"/>
        <v>177.592388867739</v>
      </c>
      <c r="L41" s="4">
        <f t="shared" si="12"/>
        <v>57.342476788355356</v>
      </c>
      <c r="M41" s="4">
        <f t="shared" si="13"/>
        <v>120.24991207938365</v>
      </c>
      <c r="N41" s="4">
        <f t="shared" si="14"/>
        <v>9562.6504895623366</v>
      </c>
      <c r="P41" s="1">
        <f t="shared" si="15"/>
        <v>30</v>
      </c>
      <c r="Q41" s="4">
        <f t="shared" si="16"/>
        <v>72.14994724763018</v>
      </c>
      <c r="R41" s="4">
        <f t="shared" si="0"/>
        <v>57.342476788355356</v>
      </c>
      <c r="S41" s="4">
        <f t="shared" si="1"/>
        <v>129.49242403598555</v>
      </c>
      <c r="T41" s="4">
        <f t="shared" si="2"/>
        <v>48.099964831753468</v>
      </c>
      <c r="U41" s="7">
        <f t="shared" si="17"/>
        <v>0.79918689841161061</v>
      </c>
      <c r="V41" s="4">
        <f t="shared" si="3"/>
        <v>38.440861707596603</v>
      </c>
      <c r="X41" s="1">
        <f t="shared" si="18"/>
        <v>30</v>
      </c>
      <c r="Y41" s="4">
        <f t="shared" si="19"/>
        <v>2062.2563298400296</v>
      </c>
      <c r="Z41" s="4">
        <f t="shared" si="4"/>
        <v>48.099964831753468</v>
      </c>
      <c r="AA41" s="4">
        <f t="shared" si="20"/>
        <v>32.633042357953244</v>
      </c>
      <c r="AB41" s="4">
        <f t="shared" si="21"/>
        <v>15.466922473800222</v>
      </c>
      <c r="AC41" s="4">
        <f t="shared" si="22"/>
        <v>2029.6232874820764</v>
      </c>
      <c r="AF41" s="1">
        <f t="shared" si="23"/>
        <v>30</v>
      </c>
      <c r="AG41" s="4">
        <f t="shared" si="24"/>
        <v>16306.810742066289</v>
      </c>
      <c r="AH41" s="4">
        <f t="shared" si="30"/>
        <v>247.89451081496406</v>
      </c>
      <c r="AI41" s="4">
        <f t="shared" si="25"/>
        <v>125.59343024946691</v>
      </c>
      <c r="AJ41" s="4">
        <f t="shared" si="26"/>
        <v>122.30108056549716</v>
      </c>
      <c r="AK41" s="4">
        <f t="shared" si="27"/>
        <v>16181.217311816823</v>
      </c>
    </row>
    <row r="42" spans="2:37" x14ac:dyDescent="0.25">
      <c r="B42" s="1">
        <f t="shared" si="5"/>
        <v>31</v>
      </c>
      <c r="C42" s="4">
        <f t="shared" si="6"/>
        <v>17000.267536999683</v>
      </c>
      <c r="D42" s="4">
        <f t="shared" si="28"/>
        <v>315.71980243153575</v>
      </c>
      <c r="E42" s="4">
        <f t="shared" si="7"/>
        <v>103.21645821903974</v>
      </c>
      <c r="F42" s="4">
        <f t="shared" si="8"/>
        <v>212.50334421249602</v>
      </c>
      <c r="G42" s="4">
        <f t="shared" si="9"/>
        <v>16897.051078780645</v>
      </c>
      <c r="I42" s="1">
        <f t="shared" si="10"/>
        <v>31</v>
      </c>
      <c r="J42" s="4">
        <f t="shared" si="11"/>
        <v>9562.6504895623366</v>
      </c>
      <c r="K42" s="4">
        <f t="shared" si="29"/>
        <v>177.592388867739</v>
      </c>
      <c r="L42" s="4">
        <f t="shared" si="12"/>
        <v>58.059257748209788</v>
      </c>
      <c r="M42" s="4">
        <f t="shared" si="13"/>
        <v>119.53313111952922</v>
      </c>
      <c r="N42" s="4">
        <f t="shared" si="14"/>
        <v>9504.5912318141272</v>
      </c>
      <c r="P42" s="1">
        <f t="shared" si="15"/>
        <v>31</v>
      </c>
      <c r="Q42" s="4">
        <f t="shared" si="16"/>
        <v>71.719878671717524</v>
      </c>
      <c r="R42" s="4">
        <f t="shared" si="0"/>
        <v>58.059257748209788</v>
      </c>
      <c r="S42" s="4">
        <f t="shared" si="1"/>
        <v>129.77913641992731</v>
      </c>
      <c r="T42" s="4">
        <f t="shared" si="2"/>
        <v>47.813252447811692</v>
      </c>
      <c r="U42" s="7">
        <f t="shared" si="17"/>
        <v>0.79323761628943978</v>
      </c>
      <c r="V42" s="4">
        <f t="shared" si="3"/>
        <v>37.927270398747368</v>
      </c>
      <c r="X42" s="1">
        <f t="shared" si="18"/>
        <v>31</v>
      </c>
      <c r="Y42" s="4">
        <f t="shared" si="19"/>
        <v>2029.6232874820764</v>
      </c>
      <c r="Z42" s="4">
        <f t="shared" si="4"/>
        <v>47.813252447811692</v>
      </c>
      <c r="AA42" s="4">
        <f t="shared" si="20"/>
        <v>32.591077791696122</v>
      </c>
      <c r="AB42" s="4">
        <f t="shared" si="21"/>
        <v>15.222174656115572</v>
      </c>
      <c r="AC42" s="4">
        <f t="shared" si="22"/>
        <v>1997.0322096903803</v>
      </c>
      <c r="AF42" s="1">
        <f t="shared" si="23"/>
        <v>31</v>
      </c>
      <c r="AG42" s="4">
        <f t="shared" si="24"/>
        <v>16181.217311816823</v>
      </c>
      <c r="AH42" s="4">
        <f t="shared" si="30"/>
        <v>247.89451081496406</v>
      </c>
      <c r="AI42" s="4">
        <f t="shared" si="25"/>
        <v>126.53538097633789</v>
      </c>
      <c r="AJ42" s="4">
        <f t="shared" si="26"/>
        <v>121.35912983862617</v>
      </c>
      <c r="AK42" s="4">
        <f t="shared" si="27"/>
        <v>16054.681930840485</v>
      </c>
    </row>
    <row r="43" spans="2:37" x14ac:dyDescent="0.25">
      <c r="B43" s="1">
        <f t="shared" si="5"/>
        <v>32</v>
      </c>
      <c r="C43" s="4">
        <f t="shared" si="6"/>
        <v>16897.051078780645</v>
      </c>
      <c r="D43" s="4">
        <f t="shared" si="28"/>
        <v>315.71980243153575</v>
      </c>
      <c r="E43" s="4">
        <f t="shared" si="7"/>
        <v>104.50666394677771</v>
      </c>
      <c r="F43" s="4">
        <f t="shared" si="8"/>
        <v>211.21313848475805</v>
      </c>
      <c r="G43" s="4">
        <f t="shared" si="9"/>
        <v>16792.544414833868</v>
      </c>
      <c r="I43" s="1">
        <f t="shared" si="10"/>
        <v>32</v>
      </c>
      <c r="J43" s="4">
        <f t="shared" si="11"/>
        <v>9504.5912318141272</v>
      </c>
      <c r="K43" s="4">
        <f t="shared" si="29"/>
        <v>177.592388867739</v>
      </c>
      <c r="L43" s="4">
        <f t="shared" si="12"/>
        <v>58.784998470062405</v>
      </c>
      <c r="M43" s="4">
        <f t="shared" si="13"/>
        <v>118.8073903976766</v>
      </c>
      <c r="N43" s="4">
        <f t="shared" si="14"/>
        <v>9445.8062333440648</v>
      </c>
      <c r="P43" s="1">
        <f t="shared" si="15"/>
        <v>32</v>
      </c>
      <c r="Q43" s="4">
        <f t="shared" si="16"/>
        <v>71.284434238605954</v>
      </c>
      <c r="R43" s="4">
        <f t="shared" si="0"/>
        <v>58.784998470062405</v>
      </c>
      <c r="S43" s="4">
        <f t="shared" si="1"/>
        <v>130.06943270866836</v>
      </c>
      <c r="T43" s="4">
        <f t="shared" si="2"/>
        <v>47.522956159070645</v>
      </c>
      <c r="U43" s="7">
        <f t="shared" si="17"/>
        <v>0.7873326216272355</v>
      </c>
      <c r="V43" s="4">
        <f t="shared" si="3"/>
        <v>37.416373660197266</v>
      </c>
      <c r="X43" s="1">
        <f t="shared" si="18"/>
        <v>32</v>
      </c>
      <c r="Y43" s="4">
        <f t="shared" si="19"/>
        <v>1997.0322096903803</v>
      </c>
      <c r="Z43" s="4">
        <f t="shared" si="4"/>
        <v>47.522956159070645</v>
      </c>
      <c r="AA43" s="4">
        <f t="shared" si="20"/>
        <v>32.545214586392795</v>
      </c>
      <c r="AB43" s="4">
        <f t="shared" si="21"/>
        <v>14.977741572677852</v>
      </c>
      <c r="AC43" s="4">
        <f t="shared" si="22"/>
        <v>1964.4869951039875</v>
      </c>
      <c r="AF43" s="1">
        <f t="shared" si="23"/>
        <v>32</v>
      </c>
      <c r="AG43" s="4">
        <f t="shared" si="24"/>
        <v>16054.681930840485</v>
      </c>
      <c r="AH43" s="4">
        <f t="shared" si="30"/>
        <v>247.89451081496406</v>
      </c>
      <c r="AI43" s="4">
        <f t="shared" si="25"/>
        <v>127.48439633366043</v>
      </c>
      <c r="AJ43" s="4">
        <f t="shared" si="26"/>
        <v>120.41011448130364</v>
      </c>
      <c r="AK43" s="4">
        <f t="shared" si="27"/>
        <v>15927.197534506824</v>
      </c>
    </row>
    <row r="44" spans="2:37" x14ac:dyDescent="0.25">
      <c r="B44" s="1">
        <f t="shared" si="5"/>
        <v>33</v>
      </c>
      <c r="C44" s="4">
        <f t="shared" si="6"/>
        <v>16792.544414833868</v>
      </c>
      <c r="D44" s="4">
        <f t="shared" si="28"/>
        <v>315.71980243153575</v>
      </c>
      <c r="E44" s="4">
        <f t="shared" si="7"/>
        <v>105.81299724611242</v>
      </c>
      <c r="F44" s="4">
        <f t="shared" si="8"/>
        <v>209.90680518542334</v>
      </c>
      <c r="G44" s="4">
        <f t="shared" si="9"/>
        <v>16686.731417587755</v>
      </c>
      <c r="I44" s="1">
        <f t="shared" si="10"/>
        <v>33</v>
      </c>
      <c r="J44" s="4">
        <f t="shared" si="11"/>
        <v>9445.8062333440648</v>
      </c>
      <c r="K44" s="4">
        <f t="shared" si="29"/>
        <v>177.592388867739</v>
      </c>
      <c r="L44" s="4">
        <f t="shared" si="12"/>
        <v>59.519810950938194</v>
      </c>
      <c r="M44" s="4">
        <f t="shared" si="13"/>
        <v>118.07257791680081</v>
      </c>
      <c r="N44" s="4">
        <f t="shared" si="14"/>
        <v>9386.2864223931265</v>
      </c>
      <c r="P44" s="1">
        <f t="shared" si="15"/>
        <v>33</v>
      </c>
      <c r="Q44" s="4">
        <f t="shared" si="16"/>
        <v>70.843546750080478</v>
      </c>
      <c r="R44" s="4">
        <f t="shared" si="0"/>
        <v>59.519810950938194</v>
      </c>
      <c r="S44" s="4">
        <f t="shared" si="1"/>
        <v>130.36335770101869</v>
      </c>
      <c r="T44" s="4">
        <f t="shared" si="2"/>
        <v>47.229031166720333</v>
      </c>
      <c r="U44" s="7">
        <f t="shared" si="17"/>
        <v>0.78147158474167289</v>
      </c>
      <c r="V44" s="4">
        <f t="shared" si="3"/>
        <v>36.908145831670801</v>
      </c>
      <c r="X44" s="1">
        <f t="shared" si="18"/>
        <v>33</v>
      </c>
      <c r="Y44" s="4">
        <f t="shared" si="19"/>
        <v>1964.4869951039875</v>
      </c>
      <c r="Z44" s="4">
        <f t="shared" si="4"/>
        <v>47.229031166720333</v>
      </c>
      <c r="AA44" s="4">
        <f t="shared" si="20"/>
        <v>32.49537870344043</v>
      </c>
      <c r="AB44" s="4">
        <f t="shared" si="21"/>
        <v>14.733652463279904</v>
      </c>
      <c r="AC44" s="4">
        <f t="shared" si="22"/>
        <v>1931.9916164005472</v>
      </c>
      <c r="AF44" s="1">
        <f t="shared" si="23"/>
        <v>33</v>
      </c>
      <c r="AG44" s="4">
        <f t="shared" si="24"/>
        <v>15927.197534506824</v>
      </c>
      <c r="AH44" s="4">
        <f t="shared" si="30"/>
        <v>247.89451081496406</v>
      </c>
      <c r="AI44" s="4">
        <f t="shared" si="25"/>
        <v>128.44052930616289</v>
      </c>
      <c r="AJ44" s="4">
        <f t="shared" si="26"/>
        <v>119.45398150880118</v>
      </c>
      <c r="AK44" s="4">
        <f t="shared" si="27"/>
        <v>15798.757005200661</v>
      </c>
    </row>
    <row r="45" spans="2:37" x14ac:dyDescent="0.25">
      <c r="B45" s="1">
        <f t="shared" si="5"/>
        <v>34</v>
      </c>
      <c r="C45" s="4">
        <f t="shared" si="6"/>
        <v>16686.731417587755</v>
      </c>
      <c r="D45" s="4">
        <f t="shared" si="28"/>
        <v>315.71980243153575</v>
      </c>
      <c r="E45" s="4">
        <f t="shared" si="7"/>
        <v>107.13565971168885</v>
      </c>
      <c r="F45" s="4">
        <f t="shared" si="8"/>
        <v>208.58414271984691</v>
      </c>
      <c r="G45" s="4">
        <f t="shared" si="9"/>
        <v>16579.595757876064</v>
      </c>
      <c r="I45" s="1">
        <f t="shared" si="10"/>
        <v>34</v>
      </c>
      <c r="J45" s="4">
        <f t="shared" si="11"/>
        <v>9386.2864223931265</v>
      </c>
      <c r="K45" s="4">
        <f t="shared" si="29"/>
        <v>177.592388867739</v>
      </c>
      <c r="L45" s="4">
        <f t="shared" si="12"/>
        <v>60.263808587824926</v>
      </c>
      <c r="M45" s="4">
        <f t="shared" si="13"/>
        <v>117.32858027991408</v>
      </c>
      <c r="N45" s="4">
        <f t="shared" si="14"/>
        <v>9326.0226138053022</v>
      </c>
      <c r="P45" s="1">
        <f t="shared" si="15"/>
        <v>34</v>
      </c>
      <c r="Q45" s="4">
        <f t="shared" si="16"/>
        <v>70.397148167948444</v>
      </c>
      <c r="R45" s="4">
        <f t="shared" si="0"/>
        <v>60.263808587824926</v>
      </c>
      <c r="S45" s="4">
        <f t="shared" si="1"/>
        <v>130.66095675577338</v>
      </c>
      <c r="T45" s="4">
        <f t="shared" si="2"/>
        <v>46.931432111965634</v>
      </c>
      <c r="U45" s="7">
        <f t="shared" si="17"/>
        <v>0.77565417840364548</v>
      </c>
      <c r="V45" s="4">
        <f t="shared" si="3"/>
        <v>36.402561416113166</v>
      </c>
      <c r="X45" s="1">
        <f t="shared" si="18"/>
        <v>34</v>
      </c>
      <c r="Y45" s="4">
        <f t="shared" si="19"/>
        <v>1931.9916164005472</v>
      </c>
      <c r="Z45" s="4">
        <f t="shared" si="4"/>
        <v>46.931432111965634</v>
      </c>
      <c r="AA45" s="4">
        <f t="shared" si="20"/>
        <v>32.44149498896153</v>
      </c>
      <c r="AB45" s="4">
        <f t="shared" si="21"/>
        <v>14.489937123004104</v>
      </c>
      <c r="AC45" s="4">
        <f t="shared" si="22"/>
        <v>1899.5501214115857</v>
      </c>
      <c r="AF45" s="1">
        <f t="shared" si="23"/>
        <v>34</v>
      </c>
      <c r="AG45" s="4">
        <f t="shared" si="24"/>
        <v>15798.757005200661</v>
      </c>
      <c r="AH45" s="4">
        <f t="shared" si="30"/>
        <v>247.89451081496406</v>
      </c>
      <c r="AI45" s="4">
        <f t="shared" si="25"/>
        <v>129.40383327595913</v>
      </c>
      <c r="AJ45" s="4">
        <f t="shared" si="26"/>
        <v>118.49067753900495</v>
      </c>
      <c r="AK45" s="4">
        <f t="shared" si="27"/>
        <v>15669.353171924702</v>
      </c>
    </row>
    <row r="46" spans="2:37" x14ac:dyDescent="0.25">
      <c r="B46" s="1">
        <f t="shared" si="5"/>
        <v>35</v>
      </c>
      <c r="C46" s="4">
        <f t="shared" si="6"/>
        <v>16579.595757876064</v>
      </c>
      <c r="D46" s="4">
        <f t="shared" si="28"/>
        <v>315.71980243153575</v>
      </c>
      <c r="E46" s="4">
        <f t="shared" si="7"/>
        <v>108.47485545808493</v>
      </c>
      <c r="F46" s="4">
        <f t="shared" si="8"/>
        <v>207.24494697345082</v>
      </c>
      <c r="G46" s="4">
        <f t="shared" si="9"/>
        <v>16471.120902417981</v>
      </c>
      <c r="I46" s="1">
        <f t="shared" si="10"/>
        <v>35</v>
      </c>
      <c r="J46" s="4">
        <f t="shared" si="11"/>
        <v>9326.0226138053022</v>
      </c>
      <c r="K46" s="4">
        <f t="shared" si="29"/>
        <v>177.592388867739</v>
      </c>
      <c r="L46" s="4">
        <f t="shared" si="12"/>
        <v>61.01710619517273</v>
      </c>
      <c r="M46" s="4">
        <f t="shared" si="13"/>
        <v>116.57528267256627</v>
      </c>
      <c r="N46" s="4">
        <f t="shared" si="14"/>
        <v>9265.0055076101289</v>
      </c>
      <c r="P46" s="1">
        <f t="shared" si="15"/>
        <v>35</v>
      </c>
      <c r="Q46" s="4">
        <f t="shared" si="16"/>
        <v>69.945169603539767</v>
      </c>
      <c r="R46" s="4">
        <f t="shared" si="0"/>
        <v>61.01710619517273</v>
      </c>
      <c r="S46" s="4">
        <f t="shared" si="1"/>
        <v>130.96227579871248</v>
      </c>
      <c r="T46" s="4">
        <f t="shared" si="2"/>
        <v>46.630113069026507</v>
      </c>
      <c r="U46" s="7">
        <f t="shared" si="17"/>
        <v>0.76988007781999546</v>
      </c>
      <c r="V46" s="4">
        <f t="shared" si="3"/>
        <v>35.899595078337313</v>
      </c>
      <c r="X46" s="1">
        <f t="shared" si="18"/>
        <v>35</v>
      </c>
      <c r="Y46" s="4">
        <f t="shared" si="19"/>
        <v>1899.5501214115857</v>
      </c>
      <c r="Z46" s="4">
        <f t="shared" si="4"/>
        <v>46.630113069026507</v>
      </c>
      <c r="AA46" s="4">
        <f t="shared" si="20"/>
        <v>32.383487158439614</v>
      </c>
      <c r="AB46" s="4">
        <f t="shared" si="21"/>
        <v>14.246625910586893</v>
      </c>
      <c r="AC46" s="4">
        <f t="shared" si="22"/>
        <v>1867.166634253146</v>
      </c>
      <c r="AF46" s="1">
        <f t="shared" si="23"/>
        <v>35</v>
      </c>
      <c r="AG46" s="4">
        <f t="shared" si="24"/>
        <v>15669.353171924702</v>
      </c>
      <c r="AH46" s="4">
        <f t="shared" si="30"/>
        <v>247.89451081496406</v>
      </c>
      <c r="AI46" s="4">
        <f t="shared" si="25"/>
        <v>130.3743620255288</v>
      </c>
      <c r="AJ46" s="4">
        <f t="shared" si="26"/>
        <v>117.52014878943527</v>
      </c>
      <c r="AK46" s="4">
        <f t="shared" si="27"/>
        <v>15538.978809899174</v>
      </c>
    </row>
    <row r="47" spans="2:37" x14ac:dyDescent="0.25">
      <c r="B47" s="1">
        <f t="shared" si="5"/>
        <v>36</v>
      </c>
      <c r="C47" s="4">
        <f t="shared" si="6"/>
        <v>16471.120902417981</v>
      </c>
      <c r="D47" s="4">
        <f t="shared" si="28"/>
        <v>315.71980243153575</v>
      </c>
      <c r="E47" s="4">
        <f t="shared" si="7"/>
        <v>109.83079115131102</v>
      </c>
      <c r="F47" s="4">
        <f t="shared" si="8"/>
        <v>205.88901128022474</v>
      </c>
      <c r="G47" s="4">
        <f t="shared" si="9"/>
        <v>16361.29011126667</v>
      </c>
      <c r="I47" s="1">
        <f t="shared" si="10"/>
        <v>36</v>
      </c>
      <c r="J47" s="4">
        <f t="shared" si="11"/>
        <v>9265.0055076101289</v>
      </c>
      <c r="K47" s="4">
        <f t="shared" si="29"/>
        <v>177.592388867739</v>
      </c>
      <c r="L47" s="4">
        <f t="shared" si="12"/>
        <v>61.779820022612384</v>
      </c>
      <c r="M47" s="4">
        <f t="shared" si="13"/>
        <v>115.81256884512662</v>
      </c>
      <c r="N47" s="4">
        <f t="shared" si="14"/>
        <v>9203.2256875875173</v>
      </c>
      <c r="P47" s="1">
        <f t="shared" si="15"/>
        <v>36</v>
      </c>
      <c r="Q47" s="4">
        <f t="shared" si="16"/>
        <v>69.487541307075972</v>
      </c>
      <c r="R47" s="4">
        <f t="shared" si="0"/>
        <v>61.779820022612384</v>
      </c>
      <c r="S47" s="4">
        <f t="shared" si="1"/>
        <v>131.26736132968836</v>
      </c>
      <c r="T47" s="4">
        <f t="shared" si="2"/>
        <v>46.325027538050648</v>
      </c>
      <c r="U47" s="7">
        <f t="shared" si="17"/>
        <v>0.76414896061538007</v>
      </c>
      <c r="V47" s="4">
        <f t="shared" si="3"/>
        <v>35.399221643680264</v>
      </c>
      <c r="X47" s="1">
        <f t="shared" si="18"/>
        <v>36</v>
      </c>
      <c r="Y47" s="4">
        <f t="shared" si="19"/>
        <v>1867.166634253146</v>
      </c>
      <c r="Z47" s="4">
        <f t="shared" si="4"/>
        <v>46.325027538050648</v>
      </c>
      <c r="AA47" s="4">
        <f t="shared" si="20"/>
        <v>32.321277781152055</v>
      </c>
      <c r="AB47" s="4">
        <f t="shared" si="21"/>
        <v>14.003749756898594</v>
      </c>
      <c r="AC47" s="4">
        <f t="shared" si="22"/>
        <v>1834.8453564719939</v>
      </c>
      <c r="AF47" s="1">
        <f t="shared" si="23"/>
        <v>36</v>
      </c>
      <c r="AG47" s="4">
        <f t="shared" si="24"/>
        <v>15538.978809899174</v>
      </c>
      <c r="AH47" s="4">
        <f t="shared" si="30"/>
        <v>247.89451081496406</v>
      </c>
      <c r="AI47" s="4">
        <f t="shared" si="25"/>
        <v>131.35216974072029</v>
      </c>
      <c r="AJ47" s="4">
        <f t="shared" si="26"/>
        <v>116.54234107424379</v>
      </c>
      <c r="AK47" s="4">
        <f t="shared" si="27"/>
        <v>15407.626640158454</v>
      </c>
    </row>
    <row r="48" spans="2:37" x14ac:dyDescent="0.25">
      <c r="B48" s="1">
        <f t="shared" si="5"/>
        <v>37</v>
      </c>
      <c r="C48" s="4">
        <f t="shared" si="6"/>
        <v>16361.29011126667</v>
      </c>
      <c r="D48" s="4">
        <f t="shared" si="28"/>
        <v>315.71980243153575</v>
      </c>
      <c r="E48" s="4">
        <f t="shared" si="7"/>
        <v>111.20367604070239</v>
      </c>
      <c r="F48" s="4">
        <f t="shared" si="8"/>
        <v>204.51612639083336</v>
      </c>
      <c r="G48" s="4">
        <f t="shared" si="9"/>
        <v>16250.086435225967</v>
      </c>
      <c r="I48" s="1">
        <f t="shared" si="10"/>
        <v>37</v>
      </c>
      <c r="J48" s="4">
        <f t="shared" si="11"/>
        <v>9203.2256875875173</v>
      </c>
      <c r="K48" s="4">
        <f t="shared" si="29"/>
        <v>177.592388867739</v>
      </c>
      <c r="L48" s="4">
        <f t="shared" si="12"/>
        <v>62.552067772895029</v>
      </c>
      <c r="M48" s="4">
        <f t="shared" si="13"/>
        <v>115.04032109484397</v>
      </c>
      <c r="N48" s="4">
        <f t="shared" si="14"/>
        <v>9140.6736198146227</v>
      </c>
      <c r="P48" s="1">
        <f t="shared" si="15"/>
        <v>37</v>
      </c>
      <c r="Q48" s="4">
        <f t="shared" si="16"/>
        <v>69.024192656906379</v>
      </c>
      <c r="R48" s="4">
        <f t="shared" si="0"/>
        <v>62.552067772895029</v>
      </c>
      <c r="S48" s="4">
        <f t="shared" si="1"/>
        <v>131.57626042980141</v>
      </c>
      <c r="T48" s="4">
        <f t="shared" si="2"/>
        <v>46.016128437937596</v>
      </c>
      <c r="U48" s="7">
        <f t="shared" si="17"/>
        <v>0.75846050681427302</v>
      </c>
      <c r="V48" s="4">
        <f t="shared" si="3"/>
        <v>34.901416096668832</v>
      </c>
      <c r="X48" s="1">
        <f t="shared" si="18"/>
        <v>37</v>
      </c>
      <c r="Y48" s="4">
        <f t="shared" si="19"/>
        <v>1834.8453564719939</v>
      </c>
      <c r="Z48" s="4">
        <f t="shared" si="4"/>
        <v>46.016128437937596</v>
      </c>
      <c r="AA48" s="4">
        <f t="shared" si="20"/>
        <v>32.254788264397639</v>
      </c>
      <c r="AB48" s="4">
        <f t="shared" si="21"/>
        <v>13.761340173539955</v>
      </c>
      <c r="AC48" s="4">
        <f t="shared" si="22"/>
        <v>1802.5905682075963</v>
      </c>
      <c r="AF48" s="1">
        <f t="shared" si="23"/>
        <v>37</v>
      </c>
      <c r="AG48" s="4">
        <f t="shared" si="24"/>
        <v>15407.626640158454</v>
      </c>
      <c r="AH48" s="4">
        <f t="shared" si="30"/>
        <v>247.89451081496406</v>
      </c>
      <c r="AI48" s="4">
        <f t="shared" si="25"/>
        <v>132.33731101377566</v>
      </c>
      <c r="AJ48" s="4">
        <f t="shared" si="26"/>
        <v>115.5571998011884</v>
      </c>
      <c r="AK48" s="4">
        <f t="shared" si="27"/>
        <v>15275.289329144678</v>
      </c>
    </row>
    <row r="49" spans="2:37" x14ac:dyDescent="0.25">
      <c r="B49" s="1">
        <f t="shared" si="5"/>
        <v>38</v>
      </c>
      <c r="C49" s="4">
        <f t="shared" si="6"/>
        <v>16250.086435225967</v>
      </c>
      <c r="D49" s="4">
        <f t="shared" si="28"/>
        <v>315.71980243153575</v>
      </c>
      <c r="E49" s="4">
        <f t="shared" si="7"/>
        <v>112.59372199121117</v>
      </c>
      <c r="F49" s="4">
        <f t="shared" si="8"/>
        <v>203.12608044032459</v>
      </c>
      <c r="G49" s="4">
        <f t="shared" si="9"/>
        <v>16137.492713234755</v>
      </c>
      <c r="I49" s="1">
        <f t="shared" si="10"/>
        <v>38</v>
      </c>
      <c r="J49" s="4">
        <f t="shared" si="11"/>
        <v>9140.6736198146227</v>
      </c>
      <c r="K49" s="4">
        <f t="shared" si="29"/>
        <v>177.592388867739</v>
      </c>
      <c r="L49" s="4">
        <f t="shared" si="12"/>
        <v>63.333968620056211</v>
      </c>
      <c r="M49" s="4">
        <f t="shared" si="13"/>
        <v>114.25842024768279</v>
      </c>
      <c r="N49" s="4">
        <f t="shared" si="14"/>
        <v>9077.3396511945666</v>
      </c>
      <c r="P49" s="1">
        <f t="shared" si="15"/>
        <v>38</v>
      </c>
      <c r="Q49" s="4">
        <f t="shared" si="16"/>
        <v>68.555052148609676</v>
      </c>
      <c r="R49" s="4">
        <f t="shared" si="0"/>
        <v>63.333968620056211</v>
      </c>
      <c r="S49" s="4">
        <f t="shared" si="1"/>
        <v>131.88902076866589</v>
      </c>
      <c r="T49" s="4">
        <f t="shared" si="2"/>
        <v>45.703368099073117</v>
      </c>
      <c r="U49" s="7">
        <f t="shared" si="17"/>
        <v>0.75281439882309975</v>
      </c>
      <c r="V49" s="4">
        <f t="shared" si="3"/>
        <v>34.406153579694561</v>
      </c>
      <c r="X49" s="1">
        <f t="shared" si="18"/>
        <v>38</v>
      </c>
      <c r="Y49" s="4">
        <f t="shared" si="19"/>
        <v>1802.5905682075963</v>
      </c>
      <c r="Z49" s="4">
        <f t="shared" si="4"/>
        <v>45.703368099073117</v>
      </c>
      <c r="AA49" s="4">
        <f t="shared" si="20"/>
        <v>32.183938837516145</v>
      </c>
      <c r="AB49" s="4">
        <f t="shared" si="21"/>
        <v>13.519429261556972</v>
      </c>
      <c r="AC49" s="4">
        <f t="shared" si="22"/>
        <v>1770.4066293700803</v>
      </c>
      <c r="AF49" s="1">
        <f t="shared" si="23"/>
        <v>38</v>
      </c>
      <c r="AG49" s="4">
        <f t="shared" si="24"/>
        <v>15275.289329144678</v>
      </c>
      <c r="AH49" s="4">
        <f t="shared" si="30"/>
        <v>247.89451081496406</v>
      </c>
      <c r="AI49" s="4">
        <f t="shared" si="25"/>
        <v>133.329840846379</v>
      </c>
      <c r="AJ49" s="4">
        <f t="shared" si="26"/>
        <v>114.56466996858508</v>
      </c>
      <c r="AK49" s="4">
        <f t="shared" si="27"/>
        <v>15141.959488298298</v>
      </c>
    </row>
    <row r="50" spans="2:37" x14ac:dyDescent="0.25">
      <c r="B50" s="1">
        <f t="shared" si="5"/>
        <v>39</v>
      </c>
      <c r="C50" s="4">
        <f t="shared" si="6"/>
        <v>16137.492713234755</v>
      </c>
      <c r="D50" s="4">
        <f t="shared" si="28"/>
        <v>315.71980243153575</v>
      </c>
      <c r="E50" s="4">
        <f t="shared" si="7"/>
        <v>114.00114351610134</v>
      </c>
      <c r="F50" s="4">
        <f t="shared" si="8"/>
        <v>201.71865891543442</v>
      </c>
      <c r="G50" s="4">
        <f t="shared" si="9"/>
        <v>16023.491569718653</v>
      </c>
      <c r="I50" s="1">
        <f t="shared" si="10"/>
        <v>39</v>
      </c>
      <c r="J50" s="4">
        <f t="shared" si="11"/>
        <v>9077.3396511945666</v>
      </c>
      <c r="K50" s="4">
        <f t="shared" si="29"/>
        <v>177.592388867739</v>
      </c>
      <c r="L50" s="4">
        <f t="shared" si="12"/>
        <v>64.125643227806933</v>
      </c>
      <c r="M50" s="4">
        <f t="shared" si="13"/>
        <v>113.46674563993207</v>
      </c>
      <c r="N50" s="4">
        <f t="shared" si="14"/>
        <v>9013.2140079667588</v>
      </c>
      <c r="P50" s="1">
        <f t="shared" si="15"/>
        <v>39</v>
      </c>
      <c r="Q50" s="4">
        <f t="shared" si="16"/>
        <v>68.08004738395924</v>
      </c>
      <c r="R50" s="4">
        <f t="shared" si="0"/>
        <v>64.125643227806933</v>
      </c>
      <c r="S50" s="4">
        <f t="shared" si="1"/>
        <v>132.20569061176616</v>
      </c>
      <c r="T50" s="4">
        <f t="shared" si="2"/>
        <v>45.386698255972831</v>
      </c>
      <c r="U50" s="7">
        <f t="shared" si="17"/>
        <v>0.74721032141250587</v>
      </c>
      <c r="V50" s="4">
        <f t="shared" si="3"/>
        <v>33.913409391697876</v>
      </c>
      <c r="X50" s="1">
        <f t="shared" si="18"/>
        <v>39</v>
      </c>
      <c r="Y50" s="4">
        <f t="shared" si="19"/>
        <v>1770.4066293700803</v>
      </c>
      <c r="Z50" s="4">
        <f t="shared" si="4"/>
        <v>45.386698255972831</v>
      </c>
      <c r="AA50" s="4">
        <f t="shared" si="20"/>
        <v>32.108648535697228</v>
      </c>
      <c r="AB50" s="4">
        <f t="shared" si="21"/>
        <v>13.278049720275602</v>
      </c>
      <c r="AC50" s="4">
        <f t="shared" si="22"/>
        <v>1738.297980834383</v>
      </c>
      <c r="AF50" s="1">
        <f t="shared" si="23"/>
        <v>39</v>
      </c>
      <c r="AG50" s="4">
        <f t="shared" si="24"/>
        <v>15141.959488298298</v>
      </c>
      <c r="AH50" s="4">
        <f t="shared" si="30"/>
        <v>247.89451081496406</v>
      </c>
      <c r="AI50" s="4">
        <f t="shared" si="25"/>
        <v>134.32981465272684</v>
      </c>
      <c r="AJ50" s="4">
        <f t="shared" si="26"/>
        <v>113.56469616223723</v>
      </c>
      <c r="AK50" s="4">
        <f t="shared" si="27"/>
        <v>15007.629673645572</v>
      </c>
    </row>
    <row r="51" spans="2:37" x14ac:dyDescent="0.25">
      <c r="B51" s="1">
        <f t="shared" si="5"/>
        <v>40</v>
      </c>
      <c r="C51" s="4">
        <f t="shared" si="6"/>
        <v>16023.491569718653</v>
      </c>
      <c r="D51" s="4">
        <f t="shared" si="28"/>
        <v>315.71980243153575</v>
      </c>
      <c r="E51" s="4">
        <f t="shared" si="7"/>
        <v>115.42615781005259</v>
      </c>
      <c r="F51" s="4">
        <f t="shared" si="8"/>
        <v>200.29364462148317</v>
      </c>
      <c r="G51" s="4">
        <f t="shared" si="9"/>
        <v>15908.065411908601</v>
      </c>
      <c r="I51" s="1">
        <f t="shared" si="10"/>
        <v>40</v>
      </c>
      <c r="J51" s="4">
        <f t="shared" si="11"/>
        <v>9013.2140079667588</v>
      </c>
      <c r="K51" s="4">
        <f t="shared" si="29"/>
        <v>177.592388867739</v>
      </c>
      <c r="L51" s="4">
        <f t="shared" si="12"/>
        <v>64.92721376815453</v>
      </c>
      <c r="M51" s="4">
        <f t="shared" si="13"/>
        <v>112.66517509958447</v>
      </c>
      <c r="N51" s="4">
        <f t="shared" si="14"/>
        <v>8948.2867941986042</v>
      </c>
      <c r="P51" s="1">
        <f t="shared" si="15"/>
        <v>40</v>
      </c>
      <c r="Q51" s="4">
        <f t="shared" si="16"/>
        <v>67.599105059750684</v>
      </c>
      <c r="R51" s="4">
        <f t="shared" si="0"/>
        <v>64.92721376815453</v>
      </c>
      <c r="S51" s="4">
        <f t="shared" si="1"/>
        <v>132.52631882790521</v>
      </c>
      <c r="T51" s="4">
        <f t="shared" si="2"/>
        <v>45.066070039833789</v>
      </c>
      <c r="U51" s="7">
        <f t="shared" si="17"/>
        <v>0.74164796169975766</v>
      </c>
      <c r="V51" s="4">
        <f t="shared" si="3"/>
        <v>33.423158986861246</v>
      </c>
      <c r="X51" s="1">
        <f t="shared" si="18"/>
        <v>40</v>
      </c>
      <c r="Y51" s="4">
        <f t="shared" si="19"/>
        <v>1738.297980834383</v>
      </c>
      <c r="Z51" s="4">
        <f t="shared" si="4"/>
        <v>45.066070039833789</v>
      </c>
      <c r="AA51" s="4">
        <f t="shared" si="20"/>
        <v>32.028835183575914</v>
      </c>
      <c r="AB51" s="4">
        <f t="shared" si="21"/>
        <v>13.037234856257873</v>
      </c>
      <c r="AC51" s="4">
        <f t="shared" si="22"/>
        <v>1706.2691456508071</v>
      </c>
      <c r="AF51" s="1">
        <f t="shared" si="23"/>
        <v>40</v>
      </c>
      <c r="AG51" s="4">
        <f t="shared" si="24"/>
        <v>15007.629673645572</v>
      </c>
      <c r="AH51" s="4">
        <f t="shared" si="30"/>
        <v>247.89451081496406</v>
      </c>
      <c r="AI51" s="4">
        <f t="shared" si="25"/>
        <v>135.33728826262228</v>
      </c>
      <c r="AJ51" s="4">
        <f t="shared" si="26"/>
        <v>112.55722255234178</v>
      </c>
      <c r="AK51" s="4">
        <f t="shared" si="27"/>
        <v>14872.292385382949</v>
      </c>
    </row>
    <row r="52" spans="2:37" x14ac:dyDescent="0.25">
      <c r="B52" s="1">
        <f t="shared" si="5"/>
        <v>41</v>
      </c>
      <c r="C52" s="4">
        <f t="shared" si="6"/>
        <v>15908.065411908601</v>
      </c>
      <c r="D52" s="4">
        <f t="shared" si="28"/>
        <v>315.71980243153575</v>
      </c>
      <c r="E52" s="4">
        <f t="shared" si="7"/>
        <v>116.86898478267824</v>
      </c>
      <c r="F52" s="4">
        <f t="shared" si="8"/>
        <v>198.85081764885751</v>
      </c>
      <c r="G52" s="4">
        <f t="shared" si="9"/>
        <v>15791.196427125922</v>
      </c>
      <c r="I52" s="1">
        <f t="shared" si="10"/>
        <v>41</v>
      </c>
      <c r="J52" s="4">
        <f t="shared" si="11"/>
        <v>8948.2867941986042</v>
      </c>
      <c r="K52" s="4">
        <f t="shared" si="29"/>
        <v>177.592388867739</v>
      </c>
      <c r="L52" s="4">
        <f t="shared" si="12"/>
        <v>65.73880394025646</v>
      </c>
      <c r="M52" s="4">
        <f t="shared" si="13"/>
        <v>111.85358492748254</v>
      </c>
      <c r="N52" s="4">
        <f t="shared" si="14"/>
        <v>8882.5479902583484</v>
      </c>
      <c r="P52" s="1">
        <f t="shared" si="15"/>
        <v>41</v>
      </c>
      <c r="Q52" s="4">
        <f t="shared" si="16"/>
        <v>67.112150956489529</v>
      </c>
      <c r="R52" s="4">
        <f t="shared" si="0"/>
        <v>65.73880394025646</v>
      </c>
      <c r="S52" s="4">
        <f t="shared" si="1"/>
        <v>132.85095489674598</v>
      </c>
      <c r="T52" s="4">
        <f t="shared" si="2"/>
        <v>44.741433970993015</v>
      </c>
      <c r="U52" s="7">
        <f t="shared" si="17"/>
        <v>0.73612700913127305</v>
      </c>
      <c r="V52" s="4">
        <f t="shared" si="3"/>
        <v>32.935377973311425</v>
      </c>
      <c r="X52" s="1">
        <f t="shared" si="18"/>
        <v>41</v>
      </c>
      <c r="Y52" s="4">
        <f t="shared" si="19"/>
        <v>1706.2691456508071</v>
      </c>
      <c r="Z52" s="4">
        <f t="shared" si="4"/>
        <v>44.741433970993015</v>
      </c>
      <c r="AA52" s="4">
        <f t="shared" si="20"/>
        <v>31.944415378611964</v>
      </c>
      <c r="AB52" s="4">
        <f t="shared" si="21"/>
        <v>12.797018592381052</v>
      </c>
      <c r="AC52" s="4">
        <f t="shared" si="22"/>
        <v>1674.3247302721952</v>
      </c>
      <c r="AF52" s="1">
        <f t="shared" si="23"/>
        <v>41</v>
      </c>
      <c r="AG52" s="4">
        <f t="shared" si="24"/>
        <v>14872.292385382949</v>
      </c>
      <c r="AH52" s="4">
        <f t="shared" si="30"/>
        <v>247.89451081496406</v>
      </c>
      <c r="AI52" s="4">
        <f t="shared" si="25"/>
        <v>136.35231792459194</v>
      </c>
      <c r="AJ52" s="4">
        <f t="shared" si="26"/>
        <v>111.54219289037212</v>
      </c>
      <c r="AK52" s="4">
        <f t="shared" si="27"/>
        <v>14735.940067458358</v>
      </c>
    </row>
    <row r="53" spans="2:37" x14ac:dyDescent="0.25">
      <c r="B53" s="1">
        <f t="shared" si="5"/>
        <v>42</v>
      </c>
      <c r="C53" s="4">
        <f t="shared" si="6"/>
        <v>15791.196427125922</v>
      </c>
      <c r="D53" s="4">
        <f t="shared" si="28"/>
        <v>315.71980243153575</v>
      </c>
      <c r="E53" s="4">
        <f t="shared" si="7"/>
        <v>118.32984709246173</v>
      </c>
      <c r="F53" s="4">
        <f t="shared" si="8"/>
        <v>197.38995533907402</v>
      </c>
      <c r="G53" s="4">
        <f t="shared" si="9"/>
        <v>15672.86658003346</v>
      </c>
      <c r="I53" s="1">
        <f t="shared" si="10"/>
        <v>42</v>
      </c>
      <c r="J53" s="4">
        <f t="shared" si="11"/>
        <v>8882.5479902583484</v>
      </c>
      <c r="K53" s="4">
        <f t="shared" si="29"/>
        <v>177.592388867739</v>
      </c>
      <c r="L53" s="4">
        <f t="shared" si="12"/>
        <v>66.560538989509652</v>
      </c>
      <c r="M53" s="4">
        <f t="shared" si="13"/>
        <v>111.03184987822935</v>
      </c>
      <c r="N53" s="4">
        <f t="shared" si="14"/>
        <v>8815.9874512688384</v>
      </c>
      <c r="P53" s="1">
        <f t="shared" si="15"/>
        <v>42</v>
      </c>
      <c r="Q53" s="4">
        <f t="shared" si="16"/>
        <v>66.619109926937611</v>
      </c>
      <c r="R53" s="4">
        <f t="shared" si="0"/>
        <v>66.560538989509652</v>
      </c>
      <c r="S53" s="4">
        <f t="shared" si="1"/>
        <v>133.17964891644726</v>
      </c>
      <c r="T53" s="4">
        <f t="shared" si="2"/>
        <v>44.412739951291741</v>
      </c>
      <c r="U53" s="7">
        <f t="shared" si="17"/>
        <v>0.73064715546528336</v>
      </c>
      <c r="V53" s="4">
        <f t="shared" si="3"/>
        <v>32.450042111830655</v>
      </c>
      <c r="X53" s="1">
        <f t="shared" si="18"/>
        <v>42</v>
      </c>
      <c r="Y53" s="4">
        <f t="shared" si="19"/>
        <v>1674.3247302721952</v>
      </c>
      <c r="Z53" s="4">
        <f t="shared" si="4"/>
        <v>44.412739951291741</v>
      </c>
      <c r="AA53" s="4">
        <f t="shared" si="20"/>
        <v>31.855304474250275</v>
      </c>
      <c r="AB53" s="4">
        <f t="shared" si="21"/>
        <v>12.557435477041464</v>
      </c>
      <c r="AC53" s="4">
        <f t="shared" si="22"/>
        <v>1642.469425797945</v>
      </c>
      <c r="AF53" s="1">
        <f t="shared" si="23"/>
        <v>42</v>
      </c>
      <c r="AG53" s="4">
        <f t="shared" si="24"/>
        <v>14735.940067458358</v>
      </c>
      <c r="AH53" s="4">
        <f t="shared" si="30"/>
        <v>247.89451081496406</v>
      </c>
      <c r="AI53" s="4">
        <f t="shared" si="25"/>
        <v>137.37496030902639</v>
      </c>
      <c r="AJ53" s="4">
        <f t="shared" si="26"/>
        <v>110.51955050593767</v>
      </c>
      <c r="AK53" s="4">
        <f t="shared" si="27"/>
        <v>14598.56510714933</v>
      </c>
    </row>
    <row r="54" spans="2:37" x14ac:dyDescent="0.25">
      <c r="B54" s="1">
        <f t="shared" si="5"/>
        <v>43</v>
      </c>
      <c r="C54" s="4">
        <f t="shared" si="6"/>
        <v>15672.86658003346</v>
      </c>
      <c r="D54" s="4">
        <f t="shared" si="28"/>
        <v>315.71980243153575</v>
      </c>
      <c r="E54" s="4">
        <f t="shared" si="7"/>
        <v>119.8089701811175</v>
      </c>
      <c r="F54" s="4">
        <f t="shared" si="8"/>
        <v>195.91083225041825</v>
      </c>
      <c r="G54" s="4">
        <f t="shared" si="9"/>
        <v>15553.057609852343</v>
      </c>
      <c r="I54" s="1">
        <f t="shared" si="10"/>
        <v>43</v>
      </c>
      <c r="J54" s="4">
        <f t="shared" si="11"/>
        <v>8815.9874512688384</v>
      </c>
      <c r="K54" s="4">
        <f t="shared" si="29"/>
        <v>177.592388867739</v>
      </c>
      <c r="L54" s="4">
        <f t="shared" si="12"/>
        <v>67.392545726878524</v>
      </c>
      <c r="M54" s="4">
        <f t="shared" si="13"/>
        <v>110.19984314086048</v>
      </c>
      <c r="N54" s="4">
        <f t="shared" si="14"/>
        <v>8748.5949055419605</v>
      </c>
      <c r="P54" s="1">
        <f t="shared" si="15"/>
        <v>43</v>
      </c>
      <c r="Q54" s="4">
        <f t="shared" si="16"/>
        <v>66.119905884516285</v>
      </c>
      <c r="R54" s="4">
        <f t="shared" si="0"/>
        <v>67.392545726878524</v>
      </c>
      <c r="S54" s="4">
        <f t="shared" si="1"/>
        <v>133.51245161139479</v>
      </c>
      <c r="T54" s="4">
        <f t="shared" si="2"/>
        <v>44.079937256344195</v>
      </c>
      <c r="U54" s="7">
        <f t="shared" si="17"/>
        <v>0.72520809475462367</v>
      </c>
      <c r="V54" s="4">
        <f t="shared" si="3"/>
        <v>31.967127314576725</v>
      </c>
      <c r="X54" s="1">
        <f t="shared" si="18"/>
        <v>43</v>
      </c>
      <c r="Y54" s="4">
        <f t="shared" si="19"/>
        <v>1642.469425797945</v>
      </c>
      <c r="Z54" s="4">
        <f t="shared" si="4"/>
        <v>44.079937256344195</v>
      </c>
      <c r="AA54" s="4">
        <f t="shared" si="20"/>
        <v>31.761416562859608</v>
      </c>
      <c r="AB54" s="4">
        <f t="shared" si="21"/>
        <v>12.318520693484587</v>
      </c>
      <c r="AC54" s="4">
        <f t="shared" si="22"/>
        <v>1610.7080092350852</v>
      </c>
      <c r="AF54" s="1">
        <f t="shared" si="23"/>
        <v>43</v>
      </c>
      <c r="AG54" s="4">
        <f t="shared" si="24"/>
        <v>14598.56510714933</v>
      </c>
      <c r="AH54" s="4">
        <f t="shared" si="30"/>
        <v>247.89451081496406</v>
      </c>
      <c r="AI54" s="4">
        <f t="shared" si="25"/>
        <v>138.40527251134409</v>
      </c>
      <c r="AJ54" s="4">
        <f t="shared" si="26"/>
        <v>109.48923830361997</v>
      </c>
      <c r="AK54" s="4">
        <f t="shared" si="27"/>
        <v>14460.159834637987</v>
      </c>
    </row>
    <row r="55" spans="2:37" x14ac:dyDescent="0.25">
      <c r="B55" s="1">
        <f t="shared" si="5"/>
        <v>44</v>
      </c>
      <c r="C55" s="4">
        <f t="shared" si="6"/>
        <v>15553.057609852343</v>
      </c>
      <c r="D55" s="4">
        <f t="shared" si="28"/>
        <v>315.71980243153575</v>
      </c>
      <c r="E55" s="4">
        <f t="shared" si="7"/>
        <v>121.30658230838148</v>
      </c>
      <c r="F55" s="4">
        <f t="shared" si="8"/>
        <v>194.41322012315428</v>
      </c>
      <c r="G55" s="4">
        <f t="shared" si="9"/>
        <v>15431.751027543962</v>
      </c>
      <c r="I55" s="1">
        <f t="shared" si="10"/>
        <v>44</v>
      </c>
      <c r="J55" s="4">
        <f t="shared" si="11"/>
        <v>8748.5949055419605</v>
      </c>
      <c r="K55" s="4">
        <f t="shared" si="29"/>
        <v>177.592388867739</v>
      </c>
      <c r="L55" s="4">
        <f t="shared" si="12"/>
        <v>68.234952548464506</v>
      </c>
      <c r="M55" s="4">
        <f t="shared" si="13"/>
        <v>109.3574363192745</v>
      </c>
      <c r="N55" s="4">
        <f t="shared" si="14"/>
        <v>8680.3599529934963</v>
      </c>
      <c r="P55" s="1">
        <f t="shared" si="15"/>
        <v>44</v>
      </c>
      <c r="Q55" s="4">
        <f t="shared" si="16"/>
        <v>65.614461791564693</v>
      </c>
      <c r="R55" s="4">
        <f t="shared" si="0"/>
        <v>68.234952548464506</v>
      </c>
      <c r="S55" s="4">
        <f t="shared" si="1"/>
        <v>133.8494143400292</v>
      </c>
      <c r="T55" s="4">
        <f t="shared" si="2"/>
        <v>43.742974527709805</v>
      </c>
      <c r="U55" s="7">
        <f t="shared" si="17"/>
        <v>0.7198095233296512</v>
      </c>
      <c r="V55" s="4">
        <f t="shared" si="3"/>
        <v>31.486609643811867</v>
      </c>
      <c r="X55" s="1">
        <f t="shared" si="18"/>
        <v>44</v>
      </c>
      <c r="Y55" s="4">
        <f t="shared" si="19"/>
        <v>1610.7080092350852</v>
      </c>
      <c r="Z55" s="4">
        <f t="shared" si="4"/>
        <v>43.742974527709805</v>
      </c>
      <c r="AA55" s="4">
        <f t="shared" si="20"/>
        <v>31.662664458446663</v>
      </c>
      <c r="AB55" s="4">
        <f t="shared" si="21"/>
        <v>12.08031006926314</v>
      </c>
      <c r="AC55" s="4">
        <f t="shared" si="22"/>
        <v>1579.0453447766386</v>
      </c>
      <c r="AF55" s="1">
        <f t="shared" si="23"/>
        <v>44</v>
      </c>
      <c r="AG55" s="4">
        <f t="shared" si="24"/>
        <v>14460.159834637987</v>
      </c>
      <c r="AH55" s="4">
        <f t="shared" si="30"/>
        <v>247.89451081496406</v>
      </c>
      <c r="AI55" s="4">
        <f t="shared" si="25"/>
        <v>139.44331205517915</v>
      </c>
      <c r="AJ55" s="4">
        <f t="shared" si="26"/>
        <v>108.4511987597849</v>
      </c>
      <c r="AK55" s="4">
        <f t="shared" si="27"/>
        <v>14320.716522582808</v>
      </c>
    </row>
    <row r="56" spans="2:37" x14ac:dyDescent="0.25">
      <c r="B56" s="1">
        <f t="shared" si="5"/>
        <v>45</v>
      </c>
      <c r="C56" s="4">
        <f t="shared" si="6"/>
        <v>15431.751027543962</v>
      </c>
      <c r="D56" s="4">
        <f t="shared" si="28"/>
        <v>315.71980243153575</v>
      </c>
      <c r="E56" s="4">
        <f t="shared" si="7"/>
        <v>122.82291458723626</v>
      </c>
      <c r="F56" s="4">
        <f t="shared" si="8"/>
        <v>192.8968878442995</v>
      </c>
      <c r="G56" s="4">
        <f t="shared" si="9"/>
        <v>15308.928112956726</v>
      </c>
      <c r="I56" s="1">
        <f t="shared" si="10"/>
        <v>45</v>
      </c>
      <c r="J56" s="4">
        <f t="shared" si="11"/>
        <v>8680.3599529934963</v>
      </c>
      <c r="K56" s="4">
        <f t="shared" si="29"/>
        <v>177.592388867739</v>
      </c>
      <c r="L56" s="4">
        <f t="shared" si="12"/>
        <v>69.087889455320308</v>
      </c>
      <c r="M56" s="4">
        <f t="shared" si="13"/>
        <v>108.5044994124187</v>
      </c>
      <c r="N56" s="4">
        <f t="shared" si="14"/>
        <v>8611.2720635381756</v>
      </c>
      <c r="P56" s="1">
        <f t="shared" si="15"/>
        <v>45</v>
      </c>
      <c r="Q56" s="4">
        <f t="shared" si="16"/>
        <v>65.102699647451217</v>
      </c>
      <c r="R56" s="4">
        <f t="shared" si="0"/>
        <v>69.087889455320308</v>
      </c>
      <c r="S56" s="4">
        <f t="shared" si="1"/>
        <v>134.19058910277153</v>
      </c>
      <c r="T56" s="4">
        <f t="shared" si="2"/>
        <v>43.401799764967478</v>
      </c>
      <c r="U56" s="7">
        <f t="shared" si="17"/>
        <v>0.71445113978129149</v>
      </c>
      <c r="V56" s="4">
        <f t="shared" si="3"/>
        <v>31.008465310640403</v>
      </c>
      <c r="X56" s="1">
        <f t="shared" si="18"/>
        <v>45</v>
      </c>
      <c r="Y56" s="4">
        <f t="shared" si="19"/>
        <v>1579.0453447766386</v>
      </c>
      <c r="Z56" s="4">
        <f t="shared" si="4"/>
        <v>43.401799764967478</v>
      </c>
      <c r="AA56" s="4">
        <f t="shared" si="20"/>
        <v>31.558959679142689</v>
      </c>
      <c r="AB56" s="4">
        <f t="shared" si="21"/>
        <v>11.84284008582479</v>
      </c>
      <c r="AC56" s="4">
        <f t="shared" si="22"/>
        <v>1547.4863850974959</v>
      </c>
      <c r="AF56" s="1">
        <f t="shared" si="23"/>
        <v>45</v>
      </c>
      <c r="AG56" s="4">
        <f t="shared" si="24"/>
        <v>14320.716522582808</v>
      </c>
      <c r="AH56" s="4">
        <f t="shared" si="30"/>
        <v>247.89451081496406</v>
      </c>
      <c r="AI56" s="4">
        <f t="shared" si="25"/>
        <v>140.48913689559299</v>
      </c>
      <c r="AJ56" s="4">
        <f t="shared" si="26"/>
        <v>107.40537391937106</v>
      </c>
      <c r="AK56" s="4">
        <f t="shared" si="27"/>
        <v>14180.227385687216</v>
      </c>
    </row>
    <row r="57" spans="2:37" x14ac:dyDescent="0.25">
      <c r="B57" s="1">
        <f t="shared" si="5"/>
        <v>46</v>
      </c>
      <c r="C57" s="4">
        <f t="shared" si="6"/>
        <v>15308.928112956726</v>
      </c>
      <c r="D57" s="4">
        <f t="shared" si="28"/>
        <v>315.71980243153575</v>
      </c>
      <c r="E57" s="4">
        <f t="shared" si="7"/>
        <v>124.35820101957668</v>
      </c>
      <c r="F57" s="4">
        <f t="shared" si="8"/>
        <v>191.36160141195907</v>
      </c>
      <c r="G57" s="4">
        <f t="shared" si="9"/>
        <v>15184.569911937149</v>
      </c>
      <c r="I57" s="1">
        <f t="shared" si="10"/>
        <v>46</v>
      </c>
      <c r="J57" s="4">
        <f t="shared" si="11"/>
        <v>8611.2720635381756</v>
      </c>
      <c r="K57" s="4">
        <f t="shared" si="29"/>
        <v>177.592388867739</v>
      </c>
      <c r="L57" s="4">
        <f t="shared" si="12"/>
        <v>69.951488073511811</v>
      </c>
      <c r="M57" s="4">
        <f t="shared" si="13"/>
        <v>107.64090079422719</v>
      </c>
      <c r="N57" s="4">
        <f t="shared" si="14"/>
        <v>8541.3205754646642</v>
      </c>
      <c r="P57" s="1">
        <f t="shared" si="15"/>
        <v>46</v>
      </c>
      <c r="Q57" s="4">
        <f t="shared" si="16"/>
        <v>64.584540476536318</v>
      </c>
      <c r="R57" s="4">
        <f t="shared" si="0"/>
        <v>69.951488073511811</v>
      </c>
      <c r="S57" s="4">
        <f t="shared" si="1"/>
        <v>134.53602855004812</v>
      </c>
      <c r="T57" s="4">
        <f t="shared" si="2"/>
        <v>43.056360317690874</v>
      </c>
      <c r="U57" s="7">
        <f t="shared" si="17"/>
        <v>0.70913264494420991</v>
      </c>
      <c r="V57" s="4">
        <f t="shared" si="3"/>
        <v>30.532670673755053</v>
      </c>
      <c r="X57" s="1">
        <f t="shared" si="18"/>
        <v>46</v>
      </c>
      <c r="Y57" s="4">
        <f t="shared" si="19"/>
        <v>1547.4863850974959</v>
      </c>
      <c r="Z57" s="4">
        <f t="shared" si="4"/>
        <v>43.056360317690874</v>
      </c>
      <c r="AA57" s="4">
        <f t="shared" si="20"/>
        <v>31.450212429459654</v>
      </c>
      <c r="AB57" s="4">
        <f t="shared" si="21"/>
        <v>11.60614788823122</v>
      </c>
      <c r="AC57" s="4">
        <f t="shared" si="22"/>
        <v>1516.0361726680362</v>
      </c>
      <c r="AF57" s="1">
        <f t="shared" si="23"/>
        <v>46</v>
      </c>
      <c r="AG57" s="4">
        <f t="shared" si="24"/>
        <v>14180.227385687216</v>
      </c>
      <c r="AH57" s="4">
        <f t="shared" si="30"/>
        <v>247.89451081496406</v>
      </c>
      <c r="AI57" s="4">
        <f t="shared" si="25"/>
        <v>141.54280542230993</v>
      </c>
      <c r="AJ57" s="4">
        <f t="shared" si="26"/>
        <v>106.35170539265413</v>
      </c>
      <c r="AK57" s="4">
        <f t="shared" si="27"/>
        <v>14038.684580264906</v>
      </c>
    </row>
    <row r="58" spans="2:37" x14ac:dyDescent="0.25">
      <c r="B58" s="1">
        <f t="shared" si="5"/>
        <v>47</v>
      </c>
      <c r="C58" s="4">
        <f t="shared" si="6"/>
        <v>15184.569911937149</v>
      </c>
      <c r="D58" s="4">
        <f t="shared" si="28"/>
        <v>315.71980243153575</v>
      </c>
      <c r="E58" s="4">
        <f t="shared" si="7"/>
        <v>125.91267853232139</v>
      </c>
      <c r="F58" s="4">
        <f t="shared" si="8"/>
        <v>189.80712389921436</v>
      </c>
      <c r="G58" s="4">
        <f t="shared" si="9"/>
        <v>15058.657233404829</v>
      </c>
      <c r="I58" s="1">
        <f t="shared" si="10"/>
        <v>47</v>
      </c>
      <c r="J58" s="4">
        <f t="shared" si="11"/>
        <v>8541.3205754646642</v>
      </c>
      <c r="K58" s="4">
        <f t="shared" si="29"/>
        <v>177.592388867739</v>
      </c>
      <c r="L58" s="4">
        <f t="shared" si="12"/>
        <v>70.825881674430704</v>
      </c>
      <c r="M58" s="4">
        <f t="shared" si="13"/>
        <v>106.7665071933083</v>
      </c>
      <c r="N58" s="4">
        <f t="shared" si="14"/>
        <v>8470.4946937902332</v>
      </c>
      <c r="P58" s="1">
        <f t="shared" si="15"/>
        <v>47</v>
      </c>
      <c r="Q58" s="4">
        <f t="shared" si="16"/>
        <v>64.05990431598498</v>
      </c>
      <c r="R58" s="4">
        <f t="shared" si="0"/>
        <v>70.825881674430704</v>
      </c>
      <c r="S58" s="4">
        <f t="shared" si="1"/>
        <v>134.88578599041568</v>
      </c>
      <c r="T58" s="4">
        <f t="shared" si="2"/>
        <v>42.70660287732332</v>
      </c>
      <c r="U58" s="7">
        <f t="shared" si="17"/>
        <v>0.70385374188010907</v>
      </c>
      <c r="V58" s="4">
        <f t="shared" si="3"/>
        <v>30.059202238191851</v>
      </c>
      <c r="X58" s="1">
        <f t="shared" si="18"/>
        <v>47</v>
      </c>
      <c r="Y58" s="4">
        <f t="shared" si="19"/>
        <v>1516.0361726680362</v>
      </c>
      <c r="Z58" s="4">
        <f t="shared" si="4"/>
        <v>42.70660287732332</v>
      </c>
      <c r="AA58" s="4">
        <f t="shared" si="20"/>
        <v>31.336331582313051</v>
      </c>
      <c r="AB58" s="4">
        <f t="shared" si="21"/>
        <v>11.370271295010271</v>
      </c>
      <c r="AC58" s="4">
        <f t="shared" si="22"/>
        <v>1484.6998410857232</v>
      </c>
      <c r="AF58" s="1">
        <f t="shared" si="23"/>
        <v>47</v>
      </c>
      <c r="AG58" s="4">
        <f t="shared" si="24"/>
        <v>14038.684580264906</v>
      </c>
      <c r="AH58" s="4">
        <f t="shared" si="30"/>
        <v>247.89451081496406</v>
      </c>
      <c r="AI58" s="4">
        <f t="shared" si="25"/>
        <v>142.60437646297726</v>
      </c>
      <c r="AJ58" s="4">
        <f t="shared" si="26"/>
        <v>105.29013435198679</v>
      </c>
      <c r="AK58" s="4">
        <f t="shared" si="27"/>
        <v>13896.080203801928</v>
      </c>
    </row>
    <row r="59" spans="2:37" x14ac:dyDescent="0.25">
      <c r="B59" s="1">
        <f t="shared" si="5"/>
        <v>48</v>
      </c>
      <c r="C59" s="4">
        <f t="shared" si="6"/>
        <v>15058.657233404829</v>
      </c>
      <c r="D59" s="4">
        <f t="shared" si="28"/>
        <v>315.71980243153575</v>
      </c>
      <c r="E59" s="4">
        <f t="shared" si="7"/>
        <v>127.4865870139754</v>
      </c>
      <c r="F59" s="4">
        <f t="shared" si="8"/>
        <v>188.23321541756036</v>
      </c>
      <c r="G59" s="4">
        <f t="shared" si="9"/>
        <v>14931.170646390854</v>
      </c>
      <c r="I59" s="1">
        <f t="shared" si="10"/>
        <v>48</v>
      </c>
      <c r="J59" s="4">
        <f t="shared" si="11"/>
        <v>8470.4946937902332</v>
      </c>
      <c r="K59" s="4">
        <f t="shared" si="29"/>
        <v>177.592388867739</v>
      </c>
      <c r="L59" s="4">
        <f t="shared" si="12"/>
        <v>71.711205195361089</v>
      </c>
      <c r="M59" s="4">
        <f t="shared" si="13"/>
        <v>105.88118367237792</v>
      </c>
      <c r="N59" s="4">
        <f t="shared" si="14"/>
        <v>8398.7834885948723</v>
      </c>
      <c r="P59" s="1">
        <f t="shared" si="15"/>
        <v>48</v>
      </c>
      <c r="Q59" s="4">
        <f t="shared" si="16"/>
        <v>63.528710203426748</v>
      </c>
      <c r="R59" s="4">
        <f t="shared" si="0"/>
        <v>71.711205195361089</v>
      </c>
      <c r="S59" s="4">
        <f t="shared" si="1"/>
        <v>135.23991539878784</v>
      </c>
      <c r="T59" s="4">
        <f t="shared" si="2"/>
        <v>42.352473468951167</v>
      </c>
      <c r="U59" s="7">
        <f t="shared" si="17"/>
        <v>0.6986141358611504</v>
      </c>
      <c r="V59" s="4">
        <f t="shared" si="3"/>
        <v>29.588036654093617</v>
      </c>
      <c r="X59" s="1">
        <f t="shared" si="18"/>
        <v>48</v>
      </c>
      <c r="Y59" s="4">
        <f t="shared" si="19"/>
        <v>1484.6998410857232</v>
      </c>
      <c r="Z59" s="4">
        <f t="shared" si="4"/>
        <v>42.352473468951167</v>
      </c>
      <c r="AA59" s="4">
        <f t="shared" si="20"/>
        <v>31.217224660808242</v>
      </c>
      <c r="AB59" s="4">
        <f t="shared" si="21"/>
        <v>11.135248808142924</v>
      </c>
      <c r="AC59" s="4">
        <f t="shared" si="22"/>
        <v>1453.482616424915</v>
      </c>
      <c r="AF59" s="1">
        <f t="shared" si="23"/>
        <v>48</v>
      </c>
      <c r="AG59" s="4">
        <f t="shared" si="24"/>
        <v>13896.080203801928</v>
      </c>
      <c r="AH59" s="4">
        <f t="shared" si="30"/>
        <v>247.89451081496406</v>
      </c>
      <c r="AI59" s="4">
        <f t="shared" si="25"/>
        <v>143.6739092864496</v>
      </c>
      <c r="AJ59" s="4">
        <f t="shared" si="26"/>
        <v>104.22060152851446</v>
      </c>
      <c r="AK59" s="4">
        <f t="shared" si="27"/>
        <v>13752.406294515478</v>
      </c>
    </row>
    <row r="60" spans="2:37" x14ac:dyDescent="0.25">
      <c r="B60" s="1">
        <f t="shared" si="5"/>
        <v>49</v>
      </c>
      <c r="C60" s="4">
        <f t="shared" si="6"/>
        <v>14931.170646390854</v>
      </c>
      <c r="D60" s="4">
        <f t="shared" si="28"/>
        <v>315.71980243153575</v>
      </c>
      <c r="E60" s="4">
        <f t="shared" si="7"/>
        <v>129.08016935165008</v>
      </c>
      <c r="F60" s="4">
        <f t="shared" si="8"/>
        <v>186.63963307988567</v>
      </c>
      <c r="G60" s="4">
        <f t="shared" si="9"/>
        <v>14802.090477039204</v>
      </c>
      <c r="I60" s="1">
        <f t="shared" si="10"/>
        <v>49</v>
      </c>
      <c r="J60" s="4">
        <f t="shared" si="11"/>
        <v>8398.7834885948723</v>
      </c>
      <c r="K60" s="4">
        <f t="shared" si="29"/>
        <v>177.592388867739</v>
      </c>
      <c r="L60" s="4">
        <f t="shared" si="12"/>
        <v>72.6075952603031</v>
      </c>
      <c r="M60" s="4">
        <f t="shared" si="13"/>
        <v>104.9847936074359</v>
      </c>
      <c r="N60" s="4">
        <f t="shared" si="14"/>
        <v>8326.17589333457</v>
      </c>
      <c r="P60" s="1">
        <f t="shared" si="15"/>
        <v>49</v>
      </c>
      <c r="Q60" s="4">
        <f t="shared" si="16"/>
        <v>62.990876164461547</v>
      </c>
      <c r="R60" s="4">
        <f t="shared" si="0"/>
        <v>72.6075952603031</v>
      </c>
      <c r="S60" s="4">
        <f t="shared" si="1"/>
        <v>135.59847142476465</v>
      </c>
      <c r="T60" s="4">
        <f t="shared" si="2"/>
        <v>41.993917442974357</v>
      </c>
      <c r="U60" s="7">
        <f t="shared" si="17"/>
        <v>0.69341353435349906</v>
      </c>
      <c r="V60" s="4">
        <f t="shared" si="3"/>
        <v>29.119150715481904</v>
      </c>
      <c r="X60" s="1">
        <f t="shared" si="18"/>
        <v>49</v>
      </c>
      <c r="Y60" s="4">
        <f t="shared" si="19"/>
        <v>1453.482616424915</v>
      </c>
      <c r="Z60" s="4">
        <f t="shared" si="4"/>
        <v>41.993917442974357</v>
      </c>
      <c r="AA60" s="4">
        <f t="shared" si="20"/>
        <v>31.092797819787492</v>
      </c>
      <c r="AB60" s="4">
        <f t="shared" si="21"/>
        <v>10.901119623186863</v>
      </c>
      <c r="AC60" s="4">
        <f t="shared" si="22"/>
        <v>1422.3898186051276</v>
      </c>
      <c r="AF60" s="1">
        <f t="shared" si="23"/>
        <v>49</v>
      </c>
      <c r="AG60" s="4">
        <f t="shared" si="24"/>
        <v>13752.406294515478</v>
      </c>
      <c r="AH60" s="4">
        <f t="shared" si="30"/>
        <v>247.89451081496406</v>
      </c>
      <c r="AI60" s="4">
        <f t="shared" si="25"/>
        <v>144.75146360609796</v>
      </c>
      <c r="AJ60" s="4">
        <f t="shared" si="26"/>
        <v>103.14304720886609</v>
      </c>
      <c r="AK60" s="4">
        <f t="shared" si="27"/>
        <v>13607.65483090938</v>
      </c>
    </row>
    <row r="61" spans="2:37" x14ac:dyDescent="0.25">
      <c r="B61" s="1">
        <f t="shared" si="5"/>
        <v>50</v>
      </c>
      <c r="C61" s="4">
        <f t="shared" si="6"/>
        <v>14802.090477039204</v>
      </c>
      <c r="D61" s="4">
        <f t="shared" si="28"/>
        <v>315.71980243153575</v>
      </c>
      <c r="E61" s="4">
        <f t="shared" si="7"/>
        <v>130.69367146854572</v>
      </c>
      <c r="F61" s="4">
        <f t="shared" si="8"/>
        <v>185.02613096299004</v>
      </c>
      <c r="G61" s="4">
        <f t="shared" si="9"/>
        <v>14671.396805570659</v>
      </c>
      <c r="I61" s="1">
        <f t="shared" si="10"/>
        <v>50</v>
      </c>
      <c r="J61" s="4">
        <f t="shared" si="11"/>
        <v>8326.17589333457</v>
      </c>
      <c r="K61" s="4">
        <f t="shared" si="29"/>
        <v>177.592388867739</v>
      </c>
      <c r="L61" s="4">
        <f t="shared" si="12"/>
        <v>73.515190201056882</v>
      </c>
      <c r="M61" s="4">
        <f t="shared" si="13"/>
        <v>104.07719866668212</v>
      </c>
      <c r="N61" s="4">
        <f t="shared" si="14"/>
        <v>8252.6607031335134</v>
      </c>
      <c r="P61" s="1">
        <f t="shared" si="15"/>
        <v>50</v>
      </c>
      <c r="Q61" s="4">
        <f t="shared" si="16"/>
        <v>62.44631920000927</v>
      </c>
      <c r="R61" s="4">
        <f t="shared" si="0"/>
        <v>73.515190201056882</v>
      </c>
      <c r="S61" s="4">
        <f t="shared" si="1"/>
        <v>135.96150940106617</v>
      </c>
      <c r="T61" s="4">
        <f t="shared" si="2"/>
        <v>41.630879466672852</v>
      </c>
      <c r="U61" s="7">
        <f t="shared" si="17"/>
        <v>0.68825164700099162</v>
      </c>
      <c r="V61" s="4">
        <f t="shared" si="3"/>
        <v>28.652521359037355</v>
      </c>
      <c r="X61" s="1">
        <f t="shared" si="18"/>
        <v>50</v>
      </c>
      <c r="Y61" s="4">
        <f t="shared" si="19"/>
        <v>1422.3898186051276</v>
      </c>
      <c r="Z61" s="4">
        <f t="shared" si="4"/>
        <v>41.630879466672852</v>
      </c>
      <c r="AA61" s="4">
        <f t="shared" si="20"/>
        <v>30.962955827134394</v>
      </c>
      <c r="AB61" s="4">
        <f t="shared" si="21"/>
        <v>10.667923639538458</v>
      </c>
      <c r="AC61" s="4">
        <f t="shared" si="22"/>
        <v>1391.4268627779932</v>
      </c>
      <c r="AF61" s="1">
        <f t="shared" si="23"/>
        <v>50</v>
      </c>
      <c r="AG61" s="4">
        <f t="shared" si="24"/>
        <v>13607.65483090938</v>
      </c>
      <c r="AH61" s="4">
        <f t="shared" si="30"/>
        <v>247.89451081496406</v>
      </c>
      <c r="AI61" s="4">
        <f t="shared" si="25"/>
        <v>145.8370995831437</v>
      </c>
      <c r="AJ61" s="4">
        <f t="shared" si="26"/>
        <v>102.05741123182035</v>
      </c>
      <c r="AK61" s="4">
        <f t="shared" si="27"/>
        <v>13461.817731326237</v>
      </c>
    </row>
    <row r="62" spans="2:37" x14ac:dyDescent="0.25">
      <c r="B62" s="1">
        <f t="shared" si="5"/>
        <v>51</v>
      </c>
      <c r="C62" s="4">
        <f t="shared" si="6"/>
        <v>14671.396805570659</v>
      </c>
      <c r="D62" s="4">
        <f t="shared" si="28"/>
        <v>315.71980243153575</v>
      </c>
      <c r="E62" s="4">
        <f t="shared" si="7"/>
        <v>132.32734236190254</v>
      </c>
      <c r="F62" s="4">
        <f t="shared" si="8"/>
        <v>183.39246006963322</v>
      </c>
      <c r="G62" s="4">
        <f t="shared" si="9"/>
        <v>14539.069463208756</v>
      </c>
      <c r="I62" s="1">
        <f t="shared" si="10"/>
        <v>51</v>
      </c>
      <c r="J62" s="4">
        <f t="shared" si="11"/>
        <v>8252.6607031335134</v>
      </c>
      <c r="K62" s="4">
        <f t="shared" si="29"/>
        <v>177.592388867739</v>
      </c>
      <c r="L62" s="4">
        <f t="shared" si="12"/>
        <v>74.434130078570078</v>
      </c>
      <c r="M62" s="4">
        <f t="shared" si="13"/>
        <v>103.15825878916893</v>
      </c>
      <c r="N62" s="4">
        <f t="shared" si="14"/>
        <v>8178.2265730549434</v>
      </c>
      <c r="P62" s="1">
        <f t="shared" si="15"/>
        <v>51</v>
      </c>
      <c r="Q62" s="4">
        <f t="shared" si="16"/>
        <v>61.894955273501353</v>
      </c>
      <c r="R62" s="4">
        <f t="shared" si="0"/>
        <v>74.434130078570078</v>
      </c>
      <c r="S62" s="4">
        <f t="shared" si="1"/>
        <v>136.32908535207144</v>
      </c>
      <c r="T62" s="4">
        <f t="shared" si="2"/>
        <v>41.263303515667573</v>
      </c>
      <c r="U62" s="7">
        <f t="shared" si="17"/>
        <v>0.68312818560892463</v>
      </c>
      <c r="V62" s="4">
        <f t="shared" si="3"/>
        <v>28.18812566288835</v>
      </c>
      <c r="X62" s="1">
        <f t="shared" si="18"/>
        <v>51</v>
      </c>
      <c r="Y62" s="4">
        <f t="shared" si="19"/>
        <v>1391.4268627779932</v>
      </c>
      <c r="Z62" s="4">
        <f t="shared" si="4"/>
        <v>41.263303515667573</v>
      </c>
      <c r="AA62" s="4">
        <f t="shared" si="20"/>
        <v>30.827602044832624</v>
      </c>
      <c r="AB62" s="4">
        <f t="shared" si="21"/>
        <v>10.435701470834948</v>
      </c>
      <c r="AC62" s="4">
        <f t="shared" si="22"/>
        <v>1360.5992607331605</v>
      </c>
      <c r="AF62" s="1">
        <f t="shared" si="23"/>
        <v>51</v>
      </c>
      <c r="AG62" s="4">
        <f t="shared" si="24"/>
        <v>13461.817731326237</v>
      </c>
      <c r="AH62" s="4">
        <f t="shared" si="30"/>
        <v>247.89451081496406</v>
      </c>
      <c r="AI62" s="4">
        <f t="shared" si="25"/>
        <v>146.93087783001727</v>
      </c>
      <c r="AJ62" s="4">
        <f t="shared" si="26"/>
        <v>100.96363298494678</v>
      </c>
      <c r="AK62" s="4">
        <f t="shared" si="27"/>
        <v>13314.88685349622</v>
      </c>
    </row>
    <row r="63" spans="2:37" x14ac:dyDescent="0.25">
      <c r="B63" s="1">
        <f t="shared" si="5"/>
        <v>52</v>
      </c>
      <c r="C63" s="4">
        <f t="shared" si="6"/>
        <v>14539.069463208756</v>
      </c>
      <c r="D63" s="4">
        <f t="shared" si="28"/>
        <v>315.71980243153575</v>
      </c>
      <c r="E63" s="4">
        <f t="shared" si="7"/>
        <v>133.98143414142632</v>
      </c>
      <c r="F63" s="4">
        <f t="shared" si="8"/>
        <v>181.73836829010943</v>
      </c>
      <c r="G63" s="4">
        <f t="shared" si="9"/>
        <v>14405.08802906733</v>
      </c>
      <c r="I63" s="1">
        <f t="shared" si="10"/>
        <v>52</v>
      </c>
      <c r="J63" s="4">
        <f t="shared" si="11"/>
        <v>8178.2265730549434</v>
      </c>
      <c r="K63" s="4">
        <f t="shared" si="29"/>
        <v>177.592388867739</v>
      </c>
      <c r="L63" s="4">
        <f t="shared" si="12"/>
        <v>75.364556704552214</v>
      </c>
      <c r="M63" s="4">
        <f t="shared" si="13"/>
        <v>102.22783216318679</v>
      </c>
      <c r="N63" s="4">
        <f t="shared" si="14"/>
        <v>8102.8620163503911</v>
      </c>
      <c r="P63" s="1">
        <f t="shared" si="15"/>
        <v>52</v>
      </c>
      <c r="Q63" s="4">
        <f t="shared" si="16"/>
        <v>61.336699297912077</v>
      </c>
      <c r="R63" s="4">
        <f t="shared" si="0"/>
        <v>75.364556704552214</v>
      </c>
      <c r="S63" s="4">
        <f t="shared" si="1"/>
        <v>136.70125600246428</v>
      </c>
      <c r="T63" s="4">
        <f t="shared" si="2"/>
        <v>40.891132865274713</v>
      </c>
      <c r="U63" s="7">
        <f t="shared" si="17"/>
        <v>0.67804286412796488</v>
      </c>
      <c r="V63" s="4">
        <f t="shared" si="3"/>
        <v>27.725940845408022</v>
      </c>
      <c r="X63" s="1">
        <f t="shared" si="18"/>
        <v>52</v>
      </c>
      <c r="Y63" s="4">
        <f t="shared" si="19"/>
        <v>1360.5992607331605</v>
      </c>
      <c r="Z63" s="4">
        <f t="shared" si="4"/>
        <v>40.891132865274713</v>
      </c>
      <c r="AA63" s="4">
        <f t="shared" si="20"/>
        <v>30.686638409776009</v>
      </c>
      <c r="AB63" s="4">
        <f t="shared" si="21"/>
        <v>10.204494455498702</v>
      </c>
      <c r="AC63" s="4">
        <f t="shared" si="22"/>
        <v>1329.9126223233845</v>
      </c>
      <c r="AF63" s="1">
        <f t="shared" si="23"/>
        <v>52</v>
      </c>
      <c r="AG63" s="4">
        <f t="shared" si="24"/>
        <v>13314.88685349622</v>
      </c>
      <c r="AH63" s="4">
        <f t="shared" si="30"/>
        <v>247.89451081496406</v>
      </c>
      <c r="AI63" s="4">
        <f t="shared" si="25"/>
        <v>148.03285941374241</v>
      </c>
      <c r="AJ63" s="4">
        <f t="shared" si="26"/>
        <v>99.86165140122165</v>
      </c>
      <c r="AK63" s="4">
        <f t="shared" si="27"/>
        <v>13166.853994082478</v>
      </c>
    </row>
    <row r="64" spans="2:37" x14ac:dyDescent="0.25">
      <c r="B64" s="1">
        <f t="shared" si="5"/>
        <v>53</v>
      </c>
      <c r="C64" s="4">
        <f t="shared" si="6"/>
        <v>14405.08802906733</v>
      </c>
      <c r="D64" s="4">
        <f t="shared" si="28"/>
        <v>315.71980243153575</v>
      </c>
      <c r="E64" s="4">
        <f t="shared" si="7"/>
        <v>135.65620206819415</v>
      </c>
      <c r="F64" s="4">
        <f t="shared" si="8"/>
        <v>180.06360036334161</v>
      </c>
      <c r="G64" s="4">
        <f t="shared" si="9"/>
        <v>14269.431826999136</v>
      </c>
      <c r="I64" s="1">
        <f t="shared" si="10"/>
        <v>53</v>
      </c>
      <c r="J64" s="4">
        <f t="shared" si="11"/>
        <v>8102.8620163503911</v>
      </c>
      <c r="K64" s="4">
        <f t="shared" si="29"/>
        <v>177.592388867739</v>
      </c>
      <c r="L64" s="4">
        <f t="shared" si="12"/>
        <v>76.306613663359116</v>
      </c>
      <c r="M64" s="4">
        <f t="shared" si="13"/>
        <v>101.28577520437989</v>
      </c>
      <c r="N64" s="4">
        <f t="shared" si="14"/>
        <v>8026.5554026870323</v>
      </c>
      <c r="P64" s="1">
        <f t="shared" si="15"/>
        <v>53</v>
      </c>
      <c r="Q64" s="4">
        <f t="shared" si="16"/>
        <v>60.771465122627937</v>
      </c>
      <c r="R64" s="4">
        <f t="shared" si="0"/>
        <v>76.306613663359116</v>
      </c>
      <c r="S64" s="4">
        <f t="shared" si="1"/>
        <v>137.07807878598706</v>
      </c>
      <c r="T64" s="4">
        <f t="shared" si="2"/>
        <v>40.514310081751951</v>
      </c>
      <c r="U64" s="7">
        <f t="shared" si="17"/>
        <v>0.67299539863817848</v>
      </c>
      <c r="V64" s="4">
        <f t="shared" si="3"/>
        <v>27.265944264019428</v>
      </c>
      <c r="X64" s="1">
        <f t="shared" si="18"/>
        <v>53</v>
      </c>
      <c r="Y64" s="4">
        <f t="shared" si="19"/>
        <v>1329.9126223233845</v>
      </c>
      <c r="Z64" s="4">
        <f t="shared" si="4"/>
        <v>40.514310081751951</v>
      </c>
      <c r="AA64" s="4">
        <f t="shared" si="20"/>
        <v>30.539965414326566</v>
      </c>
      <c r="AB64" s="4">
        <f t="shared" si="21"/>
        <v>9.9743446674253828</v>
      </c>
      <c r="AC64" s="4">
        <f t="shared" si="22"/>
        <v>1299.3726569090579</v>
      </c>
      <c r="AF64" s="1">
        <f t="shared" si="23"/>
        <v>53</v>
      </c>
      <c r="AG64" s="4">
        <f t="shared" si="24"/>
        <v>13166.853994082478</v>
      </c>
      <c r="AH64" s="4">
        <f t="shared" si="30"/>
        <v>247.89451081496406</v>
      </c>
      <c r="AI64" s="4">
        <f t="shared" si="25"/>
        <v>149.1431058593455</v>
      </c>
      <c r="AJ64" s="4">
        <f t="shared" si="26"/>
        <v>98.751404955618582</v>
      </c>
      <c r="AK64" s="4">
        <f t="shared" si="27"/>
        <v>13017.710888223131</v>
      </c>
    </row>
    <row r="65" spans="2:37" x14ac:dyDescent="0.25">
      <c r="B65" s="1">
        <f t="shared" si="5"/>
        <v>54</v>
      </c>
      <c r="C65" s="4">
        <f t="shared" si="6"/>
        <v>14269.431826999136</v>
      </c>
      <c r="D65" s="4">
        <f t="shared" si="28"/>
        <v>315.71980243153575</v>
      </c>
      <c r="E65" s="4">
        <f t="shared" si="7"/>
        <v>137.35190459404657</v>
      </c>
      <c r="F65" s="4">
        <f t="shared" si="8"/>
        <v>178.36789783748918</v>
      </c>
      <c r="G65" s="4">
        <f t="shared" si="9"/>
        <v>14132.07992240509</v>
      </c>
      <c r="I65" s="1">
        <f t="shared" si="10"/>
        <v>54</v>
      </c>
      <c r="J65" s="4">
        <f t="shared" si="11"/>
        <v>8026.5554026870323</v>
      </c>
      <c r="K65" s="4">
        <f t="shared" si="29"/>
        <v>177.592388867739</v>
      </c>
      <c r="L65" s="4">
        <f t="shared" si="12"/>
        <v>77.260446334151112</v>
      </c>
      <c r="M65" s="4">
        <f t="shared" si="13"/>
        <v>100.33194253358789</v>
      </c>
      <c r="N65" s="4">
        <f t="shared" si="14"/>
        <v>7949.2949563528809</v>
      </c>
      <c r="P65" s="1">
        <f t="shared" si="15"/>
        <v>54</v>
      </c>
      <c r="Q65" s="4">
        <f t="shared" si="16"/>
        <v>60.199165520152739</v>
      </c>
      <c r="R65" s="4">
        <f t="shared" si="0"/>
        <v>77.260446334151112</v>
      </c>
      <c r="S65" s="4">
        <f t="shared" si="1"/>
        <v>137.45961185430386</v>
      </c>
      <c r="T65" s="4">
        <f t="shared" si="2"/>
        <v>40.132777013435152</v>
      </c>
      <c r="U65" s="7">
        <f t="shared" si="17"/>
        <v>0.66798550733317963</v>
      </c>
      <c r="V65" s="4">
        <f t="shared" si="3"/>
        <v>26.808113414008851</v>
      </c>
      <c r="X65" s="1">
        <f t="shared" si="18"/>
        <v>54</v>
      </c>
      <c r="Y65" s="4">
        <f t="shared" si="19"/>
        <v>1299.3726569090579</v>
      </c>
      <c r="Z65" s="4">
        <f t="shared" si="4"/>
        <v>40.132777013435152</v>
      </c>
      <c r="AA65" s="4">
        <f t="shared" si="20"/>
        <v>30.387482086617219</v>
      </c>
      <c r="AB65" s="4">
        <f t="shared" si="21"/>
        <v>9.7452949268179339</v>
      </c>
      <c r="AC65" s="4">
        <f t="shared" si="22"/>
        <v>1268.9851748224407</v>
      </c>
      <c r="AF65" s="1">
        <f t="shared" si="23"/>
        <v>54</v>
      </c>
      <c r="AG65" s="4">
        <f t="shared" si="24"/>
        <v>13017.710888223131</v>
      </c>
      <c r="AH65" s="4">
        <f t="shared" si="30"/>
        <v>247.89451081496406</v>
      </c>
      <c r="AI65" s="4">
        <f t="shared" si="25"/>
        <v>150.26167915329057</v>
      </c>
      <c r="AJ65" s="4">
        <f t="shared" si="26"/>
        <v>97.632831661673478</v>
      </c>
      <c r="AK65" s="4">
        <f t="shared" si="27"/>
        <v>12867.44920906984</v>
      </c>
    </row>
    <row r="66" spans="2:37" x14ac:dyDescent="0.25">
      <c r="B66" s="1">
        <f t="shared" si="5"/>
        <v>55</v>
      </c>
      <c r="C66" s="4">
        <f t="shared" si="6"/>
        <v>14132.07992240509</v>
      </c>
      <c r="D66" s="4">
        <f t="shared" si="28"/>
        <v>315.71980243153575</v>
      </c>
      <c r="E66" s="4">
        <f t="shared" si="7"/>
        <v>139.06880340147214</v>
      </c>
      <c r="F66" s="4">
        <f t="shared" si="8"/>
        <v>176.65099903006362</v>
      </c>
      <c r="G66" s="4">
        <f t="shared" si="9"/>
        <v>13993.011119003617</v>
      </c>
      <c r="I66" s="1">
        <f t="shared" si="10"/>
        <v>55</v>
      </c>
      <c r="J66" s="4">
        <f t="shared" si="11"/>
        <v>7949.2949563528809</v>
      </c>
      <c r="K66" s="4">
        <f t="shared" si="29"/>
        <v>177.592388867739</v>
      </c>
      <c r="L66" s="4">
        <f t="shared" si="12"/>
        <v>78.226201913327984</v>
      </c>
      <c r="M66" s="4">
        <f t="shared" si="13"/>
        <v>99.36618695441102</v>
      </c>
      <c r="N66" s="4">
        <f t="shared" si="14"/>
        <v>7871.0687544395532</v>
      </c>
      <c r="P66" s="1">
        <f t="shared" si="15"/>
        <v>55</v>
      </c>
      <c r="Q66" s="4">
        <f t="shared" si="16"/>
        <v>59.619712172646608</v>
      </c>
      <c r="R66" s="4">
        <f t="shared" si="0"/>
        <v>78.226201913327984</v>
      </c>
      <c r="S66" s="4">
        <f t="shared" si="1"/>
        <v>137.84591408597458</v>
      </c>
      <c r="T66" s="4">
        <f t="shared" si="2"/>
        <v>39.746474781764412</v>
      </c>
      <c r="U66" s="7">
        <f t="shared" si="17"/>
        <v>0.66301291050439659</v>
      </c>
      <c r="V66" s="4">
        <f t="shared" si="3"/>
        <v>26.352425927347223</v>
      </c>
      <c r="X66" s="1">
        <f t="shared" si="18"/>
        <v>55</v>
      </c>
      <c r="Y66" s="4">
        <f t="shared" si="19"/>
        <v>1268.9851748224407</v>
      </c>
      <c r="Z66" s="4">
        <f t="shared" si="4"/>
        <v>39.746474781764412</v>
      </c>
      <c r="AA66" s="4">
        <f t="shared" si="20"/>
        <v>30.22908597059611</v>
      </c>
      <c r="AB66" s="4">
        <f t="shared" si="21"/>
        <v>9.5173888111683045</v>
      </c>
      <c r="AC66" s="4">
        <f t="shared" si="22"/>
        <v>1238.7560888518447</v>
      </c>
      <c r="AF66" s="1">
        <f t="shared" si="23"/>
        <v>55</v>
      </c>
      <c r="AG66" s="4">
        <f t="shared" si="24"/>
        <v>12867.44920906984</v>
      </c>
      <c r="AH66" s="4">
        <f t="shared" si="30"/>
        <v>247.89451081496406</v>
      </c>
      <c r="AI66" s="4">
        <f t="shared" si="25"/>
        <v>151.38864174694027</v>
      </c>
      <c r="AJ66" s="4">
        <f t="shared" si="26"/>
        <v>96.505869068023799</v>
      </c>
      <c r="AK66" s="4">
        <f t="shared" si="27"/>
        <v>12716.0605673229</v>
      </c>
    </row>
    <row r="67" spans="2:37" x14ac:dyDescent="0.25">
      <c r="B67" s="1">
        <f t="shared" si="5"/>
        <v>56</v>
      </c>
      <c r="C67" s="4">
        <f t="shared" si="6"/>
        <v>13993.011119003617</v>
      </c>
      <c r="D67" s="4">
        <f t="shared" si="28"/>
        <v>315.71980243153575</v>
      </c>
      <c r="E67" s="4">
        <f t="shared" si="7"/>
        <v>140.80716344399056</v>
      </c>
      <c r="F67" s="4">
        <f t="shared" si="8"/>
        <v>174.91263898754519</v>
      </c>
      <c r="G67" s="4">
        <f t="shared" si="9"/>
        <v>13852.203955559626</v>
      </c>
      <c r="I67" s="1">
        <f t="shared" si="10"/>
        <v>56</v>
      </c>
      <c r="J67" s="4">
        <f t="shared" si="11"/>
        <v>7871.0687544395532</v>
      </c>
      <c r="K67" s="4">
        <f t="shared" si="29"/>
        <v>177.592388867739</v>
      </c>
      <c r="L67" s="4">
        <f t="shared" si="12"/>
        <v>79.2040294372446</v>
      </c>
      <c r="M67" s="4">
        <f t="shared" si="13"/>
        <v>98.388359430494404</v>
      </c>
      <c r="N67" s="4">
        <f t="shared" si="14"/>
        <v>7791.8647250023087</v>
      </c>
      <c r="P67" s="1">
        <f t="shared" si="15"/>
        <v>56</v>
      </c>
      <c r="Q67" s="4">
        <f t="shared" si="16"/>
        <v>59.033015658296648</v>
      </c>
      <c r="R67" s="4">
        <f t="shared" si="0"/>
        <v>79.2040294372446</v>
      </c>
      <c r="S67" s="4">
        <f t="shared" si="1"/>
        <v>138.23704509554125</v>
      </c>
      <c r="T67" s="4">
        <f t="shared" si="2"/>
        <v>39.355343772197756</v>
      </c>
      <c r="U67" s="7">
        <f t="shared" si="17"/>
        <v>0.65807733052545558</v>
      </c>
      <c r="V67" s="4">
        <f t="shared" si="3"/>
        <v>25.898859571519512</v>
      </c>
      <c r="X67" s="1">
        <f t="shared" si="18"/>
        <v>56</v>
      </c>
      <c r="Y67" s="4">
        <f t="shared" si="19"/>
        <v>1238.7560888518447</v>
      </c>
      <c r="Z67" s="4">
        <f t="shared" si="4"/>
        <v>39.355343772197756</v>
      </c>
      <c r="AA67" s="4">
        <f t="shared" si="20"/>
        <v>30.064673105808922</v>
      </c>
      <c r="AB67" s="4">
        <f t="shared" si="21"/>
        <v>9.2906706663888343</v>
      </c>
      <c r="AC67" s="4">
        <f t="shared" si="22"/>
        <v>1208.6914157460358</v>
      </c>
      <c r="AF67" s="1">
        <f t="shared" si="23"/>
        <v>56</v>
      </c>
      <c r="AG67" s="4">
        <f t="shared" si="24"/>
        <v>12716.0605673229</v>
      </c>
      <c r="AH67" s="4">
        <f t="shared" si="30"/>
        <v>247.89451081496406</v>
      </c>
      <c r="AI67" s="4">
        <f t="shared" si="25"/>
        <v>152.52405656004231</v>
      </c>
      <c r="AJ67" s="4">
        <f t="shared" si="26"/>
        <v>95.370454254921754</v>
      </c>
      <c r="AK67" s="4">
        <f t="shared" si="27"/>
        <v>12563.536510762859</v>
      </c>
    </row>
    <row r="68" spans="2:37" x14ac:dyDescent="0.25">
      <c r="B68" s="1">
        <f t="shared" si="5"/>
        <v>57</v>
      </c>
      <c r="C68" s="4">
        <f t="shared" si="6"/>
        <v>13852.203955559626</v>
      </c>
      <c r="D68" s="4">
        <f t="shared" si="28"/>
        <v>315.71980243153575</v>
      </c>
      <c r="E68" s="4">
        <f t="shared" si="7"/>
        <v>142.56725298704043</v>
      </c>
      <c r="F68" s="4">
        <f t="shared" si="8"/>
        <v>173.15254944449532</v>
      </c>
      <c r="G68" s="4">
        <f t="shared" si="9"/>
        <v>13709.636702572585</v>
      </c>
      <c r="I68" s="1">
        <f t="shared" si="10"/>
        <v>57</v>
      </c>
      <c r="J68" s="4">
        <f t="shared" si="11"/>
        <v>7791.8647250023087</v>
      </c>
      <c r="K68" s="4">
        <f t="shared" si="29"/>
        <v>177.592388867739</v>
      </c>
      <c r="L68" s="4">
        <f t="shared" si="12"/>
        <v>80.194079805210137</v>
      </c>
      <c r="M68" s="4">
        <f t="shared" si="13"/>
        <v>97.398309062528867</v>
      </c>
      <c r="N68" s="4">
        <f t="shared" si="14"/>
        <v>7711.6706451970986</v>
      </c>
      <c r="P68" s="1">
        <f t="shared" si="15"/>
        <v>57</v>
      </c>
      <c r="Q68" s="4">
        <f t="shared" si="16"/>
        <v>58.438985437517317</v>
      </c>
      <c r="R68" s="4">
        <f t="shared" si="0"/>
        <v>80.194079805210137</v>
      </c>
      <c r="S68" s="4">
        <f t="shared" si="1"/>
        <v>138.63306524272747</v>
      </c>
      <c r="T68" s="4">
        <f t="shared" si="2"/>
        <v>38.95932362501155</v>
      </c>
      <c r="U68" s="7">
        <f t="shared" si="17"/>
        <v>0.65317849183668042</v>
      </c>
      <c r="V68" s="4">
        <f t="shared" si="3"/>
        <v>25.447392248362195</v>
      </c>
      <c r="X68" s="1">
        <f t="shared" si="18"/>
        <v>57</v>
      </c>
      <c r="Y68" s="4">
        <f t="shared" si="19"/>
        <v>1208.6914157460358</v>
      </c>
      <c r="Z68" s="4">
        <f t="shared" si="4"/>
        <v>38.95932362501155</v>
      </c>
      <c r="AA68" s="4">
        <f t="shared" si="20"/>
        <v>29.894138006916279</v>
      </c>
      <c r="AB68" s="4">
        <f t="shared" si="21"/>
        <v>9.0651856180952688</v>
      </c>
      <c r="AC68" s="4">
        <f t="shared" si="22"/>
        <v>1178.7972777391194</v>
      </c>
      <c r="AF68" s="1">
        <f t="shared" si="23"/>
        <v>57</v>
      </c>
      <c r="AG68" s="4">
        <f t="shared" si="24"/>
        <v>12563.536510762859</v>
      </c>
      <c r="AH68" s="4">
        <f t="shared" si="30"/>
        <v>247.89451081496406</v>
      </c>
      <c r="AI68" s="4">
        <f t="shared" si="25"/>
        <v>153.66798698424265</v>
      </c>
      <c r="AJ68" s="4">
        <f t="shared" si="26"/>
        <v>94.226523830721433</v>
      </c>
      <c r="AK68" s="4">
        <f t="shared" si="27"/>
        <v>12409.868523778616</v>
      </c>
    </row>
    <row r="69" spans="2:37" x14ac:dyDescent="0.25">
      <c r="B69" s="1">
        <f t="shared" si="5"/>
        <v>58</v>
      </c>
      <c r="C69" s="4">
        <f t="shared" si="6"/>
        <v>13709.636702572585</v>
      </c>
      <c r="D69" s="4">
        <f t="shared" si="28"/>
        <v>315.71980243153575</v>
      </c>
      <c r="E69" s="4">
        <f t="shared" si="7"/>
        <v>144.34934364937843</v>
      </c>
      <c r="F69" s="4">
        <f t="shared" si="8"/>
        <v>171.37045878215733</v>
      </c>
      <c r="G69" s="4">
        <f t="shared" si="9"/>
        <v>13565.287358923206</v>
      </c>
      <c r="I69" s="1">
        <f t="shared" si="10"/>
        <v>58</v>
      </c>
      <c r="J69" s="4">
        <f t="shared" si="11"/>
        <v>7711.6706451970986</v>
      </c>
      <c r="K69" s="4">
        <f t="shared" si="29"/>
        <v>177.592388867739</v>
      </c>
      <c r="L69" s="4">
        <f t="shared" si="12"/>
        <v>81.196505802775263</v>
      </c>
      <c r="M69" s="4">
        <f t="shared" si="13"/>
        <v>96.395883064963741</v>
      </c>
      <c r="N69" s="4">
        <f t="shared" si="14"/>
        <v>7630.4741393943232</v>
      </c>
      <c r="P69" s="1">
        <f t="shared" si="15"/>
        <v>58</v>
      </c>
      <c r="Q69" s="4">
        <f t="shared" si="16"/>
        <v>57.837529838978242</v>
      </c>
      <c r="R69" s="4">
        <f t="shared" si="0"/>
        <v>81.196505802775263</v>
      </c>
      <c r="S69" s="4">
        <f t="shared" si="1"/>
        <v>139.03403564175352</v>
      </c>
      <c r="T69" s="4">
        <f t="shared" si="2"/>
        <v>38.558353225985499</v>
      </c>
      <c r="U69" s="7">
        <f t="shared" si="17"/>
        <v>0.64831612092970758</v>
      </c>
      <c r="V69" s="4">
        <f t="shared" si="3"/>
        <v>24.998001992908396</v>
      </c>
      <c r="X69" s="1">
        <f t="shared" si="18"/>
        <v>58</v>
      </c>
      <c r="Y69" s="4">
        <f t="shared" si="19"/>
        <v>1178.7972777391194</v>
      </c>
      <c r="Z69" s="4">
        <f t="shared" si="4"/>
        <v>38.558353225985499</v>
      </c>
      <c r="AA69" s="4">
        <f t="shared" si="20"/>
        <v>29.717373642942103</v>
      </c>
      <c r="AB69" s="4">
        <f t="shared" si="21"/>
        <v>8.8409795830433957</v>
      </c>
      <c r="AC69" s="4">
        <f t="shared" si="22"/>
        <v>1149.0799040961774</v>
      </c>
      <c r="AF69" s="1">
        <f t="shared" si="23"/>
        <v>58</v>
      </c>
      <c r="AG69" s="4">
        <f t="shared" si="24"/>
        <v>12409.868523778616</v>
      </c>
      <c r="AH69" s="4">
        <f t="shared" si="30"/>
        <v>247.89451081496406</v>
      </c>
      <c r="AI69" s="4">
        <f t="shared" si="25"/>
        <v>154.82049688662443</v>
      </c>
      <c r="AJ69" s="4">
        <f t="shared" si="26"/>
        <v>93.074013928339625</v>
      </c>
      <c r="AK69" s="4">
        <f t="shared" si="27"/>
        <v>12255.048026891991</v>
      </c>
    </row>
    <row r="70" spans="2:37" x14ac:dyDescent="0.25">
      <c r="B70" s="1">
        <f t="shared" si="5"/>
        <v>59</v>
      </c>
      <c r="C70" s="4">
        <f t="shared" si="6"/>
        <v>13565.287358923206</v>
      </c>
      <c r="D70" s="4">
        <f t="shared" si="28"/>
        <v>315.71980243153575</v>
      </c>
      <c r="E70" s="4">
        <f t="shared" si="7"/>
        <v>146.15371044499568</v>
      </c>
      <c r="F70" s="4">
        <f t="shared" si="8"/>
        <v>169.56609198654007</v>
      </c>
      <c r="G70" s="4">
        <f t="shared" si="9"/>
        <v>13419.13364847821</v>
      </c>
      <c r="I70" s="1">
        <f t="shared" si="10"/>
        <v>59</v>
      </c>
      <c r="J70" s="4">
        <f t="shared" si="11"/>
        <v>7630.4741393943232</v>
      </c>
      <c r="K70" s="4">
        <f t="shared" si="29"/>
        <v>177.592388867739</v>
      </c>
      <c r="L70" s="4">
        <f t="shared" si="12"/>
        <v>82.211462125309964</v>
      </c>
      <c r="M70" s="4">
        <f t="shared" si="13"/>
        <v>95.38092674242904</v>
      </c>
      <c r="N70" s="4">
        <f t="shared" si="14"/>
        <v>7548.2626772690128</v>
      </c>
      <c r="P70" s="1">
        <f t="shared" si="15"/>
        <v>59</v>
      </c>
      <c r="Q70" s="4">
        <f t="shared" si="16"/>
        <v>57.228556045457424</v>
      </c>
      <c r="R70" s="4">
        <f t="shared" si="0"/>
        <v>82.211462125309964</v>
      </c>
      <c r="S70" s="4">
        <f t="shared" si="1"/>
        <v>139.44001817076739</v>
      </c>
      <c r="T70" s="4">
        <f t="shared" si="2"/>
        <v>38.152370696971616</v>
      </c>
      <c r="U70" s="7">
        <f t="shared" si="17"/>
        <v>0.6434899463322159</v>
      </c>
      <c r="V70" s="4">
        <f t="shared" si="3"/>
        <v>24.550666972241071</v>
      </c>
      <c r="X70" s="1">
        <f t="shared" si="18"/>
        <v>59</v>
      </c>
      <c r="Y70" s="4">
        <f t="shared" si="19"/>
        <v>1149.0799040961774</v>
      </c>
      <c r="Z70" s="4">
        <f t="shared" si="4"/>
        <v>38.152370696971616</v>
      </c>
      <c r="AA70" s="4">
        <f t="shared" si="20"/>
        <v>29.534271416250284</v>
      </c>
      <c r="AB70" s="4">
        <f t="shared" si="21"/>
        <v>8.6180992807213297</v>
      </c>
      <c r="AC70" s="4">
        <f t="shared" si="22"/>
        <v>1119.5456326799272</v>
      </c>
      <c r="AF70" s="1">
        <f t="shared" si="23"/>
        <v>59</v>
      </c>
      <c r="AG70" s="4">
        <f t="shared" si="24"/>
        <v>12255.048026891991</v>
      </c>
      <c r="AH70" s="4">
        <f t="shared" si="30"/>
        <v>247.89451081496406</v>
      </c>
      <c r="AI70" s="4">
        <f t="shared" si="25"/>
        <v>155.98165061327416</v>
      </c>
      <c r="AJ70" s="4">
        <f t="shared" si="26"/>
        <v>91.912860201689924</v>
      </c>
      <c r="AK70" s="4">
        <f t="shared" si="27"/>
        <v>12099.066376278717</v>
      </c>
    </row>
    <row r="71" spans="2:37" x14ac:dyDescent="0.25">
      <c r="B71" s="1">
        <f t="shared" si="5"/>
        <v>60</v>
      </c>
      <c r="C71" s="4">
        <f t="shared" si="6"/>
        <v>13419.13364847821</v>
      </c>
      <c r="D71" s="4">
        <f t="shared" si="28"/>
        <v>315.71980243153575</v>
      </c>
      <c r="E71" s="4">
        <f t="shared" si="7"/>
        <v>147.98063182555813</v>
      </c>
      <c r="F71" s="4">
        <f t="shared" si="8"/>
        <v>167.73917060597762</v>
      </c>
      <c r="G71" s="4">
        <f t="shared" si="9"/>
        <v>13271.153016652652</v>
      </c>
      <c r="I71" s="1">
        <f t="shared" si="10"/>
        <v>60</v>
      </c>
      <c r="J71" s="4">
        <f t="shared" si="11"/>
        <v>7548.2626772690128</v>
      </c>
      <c r="K71" s="4">
        <f t="shared" si="29"/>
        <v>177.592388867739</v>
      </c>
      <c r="L71" s="4">
        <f t="shared" si="12"/>
        <v>83.239105401876344</v>
      </c>
      <c r="M71" s="4">
        <f t="shared" si="13"/>
        <v>94.35328346586266</v>
      </c>
      <c r="N71" s="4">
        <f t="shared" si="14"/>
        <v>7465.0235718671365</v>
      </c>
      <c r="P71" s="1">
        <f t="shared" si="15"/>
        <v>60</v>
      </c>
      <c r="Q71" s="4">
        <f t="shared" si="16"/>
        <v>56.61197007951759</v>
      </c>
      <c r="R71" s="4">
        <f t="shared" si="0"/>
        <v>83.239105401876344</v>
      </c>
      <c r="S71" s="4">
        <f t="shared" si="1"/>
        <v>139.85107548139393</v>
      </c>
      <c r="T71" s="4">
        <f t="shared" si="2"/>
        <v>37.74131338634507</v>
      </c>
      <c r="U71" s="7">
        <f t="shared" si="17"/>
        <v>0.63869969859277009</v>
      </c>
      <c r="V71" s="4">
        <f t="shared" si="3"/>
        <v>24.105365484353875</v>
      </c>
      <c r="X71" s="1">
        <f t="shared" si="18"/>
        <v>60</v>
      </c>
      <c r="Y71" s="4">
        <f t="shared" si="19"/>
        <v>1119.5456326799272</v>
      </c>
      <c r="Z71" s="4">
        <f t="shared" si="4"/>
        <v>37.74131338634507</v>
      </c>
      <c r="AA71" s="4">
        <f t="shared" si="20"/>
        <v>29.344721141245614</v>
      </c>
      <c r="AB71" s="4">
        <f t="shared" si="21"/>
        <v>8.3965922450994537</v>
      </c>
      <c r="AC71" s="4">
        <f t="shared" si="22"/>
        <v>1090.2009115386816</v>
      </c>
      <c r="AF71" s="1">
        <f t="shared" si="23"/>
        <v>60</v>
      </c>
      <c r="AG71" s="4">
        <f t="shared" si="24"/>
        <v>12099.066376278717</v>
      </c>
      <c r="AH71" s="4">
        <f t="shared" si="30"/>
        <v>247.89451081496406</v>
      </c>
      <c r="AI71" s="4">
        <f t="shared" si="25"/>
        <v>157.15151299287368</v>
      </c>
      <c r="AJ71" s="4">
        <f t="shared" si="26"/>
        <v>90.742997822090373</v>
      </c>
      <c r="AK71" s="4">
        <f t="shared" si="27"/>
        <v>11941.914863285843</v>
      </c>
    </row>
    <row r="72" spans="2:37" x14ac:dyDescent="0.25">
      <c r="B72" s="1">
        <f t="shared" si="5"/>
        <v>61</v>
      </c>
      <c r="C72" s="4">
        <f t="shared" si="6"/>
        <v>13271.153016652652</v>
      </c>
      <c r="D72" s="4">
        <f t="shared" si="28"/>
        <v>315.71980243153575</v>
      </c>
      <c r="E72" s="4">
        <f t="shared" si="7"/>
        <v>149.83038972337761</v>
      </c>
      <c r="F72" s="4">
        <f t="shared" si="8"/>
        <v>165.88941270815815</v>
      </c>
      <c r="G72" s="4">
        <f t="shared" si="9"/>
        <v>13121.322626929274</v>
      </c>
      <c r="I72" s="1">
        <f t="shared" si="10"/>
        <v>61</v>
      </c>
      <c r="J72" s="4">
        <f t="shared" si="11"/>
        <v>7465.0235718671365</v>
      </c>
      <c r="K72" s="4">
        <f t="shared" si="29"/>
        <v>177.592388867739</v>
      </c>
      <c r="L72" s="4">
        <f t="shared" si="12"/>
        <v>84.279594219399797</v>
      </c>
      <c r="M72" s="4">
        <f t="shared" si="13"/>
        <v>93.312794648339207</v>
      </c>
      <c r="N72" s="4">
        <f t="shared" si="14"/>
        <v>7380.7439776477368</v>
      </c>
      <c r="P72" s="1">
        <f t="shared" si="15"/>
        <v>61</v>
      </c>
      <c r="Q72" s="4">
        <f t="shared" si="16"/>
        <v>55.987676789003523</v>
      </c>
      <c r="R72" s="4">
        <f t="shared" si="0"/>
        <v>84.279594219399797</v>
      </c>
      <c r="S72" s="4">
        <f t="shared" si="1"/>
        <v>140.26727100840333</v>
      </c>
      <c r="T72" s="4">
        <f t="shared" si="2"/>
        <v>37.325117859335684</v>
      </c>
      <c r="U72" s="7">
        <f t="shared" si="17"/>
        <v>0.63394511026577671</v>
      </c>
      <c r="V72" s="4">
        <f t="shared" si="3"/>
        <v>23.66207595701967</v>
      </c>
      <c r="X72" s="1">
        <f t="shared" si="18"/>
        <v>61</v>
      </c>
      <c r="Y72" s="4">
        <f t="shared" si="19"/>
        <v>1090.2009115386816</v>
      </c>
      <c r="Z72" s="4">
        <f t="shared" si="4"/>
        <v>37.325117859335684</v>
      </c>
      <c r="AA72" s="4">
        <f t="shared" si="20"/>
        <v>29.148611022795571</v>
      </c>
      <c r="AB72" s="4">
        <f t="shared" si="21"/>
        <v>8.1765068365401117</v>
      </c>
      <c r="AC72" s="4">
        <f t="shared" si="22"/>
        <v>1061.0523005158859</v>
      </c>
      <c r="AF72" s="1">
        <f t="shared" si="23"/>
        <v>61</v>
      </c>
      <c r="AG72" s="4">
        <f t="shared" si="24"/>
        <v>11941.914863285843</v>
      </c>
      <c r="AH72" s="4">
        <f t="shared" si="30"/>
        <v>247.89451081496406</v>
      </c>
      <c r="AI72" s="4">
        <f t="shared" si="25"/>
        <v>158.33014934032025</v>
      </c>
      <c r="AJ72" s="4">
        <f t="shared" si="26"/>
        <v>89.564361474643817</v>
      </c>
      <c r="AK72" s="4">
        <f t="shared" si="27"/>
        <v>11783.584713945524</v>
      </c>
    </row>
    <row r="73" spans="2:37" x14ac:dyDescent="0.25">
      <c r="B73" s="1">
        <f t="shared" si="5"/>
        <v>62</v>
      </c>
      <c r="C73" s="4">
        <f t="shared" si="6"/>
        <v>13121.322626929274</v>
      </c>
      <c r="D73" s="4">
        <f t="shared" si="28"/>
        <v>315.71980243153575</v>
      </c>
      <c r="E73" s="4">
        <f t="shared" si="7"/>
        <v>151.70326959491985</v>
      </c>
      <c r="F73" s="4">
        <f t="shared" si="8"/>
        <v>164.01653283661591</v>
      </c>
      <c r="G73" s="4">
        <f t="shared" si="9"/>
        <v>12969.619357334353</v>
      </c>
      <c r="I73" s="1">
        <f t="shared" si="10"/>
        <v>62</v>
      </c>
      <c r="J73" s="4">
        <f t="shared" si="11"/>
        <v>7380.7439776477368</v>
      </c>
      <c r="K73" s="4">
        <f t="shared" si="29"/>
        <v>177.592388867739</v>
      </c>
      <c r="L73" s="4">
        <f t="shared" si="12"/>
        <v>85.333089147142303</v>
      </c>
      <c r="M73" s="4">
        <f t="shared" si="13"/>
        <v>92.259299720596701</v>
      </c>
      <c r="N73" s="4">
        <f t="shared" si="14"/>
        <v>7295.4108885005944</v>
      </c>
      <c r="P73" s="1">
        <f t="shared" si="15"/>
        <v>62</v>
      </c>
      <c r="Q73" s="4">
        <f t="shared" si="16"/>
        <v>55.355579832358025</v>
      </c>
      <c r="R73" s="4">
        <f t="shared" si="0"/>
        <v>85.333089147142303</v>
      </c>
      <c r="S73" s="4">
        <f t="shared" si="1"/>
        <v>140.68866897950033</v>
      </c>
      <c r="T73" s="4">
        <f t="shared" si="2"/>
        <v>36.903719888238676</v>
      </c>
      <c r="U73" s="7">
        <f t="shared" si="17"/>
        <v>0.62922591589655252</v>
      </c>
      <c r="V73" s="4">
        <f t="shared" si="3"/>
        <v>23.220776946666803</v>
      </c>
      <c r="X73" s="1">
        <f t="shared" si="18"/>
        <v>62</v>
      </c>
      <c r="Y73" s="4">
        <f t="shared" si="19"/>
        <v>1061.0523005158859</v>
      </c>
      <c r="Z73" s="4">
        <f t="shared" si="4"/>
        <v>36.903719888238676</v>
      </c>
      <c r="AA73" s="4">
        <f t="shared" si="20"/>
        <v>28.945827634369532</v>
      </c>
      <c r="AB73" s="4">
        <f t="shared" si="21"/>
        <v>7.9578922538691437</v>
      </c>
      <c r="AC73" s="4">
        <f t="shared" si="22"/>
        <v>1032.1064728815163</v>
      </c>
      <c r="AF73" s="1">
        <f t="shared" si="23"/>
        <v>62</v>
      </c>
      <c r="AG73" s="4">
        <f t="shared" si="24"/>
        <v>11783.584713945524</v>
      </c>
      <c r="AH73" s="4">
        <f t="shared" si="30"/>
        <v>247.89451081496406</v>
      </c>
      <c r="AI73" s="4">
        <f t="shared" si="25"/>
        <v>159.51762546037264</v>
      </c>
      <c r="AJ73" s="4">
        <f t="shared" si="26"/>
        <v>88.376885354591423</v>
      </c>
      <c r="AK73" s="4">
        <f t="shared" si="27"/>
        <v>11624.067088485152</v>
      </c>
    </row>
    <row r="74" spans="2:37" x14ac:dyDescent="0.25">
      <c r="B74" s="1">
        <f t="shared" si="5"/>
        <v>63</v>
      </c>
      <c r="C74" s="4">
        <f t="shared" si="6"/>
        <v>12969.619357334353</v>
      </c>
      <c r="D74" s="4">
        <f t="shared" si="28"/>
        <v>315.71980243153575</v>
      </c>
      <c r="E74" s="4">
        <f t="shared" si="7"/>
        <v>153.59956046485635</v>
      </c>
      <c r="F74" s="4">
        <f t="shared" si="8"/>
        <v>162.1202419666794</v>
      </c>
      <c r="G74" s="4">
        <f t="shared" si="9"/>
        <v>12816.019796869497</v>
      </c>
      <c r="I74" s="1">
        <f t="shared" si="10"/>
        <v>63</v>
      </c>
      <c r="J74" s="4">
        <f t="shared" si="11"/>
        <v>7295.4108885005944</v>
      </c>
      <c r="K74" s="4">
        <f t="shared" si="29"/>
        <v>177.592388867739</v>
      </c>
      <c r="L74" s="4">
        <f t="shared" si="12"/>
        <v>86.399752761481565</v>
      </c>
      <c r="M74" s="4">
        <f t="shared" si="13"/>
        <v>91.192636106257439</v>
      </c>
      <c r="N74" s="4">
        <f t="shared" si="14"/>
        <v>7209.0111357391124</v>
      </c>
      <c r="P74" s="1">
        <f t="shared" si="15"/>
        <v>63</v>
      </c>
      <c r="Q74" s="4">
        <f t="shared" si="16"/>
        <v>54.715581663754456</v>
      </c>
      <c r="R74" s="4">
        <f t="shared" si="0"/>
        <v>86.399752761481565</v>
      </c>
      <c r="S74" s="4">
        <f t="shared" si="1"/>
        <v>141.11533442523603</v>
      </c>
      <c r="T74" s="4">
        <f t="shared" si="2"/>
        <v>36.477054442502983</v>
      </c>
      <c r="U74" s="7">
        <f t="shared" si="17"/>
        <v>0.62454185200650369</v>
      </c>
      <c r="V74" s="4">
        <f t="shared" si="3"/>
        <v>22.781447137262877</v>
      </c>
      <c r="X74" s="1">
        <f t="shared" si="18"/>
        <v>63</v>
      </c>
      <c r="Y74" s="4">
        <f t="shared" si="19"/>
        <v>1032.1064728815163</v>
      </c>
      <c r="Z74" s="4">
        <f t="shared" si="4"/>
        <v>36.477054442502983</v>
      </c>
      <c r="AA74" s="4">
        <f t="shared" si="20"/>
        <v>28.73625589589161</v>
      </c>
      <c r="AB74" s="4">
        <f t="shared" si="21"/>
        <v>7.740798546611372</v>
      </c>
      <c r="AC74" s="4">
        <f t="shared" si="22"/>
        <v>1003.3702169856247</v>
      </c>
      <c r="AF74" s="1">
        <f t="shared" si="23"/>
        <v>63</v>
      </c>
      <c r="AG74" s="4">
        <f t="shared" si="24"/>
        <v>11624.067088485152</v>
      </c>
      <c r="AH74" s="4">
        <f t="shared" si="30"/>
        <v>247.89451081496406</v>
      </c>
      <c r="AI74" s="4">
        <f t="shared" si="25"/>
        <v>160.7140076513254</v>
      </c>
      <c r="AJ74" s="4">
        <f t="shared" si="26"/>
        <v>87.180503163638647</v>
      </c>
      <c r="AK74" s="4">
        <f t="shared" si="27"/>
        <v>11463.353080833826</v>
      </c>
    </row>
    <row r="75" spans="2:37" x14ac:dyDescent="0.25">
      <c r="B75" s="1">
        <f t="shared" si="5"/>
        <v>64</v>
      </c>
      <c r="C75" s="4">
        <f t="shared" si="6"/>
        <v>12816.019796869497</v>
      </c>
      <c r="D75" s="4">
        <f t="shared" si="28"/>
        <v>315.71980243153575</v>
      </c>
      <c r="E75" s="4">
        <f t="shared" si="7"/>
        <v>155.51955497066703</v>
      </c>
      <c r="F75" s="4">
        <f t="shared" si="8"/>
        <v>160.20024746086872</v>
      </c>
      <c r="G75" s="4">
        <f t="shared" si="9"/>
        <v>12660.50024189883</v>
      </c>
      <c r="I75" s="1">
        <f t="shared" si="10"/>
        <v>64</v>
      </c>
      <c r="J75" s="4">
        <f t="shared" si="11"/>
        <v>7209.0111357391124</v>
      </c>
      <c r="K75" s="4">
        <f t="shared" si="29"/>
        <v>177.592388867739</v>
      </c>
      <c r="L75" s="4">
        <f t="shared" si="12"/>
        <v>87.479749671000107</v>
      </c>
      <c r="M75" s="4">
        <f t="shared" si="13"/>
        <v>90.112639196738897</v>
      </c>
      <c r="N75" s="4">
        <f t="shared" si="14"/>
        <v>7121.5313860681126</v>
      </c>
      <c r="P75" s="1">
        <f t="shared" si="15"/>
        <v>64</v>
      </c>
      <c r="Q75" s="4">
        <f t="shared" si="16"/>
        <v>54.067583518043342</v>
      </c>
      <c r="R75" s="4">
        <f t="shared" si="0"/>
        <v>87.479749671000107</v>
      </c>
      <c r="S75" s="4">
        <f t="shared" si="1"/>
        <v>141.54733318904346</v>
      </c>
      <c r="T75" s="4">
        <f t="shared" si="2"/>
        <v>36.045055678695554</v>
      </c>
      <c r="U75" s="7">
        <f t="shared" si="17"/>
        <v>0.61989265707841557</v>
      </c>
      <c r="V75" s="4">
        <f t="shared" si="3"/>
        <v>22.344065339206018</v>
      </c>
      <c r="X75" s="1">
        <f t="shared" si="18"/>
        <v>64</v>
      </c>
      <c r="Y75" s="4">
        <f t="shared" si="19"/>
        <v>1003.3702169856247</v>
      </c>
      <c r="Z75" s="4">
        <f t="shared" si="4"/>
        <v>36.045055678695554</v>
      </c>
      <c r="AA75" s="4">
        <f t="shared" si="20"/>
        <v>28.51977905130337</v>
      </c>
      <c r="AB75" s="4">
        <f t="shared" si="21"/>
        <v>7.5252766273921843</v>
      </c>
      <c r="AC75" s="4">
        <f t="shared" si="22"/>
        <v>974.85043793432135</v>
      </c>
      <c r="AF75" s="1">
        <f t="shared" si="23"/>
        <v>64</v>
      </c>
      <c r="AG75" s="4">
        <f t="shared" si="24"/>
        <v>11463.353080833826</v>
      </c>
      <c r="AH75" s="4">
        <f t="shared" si="30"/>
        <v>247.89451081496406</v>
      </c>
      <c r="AI75" s="4">
        <f t="shared" si="25"/>
        <v>161.91936270871037</v>
      </c>
      <c r="AJ75" s="4">
        <f t="shared" si="26"/>
        <v>85.975148106253684</v>
      </c>
      <c r="AK75" s="4">
        <f t="shared" si="27"/>
        <v>11301.433718125116</v>
      </c>
    </row>
    <row r="76" spans="2:37" x14ac:dyDescent="0.25">
      <c r="B76" s="1">
        <f t="shared" si="5"/>
        <v>65</v>
      </c>
      <c r="C76" s="4">
        <f t="shared" si="6"/>
        <v>12660.50024189883</v>
      </c>
      <c r="D76" s="4">
        <f t="shared" si="28"/>
        <v>315.71980243153575</v>
      </c>
      <c r="E76" s="4">
        <f t="shared" si="7"/>
        <v>157.4635494078004</v>
      </c>
      <c r="F76" s="4">
        <f t="shared" si="8"/>
        <v>158.25625302373535</v>
      </c>
      <c r="G76" s="4">
        <f t="shared" si="9"/>
        <v>12503.036692491029</v>
      </c>
      <c r="I76" s="1">
        <f t="shared" si="10"/>
        <v>65</v>
      </c>
      <c r="J76" s="4">
        <f t="shared" si="11"/>
        <v>7121.5313860681126</v>
      </c>
      <c r="K76" s="4">
        <f t="shared" si="29"/>
        <v>177.592388867739</v>
      </c>
      <c r="L76" s="4">
        <f t="shared" si="12"/>
        <v>88.573246541887599</v>
      </c>
      <c r="M76" s="4">
        <f t="shared" si="13"/>
        <v>89.019142325851405</v>
      </c>
      <c r="N76" s="4">
        <f t="shared" si="14"/>
        <v>7032.9581395262248</v>
      </c>
      <c r="P76" s="1">
        <f t="shared" si="15"/>
        <v>65</v>
      </c>
      <c r="Q76" s="4">
        <f t="shared" si="16"/>
        <v>53.411485395510844</v>
      </c>
      <c r="R76" s="4">
        <f t="shared" ref="R76:R139" si="31">+IF(P76&lt;=$J$3,L76," ")</f>
        <v>88.573246541887599</v>
      </c>
      <c r="S76" s="4">
        <f t="shared" ref="S76:S139" si="32">+IF(P76&lt;=$J$3,Q76+R76," ")</f>
        <v>141.98473193739844</v>
      </c>
      <c r="T76" s="4">
        <f t="shared" ref="T76:T139" si="33">+IF(P76&lt;=$J$3,M76-Q76," ")</f>
        <v>35.607656930340561</v>
      </c>
      <c r="U76" s="7">
        <f t="shared" si="17"/>
        <v>0.61527807154185166</v>
      </c>
      <c r="V76" s="4">
        <f t="shared" ref="V76:V139" si="34">+IF(P76&lt;=$J$3,T76*U76," ")</f>
        <v>21.90861048822379</v>
      </c>
      <c r="X76" s="1">
        <f t="shared" si="18"/>
        <v>65</v>
      </c>
      <c r="Y76" s="4">
        <f t="shared" si="19"/>
        <v>974.85043793432135</v>
      </c>
      <c r="Z76" s="4">
        <f t="shared" ref="Z76:Z139" si="35">+IF(X76&lt;=$J$3,T76," ")</f>
        <v>35.607656930340561</v>
      </c>
      <c r="AA76" s="4">
        <f t="shared" si="20"/>
        <v>28.296278645833151</v>
      </c>
      <c r="AB76" s="4">
        <f t="shared" si="21"/>
        <v>7.31137828450741</v>
      </c>
      <c r="AC76" s="4">
        <f t="shared" si="22"/>
        <v>946.55415928848822</v>
      </c>
      <c r="AF76" s="1">
        <f t="shared" si="23"/>
        <v>65</v>
      </c>
      <c r="AG76" s="4">
        <f t="shared" si="24"/>
        <v>11301.433718125116</v>
      </c>
      <c r="AH76" s="4">
        <f t="shared" si="30"/>
        <v>247.89451081496406</v>
      </c>
      <c r="AI76" s="4">
        <f t="shared" si="25"/>
        <v>163.13375792902571</v>
      </c>
      <c r="AJ76" s="4">
        <f t="shared" si="26"/>
        <v>84.760752885938373</v>
      </c>
      <c r="AK76" s="4">
        <f t="shared" si="27"/>
        <v>11138.299960196091</v>
      </c>
    </row>
    <row r="77" spans="2:37" x14ac:dyDescent="0.25">
      <c r="B77" s="1">
        <f t="shared" ref="B77:B140" si="36">+IF(B76&gt;=$J$3," ",B76+1)</f>
        <v>66</v>
      </c>
      <c r="C77" s="4">
        <f t="shared" ref="C77:C140" si="37">+IF(B77&lt;=$J$3,G76," ")</f>
        <v>12503.036692491029</v>
      </c>
      <c r="D77" s="4">
        <f t="shared" si="28"/>
        <v>315.71980243153575</v>
      </c>
      <c r="E77" s="4">
        <f t="shared" ref="E77:E140" si="38">+IF(B77&lt;=$J$3,D77-F77," ")</f>
        <v>159.43184377539791</v>
      </c>
      <c r="F77" s="4">
        <f t="shared" ref="F77:F140" si="39">+IF(B77&lt;=$J$3,C77*$J$4/12," ")</f>
        <v>156.28795865613785</v>
      </c>
      <c r="G77" s="4">
        <f t="shared" ref="G77:G140" si="40">+IF(B77&lt;=$J$3,C77-E77," ")</f>
        <v>12343.604848715631</v>
      </c>
      <c r="I77" s="1">
        <f t="shared" ref="I77:I140" si="41">+IF(I76&gt;=$J$3," ",I76+1)</f>
        <v>66</v>
      </c>
      <c r="J77" s="4">
        <f t="shared" ref="J77:J140" si="42">+IF(I77&lt;=$J$3,N76," ")</f>
        <v>7032.9581395262248</v>
      </c>
      <c r="K77" s="4">
        <f t="shared" si="29"/>
        <v>177.592388867739</v>
      </c>
      <c r="L77" s="4">
        <f t="shared" ref="L77:L140" si="43">+IF(I77&lt;=$J$3,K77-M77," ")</f>
        <v>89.680412123661185</v>
      </c>
      <c r="M77" s="4">
        <f t="shared" ref="M77:M140" si="44">+IF(I77&lt;=$J$3,J77*$J$4/12," ")</f>
        <v>87.911976744077819</v>
      </c>
      <c r="N77" s="4">
        <f t="shared" ref="N77:N140" si="45">+IF(I77&lt;=$J$3,J77-L77," ")</f>
        <v>6943.2777274025639</v>
      </c>
      <c r="P77" s="1">
        <f t="shared" ref="P77:P140" si="46">+IF(P76&gt;=$J$3," ",P76+1)</f>
        <v>66</v>
      </c>
      <c r="Q77" s="4">
        <f t="shared" ref="Q77:Q140" si="47">+IF(P77&lt;=$J$3,J77*$J$5/12," ")</f>
        <v>52.747186046446679</v>
      </c>
      <c r="R77" s="4">
        <f t="shared" si="31"/>
        <v>89.680412123661185</v>
      </c>
      <c r="S77" s="4">
        <f t="shared" si="32"/>
        <v>142.42759817010787</v>
      </c>
      <c r="T77" s="4">
        <f t="shared" si="33"/>
        <v>35.16479069763114</v>
      </c>
      <c r="U77" s="7">
        <f t="shared" ref="U77:U140" si="48">+IF(P77&lt;=$J$3,U76/(1+$J$5/12)," ")</f>
        <v>0.61069783775866171</v>
      </c>
      <c r="V77" s="4">
        <f t="shared" si="34"/>
        <v>21.47506164427924</v>
      </c>
      <c r="X77" s="1">
        <f t="shared" ref="X77:X140" si="49">+IF(X76&gt;=$J$3," ",X76+1)</f>
        <v>66</v>
      </c>
      <c r="Y77" s="4">
        <f t="shared" ref="Y77:Y140" si="50">+IF(X77&lt;=$J$3,AC76," ")</f>
        <v>946.55415928848822</v>
      </c>
      <c r="Z77" s="4">
        <f t="shared" si="35"/>
        <v>35.16479069763114</v>
      </c>
      <c r="AA77" s="4">
        <f t="shared" ref="AA77:AA140" si="51">+IF(X77&lt;=$J$3,Z77-AB77," ")</f>
        <v>28.06563450296748</v>
      </c>
      <c r="AB77" s="4">
        <f t="shared" ref="AB77:AB140" si="52">+IF(X77&lt;=$J$3,Y77*$J$5/12," ")</f>
        <v>7.099156194663661</v>
      </c>
      <c r="AC77" s="4">
        <f t="shared" ref="AC77:AC140" si="53">+IF(X77&lt;=$J$3,Y77-AA77," ")</f>
        <v>918.48852478552078</v>
      </c>
      <c r="AF77" s="1">
        <f t="shared" ref="AF77:AF140" si="54">+IF(AF76&gt;=$J$3," ",AF76+1)</f>
        <v>66</v>
      </c>
      <c r="AG77" s="4">
        <f t="shared" ref="AG77:AG140" si="55">+IF(AF77&lt;=$J$3,AK76," ")</f>
        <v>11138.299960196091</v>
      </c>
      <c r="AH77" s="4">
        <f t="shared" si="30"/>
        <v>247.89451081496406</v>
      </c>
      <c r="AI77" s="4">
        <f t="shared" ref="AI77:AI140" si="56">+IF(AF77&lt;=$J$3,AH77-AJ77," ")</f>
        <v>164.35726111349339</v>
      </c>
      <c r="AJ77" s="4">
        <f t="shared" ref="AJ77:AJ140" si="57">+IF(AF77&lt;=$J$3,AG77*$J$5/12," ")</f>
        <v>83.537249701470685</v>
      </c>
      <c r="AK77" s="4">
        <f t="shared" ref="AK77:AK140" si="58">+IF(AF77&lt;=$J$3,AG77-AI77," ")</f>
        <v>10973.942699082598</v>
      </c>
    </row>
    <row r="78" spans="2:37" x14ac:dyDescent="0.25">
      <c r="B78" s="1">
        <f t="shared" si="36"/>
        <v>67</v>
      </c>
      <c r="C78" s="4">
        <f t="shared" si="37"/>
        <v>12343.604848715631</v>
      </c>
      <c r="D78" s="4">
        <f t="shared" ref="D78:D141" si="59">+IF(B78&lt;=$J$3,D77," ")</f>
        <v>315.71980243153575</v>
      </c>
      <c r="E78" s="4">
        <f t="shared" si="38"/>
        <v>161.42474182259036</v>
      </c>
      <c r="F78" s="4">
        <f t="shared" si="39"/>
        <v>154.29506060894539</v>
      </c>
      <c r="G78" s="4">
        <f t="shared" si="40"/>
        <v>12182.180106893042</v>
      </c>
      <c r="I78" s="1">
        <f t="shared" si="41"/>
        <v>67</v>
      </c>
      <c r="J78" s="4">
        <f t="shared" si="42"/>
        <v>6943.2777274025639</v>
      </c>
      <c r="K78" s="4">
        <f t="shared" ref="K78:K141" si="60">+IF(I78&lt;=$J$3,K77," ")</f>
        <v>177.592388867739</v>
      </c>
      <c r="L78" s="4">
        <f t="shared" si="43"/>
        <v>90.801417275206958</v>
      </c>
      <c r="M78" s="4">
        <f t="shared" si="44"/>
        <v>86.790971592532046</v>
      </c>
      <c r="N78" s="4">
        <f t="shared" si="45"/>
        <v>6852.4763101273566</v>
      </c>
      <c r="P78" s="1">
        <f t="shared" si="46"/>
        <v>67</v>
      </c>
      <c r="Q78" s="4">
        <f t="shared" si="47"/>
        <v>52.074582955519226</v>
      </c>
      <c r="R78" s="4">
        <f t="shared" si="31"/>
        <v>90.801417275206958</v>
      </c>
      <c r="S78" s="4">
        <f t="shared" si="32"/>
        <v>142.87600023072619</v>
      </c>
      <c r="T78" s="4">
        <f t="shared" si="33"/>
        <v>34.71638863701282</v>
      </c>
      <c r="U78" s="7">
        <f t="shared" si="48"/>
        <v>0.60615170000859719</v>
      </c>
      <c r="V78" s="4">
        <f t="shared" si="34"/>
        <v>21.043397990484468</v>
      </c>
      <c r="X78" s="1">
        <f t="shared" si="49"/>
        <v>67</v>
      </c>
      <c r="Y78" s="4">
        <f t="shared" si="50"/>
        <v>918.48852478552078</v>
      </c>
      <c r="Z78" s="4">
        <f t="shared" si="35"/>
        <v>34.71638863701282</v>
      </c>
      <c r="AA78" s="4">
        <f t="shared" si="51"/>
        <v>27.827724701121415</v>
      </c>
      <c r="AB78" s="4">
        <f t="shared" si="52"/>
        <v>6.8886639358914055</v>
      </c>
      <c r="AC78" s="4">
        <f t="shared" si="53"/>
        <v>890.6608000843994</v>
      </c>
      <c r="AF78" s="1">
        <f t="shared" si="54"/>
        <v>67</v>
      </c>
      <c r="AG78" s="4">
        <f t="shared" si="55"/>
        <v>10973.942699082598</v>
      </c>
      <c r="AH78" s="4">
        <f t="shared" ref="AH78:AH141" si="61">+IF(AF78&lt;=$J$3,AH77," ")</f>
        <v>247.89451081496406</v>
      </c>
      <c r="AI78" s="4">
        <f t="shared" si="56"/>
        <v>165.58994057184458</v>
      </c>
      <c r="AJ78" s="4">
        <f t="shared" si="57"/>
        <v>82.304570243119471</v>
      </c>
      <c r="AK78" s="4">
        <f t="shared" si="58"/>
        <v>10808.352758510753</v>
      </c>
    </row>
    <row r="79" spans="2:37" x14ac:dyDescent="0.25">
      <c r="B79" s="1">
        <f t="shared" si="36"/>
        <v>68</v>
      </c>
      <c r="C79" s="4">
        <f t="shared" si="37"/>
        <v>12182.180106893042</v>
      </c>
      <c r="D79" s="4">
        <f t="shared" si="59"/>
        <v>315.71980243153575</v>
      </c>
      <c r="E79" s="4">
        <f t="shared" si="38"/>
        <v>163.44255109537275</v>
      </c>
      <c r="F79" s="4">
        <f t="shared" si="39"/>
        <v>152.277251336163</v>
      </c>
      <c r="G79" s="4">
        <f t="shared" si="40"/>
        <v>12018.737555797668</v>
      </c>
      <c r="I79" s="1">
        <f t="shared" si="41"/>
        <v>68</v>
      </c>
      <c r="J79" s="4">
        <f t="shared" si="42"/>
        <v>6852.4763101273566</v>
      </c>
      <c r="K79" s="4">
        <f t="shared" si="60"/>
        <v>177.592388867739</v>
      </c>
      <c r="L79" s="4">
        <f t="shared" si="43"/>
        <v>91.936434991147038</v>
      </c>
      <c r="M79" s="4">
        <f t="shared" si="44"/>
        <v>85.655953876591965</v>
      </c>
      <c r="N79" s="4">
        <f t="shared" si="45"/>
        <v>6760.53987513621</v>
      </c>
      <c r="P79" s="1">
        <f t="shared" si="46"/>
        <v>68</v>
      </c>
      <c r="Q79" s="4">
        <f t="shared" si="47"/>
        <v>51.393572325955176</v>
      </c>
      <c r="R79" s="4">
        <f t="shared" si="31"/>
        <v>91.936434991147038</v>
      </c>
      <c r="S79" s="4">
        <f t="shared" si="32"/>
        <v>143.33000731710223</v>
      </c>
      <c r="T79" s="4">
        <f t="shared" si="33"/>
        <v>34.262381550636789</v>
      </c>
      <c r="U79" s="7">
        <f t="shared" si="48"/>
        <v>0.60163940447503439</v>
      </c>
      <c r="V79" s="4">
        <f t="shared" si="34"/>
        <v>20.613598832021523</v>
      </c>
      <c r="X79" s="1">
        <f t="shared" si="49"/>
        <v>68</v>
      </c>
      <c r="Y79" s="4">
        <f t="shared" si="50"/>
        <v>890.6608000843994</v>
      </c>
      <c r="Z79" s="4">
        <f t="shared" si="35"/>
        <v>34.262381550636789</v>
      </c>
      <c r="AA79" s="4">
        <f t="shared" si="51"/>
        <v>27.582425550003794</v>
      </c>
      <c r="AB79" s="4">
        <f t="shared" si="52"/>
        <v>6.6799560006329948</v>
      </c>
      <c r="AC79" s="4">
        <f t="shared" si="53"/>
        <v>863.07837453439561</v>
      </c>
      <c r="AF79" s="1">
        <f t="shared" si="54"/>
        <v>68</v>
      </c>
      <c r="AG79" s="4">
        <f t="shared" si="55"/>
        <v>10808.352758510753</v>
      </c>
      <c r="AH79" s="4">
        <f t="shared" si="61"/>
        <v>247.89451081496406</v>
      </c>
      <c r="AI79" s="4">
        <f t="shared" si="56"/>
        <v>166.83186512613344</v>
      </c>
      <c r="AJ79" s="4">
        <f t="shared" si="57"/>
        <v>81.062645688830642</v>
      </c>
      <c r="AK79" s="4">
        <f t="shared" si="58"/>
        <v>10641.520893384619</v>
      </c>
    </row>
    <row r="80" spans="2:37" x14ac:dyDescent="0.25">
      <c r="B80" s="1">
        <f t="shared" si="36"/>
        <v>69</v>
      </c>
      <c r="C80" s="4">
        <f t="shared" si="37"/>
        <v>12018.737555797668</v>
      </c>
      <c r="D80" s="4">
        <f t="shared" si="59"/>
        <v>315.71980243153575</v>
      </c>
      <c r="E80" s="4">
        <f t="shared" si="38"/>
        <v>165.48558298406491</v>
      </c>
      <c r="F80" s="4">
        <f t="shared" si="39"/>
        <v>150.23421944747085</v>
      </c>
      <c r="G80" s="4">
        <f t="shared" si="40"/>
        <v>11853.251972813603</v>
      </c>
      <c r="I80" s="1">
        <f t="shared" si="41"/>
        <v>69</v>
      </c>
      <c r="J80" s="4">
        <f t="shared" si="42"/>
        <v>6760.53987513621</v>
      </c>
      <c r="K80" s="4">
        <f t="shared" si="60"/>
        <v>177.592388867739</v>
      </c>
      <c r="L80" s="4">
        <f t="shared" si="43"/>
        <v>93.085640428536379</v>
      </c>
      <c r="M80" s="4">
        <f t="shared" si="44"/>
        <v>84.506748439202624</v>
      </c>
      <c r="N80" s="4">
        <f t="shared" si="45"/>
        <v>6667.454234707674</v>
      </c>
      <c r="P80" s="1">
        <f t="shared" si="46"/>
        <v>69</v>
      </c>
      <c r="Q80" s="4">
        <f t="shared" si="47"/>
        <v>50.704049063521573</v>
      </c>
      <c r="R80" s="4">
        <f t="shared" si="31"/>
        <v>93.085640428536379</v>
      </c>
      <c r="S80" s="4">
        <f t="shared" si="32"/>
        <v>143.78968949205796</v>
      </c>
      <c r="T80" s="4">
        <f t="shared" si="33"/>
        <v>33.802699375681051</v>
      </c>
      <c r="U80" s="7">
        <f t="shared" si="48"/>
        <v>0.59716069923080328</v>
      </c>
      <c r="V80" s="4">
        <f t="shared" si="34"/>
        <v>20.185643595070335</v>
      </c>
      <c r="X80" s="1">
        <f t="shared" si="49"/>
        <v>69</v>
      </c>
      <c r="Y80" s="4">
        <f t="shared" si="50"/>
        <v>863.07837453439561</v>
      </c>
      <c r="Z80" s="4">
        <f t="shared" si="35"/>
        <v>33.802699375681051</v>
      </c>
      <c r="AA80" s="4">
        <f t="shared" si="51"/>
        <v>27.329611566673083</v>
      </c>
      <c r="AB80" s="4">
        <f t="shared" si="52"/>
        <v>6.4730878090079669</v>
      </c>
      <c r="AC80" s="4">
        <f t="shared" si="53"/>
        <v>835.74876296772254</v>
      </c>
      <c r="AF80" s="1">
        <f t="shared" si="54"/>
        <v>69</v>
      </c>
      <c r="AG80" s="4">
        <f t="shared" si="55"/>
        <v>10641.520893384619</v>
      </c>
      <c r="AH80" s="4">
        <f t="shared" si="61"/>
        <v>247.89451081496406</v>
      </c>
      <c r="AI80" s="4">
        <f t="shared" si="56"/>
        <v>168.08310411457944</v>
      </c>
      <c r="AJ80" s="4">
        <f t="shared" si="57"/>
        <v>79.811406700384637</v>
      </c>
      <c r="AK80" s="4">
        <f t="shared" si="58"/>
        <v>10473.43778927004</v>
      </c>
    </row>
    <row r="81" spans="2:37" x14ac:dyDescent="0.25">
      <c r="B81" s="1">
        <f t="shared" si="36"/>
        <v>70</v>
      </c>
      <c r="C81" s="4">
        <f t="shared" si="37"/>
        <v>11853.251972813603</v>
      </c>
      <c r="D81" s="4">
        <f t="shared" si="59"/>
        <v>315.71980243153575</v>
      </c>
      <c r="E81" s="4">
        <f t="shared" si="38"/>
        <v>167.55415277136572</v>
      </c>
      <c r="F81" s="4">
        <f t="shared" si="39"/>
        <v>148.16564966017003</v>
      </c>
      <c r="G81" s="4">
        <f t="shared" si="40"/>
        <v>11685.697820042238</v>
      </c>
      <c r="I81" s="1">
        <f t="shared" si="41"/>
        <v>70</v>
      </c>
      <c r="J81" s="4">
        <f t="shared" si="42"/>
        <v>6667.454234707674</v>
      </c>
      <c r="K81" s="4">
        <f t="shared" si="60"/>
        <v>177.592388867739</v>
      </c>
      <c r="L81" s="4">
        <f t="shared" si="43"/>
        <v>94.249210933893082</v>
      </c>
      <c r="M81" s="4">
        <f t="shared" si="44"/>
        <v>83.343177933845922</v>
      </c>
      <c r="N81" s="4">
        <f t="shared" si="45"/>
        <v>6573.2050237737812</v>
      </c>
      <c r="P81" s="1">
        <f t="shared" si="46"/>
        <v>70</v>
      </c>
      <c r="Q81" s="4">
        <f t="shared" si="47"/>
        <v>50.005906760307546</v>
      </c>
      <c r="R81" s="4">
        <f t="shared" si="31"/>
        <v>94.249210933893082</v>
      </c>
      <c r="S81" s="4">
        <f t="shared" si="32"/>
        <v>144.25511769420064</v>
      </c>
      <c r="T81" s="4">
        <f t="shared" si="33"/>
        <v>33.337271173538376</v>
      </c>
      <c r="U81" s="7">
        <f t="shared" si="48"/>
        <v>0.59271533422412237</v>
      </c>
      <c r="V81" s="4">
        <f t="shared" si="34"/>
        <v>19.759511825743999</v>
      </c>
      <c r="X81" s="1">
        <f t="shared" si="49"/>
        <v>70</v>
      </c>
      <c r="Y81" s="4">
        <f t="shared" si="50"/>
        <v>835.74876296772254</v>
      </c>
      <c r="Z81" s="4">
        <f t="shared" si="35"/>
        <v>33.337271173538376</v>
      </c>
      <c r="AA81" s="4">
        <f t="shared" si="51"/>
        <v>27.069155451280459</v>
      </c>
      <c r="AB81" s="4">
        <f t="shared" si="52"/>
        <v>6.2681157222579182</v>
      </c>
      <c r="AC81" s="4">
        <f t="shared" si="53"/>
        <v>808.67960751644205</v>
      </c>
      <c r="AF81" s="1">
        <f t="shared" si="54"/>
        <v>70</v>
      </c>
      <c r="AG81" s="4">
        <f t="shared" si="55"/>
        <v>10473.43778927004</v>
      </c>
      <c r="AH81" s="4">
        <f t="shared" si="61"/>
        <v>247.89451081496406</v>
      </c>
      <c r="AI81" s="4">
        <f t="shared" si="56"/>
        <v>169.34372739543875</v>
      </c>
      <c r="AJ81" s="4">
        <f t="shared" si="57"/>
        <v>78.550783419525303</v>
      </c>
      <c r="AK81" s="4">
        <f t="shared" si="58"/>
        <v>10304.094061874601</v>
      </c>
    </row>
    <row r="82" spans="2:37" x14ac:dyDescent="0.25">
      <c r="B82" s="1">
        <f t="shared" si="36"/>
        <v>71</v>
      </c>
      <c r="C82" s="4">
        <f t="shared" si="37"/>
        <v>11685.697820042238</v>
      </c>
      <c r="D82" s="4">
        <f t="shared" si="59"/>
        <v>315.71980243153575</v>
      </c>
      <c r="E82" s="4">
        <f t="shared" si="38"/>
        <v>169.64857968100779</v>
      </c>
      <c r="F82" s="4">
        <f t="shared" si="39"/>
        <v>146.07122275052797</v>
      </c>
      <c r="G82" s="4">
        <f t="shared" si="40"/>
        <v>11516.04924036123</v>
      </c>
      <c r="I82" s="1">
        <f t="shared" si="41"/>
        <v>71</v>
      </c>
      <c r="J82" s="4">
        <f t="shared" si="42"/>
        <v>6573.2050237737812</v>
      </c>
      <c r="K82" s="4">
        <f t="shared" si="60"/>
        <v>177.592388867739</v>
      </c>
      <c r="L82" s="4">
        <f t="shared" si="43"/>
        <v>95.427326070566735</v>
      </c>
      <c r="M82" s="4">
        <f t="shared" si="44"/>
        <v>82.165062797172268</v>
      </c>
      <c r="N82" s="4">
        <f t="shared" si="45"/>
        <v>6477.7776977032145</v>
      </c>
      <c r="P82" s="1">
        <f t="shared" si="46"/>
        <v>71</v>
      </c>
      <c r="Q82" s="4">
        <f t="shared" si="47"/>
        <v>49.299037678303357</v>
      </c>
      <c r="R82" s="4">
        <f t="shared" si="31"/>
        <v>95.427326070566735</v>
      </c>
      <c r="S82" s="4">
        <f t="shared" si="32"/>
        <v>144.72636374887009</v>
      </c>
      <c r="T82" s="4">
        <f t="shared" si="33"/>
        <v>32.866025118868912</v>
      </c>
      <c r="U82" s="7">
        <f t="shared" si="48"/>
        <v>0.58830306126463761</v>
      </c>
      <c r="V82" s="4">
        <f t="shared" si="34"/>
        <v>19.335183189031056</v>
      </c>
      <c r="X82" s="1">
        <f t="shared" si="49"/>
        <v>71</v>
      </c>
      <c r="Y82" s="4">
        <f t="shared" si="50"/>
        <v>808.67960751644205</v>
      </c>
      <c r="Z82" s="4">
        <f t="shared" si="35"/>
        <v>32.866025118868912</v>
      </c>
      <c r="AA82" s="4">
        <f t="shared" si="51"/>
        <v>26.800928062495597</v>
      </c>
      <c r="AB82" s="4">
        <f t="shared" si="52"/>
        <v>6.0650970563733146</v>
      </c>
      <c r="AC82" s="4">
        <f t="shared" si="53"/>
        <v>781.87867945394646</v>
      </c>
      <c r="AF82" s="1">
        <f t="shared" si="54"/>
        <v>71</v>
      </c>
      <c r="AG82" s="4">
        <f t="shared" si="55"/>
        <v>10304.094061874601</v>
      </c>
      <c r="AH82" s="4">
        <f t="shared" si="61"/>
        <v>247.89451081496406</v>
      </c>
      <c r="AI82" s="4">
        <f t="shared" si="56"/>
        <v>170.61380535090456</v>
      </c>
      <c r="AJ82" s="4">
        <f t="shared" si="57"/>
        <v>77.280705464059494</v>
      </c>
      <c r="AK82" s="4">
        <f t="shared" si="58"/>
        <v>10133.480256523697</v>
      </c>
    </row>
    <row r="83" spans="2:37" x14ac:dyDescent="0.25">
      <c r="B83" s="1">
        <f t="shared" si="36"/>
        <v>72</v>
      </c>
      <c r="C83" s="4">
        <f t="shared" si="37"/>
        <v>11516.04924036123</v>
      </c>
      <c r="D83" s="4">
        <f t="shared" si="59"/>
        <v>315.71980243153575</v>
      </c>
      <c r="E83" s="4">
        <f t="shared" si="38"/>
        <v>171.7691869270204</v>
      </c>
      <c r="F83" s="4">
        <f t="shared" si="39"/>
        <v>143.95061550451535</v>
      </c>
      <c r="G83" s="4">
        <f t="shared" si="40"/>
        <v>11344.28005343421</v>
      </c>
      <c r="I83" s="1">
        <f t="shared" si="41"/>
        <v>72</v>
      </c>
      <c r="J83" s="4">
        <f t="shared" si="42"/>
        <v>6477.7776977032145</v>
      </c>
      <c r="K83" s="4">
        <f t="shared" si="60"/>
        <v>177.592388867739</v>
      </c>
      <c r="L83" s="4">
        <f t="shared" si="43"/>
        <v>96.62016764644882</v>
      </c>
      <c r="M83" s="4">
        <f t="shared" si="44"/>
        <v>80.972221221290184</v>
      </c>
      <c r="N83" s="4">
        <f t="shared" si="45"/>
        <v>6381.1575300567656</v>
      </c>
      <c r="P83" s="1">
        <f t="shared" si="46"/>
        <v>72</v>
      </c>
      <c r="Q83" s="4">
        <f t="shared" si="47"/>
        <v>48.583332732774103</v>
      </c>
      <c r="R83" s="4">
        <f t="shared" si="31"/>
        <v>96.62016764644882</v>
      </c>
      <c r="S83" s="4">
        <f t="shared" si="32"/>
        <v>145.20350037922293</v>
      </c>
      <c r="T83" s="4">
        <f t="shared" si="33"/>
        <v>32.388888488516081</v>
      </c>
      <c r="U83" s="7">
        <f t="shared" si="48"/>
        <v>0.58392363400956582</v>
      </c>
      <c r="V83" s="4">
        <f t="shared" si="34"/>
        <v>18.912637467744904</v>
      </c>
      <c r="X83" s="1">
        <f t="shared" si="49"/>
        <v>72</v>
      </c>
      <c r="Y83" s="4">
        <f t="shared" si="50"/>
        <v>781.87867945394646</v>
      </c>
      <c r="Z83" s="4">
        <f t="shared" si="35"/>
        <v>32.388888488516081</v>
      </c>
      <c r="AA83" s="4">
        <f t="shared" si="51"/>
        <v>26.524798392611483</v>
      </c>
      <c r="AB83" s="4">
        <f t="shared" si="52"/>
        <v>5.8640900959045981</v>
      </c>
      <c r="AC83" s="4">
        <f t="shared" si="53"/>
        <v>755.35388106133496</v>
      </c>
      <c r="AF83" s="1">
        <f t="shared" si="54"/>
        <v>72</v>
      </c>
      <c r="AG83" s="4">
        <f t="shared" si="55"/>
        <v>10133.480256523697</v>
      </c>
      <c r="AH83" s="4">
        <f t="shared" si="61"/>
        <v>247.89451081496406</v>
      </c>
      <c r="AI83" s="4">
        <f t="shared" si="56"/>
        <v>171.89340889103636</v>
      </c>
      <c r="AJ83" s="4">
        <f t="shared" si="57"/>
        <v>76.00110192392772</v>
      </c>
      <c r="AK83" s="4">
        <f t="shared" si="58"/>
        <v>9961.5868476326614</v>
      </c>
    </row>
    <row r="84" spans="2:37" x14ac:dyDescent="0.25">
      <c r="B84" s="1">
        <f t="shared" si="36"/>
        <v>73</v>
      </c>
      <c r="C84" s="4">
        <f t="shared" si="37"/>
        <v>11344.28005343421</v>
      </c>
      <c r="D84" s="4">
        <f t="shared" si="59"/>
        <v>315.71980243153575</v>
      </c>
      <c r="E84" s="4">
        <f t="shared" si="38"/>
        <v>173.91630176360815</v>
      </c>
      <c r="F84" s="4">
        <f t="shared" si="39"/>
        <v>141.80350066792761</v>
      </c>
      <c r="G84" s="4">
        <f t="shared" si="40"/>
        <v>11170.363751670602</v>
      </c>
      <c r="I84" s="1">
        <f t="shared" si="41"/>
        <v>73</v>
      </c>
      <c r="J84" s="4">
        <f t="shared" si="42"/>
        <v>6381.1575300567656</v>
      </c>
      <c r="K84" s="4">
        <f t="shared" si="60"/>
        <v>177.592388867739</v>
      </c>
      <c r="L84" s="4">
        <f t="shared" si="43"/>
        <v>97.827919742029437</v>
      </c>
      <c r="M84" s="4">
        <f t="shared" si="44"/>
        <v>79.764469125709567</v>
      </c>
      <c r="N84" s="4">
        <f t="shared" si="45"/>
        <v>6283.3296103147359</v>
      </c>
      <c r="P84" s="1">
        <f t="shared" si="46"/>
        <v>73</v>
      </c>
      <c r="Q84" s="4">
        <f t="shared" si="47"/>
        <v>47.858681475425733</v>
      </c>
      <c r="R84" s="4">
        <f t="shared" si="31"/>
        <v>97.827919742029437</v>
      </c>
      <c r="S84" s="4">
        <f t="shared" si="32"/>
        <v>145.68660121745518</v>
      </c>
      <c r="T84" s="4">
        <f t="shared" si="33"/>
        <v>31.905787650283834</v>
      </c>
      <c r="U84" s="7">
        <f t="shared" si="48"/>
        <v>0.57957680794994126</v>
      </c>
      <c r="V84" s="4">
        <f t="shared" si="34"/>
        <v>18.49185456148016</v>
      </c>
      <c r="X84" s="1">
        <f t="shared" si="49"/>
        <v>73</v>
      </c>
      <c r="Y84" s="4">
        <f t="shared" si="50"/>
        <v>755.35388106133496</v>
      </c>
      <c r="Z84" s="4">
        <f t="shared" si="35"/>
        <v>31.905787650283834</v>
      </c>
      <c r="AA84" s="4">
        <f t="shared" si="51"/>
        <v>26.24063354232382</v>
      </c>
      <c r="AB84" s="4">
        <f t="shared" si="52"/>
        <v>5.6651541079600127</v>
      </c>
      <c r="AC84" s="4">
        <f t="shared" si="53"/>
        <v>729.11324751901111</v>
      </c>
      <c r="AF84" s="1">
        <f t="shared" si="54"/>
        <v>73</v>
      </c>
      <c r="AG84" s="4">
        <f t="shared" si="55"/>
        <v>9961.5868476326614</v>
      </c>
      <c r="AH84" s="4">
        <f t="shared" si="61"/>
        <v>247.89451081496406</v>
      </c>
      <c r="AI84" s="4">
        <f t="shared" si="56"/>
        <v>173.18260945771911</v>
      </c>
      <c r="AJ84" s="4">
        <f t="shared" si="57"/>
        <v>74.711901357244955</v>
      </c>
      <c r="AK84" s="4">
        <f t="shared" si="58"/>
        <v>9788.4042381749423</v>
      </c>
    </row>
    <row r="85" spans="2:37" x14ac:dyDescent="0.25">
      <c r="B85" s="1">
        <f t="shared" si="36"/>
        <v>74</v>
      </c>
      <c r="C85" s="4">
        <f t="shared" si="37"/>
        <v>11170.363751670602</v>
      </c>
      <c r="D85" s="4">
        <f t="shared" si="59"/>
        <v>315.71980243153575</v>
      </c>
      <c r="E85" s="4">
        <f t="shared" si="38"/>
        <v>176.09025553565323</v>
      </c>
      <c r="F85" s="4">
        <f t="shared" si="39"/>
        <v>139.62954689588253</v>
      </c>
      <c r="G85" s="4">
        <f t="shared" si="40"/>
        <v>10994.273496134949</v>
      </c>
      <c r="I85" s="1">
        <f t="shared" si="41"/>
        <v>74</v>
      </c>
      <c r="J85" s="4">
        <f t="shared" si="42"/>
        <v>6283.3296103147359</v>
      </c>
      <c r="K85" s="4">
        <f t="shared" si="60"/>
        <v>177.592388867739</v>
      </c>
      <c r="L85" s="4">
        <f t="shared" si="43"/>
        <v>99.050768738804805</v>
      </c>
      <c r="M85" s="4">
        <f t="shared" si="44"/>
        <v>78.541620128934198</v>
      </c>
      <c r="N85" s="4">
        <f t="shared" si="45"/>
        <v>6184.2788415759314</v>
      </c>
      <c r="P85" s="1">
        <f t="shared" si="46"/>
        <v>74</v>
      </c>
      <c r="Q85" s="4">
        <f t="shared" si="47"/>
        <v>47.124972077360518</v>
      </c>
      <c r="R85" s="4">
        <f t="shared" si="31"/>
        <v>99.050768738804805</v>
      </c>
      <c r="S85" s="4">
        <f t="shared" si="32"/>
        <v>146.17574081616533</v>
      </c>
      <c r="T85" s="4">
        <f t="shared" si="33"/>
        <v>31.416648051573681</v>
      </c>
      <c r="U85" s="7">
        <f t="shared" si="48"/>
        <v>0.575262340396964</v>
      </c>
      <c r="V85" s="4">
        <f t="shared" si="34"/>
        <v>18.072814485575993</v>
      </c>
      <c r="X85" s="1">
        <f t="shared" si="49"/>
        <v>74</v>
      </c>
      <c r="Y85" s="4">
        <f t="shared" si="50"/>
        <v>729.11324751901111</v>
      </c>
      <c r="Z85" s="4">
        <f t="shared" si="35"/>
        <v>31.416648051573681</v>
      </c>
      <c r="AA85" s="4">
        <f t="shared" si="51"/>
        <v>25.948298695181098</v>
      </c>
      <c r="AB85" s="4">
        <f t="shared" si="52"/>
        <v>5.4683493563925829</v>
      </c>
      <c r="AC85" s="4">
        <f t="shared" si="53"/>
        <v>703.16494882383006</v>
      </c>
      <c r="AF85" s="1">
        <f t="shared" si="54"/>
        <v>74</v>
      </c>
      <c r="AG85" s="4">
        <f t="shared" si="55"/>
        <v>9788.4042381749423</v>
      </c>
      <c r="AH85" s="4">
        <f t="shared" si="61"/>
        <v>247.89451081496406</v>
      </c>
      <c r="AI85" s="4">
        <f t="shared" si="56"/>
        <v>174.48147902865202</v>
      </c>
      <c r="AJ85" s="4">
        <f t="shared" si="57"/>
        <v>73.413031786312061</v>
      </c>
      <c r="AK85" s="4">
        <f t="shared" si="58"/>
        <v>9613.9227591462895</v>
      </c>
    </row>
    <row r="86" spans="2:37" x14ac:dyDescent="0.25">
      <c r="B86" s="1">
        <f t="shared" si="36"/>
        <v>75</v>
      </c>
      <c r="C86" s="4">
        <f t="shared" si="37"/>
        <v>10994.273496134949</v>
      </c>
      <c r="D86" s="4">
        <f t="shared" si="59"/>
        <v>315.71980243153575</v>
      </c>
      <c r="E86" s="4">
        <f t="shared" si="38"/>
        <v>178.29138372984889</v>
      </c>
      <c r="F86" s="4">
        <f t="shared" si="39"/>
        <v>137.42841870168687</v>
      </c>
      <c r="G86" s="4">
        <f t="shared" si="40"/>
        <v>10815.9821124051</v>
      </c>
      <c r="I86" s="1">
        <f t="shared" si="41"/>
        <v>75</v>
      </c>
      <c r="J86" s="4">
        <f t="shared" si="42"/>
        <v>6184.2788415759314</v>
      </c>
      <c r="K86" s="4">
        <f t="shared" si="60"/>
        <v>177.592388867739</v>
      </c>
      <c r="L86" s="4">
        <f t="shared" si="43"/>
        <v>100.28890334803987</v>
      </c>
      <c r="M86" s="4">
        <f t="shared" si="44"/>
        <v>77.303485519699137</v>
      </c>
      <c r="N86" s="4">
        <f t="shared" si="45"/>
        <v>6083.9899382278918</v>
      </c>
      <c r="P86" s="1">
        <f t="shared" si="46"/>
        <v>75</v>
      </c>
      <c r="Q86" s="4">
        <f t="shared" si="47"/>
        <v>46.382091311819487</v>
      </c>
      <c r="R86" s="4">
        <f t="shared" si="31"/>
        <v>100.28890334803987</v>
      </c>
      <c r="S86" s="4">
        <f t="shared" si="32"/>
        <v>146.67099465985936</v>
      </c>
      <c r="T86" s="4">
        <f t="shared" si="33"/>
        <v>30.921394207879651</v>
      </c>
      <c r="U86" s="7">
        <f t="shared" si="48"/>
        <v>0.5709799904684506</v>
      </c>
      <c r="V86" s="4">
        <f t="shared" si="34"/>
        <v>17.655497370086326</v>
      </c>
      <c r="X86" s="1">
        <f t="shared" si="49"/>
        <v>75</v>
      </c>
      <c r="Y86" s="4">
        <f t="shared" si="50"/>
        <v>703.16494882383006</v>
      </c>
      <c r="Z86" s="4">
        <f t="shared" si="35"/>
        <v>30.921394207879651</v>
      </c>
      <c r="AA86" s="4">
        <f t="shared" si="51"/>
        <v>25.647657091700925</v>
      </c>
      <c r="AB86" s="4">
        <f t="shared" si="52"/>
        <v>5.273737116178725</v>
      </c>
      <c r="AC86" s="4">
        <f t="shared" si="53"/>
        <v>677.51729173212914</v>
      </c>
      <c r="AF86" s="1">
        <f t="shared" si="54"/>
        <v>75</v>
      </c>
      <c r="AG86" s="4">
        <f t="shared" si="55"/>
        <v>9613.9227591462895</v>
      </c>
      <c r="AH86" s="4">
        <f t="shared" si="61"/>
        <v>247.89451081496406</v>
      </c>
      <c r="AI86" s="4">
        <f t="shared" si="56"/>
        <v>175.79009012136692</v>
      </c>
      <c r="AJ86" s="4">
        <f t="shared" si="57"/>
        <v>72.104420693597163</v>
      </c>
      <c r="AK86" s="4">
        <f t="shared" si="58"/>
        <v>9438.1326690249225</v>
      </c>
    </row>
    <row r="87" spans="2:37" x14ac:dyDescent="0.25">
      <c r="B87" s="1">
        <f t="shared" si="36"/>
        <v>76</v>
      </c>
      <c r="C87" s="4">
        <f t="shared" si="37"/>
        <v>10815.9821124051</v>
      </c>
      <c r="D87" s="4">
        <f t="shared" si="59"/>
        <v>315.71980243153575</v>
      </c>
      <c r="E87" s="4">
        <f t="shared" si="38"/>
        <v>180.52002602647201</v>
      </c>
      <c r="F87" s="4">
        <f t="shared" si="39"/>
        <v>135.19977640506374</v>
      </c>
      <c r="G87" s="4">
        <f t="shared" si="40"/>
        <v>10635.462086378628</v>
      </c>
      <c r="I87" s="1">
        <f t="shared" si="41"/>
        <v>76</v>
      </c>
      <c r="J87" s="4">
        <f t="shared" si="42"/>
        <v>6083.9899382278918</v>
      </c>
      <c r="K87" s="4">
        <f t="shared" si="60"/>
        <v>177.592388867739</v>
      </c>
      <c r="L87" s="4">
        <f t="shared" si="43"/>
        <v>101.54251463989036</v>
      </c>
      <c r="M87" s="4">
        <f t="shared" si="44"/>
        <v>76.049874227848647</v>
      </c>
      <c r="N87" s="4">
        <f t="shared" si="45"/>
        <v>5982.4474235880016</v>
      </c>
      <c r="P87" s="1">
        <f t="shared" si="46"/>
        <v>76</v>
      </c>
      <c r="Q87" s="4">
        <f t="shared" si="47"/>
        <v>45.629924536709183</v>
      </c>
      <c r="R87" s="4">
        <f t="shared" si="31"/>
        <v>101.54251463989036</v>
      </c>
      <c r="S87" s="4">
        <f t="shared" si="32"/>
        <v>147.17243917659954</v>
      </c>
      <c r="T87" s="4">
        <f t="shared" si="33"/>
        <v>30.419949691139465</v>
      </c>
      <c r="U87" s="7">
        <f t="shared" si="48"/>
        <v>0.56672951907538516</v>
      </c>
      <c r="V87" s="4">
        <f t="shared" si="34"/>
        <v>17.239883458756879</v>
      </c>
      <c r="X87" s="1">
        <f t="shared" si="49"/>
        <v>76</v>
      </c>
      <c r="Y87" s="4">
        <f t="shared" si="50"/>
        <v>677.51729173212914</v>
      </c>
      <c r="Z87" s="4">
        <f t="shared" si="35"/>
        <v>30.419949691139465</v>
      </c>
      <c r="AA87" s="4">
        <f t="shared" si="51"/>
        <v>25.338570003148497</v>
      </c>
      <c r="AB87" s="4">
        <f t="shared" si="52"/>
        <v>5.0813796879909683</v>
      </c>
      <c r="AC87" s="4">
        <f t="shared" si="53"/>
        <v>652.17872172898069</v>
      </c>
      <c r="AF87" s="1">
        <f t="shared" si="54"/>
        <v>76</v>
      </c>
      <c r="AG87" s="4">
        <f t="shared" si="55"/>
        <v>9438.1326690249225</v>
      </c>
      <c r="AH87" s="4">
        <f t="shared" si="61"/>
        <v>247.89451081496406</v>
      </c>
      <c r="AI87" s="4">
        <f t="shared" si="56"/>
        <v>177.10851579727716</v>
      </c>
      <c r="AJ87" s="4">
        <f t="shared" si="57"/>
        <v>70.785995017686915</v>
      </c>
      <c r="AK87" s="4">
        <f t="shared" si="58"/>
        <v>9261.024153227645</v>
      </c>
    </row>
    <row r="88" spans="2:37" x14ac:dyDescent="0.25">
      <c r="B88" s="1">
        <f t="shared" si="36"/>
        <v>77</v>
      </c>
      <c r="C88" s="4">
        <f t="shared" si="37"/>
        <v>10635.462086378628</v>
      </c>
      <c r="D88" s="4">
        <f t="shared" si="59"/>
        <v>315.71980243153575</v>
      </c>
      <c r="E88" s="4">
        <f t="shared" si="38"/>
        <v>182.77652635180291</v>
      </c>
      <c r="F88" s="4">
        <f t="shared" si="39"/>
        <v>132.94327607973284</v>
      </c>
      <c r="G88" s="4">
        <f t="shared" si="40"/>
        <v>10452.685560026825</v>
      </c>
      <c r="I88" s="1">
        <f t="shared" si="41"/>
        <v>77</v>
      </c>
      <c r="J88" s="4">
        <f t="shared" si="42"/>
        <v>5982.4474235880016</v>
      </c>
      <c r="K88" s="4">
        <f t="shared" si="60"/>
        <v>177.592388867739</v>
      </c>
      <c r="L88" s="4">
        <f t="shared" si="43"/>
        <v>102.81179607288898</v>
      </c>
      <c r="M88" s="4">
        <f t="shared" si="44"/>
        <v>74.780592794850023</v>
      </c>
      <c r="N88" s="4">
        <f t="shared" si="45"/>
        <v>5879.6356275151129</v>
      </c>
      <c r="P88" s="1">
        <f t="shared" si="46"/>
        <v>77</v>
      </c>
      <c r="Q88" s="4">
        <f t="shared" si="47"/>
        <v>44.868355676910006</v>
      </c>
      <c r="R88" s="4">
        <f t="shared" si="31"/>
        <v>102.81179607288898</v>
      </c>
      <c r="S88" s="4">
        <f t="shared" si="32"/>
        <v>147.68015174979899</v>
      </c>
      <c r="T88" s="4">
        <f t="shared" si="33"/>
        <v>29.912237117940016</v>
      </c>
      <c r="U88" s="7">
        <f t="shared" si="48"/>
        <v>0.56251068890857081</v>
      </c>
      <c r="V88" s="4">
        <f t="shared" si="34"/>
        <v>16.82595310800896</v>
      </c>
      <c r="X88" s="1">
        <f t="shared" si="49"/>
        <v>77</v>
      </c>
      <c r="Y88" s="4">
        <f t="shared" si="50"/>
        <v>652.17872172898069</v>
      </c>
      <c r="Z88" s="4">
        <f t="shared" si="35"/>
        <v>29.912237117940016</v>
      </c>
      <c r="AA88" s="4">
        <f t="shared" si="51"/>
        <v>25.02089670497266</v>
      </c>
      <c r="AB88" s="4">
        <f t="shared" si="52"/>
        <v>4.891340412967355</v>
      </c>
      <c r="AC88" s="4">
        <f t="shared" si="53"/>
        <v>627.15782502400805</v>
      </c>
      <c r="AF88" s="1">
        <f t="shared" si="54"/>
        <v>77</v>
      </c>
      <c r="AG88" s="4">
        <f t="shared" si="55"/>
        <v>9261.024153227645</v>
      </c>
      <c r="AH88" s="4">
        <f t="shared" si="61"/>
        <v>247.89451081496406</v>
      </c>
      <c r="AI88" s="4">
        <f t="shared" si="56"/>
        <v>178.43682966575673</v>
      </c>
      <c r="AJ88" s="4">
        <f t="shared" si="57"/>
        <v>69.457681149207332</v>
      </c>
      <c r="AK88" s="4">
        <f t="shared" si="58"/>
        <v>9082.5873235618874</v>
      </c>
    </row>
    <row r="89" spans="2:37" x14ac:dyDescent="0.25">
      <c r="B89" s="1">
        <f t="shared" si="36"/>
        <v>78</v>
      </c>
      <c r="C89" s="4">
        <f t="shared" si="37"/>
        <v>10452.685560026825</v>
      </c>
      <c r="D89" s="4">
        <f t="shared" si="59"/>
        <v>315.71980243153575</v>
      </c>
      <c r="E89" s="4">
        <f t="shared" si="38"/>
        <v>185.06123293120046</v>
      </c>
      <c r="F89" s="4">
        <f t="shared" si="39"/>
        <v>130.65856950033529</v>
      </c>
      <c r="G89" s="4">
        <f t="shared" si="40"/>
        <v>10267.624327095624</v>
      </c>
      <c r="I89" s="1">
        <f t="shared" si="41"/>
        <v>78</v>
      </c>
      <c r="J89" s="4">
        <f t="shared" si="42"/>
        <v>5879.6356275151129</v>
      </c>
      <c r="K89" s="4">
        <f t="shared" si="60"/>
        <v>177.592388867739</v>
      </c>
      <c r="L89" s="4">
        <f t="shared" si="43"/>
        <v>104.09694352380009</v>
      </c>
      <c r="M89" s="4">
        <f t="shared" si="44"/>
        <v>73.495445343938911</v>
      </c>
      <c r="N89" s="4">
        <f t="shared" si="45"/>
        <v>5775.5386839913126</v>
      </c>
      <c r="P89" s="1">
        <f t="shared" si="46"/>
        <v>78</v>
      </c>
      <c r="Q89" s="4">
        <f t="shared" si="47"/>
        <v>44.097267206363341</v>
      </c>
      <c r="R89" s="4">
        <f t="shared" si="31"/>
        <v>104.09694352380009</v>
      </c>
      <c r="S89" s="4">
        <f t="shared" si="32"/>
        <v>148.19421073016343</v>
      </c>
      <c r="T89" s="4">
        <f t="shared" si="33"/>
        <v>29.39817813757557</v>
      </c>
      <c r="U89" s="7">
        <f t="shared" si="48"/>
        <v>0.55832326442538038</v>
      </c>
      <c r="V89" s="4">
        <f t="shared" si="34"/>
        <v>16.413686785930043</v>
      </c>
      <c r="X89" s="1">
        <f t="shared" si="49"/>
        <v>78</v>
      </c>
      <c r="Y89" s="4">
        <f t="shared" si="50"/>
        <v>627.15782502400805</v>
      </c>
      <c r="Z89" s="4">
        <f t="shared" si="35"/>
        <v>29.39817813757557</v>
      </c>
      <c r="AA89" s="4">
        <f t="shared" si="51"/>
        <v>24.694494449895508</v>
      </c>
      <c r="AB89" s="4">
        <f t="shared" si="52"/>
        <v>4.7036836876800603</v>
      </c>
      <c r="AC89" s="4">
        <f t="shared" si="53"/>
        <v>602.46333057411255</v>
      </c>
      <c r="AF89" s="1">
        <f t="shared" si="54"/>
        <v>78</v>
      </c>
      <c r="AG89" s="4">
        <f t="shared" si="55"/>
        <v>9082.5873235618874</v>
      </c>
      <c r="AH89" s="4">
        <f t="shared" si="61"/>
        <v>247.89451081496406</v>
      </c>
      <c r="AI89" s="4">
        <f t="shared" si="56"/>
        <v>179.77510588824993</v>
      </c>
      <c r="AJ89" s="4">
        <f t="shared" si="57"/>
        <v>68.119404926714154</v>
      </c>
      <c r="AK89" s="4">
        <f t="shared" si="58"/>
        <v>8902.8122176736379</v>
      </c>
    </row>
    <row r="90" spans="2:37" x14ac:dyDescent="0.25">
      <c r="B90" s="1">
        <f t="shared" si="36"/>
        <v>79</v>
      </c>
      <c r="C90" s="4">
        <f t="shared" si="37"/>
        <v>10267.624327095624</v>
      </c>
      <c r="D90" s="4">
        <f t="shared" si="59"/>
        <v>315.71980243153575</v>
      </c>
      <c r="E90" s="4">
        <f t="shared" si="38"/>
        <v>187.37449834284047</v>
      </c>
      <c r="F90" s="4">
        <f t="shared" si="39"/>
        <v>128.34530408869529</v>
      </c>
      <c r="G90" s="4">
        <f t="shared" si="40"/>
        <v>10080.249828752783</v>
      </c>
      <c r="I90" s="1">
        <f t="shared" si="41"/>
        <v>79</v>
      </c>
      <c r="J90" s="4">
        <f t="shared" si="42"/>
        <v>5775.5386839913126</v>
      </c>
      <c r="K90" s="4">
        <f t="shared" si="60"/>
        <v>177.592388867739</v>
      </c>
      <c r="L90" s="4">
        <f t="shared" si="43"/>
        <v>105.3981553178476</v>
      </c>
      <c r="M90" s="4">
        <f t="shared" si="44"/>
        <v>72.194233549891408</v>
      </c>
      <c r="N90" s="4">
        <f t="shared" si="45"/>
        <v>5670.1405286734653</v>
      </c>
      <c r="P90" s="1">
        <f t="shared" si="46"/>
        <v>79</v>
      </c>
      <c r="Q90" s="4">
        <f t="shared" si="47"/>
        <v>43.316540129934843</v>
      </c>
      <c r="R90" s="4">
        <f t="shared" si="31"/>
        <v>105.3981553178476</v>
      </c>
      <c r="S90" s="4">
        <f t="shared" si="32"/>
        <v>148.71469544778245</v>
      </c>
      <c r="T90" s="4">
        <f t="shared" si="33"/>
        <v>28.877693419956564</v>
      </c>
      <c r="U90" s="7">
        <f t="shared" si="48"/>
        <v>0.55416701183660577</v>
      </c>
      <c r="V90" s="4">
        <f t="shared" si="34"/>
        <v>16.003065071270942</v>
      </c>
      <c r="X90" s="1">
        <f t="shared" si="49"/>
        <v>79</v>
      </c>
      <c r="Y90" s="4">
        <f t="shared" si="50"/>
        <v>602.46333057411255</v>
      </c>
      <c r="Z90" s="4">
        <f t="shared" si="35"/>
        <v>28.877693419956564</v>
      </c>
      <c r="AA90" s="4">
        <f t="shared" si="51"/>
        <v>24.359218440650722</v>
      </c>
      <c r="AB90" s="4">
        <f t="shared" si="52"/>
        <v>4.5184749793058439</v>
      </c>
      <c r="AC90" s="4">
        <f t="shared" si="53"/>
        <v>578.10411213346185</v>
      </c>
      <c r="AF90" s="1">
        <f t="shared" si="54"/>
        <v>79</v>
      </c>
      <c r="AG90" s="4">
        <f t="shared" si="55"/>
        <v>8902.8122176736379</v>
      </c>
      <c r="AH90" s="4">
        <f t="shared" si="61"/>
        <v>247.89451081496406</v>
      </c>
      <c r="AI90" s="4">
        <f t="shared" si="56"/>
        <v>181.12341918241179</v>
      </c>
      <c r="AJ90" s="4">
        <f t="shared" si="57"/>
        <v>66.771091632552285</v>
      </c>
      <c r="AK90" s="4">
        <f t="shared" si="58"/>
        <v>8721.6887984912264</v>
      </c>
    </row>
    <row r="91" spans="2:37" x14ac:dyDescent="0.25">
      <c r="B91" s="1">
        <f t="shared" si="36"/>
        <v>80</v>
      </c>
      <c r="C91" s="4">
        <f t="shared" si="37"/>
        <v>10080.249828752783</v>
      </c>
      <c r="D91" s="4">
        <f t="shared" si="59"/>
        <v>315.71980243153575</v>
      </c>
      <c r="E91" s="4">
        <f t="shared" si="38"/>
        <v>189.71667957212594</v>
      </c>
      <c r="F91" s="4">
        <f t="shared" si="39"/>
        <v>126.0031228594098</v>
      </c>
      <c r="G91" s="4">
        <f t="shared" si="40"/>
        <v>9890.5331491806573</v>
      </c>
      <c r="I91" s="1">
        <f t="shared" si="41"/>
        <v>80</v>
      </c>
      <c r="J91" s="4">
        <f t="shared" si="42"/>
        <v>5670.1405286734653</v>
      </c>
      <c r="K91" s="4">
        <f t="shared" si="60"/>
        <v>177.592388867739</v>
      </c>
      <c r="L91" s="4">
        <f t="shared" si="43"/>
        <v>106.71563225932069</v>
      </c>
      <c r="M91" s="4">
        <f t="shared" si="44"/>
        <v>70.876756608418319</v>
      </c>
      <c r="N91" s="4">
        <f t="shared" si="45"/>
        <v>5563.4248964141443</v>
      </c>
      <c r="P91" s="1">
        <f t="shared" si="46"/>
        <v>80</v>
      </c>
      <c r="Q91" s="4">
        <f t="shared" si="47"/>
        <v>42.526053965050984</v>
      </c>
      <c r="R91" s="4">
        <f t="shared" si="31"/>
        <v>106.71563225932069</v>
      </c>
      <c r="S91" s="4">
        <f t="shared" si="32"/>
        <v>149.24168622437168</v>
      </c>
      <c r="T91" s="4">
        <f t="shared" si="33"/>
        <v>28.350702643367335</v>
      </c>
      <c r="U91" s="7">
        <f t="shared" si="48"/>
        <v>0.55004169909340517</v>
      </c>
      <c r="V91" s="4">
        <f t="shared" si="34"/>
        <v>15.594068652449662</v>
      </c>
      <c r="X91" s="1">
        <f t="shared" si="49"/>
        <v>80</v>
      </c>
      <c r="Y91" s="4">
        <f t="shared" si="50"/>
        <v>578.10411213346185</v>
      </c>
      <c r="Z91" s="4">
        <f t="shared" si="35"/>
        <v>28.350702643367335</v>
      </c>
      <c r="AA91" s="4">
        <f t="shared" si="51"/>
        <v>24.01492180236637</v>
      </c>
      <c r="AB91" s="4">
        <f t="shared" si="52"/>
        <v>4.3357808410009637</v>
      </c>
      <c r="AC91" s="4">
        <f t="shared" si="53"/>
        <v>554.08919033109544</v>
      </c>
      <c r="AF91" s="1">
        <f t="shared" si="54"/>
        <v>80</v>
      </c>
      <c r="AG91" s="4">
        <f t="shared" si="55"/>
        <v>8721.6887984912264</v>
      </c>
      <c r="AH91" s="4">
        <f t="shared" si="61"/>
        <v>247.89451081496406</v>
      </c>
      <c r="AI91" s="4">
        <f t="shared" si="56"/>
        <v>182.48184482627988</v>
      </c>
      <c r="AJ91" s="4">
        <f t="shared" si="57"/>
        <v>65.412665988684196</v>
      </c>
      <c r="AK91" s="4">
        <f t="shared" si="58"/>
        <v>8539.2069536649469</v>
      </c>
    </row>
    <row r="92" spans="2:37" x14ac:dyDescent="0.25">
      <c r="B92" s="1">
        <f t="shared" si="36"/>
        <v>81</v>
      </c>
      <c r="C92" s="4">
        <f t="shared" si="37"/>
        <v>9890.5331491806573</v>
      </c>
      <c r="D92" s="4">
        <f t="shared" si="59"/>
        <v>315.71980243153575</v>
      </c>
      <c r="E92" s="4">
        <f t="shared" si="38"/>
        <v>192.08813806677756</v>
      </c>
      <c r="F92" s="4">
        <f t="shared" si="39"/>
        <v>123.63166436475821</v>
      </c>
      <c r="G92" s="4">
        <f t="shared" si="40"/>
        <v>9698.4450111138794</v>
      </c>
      <c r="I92" s="1">
        <f t="shared" si="41"/>
        <v>81</v>
      </c>
      <c r="J92" s="4">
        <f t="shared" si="42"/>
        <v>5563.4248964141443</v>
      </c>
      <c r="K92" s="4">
        <f t="shared" si="60"/>
        <v>177.592388867739</v>
      </c>
      <c r="L92" s="4">
        <f t="shared" si="43"/>
        <v>108.0495776625622</v>
      </c>
      <c r="M92" s="4">
        <f t="shared" si="44"/>
        <v>69.542811205176804</v>
      </c>
      <c r="N92" s="4">
        <f t="shared" si="45"/>
        <v>5455.3753187515822</v>
      </c>
      <c r="P92" s="1">
        <f t="shared" si="46"/>
        <v>81</v>
      </c>
      <c r="Q92" s="4">
        <f t="shared" si="47"/>
        <v>41.72568672310608</v>
      </c>
      <c r="R92" s="4">
        <f t="shared" si="31"/>
        <v>108.0495776625622</v>
      </c>
      <c r="S92" s="4">
        <f t="shared" si="32"/>
        <v>149.77526438566827</v>
      </c>
      <c r="T92" s="4">
        <f t="shared" si="33"/>
        <v>27.817124482070724</v>
      </c>
      <c r="U92" s="7">
        <f t="shared" si="48"/>
        <v>0.54594709587434753</v>
      </c>
      <c r="V92" s="4">
        <f t="shared" si="34"/>
        <v>15.186678326561726</v>
      </c>
      <c r="X92" s="1">
        <f t="shared" si="49"/>
        <v>81</v>
      </c>
      <c r="Y92" s="4">
        <f t="shared" si="50"/>
        <v>554.08919033109544</v>
      </c>
      <c r="Z92" s="4">
        <f t="shared" si="35"/>
        <v>27.817124482070724</v>
      </c>
      <c r="AA92" s="4">
        <f t="shared" si="51"/>
        <v>23.661455554587508</v>
      </c>
      <c r="AB92" s="4">
        <f t="shared" si="52"/>
        <v>4.1556689274832159</v>
      </c>
      <c r="AC92" s="4">
        <f t="shared" si="53"/>
        <v>530.42773477650792</v>
      </c>
      <c r="AF92" s="1">
        <f t="shared" si="54"/>
        <v>81</v>
      </c>
      <c r="AG92" s="4">
        <f t="shared" si="55"/>
        <v>8539.2069536649469</v>
      </c>
      <c r="AH92" s="4">
        <f t="shared" si="61"/>
        <v>247.89451081496406</v>
      </c>
      <c r="AI92" s="4">
        <f t="shared" si="56"/>
        <v>183.85045866247697</v>
      </c>
      <c r="AJ92" s="4">
        <f t="shared" si="57"/>
        <v>64.044052152487097</v>
      </c>
      <c r="AK92" s="4">
        <f t="shared" si="58"/>
        <v>8355.3564950024702</v>
      </c>
    </row>
    <row r="93" spans="2:37" x14ac:dyDescent="0.25">
      <c r="B93" s="1">
        <f t="shared" si="36"/>
        <v>82</v>
      </c>
      <c r="C93" s="4">
        <f t="shared" si="37"/>
        <v>9698.4450111138794</v>
      </c>
      <c r="D93" s="4">
        <f t="shared" si="59"/>
        <v>315.71980243153575</v>
      </c>
      <c r="E93" s="4">
        <f t="shared" si="38"/>
        <v>194.48923979261224</v>
      </c>
      <c r="F93" s="4">
        <f t="shared" si="39"/>
        <v>121.2305626389235</v>
      </c>
      <c r="G93" s="4">
        <f t="shared" si="40"/>
        <v>9503.9557713212671</v>
      </c>
      <c r="I93" s="1">
        <f t="shared" si="41"/>
        <v>82</v>
      </c>
      <c r="J93" s="4">
        <f t="shared" si="42"/>
        <v>5455.3753187515822</v>
      </c>
      <c r="K93" s="4">
        <f t="shared" si="60"/>
        <v>177.592388867739</v>
      </c>
      <c r="L93" s="4">
        <f t="shared" si="43"/>
        <v>109.40019738334423</v>
      </c>
      <c r="M93" s="4">
        <f t="shared" si="44"/>
        <v>68.192191484394769</v>
      </c>
      <c r="N93" s="4">
        <f t="shared" si="45"/>
        <v>5345.9751213682375</v>
      </c>
      <c r="P93" s="1">
        <f t="shared" si="46"/>
        <v>82</v>
      </c>
      <c r="Q93" s="4">
        <f t="shared" si="47"/>
        <v>40.915314890636864</v>
      </c>
      <c r="R93" s="4">
        <f t="shared" si="31"/>
        <v>109.40019738334423</v>
      </c>
      <c r="S93" s="4">
        <f t="shared" si="32"/>
        <v>150.31551227398108</v>
      </c>
      <c r="T93" s="4">
        <f t="shared" si="33"/>
        <v>27.276876593757905</v>
      </c>
      <c r="U93" s="7">
        <f t="shared" si="48"/>
        <v>0.54188297357255333</v>
      </c>
      <c r="V93" s="4">
        <f t="shared" si="34"/>
        <v>14.780874998397113</v>
      </c>
      <c r="X93" s="1">
        <f t="shared" si="49"/>
        <v>82</v>
      </c>
      <c r="Y93" s="4">
        <f t="shared" si="50"/>
        <v>530.42773477650792</v>
      </c>
      <c r="Z93" s="4">
        <f t="shared" si="35"/>
        <v>27.276876593757905</v>
      </c>
      <c r="AA93" s="4">
        <f t="shared" si="51"/>
        <v>23.298668582934095</v>
      </c>
      <c r="AB93" s="4">
        <f t="shared" si="52"/>
        <v>3.9782080108238094</v>
      </c>
      <c r="AC93" s="4">
        <f t="shared" si="53"/>
        <v>507.12906619357381</v>
      </c>
      <c r="AF93" s="1">
        <f t="shared" si="54"/>
        <v>82</v>
      </c>
      <c r="AG93" s="4">
        <f t="shared" si="55"/>
        <v>8355.3564950024702</v>
      </c>
      <c r="AH93" s="4">
        <f t="shared" si="61"/>
        <v>247.89451081496406</v>
      </c>
      <c r="AI93" s="4">
        <f t="shared" si="56"/>
        <v>185.22933710244553</v>
      </c>
      <c r="AJ93" s="4">
        <f t="shared" si="57"/>
        <v>62.665173712518531</v>
      </c>
      <c r="AK93" s="4">
        <f t="shared" si="58"/>
        <v>8170.1271579000249</v>
      </c>
    </row>
    <row r="94" spans="2:37" x14ac:dyDescent="0.25">
      <c r="B94" s="1">
        <f t="shared" si="36"/>
        <v>83</v>
      </c>
      <c r="C94" s="4">
        <f t="shared" si="37"/>
        <v>9503.9557713212671</v>
      </c>
      <c r="D94" s="4">
        <f t="shared" si="59"/>
        <v>315.71980243153575</v>
      </c>
      <c r="E94" s="4">
        <f t="shared" si="38"/>
        <v>196.92035529001993</v>
      </c>
      <c r="F94" s="4">
        <f t="shared" si="39"/>
        <v>118.79944714151583</v>
      </c>
      <c r="G94" s="4">
        <f t="shared" si="40"/>
        <v>9307.0354160312472</v>
      </c>
      <c r="I94" s="1">
        <f t="shared" si="41"/>
        <v>83</v>
      </c>
      <c r="J94" s="4">
        <f t="shared" si="42"/>
        <v>5345.9751213682375</v>
      </c>
      <c r="K94" s="4">
        <f t="shared" si="60"/>
        <v>177.592388867739</v>
      </c>
      <c r="L94" s="4">
        <f t="shared" si="43"/>
        <v>110.76769985063603</v>
      </c>
      <c r="M94" s="4">
        <f t="shared" si="44"/>
        <v>66.824689017102969</v>
      </c>
      <c r="N94" s="4">
        <f t="shared" si="45"/>
        <v>5235.2074215176017</v>
      </c>
      <c r="P94" s="1">
        <f t="shared" si="46"/>
        <v>83</v>
      </c>
      <c r="Q94" s="4">
        <f t="shared" si="47"/>
        <v>40.094813410261779</v>
      </c>
      <c r="R94" s="4">
        <f t="shared" si="31"/>
        <v>110.76769985063603</v>
      </c>
      <c r="S94" s="4">
        <f t="shared" si="32"/>
        <v>150.8625132608978</v>
      </c>
      <c r="T94" s="4">
        <f t="shared" si="33"/>
        <v>26.72987560684119</v>
      </c>
      <c r="U94" s="7">
        <f t="shared" si="48"/>
        <v>0.53784910528293128</v>
      </c>
      <c r="V94" s="4">
        <f t="shared" si="34"/>
        <v>14.376639679463585</v>
      </c>
      <c r="X94" s="1">
        <f t="shared" si="49"/>
        <v>83</v>
      </c>
      <c r="Y94" s="4">
        <f t="shared" si="50"/>
        <v>507.12906619357381</v>
      </c>
      <c r="Z94" s="4">
        <f t="shared" si="35"/>
        <v>26.72987560684119</v>
      </c>
      <c r="AA94" s="4">
        <f t="shared" si="51"/>
        <v>22.926407610389386</v>
      </c>
      <c r="AB94" s="4">
        <f t="shared" si="52"/>
        <v>3.8034679964518037</v>
      </c>
      <c r="AC94" s="4">
        <f t="shared" si="53"/>
        <v>484.20265858318442</v>
      </c>
      <c r="AF94" s="1">
        <f t="shared" si="54"/>
        <v>83</v>
      </c>
      <c r="AG94" s="4">
        <f t="shared" si="55"/>
        <v>8170.1271579000249</v>
      </c>
      <c r="AH94" s="4">
        <f t="shared" si="61"/>
        <v>247.89451081496406</v>
      </c>
      <c r="AI94" s="4">
        <f t="shared" si="56"/>
        <v>186.61855713071387</v>
      </c>
      <c r="AJ94" s="4">
        <f t="shared" si="57"/>
        <v>61.27595368425019</v>
      </c>
      <c r="AK94" s="4">
        <f t="shared" si="58"/>
        <v>7983.5086007693108</v>
      </c>
    </row>
    <row r="95" spans="2:37" x14ac:dyDescent="0.25">
      <c r="B95" s="1">
        <f t="shared" si="36"/>
        <v>84</v>
      </c>
      <c r="C95" s="4">
        <f t="shared" si="37"/>
        <v>9307.0354160312472</v>
      </c>
      <c r="D95" s="4">
        <f t="shared" si="59"/>
        <v>315.71980243153575</v>
      </c>
      <c r="E95" s="4">
        <f t="shared" si="38"/>
        <v>199.38185973114514</v>
      </c>
      <c r="F95" s="4">
        <f t="shared" si="39"/>
        <v>116.3379427003906</v>
      </c>
      <c r="G95" s="4">
        <f t="shared" si="40"/>
        <v>9107.6535563001016</v>
      </c>
      <c r="I95" s="1">
        <f t="shared" si="41"/>
        <v>84</v>
      </c>
      <c r="J95" s="4">
        <f t="shared" si="42"/>
        <v>5235.2074215176017</v>
      </c>
      <c r="K95" s="4">
        <f t="shared" si="60"/>
        <v>177.592388867739</v>
      </c>
      <c r="L95" s="4">
        <f t="shared" si="43"/>
        <v>112.15229609876899</v>
      </c>
      <c r="M95" s="4">
        <f t="shared" si="44"/>
        <v>65.440092768970018</v>
      </c>
      <c r="N95" s="4">
        <f t="shared" si="45"/>
        <v>5123.0551254188331</v>
      </c>
      <c r="P95" s="1">
        <f t="shared" si="46"/>
        <v>84</v>
      </c>
      <c r="Q95" s="4">
        <f t="shared" si="47"/>
        <v>39.26405566138201</v>
      </c>
      <c r="R95" s="4">
        <f t="shared" si="31"/>
        <v>112.15229609876899</v>
      </c>
      <c r="S95" s="4">
        <f t="shared" si="32"/>
        <v>151.416351760151</v>
      </c>
      <c r="T95" s="4">
        <f t="shared" si="33"/>
        <v>26.176037107588009</v>
      </c>
      <c r="U95" s="7">
        <f t="shared" si="48"/>
        <v>0.53384526578950997</v>
      </c>
      <c r="V95" s="4">
        <f t="shared" si="34"/>
        <v>13.973953487016397</v>
      </c>
      <c r="X95" s="1">
        <f t="shared" si="49"/>
        <v>84</v>
      </c>
      <c r="Y95" s="4">
        <f t="shared" si="50"/>
        <v>484.20265858318442</v>
      </c>
      <c r="Z95" s="4">
        <f t="shared" si="35"/>
        <v>26.176037107588009</v>
      </c>
      <c r="AA95" s="4">
        <f t="shared" si="51"/>
        <v>22.544517168214124</v>
      </c>
      <c r="AB95" s="4">
        <f t="shared" si="52"/>
        <v>3.6315199393738831</v>
      </c>
      <c r="AC95" s="4">
        <f t="shared" si="53"/>
        <v>461.65814141497032</v>
      </c>
      <c r="AF95" s="1">
        <f t="shared" si="54"/>
        <v>84</v>
      </c>
      <c r="AG95" s="4">
        <f t="shared" si="55"/>
        <v>7983.5086007693108</v>
      </c>
      <c r="AH95" s="4">
        <f t="shared" si="61"/>
        <v>247.89451081496406</v>
      </c>
      <c r="AI95" s="4">
        <f t="shared" si="56"/>
        <v>188.01819630919422</v>
      </c>
      <c r="AJ95" s="4">
        <f t="shared" si="57"/>
        <v>59.876314505769834</v>
      </c>
      <c r="AK95" s="4">
        <f t="shared" si="58"/>
        <v>7795.4904044601162</v>
      </c>
    </row>
    <row r="96" spans="2:37" x14ac:dyDescent="0.25">
      <c r="B96" s="1">
        <f t="shared" si="36"/>
        <v>85</v>
      </c>
      <c r="C96" s="4">
        <f t="shared" si="37"/>
        <v>9107.6535563001016</v>
      </c>
      <c r="D96" s="4">
        <f t="shared" si="59"/>
        <v>315.71980243153575</v>
      </c>
      <c r="E96" s="4">
        <f t="shared" si="38"/>
        <v>201.87413297778448</v>
      </c>
      <c r="F96" s="4">
        <f t="shared" si="39"/>
        <v>113.84566945375127</v>
      </c>
      <c r="G96" s="4">
        <f t="shared" si="40"/>
        <v>8905.7794233223176</v>
      </c>
      <c r="I96" s="1">
        <f t="shared" si="41"/>
        <v>85</v>
      </c>
      <c r="J96" s="4">
        <f t="shared" si="42"/>
        <v>5123.0551254188331</v>
      </c>
      <c r="K96" s="4">
        <f t="shared" si="60"/>
        <v>177.592388867739</v>
      </c>
      <c r="L96" s="4">
        <f t="shared" si="43"/>
        <v>113.55419980000359</v>
      </c>
      <c r="M96" s="4">
        <f t="shared" si="44"/>
        <v>64.038189067735416</v>
      </c>
      <c r="N96" s="4">
        <f t="shared" si="45"/>
        <v>5009.5009256188296</v>
      </c>
      <c r="P96" s="1">
        <f t="shared" si="46"/>
        <v>85</v>
      </c>
      <c r="Q96" s="4">
        <f t="shared" si="47"/>
        <v>38.422913440641246</v>
      </c>
      <c r="R96" s="4">
        <f t="shared" si="31"/>
        <v>113.55419980000359</v>
      </c>
      <c r="S96" s="4">
        <f t="shared" si="32"/>
        <v>151.97711324064483</v>
      </c>
      <c r="T96" s="4">
        <f t="shared" si="33"/>
        <v>25.615275627094171</v>
      </c>
      <c r="U96" s="7">
        <f t="shared" si="48"/>
        <v>0.52987123155286342</v>
      </c>
      <c r="V96" s="4">
        <f t="shared" si="34"/>
        <v>13.572797643094434</v>
      </c>
      <c r="X96" s="1">
        <f t="shared" si="49"/>
        <v>85</v>
      </c>
      <c r="Y96" s="4">
        <f t="shared" si="50"/>
        <v>461.65814141497032</v>
      </c>
      <c r="Z96" s="4">
        <f t="shared" si="35"/>
        <v>25.615275627094171</v>
      </c>
      <c r="AA96" s="4">
        <f t="shared" si="51"/>
        <v>22.152839566481894</v>
      </c>
      <c r="AB96" s="4">
        <f t="shared" si="52"/>
        <v>3.4624360606122768</v>
      </c>
      <c r="AC96" s="4">
        <f t="shared" si="53"/>
        <v>439.50530184848844</v>
      </c>
      <c r="AF96" s="1">
        <f t="shared" si="54"/>
        <v>85</v>
      </c>
      <c r="AG96" s="4">
        <f t="shared" si="55"/>
        <v>7795.4904044601162</v>
      </c>
      <c r="AH96" s="4">
        <f t="shared" si="61"/>
        <v>247.89451081496406</v>
      </c>
      <c r="AI96" s="4">
        <f t="shared" si="56"/>
        <v>189.42833278151321</v>
      </c>
      <c r="AJ96" s="4">
        <f t="shared" si="57"/>
        <v>58.466178033450866</v>
      </c>
      <c r="AK96" s="4">
        <f t="shared" si="58"/>
        <v>7606.0620716786034</v>
      </c>
    </row>
    <row r="97" spans="2:37" x14ac:dyDescent="0.25">
      <c r="B97" s="1">
        <f t="shared" si="36"/>
        <v>86</v>
      </c>
      <c r="C97" s="4">
        <f t="shared" si="37"/>
        <v>8905.7794233223176</v>
      </c>
      <c r="D97" s="4">
        <f t="shared" si="59"/>
        <v>315.71980243153575</v>
      </c>
      <c r="E97" s="4">
        <f t="shared" si="38"/>
        <v>204.39755964000676</v>
      </c>
      <c r="F97" s="4">
        <f t="shared" si="39"/>
        <v>111.32224279152898</v>
      </c>
      <c r="G97" s="4">
        <f t="shared" si="40"/>
        <v>8701.3818636823107</v>
      </c>
      <c r="I97" s="1">
        <f t="shared" si="41"/>
        <v>86</v>
      </c>
      <c r="J97" s="4">
        <f t="shared" si="42"/>
        <v>5009.5009256188296</v>
      </c>
      <c r="K97" s="4">
        <f t="shared" si="60"/>
        <v>177.592388867739</v>
      </c>
      <c r="L97" s="4">
        <f t="shared" si="43"/>
        <v>114.97362729750364</v>
      </c>
      <c r="M97" s="4">
        <f t="shared" si="44"/>
        <v>62.618761570235364</v>
      </c>
      <c r="N97" s="4">
        <f t="shared" si="45"/>
        <v>4894.5272983213263</v>
      </c>
      <c r="P97" s="1">
        <f t="shared" si="46"/>
        <v>86</v>
      </c>
      <c r="Q97" s="4">
        <f t="shared" si="47"/>
        <v>37.571256942141218</v>
      </c>
      <c r="R97" s="4">
        <f t="shared" si="31"/>
        <v>114.97362729750364</v>
      </c>
      <c r="S97" s="4">
        <f t="shared" si="32"/>
        <v>152.54488423964486</v>
      </c>
      <c r="T97" s="4">
        <f t="shared" si="33"/>
        <v>25.047504628094146</v>
      </c>
      <c r="U97" s="7">
        <f t="shared" si="48"/>
        <v>0.5259267806976311</v>
      </c>
      <c r="V97" s="4">
        <f t="shared" si="34"/>
        <v>13.17315347356257</v>
      </c>
      <c r="X97" s="1">
        <f t="shared" si="49"/>
        <v>86</v>
      </c>
      <c r="Y97" s="4">
        <f t="shared" si="50"/>
        <v>439.50530184848844</v>
      </c>
      <c r="Z97" s="4">
        <f t="shared" si="35"/>
        <v>25.047504628094146</v>
      </c>
      <c r="AA97" s="4">
        <f t="shared" si="51"/>
        <v>21.751214864230484</v>
      </c>
      <c r="AB97" s="4">
        <f t="shared" si="52"/>
        <v>3.2962897638636632</v>
      </c>
      <c r="AC97" s="4">
        <f t="shared" si="53"/>
        <v>417.75408698425798</v>
      </c>
      <c r="AF97" s="1">
        <f t="shared" si="54"/>
        <v>86</v>
      </c>
      <c r="AG97" s="4">
        <f t="shared" si="55"/>
        <v>7606.0620716786034</v>
      </c>
      <c r="AH97" s="4">
        <f t="shared" si="61"/>
        <v>247.89451081496406</v>
      </c>
      <c r="AI97" s="4">
        <f t="shared" si="56"/>
        <v>190.84904527737453</v>
      </c>
      <c r="AJ97" s="4">
        <f t="shared" si="57"/>
        <v>57.045465537589529</v>
      </c>
      <c r="AK97" s="4">
        <f t="shared" si="58"/>
        <v>7415.2130264012285</v>
      </c>
    </row>
    <row r="98" spans="2:37" x14ac:dyDescent="0.25">
      <c r="B98" s="1">
        <f t="shared" si="36"/>
        <v>87</v>
      </c>
      <c r="C98" s="4">
        <f t="shared" si="37"/>
        <v>8701.3818636823107</v>
      </c>
      <c r="D98" s="4">
        <f t="shared" si="59"/>
        <v>315.71980243153575</v>
      </c>
      <c r="E98" s="4">
        <f t="shared" si="38"/>
        <v>206.95252913550689</v>
      </c>
      <c r="F98" s="4">
        <f t="shared" si="39"/>
        <v>108.76727329602888</v>
      </c>
      <c r="G98" s="4">
        <f t="shared" si="40"/>
        <v>8494.4293345468031</v>
      </c>
      <c r="I98" s="1">
        <f t="shared" si="41"/>
        <v>87</v>
      </c>
      <c r="J98" s="4">
        <f t="shared" si="42"/>
        <v>4894.5272983213263</v>
      </c>
      <c r="K98" s="4">
        <f t="shared" si="60"/>
        <v>177.592388867739</v>
      </c>
      <c r="L98" s="4">
        <f t="shared" si="43"/>
        <v>116.41079763872241</v>
      </c>
      <c r="M98" s="4">
        <f t="shared" si="44"/>
        <v>61.181591229016583</v>
      </c>
      <c r="N98" s="4">
        <f t="shared" si="45"/>
        <v>4778.1165006826041</v>
      </c>
      <c r="P98" s="1">
        <f t="shared" si="46"/>
        <v>87</v>
      </c>
      <c r="Q98" s="4">
        <f t="shared" si="47"/>
        <v>36.708954737409947</v>
      </c>
      <c r="R98" s="4">
        <f t="shared" si="31"/>
        <v>116.41079763872241</v>
      </c>
      <c r="S98" s="4">
        <f t="shared" si="32"/>
        <v>153.11975237613237</v>
      </c>
      <c r="T98" s="4">
        <f t="shared" si="33"/>
        <v>24.472636491606636</v>
      </c>
      <c r="U98" s="7">
        <f t="shared" si="48"/>
        <v>0.52201169300013006</v>
      </c>
      <c r="V98" s="4">
        <f t="shared" si="34"/>
        <v>12.775002407160343</v>
      </c>
      <c r="X98" s="1">
        <f t="shared" si="49"/>
        <v>87</v>
      </c>
      <c r="Y98" s="4">
        <f t="shared" si="50"/>
        <v>417.75408698425798</v>
      </c>
      <c r="Z98" s="4">
        <f t="shared" si="35"/>
        <v>24.472636491606636</v>
      </c>
      <c r="AA98" s="4">
        <f t="shared" si="51"/>
        <v>21.339480839224702</v>
      </c>
      <c r="AB98" s="4">
        <f t="shared" si="52"/>
        <v>3.1331556523819351</v>
      </c>
      <c r="AC98" s="4">
        <f t="shared" si="53"/>
        <v>396.4146061450333</v>
      </c>
      <c r="AF98" s="1">
        <f t="shared" si="54"/>
        <v>87</v>
      </c>
      <c r="AG98" s="4">
        <f t="shared" si="55"/>
        <v>7415.2130264012285</v>
      </c>
      <c r="AH98" s="4">
        <f t="shared" si="61"/>
        <v>247.89451081496406</v>
      </c>
      <c r="AI98" s="4">
        <f t="shared" si="56"/>
        <v>192.28041311695486</v>
      </c>
      <c r="AJ98" s="4">
        <f t="shared" si="57"/>
        <v>55.614097698009211</v>
      </c>
      <c r="AK98" s="4">
        <f t="shared" si="58"/>
        <v>7222.9326132842734</v>
      </c>
    </row>
    <row r="99" spans="2:37" x14ac:dyDescent="0.25">
      <c r="B99" s="1">
        <f t="shared" si="36"/>
        <v>88</v>
      </c>
      <c r="C99" s="4">
        <f t="shared" si="37"/>
        <v>8494.4293345468031</v>
      </c>
      <c r="D99" s="4">
        <f t="shared" si="59"/>
        <v>315.71980243153575</v>
      </c>
      <c r="E99" s="4">
        <f t="shared" si="38"/>
        <v>209.53943574970071</v>
      </c>
      <c r="F99" s="4">
        <f t="shared" si="39"/>
        <v>106.18036668183504</v>
      </c>
      <c r="G99" s="4">
        <f t="shared" si="40"/>
        <v>8284.8898987971024</v>
      </c>
      <c r="I99" s="1">
        <f t="shared" si="41"/>
        <v>88</v>
      </c>
      <c r="J99" s="4">
        <f t="shared" si="42"/>
        <v>4778.1165006826041</v>
      </c>
      <c r="K99" s="4">
        <f t="shared" si="60"/>
        <v>177.592388867739</v>
      </c>
      <c r="L99" s="4">
        <f t="shared" si="43"/>
        <v>117.86593260920645</v>
      </c>
      <c r="M99" s="4">
        <f t="shared" si="44"/>
        <v>59.726456258532551</v>
      </c>
      <c r="N99" s="4">
        <f t="shared" si="45"/>
        <v>4660.2505680733975</v>
      </c>
      <c r="P99" s="1">
        <f t="shared" si="46"/>
        <v>88</v>
      </c>
      <c r="Q99" s="4">
        <f t="shared" si="47"/>
        <v>35.835873755119529</v>
      </c>
      <c r="R99" s="4">
        <f t="shared" si="31"/>
        <v>117.86593260920645</v>
      </c>
      <c r="S99" s="4">
        <f t="shared" si="32"/>
        <v>153.70180636432599</v>
      </c>
      <c r="T99" s="4">
        <f t="shared" si="33"/>
        <v>23.890582503413022</v>
      </c>
      <c r="U99" s="7">
        <f t="shared" si="48"/>
        <v>0.51812574987605953</v>
      </c>
      <c r="V99" s="4">
        <f t="shared" si="34"/>
        <v>12.37832597455674</v>
      </c>
      <c r="X99" s="1">
        <f t="shared" si="49"/>
        <v>88</v>
      </c>
      <c r="Y99" s="4">
        <f t="shared" si="50"/>
        <v>396.4146061450333</v>
      </c>
      <c r="Z99" s="4">
        <f t="shared" si="35"/>
        <v>23.890582503413022</v>
      </c>
      <c r="AA99" s="4">
        <f t="shared" si="51"/>
        <v>20.917472957325273</v>
      </c>
      <c r="AB99" s="4">
        <f t="shared" si="52"/>
        <v>2.9731095460877497</v>
      </c>
      <c r="AC99" s="4">
        <f t="shared" si="53"/>
        <v>375.49713318770802</v>
      </c>
      <c r="AF99" s="1">
        <f t="shared" si="54"/>
        <v>88</v>
      </c>
      <c r="AG99" s="4">
        <f t="shared" si="55"/>
        <v>7222.9326132842734</v>
      </c>
      <c r="AH99" s="4">
        <f t="shared" si="61"/>
        <v>247.89451081496406</v>
      </c>
      <c r="AI99" s="4">
        <f t="shared" si="56"/>
        <v>193.72251621533201</v>
      </c>
      <c r="AJ99" s="4">
        <f t="shared" si="57"/>
        <v>54.17199459963205</v>
      </c>
      <c r="AK99" s="4">
        <f t="shared" si="58"/>
        <v>7029.2100970689416</v>
      </c>
    </row>
    <row r="100" spans="2:37" x14ac:dyDescent="0.25">
      <c r="B100" s="1">
        <f t="shared" si="36"/>
        <v>89</v>
      </c>
      <c r="C100" s="4">
        <f t="shared" si="37"/>
        <v>8284.8898987971024</v>
      </c>
      <c r="D100" s="4">
        <f t="shared" si="59"/>
        <v>315.71980243153575</v>
      </c>
      <c r="E100" s="4">
        <f t="shared" si="38"/>
        <v>212.158678696572</v>
      </c>
      <c r="F100" s="4">
        <f t="shared" si="39"/>
        <v>103.56112373496377</v>
      </c>
      <c r="G100" s="4">
        <f t="shared" si="40"/>
        <v>8072.7312201005307</v>
      </c>
      <c r="I100" s="1">
        <f t="shared" si="41"/>
        <v>89</v>
      </c>
      <c r="J100" s="4">
        <f t="shared" si="42"/>
        <v>4660.2505680733975</v>
      </c>
      <c r="K100" s="4">
        <f t="shared" si="60"/>
        <v>177.592388867739</v>
      </c>
      <c r="L100" s="4">
        <f t="shared" si="43"/>
        <v>119.33925676682153</v>
      </c>
      <c r="M100" s="4">
        <f t="shared" si="44"/>
        <v>58.253132100917469</v>
      </c>
      <c r="N100" s="4">
        <f t="shared" si="45"/>
        <v>4540.911311306576</v>
      </c>
      <c r="P100" s="1">
        <f t="shared" si="46"/>
        <v>89</v>
      </c>
      <c r="Q100" s="4">
        <f t="shared" si="47"/>
        <v>34.951879260550477</v>
      </c>
      <c r="R100" s="4">
        <f t="shared" si="31"/>
        <v>119.33925676682153</v>
      </c>
      <c r="S100" s="4">
        <f t="shared" si="32"/>
        <v>154.291136027372</v>
      </c>
      <c r="T100" s="4">
        <f t="shared" si="33"/>
        <v>23.301252840366992</v>
      </c>
      <c r="U100" s="7">
        <f t="shared" si="48"/>
        <v>0.51426873436829723</v>
      </c>
      <c r="V100" s="4">
        <f t="shared" si="34"/>
        <v>11.983105807411224</v>
      </c>
      <c r="X100" s="1">
        <f t="shared" si="49"/>
        <v>89</v>
      </c>
      <c r="Y100" s="4">
        <f t="shared" si="50"/>
        <v>375.49713318770802</v>
      </c>
      <c r="Z100" s="4">
        <f t="shared" si="35"/>
        <v>23.301252840366992</v>
      </c>
      <c r="AA100" s="4">
        <f t="shared" si="51"/>
        <v>20.48502434145918</v>
      </c>
      <c r="AB100" s="4">
        <f t="shared" si="52"/>
        <v>2.8162284989078099</v>
      </c>
      <c r="AC100" s="4">
        <f t="shared" si="53"/>
        <v>355.01210884624885</v>
      </c>
      <c r="AF100" s="1">
        <f t="shared" si="54"/>
        <v>89</v>
      </c>
      <c r="AG100" s="4">
        <f t="shared" si="55"/>
        <v>7029.2100970689416</v>
      </c>
      <c r="AH100" s="4">
        <f t="shared" si="61"/>
        <v>247.89451081496406</v>
      </c>
      <c r="AI100" s="4">
        <f t="shared" si="56"/>
        <v>195.175435086947</v>
      </c>
      <c r="AJ100" s="4">
        <f t="shared" si="57"/>
        <v>52.71907572801706</v>
      </c>
      <c r="AK100" s="4">
        <f t="shared" si="58"/>
        <v>6834.0346619819948</v>
      </c>
    </row>
    <row r="101" spans="2:37" x14ac:dyDescent="0.25">
      <c r="B101" s="1">
        <f t="shared" si="36"/>
        <v>90</v>
      </c>
      <c r="C101" s="4">
        <f t="shared" si="37"/>
        <v>8072.7312201005307</v>
      </c>
      <c r="D101" s="4">
        <f t="shared" si="59"/>
        <v>315.71980243153575</v>
      </c>
      <c r="E101" s="4">
        <f t="shared" si="38"/>
        <v>214.81066218027911</v>
      </c>
      <c r="F101" s="4">
        <f t="shared" si="39"/>
        <v>100.90914025125663</v>
      </c>
      <c r="G101" s="4">
        <f t="shared" si="40"/>
        <v>7857.9205579202517</v>
      </c>
      <c r="I101" s="1">
        <f t="shared" si="41"/>
        <v>90</v>
      </c>
      <c r="J101" s="4">
        <f t="shared" si="42"/>
        <v>4540.911311306576</v>
      </c>
      <c r="K101" s="4">
        <f t="shared" si="60"/>
        <v>177.592388867739</v>
      </c>
      <c r="L101" s="4">
        <f t="shared" si="43"/>
        <v>120.83099747640679</v>
      </c>
      <c r="M101" s="4">
        <f t="shared" si="44"/>
        <v>56.761391391332204</v>
      </c>
      <c r="N101" s="4">
        <f t="shared" si="45"/>
        <v>4420.080313830169</v>
      </c>
      <c r="P101" s="1">
        <f t="shared" si="46"/>
        <v>90</v>
      </c>
      <c r="Q101" s="4">
        <f t="shared" si="47"/>
        <v>34.056834834799318</v>
      </c>
      <c r="R101" s="4">
        <f t="shared" si="31"/>
        <v>120.83099747640679</v>
      </c>
      <c r="S101" s="4">
        <f t="shared" si="32"/>
        <v>154.88783231120613</v>
      </c>
      <c r="T101" s="4">
        <f t="shared" si="33"/>
        <v>22.704556556532886</v>
      </c>
      <c r="U101" s="7">
        <f t="shared" si="48"/>
        <v>0.51044043113478632</v>
      </c>
      <c r="V101" s="4">
        <f t="shared" si="34"/>
        <v>11.589323637440785</v>
      </c>
      <c r="X101" s="1">
        <f t="shared" si="49"/>
        <v>90</v>
      </c>
      <c r="Y101" s="4">
        <f t="shared" si="50"/>
        <v>355.01210884624885</v>
      </c>
      <c r="Z101" s="4">
        <f t="shared" si="35"/>
        <v>22.704556556532886</v>
      </c>
      <c r="AA101" s="4">
        <f t="shared" si="51"/>
        <v>20.041965740186019</v>
      </c>
      <c r="AB101" s="4">
        <f t="shared" si="52"/>
        <v>2.6625908163468663</v>
      </c>
      <c r="AC101" s="4">
        <f t="shared" si="53"/>
        <v>334.97014310606284</v>
      </c>
      <c r="AF101" s="1">
        <f t="shared" si="54"/>
        <v>90</v>
      </c>
      <c r="AG101" s="4">
        <f t="shared" si="55"/>
        <v>6834.0346619819948</v>
      </c>
      <c r="AH101" s="4">
        <f t="shared" si="61"/>
        <v>247.89451081496406</v>
      </c>
      <c r="AI101" s="4">
        <f t="shared" si="56"/>
        <v>196.6392508500991</v>
      </c>
      <c r="AJ101" s="4">
        <f t="shared" si="57"/>
        <v>51.255259964864962</v>
      </c>
      <c r="AK101" s="4">
        <f t="shared" si="58"/>
        <v>6637.3954111318953</v>
      </c>
    </row>
    <row r="102" spans="2:37" x14ac:dyDescent="0.25">
      <c r="B102" s="1">
        <f t="shared" si="36"/>
        <v>91</v>
      </c>
      <c r="C102" s="4">
        <f t="shared" si="37"/>
        <v>7857.9205579202517</v>
      </c>
      <c r="D102" s="4">
        <f t="shared" si="59"/>
        <v>315.71980243153575</v>
      </c>
      <c r="E102" s="4">
        <f t="shared" si="38"/>
        <v>217.49579545753261</v>
      </c>
      <c r="F102" s="4">
        <f t="shared" si="39"/>
        <v>98.224006974003146</v>
      </c>
      <c r="G102" s="4">
        <f t="shared" si="40"/>
        <v>7640.4247624627187</v>
      </c>
      <c r="I102" s="1">
        <f t="shared" si="41"/>
        <v>91</v>
      </c>
      <c r="J102" s="4">
        <f t="shared" si="42"/>
        <v>4420.080313830169</v>
      </c>
      <c r="K102" s="4">
        <f t="shared" si="60"/>
        <v>177.592388867739</v>
      </c>
      <c r="L102" s="4">
        <f t="shared" si="43"/>
        <v>122.34138494486189</v>
      </c>
      <c r="M102" s="4">
        <f t="shared" si="44"/>
        <v>55.251003922877111</v>
      </c>
      <c r="N102" s="4">
        <f t="shared" si="45"/>
        <v>4297.7389288853074</v>
      </c>
      <c r="P102" s="1">
        <f t="shared" si="46"/>
        <v>91</v>
      </c>
      <c r="Q102" s="4">
        <f t="shared" si="47"/>
        <v>33.150602353726264</v>
      </c>
      <c r="R102" s="4">
        <f t="shared" si="31"/>
        <v>122.34138494486189</v>
      </c>
      <c r="S102" s="4">
        <f t="shared" si="32"/>
        <v>155.49198729858816</v>
      </c>
      <c r="T102" s="4">
        <f t="shared" si="33"/>
        <v>22.100401569150847</v>
      </c>
      <c r="U102" s="7">
        <f t="shared" si="48"/>
        <v>0.50664062643651242</v>
      </c>
      <c r="V102" s="4">
        <f t="shared" si="34"/>
        <v>11.196961295493066</v>
      </c>
      <c r="X102" s="1">
        <f t="shared" si="49"/>
        <v>91</v>
      </c>
      <c r="Y102" s="4">
        <f t="shared" si="50"/>
        <v>334.97014310606284</v>
      </c>
      <c r="Z102" s="4">
        <f t="shared" si="35"/>
        <v>22.100401569150847</v>
      </c>
      <c r="AA102" s="4">
        <f t="shared" si="51"/>
        <v>19.588125495855376</v>
      </c>
      <c r="AB102" s="4">
        <f t="shared" si="52"/>
        <v>2.5122760732954714</v>
      </c>
      <c r="AC102" s="4">
        <f t="shared" si="53"/>
        <v>315.38201761020747</v>
      </c>
      <c r="AF102" s="1">
        <f t="shared" si="54"/>
        <v>91</v>
      </c>
      <c r="AG102" s="4">
        <f t="shared" si="55"/>
        <v>6637.3954111318953</v>
      </c>
      <c r="AH102" s="4">
        <f t="shared" si="61"/>
        <v>247.89451081496406</v>
      </c>
      <c r="AI102" s="4">
        <f t="shared" si="56"/>
        <v>198.11404523147485</v>
      </c>
      <c r="AJ102" s="4">
        <f t="shared" si="57"/>
        <v>49.780465583489217</v>
      </c>
      <c r="AK102" s="4">
        <f t="shared" si="58"/>
        <v>6439.2813659004205</v>
      </c>
    </row>
    <row r="103" spans="2:37" x14ac:dyDescent="0.25">
      <c r="B103" s="1">
        <f t="shared" si="36"/>
        <v>92</v>
      </c>
      <c r="C103" s="4">
        <f t="shared" si="37"/>
        <v>7640.4247624627187</v>
      </c>
      <c r="D103" s="4">
        <f t="shared" si="59"/>
        <v>315.71980243153575</v>
      </c>
      <c r="E103" s="4">
        <f t="shared" si="38"/>
        <v>220.21449290075179</v>
      </c>
      <c r="F103" s="4">
        <f t="shared" si="39"/>
        <v>95.505309530783975</v>
      </c>
      <c r="G103" s="4">
        <f t="shared" si="40"/>
        <v>7420.2102695619669</v>
      </c>
      <c r="I103" s="1">
        <f t="shared" si="41"/>
        <v>92</v>
      </c>
      <c r="J103" s="4">
        <f t="shared" si="42"/>
        <v>4297.7389288853074</v>
      </c>
      <c r="K103" s="4">
        <f t="shared" si="60"/>
        <v>177.592388867739</v>
      </c>
      <c r="L103" s="4">
        <f t="shared" si="43"/>
        <v>123.87065225667266</v>
      </c>
      <c r="M103" s="4">
        <f t="shared" si="44"/>
        <v>53.721736611066341</v>
      </c>
      <c r="N103" s="4">
        <f t="shared" si="45"/>
        <v>4173.8682766286347</v>
      </c>
      <c r="P103" s="1">
        <f t="shared" si="46"/>
        <v>92</v>
      </c>
      <c r="Q103" s="4">
        <f t="shared" si="47"/>
        <v>32.233041966639803</v>
      </c>
      <c r="R103" s="4">
        <f t="shared" si="31"/>
        <v>123.87065225667266</v>
      </c>
      <c r="S103" s="4">
        <f t="shared" si="32"/>
        <v>156.10369422331246</v>
      </c>
      <c r="T103" s="4">
        <f t="shared" si="33"/>
        <v>21.488694644426538</v>
      </c>
      <c r="U103" s="7">
        <f t="shared" si="48"/>
        <v>0.50286910812557062</v>
      </c>
      <c r="V103" s="4">
        <f t="shared" si="34"/>
        <v>10.806000710625499</v>
      </c>
      <c r="X103" s="1">
        <f t="shared" si="49"/>
        <v>92</v>
      </c>
      <c r="Y103" s="4">
        <f t="shared" si="50"/>
        <v>315.38201761020747</v>
      </c>
      <c r="Z103" s="4">
        <f t="shared" si="35"/>
        <v>21.488694644426538</v>
      </c>
      <c r="AA103" s="4">
        <f t="shared" si="51"/>
        <v>19.123329512349983</v>
      </c>
      <c r="AB103" s="4">
        <f t="shared" si="52"/>
        <v>2.3653651320765561</v>
      </c>
      <c r="AC103" s="4">
        <f t="shared" si="53"/>
        <v>296.25868809785749</v>
      </c>
      <c r="AF103" s="1">
        <f t="shared" si="54"/>
        <v>92</v>
      </c>
      <c r="AG103" s="4">
        <f t="shared" si="55"/>
        <v>6439.2813659004205</v>
      </c>
      <c r="AH103" s="4">
        <f t="shared" si="61"/>
        <v>247.89451081496406</v>
      </c>
      <c r="AI103" s="4">
        <f t="shared" si="56"/>
        <v>199.5999005707109</v>
      </c>
      <c r="AJ103" s="4">
        <f t="shared" si="57"/>
        <v>48.294610244253157</v>
      </c>
      <c r="AK103" s="4">
        <f t="shared" si="58"/>
        <v>6239.6814653297097</v>
      </c>
    </row>
    <row r="104" spans="2:37" x14ac:dyDescent="0.25">
      <c r="B104" s="1">
        <f t="shared" si="36"/>
        <v>93</v>
      </c>
      <c r="C104" s="4">
        <f t="shared" si="37"/>
        <v>7420.2102695619669</v>
      </c>
      <c r="D104" s="4">
        <f t="shared" si="59"/>
        <v>315.71980243153575</v>
      </c>
      <c r="E104" s="4">
        <f t="shared" si="38"/>
        <v>222.96717406201117</v>
      </c>
      <c r="F104" s="4">
        <f t="shared" si="39"/>
        <v>92.752628369524587</v>
      </c>
      <c r="G104" s="4">
        <f t="shared" si="40"/>
        <v>7197.2430954999554</v>
      </c>
      <c r="I104" s="1">
        <f t="shared" si="41"/>
        <v>93</v>
      </c>
      <c r="J104" s="4">
        <f t="shared" si="42"/>
        <v>4173.8682766286347</v>
      </c>
      <c r="K104" s="4">
        <f t="shared" si="60"/>
        <v>177.592388867739</v>
      </c>
      <c r="L104" s="4">
        <f t="shared" si="43"/>
        <v>125.41903540988108</v>
      </c>
      <c r="M104" s="4">
        <f t="shared" si="44"/>
        <v>52.173353457857928</v>
      </c>
      <c r="N104" s="4">
        <f t="shared" si="45"/>
        <v>4048.4492412187537</v>
      </c>
      <c r="P104" s="1">
        <f t="shared" si="46"/>
        <v>93</v>
      </c>
      <c r="Q104" s="4">
        <f t="shared" si="47"/>
        <v>31.304012074714759</v>
      </c>
      <c r="R104" s="4">
        <f t="shared" si="31"/>
        <v>125.41903540988108</v>
      </c>
      <c r="S104" s="4">
        <f t="shared" si="32"/>
        <v>156.72304748459584</v>
      </c>
      <c r="T104" s="4">
        <f t="shared" si="33"/>
        <v>20.869341383143169</v>
      </c>
      <c r="U104" s="7">
        <f t="shared" si="48"/>
        <v>0.49912566563332067</v>
      </c>
      <c r="V104" s="4">
        <f t="shared" si="34"/>
        <v>10.416423909190339</v>
      </c>
      <c r="X104" s="1">
        <f t="shared" si="49"/>
        <v>93</v>
      </c>
      <c r="Y104" s="4">
        <f t="shared" si="50"/>
        <v>296.25868809785749</v>
      </c>
      <c r="Z104" s="4">
        <f t="shared" si="35"/>
        <v>20.869341383143169</v>
      </c>
      <c r="AA104" s="4">
        <f t="shared" si="51"/>
        <v>18.647401222409236</v>
      </c>
      <c r="AB104" s="4">
        <f t="shared" si="52"/>
        <v>2.2219401607339311</v>
      </c>
      <c r="AC104" s="4">
        <f t="shared" si="53"/>
        <v>277.61128687544823</v>
      </c>
      <c r="AF104" s="1">
        <f t="shared" si="54"/>
        <v>93</v>
      </c>
      <c r="AG104" s="4">
        <f t="shared" si="55"/>
        <v>6239.6814653297097</v>
      </c>
      <c r="AH104" s="4">
        <f t="shared" si="61"/>
        <v>247.89451081496406</v>
      </c>
      <c r="AI104" s="4">
        <f t="shared" si="56"/>
        <v>201.09689982499125</v>
      </c>
      <c r="AJ104" s="4">
        <f t="shared" si="57"/>
        <v>46.797610989972817</v>
      </c>
      <c r="AK104" s="4">
        <f t="shared" si="58"/>
        <v>6038.5845655047187</v>
      </c>
    </row>
    <row r="105" spans="2:37" x14ac:dyDescent="0.25">
      <c r="B105" s="1">
        <f t="shared" si="36"/>
        <v>94</v>
      </c>
      <c r="C105" s="4">
        <f t="shared" si="37"/>
        <v>7197.2430954999554</v>
      </c>
      <c r="D105" s="4">
        <f t="shared" si="59"/>
        <v>315.71980243153575</v>
      </c>
      <c r="E105" s="4">
        <f t="shared" si="38"/>
        <v>225.75426373778629</v>
      </c>
      <c r="F105" s="4">
        <f t="shared" si="39"/>
        <v>89.965538693749451</v>
      </c>
      <c r="G105" s="4">
        <f t="shared" si="40"/>
        <v>6971.488831762169</v>
      </c>
      <c r="I105" s="1">
        <f t="shared" si="41"/>
        <v>94</v>
      </c>
      <c r="J105" s="4">
        <f t="shared" si="42"/>
        <v>4048.4492412187537</v>
      </c>
      <c r="K105" s="4">
        <f t="shared" si="60"/>
        <v>177.592388867739</v>
      </c>
      <c r="L105" s="4">
        <f t="shared" si="43"/>
        <v>126.98677335250457</v>
      </c>
      <c r="M105" s="4">
        <f t="shared" si="44"/>
        <v>50.605615515234426</v>
      </c>
      <c r="N105" s="4">
        <f t="shared" si="45"/>
        <v>3921.462467866249</v>
      </c>
      <c r="P105" s="1">
        <f t="shared" si="46"/>
        <v>94</v>
      </c>
      <c r="Q105" s="4">
        <f t="shared" si="47"/>
        <v>30.363369309140651</v>
      </c>
      <c r="R105" s="4">
        <f t="shared" si="31"/>
        <v>126.98677335250457</v>
      </c>
      <c r="S105" s="4">
        <f t="shared" si="32"/>
        <v>157.35014266164524</v>
      </c>
      <c r="T105" s="4">
        <f t="shared" si="33"/>
        <v>20.242246206093775</v>
      </c>
      <c r="U105" s="7">
        <f t="shared" si="48"/>
        <v>0.49541008995863089</v>
      </c>
      <c r="V105" s="4">
        <f t="shared" si="34"/>
        <v>10.028213013925672</v>
      </c>
      <c r="X105" s="1">
        <f t="shared" si="49"/>
        <v>94</v>
      </c>
      <c r="Y105" s="4">
        <f t="shared" si="50"/>
        <v>277.61128687544823</v>
      </c>
      <c r="Z105" s="4">
        <f t="shared" si="35"/>
        <v>20.242246206093775</v>
      </c>
      <c r="AA105" s="4">
        <f t="shared" si="51"/>
        <v>18.160161554527914</v>
      </c>
      <c r="AB105" s="4">
        <f t="shared" si="52"/>
        <v>2.0820846515658618</v>
      </c>
      <c r="AC105" s="4">
        <f t="shared" si="53"/>
        <v>259.45112532092031</v>
      </c>
      <c r="AF105" s="1">
        <f t="shared" si="54"/>
        <v>94</v>
      </c>
      <c r="AG105" s="4">
        <f t="shared" si="55"/>
        <v>6038.5845655047187</v>
      </c>
      <c r="AH105" s="4">
        <f t="shared" si="61"/>
        <v>247.89451081496406</v>
      </c>
      <c r="AI105" s="4">
        <f t="shared" si="56"/>
        <v>202.60512657367869</v>
      </c>
      <c r="AJ105" s="4">
        <f t="shared" si="57"/>
        <v>45.289384241285383</v>
      </c>
      <c r="AK105" s="4">
        <f t="shared" si="58"/>
        <v>5835.97943893104</v>
      </c>
    </row>
    <row r="106" spans="2:37" x14ac:dyDescent="0.25">
      <c r="B106" s="1">
        <f t="shared" si="36"/>
        <v>95</v>
      </c>
      <c r="C106" s="4">
        <f t="shared" si="37"/>
        <v>6971.488831762169</v>
      </c>
      <c r="D106" s="4">
        <f t="shared" si="59"/>
        <v>315.71980243153575</v>
      </c>
      <c r="E106" s="4">
        <f t="shared" si="38"/>
        <v>228.57619203450867</v>
      </c>
      <c r="F106" s="4">
        <f t="shared" si="39"/>
        <v>87.143610397027103</v>
      </c>
      <c r="G106" s="4">
        <f t="shared" si="40"/>
        <v>6742.9126397276605</v>
      </c>
      <c r="I106" s="1">
        <f t="shared" si="41"/>
        <v>95</v>
      </c>
      <c r="J106" s="4">
        <f t="shared" si="42"/>
        <v>3921.462467866249</v>
      </c>
      <c r="K106" s="4">
        <f t="shared" si="60"/>
        <v>177.592388867739</v>
      </c>
      <c r="L106" s="4">
        <f t="shared" si="43"/>
        <v>128.57410801941089</v>
      </c>
      <c r="M106" s="4">
        <f t="shared" si="44"/>
        <v>49.018280848328111</v>
      </c>
      <c r="N106" s="4">
        <f t="shared" si="45"/>
        <v>3792.8883598468383</v>
      </c>
      <c r="P106" s="1">
        <f t="shared" si="46"/>
        <v>95</v>
      </c>
      <c r="Q106" s="4">
        <f t="shared" si="47"/>
        <v>29.410968508996863</v>
      </c>
      <c r="R106" s="4">
        <f t="shared" si="31"/>
        <v>128.57410801941089</v>
      </c>
      <c r="S106" s="4">
        <f t="shared" si="32"/>
        <v>157.98507652840775</v>
      </c>
      <c r="T106" s="4">
        <f t="shared" si="33"/>
        <v>19.607312339331248</v>
      </c>
      <c r="U106" s="7">
        <f t="shared" si="48"/>
        <v>0.49172217365620929</v>
      </c>
      <c r="V106" s="4">
        <f t="shared" si="34"/>
        <v>9.6413502430521749</v>
      </c>
      <c r="X106" s="1">
        <f t="shared" si="49"/>
        <v>95</v>
      </c>
      <c r="Y106" s="4">
        <f t="shared" si="50"/>
        <v>259.45112532092031</v>
      </c>
      <c r="Z106" s="4">
        <f t="shared" si="35"/>
        <v>19.607312339331248</v>
      </c>
      <c r="AA106" s="4">
        <f t="shared" si="51"/>
        <v>17.661428899424344</v>
      </c>
      <c r="AB106" s="4">
        <f t="shared" si="52"/>
        <v>1.9458834399069023</v>
      </c>
      <c r="AC106" s="4">
        <f t="shared" si="53"/>
        <v>241.78969642149596</v>
      </c>
      <c r="AF106" s="1">
        <f t="shared" si="54"/>
        <v>95</v>
      </c>
      <c r="AG106" s="4">
        <f t="shared" si="55"/>
        <v>5835.97943893104</v>
      </c>
      <c r="AH106" s="4">
        <f t="shared" si="61"/>
        <v>247.89451081496406</v>
      </c>
      <c r="AI106" s="4">
        <f t="shared" si="56"/>
        <v>204.12466502298128</v>
      </c>
      <c r="AJ106" s="4">
        <f t="shared" si="57"/>
        <v>43.769845791982796</v>
      </c>
      <c r="AK106" s="4">
        <f t="shared" si="58"/>
        <v>5631.8547739080586</v>
      </c>
    </row>
    <row r="107" spans="2:37" x14ac:dyDescent="0.25">
      <c r="B107" s="1">
        <f t="shared" si="36"/>
        <v>96</v>
      </c>
      <c r="C107" s="4">
        <f t="shared" si="37"/>
        <v>6742.9126397276605</v>
      </c>
      <c r="D107" s="4">
        <f t="shared" si="59"/>
        <v>315.71980243153575</v>
      </c>
      <c r="E107" s="4">
        <f t="shared" si="38"/>
        <v>231.43339443494</v>
      </c>
      <c r="F107" s="4">
        <f t="shared" si="39"/>
        <v>84.286407996595756</v>
      </c>
      <c r="G107" s="4">
        <f t="shared" si="40"/>
        <v>6511.4792452927204</v>
      </c>
      <c r="I107" s="1">
        <f t="shared" si="41"/>
        <v>96</v>
      </c>
      <c r="J107" s="4">
        <f t="shared" si="42"/>
        <v>3792.8883598468383</v>
      </c>
      <c r="K107" s="4">
        <f t="shared" si="60"/>
        <v>177.592388867739</v>
      </c>
      <c r="L107" s="4">
        <f t="shared" si="43"/>
        <v>130.18128436965353</v>
      </c>
      <c r="M107" s="4">
        <f t="shared" si="44"/>
        <v>47.411104498085479</v>
      </c>
      <c r="N107" s="4">
        <f t="shared" si="45"/>
        <v>3662.7070754771848</v>
      </c>
      <c r="P107" s="1">
        <f t="shared" si="46"/>
        <v>96</v>
      </c>
      <c r="Q107" s="4">
        <f t="shared" si="47"/>
        <v>28.446662698851284</v>
      </c>
      <c r="R107" s="4">
        <f t="shared" si="31"/>
        <v>130.18128436965353</v>
      </c>
      <c r="S107" s="4">
        <f t="shared" si="32"/>
        <v>158.6279470685048</v>
      </c>
      <c r="T107" s="4">
        <f t="shared" si="33"/>
        <v>18.964441799234194</v>
      </c>
      <c r="U107" s="7">
        <f t="shared" si="48"/>
        <v>0.48806171082502159</v>
      </c>
      <c r="V107" s="4">
        <f t="shared" si="34"/>
        <v>9.2558179093757911</v>
      </c>
      <c r="X107" s="1">
        <f t="shared" si="49"/>
        <v>96</v>
      </c>
      <c r="Y107" s="4">
        <f t="shared" si="50"/>
        <v>241.78969642149596</v>
      </c>
      <c r="Z107" s="4">
        <f t="shared" si="35"/>
        <v>18.964441799234194</v>
      </c>
      <c r="AA107" s="4">
        <f t="shared" si="51"/>
        <v>17.151019076072973</v>
      </c>
      <c r="AB107" s="4">
        <f t="shared" si="52"/>
        <v>1.8134227231612197</v>
      </c>
      <c r="AC107" s="4">
        <f t="shared" si="53"/>
        <v>224.63867734542299</v>
      </c>
      <c r="AF107" s="1">
        <f t="shared" si="54"/>
        <v>96</v>
      </c>
      <c r="AG107" s="4">
        <f t="shared" si="55"/>
        <v>5631.8547739080586</v>
      </c>
      <c r="AH107" s="4">
        <f t="shared" si="61"/>
        <v>247.89451081496406</v>
      </c>
      <c r="AI107" s="4">
        <f t="shared" si="56"/>
        <v>205.65560001065361</v>
      </c>
      <c r="AJ107" s="4">
        <f t="shared" si="57"/>
        <v>42.238910804310443</v>
      </c>
      <c r="AK107" s="4">
        <f t="shared" si="58"/>
        <v>5426.1991738974048</v>
      </c>
    </row>
    <row r="108" spans="2:37" x14ac:dyDescent="0.25">
      <c r="B108" s="1">
        <f t="shared" si="36"/>
        <v>97</v>
      </c>
      <c r="C108" s="4">
        <f t="shared" si="37"/>
        <v>6511.4792452927204</v>
      </c>
      <c r="D108" s="4">
        <f t="shared" si="59"/>
        <v>315.71980243153575</v>
      </c>
      <c r="E108" s="4">
        <f t="shared" si="38"/>
        <v>234.32631186537674</v>
      </c>
      <c r="F108" s="4">
        <f t="shared" si="39"/>
        <v>81.393490566159002</v>
      </c>
      <c r="G108" s="4">
        <f t="shared" si="40"/>
        <v>6277.1529334273437</v>
      </c>
      <c r="I108" s="1">
        <f t="shared" si="41"/>
        <v>97</v>
      </c>
      <c r="J108" s="4">
        <f t="shared" si="42"/>
        <v>3662.7070754771848</v>
      </c>
      <c r="K108" s="4">
        <f t="shared" si="60"/>
        <v>177.592388867739</v>
      </c>
      <c r="L108" s="4">
        <f t="shared" si="43"/>
        <v>131.80855042427419</v>
      </c>
      <c r="M108" s="4">
        <f t="shared" si="44"/>
        <v>45.783838443464809</v>
      </c>
      <c r="N108" s="4">
        <f t="shared" si="45"/>
        <v>3530.8985250529108</v>
      </c>
      <c r="P108" s="1">
        <f t="shared" si="46"/>
        <v>97</v>
      </c>
      <c r="Q108" s="4">
        <f t="shared" si="47"/>
        <v>27.470303066078884</v>
      </c>
      <c r="R108" s="4">
        <f t="shared" si="31"/>
        <v>131.80855042427419</v>
      </c>
      <c r="S108" s="4">
        <f t="shared" si="32"/>
        <v>159.27885349035307</v>
      </c>
      <c r="T108" s="4">
        <f t="shared" si="33"/>
        <v>18.313535377385925</v>
      </c>
      <c r="U108" s="7">
        <f t="shared" si="48"/>
        <v>0.48442849709679559</v>
      </c>
      <c r="V108" s="4">
        <f t="shared" si="34"/>
        <v>8.8715984193960615</v>
      </c>
      <c r="X108" s="1">
        <f t="shared" si="49"/>
        <v>97</v>
      </c>
      <c r="Y108" s="4">
        <f t="shared" si="50"/>
        <v>224.63867734542299</v>
      </c>
      <c r="Z108" s="4">
        <f t="shared" si="35"/>
        <v>18.313535377385925</v>
      </c>
      <c r="AA108" s="4">
        <f t="shared" si="51"/>
        <v>16.628745297295254</v>
      </c>
      <c r="AB108" s="4">
        <f t="shared" si="52"/>
        <v>1.6847900800906723</v>
      </c>
      <c r="AC108" s="4">
        <f t="shared" si="53"/>
        <v>208.00993204812772</v>
      </c>
      <c r="AF108" s="1">
        <f t="shared" si="54"/>
        <v>97</v>
      </c>
      <c r="AG108" s="4">
        <f t="shared" si="55"/>
        <v>5426.1991738974048</v>
      </c>
      <c r="AH108" s="4">
        <f t="shared" si="61"/>
        <v>247.89451081496406</v>
      </c>
      <c r="AI108" s="4">
        <f t="shared" si="56"/>
        <v>207.19801701073354</v>
      </c>
      <c r="AJ108" s="4">
        <f t="shared" si="57"/>
        <v>40.696493804230535</v>
      </c>
      <c r="AK108" s="4">
        <f t="shared" si="58"/>
        <v>5219.0011568866712</v>
      </c>
    </row>
    <row r="109" spans="2:37" x14ac:dyDescent="0.25">
      <c r="B109" s="1">
        <f t="shared" si="36"/>
        <v>98</v>
      </c>
      <c r="C109" s="4">
        <f t="shared" si="37"/>
        <v>6277.1529334273437</v>
      </c>
      <c r="D109" s="4">
        <f t="shared" si="59"/>
        <v>315.71980243153575</v>
      </c>
      <c r="E109" s="4">
        <f t="shared" si="38"/>
        <v>237.25539076369398</v>
      </c>
      <c r="F109" s="4">
        <f t="shared" si="39"/>
        <v>78.464411667841787</v>
      </c>
      <c r="G109" s="4">
        <f t="shared" si="40"/>
        <v>6039.8975426636498</v>
      </c>
      <c r="I109" s="1">
        <f t="shared" si="41"/>
        <v>98</v>
      </c>
      <c r="J109" s="4">
        <f t="shared" si="42"/>
        <v>3530.8985250529108</v>
      </c>
      <c r="K109" s="4">
        <f t="shared" si="60"/>
        <v>177.592388867739</v>
      </c>
      <c r="L109" s="4">
        <f t="shared" si="43"/>
        <v>133.45615730457763</v>
      </c>
      <c r="M109" s="4">
        <f t="shared" si="44"/>
        <v>44.136231563161381</v>
      </c>
      <c r="N109" s="4">
        <f t="shared" si="45"/>
        <v>3397.4423677483333</v>
      </c>
      <c r="P109" s="1">
        <f t="shared" si="46"/>
        <v>98</v>
      </c>
      <c r="Q109" s="4">
        <f t="shared" si="47"/>
        <v>26.481738937896832</v>
      </c>
      <c r="R109" s="4">
        <f t="shared" si="31"/>
        <v>133.45615730457763</v>
      </c>
      <c r="S109" s="4">
        <f t="shared" si="32"/>
        <v>159.93789624247447</v>
      </c>
      <c r="T109" s="4">
        <f t="shared" si="33"/>
        <v>17.654492625264549</v>
      </c>
      <c r="U109" s="7">
        <f t="shared" si="48"/>
        <v>0.48082232962461097</v>
      </c>
      <c r="V109" s="4">
        <f t="shared" si="34"/>
        <v>8.488674272420214</v>
      </c>
      <c r="X109" s="1">
        <f t="shared" si="49"/>
        <v>98</v>
      </c>
      <c r="Y109" s="4">
        <f t="shared" si="50"/>
        <v>208.00993204812772</v>
      </c>
      <c r="Z109" s="4">
        <f t="shared" si="35"/>
        <v>17.654492625264549</v>
      </c>
      <c r="AA109" s="4">
        <f t="shared" si="51"/>
        <v>16.094418134903592</v>
      </c>
      <c r="AB109" s="4">
        <f t="shared" si="52"/>
        <v>1.560074490360958</v>
      </c>
      <c r="AC109" s="4">
        <f t="shared" si="53"/>
        <v>191.91551391322412</v>
      </c>
      <c r="AF109" s="1">
        <f t="shared" si="54"/>
        <v>98</v>
      </c>
      <c r="AG109" s="4">
        <f t="shared" si="55"/>
        <v>5219.0011568866712</v>
      </c>
      <c r="AH109" s="4">
        <f t="shared" si="61"/>
        <v>247.89451081496406</v>
      </c>
      <c r="AI109" s="4">
        <f t="shared" si="56"/>
        <v>208.75200213831403</v>
      </c>
      <c r="AJ109" s="4">
        <f t="shared" si="57"/>
        <v>39.142508676650031</v>
      </c>
      <c r="AK109" s="4">
        <f t="shared" si="58"/>
        <v>5010.2491547483569</v>
      </c>
    </row>
    <row r="110" spans="2:37" x14ac:dyDescent="0.25">
      <c r="B110" s="1">
        <f t="shared" si="36"/>
        <v>99</v>
      </c>
      <c r="C110" s="4">
        <f t="shared" si="37"/>
        <v>6039.8975426636498</v>
      </c>
      <c r="D110" s="4">
        <f t="shared" si="59"/>
        <v>315.71980243153575</v>
      </c>
      <c r="E110" s="4">
        <f t="shared" si="38"/>
        <v>240.22108314824015</v>
      </c>
      <c r="F110" s="4">
        <f t="shared" si="39"/>
        <v>75.498719283295614</v>
      </c>
      <c r="G110" s="4">
        <f t="shared" si="40"/>
        <v>5799.67645951541</v>
      </c>
      <c r="I110" s="1">
        <f t="shared" si="41"/>
        <v>99</v>
      </c>
      <c r="J110" s="4">
        <f t="shared" si="42"/>
        <v>3397.4423677483333</v>
      </c>
      <c r="K110" s="4">
        <f t="shared" si="60"/>
        <v>177.592388867739</v>
      </c>
      <c r="L110" s="4">
        <f t="shared" si="43"/>
        <v>135.12435927088484</v>
      </c>
      <c r="M110" s="4">
        <f t="shared" si="44"/>
        <v>42.468029596854166</v>
      </c>
      <c r="N110" s="4">
        <f t="shared" si="45"/>
        <v>3262.3180084774485</v>
      </c>
      <c r="P110" s="1">
        <f t="shared" si="46"/>
        <v>99</v>
      </c>
      <c r="Q110" s="4">
        <f t="shared" si="47"/>
        <v>25.480817758112497</v>
      </c>
      <c r="R110" s="4">
        <f t="shared" si="31"/>
        <v>135.12435927088484</v>
      </c>
      <c r="S110" s="4">
        <f t="shared" si="32"/>
        <v>160.60517702899733</v>
      </c>
      <c r="T110" s="4">
        <f t="shared" si="33"/>
        <v>16.987211838741668</v>
      </c>
      <c r="U110" s="7">
        <f t="shared" si="48"/>
        <v>0.47724300707157413</v>
      </c>
      <c r="V110" s="4">
        <f t="shared" si="34"/>
        <v>8.1070280596829178</v>
      </c>
      <c r="X110" s="1">
        <f t="shared" si="49"/>
        <v>99</v>
      </c>
      <c r="Y110" s="4">
        <f t="shared" si="50"/>
        <v>191.91551391322412</v>
      </c>
      <c r="Z110" s="4">
        <f t="shared" si="35"/>
        <v>16.987211838741668</v>
      </c>
      <c r="AA110" s="4">
        <f t="shared" si="51"/>
        <v>15.547845484392488</v>
      </c>
      <c r="AB110" s="4">
        <f t="shared" si="52"/>
        <v>1.4393663543491808</v>
      </c>
      <c r="AC110" s="4">
        <f t="shared" si="53"/>
        <v>176.36766842883162</v>
      </c>
      <c r="AF110" s="1">
        <f t="shared" si="54"/>
        <v>99</v>
      </c>
      <c r="AG110" s="4">
        <f t="shared" si="55"/>
        <v>5010.2491547483569</v>
      </c>
      <c r="AH110" s="4">
        <f t="shared" si="61"/>
        <v>247.89451081496406</v>
      </c>
      <c r="AI110" s="4">
        <f t="shared" si="56"/>
        <v>210.3176421543514</v>
      </c>
      <c r="AJ110" s="4">
        <f t="shared" si="57"/>
        <v>37.576868660612675</v>
      </c>
      <c r="AK110" s="4">
        <f t="shared" si="58"/>
        <v>4799.9315125940057</v>
      </c>
    </row>
    <row r="111" spans="2:37" x14ac:dyDescent="0.25">
      <c r="B111" s="1">
        <f t="shared" si="36"/>
        <v>100</v>
      </c>
      <c r="C111" s="4">
        <f t="shared" si="37"/>
        <v>5799.67645951541</v>
      </c>
      <c r="D111" s="4">
        <f t="shared" si="59"/>
        <v>315.71980243153575</v>
      </c>
      <c r="E111" s="4">
        <f t="shared" si="38"/>
        <v>243.22384668759315</v>
      </c>
      <c r="F111" s="4">
        <f t="shared" si="39"/>
        <v>72.495955743942616</v>
      </c>
      <c r="G111" s="4">
        <f t="shared" si="40"/>
        <v>5556.4526128278167</v>
      </c>
      <c r="I111" s="1">
        <f t="shared" si="41"/>
        <v>100</v>
      </c>
      <c r="J111" s="4">
        <f t="shared" si="42"/>
        <v>3262.3180084774485</v>
      </c>
      <c r="K111" s="4">
        <f t="shared" si="60"/>
        <v>177.592388867739</v>
      </c>
      <c r="L111" s="4">
        <f t="shared" si="43"/>
        <v>136.8134137617709</v>
      </c>
      <c r="M111" s="4">
        <f t="shared" si="44"/>
        <v>40.778975105968108</v>
      </c>
      <c r="N111" s="4">
        <f t="shared" si="45"/>
        <v>3125.5045947156777</v>
      </c>
      <c r="P111" s="1">
        <f t="shared" si="46"/>
        <v>100</v>
      </c>
      <c r="Q111" s="4">
        <f t="shared" si="47"/>
        <v>24.467385063580863</v>
      </c>
      <c r="R111" s="4">
        <f t="shared" si="31"/>
        <v>136.8134137617709</v>
      </c>
      <c r="S111" s="4">
        <f t="shared" si="32"/>
        <v>161.28079882535178</v>
      </c>
      <c r="T111" s="4">
        <f t="shared" si="33"/>
        <v>16.311590042387245</v>
      </c>
      <c r="U111" s="7">
        <f t="shared" si="48"/>
        <v>0.4736903295995773</v>
      </c>
      <c r="V111" s="4">
        <f t="shared" si="34"/>
        <v>7.7266424634715971</v>
      </c>
      <c r="X111" s="1">
        <f t="shared" si="49"/>
        <v>100</v>
      </c>
      <c r="Y111" s="4">
        <f t="shared" si="50"/>
        <v>176.36766842883162</v>
      </c>
      <c r="Z111" s="4">
        <f t="shared" si="35"/>
        <v>16.311590042387245</v>
      </c>
      <c r="AA111" s="4">
        <f t="shared" si="51"/>
        <v>14.988832529171008</v>
      </c>
      <c r="AB111" s="4">
        <f t="shared" si="52"/>
        <v>1.322757513216237</v>
      </c>
      <c r="AC111" s="4">
        <f t="shared" si="53"/>
        <v>161.3788358996606</v>
      </c>
      <c r="AF111" s="1">
        <f t="shared" si="54"/>
        <v>100</v>
      </c>
      <c r="AG111" s="4">
        <f t="shared" si="55"/>
        <v>4799.9315125940057</v>
      </c>
      <c r="AH111" s="4">
        <f t="shared" si="61"/>
        <v>247.89451081496406</v>
      </c>
      <c r="AI111" s="4">
        <f t="shared" si="56"/>
        <v>211.89502447050901</v>
      </c>
      <c r="AJ111" s="4">
        <f t="shared" si="57"/>
        <v>35.999486344455043</v>
      </c>
      <c r="AK111" s="4">
        <f t="shared" si="58"/>
        <v>4588.0364881234964</v>
      </c>
    </row>
    <row r="112" spans="2:37" x14ac:dyDescent="0.25">
      <c r="B112" s="1">
        <f t="shared" si="36"/>
        <v>101</v>
      </c>
      <c r="C112" s="4">
        <f t="shared" si="37"/>
        <v>5556.4526128278167</v>
      </c>
      <c r="D112" s="4">
        <f t="shared" si="59"/>
        <v>315.71980243153575</v>
      </c>
      <c r="E112" s="4">
        <f t="shared" si="38"/>
        <v>246.26414477118806</v>
      </c>
      <c r="F112" s="4">
        <f t="shared" si="39"/>
        <v>69.455657660347711</v>
      </c>
      <c r="G112" s="4">
        <f t="shared" si="40"/>
        <v>5310.1884680566291</v>
      </c>
      <c r="I112" s="1">
        <f t="shared" si="41"/>
        <v>101</v>
      </c>
      <c r="J112" s="4">
        <f t="shared" si="42"/>
        <v>3125.5045947156777</v>
      </c>
      <c r="K112" s="4">
        <f t="shared" si="60"/>
        <v>177.592388867739</v>
      </c>
      <c r="L112" s="4">
        <f t="shared" si="43"/>
        <v>138.52358143379303</v>
      </c>
      <c r="M112" s="4">
        <f t="shared" si="44"/>
        <v>39.06880743394597</v>
      </c>
      <c r="N112" s="4">
        <f t="shared" si="45"/>
        <v>2986.9810132818848</v>
      </c>
      <c r="P112" s="1">
        <f t="shared" si="46"/>
        <v>101</v>
      </c>
      <c r="Q112" s="4">
        <f t="shared" si="47"/>
        <v>23.441284460367584</v>
      </c>
      <c r="R112" s="4">
        <f t="shared" si="31"/>
        <v>138.52358143379303</v>
      </c>
      <c r="S112" s="4">
        <f t="shared" si="32"/>
        <v>161.9648658941606</v>
      </c>
      <c r="T112" s="4">
        <f t="shared" si="33"/>
        <v>15.627522973578387</v>
      </c>
      <c r="U112" s="7">
        <f t="shared" si="48"/>
        <v>0.4701640988581412</v>
      </c>
      <c r="V112" s="4">
        <f t="shared" si="34"/>
        <v>7.3475002562573817</v>
      </c>
      <c r="X112" s="1">
        <f t="shared" si="49"/>
        <v>101</v>
      </c>
      <c r="Y112" s="4">
        <f t="shared" si="50"/>
        <v>161.3788358996606</v>
      </c>
      <c r="Z112" s="4">
        <f t="shared" si="35"/>
        <v>15.627522973578387</v>
      </c>
      <c r="AA112" s="4">
        <f t="shared" si="51"/>
        <v>14.417181704330932</v>
      </c>
      <c r="AB112" s="4">
        <f t="shared" si="52"/>
        <v>1.2103412692474544</v>
      </c>
      <c r="AC112" s="4">
        <f t="shared" si="53"/>
        <v>146.96165419532966</v>
      </c>
      <c r="AF112" s="1">
        <f t="shared" si="54"/>
        <v>101</v>
      </c>
      <c r="AG112" s="4">
        <f t="shared" si="55"/>
        <v>4588.0364881234964</v>
      </c>
      <c r="AH112" s="4">
        <f t="shared" si="61"/>
        <v>247.89451081496406</v>
      </c>
      <c r="AI112" s="4">
        <f t="shared" si="56"/>
        <v>213.48423715403783</v>
      </c>
      <c r="AJ112" s="4">
        <f t="shared" si="57"/>
        <v>34.410273660926222</v>
      </c>
      <c r="AK112" s="4">
        <f t="shared" si="58"/>
        <v>4374.5522509694583</v>
      </c>
    </row>
    <row r="113" spans="2:37" x14ac:dyDescent="0.25">
      <c r="B113" s="1">
        <f t="shared" si="36"/>
        <v>102</v>
      </c>
      <c r="C113" s="4">
        <f t="shared" si="37"/>
        <v>5310.1884680566291</v>
      </c>
      <c r="D113" s="4">
        <f t="shared" si="59"/>
        <v>315.71980243153575</v>
      </c>
      <c r="E113" s="4">
        <f t="shared" si="38"/>
        <v>249.3424465808279</v>
      </c>
      <c r="F113" s="4">
        <f t="shared" si="39"/>
        <v>66.377355850707858</v>
      </c>
      <c r="G113" s="4">
        <f t="shared" si="40"/>
        <v>5060.8460214758015</v>
      </c>
      <c r="I113" s="1">
        <f t="shared" si="41"/>
        <v>102</v>
      </c>
      <c r="J113" s="4">
        <f t="shared" si="42"/>
        <v>2986.9810132818848</v>
      </c>
      <c r="K113" s="4">
        <f t="shared" si="60"/>
        <v>177.592388867739</v>
      </c>
      <c r="L113" s="4">
        <f t="shared" si="43"/>
        <v>140.25512620171546</v>
      </c>
      <c r="M113" s="4">
        <f t="shared" si="44"/>
        <v>37.337262666023555</v>
      </c>
      <c r="N113" s="4">
        <f t="shared" si="45"/>
        <v>2846.7258870801693</v>
      </c>
      <c r="P113" s="1">
        <f t="shared" si="46"/>
        <v>102</v>
      </c>
      <c r="Q113" s="4">
        <f t="shared" si="47"/>
        <v>22.402357599614135</v>
      </c>
      <c r="R113" s="4">
        <f t="shared" si="31"/>
        <v>140.25512620171546</v>
      </c>
      <c r="S113" s="4">
        <f t="shared" si="32"/>
        <v>162.65748380132959</v>
      </c>
      <c r="T113" s="4">
        <f t="shared" si="33"/>
        <v>14.934905066409421</v>
      </c>
      <c r="U113" s="7">
        <f t="shared" si="48"/>
        <v>0.46666411797334112</v>
      </c>
      <c r="V113" s="4">
        <f t="shared" si="34"/>
        <v>6.9695842998315358</v>
      </c>
      <c r="X113" s="1">
        <f t="shared" si="49"/>
        <v>102</v>
      </c>
      <c r="Y113" s="4">
        <f t="shared" si="50"/>
        <v>146.96165419532966</v>
      </c>
      <c r="Z113" s="4">
        <f t="shared" si="35"/>
        <v>14.934905066409421</v>
      </c>
      <c r="AA113" s="4">
        <f t="shared" si="51"/>
        <v>13.832692659944449</v>
      </c>
      <c r="AB113" s="4">
        <f t="shared" si="52"/>
        <v>1.1022124064649723</v>
      </c>
      <c r="AC113" s="4">
        <f t="shared" si="53"/>
        <v>133.1289615353852</v>
      </c>
      <c r="AF113" s="1">
        <f t="shared" si="54"/>
        <v>102</v>
      </c>
      <c r="AG113" s="4">
        <f t="shared" si="55"/>
        <v>4374.5522509694583</v>
      </c>
      <c r="AH113" s="4">
        <f t="shared" si="61"/>
        <v>247.89451081496406</v>
      </c>
      <c r="AI113" s="4">
        <f t="shared" si="56"/>
        <v>215.08536893269314</v>
      </c>
      <c r="AJ113" s="4">
        <f t="shared" si="57"/>
        <v>32.809141882270936</v>
      </c>
      <c r="AK113" s="4">
        <f t="shared" si="58"/>
        <v>4159.4668820367651</v>
      </c>
    </row>
    <row r="114" spans="2:37" x14ac:dyDescent="0.25">
      <c r="B114" s="1">
        <f t="shared" si="36"/>
        <v>103</v>
      </c>
      <c r="C114" s="4">
        <f t="shared" si="37"/>
        <v>5060.8460214758015</v>
      </c>
      <c r="D114" s="4">
        <f t="shared" si="59"/>
        <v>315.71980243153575</v>
      </c>
      <c r="E114" s="4">
        <f t="shared" si="38"/>
        <v>252.45922716308823</v>
      </c>
      <c r="F114" s="4">
        <f t="shared" si="39"/>
        <v>63.260575268447518</v>
      </c>
      <c r="G114" s="4">
        <f t="shared" si="40"/>
        <v>4808.3867943127134</v>
      </c>
      <c r="I114" s="1">
        <f t="shared" si="41"/>
        <v>103</v>
      </c>
      <c r="J114" s="4">
        <f t="shared" si="42"/>
        <v>2846.7258870801693</v>
      </c>
      <c r="K114" s="4">
        <f t="shared" si="60"/>
        <v>177.592388867739</v>
      </c>
      <c r="L114" s="4">
        <f t="shared" si="43"/>
        <v>142.00831527923688</v>
      </c>
      <c r="M114" s="4">
        <f t="shared" si="44"/>
        <v>35.584073588502115</v>
      </c>
      <c r="N114" s="4">
        <f t="shared" si="45"/>
        <v>2704.7175718009325</v>
      </c>
      <c r="P114" s="1">
        <f t="shared" si="46"/>
        <v>103</v>
      </c>
      <c r="Q114" s="4">
        <f t="shared" si="47"/>
        <v>21.350444153101268</v>
      </c>
      <c r="R114" s="4">
        <f t="shared" si="31"/>
        <v>142.00831527923688</v>
      </c>
      <c r="S114" s="4">
        <f t="shared" si="32"/>
        <v>163.35875943233816</v>
      </c>
      <c r="T114" s="4">
        <f t="shared" si="33"/>
        <v>14.233629435400847</v>
      </c>
      <c r="U114" s="7">
        <f t="shared" si="48"/>
        <v>0.46319019153681495</v>
      </c>
      <c r="V114" s="4">
        <f t="shared" si="34"/>
        <v>6.5928775444473651</v>
      </c>
      <c r="X114" s="1">
        <f t="shared" si="49"/>
        <v>103</v>
      </c>
      <c r="Y114" s="4">
        <f t="shared" si="50"/>
        <v>133.1289615353852</v>
      </c>
      <c r="Z114" s="4">
        <f t="shared" si="35"/>
        <v>14.233629435400847</v>
      </c>
      <c r="AA114" s="4">
        <f t="shared" si="51"/>
        <v>13.235162223885457</v>
      </c>
      <c r="AB114" s="4">
        <f t="shared" si="52"/>
        <v>0.99846721151538897</v>
      </c>
      <c r="AC114" s="4">
        <f t="shared" si="53"/>
        <v>119.89379931149975</v>
      </c>
      <c r="AF114" s="1">
        <f t="shared" si="54"/>
        <v>103</v>
      </c>
      <c r="AG114" s="4">
        <f t="shared" si="55"/>
        <v>4159.4668820367651</v>
      </c>
      <c r="AH114" s="4">
        <f t="shared" si="61"/>
        <v>247.89451081496406</v>
      </c>
      <c r="AI114" s="4">
        <f t="shared" si="56"/>
        <v>216.69850919968832</v>
      </c>
      <c r="AJ114" s="4">
        <f t="shared" si="57"/>
        <v>31.196001615275737</v>
      </c>
      <c r="AK114" s="4">
        <f t="shared" si="58"/>
        <v>3942.7683728370766</v>
      </c>
    </row>
    <row r="115" spans="2:37" x14ac:dyDescent="0.25">
      <c r="B115" s="1">
        <f t="shared" si="36"/>
        <v>104</v>
      </c>
      <c r="C115" s="4">
        <f t="shared" si="37"/>
        <v>4808.3867943127134</v>
      </c>
      <c r="D115" s="4">
        <f t="shared" si="59"/>
        <v>315.71980243153575</v>
      </c>
      <c r="E115" s="4">
        <f t="shared" si="38"/>
        <v>255.61496750262683</v>
      </c>
      <c r="F115" s="4">
        <f t="shared" si="39"/>
        <v>60.104834928908922</v>
      </c>
      <c r="G115" s="4">
        <f t="shared" si="40"/>
        <v>4552.7718268100862</v>
      </c>
      <c r="I115" s="1">
        <f t="shared" si="41"/>
        <v>104</v>
      </c>
      <c r="J115" s="4">
        <f t="shared" si="42"/>
        <v>2704.7175718009325</v>
      </c>
      <c r="K115" s="4">
        <f t="shared" si="60"/>
        <v>177.592388867739</v>
      </c>
      <c r="L115" s="4">
        <f t="shared" si="43"/>
        <v>143.78341922022736</v>
      </c>
      <c r="M115" s="4">
        <f t="shared" si="44"/>
        <v>33.808969647511653</v>
      </c>
      <c r="N115" s="4">
        <f t="shared" si="45"/>
        <v>2560.9341525807054</v>
      </c>
      <c r="P115" s="1">
        <f t="shared" si="46"/>
        <v>104</v>
      </c>
      <c r="Q115" s="4">
        <f t="shared" si="47"/>
        <v>20.285381788506992</v>
      </c>
      <c r="R115" s="4">
        <f t="shared" si="31"/>
        <v>143.78341922022736</v>
      </c>
      <c r="S115" s="4">
        <f t="shared" si="32"/>
        <v>164.06880100873434</v>
      </c>
      <c r="T115" s="4">
        <f t="shared" si="33"/>
        <v>13.52358785900466</v>
      </c>
      <c r="U115" s="7">
        <f t="shared" si="48"/>
        <v>0.4597421255948535</v>
      </c>
      <c r="V115" s="4">
        <f t="shared" si="34"/>
        <v>6.2173630279675569</v>
      </c>
      <c r="X115" s="1">
        <f t="shared" si="49"/>
        <v>104</v>
      </c>
      <c r="Y115" s="4">
        <f t="shared" si="50"/>
        <v>119.89379931149975</v>
      </c>
      <c r="Z115" s="4">
        <f t="shared" si="35"/>
        <v>13.52358785900466</v>
      </c>
      <c r="AA115" s="4">
        <f t="shared" si="51"/>
        <v>12.624384364168412</v>
      </c>
      <c r="AB115" s="4">
        <f t="shared" si="52"/>
        <v>0.89920349483624806</v>
      </c>
      <c r="AC115" s="4">
        <f t="shared" si="53"/>
        <v>107.26941494733134</v>
      </c>
      <c r="AF115" s="1">
        <f t="shared" si="54"/>
        <v>104</v>
      </c>
      <c r="AG115" s="4">
        <f t="shared" si="55"/>
        <v>3942.7683728370766</v>
      </c>
      <c r="AH115" s="4">
        <f t="shared" si="61"/>
        <v>247.89451081496406</v>
      </c>
      <c r="AI115" s="4">
        <f t="shared" si="56"/>
        <v>218.32374801868599</v>
      </c>
      <c r="AJ115" s="4">
        <f t="shared" si="57"/>
        <v>29.570762796278075</v>
      </c>
      <c r="AK115" s="4">
        <f t="shared" si="58"/>
        <v>3724.4446248183908</v>
      </c>
    </row>
    <row r="116" spans="2:37" x14ac:dyDescent="0.25">
      <c r="B116" s="1">
        <f t="shared" si="36"/>
        <v>105</v>
      </c>
      <c r="C116" s="4">
        <f t="shared" si="37"/>
        <v>4552.7718268100862</v>
      </c>
      <c r="D116" s="4">
        <f t="shared" si="59"/>
        <v>315.71980243153575</v>
      </c>
      <c r="E116" s="4">
        <f t="shared" si="38"/>
        <v>258.81015459640969</v>
      </c>
      <c r="F116" s="4">
        <f t="shared" si="39"/>
        <v>56.909647835126073</v>
      </c>
      <c r="G116" s="4">
        <f t="shared" si="40"/>
        <v>4293.9616722136761</v>
      </c>
      <c r="I116" s="1">
        <f t="shared" si="41"/>
        <v>105</v>
      </c>
      <c r="J116" s="4">
        <f t="shared" si="42"/>
        <v>2560.9341525807054</v>
      </c>
      <c r="K116" s="4">
        <f t="shared" si="60"/>
        <v>177.592388867739</v>
      </c>
      <c r="L116" s="4">
        <f t="shared" si="43"/>
        <v>145.58071196048019</v>
      </c>
      <c r="M116" s="4">
        <f t="shared" si="44"/>
        <v>32.011676907258817</v>
      </c>
      <c r="N116" s="4">
        <f t="shared" si="45"/>
        <v>2415.3534406202252</v>
      </c>
      <c r="P116" s="1">
        <f t="shared" si="46"/>
        <v>105</v>
      </c>
      <c r="Q116" s="4">
        <f t="shared" si="47"/>
        <v>19.20700614435529</v>
      </c>
      <c r="R116" s="4">
        <f t="shared" si="31"/>
        <v>145.58071196048019</v>
      </c>
      <c r="S116" s="4">
        <f t="shared" si="32"/>
        <v>164.78771810483548</v>
      </c>
      <c r="T116" s="4">
        <f t="shared" si="33"/>
        <v>12.804670762903527</v>
      </c>
      <c r="U116" s="7">
        <f t="shared" si="48"/>
        <v>0.45631972763757167</v>
      </c>
      <c r="V116" s="4">
        <f t="shared" si="34"/>
        <v>5.8430238750169146</v>
      </c>
      <c r="X116" s="1">
        <f t="shared" si="49"/>
        <v>105</v>
      </c>
      <c r="Y116" s="4">
        <f t="shared" si="50"/>
        <v>107.26941494733134</v>
      </c>
      <c r="Z116" s="4">
        <f t="shared" si="35"/>
        <v>12.804670762903527</v>
      </c>
      <c r="AA116" s="4">
        <f t="shared" si="51"/>
        <v>12.000150150798541</v>
      </c>
      <c r="AB116" s="4">
        <f t="shared" si="52"/>
        <v>0.80452061210498504</v>
      </c>
      <c r="AC116" s="4">
        <f t="shared" si="53"/>
        <v>95.269264796532795</v>
      </c>
      <c r="AF116" s="1">
        <f t="shared" si="54"/>
        <v>105</v>
      </c>
      <c r="AG116" s="4">
        <f t="shared" si="55"/>
        <v>3724.4446248183908</v>
      </c>
      <c r="AH116" s="4">
        <f t="shared" si="61"/>
        <v>247.89451081496406</v>
      </c>
      <c r="AI116" s="4">
        <f t="shared" si="56"/>
        <v>219.96117612882614</v>
      </c>
      <c r="AJ116" s="4">
        <f t="shared" si="57"/>
        <v>27.933334686137929</v>
      </c>
      <c r="AK116" s="4">
        <f t="shared" si="58"/>
        <v>3504.4834486895647</v>
      </c>
    </row>
    <row r="117" spans="2:37" x14ac:dyDescent="0.25">
      <c r="B117" s="1">
        <f t="shared" si="36"/>
        <v>106</v>
      </c>
      <c r="C117" s="4">
        <f t="shared" si="37"/>
        <v>4293.9616722136761</v>
      </c>
      <c r="D117" s="4">
        <f t="shared" si="59"/>
        <v>315.71980243153575</v>
      </c>
      <c r="E117" s="4">
        <f t="shared" si="38"/>
        <v>262.04528152886479</v>
      </c>
      <c r="F117" s="4">
        <f t="shared" si="39"/>
        <v>53.674520902670956</v>
      </c>
      <c r="G117" s="4">
        <f t="shared" si="40"/>
        <v>4031.9163906848112</v>
      </c>
      <c r="I117" s="1">
        <f t="shared" si="41"/>
        <v>106</v>
      </c>
      <c r="J117" s="4">
        <f t="shared" si="42"/>
        <v>2415.3534406202252</v>
      </c>
      <c r="K117" s="4">
        <f t="shared" si="60"/>
        <v>177.592388867739</v>
      </c>
      <c r="L117" s="4">
        <f t="shared" si="43"/>
        <v>147.4004708599862</v>
      </c>
      <c r="M117" s="4">
        <f t="shared" si="44"/>
        <v>30.191918007752815</v>
      </c>
      <c r="N117" s="4">
        <f t="shared" si="45"/>
        <v>2267.9529697602388</v>
      </c>
      <c r="P117" s="1">
        <f t="shared" si="46"/>
        <v>106</v>
      </c>
      <c r="Q117" s="4">
        <f t="shared" si="47"/>
        <v>18.115150804651687</v>
      </c>
      <c r="R117" s="4">
        <f t="shared" si="31"/>
        <v>147.4004708599862</v>
      </c>
      <c r="S117" s="4">
        <f t="shared" si="32"/>
        <v>165.51562166463788</v>
      </c>
      <c r="T117" s="4">
        <f t="shared" si="33"/>
        <v>12.076767203101127</v>
      </c>
      <c r="U117" s="7">
        <f t="shared" si="48"/>
        <v>0.45292280658816042</v>
      </c>
      <c r="V117" s="4">
        <f t="shared" si="34"/>
        <v>5.4698432961404109</v>
      </c>
      <c r="X117" s="1">
        <f t="shared" si="49"/>
        <v>106</v>
      </c>
      <c r="Y117" s="4">
        <f t="shared" si="50"/>
        <v>95.269264796532795</v>
      </c>
      <c r="Z117" s="4">
        <f t="shared" si="35"/>
        <v>12.076767203101127</v>
      </c>
      <c r="AA117" s="4">
        <f t="shared" si="51"/>
        <v>11.362247717127131</v>
      </c>
      <c r="AB117" s="4">
        <f t="shared" si="52"/>
        <v>0.71451948597399595</v>
      </c>
      <c r="AC117" s="4">
        <f t="shared" si="53"/>
        <v>83.907017079405662</v>
      </c>
      <c r="AF117" s="1">
        <f t="shared" si="54"/>
        <v>106</v>
      </c>
      <c r="AG117" s="4">
        <f t="shared" si="55"/>
        <v>3504.4834486895647</v>
      </c>
      <c r="AH117" s="4">
        <f t="shared" si="61"/>
        <v>247.89451081496406</v>
      </c>
      <c r="AI117" s="4">
        <f t="shared" si="56"/>
        <v>221.61088494979234</v>
      </c>
      <c r="AJ117" s="4">
        <f t="shared" si="57"/>
        <v>26.283625865171732</v>
      </c>
      <c r="AK117" s="4">
        <f t="shared" si="58"/>
        <v>3282.8725637397724</v>
      </c>
    </row>
    <row r="118" spans="2:37" x14ac:dyDescent="0.25">
      <c r="B118" s="1">
        <f t="shared" si="36"/>
        <v>107</v>
      </c>
      <c r="C118" s="4">
        <f t="shared" si="37"/>
        <v>4031.9163906848112</v>
      </c>
      <c r="D118" s="4">
        <f t="shared" si="59"/>
        <v>315.71980243153575</v>
      </c>
      <c r="E118" s="4">
        <f t="shared" si="38"/>
        <v>265.32084754797563</v>
      </c>
      <c r="F118" s="4">
        <f t="shared" si="39"/>
        <v>50.398954883560144</v>
      </c>
      <c r="G118" s="4">
        <f t="shared" si="40"/>
        <v>3766.5955431368357</v>
      </c>
      <c r="I118" s="1">
        <f t="shared" si="41"/>
        <v>107</v>
      </c>
      <c r="J118" s="4">
        <f t="shared" si="42"/>
        <v>2267.9529697602388</v>
      </c>
      <c r="K118" s="4">
        <f t="shared" si="60"/>
        <v>177.592388867739</v>
      </c>
      <c r="L118" s="4">
        <f t="shared" si="43"/>
        <v>149.24297674573603</v>
      </c>
      <c r="M118" s="4">
        <f t="shared" si="44"/>
        <v>28.349412122002985</v>
      </c>
      <c r="N118" s="4">
        <f t="shared" si="45"/>
        <v>2118.7099930145027</v>
      </c>
      <c r="P118" s="1">
        <f t="shared" si="46"/>
        <v>107</v>
      </c>
      <c r="Q118" s="4">
        <f t="shared" si="47"/>
        <v>17.009647273201789</v>
      </c>
      <c r="R118" s="4">
        <f t="shared" si="31"/>
        <v>149.24297674573603</v>
      </c>
      <c r="S118" s="4">
        <f t="shared" si="32"/>
        <v>166.25262401893781</v>
      </c>
      <c r="T118" s="4">
        <f t="shared" si="33"/>
        <v>11.339764848801195</v>
      </c>
      <c r="U118" s="7">
        <f t="shared" si="48"/>
        <v>0.44955117279221873</v>
      </c>
      <c r="V118" s="4">
        <f t="shared" si="34"/>
        <v>5.0978045869665545</v>
      </c>
      <c r="X118" s="1">
        <f t="shared" si="49"/>
        <v>107</v>
      </c>
      <c r="Y118" s="4">
        <f t="shared" si="50"/>
        <v>83.907017079405662</v>
      </c>
      <c r="Z118" s="4">
        <f t="shared" si="35"/>
        <v>11.339764848801195</v>
      </c>
      <c r="AA118" s="4">
        <f t="shared" si="51"/>
        <v>10.710462220705653</v>
      </c>
      <c r="AB118" s="4">
        <f t="shared" si="52"/>
        <v>0.62930262809554238</v>
      </c>
      <c r="AC118" s="4">
        <f t="shared" si="53"/>
        <v>73.196554858700011</v>
      </c>
      <c r="AF118" s="1">
        <f t="shared" si="54"/>
        <v>107</v>
      </c>
      <c r="AG118" s="4">
        <f t="shared" si="55"/>
        <v>3282.8725637397724</v>
      </c>
      <c r="AH118" s="4">
        <f t="shared" si="61"/>
        <v>247.89451081496406</v>
      </c>
      <c r="AI118" s="4">
        <f t="shared" si="56"/>
        <v>223.27296658691577</v>
      </c>
      <c r="AJ118" s="4">
        <f t="shared" si="57"/>
        <v>24.621544228048293</v>
      </c>
      <c r="AK118" s="4">
        <f t="shared" si="58"/>
        <v>3059.5995971528569</v>
      </c>
    </row>
    <row r="119" spans="2:37" x14ac:dyDescent="0.25">
      <c r="B119" s="1">
        <f t="shared" si="36"/>
        <v>108</v>
      </c>
      <c r="C119" s="4">
        <f t="shared" si="37"/>
        <v>3766.5955431368357</v>
      </c>
      <c r="D119" s="4">
        <f t="shared" si="59"/>
        <v>315.71980243153575</v>
      </c>
      <c r="E119" s="4">
        <f t="shared" si="38"/>
        <v>268.6373581423253</v>
      </c>
      <c r="F119" s="4">
        <f t="shared" si="39"/>
        <v>47.08244428921045</v>
      </c>
      <c r="G119" s="4">
        <f t="shared" si="40"/>
        <v>3497.9581849945102</v>
      </c>
      <c r="I119" s="1">
        <f t="shared" si="41"/>
        <v>108</v>
      </c>
      <c r="J119" s="4">
        <f t="shared" si="42"/>
        <v>2118.7099930145027</v>
      </c>
      <c r="K119" s="4">
        <f t="shared" si="60"/>
        <v>177.592388867739</v>
      </c>
      <c r="L119" s="4">
        <f t="shared" si="43"/>
        <v>151.10851395505773</v>
      </c>
      <c r="M119" s="4">
        <f t="shared" si="44"/>
        <v>26.483874912681284</v>
      </c>
      <c r="N119" s="4">
        <f t="shared" si="45"/>
        <v>1967.601479059445</v>
      </c>
      <c r="P119" s="1">
        <f t="shared" si="46"/>
        <v>108</v>
      </c>
      <c r="Q119" s="4">
        <f t="shared" si="47"/>
        <v>15.89032494760877</v>
      </c>
      <c r="R119" s="4">
        <f t="shared" si="31"/>
        <v>151.10851395505773</v>
      </c>
      <c r="S119" s="4">
        <f t="shared" si="32"/>
        <v>166.99883890266651</v>
      </c>
      <c r="T119" s="4">
        <f t="shared" si="33"/>
        <v>10.593549965072514</v>
      </c>
      <c r="U119" s="7">
        <f t="shared" si="48"/>
        <v>0.44620463800716498</v>
      </c>
      <c r="V119" s="4">
        <f t="shared" si="34"/>
        <v>4.7268911273759961</v>
      </c>
      <c r="X119" s="1">
        <f t="shared" si="49"/>
        <v>108</v>
      </c>
      <c r="Y119" s="4">
        <f t="shared" si="50"/>
        <v>73.196554858700011</v>
      </c>
      <c r="Z119" s="4">
        <f t="shared" si="35"/>
        <v>10.593549965072514</v>
      </c>
      <c r="AA119" s="4">
        <f t="shared" si="51"/>
        <v>10.044575803632263</v>
      </c>
      <c r="AB119" s="4">
        <f t="shared" si="52"/>
        <v>0.54897416144025002</v>
      </c>
      <c r="AC119" s="4">
        <f t="shared" si="53"/>
        <v>63.151979055067748</v>
      </c>
      <c r="AF119" s="1">
        <f t="shared" si="54"/>
        <v>108</v>
      </c>
      <c r="AG119" s="4">
        <f t="shared" si="55"/>
        <v>3059.5995971528569</v>
      </c>
      <c r="AH119" s="4">
        <f t="shared" si="61"/>
        <v>247.89451081496406</v>
      </c>
      <c r="AI119" s="4">
        <f t="shared" si="56"/>
        <v>224.94751383631763</v>
      </c>
      <c r="AJ119" s="4">
        <f t="shared" si="57"/>
        <v>22.946996978646425</v>
      </c>
      <c r="AK119" s="4">
        <f t="shared" si="58"/>
        <v>2834.6520833165391</v>
      </c>
    </row>
    <row r="120" spans="2:37" x14ac:dyDescent="0.25">
      <c r="B120" s="1">
        <f t="shared" si="36"/>
        <v>109</v>
      </c>
      <c r="C120" s="4">
        <f t="shared" si="37"/>
        <v>3497.9581849945102</v>
      </c>
      <c r="D120" s="4">
        <f t="shared" si="59"/>
        <v>315.71980243153575</v>
      </c>
      <c r="E120" s="4">
        <f t="shared" si="38"/>
        <v>271.99532511910439</v>
      </c>
      <c r="F120" s="4">
        <f t="shared" si="39"/>
        <v>43.724477312431382</v>
      </c>
      <c r="G120" s="4">
        <f t="shared" si="40"/>
        <v>3225.9628598754057</v>
      </c>
      <c r="I120" s="1">
        <f t="shared" si="41"/>
        <v>109</v>
      </c>
      <c r="J120" s="4">
        <f t="shared" si="42"/>
        <v>1967.601479059445</v>
      </c>
      <c r="K120" s="4">
        <f t="shared" si="60"/>
        <v>177.592388867739</v>
      </c>
      <c r="L120" s="4">
        <f t="shared" si="43"/>
        <v>152.99737037949595</v>
      </c>
      <c r="M120" s="4">
        <f t="shared" si="44"/>
        <v>24.59501848824306</v>
      </c>
      <c r="N120" s="4">
        <f t="shared" si="45"/>
        <v>1814.6041086799489</v>
      </c>
      <c r="P120" s="1">
        <f t="shared" si="46"/>
        <v>109</v>
      </c>
      <c r="Q120" s="4">
        <f t="shared" si="47"/>
        <v>14.757011092945836</v>
      </c>
      <c r="R120" s="4">
        <f t="shared" si="31"/>
        <v>152.99737037949595</v>
      </c>
      <c r="S120" s="4">
        <f t="shared" si="32"/>
        <v>167.75438147244179</v>
      </c>
      <c r="T120" s="4">
        <f t="shared" si="33"/>
        <v>9.8380073952972236</v>
      </c>
      <c r="U120" s="7">
        <f t="shared" si="48"/>
        <v>0.44288301539172698</v>
      </c>
      <c r="V120" s="4">
        <f t="shared" si="34"/>
        <v>4.3570863806753444</v>
      </c>
      <c r="X120" s="1">
        <f t="shared" si="49"/>
        <v>109</v>
      </c>
      <c r="Y120" s="4">
        <f t="shared" si="50"/>
        <v>63.151979055067748</v>
      </c>
      <c r="Z120" s="4">
        <f t="shared" si="35"/>
        <v>9.8380073952972236</v>
      </c>
      <c r="AA120" s="4">
        <f t="shared" si="51"/>
        <v>9.3643675523842163</v>
      </c>
      <c r="AB120" s="4">
        <f t="shared" si="52"/>
        <v>0.47363984291300815</v>
      </c>
      <c r="AC120" s="4">
        <f t="shared" si="53"/>
        <v>53.787611502683532</v>
      </c>
      <c r="AF120" s="1">
        <f t="shared" si="54"/>
        <v>109</v>
      </c>
      <c r="AG120" s="4">
        <f t="shared" si="55"/>
        <v>2834.6520833165391</v>
      </c>
      <c r="AH120" s="4">
        <f t="shared" si="61"/>
        <v>247.89451081496406</v>
      </c>
      <c r="AI120" s="4">
        <f t="shared" si="56"/>
        <v>226.63462019009003</v>
      </c>
      <c r="AJ120" s="4">
        <f t="shared" si="57"/>
        <v>21.259890624874043</v>
      </c>
      <c r="AK120" s="4">
        <f t="shared" si="58"/>
        <v>2608.017463126449</v>
      </c>
    </row>
    <row r="121" spans="2:37" x14ac:dyDescent="0.25">
      <c r="B121" s="1">
        <f t="shared" si="36"/>
        <v>110</v>
      </c>
      <c r="C121" s="4">
        <f t="shared" si="37"/>
        <v>3225.9628598754057</v>
      </c>
      <c r="D121" s="4">
        <f t="shared" si="59"/>
        <v>315.71980243153575</v>
      </c>
      <c r="E121" s="4">
        <f t="shared" si="38"/>
        <v>275.39526668309315</v>
      </c>
      <c r="F121" s="4">
        <f t="shared" si="39"/>
        <v>40.324535748442571</v>
      </c>
      <c r="G121" s="4">
        <f t="shared" si="40"/>
        <v>2950.5675931923124</v>
      </c>
      <c r="I121" s="1">
        <f t="shared" si="41"/>
        <v>110</v>
      </c>
      <c r="J121" s="4">
        <f t="shared" si="42"/>
        <v>1814.6041086799489</v>
      </c>
      <c r="K121" s="4">
        <f t="shared" si="60"/>
        <v>177.592388867739</v>
      </c>
      <c r="L121" s="4">
        <f t="shared" si="43"/>
        <v>154.90983750923965</v>
      </c>
      <c r="M121" s="4">
        <f t="shared" si="44"/>
        <v>22.682551358499364</v>
      </c>
      <c r="N121" s="4">
        <f t="shared" si="45"/>
        <v>1659.6942711707093</v>
      </c>
      <c r="P121" s="1">
        <f t="shared" si="46"/>
        <v>110</v>
      </c>
      <c r="Q121" s="4">
        <f t="shared" si="47"/>
        <v>13.609530815099617</v>
      </c>
      <c r="R121" s="4">
        <f t="shared" si="31"/>
        <v>154.90983750923965</v>
      </c>
      <c r="S121" s="4">
        <f t="shared" si="32"/>
        <v>168.51936832433927</v>
      </c>
      <c r="T121" s="4">
        <f t="shared" si="33"/>
        <v>9.0730205433997462</v>
      </c>
      <c r="U121" s="7">
        <f t="shared" si="48"/>
        <v>0.43958611949551063</v>
      </c>
      <c r="V121" s="4">
        <f t="shared" si="34"/>
        <v>3.9883738927761434</v>
      </c>
      <c r="X121" s="1">
        <f t="shared" si="49"/>
        <v>110</v>
      </c>
      <c r="Y121" s="4">
        <f t="shared" si="50"/>
        <v>53.787611502683532</v>
      </c>
      <c r="Z121" s="4">
        <f t="shared" si="35"/>
        <v>9.0730205433997462</v>
      </c>
      <c r="AA121" s="4">
        <f t="shared" si="51"/>
        <v>8.6696134571296195</v>
      </c>
      <c r="AB121" s="4">
        <f t="shared" si="52"/>
        <v>0.40340708627012645</v>
      </c>
      <c r="AC121" s="4">
        <f t="shared" si="53"/>
        <v>45.117998045553911</v>
      </c>
      <c r="AF121" s="1">
        <f t="shared" si="54"/>
        <v>110</v>
      </c>
      <c r="AG121" s="4">
        <f t="shared" si="55"/>
        <v>2608.017463126449</v>
      </c>
      <c r="AH121" s="4">
        <f t="shared" si="61"/>
        <v>247.89451081496406</v>
      </c>
      <c r="AI121" s="4">
        <f t="shared" si="56"/>
        <v>228.3343798415157</v>
      </c>
      <c r="AJ121" s="4">
        <f t="shared" si="57"/>
        <v>19.560130973448366</v>
      </c>
      <c r="AK121" s="4">
        <f t="shared" si="58"/>
        <v>2379.6830832849332</v>
      </c>
    </row>
    <row r="122" spans="2:37" x14ac:dyDescent="0.25">
      <c r="B122" s="1">
        <f t="shared" si="36"/>
        <v>111</v>
      </c>
      <c r="C122" s="4">
        <f t="shared" si="37"/>
        <v>2950.5675931923124</v>
      </c>
      <c r="D122" s="4">
        <f t="shared" si="59"/>
        <v>315.71980243153575</v>
      </c>
      <c r="E122" s="4">
        <f t="shared" si="38"/>
        <v>278.83770751663184</v>
      </c>
      <c r="F122" s="4">
        <f t="shared" si="39"/>
        <v>36.882094914903902</v>
      </c>
      <c r="G122" s="4">
        <f t="shared" si="40"/>
        <v>2671.7298856756806</v>
      </c>
      <c r="I122" s="1">
        <f t="shared" si="41"/>
        <v>111</v>
      </c>
      <c r="J122" s="4">
        <f t="shared" si="42"/>
        <v>1659.6942711707093</v>
      </c>
      <c r="K122" s="4">
        <f t="shared" si="60"/>
        <v>177.592388867739</v>
      </c>
      <c r="L122" s="4">
        <f t="shared" si="43"/>
        <v>156.84621047810515</v>
      </c>
      <c r="M122" s="4">
        <f t="shared" si="44"/>
        <v>20.746178389633865</v>
      </c>
      <c r="N122" s="4">
        <f t="shared" si="45"/>
        <v>1502.8480606926041</v>
      </c>
      <c r="P122" s="1">
        <f t="shared" si="46"/>
        <v>111</v>
      </c>
      <c r="Q122" s="4">
        <f t="shared" si="47"/>
        <v>12.447707033780318</v>
      </c>
      <c r="R122" s="4">
        <f t="shared" si="31"/>
        <v>156.84621047810515</v>
      </c>
      <c r="S122" s="4">
        <f t="shared" si="32"/>
        <v>169.29391751188547</v>
      </c>
      <c r="T122" s="4">
        <f t="shared" si="33"/>
        <v>8.2984713558535468</v>
      </c>
      <c r="U122" s="7">
        <f t="shared" si="48"/>
        <v>0.43631376624864576</v>
      </c>
      <c r="V122" s="4">
        <f t="shared" si="34"/>
        <v>3.6207372913789668</v>
      </c>
      <c r="X122" s="1">
        <f t="shared" si="49"/>
        <v>111</v>
      </c>
      <c r="Y122" s="4">
        <f t="shared" si="50"/>
        <v>45.117998045553911</v>
      </c>
      <c r="Z122" s="4">
        <f t="shared" si="35"/>
        <v>8.2984713558535468</v>
      </c>
      <c r="AA122" s="4">
        <f t="shared" si="51"/>
        <v>7.9600863705118927</v>
      </c>
      <c r="AB122" s="4">
        <f t="shared" si="52"/>
        <v>0.33838498534165429</v>
      </c>
      <c r="AC122" s="4">
        <f t="shared" si="53"/>
        <v>37.157911675042016</v>
      </c>
      <c r="AF122" s="1">
        <f t="shared" si="54"/>
        <v>111</v>
      </c>
      <c r="AG122" s="4">
        <f t="shared" si="55"/>
        <v>2379.6830832849332</v>
      </c>
      <c r="AH122" s="4">
        <f t="shared" si="61"/>
        <v>247.89451081496406</v>
      </c>
      <c r="AI122" s="4">
        <f t="shared" si="56"/>
        <v>230.04688769032705</v>
      </c>
      <c r="AJ122" s="4">
        <f t="shared" si="57"/>
        <v>17.847623124637</v>
      </c>
      <c r="AK122" s="4">
        <f t="shared" si="58"/>
        <v>2149.6361955946063</v>
      </c>
    </row>
    <row r="123" spans="2:37" x14ac:dyDescent="0.25">
      <c r="B123" s="1">
        <f t="shared" si="36"/>
        <v>112</v>
      </c>
      <c r="C123" s="4">
        <f t="shared" si="37"/>
        <v>2671.7298856756806</v>
      </c>
      <c r="D123" s="4">
        <f t="shared" si="59"/>
        <v>315.71980243153575</v>
      </c>
      <c r="E123" s="4">
        <f t="shared" si="38"/>
        <v>282.32317886058973</v>
      </c>
      <c r="F123" s="4">
        <f t="shared" si="39"/>
        <v>33.396623570946005</v>
      </c>
      <c r="G123" s="4">
        <f t="shared" si="40"/>
        <v>2389.4067068150907</v>
      </c>
      <c r="I123" s="1">
        <f t="shared" si="41"/>
        <v>112</v>
      </c>
      <c r="J123" s="4">
        <f t="shared" si="42"/>
        <v>1502.8480606926041</v>
      </c>
      <c r="K123" s="4">
        <f t="shared" si="60"/>
        <v>177.592388867739</v>
      </c>
      <c r="L123" s="4">
        <f t="shared" si="43"/>
        <v>158.80678810908145</v>
      </c>
      <c r="M123" s="4">
        <f t="shared" si="44"/>
        <v>18.785600758657552</v>
      </c>
      <c r="N123" s="4">
        <f t="shared" si="45"/>
        <v>1344.0412725835226</v>
      </c>
      <c r="P123" s="1">
        <f t="shared" si="46"/>
        <v>112</v>
      </c>
      <c r="Q123" s="4">
        <f t="shared" si="47"/>
        <v>11.271360455194531</v>
      </c>
      <c r="R123" s="4">
        <f t="shared" si="31"/>
        <v>158.80678810908145</v>
      </c>
      <c r="S123" s="4">
        <f t="shared" si="32"/>
        <v>170.07814856427598</v>
      </c>
      <c r="T123" s="4">
        <f t="shared" si="33"/>
        <v>7.514240303463021</v>
      </c>
      <c r="U123" s="7">
        <f t="shared" si="48"/>
        <v>0.43306577295150944</v>
      </c>
      <c r="V123" s="4">
        <f t="shared" si="34"/>
        <v>3.2541602851625981</v>
      </c>
      <c r="X123" s="1">
        <f t="shared" si="49"/>
        <v>112</v>
      </c>
      <c r="Y123" s="4">
        <f t="shared" si="50"/>
        <v>37.157911675042016</v>
      </c>
      <c r="Z123" s="4">
        <f t="shared" si="35"/>
        <v>7.514240303463021</v>
      </c>
      <c r="AA123" s="4">
        <f t="shared" si="51"/>
        <v>7.2355559659002058</v>
      </c>
      <c r="AB123" s="4">
        <f t="shared" si="52"/>
        <v>0.27868433756281513</v>
      </c>
      <c r="AC123" s="4">
        <f t="shared" si="53"/>
        <v>29.922355709141812</v>
      </c>
      <c r="AF123" s="1">
        <f t="shared" si="54"/>
        <v>112</v>
      </c>
      <c r="AG123" s="4">
        <f t="shared" si="55"/>
        <v>2149.6361955946063</v>
      </c>
      <c r="AH123" s="4">
        <f t="shared" si="61"/>
        <v>247.89451081496406</v>
      </c>
      <c r="AI123" s="4">
        <f t="shared" si="56"/>
        <v>231.77223934800452</v>
      </c>
      <c r="AJ123" s="4">
        <f t="shared" si="57"/>
        <v>16.122271466959546</v>
      </c>
      <c r="AK123" s="4">
        <f t="shared" si="58"/>
        <v>1917.8639562466019</v>
      </c>
    </row>
    <row r="124" spans="2:37" x14ac:dyDescent="0.25">
      <c r="B124" s="1">
        <f t="shared" si="36"/>
        <v>113</v>
      </c>
      <c r="C124" s="4">
        <f t="shared" si="37"/>
        <v>2389.4067068150907</v>
      </c>
      <c r="D124" s="4">
        <f t="shared" si="59"/>
        <v>315.71980243153575</v>
      </c>
      <c r="E124" s="4">
        <f t="shared" si="38"/>
        <v>285.85221859634714</v>
      </c>
      <c r="F124" s="4">
        <f t="shared" si="39"/>
        <v>29.867583835188636</v>
      </c>
      <c r="G124" s="4">
        <f t="shared" si="40"/>
        <v>2103.5544882187437</v>
      </c>
      <c r="I124" s="1">
        <f t="shared" si="41"/>
        <v>113</v>
      </c>
      <c r="J124" s="4">
        <f t="shared" si="42"/>
        <v>1344.0412725835226</v>
      </c>
      <c r="K124" s="4">
        <f t="shared" si="60"/>
        <v>177.592388867739</v>
      </c>
      <c r="L124" s="4">
        <f t="shared" si="43"/>
        <v>160.79187296044498</v>
      </c>
      <c r="M124" s="4">
        <f t="shared" si="44"/>
        <v>16.800515907294031</v>
      </c>
      <c r="N124" s="4">
        <f t="shared" si="45"/>
        <v>1183.2493996230776</v>
      </c>
      <c r="P124" s="1">
        <f t="shared" si="46"/>
        <v>113</v>
      </c>
      <c r="Q124" s="4">
        <f t="shared" si="47"/>
        <v>10.080309544376419</v>
      </c>
      <c r="R124" s="4">
        <f t="shared" si="31"/>
        <v>160.79187296044498</v>
      </c>
      <c r="S124" s="4">
        <f t="shared" si="32"/>
        <v>170.87218250482141</v>
      </c>
      <c r="T124" s="4">
        <f t="shared" si="33"/>
        <v>6.7202063629176116</v>
      </c>
      <c r="U124" s="7">
        <f t="shared" si="48"/>
        <v>0.42984195826452548</v>
      </c>
      <c r="V124" s="4">
        <f t="shared" si="34"/>
        <v>2.8886266629782305</v>
      </c>
      <c r="X124" s="1">
        <f t="shared" si="49"/>
        <v>113</v>
      </c>
      <c r="Y124" s="4">
        <f t="shared" si="50"/>
        <v>29.922355709141812</v>
      </c>
      <c r="Z124" s="4">
        <f t="shared" si="35"/>
        <v>6.7202063629176116</v>
      </c>
      <c r="AA124" s="4">
        <f t="shared" si="51"/>
        <v>6.4957886950990478</v>
      </c>
      <c r="AB124" s="4">
        <f t="shared" si="52"/>
        <v>0.22441766781856357</v>
      </c>
      <c r="AC124" s="4">
        <f t="shared" si="53"/>
        <v>23.426567014042764</v>
      </c>
      <c r="AF124" s="1">
        <f t="shared" si="54"/>
        <v>113</v>
      </c>
      <c r="AG124" s="4">
        <f t="shared" si="55"/>
        <v>1917.8639562466019</v>
      </c>
      <c r="AH124" s="4">
        <f t="shared" si="61"/>
        <v>247.89451081496406</v>
      </c>
      <c r="AI124" s="4">
        <f t="shared" si="56"/>
        <v>233.51053114311455</v>
      </c>
      <c r="AJ124" s="4">
        <f t="shared" si="57"/>
        <v>14.383979671849515</v>
      </c>
      <c r="AK124" s="4">
        <f t="shared" si="58"/>
        <v>1684.3534251034873</v>
      </c>
    </row>
    <row r="125" spans="2:37" x14ac:dyDescent="0.25">
      <c r="B125" s="1">
        <f t="shared" si="36"/>
        <v>114</v>
      </c>
      <c r="C125" s="4">
        <f t="shared" si="37"/>
        <v>2103.5544882187437</v>
      </c>
      <c r="D125" s="4">
        <f t="shared" si="59"/>
        <v>315.71980243153575</v>
      </c>
      <c r="E125" s="4">
        <f t="shared" si="38"/>
        <v>289.42537132880148</v>
      </c>
      <c r="F125" s="4">
        <f t="shared" si="39"/>
        <v>26.294431102734293</v>
      </c>
      <c r="G125" s="4">
        <f t="shared" si="40"/>
        <v>1814.1291168899422</v>
      </c>
      <c r="I125" s="1">
        <f t="shared" si="41"/>
        <v>114</v>
      </c>
      <c r="J125" s="4">
        <f t="shared" si="42"/>
        <v>1183.2493996230776</v>
      </c>
      <c r="K125" s="4">
        <f t="shared" si="60"/>
        <v>177.592388867739</v>
      </c>
      <c r="L125" s="4">
        <f t="shared" si="43"/>
        <v>162.80177137245053</v>
      </c>
      <c r="M125" s="4">
        <f t="shared" si="44"/>
        <v>14.790617495288471</v>
      </c>
      <c r="N125" s="4">
        <f t="shared" si="45"/>
        <v>1020.4476282506271</v>
      </c>
      <c r="P125" s="1">
        <f t="shared" si="46"/>
        <v>114</v>
      </c>
      <c r="Q125" s="4">
        <f t="shared" si="47"/>
        <v>8.8743704971730804</v>
      </c>
      <c r="R125" s="4">
        <f t="shared" si="31"/>
        <v>162.80177137245053</v>
      </c>
      <c r="S125" s="4">
        <f t="shared" si="32"/>
        <v>171.67614186962362</v>
      </c>
      <c r="T125" s="4">
        <f t="shared" si="33"/>
        <v>5.9162469981153905</v>
      </c>
      <c r="U125" s="7">
        <f t="shared" si="48"/>
        <v>0.42664214219804014</v>
      </c>
      <c r="V125" s="4">
        <f t="shared" si="34"/>
        <v>2.5241202930486746</v>
      </c>
      <c r="X125" s="1">
        <f t="shared" si="49"/>
        <v>114</v>
      </c>
      <c r="Y125" s="4">
        <f t="shared" si="50"/>
        <v>23.426567014042764</v>
      </c>
      <c r="Z125" s="4">
        <f t="shared" si="35"/>
        <v>5.9162469981153905</v>
      </c>
      <c r="AA125" s="4">
        <f t="shared" si="51"/>
        <v>5.74054774551007</v>
      </c>
      <c r="AB125" s="4">
        <f t="shared" si="52"/>
        <v>0.17569925260532071</v>
      </c>
      <c r="AC125" s="4">
        <f t="shared" si="53"/>
        <v>17.686019268532693</v>
      </c>
      <c r="AF125" s="1">
        <f t="shared" si="54"/>
        <v>114</v>
      </c>
      <c r="AG125" s="4">
        <f t="shared" si="55"/>
        <v>1684.3534251034873</v>
      </c>
      <c r="AH125" s="4">
        <f t="shared" si="61"/>
        <v>247.89451081496406</v>
      </c>
      <c r="AI125" s="4">
        <f t="shared" si="56"/>
        <v>235.26186012668791</v>
      </c>
      <c r="AJ125" s="4">
        <f t="shared" si="57"/>
        <v>12.632650688276156</v>
      </c>
      <c r="AK125" s="4">
        <f t="shared" si="58"/>
        <v>1449.0915649767994</v>
      </c>
    </row>
    <row r="126" spans="2:37" x14ac:dyDescent="0.25">
      <c r="B126" s="1">
        <f t="shared" si="36"/>
        <v>115</v>
      </c>
      <c r="C126" s="4">
        <f t="shared" si="37"/>
        <v>1814.1291168899422</v>
      </c>
      <c r="D126" s="4">
        <f t="shared" si="59"/>
        <v>315.71980243153575</v>
      </c>
      <c r="E126" s="4">
        <f t="shared" si="38"/>
        <v>293.04318847041145</v>
      </c>
      <c r="F126" s="4">
        <f t="shared" si="39"/>
        <v>22.676613961124275</v>
      </c>
      <c r="G126" s="4">
        <f t="shared" si="40"/>
        <v>1521.0859284195308</v>
      </c>
      <c r="I126" s="1">
        <f t="shared" si="41"/>
        <v>115</v>
      </c>
      <c r="J126" s="4">
        <f t="shared" si="42"/>
        <v>1020.4476282506271</v>
      </c>
      <c r="K126" s="4">
        <f t="shared" si="60"/>
        <v>177.592388867739</v>
      </c>
      <c r="L126" s="4">
        <f t="shared" si="43"/>
        <v>164.83679351460617</v>
      </c>
      <c r="M126" s="4">
        <f t="shared" si="44"/>
        <v>12.755595353132838</v>
      </c>
      <c r="N126" s="4">
        <f t="shared" si="45"/>
        <v>855.61083473602093</v>
      </c>
      <c r="P126" s="1">
        <f t="shared" si="46"/>
        <v>115</v>
      </c>
      <c r="Q126" s="4">
        <f t="shared" si="47"/>
        <v>7.653357211879702</v>
      </c>
      <c r="R126" s="4">
        <f t="shared" si="31"/>
        <v>164.83679351460617</v>
      </c>
      <c r="S126" s="4">
        <f t="shared" si="32"/>
        <v>172.49015072648587</v>
      </c>
      <c r="T126" s="4">
        <f t="shared" si="33"/>
        <v>5.1022381412531361</v>
      </c>
      <c r="U126" s="7">
        <f t="shared" si="48"/>
        <v>0.42346614610227307</v>
      </c>
      <c r="V126" s="4">
        <f t="shared" si="34"/>
        <v>2.1606251221724908</v>
      </c>
      <c r="X126" s="1">
        <f t="shared" si="49"/>
        <v>115</v>
      </c>
      <c r="Y126" s="4">
        <f t="shared" si="50"/>
        <v>17.686019268532693</v>
      </c>
      <c r="Z126" s="4">
        <f t="shared" si="35"/>
        <v>5.1022381412531361</v>
      </c>
      <c r="AA126" s="4">
        <f t="shared" si="51"/>
        <v>4.9695929967391406</v>
      </c>
      <c r="AB126" s="4">
        <f t="shared" si="52"/>
        <v>0.1326451445139952</v>
      </c>
      <c r="AC126" s="4">
        <f t="shared" si="53"/>
        <v>12.716426271793551</v>
      </c>
      <c r="AF126" s="1">
        <f t="shared" si="54"/>
        <v>115</v>
      </c>
      <c r="AG126" s="4">
        <f t="shared" si="55"/>
        <v>1449.0915649767994</v>
      </c>
      <c r="AH126" s="4">
        <f t="shared" si="61"/>
        <v>247.89451081496406</v>
      </c>
      <c r="AI126" s="4">
        <f t="shared" si="56"/>
        <v>237.02632407763807</v>
      </c>
      <c r="AJ126" s="4">
        <f t="shared" si="57"/>
        <v>10.868186737325994</v>
      </c>
      <c r="AK126" s="4">
        <f t="shared" si="58"/>
        <v>1212.0652408991614</v>
      </c>
    </row>
    <row r="127" spans="2:37" x14ac:dyDescent="0.25">
      <c r="B127" s="1">
        <f t="shared" si="36"/>
        <v>116</v>
      </c>
      <c r="C127" s="4">
        <f t="shared" si="37"/>
        <v>1521.0859284195308</v>
      </c>
      <c r="D127" s="4">
        <f t="shared" si="59"/>
        <v>315.71980243153575</v>
      </c>
      <c r="E127" s="4">
        <f t="shared" si="38"/>
        <v>296.70622832629164</v>
      </c>
      <c r="F127" s="4">
        <f t="shared" si="39"/>
        <v>19.013574105244135</v>
      </c>
      <c r="G127" s="4">
        <f t="shared" si="40"/>
        <v>1224.3797000932391</v>
      </c>
      <c r="I127" s="1">
        <f t="shared" si="41"/>
        <v>116</v>
      </c>
      <c r="J127" s="4">
        <f t="shared" si="42"/>
        <v>855.61083473602093</v>
      </c>
      <c r="K127" s="4">
        <f t="shared" si="60"/>
        <v>177.592388867739</v>
      </c>
      <c r="L127" s="4">
        <f t="shared" si="43"/>
        <v>166.89725343353874</v>
      </c>
      <c r="M127" s="4">
        <f t="shared" si="44"/>
        <v>10.69513543420026</v>
      </c>
      <c r="N127" s="4">
        <f t="shared" si="45"/>
        <v>688.71358130248223</v>
      </c>
      <c r="P127" s="1">
        <f t="shared" si="46"/>
        <v>116</v>
      </c>
      <c r="Q127" s="4">
        <f t="shared" si="47"/>
        <v>6.417081260520157</v>
      </c>
      <c r="R127" s="4">
        <f t="shared" si="31"/>
        <v>166.89725343353874</v>
      </c>
      <c r="S127" s="4">
        <f t="shared" si="32"/>
        <v>173.31433469405889</v>
      </c>
      <c r="T127" s="4">
        <f t="shared" si="33"/>
        <v>4.2780541736801032</v>
      </c>
      <c r="U127" s="7">
        <f t="shared" si="48"/>
        <v>0.42031379265734298</v>
      </c>
      <c r="V127" s="4">
        <f t="shared" si="34"/>
        <v>1.7981251749330596</v>
      </c>
      <c r="X127" s="1">
        <f t="shared" si="49"/>
        <v>116</v>
      </c>
      <c r="Y127" s="4">
        <f t="shared" si="50"/>
        <v>12.716426271793551</v>
      </c>
      <c r="Z127" s="4">
        <f t="shared" si="35"/>
        <v>4.2780541736801032</v>
      </c>
      <c r="AA127" s="4">
        <f t="shared" si="51"/>
        <v>4.1826809766416515</v>
      </c>
      <c r="AB127" s="4">
        <f t="shared" si="52"/>
        <v>9.5373197038451638E-2</v>
      </c>
      <c r="AC127" s="4">
        <f t="shared" si="53"/>
        <v>8.5337452951518991</v>
      </c>
      <c r="AF127" s="1">
        <f t="shared" si="54"/>
        <v>116</v>
      </c>
      <c r="AG127" s="4">
        <f t="shared" si="55"/>
        <v>1212.0652408991614</v>
      </c>
      <c r="AH127" s="4">
        <f t="shared" si="61"/>
        <v>247.89451081496406</v>
      </c>
      <c r="AI127" s="4">
        <f t="shared" si="56"/>
        <v>238.80402150822036</v>
      </c>
      <c r="AJ127" s="4">
        <f t="shared" si="57"/>
        <v>9.0904893067437111</v>
      </c>
      <c r="AK127" s="4">
        <f t="shared" si="58"/>
        <v>973.26121939094105</v>
      </c>
    </row>
    <row r="128" spans="2:37" x14ac:dyDescent="0.25">
      <c r="B128" s="1">
        <f t="shared" si="36"/>
        <v>117</v>
      </c>
      <c r="C128" s="4">
        <f t="shared" si="37"/>
        <v>1224.3797000932391</v>
      </c>
      <c r="D128" s="4">
        <f t="shared" si="59"/>
        <v>315.71980243153575</v>
      </c>
      <c r="E128" s="4">
        <f t="shared" si="38"/>
        <v>300.41505618037024</v>
      </c>
      <c r="F128" s="4">
        <f t="shared" si="39"/>
        <v>15.304746251165488</v>
      </c>
      <c r="G128" s="4">
        <f t="shared" si="40"/>
        <v>923.96464391286884</v>
      </c>
      <c r="I128" s="1">
        <f t="shared" si="41"/>
        <v>117</v>
      </c>
      <c r="J128" s="4">
        <f t="shared" si="42"/>
        <v>688.71358130248223</v>
      </c>
      <c r="K128" s="4">
        <f t="shared" si="60"/>
        <v>177.592388867739</v>
      </c>
      <c r="L128" s="4">
        <f t="shared" si="43"/>
        <v>168.98346910145798</v>
      </c>
      <c r="M128" s="4">
        <f t="shared" si="44"/>
        <v>8.6089197662810282</v>
      </c>
      <c r="N128" s="4">
        <f t="shared" si="45"/>
        <v>519.73011220102421</v>
      </c>
      <c r="P128" s="1">
        <f t="shared" si="46"/>
        <v>117</v>
      </c>
      <c r="Q128" s="4">
        <f t="shared" si="47"/>
        <v>5.1653518597686165</v>
      </c>
      <c r="R128" s="4">
        <f t="shared" si="31"/>
        <v>168.98346910145798</v>
      </c>
      <c r="S128" s="4">
        <f t="shared" si="32"/>
        <v>174.14882096122659</v>
      </c>
      <c r="T128" s="4">
        <f t="shared" si="33"/>
        <v>3.4435679065124116</v>
      </c>
      <c r="U128" s="7">
        <f t="shared" si="48"/>
        <v>0.41718490586336771</v>
      </c>
      <c r="V128" s="4">
        <f t="shared" si="34"/>
        <v>1.4366045529124947</v>
      </c>
      <c r="X128" s="1">
        <f t="shared" si="49"/>
        <v>117</v>
      </c>
      <c r="Y128" s="4">
        <f t="shared" si="50"/>
        <v>8.5337452951518991</v>
      </c>
      <c r="Z128" s="4">
        <f t="shared" si="35"/>
        <v>3.4435679065124116</v>
      </c>
      <c r="AA128" s="4">
        <f t="shared" si="51"/>
        <v>3.3795648167987724</v>
      </c>
      <c r="AB128" s="4">
        <f t="shared" si="52"/>
        <v>6.4003089713639244E-2</v>
      </c>
      <c r="AC128" s="4">
        <f t="shared" si="53"/>
        <v>5.1541804783531262</v>
      </c>
      <c r="AF128" s="1">
        <f t="shared" si="54"/>
        <v>117</v>
      </c>
      <c r="AG128" s="4">
        <f t="shared" si="55"/>
        <v>973.26121939094105</v>
      </c>
      <c r="AH128" s="4">
        <f t="shared" si="61"/>
        <v>247.89451081496406</v>
      </c>
      <c r="AI128" s="4">
        <f t="shared" si="56"/>
        <v>240.59505166953201</v>
      </c>
      <c r="AJ128" s="4">
        <f t="shared" si="57"/>
        <v>7.2994591454320572</v>
      </c>
      <c r="AK128" s="4">
        <f t="shared" si="58"/>
        <v>732.66616772140901</v>
      </c>
    </row>
    <row r="129" spans="2:37" x14ac:dyDescent="0.25">
      <c r="B129" s="1">
        <f t="shared" si="36"/>
        <v>118</v>
      </c>
      <c r="C129" s="4">
        <f t="shared" si="37"/>
        <v>923.96464391286884</v>
      </c>
      <c r="D129" s="4">
        <f t="shared" si="59"/>
        <v>315.71980243153575</v>
      </c>
      <c r="E129" s="4">
        <f t="shared" si="38"/>
        <v>304.1702443826249</v>
      </c>
      <c r="F129" s="4">
        <f t="shared" si="39"/>
        <v>11.54955804891086</v>
      </c>
      <c r="G129" s="4">
        <f t="shared" si="40"/>
        <v>619.79439953024394</v>
      </c>
      <c r="I129" s="1">
        <f t="shared" si="41"/>
        <v>118</v>
      </c>
      <c r="J129" s="4">
        <f t="shared" si="42"/>
        <v>519.73011220102421</v>
      </c>
      <c r="K129" s="4">
        <f t="shared" si="60"/>
        <v>177.592388867739</v>
      </c>
      <c r="L129" s="4">
        <f t="shared" si="43"/>
        <v>171.09576246522619</v>
      </c>
      <c r="M129" s="4">
        <f t="shared" si="44"/>
        <v>6.4966264025128027</v>
      </c>
      <c r="N129" s="4">
        <f t="shared" si="45"/>
        <v>348.63434973579803</v>
      </c>
      <c r="P129" s="1">
        <f t="shared" si="46"/>
        <v>118</v>
      </c>
      <c r="Q129" s="4">
        <f t="shared" si="47"/>
        <v>3.8979758415076815</v>
      </c>
      <c r="R129" s="4">
        <f t="shared" si="31"/>
        <v>171.09576246522619</v>
      </c>
      <c r="S129" s="4">
        <f t="shared" si="32"/>
        <v>174.99373830673386</v>
      </c>
      <c r="T129" s="4">
        <f t="shared" si="33"/>
        <v>2.5986505610051212</v>
      </c>
      <c r="U129" s="7">
        <f t="shared" si="48"/>
        <v>0.41407931103063789</v>
      </c>
      <c r="V129" s="4">
        <f t="shared" si="34"/>
        <v>1.0760474339103812</v>
      </c>
      <c r="X129" s="1">
        <f t="shared" si="49"/>
        <v>118</v>
      </c>
      <c r="Y129" s="4">
        <f t="shared" si="50"/>
        <v>5.1541804783531262</v>
      </c>
      <c r="Z129" s="4">
        <f t="shared" si="35"/>
        <v>2.5986505610051212</v>
      </c>
      <c r="AA129" s="4">
        <f t="shared" si="51"/>
        <v>2.5599942074174726</v>
      </c>
      <c r="AB129" s="4">
        <f t="shared" si="52"/>
        <v>3.8656353587648441E-2</v>
      </c>
      <c r="AC129" s="4">
        <f t="shared" si="53"/>
        <v>2.5941862709356536</v>
      </c>
      <c r="AF129" s="1">
        <f t="shared" si="54"/>
        <v>118</v>
      </c>
      <c r="AG129" s="4">
        <f t="shared" si="55"/>
        <v>732.66616772140901</v>
      </c>
      <c r="AH129" s="4">
        <f t="shared" si="61"/>
        <v>247.89451081496406</v>
      </c>
      <c r="AI129" s="4">
        <f t="shared" si="56"/>
        <v>242.39951455705349</v>
      </c>
      <c r="AJ129" s="4">
        <f t="shared" si="57"/>
        <v>5.4949962579105671</v>
      </c>
      <c r="AK129" s="4">
        <f t="shared" si="58"/>
        <v>490.26665316435549</v>
      </c>
    </row>
    <row r="130" spans="2:37" x14ac:dyDescent="0.25">
      <c r="B130" s="1">
        <f t="shared" si="36"/>
        <v>119</v>
      </c>
      <c r="C130" s="4">
        <f t="shared" si="37"/>
        <v>619.79439953024394</v>
      </c>
      <c r="D130" s="4">
        <f t="shared" si="59"/>
        <v>315.71980243153575</v>
      </c>
      <c r="E130" s="4">
        <f t="shared" si="38"/>
        <v>307.97237243740773</v>
      </c>
      <c r="F130" s="4">
        <f t="shared" si="39"/>
        <v>7.7474299941280487</v>
      </c>
      <c r="G130" s="4">
        <f t="shared" si="40"/>
        <v>311.82202709283621</v>
      </c>
      <c r="I130" s="1">
        <f t="shared" si="41"/>
        <v>119</v>
      </c>
      <c r="J130" s="4">
        <f t="shared" si="42"/>
        <v>348.63434973579803</v>
      </c>
      <c r="K130" s="4">
        <f t="shared" si="60"/>
        <v>177.592388867739</v>
      </c>
      <c r="L130" s="4">
        <f t="shared" si="43"/>
        <v>173.23445949604152</v>
      </c>
      <c r="M130" s="4">
        <f t="shared" si="44"/>
        <v>4.357929371697475</v>
      </c>
      <c r="N130" s="4">
        <f t="shared" si="45"/>
        <v>175.3998902397565</v>
      </c>
      <c r="P130" s="1">
        <f t="shared" si="46"/>
        <v>119</v>
      </c>
      <c r="Q130" s="4">
        <f t="shared" si="47"/>
        <v>2.6147576230184852</v>
      </c>
      <c r="R130" s="4">
        <f t="shared" si="31"/>
        <v>173.23445949604152</v>
      </c>
      <c r="S130" s="4">
        <f t="shared" si="32"/>
        <v>175.84921711906</v>
      </c>
      <c r="T130" s="4">
        <f t="shared" si="33"/>
        <v>1.7431717486789897</v>
      </c>
      <c r="U130" s="7">
        <f t="shared" si="48"/>
        <v>0.41099683476986387</v>
      </c>
      <c r="V130" s="4">
        <f t="shared" si="34"/>
        <v>0.7164380711673134</v>
      </c>
      <c r="X130" s="1">
        <f t="shared" si="49"/>
        <v>119</v>
      </c>
      <c r="Y130" s="4">
        <f t="shared" si="50"/>
        <v>2.5941862709356536</v>
      </c>
      <c r="Z130" s="4">
        <f t="shared" si="35"/>
        <v>1.7431717486789897</v>
      </c>
      <c r="AA130" s="4">
        <f t="shared" si="51"/>
        <v>1.7237153516469723</v>
      </c>
      <c r="AB130" s="4">
        <f t="shared" si="52"/>
        <v>1.9456397032017399E-2</v>
      </c>
      <c r="AC130" s="4">
        <f t="shared" si="53"/>
        <v>0.87047091928868126</v>
      </c>
      <c r="AF130" s="1">
        <f t="shared" si="54"/>
        <v>119</v>
      </c>
      <c r="AG130" s="4">
        <f t="shared" si="55"/>
        <v>490.26665316435549</v>
      </c>
      <c r="AH130" s="4">
        <f t="shared" si="61"/>
        <v>247.89451081496406</v>
      </c>
      <c r="AI130" s="4">
        <f t="shared" si="56"/>
        <v>244.21751091623139</v>
      </c>
      <c r="AJ130" s="4">
        <f t="shared" si="57"/>
        <v>3.676999898732666</v>
      </c>
      <c r="AK130" s="4">
        <f t="shared" si="58"/>
        <v>246.0491422481241</v>
      </c>
    </row>
    <row r="131" spans="2:37" x14ac:dyDescent="0.25">
      <c r="B131" s="1">
        <f t="shared" si="36"/>
        <v>120</v>
      </c>
      <c r="C131" s="4">
        <f t="shared" si="37"/>
        <v>311.82202709283621</v>
      </c>
      <c r="D131" s="4">
        <f t="shared" si="59"/>
        <v>315.71980243153575</v>
      </c>
      <c r="E131" s="4">
        <f t="shared" si="38"/>
        <v>311.82202709287532</v>
      </c>
      <c r="F131" s="4">
        <f t="shared" si="39"/>
        <v>3.8977753386604523</v>
      </c>
      <c r="G131" s="4">
        <f t="shared" si="40"/>
        <v>-3.9108272176235914E-11</v>
      </c>
      <c r="I131" s="1">
        <f t="shared" si="41"/>
        <v>120</v>
      </c>
      <c r="J131" s="4">
        <f t="shared" si="42"/>
        <v>175.3998902397565</v>
      </c>
      <c r="K131" s="4">
        <f t="shared" si="60"/>
        <v>177.592388867739</v>
      </c>
      <c r="L131" s="4">
        <f t="shared" si="43"/>
        <v>175.39989023974204</v>
      </c>
      <c r="M131" s="4">
        <f t="shared" si="44"/>
        <v>2.1924986279969563</v>
      </c>
      <c r="N131" s="4">
        <f t="shared" si="45"/>
        <v>1.446665010007564E-11</v>
      </c>
      <c r="P131" s="1">
        <f t="shared" si="46"/>
        <v>120</v>
      </c>
      <c r="Q131" s="4">
        <f t="shared" si="47"/>
        <v>1.3154991767981736</v>
      </c>
      <c r="R131" s="4">
        <f t="shared" si="31"/>
        <v>175.39989023974204</v>
      </c>
      <c r="S131" s="4">
        <f t="shared" si="32"/>
        <v>176.71538941654021</v>
      </c>
      <c r="T131" s="4">
        <f t="shared" si="33"/>
        <v>0.87699945119878264</v>
      </c>
      <c r="U131" s="7">
        <f t="shared" si="48"/>
        <v>0.40793730498249514</v>
      </c>
      <c r="V131" s="4">
        <f t="shared" si="34"/>
        <v>0.35776079259315868</v>
      </c>
      <c r="X131" s="1">
        <f t="shared" si="49"/>
        <v>120</v>
      </c>
      <c r="Y131" s="4">
        <f t="shared" si="50"/>
        <v>0.87047091928868126</v>
      </c>
      <c r="Z131" s="4">
        <f t="shared" si="35"/>
        <v>0.87699945119878264</v>
      </c>
      <c r="AA131" s="4">
        <f t="shared" si="51"/>
        <v>0.87047091930411757</v>
      </c>
      <c r="AB131" s="4">
        <f t="shared" si="52"/>
        <v>6.5285318946651091E-3</v>
      </c>
      <c r="AC131" s="4">
        <f t="shared" si="53"/>
        <v>-1.5436318889783252E-11</v>
      </c>
      <c r="AF131" s="1">
        <f t="shared" si="54"/>
        <v>120</v>
      </c>
      <c r="AG131" s="4">
        <f t="shared" si="55"/>
        <v>246.0491422481241</v>
      </c>
      <c r="AH131" s="4">
        <f t="shared" si="61"/>
        <v>247.89451081496406</v>
      </c>
      <c r="AI131" s="4">
        <f t="shared" si="56"/>
        <v>246.04914224810312</v>
      </c>
      <c r="AJ131" s="4">
        <f t="shared" si="57"/>
        <v>1.8453685668609305</v>
      </c>
      <c r="AK131" s="4">
        <f t="shared" si="58"/>
        <v>2.0975221559638157E-11</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4121.3619010568855</v>
      </c>
      <c r="AB492" s="3">
        <f>SUM(AB11:AB491)</f>
        <v>1109.6000301927222</v>
      </c>
      <c r="AD492" s="8">
        <f>+T492-AB492-Y11</f>
        <v>1.546140993013978E-11</v>
      </c>
    </row>
  </sheetData>
  <mergeCells count="4">
    <mergeCell ref="B9:G9"/>
    <mergeCell ref="I9:N9"/>
    <mergeCell ref="X9:AC9"/>
    <mergeCell ref="AF9:AK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P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Income'!C36-'7'!J2</f>
        <v>64000</v>
      </c>
      <c r="I2" t="s">
        <v>21</v>
      </c>
      <c r="J2">
        <f>+'Impact on Income'!C36*'Impact on Income'!E36*(1-'Impact on Income'!F36)</f>
        <v>36000</v>
      </c>
      <c r="Q2"/>
      <c r="R2"/>
      <c r="S2"/>
      <c r="T2"/>
      <c r="U2"/>
    </row>
    <row r="3" spans="2:37" ht="14.65" x14ac:dyDescent="0.35">
      <c r="B3" t="s">
        <v>18</v>
      </c>
      <c r="C3">
        <f>+J3</f>
        <v>120</v>
      </c>
      <c r="I3" t="s">
        <v>18</v>
      </c>
      <c r="J3">
        <f>+'Impact on Income'!I36*12</f>
        <v>120</v>
      </c>
      <c r="Q3"/>
      <c r="R3"/>
      <c r="S3"/>
      <c r="T3"/>
      <c r="U3"/>
    </row>
    <row r="4" spans="2:37" ht="14.65" x14ac:dyDescent="0.35">
      <c r="B4" t="s">
        <v>19</v>
      </c>
      <c r="C4" s="10">
        <f>+J4</f>
        <v>0.15</v>
      </c>
      <c r="I4" t="s">
        <v>19</v>
      </c>
      <c r="J4" s="2">
        <f>+'Impact on Income'!G36</f>
        <v>0.15</v>
      </c>
      <c r="Q4"/>
      <c r="R4"/>
      <c r="S4"/>
      <c r="T4"/>
      <c r="U4"/>
    </row>
    <row r="5" spans="2:37" ht="14.65" x14ac:dyDescent="0.35">
      <c r="B5" t="s">
        <v>20</v>
      </c>
      <c r="C5" s="10">
        <f>+J5</f>
        <v>0.09</v>
      </c>
      <c r="I5" t="s">
        <v>20</v>
      </c>
      <c r="J5" s="2">
        <f>+'Impact on Income'!H36</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9849.7965532570379</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3" t="s">
        <v>4</v>
      </c>
      <c r="C10" s="13" t="s">
        <v>5</v>
      </c>
      <c r="D10" s="13" t="s">
        <v>6</v>
      </c>
      <c r="E10" s="13" t="s">
        <v>7</v>
      </c>
      <c r="F10" s="13" t="s">
        <v>8</v>
      </c>
      <c r="G10" s="13" t="s">
        <v>9</v>
      </c>
      <c r="I10" s="13" t="s">
        <v>4</v>
      </c>
      <c r="J10" s="13" t="s">
        <v>5</v>
      </c>
      <c r="K10" s="13" t="s">
        <v>6</v>
      </c>
      <c r="L10" s="13" t="s">
        <v>7</v>
      </c>
      <c r="M10" s="13" t="s">
        <v>8</v>
      </c>
      <c r="N10" s="13" t="s">
        <v>9</v>
      </c>
      <c r="P10" s="6" t="s">
        <v>4</v>
      </c>
      <c r="Q10" s="6" t="s">
        <v>10</v>
      </c>
      <c r="R10" s="6" t="s">
        <v>11</v>
      </c>
      <c r="S10" s="6" t="s">
        <v>12</v>
      </c>
      <c r="T10" s="6" t="s">
        <v>13</v>
      </c>
      <c r="U10" s="6" t="s">
        <v>15</v>
      </c>
      <c r="V10" s="6" t="s">
        <v>14</v>
      </c>
      <c r="X10" s="13" t="s">
        <v>4</v>
      </c>
      <c r="Y10" s="13" t="s">
        <v>5</v>
      </c>
      <c r="Z10" s="13" t="s">
        <v>6</v>
      </c>
      <c r="AA10" s="13" t="s">
        <v>7</v>
      </c>
      <c r="AB10" s="13" t="s">
        <v>8</v>
      </c>
      <c r="AC10" s="13" t="s">
        <v>9</v>
      </c>
      <c r="AF10" s="14" t="s">
        <v>4</v>
      </c>
      <c r="AG10" s="14" t="s">
        <v>5</v>
      </c>
      <c r="AH10" s="14" t="s">
        <v>6</v>
      </c>
      <c r="AI10" s="14" t="s">
        <v>7</v>
      </c>
      <c r="AJ10" s="14" t="s">
        <v>8</v>
      </c>
      <c r="AK10" s="14" t="s">
        <v>9</v>
      </c>
    </row>
    <row r="11" spans="2:37" ht="14.65" x14ac:dyDescent="0.35">
      <c r="B11" s="1">
        <v>0</v>
      </c>
      <c r="C11" s="4">
        <f>+C2</f>
        <v>64000</v>
      </c>
      <c r="D11" s="4"/>
      <c r="E11" s="4"/>
      <c r="F11" s="4"/>
      <c r="G11" s="4">
        <f>+C11-E11</f>
        <v>64000</v>
      </c>
      <c r="I11" s="1">
        <v>0</v>
      </c>
      <c r="J11" s="4">
        <f>+J2</f>
        <v>36000</v>
      </c>
      <c r="K11" s="4"/>
      <c r="L11" s="4"/>
      <c r="M11" s="4"/>
      <c r="N11" s="4">
        <f>+J11-L11</f>
        <v>36000</v>
      </c>
      <c r="P11" s="1">
        <v>0</v>
      </c>
      <c r="Q11" s="4"/>
      <c r="R11" s="4">
        <f>+IF(P11&lt;=$J$3,L11," ")</f>
        <v>0</v>
      </c>
      <c r="S11" s="4">
        <f>+IF(P11&lt;=$J$3,Q11+R11," ")</f>
        <v>0</v>
      </c>
      <c r="T11" s="4">
        <f>+IF(P11&lt;=$J$3,M11-Q11," ")</f>
        <v>0</v>
      </c>
      <c r="U11" s="4">
        <v>1</v>
      </c>
      <c r="V11" s="4">
        <f>+IF(P11&lt;=$J$3,T11*U11," ")</f>
        <v>0</v>
      </c>
      <c r="X11" s="1">
        <v>0</v>
      </c>
      <c r="Y11" s="4">
        <f>+V8</f>
        <v>9849.7965532570379</v>
      </c>
      <c r="Z11" s="4">
        <f>+IF(X11&lt;=$J$3,T11," ")</f>
        <v>0</v>
      </c>
      <c r="AA11" s="4"/>
      <c r="AB11" s="4"/>
      <c r="AC11" s="4">
        <f>+Y11-AA11</f>
        <v>9849.7965532570379</v>
      </c>
      <c r="AF11" s="1">
        <v>0</v>
      </c>
      <c r="AG11" s="4">
        <f>+C11</f>
        <v>64000</v>
      </c>
      <c r="AH11" s="4">
        <f>+IF(AF11&lt;=$J$3,AB11," ")</f>
        <v>0</v>
      </c>
      <c r="AI11" s="4"/>
      <c r="AJ11" s="4"/>
      <c r="AK11" s="4">
        <f>+AG11-AI11</f>
        <v>64000</v>
      </c>
    </row>
    <row r="12" spans="2:37" ht="14.65" x14ac:dyDescent="0.35">
      <c r="B12" s="1">
        <f>+IF(B11&gt;=$J$3," ",B11+1)</f>
        <v>1</v>
      </c>
      <c r="C12" s="4">
        <f>+IF(B12&lt;=$J$3,G11," ")</f>
        <v>64000</v>
      </c>
      <c r="D12" s="4">
        <f>-PMT(C4/12,C3,C12,0)</f>
        <v>1032.5437252756196</v>
      </c>
      <c r="E12" s="4">
        <f>+IF(B12&lt;=$J$3,D12-F12," ")</f>
        <v>232.54372527561964</v>
      </c>
      <c r="F12" s="4">
        <f>+IF(B12&lt;=$J$3,C12*$J$4/12," ")</f>
        <v>800</v>
      </c>
      <c r="G12" s="4">
        <f>+IF(B12&lt;=$J$3,C12-E12," ")</f>
        <v>63767.456274724384</v>
      </c>
      <c r="I12" s="1">
        <f>+IF(I11&gt;=$J$3," ",I11+1)</f>
        <v>1</v>
      </c>
      <c r="J12" s="4">
        <f>+IF(I12&lt;=$J$3,N11," ")</f>
        <v>36000</v>
      </c>
      <c r="K12" s="4">
        <f>-PMT(J4/12,J3,J12,0)</f>
        <v>580.80584546753607</v>
      </c>
      <c r="L12" s="4">
        <f>+IF(I12&lt;=$J$3,K12-M12," ")</f>
        <v>130.80584546753607</v>
      </c>
      <c r="M12" s="4">
        <f>+IF(I12&lt;=$J$3,J12*$J$4/12," ")</f>
        <v>450</v>
      </c>
      <c r="N12" s="4">
        <f>+IF(I12&lt;=$J$3,J12-L12," ")</f>
        <v>35869.194154532466</v>
      </c>
      <c r="P12" s="1">
        <f>+IF(P11&gt;=$J$3," ",P11+1)</f>
        <v>1</v>
      </c>
      <c r="Q12" s="4">
        <f>+IF(P12&lt;=$J$3,J12*$J$5/12," ")</f>
        <v>270</v>
      </c>
      <c r="R12" s="4">
        <f t="shared" ref="R12:R75" si="0">+IF(P12&lt;=$J$3,L12," ")</f>
        <v>130.80584546753607</v>
      </c>
      <c r="S12" s="4">
        <f t="shared" ref="S12:S75" si="1">+IF(P12&lt;=$J$3,Q12+R12," ")</f>
        <v>400.80584546753607</v>
      </c>
      <c r="T12" s="4">
        <f t="shared" ref="T12:T75" si="2">+IF(P12&lt;=$J$3,M12-Q12," ")</f>
        <v>180</v>
      </c>
      <c r="U12" s="7">
        <f>+IF(P12&lt;=$J$3,U11/(1+$J$5/12)," ")</f>
        <v>0.99255583126550861</v>
      </c>
      <c r="V12" s="4">
        <f t="shared" ref="V12:V75" si="3">+IF(P12&lt;=$J$3,T12*U12," ")</f>
        <v>178.66004962779155</v>
      </c>
      <c r="X12" s="1">
        <f>+IF(X11&gt;=$J$3," ",X11+1)</f>
        <v>1</v>
      </c>
      <c r="Y12" s="4">
        <f>+IF(X12&lt;=$J$3,AC11," ")</f>
        <v>9849.7965532570379</v>
      </c>
      <c r="Z12" s="4">
        <f t="shared" ref="Z12:Z75" si="4">+IF(X12&lt;=$J$3,T12," ")</f>
        <v>180</v>
      </c>
      <c r="AA12" s="4">
        <f>+IF(X12&lt;=$J$3,Z12-AB12," ")</f>
        <v>106.12652585057222</v>
      </c>
      <c r="AB12" s="4">
        <f>+IF(X12&lt;=$J$3,Y12*$J$5/12," ")</f>
        <v>73.873474149427778</v>
      </c>
      <c r="AC12" s="4">
        <f>+IF(X12&lt;=$J$3,Y12-AA12," ")</f>
        <v>9743.670027406466</v>
      </c>
      <c r="AF12" s="1">
        <f>+IF(AF11&gt;=$J$3," ",AF11+1)</f>
        <v>1</v>
      </c>
      <c r="AG12" s="4">
        <f>+IF(AF12&lt;=$J$3,AK11," ")</f>
        <v>64000</v>
      </c>
      <c r="AH12" s="4">
        <f>-PMT(C5/12,C3,AG11,0)</f>
        <v>810.72495200159665</v>
      </c>
      <c r="AI12" s="4">
        <f>+IF(AF12&lt;=$J$3,AH12-AJ12," ")</f>
        <v>330.72495200159665</v>
      </c>
      <c r="AJ12" s="4">
        <f>+IF(AF12&lt;=$J$3,AG12*$J$5/12," ")</f>
        <v>480</v>
      </c>
      <c r="AK12" s="4">
        <f>+IF(AF12&lt;=$J$3,AG12-AI12," ")</f>
        <v>63669.275047998402</v>
      </c>
    </row>
    <row r="13" spans="2:37" ht="14.65" x14ac:dyDescent="0.35">
      <c r="B13" s="1">
        <f t="shared" ref="B13:B76" si="5">+IF(B12&gt;=$J$3," ",B12+1)</f>
        <v>2</v>
      </c>
      <c r="C13" s="4">
        <f t="shared" ref="C13:C76" si="6">+IF(B13&lt;=$J$3,G12," ")</f>
        <v>63767.456274724384</v>
      </c>
      <c r="D13" s="4">
        <f>+IF(B13&lt;=$J$3,D12," ")</f>
        <v>1032.5437252756196</v>
      </c>
      <c r="E13" s="4">
        <f t="shared" ref="E13:E76" si="7">+IF(B13&lt;=$J$3,D13-F13," ")</f>
        <v>235.45052184156486</v>
      </c>
      <c r="F13" s="4">
        <f t="shared" ref="F13:F76" si="8">+IF(B13&lt;=$J$3,C13*$J$4/12," ")</f>
        <v>797.09320343405477</v>
      </c>
      <c r="G13" s="4">
        <f t="shared" ref="G13:G76" si="9">+IF(B13&lt;=$J$3,C13-E13," ")</f>
        <v>63532.005752882818</v>
      </c>
      <c r="I13" s="1">
        <f t="shared" ref="I13:I76" si="10">+IF(I12&gt;=$J$3," ",I12+1)</f>
        <v>2</v>
      </c>
      <c r="J13" s="4">
        <f t="shared" ref="J13:J76" si="11">+IF(I13&lt;=$J$3,N12," ")</f>
        <v>35869.194154532466</v>
      </c>
      <c r="K13" s="4">
        <f>+IF(I13&lt;=$J$3,K12," ")</f>
        <v>580.80584546753607</v>
      </c>
      <c r="L13" s="4">
        <f t="shared" ref="L13:L76" si="12">+IF(I13&lt;=$J$3,K13-M13," ")</f>
        <v>132.44091853588026</v>
      </c>
      <c r="M13" s="4">
        <f t="shared" ref="M13:M76" si="13">+IF(I13&lt;=$J$3,J13*$J$4/12," ")</f>
        <v>448.36492693165582</v>
      </c>
      <c r="N13" s="4">
        <f t="shared" ref="N13:N76" si="14">+IF(I13&lt;=$J$3,J13-L13," ")</f>
        <v>35736.753235996584</v>
      </c>
      <c r="P13" s="1">
        <f t="shared" ref="P13:P76" si="15">+IF(P12&gt;=$J$3," ",P12+1)</f>
        <v>2</v>
      </c>
      <c r="Q13" s="4">
        <f t="shared" ref="Q13:Q76" si="16">+IF(P13&lt;=$J$3,J13*$J$5/12," ")</f>
        <v>269.01895615899349</v>
      </c>
      <c r="R13" s="4">
        <f t="shared" si="0"/>
        <v>132.44091853588026</v>
      </c>
      <c r="S13" s="4">
        <f t="shared" si="1"/>
        <v>401.45987469487375</v>
      </c>
      <c r="T13" s="4">
        <f t="shared" si="2"/>
        <v>179.34597077266233</v>
      </c>
      <c r="U13" s="7">
        <f t="shared" ref="U13:U76" si="17">+IF(P13&lt;=$J$3,U12/(1+$J$5/12)," ")</f>
        <v>0.98516707817916482</v>
      </c>
      <c r="V13" s="4">
        <f t="shared" si="3"/>
        <v>176.68574600930964</v>
      </c>
      <c r="X13" s="1">
        <f t="shared" ref="X13:X76" si="18">+IF(X12&gt;=$J$3," ",X12+1)</f>
        <v>2</v>
      </c>
      <c r="Y13" s="4">
        <f t="shared" ref="Y13:Y76" si="19">+IF(X13&lt;=$J$3,AC12," ")</f>
        <v>9743.670027406466</v>
      </c>
      <c r="Z13" s="4">
        <f t="shared" si="4"/>
        <v>179.34597077266233</v>
      </c>
      <c r="AA13" s="4">
        <f t="shared" ref="AA13:AA76" si="20">+IF(X13&lt;=$J$3,Z13-AB13," ")</f>
        <v>106.26844556711383</v>
      </c>
      <c r="AB13" s="4">
        <f t="shared" ref="AB13:AB76" si="21">+IF(X13&lt;=$J$3,Y13*$J$5/12," ")</f>
        <v>73.077525205548497</v>
      </c>
      <c r="AC13" s="4">
        <f t="shared" ref="AC13:AC76" si="22">+IF(X13&lt;=$J$3,Y13-AA13," ")</f>
        <v>9637.4015818393527</v>
      </c>
      <c r="AF13" s="1">
        <f t="shared" ref="AF13:AF76" si="23">+IF(AF12&gt;=$J$3," ",AF12+1)</f>
        <v>2</v>
      </c>
      <c r="AG13" s="4">
        <f t="shared" ref="AG13:AG76" si="24">+IF(AF13&lt;=$J$3,AK12," ")</f>
        <v>63669.275047998402</v>
      </c>
      <c r="AH13" s="4">
        <f>+IF(AF13&lt;=$J$3,AH12," ")</f>
        <v>810.72495200159665</v>
      </c>
      <c r="AI13" s="4">
        <f t="shared" ref="AI13:AI76" si="25">+IF(AF13&lt;=$J$3,AH13-AJ13," ")</f>
        <v>333.20538914160869</v>
      </c>
      <c r="AJ13" s="4">
        <f t="shared" ref="AJ13:AJ76" si="26">+IF(AF13&lt;=$J$3,AG13*$J$5/12," ")</f>
        <v>477.51956285998796</v>
      </c>
      <c r="AK13" s="4">
        <f t="shared" ref="AK13:AK76" si="27">+IF(AF13&lt;=$J$3,AG13-AI13," ")</f>
        <v>63336.069658856795</v>
      </c>
    </row>
    <row r="14" spans="2:37" ht="14.65" x14ac:dyDescent="0.35">
      <c r="B14" s="1">
        <f t="shared" si="5"/>
        <v>3</v>
      </c>
      <c r="C14" s="4">
        <f t="shared" si="6"/>
        <v>63532.005752882818</v>
      </c>
      <c r="D14" s="4">
        <f t="shared" ref="D14:D77" si="28">+IF(B14&lt;=$J$3,D13," ")</f>
        <v>1032.5437252756196</v>
      </c>
      <c r="E14" s="4">
        <f t="shared" si="7"/>
        <v>238.39365336458434</v>
      </c>
      <c r="F14" s="4">
        <f t="shared" si="8"/>
        <v>794.1500719110353</v>
      </c>
      <c r="G14" s="4">
        <f t="shared" si="9"/>
        <v>63293.612099518235</v>
      </c>
      <c r="I14" s="1">
        <f t="shared" si="10"/>
        <v>3</v>
      </c>
      <c r="J14" s="4">
        <f t="shared" si="11"/>
        <v>35736.753235996584</v>
      </c>
      <c r="K14" s="4">
        <f t="shared" ref="K14:K77" si="29">+IF(I14&lt;=$J$3,K13," ")</f>
        <v>580.80584546753607</v>
      </c>
      <c r="L14" s="4">
        <f t="shared" si="12"/>
        <v>134.09643001757877</v>
      </c>
      <c r="M14" s="4">
        <f t="shared" si="13"/>
        <v>446.70941544995731</v>
      </c>
      <c r="N14" s="4">
        <f t="shared" si="14"/>
        <v>35602.656805979008</v>
      </c>
      <c r="P14" s="1">
        <f t="shared" si="15"/>
        <v>3</v>
      </c>
      <c r="Q14" s="4">
        <f t="shared" si="16"/>
        <v>268.02564926997439</v>
      </c>
      <c r="R14" s="4">
        <f t="shared" si="0"/>
        <v>134.09643001757877</v>
      </c>
      <c r="S14" s="4">
        <f t="shared" si="1"/>
        <v>402.12207928755316</v>
      </c>
      <c r="T14" s="4">
        <f t="shared" si="2"/>
        <v>178.68376617998291</v>
      </c>
      <c r="U14" s="7">
        <f t="shared" si="17"/>
        <v>0.97783332821753322</v>
      </c>
      <c r="V14" s="4">
        <f t="shared" si="3"/>
        <v>174.7229417822162</v>
      </c>
      <c r="X14" s="1">
        <f t="shared" si="18"/>
        <v>3</v>
      </c>
      <c r="Y14" s="4">
        <f t="shared" si="19"/>
        <v>9637.4015818393527</v>
      </c>
      <c r="Z14" s="4">
        <f t="shared" si="4"/>
        <v>178.68376617998291</v>
      </c>
      <c r="AA14" s="4">
        <f t="shared" si="20"/>
        <v>106.40325431618777</v>
      </c>
      <c r="AB14" s="4">
        <f t="shared" si="21"/>
        <v>72.280511863795141</v>
      </c>
      <c r="AC14" s="4">
        <f t="shared" si="22"/>
        <v>9530.9983275231643</v>
      </c>
      <c r="AF14" s="1">
        <f t="shared" si="23"/>
        <v>3</v>
      </c>
      <c r="AG14" s="4">
        <f t="shared" si="24"/>
        <v>63336.069658856795</v>
      </c>
      <c r="AH14" s="4">
        <f t="shared" ref="AH14:AH77" si="30">+IF(AF14&lt;=$J$3,AH13," ")</f>
        <v>810.72495200159665</v>
      </c>
      <c r="AI14" s="4">
        <f t="shared" si="25"/>
        <v>335.70442956017069</v>
      </c>
      <c r="AJ14" s="4">
        <f t="shared" si="26"/>
        <v>475.02052244142595</v>
      </c>
      <c r="AK14" s="4">
        <f t="shared" si="27"/>
        <v>63000.365229296622</v>
      </c>
    </row>
    <row r="15" spans="2:37" ht="14.65" x14ac:dyDescent="0.35">
      <c r="B15" s="1">
        <f t="shared" si="5"/>
        <v>4</v>
      </c>
      <c r="C15" s="4">
        <f t="shared" si="6"/>
        <v>63293.612099518235</v>
      </c>
      <c r="D15" s="4">
        <f t="shared" si="28"/>
        <v>1032.5437252756196</v>
      </c>
      <c r="E15" s="4">
        <f t="shared" si="7"/>
        <v>241.37357403164162</v>
      </c>
      <c r="F15" s="4">
        <f t="shared" si="8"/>
        <v>791.17015124397801</v>
      </c>
      <c r="G15" s="4">
        <f t="shared" si="9"/>
        <v>63052.238525486595</v>
      </c>
      <c r="I15" s="1">
        <f t="shared" si="10"/>
        <v>4</v>
      </c>
      <c r="J15" s="4">
        <f t="shared" si="11"/>
        <v>35602.656805979008</v>
      </c>
      <c r="K15" s="4">
        <f t="shared" si="29"/>
        <v>580.80584546753607</v>
      </c>
      <c r="L15" s="4">
        <f t="shared" si="12"/>
        <v>135.77263539279852</v>
      </c>
      <c r="M15" s="4">
        <f t="shared" si="13"/>
        <v>445.03321007473755</v>
      </c>
      <c r="N15" s="4">
        <f t="shared" si="14"/>
        <v>35466.884170586207</v>
      </c>
      <c r="P15" s="1">
        <f t="shared" si="15"/>
        <v>4</v>
      </c>
      <c r="Q15" s="4">
        <f t="shared" si="16"/>
        <v>267.01992604484252</v>
      </c>
      <c r="R15" s="4">
        <f t="shared" si="0"/>
        <v>135.77263539279852</v>
      </c>
      <c r="S15" s="4">
        <f t="shared" si="1"/>
        <v>402.79256143764104</v>
      </c>
      <c r="T15" s="4">
        <f t="shared" si="2"/>
        <v>178.01328402989503</v>
      </c>
      <c r="U15" s="7">
        <f t="shared" si="17"/>
        <v>0.97055417192807258</v>
      </c>
      <c r="V15" s="4">
        <f t="shared" si="3"/>
        <v>172.77153547383156</v>
      </c>
      <c r="X15" s="1">
        <f t="shared" si="18"/>
        <v>4</v>
      </c>
      <c r="Y15" s="4">
        <f t="shared" si="19"/>
        <v>9530.9983275231643</v>
      </c>
      <c r="Z15" s="4">
        <f t="shared" si="4"/>
        <v>178.01328402989503</v>
      </c>
      <c r="AA15" s="4">
        <f t="shared" si="20"/>
        <v>106.53079657347131</v>
      </c>
      <c r="AB15" s="4">
        <f t="shared" si="21"/>
        <v>71.482487456423726</v>
      </c>
      <c r="AC15" s="4">
        <f t="shared" si="22"/>
        <v>9424.4675309496924</v>
      </c>
      <c r="AF15" s="1">
        <f t="shared" si="23"/>
        <v>4</v>
      </c>
      <c r="AG15" s="4">
        <f t="shared" si="24"/>
        <v>63000.365229296622</v>
      </c>
      <c r="AH15" s="4">
        <f t="shared" si="30"/>
        <v>810.72495200159665</v>
      </c>
      <c r="AI15" s="4">
        <f t="shared" si="25"/>
        <v>338.22221278187203</v>
      </c>
      <c r="AJ15" s="4">
        <f t="shared" si="26"/>
        <v>472.50273921972462</v>
      </c>
      <c r="AK15" s="4">
        <f t="shared" si="27"/>
        <v>62662.143016514747</v>
      </c>
    </row>
    <row r="16" spans="2:37" ht="14.65" x14ac:dyDescent="0.35">
      <c r="B16" s="1">
        <f t="shared" si="5"/>
        <v>5</v>
      </c>
      <c r="C16" s="4">
        <f t="shared" si="6"/>
        <v>63052.238525486595</v>
      </c>
      <c r="D16" s="4">
        <f t="shared" si="28"/>
        <v>1032.5437252756196</v>
      </c>
      <c r="E16" s="4">
        <f t="shared" si="7"/>
        <v>244.39074370703713</v>
      </c>
      <c r="F16" s="4">
        <f t="shared" si="8"/>
        <v>788.1529815685825</v>
      </c>
      <c r="G16" s="4">
        <f t="shared" si="9"/>
        <v>62807.847781779557</v>
      </c>
      <c r="I16" s="1">
        <f t="shared" si="10"/>
        <v>5</v>
      </c>
      <c r="J16" s="4">
        <f t="shared" si="11"/>
        <v>35466.884170586207</v>
      </c>
      <c r="K16" s="4">
        <f t="shared" si="29"/>
        <v>580.80584546753607</v>
      </c>
      <c r="L16" s="4">
        <f t="shared" si="12"/>
        <v>137.46979333520852</v>
      </c>
      <c r="M16" s="4">
        <f t="shared" si="13"/>
        <v>443.33605213232755</v>
      </c>
      <c r="N16" s="4">
        <f t="shared" si="14"/>
        <v>35329.414377251</v>
      </c>
      <c r="P16" s="1">
        <f t="shared" si="15"/>
        <v>5</v>
      </c>
      <c r="Q16" s="4">
        <f t="shared" si="16"/>
        <v>266.00163127939658</v>
      </c>
      <c r="R16" s="4">
        <f t="shared" si="0"/>
        <v>137.46979333520852</v>
      </c>
      <c r="S16" s="4">
        <f t="shared" si="1"/>
        <v>403.4714246146051</v>
      </c>
      <c r="T16" s="4">
        <f t="shared" si="2"/>
        <v>177.33442085293098</v>
      </c>
      <c r="U16" s="7">
        <f t="shared" si="17"/>
        <v>0.96332920290627544</v>
      </c>
      <c r="V16" s="4">
        <f t="shared" si="3"/>
        <v>170.83142628809998</v>
      </c>
      <c r="X16" s="1">
        <f t="shared" si="18"/>
        <v>5</v>
      </c>
      <c r="Y16" s="4">
        <f t="shared" si="19"/>
        <v>9424.4675309496924</v>
      </c>
      <c r="Z16" s="4">
        <f t="shared" si="4"/>
        <v>177.33442085293098</v>
      </c>
      <c r="AA16" s="4">
        <f t="shared" si="20"/>
        <v>106.65091437080828</v>
      </c>
      <c r="AB16" s="4">
        <f t="shared" si="21"/>
        <v>70.683506482122695</v>
      </c>
      <c r="AC16" s="4">
        <f t="shared" si="22"/>
        <v>9317.8166165788844</v>
      </c>
      <c r="AF16" s="1">
        <f t="shared" si="23"/>
        <v>5</v>
      </c>
      <c r="AG16" s="4">
        <f t="shared" si="24"/>
        <v>62662.143016514747</v>
      </c>
      <c r="AH16" s="4">
        <f t="shared" si="30"/>
        <v>810.72495200159665</v>
      </c>
      <c r="AI16" s="4">
        <f t="shared" si="25"/>
        <v>340.75887937773609</v>
      </c>
      <c r="AJ16" s="4">
        <f t="shared" si="26"/>
        <v>469.96607262386055</v>
      </c>
      <c r="AK16" s="4">
        <f t="shared" si="27"/>
        <v>62321.384137137007</v>
      </c>
    </row>
    <row r="17" spans="2:37" ht="14.65" x14ac:dyDescent="0.35">
      <c r="B17" s="1">
        <f t="shared" si="5"/>
        <v>6</v>
      </c>
      <c r="C17" s="4">
        <f t="shared" si="6"/>
        <v>62807.847781779557</v>
      </c>
      <c r="D17" s="4">
        <f t="shared" si="28"/>
        <v>1032.5437252756196</v>
      </c>
      <c r="E17" s="4">
        <f t="shared" si="7"/>
        <v>247.44562800337519</v>
      </c>
      <c r="F17" s="4">
        <f t="shared" si="8"/>
        <v>785.09809727224444</v>
      </c>
      <c r="G17" s="4">
        <f t="shared" si="9"/>
        <v>62560.40215377618</v>
      </c>
      <c r="I17" s="1">
        <f t="shared" si="10"/>
        <v>6</v>
      </c>
      <c r="J17" s="4">
        <f t="shared" si="11"/>
        <v>35329.414377251</v>
      </c>
      <c r="K17" s="4">
        <f t="shared" si="29"/>
        <v>580.80584546753607</v>
      </c>
      <c r="L17" s="4">
        <f t="shared" si="12"/>
        <v>139.18816575189862</v>
      </c>
      <c r="M17" s="4">
        <f t="shared" si="13"/>
        <v>441.61767971563745</v>
      </c>
      <c r="N17" s="4">
        <f t="shared" si="14"/>
        <v>35190.226211499103</v>
      </c>
      <c r="P17" s="1">
        <f t="shared" si="15"/>
        <v>6</v>
      </c>
      <c r="Q17" s="4">
        <f t="shared" si="16"/>
        <v>264.97060782938246</v>
      </c>
      <c r="R17" s="4">
        <f t="shared" si="0"/>
        <v>139.18816575189862</v>
      </c>
      <c r="S17" s="4">
        <f t="shared" si="1"/>
        <v>404.15877358128108</v>
      </c>
      <c r="T17" s="4">
        <f t="shared" si="2"/>
        <v>176.64707188625499</v>
      </c>
      <c r="U17" s="7">
        <f t="shared" si="17"/>
        <v>0.95615801777297804</v>
      </c>
      <c r="V17" s="4">
        <f t="shared" si="3"/>
        <v>168.90251410016234</v>
      </c>
      <c r="X17" s="1">
        <f t="shared" si="18"/>
        <v>6</v>
      </c>
      <c r="Y17" s="4">
        <f t="shared" si="19"/>
        <v>9317.8166165788844</v>
      </c>
      <c r="Z17" s="4">
        <f t="shared" si="4"/>
        <v>176.64707188625499</v>
      </c>
      <c r="AA17" s="4">
        <f t="shared" si="20"/>
        <v>106.76344726191336</v>
      </c>
      <c r="AB17" s="4">
        <f t="shared" si="21"/>
        <v>69.883624624341635</v>
      </c>
      <c r="AC17" s="4">
        <f t="shared" si="22"/>
        <v>9211.0531693169705</v>
      </c>
      <c r="AF17" s="1">
        <f t="shared" si="23"/>
        <v>6</v>
      </c>
      <c r="AG17" s="4">
        <f t="shared" si="24"/>
        <v>62321.384137137007</v>
      </c>
      <c r="AH17" s="4">
        <f t="shared" si="30"/>
        <v>810.72495200159665</v>
      </c>
      <c r="AI17" s="4">
        <f t="shared" si="25"/>
        <v>343.31457097306912</v>
      </c>
      <c r="AJ17" s="4">
        <f t="shared" si="26"/>
        <v>467.41038102852752</v>
      </c>
      <c r="AK17" s="4">
        <f t="shared" si="27"/>
        <v>61978.06956616394</v>
      </c>
    </row>
    <row r="18" spans="2:37" ht="14.65" x14ac:dyDescent="0.35">
      <c r="B18" s="1">
        <f t="shared" si="5"/>
        <v>7</v>
      </c>
      <c r="C18" s="4">
        <f t="shared" si="6"/>
        <v>62560.40215377618</v>
      </c>
      <c r="D18" s="4">
        <f t="shared" si="28"/>
        <v>1032.5437252756196</v>
      </c>
      <c r="E18" s="4">
        <f t="shared" si="7"/>
        <v>250.53869835341732</v>
      </c>
      <c r="F18" s="4">
        <f t="shared" si="8"/>
        <v>782.00502692220232</v>
      </c>
      <c r="G18" s="4">
        <f t="shared" si="9"/>
        <v>62309.863455422761</v>
      </c>
      <c r="I18" s="1">
        <f t="shared" si="10"/>
        <v>7</v>
      </c>
      <c r="J18" s="4">
        <f t="shared" si="11"/>
        <v>35190.226211499103</v>
      </c>
      <c r="K18" s="4">
        <f t="shared" si="29"/>
        <v>580.80584546753607</v>
      </c>
      <c r="L18" s="4">
        <f t="shared" si="12"/>
        <v>140.92801782379729</v>
      </c>
      <c r="M18" s="4">
        <f t="shared" si="13"/>
        <v>439.87782764373878</v>
      </c>
      <c r="N18" s="4">
        <f t="shared" si="14"/>
        <v>35049.298193675306</v>
      </c>
      <c r="P18" s="1">
        <f t="shared" si="15"/>
        <v>7</v>
      </c>
      <c r="Q18" s="4">
        <f t="shared" si="16"/>
        <v>263.92669658624328</v>
      </c>
      <c r="R18" s="4">
        <f t="shared" si="0"/>
        <v>140.92801782379729</v>
      </c>
      <c r="S18" s="4">
        <f t="shared" si="1"/>
        <v>404.85471441004057</v>
      </c>
      <c r="T18" s="4">
        <f t="shared" si="2"/>
        <v>175.9511310574955</v>
      </c>
      <c r="U18" s="7">
        <f t="shared" si="17"/>
        <v>0.9490402161518392</v>
      </c>
      <c r="V18" s="4">
        <f t="shared" si="3"/>
        <v>166.9846994509661</v>
      </c>
      <c r="X18" s="1">
        <f t="shared" si="18"/>
        <v>7</v>
      </c>
      <c r="Y18" s="4">
        <f t="shared" si="19"/>
        <v>9211.0531693169705</v>
      </c>
      <c r="Z18" s="4">
        <f t="shared" si="4"/>
        <v>175.9511310574955</v>
      </c>
      <c r="AA18" s="4">
        <f t="shared" si="20"/>
        <v>106.86823228761823</v>
      </c>
      <c r="AB18" s="4">
        <f t="shared" si="21"/>
        <v>69.082898769877275</v>
      </c>
      <c r="AC18" s="4">
        <f t="shared" si="22"/>
        <v>9104.184937029353</v>
      </c>
      <c r="AF18" s="1">
        <f t="shared" si="23"/>
        <v>7</v>
      </c>
      <c r="AG18" s="4">
        <f t="shared" si="24"/>
        <v>61978.06956616394</v>
      </c>
      <c r="AH18" s="4">
        <f t="shared" si="30"/>
        <v>810.72495200159665</v>
      </c>
      <c r="AI18" s="4">
        <f t="shared" si="25"/>
        <v>345.88943025536713</v>
      </c>
      <c r="AJ18" s="4">
        <f t="shared" si="26"/>
        <v>464.83552174622952</v>
      </c>
      <c r="AK18" s="4">
        <f t="shared" si="27"/>
        <v>61632.180135908573</v>
      </c>
    </row>
    <row r="19" spans="2:37" ht="14.65" x14ac:dyDescent="0.35">
      <c r="B19" s="1">
        <f t="shared" si="5"/>
        <v>8</v>
      </c>
      <c r="C19" s="4">
        <f t="shared" si="6"/>
        <v>62309.863455422761</v>
      </c>
      <c r="D19" s="4">
        <f t="shared" si="28"/>
        <v>1032.5437252756196</v>
      </c>
      <c r="E19" s="4">
        <f t="shared" si="7"/>
        <v>253.67043208283519</v>
      </c>
      <c r="F19" s="4">
        <f t="shared" si="8"/>
        <v>778.87329319278444</v>
      </c>
      <c r="G19" s="4">
        <f t="shared" si="9"/>
        <v>62056.193023339925</v>
      </c>
      <c r="I19" s="1">
        <f t="shared" si="10"/>
        <v>8</v>
      </c>
      <c r="J19" s="4">
        <f t="shared" si="11"/>
        <v>35049.298193675306</v>
      </c>
      <c r="K19" s="4">
        <f t="shared" si="29"/>
        <v>580.80584546753607</v>
      </c>
      <c r="L19" s="4">
        <f t="shared" si="12"/>
        <v>142.68961804659472</v>
      </c>
      <c r="M19" s="4">
        <f t="shared" si="13"/>
        <v>438.11622742094136</v>
      </c>
      <c r="N19" s="4">
        <f t="shared" si="14"/>
        <v>34906.608575628714</v>
      </c>
      <c r="P19" s="1">
        <f t="shared" si="15"/>
        <v>8</v>
      </c>
      <c r="Q19" s="4">
        <f t="shared" si="16"/>
        <v>262.86973645256478</v>
      </c>
      <c r="R19" s="4">
        <f t="shared" si="0"/>
        <v>142.68961804659472</v>
      </c>
      <c r="S19" s="4">
        <f t="shared" si="1"/>
        <v>405.5593544991595</v>
      </c>
      <c r="T19" s="4">
        <f t="shared" si="2"/>
        <v>175.24649096837658</v>
      </c>
      <c r="U19" s="7">
        <f t="shared" si="17"/>
        <v>0.9419754006469867</v>
      </c>
      <c r="V19" s="4">
        <f t="shared" si="3"/>
        <v>165.07788354191507</v>
      </c>
      <c r="X19" s="1">
        <f t="shared" si="18"/>
        <v>8</v>
      </c>
      <c r="Y19" s="4">
        <f t="shared" si="19"/>
        <v>9104.184937029353</v>
      </c>
      <c r="Z19" s="4">
        <f t="shared" si="4"/>
        <v>175.24649096837658</v>
      </c>
      <c r="AA19" s="4">
        <f t="shared" si="20"/>
        <v>106.96510394065643</v>
      </c>
      <c r="AB19" s="4">
        <f t="shared" si="21"/>
        <v>68.281387027720143</v>
      </c>
      <c r="AC19" s="4">
        <f t="shared" si="22"/>
        <v>8997.2198330886968</v>
      </c>
      <c r="AF19" s="1">
        <f t="shared" si="23"/>
        <v>8</v>
      </c>
      <c r="AG19" s="4">
        <f t="shared" si="24"/>
        <v>61632.180135908573</v>
      </c>
      <c r="AH19" s="4">
        <f t="shared" si="30"/>
        <v>810.72495200159665</v>
      </c>
      <c r="AI19" s="4">
        <f t="shared" si="25"/>
        <v>348.48360098228233</v>
      </c>
      <c r="AJ19" s="4">
        <f t="shared" si="26"/>
        <v>462.24135101931432</v>
      </c>
      <c r="AK19" s="4">
        <f t="shared" si="27"/>
        <v>61283.69653492629</v>
      </c>
    </row>
    <row r="20" spans="2:37" ht="14.65" x14ac:dyDescent="0.35">
      <c r="B20" s="1">
        <f t="shared" si="5"/>
        <v>9</v>
      </c>
      <c r="C20" s="4">
        <f t="shared" si="6"/>
        <v>62056.193023339925</v>
      </c>
      <c r="D20" s="4">
        <f t="shared" si="28"/>
        <v>1032.5437252756196</v>
      </c>
      <c r="E20" s="4">
        <f t="shared" si="7"/>
        <v>256.84131248387064</v>
      </c>
      <c r="F20" s="4">
        <f t="shared" si="8"/>
        <v>775.702412791749</v>
      </c>
      <c r="G20" s="4">
        <f t="shared" si="9"/>
        <v>61799.351710856055</v>
      </c>
      <c r="I20" s="1">
        <f t="shared" si="10"/>
        <v>9</v>
      </c>
      <c r="J20" s="4">
        <f t="shared" si="11"/>
        <v>34906.608575628714</v>
      </c>
      <c r="K20" s="4">
        <f t="shared" si="29"/>
        <v>580.80584546753607</v>
      </c>
      <c r="L20" s="4">
        <f t="shared" si="12"/>
        <v>144.47323827217718</v>
      </c>
      <c r="M20" s="4">
        <f t="shared" si="13"/>
        <v>436.33260719535889</v>
      </c>
      <c r="N20" s="4">
        <f t="shared" si="14"/>
        <v>34762.135337356536</v>
      </c>
      <c r="P20" s="1">
        <f t="shared" si="15"/>
        <v>9</v>
      </c>
      <c r="Q20" s="4">
        <f t="shared" si="16"/>
        <v>261.79956431721536</v>
      </c>
      <c r="R20" s="4">
        <f t="shared" si="0"/>
        <v>144.47323827217718</v>
      </c>
      <c r="S20" s="4">
        <f t="shared" si="1"/>
        <v>406.27280258939254</v>
      </c>
      <c r="T20" s="4">
        <f t="shared" si="2"/>
        <v>174.53304287814353</v>
      </c>
      <c r="U20" s="7">
        <f t="shared" si="17"/>
        <v>0.93496317682083041</v>
      </c>
      <c r="V20" s="4">
        <f t="shared" si="3"/>
        <v>163.18196822955528</v>
      </c>
      <c r="X20" s="1">
        <f t="shared" si="18"/>
        <v>9</v>
      </c>
      <c r="Y20" s="4">
        <f t="shared" si="19"/>
        <v>8997.2198330886968</v>
      </c>
      <c r="Z20" s="4">
        <f t="shared" si="4"/>
        <v>174.53304287814353</v>
      </c>
      <c r="AA20" s="4">
        <f t="shared" si="20"/>
        <v>107.0538941299783</v>
      </c>
      <c r="AB20" s="4">
        <f t="shared" si="21"/>
        <v>67.47914874816523</v>
      </c>
      <c r="AC20" s="4">
        <f t="shared" si="22"/>
        <v>8890.1659389587185</v>
      </c>
      <c r="AF20" s="1">
        <f t="shared" si="23"/>
        <v>9</v>
      </c>
      <c r="AG20" s="4">
        <f t="shared" si="24"/>
        <v>61283.69653492629</v>
      </c>
      <c r="AH20" s="4">
        <f t="shared" si="30"/>
        <v>810.72495200159665</v>
      </c>
      <c r="AI20" s="4">
        <f t="shared" si="25"/>
        <v>351.09722798964953</v>
      </c>
      <c r="AJ20" s="4">
        <f t="shared" si="26"/>
        <v>459.62772401194712</v>
      </c>
      <c r="AK20" s="4">
        <f t="shared" si="27"/>
        <v>60932.599306936638</v>
      </c>
    </row>
    <row r="21" spans="2:37" ht="14.65" x14ac:dyDescent="0.35">
      <c r="B21" s="1">
        <f t="shared" si="5"/>
        <v>10</v>
      </c>
      <c r="C21" s="4">
        <f t="shared" si="6"/>
        <v>61799.351710856055</v>
      </c>
      <c r="D21" s="4">
        <f t="shared" si="28"/>
        <v>1032.5437252756196</v>
      </c>
      <c r="E21" s="4">
        <f t="shared" si="7"/>
        <v>260.05182888991897</v>
      </c>
      <c r="F21" s="4">
        <f t="shared" si="8"/>
        <v>772.49189638570067</v>
      </c>
      <c r="G21" s="4">
        <f t="shared" si="9"/>
        <v>61539.299881966137</v>
      </c>
      <c r="I21" s="1">
        <f t="shared" si="10"/>
        <v>10</v>
      </c>
      <c r="J21" s="4">
        <f t="shared" si="11"/>
        <v>34762.135337356536</v>
      </c>
      <c r="K21" s="4">
        <f t="shared" si="29"/>
        <v>580.80584546753607</v>
      </c>
      <c r="L21" s="4">
        <f t="shared" si="12"/>
        <v>146.27915375057938</v>
      </c>
      <c r="M21" s="4">
        <f t="shared" si="13"/>
        <v>434.52669171695669</v>
      </c>
      <c r="N21" s="4">
        <f t="shared" si="14"/>
        <v>34615.85618360596</v>
      </c>
      <c r="P21" s="1">
        <f t="shared" si="15"/>
        <v>10</v>
      </c>
      <c r="Q21" s="4">
        <f t="shared" si="16"/>
        <v>260.71601503017399</v>
      </c>
      <c r="R21" s="4">
        <f t="shared" si="0"/>
        <v>146.27915375057938</v>
      </c>
      <c r="S21" s="4">
        <f t="shared" si="1"/>
        <v>406.99516878075337</v>
      </c>
      <c r="T21" s="4">
        <f t="shared" si="2"/>
        <v>173.8106766867827</v>
      </c>
      <c r="U21" s="7">
        <f t="shared" si="17"/>
        <v>0.92800315317204007</v>
      </c>
      <c r="V21" s="4">
        <f t="shared" si="3"/>
        <v>161.29685602030034</v>
      </c>
      <c r="X21" s="1">
        <f t="shared" si="18"/>
        <v>10</v>
      </c>
      <c r="Y21" s="4">
        <f t="shared" si="19"/>
        <v>8890.1659389587185</v>
      </c>
      <c r="Z21" s="4">
        <f t="shared" si="4"/>
        <v>173.8106766867827</v>
      </c>
      <c r="AA21" s="4">
        <f t="shared" si="20"/>
        <v>107.13443214459231</v>
      </c>
      <c r="AB21" s="4">
        <f t="shared" si="21"/>
        <v>66.676244542190389</v>
      </c>
      <c r="AC21" s="4">
        <f t="shared" si="22"/>
        <v>8783.0315068141263</v>
      </c>
      <c r="AF21" s="1">
        <f t="shared" si="23"/>
        <v>10</v>
      </c>
      <c r="AG21" s="4">
        <f t="shared" si="24"/>
        <v>60932.599306936638</v>
      </c>
      <c r="AH21" s="4">
        <f t="shared" si="30"/>
        <v>810.72495200159665</v>
      </c>
      <c r="AI21" s="4">
        <f t="shared" si="25"/>
        <v>353.7304571995719</v>
      </c>
      <c r="AJ21" s="4">
        <f t="shared" si="26"/>
        <v>456.99449480202475</v>
      </c>
      <c r="AK21" s="4">
        <f t="shared" si="27"/>
        <v>60578.868849737068</v>
      </c>
    </row>
    <row r="22" spans="2:37" ht="14.65" x14ac:dyDescent="0.35">
      <c r="B22" s="1">
        <f t="shared" si="5"/>
        <v>11</v>
      </c>
      <c r="C22" s="4">
        <f t="shared" si="6"/>
        <v>61539.299881966137</v>
      </c>
      <c r="D22" s="4">
        <f t="shared" si="28"/>
        <v>1032.5437252756196</v>
      </c>
      <c r="E22" s="4">
        <f t="shared" si="7"/>
        <v>263.30247675104295</v>
      </c>
      <c r="F22" s="4">
        <f t="shared" si="8"/>
        <v>769.24124852457669</v>
      </c>
      <c r="G22" s="4">
        <f t="shared" si="9"/>
        <v>61275.997405215094</v>
      </c>
      <c r="I22" s="1">
        <f t="shared" si="10"/>
        <v>11</v>
      </c>
      <c r="J22" s="4">
        <f t="shared" si="11"/>
        <v>34615.85618360596</v>
      </c>
      <c r="K22" s="4">
        <f t="shared" si="29"/>
        <v>580.80584546753607</v>
      </c>
      <c r="L22" s="4">
        <f t="shared" si="12"/>
        <v>148.10764317246162</v>
      </c>
      <c r="M22" s="4">
        <f t="shared" si="13"/>
        <v>432.69820229507445</v>
      </c>
      <c r="N22" s="4">
        <f t="shared" si="14"/>
        <v>34467.748540433495</v>
      </c>
      <c r="P22" s="1">
        <f t="shared" si="15"/>
        <v>11</v>
      </c>
      <c r="Q22" s="4">
        <f t="shared" si="16"/>
        <v>259.61892137704467</v>
      </c>
      <c r="R22" s="4">
        <f t="shared" si="0"/>
        <v>148.10764317246162</v>
      </c>
      <c r="S22" s="4">
        <f t="shared" si="1"/>
        <v>407.72656454950629</v>
      </c>
      <c r="T22" s="4">
        <f t="shared" si="2"/>
        <v>173.07928091802978</v>
      </c>
      <c r="U22" s="7">
        <f t="shared" si="17"/>
        <v>0.92109494111368739</v>
      </c>
      <c r="V22" s="4">
        <f t="shared" si="3"/>
        <v>159.42245006519201</v>
      </c>
      <c r="X22" s="1">
        <f t="shared" si="18"/>
        <v>11</v>
      </c>
      <c r="Y22" s="4">
        <f t="shared" si="19"/>
        <v>8783.0315068141263</v>
      </c>
      <c r="Z22" s="4">
        <f t="shared" si="4"/>
        <v>173.07928091802978</v>
      </c>
      <c r="AA22" s="4">
        <f t="shared" si="20"/>
        <v>107.20654461692384</v>
      </c>
      <c r="AB22" s="4">
        <f t="shared" si="21"/>
        <v>65.872736301105945</v>
      </c>
      <c r="AC22" s="4">
        <f t="shared" si="22"/>
        <v>8675.8249621972027</v>
      </c>
      <c r="AF22" s="1">
        <f t="shared" si="23"/>
        <v>11</v>
      </c>
      <c r="AG22" s="4">
        <f t="shared" si="24"/>
        <v>60578.868849737068</v>
      </c>
      <c r="AH22" s="4">
        <f t="shared" si="30"/>
        <v>810.72495200159665</v>
      </c>
      <c r="AI22" s="4">
        <f t="shared" si="25"/>
        <v>356.38343562856863</v>
      </c>
      <c r="AJ22" s="4">
        <f t="shared" si="26"/>
        <v>454.34151637302801</v>
      </c>
      <c r="AK22" s="4">
        <f t="shared" si="27"/>
        <v>60222.485414108502</v>
      </c>
    </row>
    <row r="23" spans="2:37" ht="14.65" x14ac:dyDescent="0.35">
      <c r="B23" s="1">
        <f t="shared" si="5"/>
        <v>12</v>
      </c>
      <c r="C23" s="4">
        <f t="shared" si="6"/>
        <v>61275.997405215094</v>
      </c>
      <c r="D23" s="4">
        <f t="shared" si="28"/>
        <v>1032.5437252756196</v>
      </c>
      <c r="E23" s="4">
        <f t="shared" si="7"/>
        <v>266.59375771043096</v>
      </c>
      <c r="F23" s="4">
        <f t="shared" si="8"/>
        <v>765.94996756518867</v>
      </c>
      <c r="G23" s="11">
        <f t="shared" si="9"/>
        <v>61009.40364750466</v>
      </c>
      <c r="I23" s="1">
        <f t="shared" si="10"/>
        <v>12</v>
      </c>
      <c r="J23" s="4">
        <f t="shared" si="11"/>
        <v>34467.748540433495</v>
      </c>
      <c r="K23" s="4">
        <f t="shared" si="29"/>
        <v>580.80584546753607</v>
      </c>
      <c r="L23" s="4">
        <f t="shared" si="12"/>
        <v>149.95898871211739</v>
      </c>
      <c r="M23" s="4">
        <f t="shared" si="13"/>
        <v>430.84685675541868</v>
      </c>
      <c r="N23" s="11">
        <f t="shared" si="14"/>
        <v>34317.789551721376</v>
      </c>
      <c r="P23" s="1">
        <f t="shared" si="15"/>
        <v>12</v>
      </c>
      <c r="Q23" s="4">
        <f t="shared" si="16"/>
        <v>258.50811405325118</v>
      </c>
      <c r="R23" s="4">
        <f t="shared" si="0"/>
        <v>149.95898871211739</v>
      </c>
      <c r="S23" s="4">
        <f t="shared" si="1"/>
        <v>408.46710276536857</v>
      </c>
      <c r="T23" s="4">
        <f t="shared" si="2"/>
        <v>172.33874270216751</v>
      </c>
      <c r="U23" s="7">
        <f t="shared" si="17"/>
        <v>0.9142381549515507</v>
      </c>
      <c r="V23" s="4">
        <f t="shared" si="3"/>
        <v>157.55865415469964</v>
      </c>
      <c r="X23" s="1">
        <f t="shared" si="18"/>
        <v>12</v>
      </c>
      <c r="Y23" s="4">
        <f t="shared" si="19"/>
        <v>8675.8249621972027</v>
      </c>
      <c r="Z23" s="4">
        <f t="shared" si="4"/>
        <v>172.33874270216751</v>
      </c>
      <c r="AA23" s="4">
        <f t="shared" si="20"/>
        <v>107.27005548568849</v>
      </c>
      <c r="AB23" s="4">
        <f t="shared" si="21"/>
        <v>65.06868721647902</v>
      </c>
      <c r="AC23" s="4">
        <f t="shared" si="22"/>
        <v>8568.5549067115135</v>
      </c>
      <c r="AF23" s="1">
        <f t="shared" si="23"/>
        <v>12</v>
      </c>
      <c r="AG23" s="4">
        <f t="shared" si="24"/>
        <v>60222.485414108502</v>
      </c>
      <c r="AH23" s="4">
        <f t="shared" si="30"/>
        <v>810.72495200159665</v>
      </c>
      <c r="AI23" s="4">
        <f t="shared" si="25"/>
        <v>359.05631139578287</v>
      </c>
      <c r="AJ23" s="4">
        <f t="shared" si="26"/>
        <v>451.66864060581378</v>
      </c>
      <c r="AK23" s="4">
        <f t="shared" si="27"/>
        <v>59863.429102712718</v>
      </c>
    </row>
    <row r="24" spans="2:37" ht="14.65" x14ac:dyDescent="0.35">
      <c r="B24" s="1">
        <f t="shared" si="5"/>
        <v>13</v>
      </c>
      <c r="C24" s="4">
        <f t="shared" si="6"/>
        <v>61009.40364750466</v>
      </c>
      <c r="D24" s="4">
        <f t="shared" si="28"/>
        <v>1032.5437252756196</v>
      </c>
      <c r="E24" s="4">
        <f t="shared" si="7"/>
        <v>269.92617968181139</v>
      </c>
      <c r="F24" s="4">
        <f t="shared" si="8"/>
        <v>762.61754559380825</v>
      </c>
      <c r="G24" s="4">
        <f t="shared" si="9"/>
        <v>60739.47746782285</v>
      </c>
      <c r="I24" s="1">
        <f t="shared" si="10"/>
        <v>13</v>
      </c>
      <c r="J24" s="4">
        <f t="shared" si="11"/>
        <v>34317.789551721376</v>
      </c>
      <c r="K24" s="4">
        <f t="shared" si="29"/>
        <v>580.80584546753607</v>
      </c>
      <c r="L24" s="4">
        <f t="shared" si="12"/>
        <v>151.83347607101888</v>
      </c>
      <c r="M24" s="4">
        <f t="shared" si="13"/>
        <v>428.97236939651719</v>
      </c>
      <c r="N24" s="4">
        <f t="shared" si="14"/>
        <v>34165.956075650356</v>
      </c>
      <c r="P24" s="1">
        <f t="shared" si="15"/>
        <v>13</v>
      </c>
      <c r="Q24" s="4">
        <f t="shared" si="16"/>
        <v>257.38342163791032</v>
      </c>
      <c r="R24" s="4">
        <f t="shared" si="0"/>
        <v>151.83347607101888</v>
      </c>
      <c r="S24" s="4">
        <f t="shared" si="1"/>
        <v>409.2168977089292</v>
      </c>
      <c r="T24" s="4">
        <f t="shared" si="2"/>
        <v>171.58894775860688</v>
      </c>
      <c r="U24" s="7">
        <f t="shared" si="17"/>
        <v>0.90743241186258128</v>
      </c>
      <c r="V24" s="4">
        <f t="shared" si="3"/>
        <v>155.70537271355511</v>
      </c>
      <c r="X24" s="1">
        <f t="shared" si="18"/>
        <v>13</v>
      </c>
      <c r="Y24" s="4">
        <f t="shared" si="19"/>
        <v>8568.5549067115135</v>
      </c>
      <c r="Z24" s="4">
        <f t="shared" si="4"/>
        <v>171.58894775860688</v>
      </c>
      <c r="AA24" s="4">
        <f t="shared" si="20"/>
        <v>107.32478595827052</v>
      </c>
      <c r="AB24" s="4">
        <f t="shared" si="21"/>
        <v>64.264161800336353</v>
      </c>
      <c r="AC24" s="4">
        <f t="shared" si="22"/>
        <v>8461.2301207532437</v>
      </c>
      <c r="AF24" s="1">
        <f t="shared" si="23"/>
        <v>13</v>
      </c>
      <c r="AG24" s="4">
        <f t="shared" si="24"/>
        <v>59863.429102712718</v>
      </c>
      <c r="AH24" s="4">
        <f t="shared" si="30"/>
        <v>810.72495200159665</v>
      </c>
      <c r="AI24" s="4">
        <f t="shared" si="25"/>
        <v>361.74923373125125</v>
      </c>
      <c r="AJ24" s="4">
        <f t="shared" si="26"/>
        <v>448.9757182703454</v>
      </c>
      <c r="AK24" s="4">
        <f t="shared" si="27"/>
        <v>59501.679868981468</v>
      </c>
    </row>
    <row r="25" spans="2:37" ht="14.65" x14ac:dyDescent="0.35">
      <c r="B25" s="1">
        <f t="shared" si="5"/>
        <v>14</v>
      </c>
      <c r="C25" s="4">
        <f t="shared" si="6"/>
        <v>60739.47746782285</v>
      </c>
      <c r="D25" s="4">
        <f t="shared" si="28"/>
        <v>1032.5437252756196</v>
      </c>
      <c r="E25" s="4">
        <f t="shared" si="7"/>
        <v>273.30025692783408</v>
      </c>
      <c r="F25" s="4">
        <f t="shared" si="8"/>
        <v>759.24346834778555</v>
      </c>
      <c r="G25" s="4">
        <f t="shared" si="9"/>
        <v>60466.177210895017</v>
      </c>
      <c r="I25" s="1">
        <f t="shared" si="10"/>
        <v>14</v>
      </c>
      <c r="J25" s="4">
        <f t="shared" si="11"/>
        <v>34165.956075650356</v>
      </c>
      <c r="K25" s="4">
        <f t="shared" si="29"/>
        <v>580.80584546753607</v>
      </c>
      <c r="L25" s="4">
        <f t="shared" si="12"/>
        <v>153.73139452190662</v>
      </c>
      <c r="M25" s="4">
        <f t="shared" si="13"/>
        <v>427.07445094562945</v>
      </c>
      <c r="N25" s="4">
        <f t="shared" si="14"/>
        <v>34012.224681128449</v>
      </c>
      <c r="P25" s="1">
        <f t="shared" si="15"/>
        <v>14</v>
      </c>
      <c r="Q25" s="4">
        <f t="shared" si="16"/>
        <v>256.24467056737768</v>
      </c>
      <c r="R25" s="4">
        <f t="shared" si="0"/>
        <v>153.73139452190662</v>
      </c>
      <c r="S25" s="4">
        <f t="shared" si="1"/>
        <v>409.9760650892843</v>
      </c>
      <c r="T25" s="4">
        <f t="shared" si="2"/>
        <v>170.82978037825177</v>
      </c>
      <c r="U25" s="7">
        <f t="shared" si="17"/>
        <v>0.90067733187352972</v>
      </c>
      <c r="V25" s="4">
        <f t="shared" si="3"/>
        <v>153.86251079562487</v>
      </c>
      <c r="X25" s="1">
        <f t="shared" si="18"/>
        <v>14</v>
      </c>
      <c r="Y25" s="4">
        <f t="shared" si="19"/>
        <v>8461.2301207532437</v>
      </c>
      <c r="Z25" s="4">
        <f t="shared" si="4"/>
        <v>170.82978037825177</v>
      </c>
      <c r="AA25" s="4">
        <f t="shared" si="20"/>
        <v>107.37055447260244</v>
      </c>
      <c r="AB25" s="4">
        <f t="shared" si="21"/>
        <v>63.459225905649326</v>
      </c>
      <c r="AC25" s="4">
        <f t="shared" si="22"/>
        <v>8353.859566280642</v>
      </c>
      <c r="AF25" s="1">
        <f t="shared" si="23"/>
        <v>14</v>
      </c>
      <c r="AG25" s="4">
        <f t="shared" si="24"/>
        <v>59501.679868981468</v>
      </c>
      <c r="AH25" s="4">
        <f t="shared" si="30"/>
        <v>810.72495200159665</v>
      </c>
      <c r="AI25" s="4">
        <f t="shared" si="25"/>
        <v>364.46235298423562</v>
      </c>
      <c r="AJ25" s="4">
        <f t="shared" si="26"/>
        <v>446.26259901736103</v>
      </c>
      <c r="AK25" s="4">
        <f t="shared" si="27"/>
        <v>59137.217515997232</v>
      </c>
    </row>
    <row r="26" spans="2:37" ht="14.65" x14ac:dyDescent="0.35">
      <c r="B26" s="1">
        <f t="shared" si="5"/>
        <v>15</v>
      </c>
      <c r="C26" s="4">
        <f t="shared" si="6"/>
        <v>60466.177210895017</v>
      </c>
      <c r="D26" s="4">
        <f t="shared" si="28"/>
        <v>1032.5437252756196</v>
      </c>
      <c r="E26" s="4">
        <f t="shared" si="7"/>
        <v>276.71651013943199</v>
      </c>
      <c r="F26" s="4">
        <f t="shared" si="8"/>
        <v>755.82721513618765</v>
      </c>
      <c r="G26" s="4">
        <f t="shared" si="9"/>
        <v>60189.460700755582</v>
      </c>
      <c r="I26" s="1">
        <f t="shared" si="10"/>
        <v>15</v>
      </c>
      <c r="J26" s="4">
        <f t="shared" si="11"/>
        <v>34012.224681128449</v>
      </c>
      <c r="K26" s="4">
        <f t="shared" si="29"/>
        <v>580.80584546753607</v>
      </c>
      <c r="L26" s="4">
        <f t="shared" si="12"/>
        <v>155.6530369534305</v>
      </c>
      <c r="M26" s="4">
        <f t="shared" si="13"/>
        <v>425.15280851410557</v>
      </c>
      <c r="N26" s="4">
        <f t="shared" si="14"/>
        <v>33856.571644175019</v>
      </c>
      <c r="P26" s="1">
        <f t="shared" si="15"/>
        <v>15</v>
      </c>
      <c r="Q26" s="4">
        <f t="shared" si="16"/>
        <v>255.09168510846337</v>
      </c>
      <c r="R26" s="4">
        <f t="shared" si="0"/>
        <v>155.6530369534305</v>
      </c>
      <c r="S26" s="4">
        <f t="shared" si="1"/>
        <v>410.74472206189387</v>
      </c>
      <c r="T26" s="4">
        <f t="shared" si="2"/>
        <v>170.06112340564221</v>
      </c>
      <c r="U26" s="7">
        <f t="shared" si="17"/>
        <v>0.89397253783973163</v>
      </c>
      <c r="V26" s="4">
        <f t="shared" si="3"/>
        <v>152.02997407881776</v>
      </c>
      <c r="X26" s="1">
        <f t="shared" si="18"/>
        <v>15</v>
      </c>
      <c r="Y26" s="4">
        <f t="shared" si="19"/>
        <v>8353.859566280642</v>
      </c>
      <c r="Z26" s="4">
        <f t="shared" si="4"/>
        <v>170.06112340564221</v>
      </c>
      <c r="AA26" s="4">
        <f t="shared" si="20"/>
        <v>107.4071766585374</v>
      </c>
      <c r="AB26" s="4">
        <f t="shared" si="21"/>
        <v>62.653946747104811</v>
      </c>
      <c r="AC26" s="4">
        <f t="shared" si="22"/>
        <v>8246.4523896221053</v>
      </c>
      <c r="AF26" s="1">
        <f t="shared" si="23"/>
        <v>15</v>
      </c>
      <c r="AG26" s="4">
        <f t="shared" si="24"/>
        <v>59137.217515997232</v>
      </c>
      <c r="AH26" s="4">
        <f t="shared" si="30"/>
        <v>810.72495200159665</v>
      </c>
      <c r="AI26" s="4">
        <f t="shared" si="25"/>
        <v>367.19582063161744</v>
      </c>
      <c r="AJ26" s="4">
        <f t="shared" si="26"/>
        <v>443.52913136997921</v>
      </c>
      <c r="AK26" s="4">
        <f t="shared" si="27"/>
        <v>58770.021695365613</v>
      </c>
    </row>
    <row r="27" spans="2:37" ht="14.65" x14ac:dyDescent="0.35">
      <c r="B27" s="1">
        <f t="shared" si="5"/>
        <v>16</v>
      </c>
      <c r="C27" s="4">
        <f t="shared" si="6"/>
        <v>60189.460700755582</v>
      </c>
      <c r="D27" s="4">
        <f t="shared" si="28"/>
        <v>1032.5437252756196</v>
      </c>
      <c r="E27" s="4">
        <f t="shared" si="7"/>
        <v>280.17546651617488</v>
      </c>
      <c r="F27" s="4">
        <f t="shared" si="8"/>
        <v>752.36825875944476</v>
      </c>
      <c r="G27" s="4">
        <f t="shared" si="9"/>
        <v>59909.285234239411</v>
      </c>
      <c r="I27" s="1">
        <f t="shared" si="10"/>
        <v>16</v>
      </c>
      <c r="J27" s="4">
        <f t="shared" si="11"/>
        <v>33856.571644175019</v>
      </c>
      <c r="K27" s="4">
        <f t="shared" si="29"/>
        <v>580.80584546753607</v>
      </c>
      <c r="L27" s="4">
        <f t="shared" si="12"/>
        <v>157.59869991534833</v>
      </c>
      <c r="M27" s="4">
        <f t="shared" si="13"/>
        <v>423.20714555218774</v>
      </c>
      <c r="N27" s="4">
        <f t="shared" si="14"/>
        <v>33698.972944259673</v>
      </c>
      <c r="P27" s="1">
        <f t="shared" si="15"/>
        <v>16</v>
      </c>
      <c r="Q27" s="4">
        <f t="shared" si="16"/>
        <v>253.92428733131263</v>
      </c>
      <c r="R27" s="4">
        <f t="shared" si="0"/>
        <v>157.59869991534833</v>
      </c>
      <c r="S27" s="4">
        <f t="shared" si="1"/>
        <v>411.52298724666093</v>
      </c>
      <c r="T27" s="4">
        <f t="shared" si="2"/>
        <v>169.28285822087511</v>
      </c>
      <c r="U27" s="7">
        <f t="shared" si="17"/>
        <v>0.88731765542405117</v>
      </c>
      <c r="V27" s="4">
        <f t="shared" si="3"/>
        <v>150.20766886002897</v>
      </c>
      <c r="X27" s="1">
        <f t="shared" si="18"/>
        <v>16</v>
      </c>
      <c r="Y27" s="4">
        <f t="shared" si="19"/>
        <v>8246.4523896221053</v>
      </c>
      <c r="Z27" s="4">
        <f t="shared" si="4"/>
        <v>169.28285822087511</v>
      </c>
      <c r="AA27" s="4">
        <f t="shared" si="20"/>
        <v>107.43446529870931</v>
      </c>
      <c r="AB27" s="4">
        <f t="shared" si="21"/>
        <v>61.848392922165793</v>
      </c>
      <c r="AC27" s="4">
        <f t="shared" si="22"/>
        <v>8139.0179243233961</v>
      </c>
      <c r="AF27" s="1">
        <f t="shared" si="23"/>
        <v>16</v>
      </c>
      <c r="AG27" s="4">
        <f t="shared" si="24"/>
        <v>58770.021695365613</v>
      </c>
      <c r="AH27" s="4">
        <f t="shared" si="30"/>
        <v>810.72495200159665</v>
      </c>
      <c r="AI27" s="4">
        <f t="shared" si="25"/>
        <v>369.94978928635459</v>
      </c>
      <c r="AJ27" s="4">
        <f t="shared" si="26"/>
        <v>440.77516271524206</v>
      </c>
      <c r="AK27" s="4">
        <f t="shared" si="27"/>
        <v>58400.071906079262</v>
      </c>
    </row>
    <row r="28" spans="2:37" ht="14.65" x14ac:dyDescent="0.35">
      <c r="B28" s="1">
        <f t="shared" si="5"/>
        <v>17</v>
      </c>
      <c r="C28" s="4">
        <f t="shared" si="6"/>
        <v>59909.285234239411</v>
      </c>
      <c r="D28" s="4">
        <f t="shared" si="28"/>
        <v>1032.5437252756196</v>
      </c>
      <c r="E28" s="4">
        <f t="shared" si="7"/>
        <v>283.67765984762707</v>
      </c>
      <c r="F28" s="4">
        <f t="shared" si="8"/>
        <v>748.86606542799257</v>
      </c>
      <c r="G28" s="4">
        <f t="shared" si="9"/>
        <v>59625.607574391783</v>
      </c>
      <c r="I28" s="1">
        <f t="shared" si="10"/>
        <v>17</v>
      </c>
      <c r="J28" s="4">
        <f t="shared" si="11"/>
        <v>33698.972944259673</v>
      </c>
      <c r="K28" s="4">
        <f t="shared" si="29"/>
        <v>580.80584546753607</v>
      </c>
      <c r="L28" s="4">
        <f t="shared" si="12"/>
        <v>159.56868366429018</v>
      </c>
      <c r="M28" s="4">
        <f t="shared" si="13"/>
        <v>421.2371618032459</v>
      </c>
      <c r="N28" s="4">
        <f t="shared" si="14"/>
        <v>33539.40426059538</v>
      </c>
      <c r="P28" s="1">
        <f t="shared" si="15"/>
        <v>17</v>
      </c>
      <c r="Q28" s="4">
        <f t="shared" si="16"/>
        <v>252.74229708194753</v>
      </c>
      <c r="R28" s="4">
        <f t="shared" si="0"/>
        <v>159.56868366429018</v>
      </c>
      <c r="S28" s="4">
        <f t="shared" si="1"/>
        <v>412.3109807462377</v>
      </c>
      <c r="T28" s="4">
        <f t="shared" si="2"/>
        <v>168.49486472129837</v>
      </c>
      <c r="U28" s="7">
        <f t="shared" si="17"/>
        <v>0.8807123130759813</v>
      </c>
      <c r="V28" s="4">
        <f t="shared" si="3"/>
        <v>148.39550205011923</v>
      </c>
      <c r="X28" s="1">
        <f t="shared" si="18"/>
        <v>17</v>
      </c>
      <c r="Y28" s="4">
        <f t="shared" si="19"/>
        <v>8139.0179243233961</v>
      </c>
      <c r="Z28" s="4">
        <f t="shared" si="4"/>
        <v>168.49486472129837</v>
      </c>
      <c r="AA28" s="4">
        <f t="shared" si="20"/>
        <v>107.4522302888729</v>
      </c>
      <c r="AB28" s="4">
        <f t="shared" si="21"/>
        <v>61.042634432425473</v>
      </c>
      <c r="AC28" s="4">
        <f t="shared" si="22"/>
        <v>8031.5656940345234</v>
      </c>
      <c r="AF28" s="1">
        <f t="shared" si="23"/>
        <v>17</v>
      </c>
      <c r="AG28" s="4">
        <f t="shared" si="24"/>
        <v>58400.071906079262</v>
      </c>
      <c r="AH28" s="4">
        <f t="shared" si="30"/>
        <v>810.72495200159665</v>
      </c>
      <c r="AI28" s="4">
        <f t="shared" si="25"/>
        <v>372.72441270600217</v>
      </c>
      <c r="AJ28" s="4">
        <f t="shared" si="26"/>
        <v>438.00053929559448</v>
      </c>
      <c r="AK28" s="4">
        <f t="shared" si="27"/>
        <v>58027.347493373258</v>
      </c>
    </row>
    <row r="29" spans="2:37" ht="14.65" x14ac:dyDescent="0.35">
      <c r="B29" s="1">
        <f t="shared" si="5"/>
        <v>18</v>
      </c>
      <c r="C29" s="4">
        <f t="shared" si="6"/>
        <v>59625.607574391783</v>
      </c>
      <c r="D29" s="4">
        <f t="shared" si="28"/>
        <v>1032.5437252756196</v>
      </c>
      <c r="E29" s="4">
        <f t="shared" si="7"/>
        <v>287.22363059572228</v>
      </c>
      <c r="F29" s="4">
        <f t="shared" si="8"/>
        <v>745.32009467989735</v>
      </c>
      <c r="G29" s="4">
        <f t="shared" si="9"/>
        <v>59338.383943796063</v>
      </c>
      <c r="I29" s="1">
        <f t="shared" si="10"/>
        <v>18</v>
      </c>
      <c r="J29" s="4">
        <f t="shared" si="11"/>
        <v>33539.40426059538</v>
      </c>
      <c r="K29" s="4">
        <f t="shared" si="29"/>
        <v>580.80584546753607</v>
      </c>
      <c r="L29" s="4">
        <f t="shared" si="12"/>
        <v>161.56329221009383</v>
      </c>
      <c r="M29" s="4">
        <f t="shared" si="13"/>
        <v>419.24255325744224</v>
      </c>
      <c r="N29" s="4">
        <f t="shared" si="14"/>
        <v>33377.840968385288</v>
      </c>
      <c r="P29" s="1">
        <f t="shared" si="15"/>
        <v>18</v>
      </c>
      <c r="Q29" s="4">
        <f t="shared" si="16"/>
        <v>251.54553195446533</v>
      </c>
      <c r="R29" s="4">
        <f t="shared" si="0"/>
        <v>161.56329221009383</v>
      </c>
      <c r="S29" s="4">
        <f t="shared" si="1"/>
        <v>413.10882416455917</v>
      </c>
      <c r="T29" s="4">
        <f t="shared" si="2"/>
        <v>167.69702130297691</v>
      </c>
      <c r="U29" s="7">
        <f t="shared" si="17"/>
        <v>0.87415614201089953</v>
      </c>
      <c r="V29" s="4">
        <f t="shared" si="3"/>
        <v>146.59338116892994</v>
      </c>
      <c r="X29" s="1">
        <f t="shared" si="18"/>
        <v>18</v>
      </c>
      <c r="Y29" s="4">
        <f t="shared" si="19"/>
        <v>8031.5656940345234</v>
      </c>
      <c r="Z29" s="4">
        <f t="shared" si="4"/>
        <v>167.69702130297691</v>
      </c>
      <c r="AA29" s="4">
        <f t="shared" si="20"/>
        <v>107.46027859771797</v>
      </c>
      <c r="AB29" s="4">
        <f t="shared" si="21"/>
        <v>60.236742705258926</v>
      </c>
      <c r="AC29" s="4">
        <f t="shared" si="22"/>
        <v>7924.1054154368057</v>
      </c>
      <c r="AF29" s="1">
        <f t="shared" si="23"/>
        <v>18</v>
      </c>
      <c r="AG29" s="4">
        <f t="shared" si="24"/>
        <v>58027.347493373258</v>
      </c>
      <c r="AH29" s="4">
        <f t="shared" si="30"/>
        <v>810.72495200159665</v>
      </c>
      <c r="AI29" s="4">
        <f t="shared" si="25"/>
        <v>375.51984580129721</v>
      </c>
      <c r="AJ29" s="4">
        <f t="shared" si="26"/>
        <v>435.20510620029944</v>
      </c>
      <c r="AK29" s="4">
        <f t="shared" si="27"/>
        <v>57651.827647571961</v>
      </c>
    </row>
    <row r="30" spans="2:37" ht="14.65" x14ac:dyDescent="0.35">
      <c r="B30" s="1">
        <f t="shared" si="5"/>
        <v>19</v>
      </c>
      <c r="C30" s="4">
        <f t="shared" si="6"/>
        <v>59338.383943796063</v>
      </c>
      <c r="D30" s="4">
        <f t="shared" si="28"/>
        <v>1032.5437252756196</v>
      </c>
      <c r="E30" s="4">
        <f t="shared" si="7"/>
        <v>290.81392597816887</v>
      </c>
      <c r="F30" s="4">
        <f t="shared" si="8"/>
        <v>741.72979929745077</v>
      </c>
      <c r="G30" s="4">
        <f t="shared" si="9"/>
        <v>59047.570017817896</v>
      </c>
      <c r="I30" s="1">
        <f t="shared" si="10"/>
        <v>19</v>
      </c>
      <c r="J30" s="4">
        <f t="shared" si="11"/>
        <v>33377.840968385288</v>
      </c>
      <c r="K30" s="4">
        <f t="shared" si="29"/>
        <v>580.80584546753607</v>
      </c>
      <c r="L30" s="4">
        <f t="shared" si="12"/>
        <v>163.58283336272001</v>
      </c>
      <c r="M30" s="4">
        <f t="shared" si="13"/>
        <v>417.22301210481606</v>
      </c>
      <c r="N30" s="4">
        <f t="shared" si="14"/>
        <v>33214.258135022566</v>
      </c>
      <c r="P30" s="1">
        <f t="shared" si="15"/>
        <v>19</v>
      </c>
      <c r="Q30" s="4">
        <f t="shared" si="16"/>
        <v>250.33380726288965</v>
      </c>
      <c r="R30" s="4">
        <f t="shared" si="0"/>
        <v>163.58283336272001</v>
      </c>
      <c r="S30" s="4">
        <f t="shared" si="1"/>
        <v>413.91664062560966</v>
      </c>
      <c r="T30" s="4">
        <f t="shared" si="2"/>
        <v>166.88920484192641</v>
      </c>
      <c r="U30" s="7">
        <f t="shared" si="17"/>
        <v>0.86764877618947833</v>
      </c>
      <c r="V30" s="4">
        <f t="shared" si="3"/>
        <v>144.80121434033262</v>
      </c>
      <c r="X30" s="1">
        <f t="shared" si="18"/>
        <v>19</v>
      </c>
      <c r="Y30" s="4">
        <f t="shared" si="19"/>
        <v>7924.1054154368057</v>
      </c>
      <c r="Z30" s="4">
        <f t="shared" si="4"/>
        <v>166.88920484192641</v>
      </c>
      <c r="AA30" s="4">
        <f t="shared" si="20"/>
        <v>107.45841422615038</v>
      </c>
      <c r="AB30" s="4">
        <f t="shared" si="21"/>
        <v>59.43079061577604</v>
      </c>
      <c r="AC30" s="4">
        <f t="shared" si="22"/>
        <v>7816.6470012106556</v>
      </c>
      <c r="AF30" s="1">
        <f t="shared" si="23"/>
        <v>19</v>
      </c>
      <c r="AG30" s="4">
        <f t="shared" si="24"/>
        <v>57651.827647571961</v>
      </c>
      <c r="AH30" s="4">
        <f t="shared" si="30"/>
        <v>810.72495200159665</v>
      </c>
      <c r="AI30" s="4">
        <f t="shared" si="25"/>
        <v>378.33624464480698</v>
      </c>
      <c r="AJ30" s="4">
        <f t="shared" si="26"/>
        <v>432.38870735678967</v>
      </c>
      <c r="AK30" s="4">
        <f t="shared" si="27"/>
        <v>57273.491402927153</v>
      </c>
    </row>
    <row r="31" spans="2:37" x14ac:dyDescent="0.25">
      <c r="B31" s="1">
        <f t="shared" si="5"/>
        <v>20</v>
      </c>
      <c r="C31" s="4">
        <f t="shared" si="6"/>
        <v>59047.570017817896</v>
      </c>
      <c r="D31" s="4">
        <f t="shared" si="28"/>
        <v>1032.5437252756196</v>
      </c>
      <c r="E31" s="4">
        <f t="shared" si="7"/>
        <v>294.44910005289603</v>
      </c>
      <c r="F31" s="4">
        <f t="shared" si="8"/>
        <v>738.09462522272361</v>
      </c>
      <c r="G31" s="4">
        <f t="shared" si="9"/>
        <v>58753.120917765002</v>
      </c>
      <c r="I31" s="1">
        <f t="shared" si="10"/>
        <v>20</v>
      </c>
      <c r="J31" s="4">
        <f t="shared" si="11"/>
        <v>33214.258135022566</v>
      </c>
      <c r="K31" s="4">
        <f t="shared" si="29"/>
        <v>580.80584546753607</v>
      </c>
      <c r="L31" s="4">
        <f t="shared" si="12"/>
        <v>165.62761877975396</v>
      </c>
      <c r="M31" s="4">
        <f t="shared" si="13"/>
        <v>415.17822668778211</v>
      </c>
      <c r="N31" s="4">
        <f t="shared" si="14"/>
        <v>33048.630516242811</v>
      </c>
      <c r="P31" s="1">
        <f t="shared" si="15"/>
        <v>20</v>
      </c>
      <c r="Q31" s="4">
        <f t="shared" si="16"/>
        <v>249.10693601266925</v>
      </c>
      <c r="R31" s="4">
        <f t="shared" si="0"/>
        <v>165.62761877975396</v>
      </c>
      <c r="S31" s="4">
        <f t="shared" si="1"/>
        <v>414.73455479242318</v>
      </c>
      <c r="T31" s="4">
        <f t="shared" si="2"/>
        <v>166.07129067511286</v>
      </c>
      <c r="U31" s="7">
        <f t="shared" si="17"/>
        <v>0.86118985229724887</v>
      </c>
      <c r="V31" s="4">
        <f t="shared" si="3"/>
        <v>143.01891028731393</v>
      </c>
      <c r="X31" s="1">
        <f t="shared" si="18"/>
        <v>20</v>
      </c>
      <c r="Y31" s="4">
        <f t="shared" si="19"/>
        <v>7816.6470012106556</v>
      </c>
      <c r="Z31" s="4">
        <f t="shared" si="4"/>
        <v>166.07129067511286</v>
      </c>
      <c r="AA31" s="4">
        <f t="shared" si="20"/>
        <v>107.44643816603295</v>
      </c>
      <c r="AB31" s="4">
        <f t="shared" si="21"/>
        <v>58.624852509079915</v>
      </c>
      <c r="AC31" s="4">
        <f t="shared" si="22"/>
        <v>7709.2005630446229</v>
      </c>
      <c r="AF31" s="1">
        <f t="shared" si="23"/>
        <v>20</v>
      </c>
      <c r="AG31" s="4">
        <f t="shared" si="24"/>
        <v>57273.491402927153</v>
      </c>
      <c r="AH31" s="4">
        <f t="shared" si="30"/>
        <v>810.72495200159665</v>
      </c>
      <c r="AI31" s="4">
        <f t="shared" si="25"/>
        <v>381.17376647964301</v>
      </c>
      <c r="AJ31" s="4">
        <f t="shared" si="26"/>
        <v>429.55118552195364</v>
      </c>
      <c r="AK31" s="4">
        <f t="shared" si="27"/>
        <v>56892.317636447508</v>
      </c>
    </row>
    <row r="32" spans="2:37" x14ac:dyDescent="0.25">
      <c r="B32" s="1">
        <f t="shared" si="5"/>
        <v>21</v>
      </c>
      <c r="C32" s="4">
        <f t="shared" si="6"/>
        <v>58753.120917765002</v>
      </c>
      <c r="D32" s="4">
        <f t="shared" si="28"/>
        <v>1032.5437252756196</v>
      </c>
      <c r="E32" s="4">
        <f t="shared" si="7"/>
        <v>298.12971380355714</v>
      </c>
      <c r="F32" s="4">
        <f t="shared" si="8"/>
        <v>734.4140114720625</v>
      </c>
      <c r="G32" s="4">
        <f t="shared" si="9"/>
        <v>58454.991203961443</v>
      </c>
      <c r="I32" s="1">
        <f t="shared" si="10"/>
        <v>21</v>
      </c>
      <c r="J32" s="4">
        <f t="shared" si="11"/>
        <v>33048.630516242811</v>
      </c>
      <c r="K32" s="4">
        <f t="shared" si="29"/>
        <v>580.80584546753607</v>
      </c>
      <c r="L32" s="4">
        <f t="shared" si="12"/>
        <v>167.69796401450094</v>
      </c>
      <c r="M32" s="4">
        <f t="shared" si="13"/>
        <v>413.10788145303513</v>
      </c>
      <c r="N32" s="4">
        <f t="shared" si="14"/>
        <v>32880.932552228311</v>
      </c>
      <c r="P32" s="1">
        <f t="shared" si="15"/>
        <v>21</v>
      </c>
      <c r="Q32" s="4">
        <f t="shared" si="16"/>
        <v>247.86472887182106</v>
      </c>
      <c r="R32" s="4">
        <f t="shared" si="0"/>
        <v>167.69796401450094</v>
      </c>
      <c r="S32" s="4">
        <f t="shared" si="1"/>
        <v>415.562692886322</v>
      </c>
      <c r="T32" s="4">
        <f t="shared" si="2"/>
        <v>165.24315258121408</v>
      </c>
      <c r="U32" s="7">
        <f t="shared" si="17"/>
        <v>0.85477900972431642</v>
      </c>
      <c r="V32" s="4">
        <f t="shared" si="3"/>
        <v>141.24637832709428</v>
      </c>
      <c r="X32" s="1">
        <f t="shared" si="18"/>
        <v>21</v>
      </c>
      <c r="Y32" s="4">
        <f t="shared" si="19"/>
        <v>7709.2005630446229</v>
      </c>
      <c r="Z32" s="4">
        <f t="shared" si="4"/>
        <v>165.24315258121408</v>
      </c>
      <c r="AA32" s="4">
        <f t="shared" si="20"/>
        <v>107.4241483583794</v>
      </c>
      <c r="AB32" s="4">
        <f t="shared" si="21"/>
        <v>57.819004222834671</v>
      </c>
      <c r="AC32" s="4">
        <f t="shared" si="22"/>
        <v>7601.7764146862437</v>
      </c>
      <c r="AF32" s="1">
        <f t="shared" si="23"/>
        <v>21</v>
      </c>
      <c r="AG32" s="4">
        <f t="shared" si="24"/>
        <v>56892.317636447508</v>
      </c>
      <c r="AH32" s="4">
        <f t="shared" si="30"/>
        <v>810.72495200159665</v>
      </c>
      <c r="AI32" s="4">
        <f t="shared" si="25"/>
        <v>384.03256972824033</v>
      </c>
      <c r="AJ32" s="4">
        <f t="shared" si="26"/>
        <v>426.69238227335632</v>
      </c>
      <c r="AK32" s="4">
        <f t="shared" si="27"/>
        <v>56508.285066719269</v>
      </c>
    </row>
    <row r="33" spans="2:37" x14ac:dyDescent="0.25">
      <c r="B33" s="1">
        <f t="shared" si="5"/>
        <v>22</v>
      </c>
      <c r="C33" s="4">
        <f t="shared" si="6"/>
        <v>58454.991203961443</v>
      </c>
      <c r="D33" s="4">
        <f t="shared" si="28"/>
        <v>1032.5437252756196</v>
      </c>
      <c r="E33" s="4">
        <f t="shared" si="7"/>
        <v>301.85633522610169</v>
      </c>
      <c r="F33" s="4">
        <f t="shared" si="8"/>
        <v>730.68739004951794</v>
      </c>
      <c r="G33" s="4">
        <f t="shared" si="9"/>
        <v>58153.134868735338</v>
      </c>
      <c r="I33" s="1">
        <f t="shared" si="10"/>
        <v>22</v>
      </c>
      <c r="J33" s="4">
        <f t="shared" si="11"/>
        <v>32880.932552228311</v>
      </c>
      <c r="K33" s="4">
        <f t="shared" si="29"/>
        <v>580.80584546753607</v>
      </c>
      <c r="L33" s="4">
        <f t="shared" si="12"/>
        <v>169.7941885646822</v>
      </c>
      <c r="M33" s="4">
        <f t="shared" si="13"/>
        <v>411.01165690285387</v>
      </c>
      <c r="N33" s="4">
        <f t="shared" si="14"/>
        <v>32711.138363663627</v>
      </c>
      <c r="P33" s="1">
        <f t="shared" si="15"/>
        <v>22</v>
      </c>
      <c r="Q33" s="4">
        <f t="shared" si="16"/>
        <v>246.60699414171233</v>
      </c>
      <c r="R33" s="4">
        <f t="shared" si="0"/>
        <v>169.7941885646822</v>
      </c>
      <c r="S33" s="4">
        <f t="shared" si="1"/>
        <v>416.40118270639454</v>
      </c>
      <c r="T33" s="4">
        <f t="shared" si="2"/>
        <v>164.40466276114154</v>
      </c>
      <c r="U33" s="7">
        <f t="shared" si="17"/>
        <v>0.84841589054522715</v>
      </c>
      <c r="V33" s="4">
        <f t="shared" si="3"/>
        <v>139.48352836628163</v>
      </c>
      <c r="X33" s="1">
        <f t="shared" si="18"/>
        <v>22</v>
      </c>
      <c r="Y33" s="4">
        <f t="shared" si="19"/>
        <v>7601.7764146862437</v>
      </c>
      <c r="Z33" s="4">
        <f t="shared" si="4"/>
        <v>164.40466276114154</v>
      </c>
      <c r="AA33" s="4">
        <f t="shared" si="20"/>
        <v>107.39133965099472</v>
      </c>
      <c r="AB33" s="4">
        <f t="shared" si="21"/>
        <v>57.013323110146821</v>
      </c>
      <c r="AC33" s="4">
        <f t="shared" si="22"/>
        <v>7494.3850750352485</v>
      </c>
      <c r="AF33" s="1">
        <f t="shared" si="23"/>
        <v>22</v>
      </c>
      <c r="AG33" s="4">
        <f t="shared" si="24"/>
        <v>56508.285066719269</v>
      </c>
      <c r="AH33" s="4">
        <f t="shared" si="30"/>
        <v>810.72495200159665</v>
      </c>
      <c r="AI33" s="4">
        <f t="shared" si="25"/>
        <v>386.91281400120215</v>
      </c>
      <c r="AJ33" s="4">
        <f t="shared" si="26"/>
        <v>423.8121380003945</v>
      </c>
      <c r="AK33" s="4">
        <f t="shared" si="27"/>
        <v>56121.372252718065</v>
      </c>
    </row>
    <row r="34" spans="2:37" x14ac:dyDescent="0.25">
      <c r="B34" s="1">
        <f t="shared" si="5"/>
        <v>23</v>
      </c>
      <c r="C34" s="4">
        <f t="shared" si="6"/>
        <v>58153.134868735338</v>
      </c>
      <c r="D34" s="4">
        <f t="shared" si="28"/>
        <v>1032.5437252756196</v>
      </c>
      <c r="E34" s="4">
        <f t="shared" si="7"/>
        <v>305.62953941642797</v>
      </c>
      <c r="F34" s="4">
        <f t="shared" si="8"/>
        <v>726.91418585919166</v>
      </c>
      <c r="G34" s="4">
        <f t="shared" si="9"/>
        <v>57847.505329318912</v>
      </c>
      <c r="I34" s="1">
        <f t="shared" si="10"/>
        <v>23</v>
      </c>
      <c r="J34" s="4">
        <f t="shared" si="11"/>
        <v>32711.138363663627</v>
      </c>
      <c r="K34" s="4">
        <f t="shared" si="29"/>
        <v>580.80584546753607</v>
      </c>
      <c r="L34" s="4">
        <f t="shared" si="12"/>
        <v>171.91661592174074</v>
      </c>
      <c r="M34" s="4">
        <f t="shared" si="13"/>
        <v>408.88922954579533</v>
      </c>
      <c r="N34" s="4">
        <f t="shared" si="14"/>
        <v>32539.221747741885</v>
      </c>
      <c r="P34" s="1">
        <f t="shared" si="15"/>
        <v>23</v>
      </c>
      <c r="Q34" s="4">
        <f t="shared" si="16"/>
        <v>245.33353772747719</v>
      </c>
      <c r="R34" s="4">
        <f t="shared" si="0"/>
        <v>171.91661592174074</v>
      </c>
      <c r="S34" s="4">
        <f t="shared" si="1"/>
        <v>417.25015364921796</v>
      </c>
      <c r="T34" s="4">
        <f t="shared" si="2"/>
        <v>163.55569181831814</v>
      </c>
      <c r="U34" s="7">
        <f t="shared" si="17"/>
        <v>0.84210013949898466</v>
      </c>
      <c r="V34" s="4">
        <f t="shared" si="3"/>
        <v>137.73027089605864</v>
      </c>
      <c r="X34" s="1">
        <f t="shared" si="18"/>
        <v>23</v>
      </c>
      <c r="Y34" s="4">
        <f t="shared" si="19"/>
        <v>7494.3850750352485</v>
      </c>
      <c r="Z34" s="4">
        <f t="shared" si="4"/>
        <v>163.55569181831814</v>
      </c>
      <c r="AA34" s="4">
        <f t="shared" si="20"/>
        <v>107.34780375555377</v>
      </c>
      <c r="AB34" s="4">
        <f t="shared" si="21"/>
        <v>56.207888062764361</v>
      </c>
      <c r="AC34" s="4">
        <f t="shared" si="22"/>
        <v>7387.0372712796943</v>
      </c>
      <c r="AF34" s="1">
        <f t="shared" si="23"/>
        <v>23</v>
      </c>
      <c r="AG34" s="4">
        <f t="shared" si="24"/>
        <v>56121.372252718065</v>
      </c>
      <c r="AH34" s="4">
        <f t="shared" si="30"/>
        <v>810.72495200159665</v>
      </c>
      <c r="AI34" s="4">
        <f t="shared" si="25"/>
        <v>389.81466010621119</v>
      </c>
      <c r="AJ34" s="4">
        <f t="shared" si="26"/>
        <v>420.91029189538546</v>
      </c>
      <c r="AK34" s="4">
        <f t="shared" si="27"/>
        <v>55731.557592611854</v>
      </c>
    </row>
    <row r="35" spans="2:37" x14ac:dyDescent="0.25">
      <c r="B35" s="1">
        <f t="shared" si="5"/>
        <v>24</v>
      </c>
      <c r="C35" s="4">
        <f t="shared" si="6"/>
        <v>57847.505329318912</v>
      </c>
      <c r="D35" s="4">
        <f t="shared" si="28"/>
        <v>1032.5437252756196</v>
      </c>
      <c r="E35" s="4">
        <f t="shared" si="7"/>
        <v>309.44990865913326</v>
      </c>
      <c r="F35" s="4">
        <f t="shared" si="8"/>
        <v>723.09381661648638</v>
      </c>
      <c r="G35" s="4">
        <f t="shared" si="9"/>
        <v>57538.055420659781</v>
      </c>
      <c r="I35" s="1">
        <f t="shared" si="10"/>
        <v>24</v>
      </c>
      <c r="J35" s="4">
        <f t="shared" si="11"/>
        <v>32539.221747741885</v>
      </c>
      <c r="K35" s="4">
        <f t="shared" si="29"/>
        <v>580.80584546753607</v>
      </c>
      <c r="L35" s="4">
        <f t="shared" si="12"/>
        <v>174.06557362076251</v>
      </c>
      <c r="M35" s="4">
        <f t="shared" si="13"/>
        <v>406.74027184677357</v>
      </c>
      <c r="N35" s="4">
        <f t="shared" si="14"/>
        <v>32365.156174121123</v>
      </c>
      <c r="P35" s="1">
        <f t="shared" si="15"/>
        <v>24</v>
      </c>
      <c r="Q35" s="4">
        <f t="shared" si="16"/>
        <v>244.04416310806414</v>
      </c>
      <c r="R35" s="4">
        <f t="shared" si="0"/>
        <v>174.06557362076251</v>
      </c>
      <c r="S35" s="4">
        <f t="shared" si="1"/>
        <v>418.10973672882665</v>
      </c>
      <c r="T35" s="4">
        <f t="shared" si="2"/>
        <v>162.69610873870943</v>
      </c>
      <c r="U35" s="7">
        <f t="shared" si="17"/>
        <v>0.83583140396921551</v>
      </c>
      <c r="V35" s="4">
        <f t="shared" si="3"/>
        <v>135.98651698740366</v>
      </c>
      <c r="X35" s="1">
        <f t="shared" si="18"/>
        <v>24</v>
      </c>
      <c r="Y35" s="4">
        <f t="shared" si="19"/>
        <v>7387.0372712796943</v>
      </c>
      <c r="Z35" s="4">
        <f t="shared" si="4"/>
        <v>162.69610873870943</v>
      </c>
      <c r="AA35" s="4">
        <f t="shared" si="20"/>
        <v>107.29332920411173</v>
      </c>
      <c r="AB35" s="4">
        <f t="shared" si="21"/>
        <v>55.402779534597705</v>
      </c>
      <c r="AC35" s="4">
        <f t="shared" si="22"/>
        <v>7279.7439420755827</v>
      </c>
      <c r="AF35" s="1">
        <f t="shared" si="23"/>
        <v>24</v>
      </c>
      <c r="AG35" s="4">
        <f t="shared" si="24"/>
        <v>55731.557592611854</v>
      </c>
      <c r="AH35" s="4">
        <f t="shared" si="30"/>
        <v>810.72495200159665</v>
      </c>
      <c r="AI35" s="4">
        <f t="shared" si="25"/>
        <v>392.73827005700781</v>
      </c>
      <c r="AJ35" s="4">
        <f t="shared" si="26"/>
        <v>417.98668194458884</v>
      </c>
      <c r="AK35" s="4">
        <f t="shared" si="27"/>
        <v>55338.819322554846</v>
      </c>
    </row>
    <row r="36" spans="2:37" x14ac:dyDescent="0.25">
      <c r="B36" s="1">
        <f t="shared" si="5"/>
        <v>25</v>
      </c>
      <c r="C36" s="4">
        <f t="shared" si="6"/>
        <v>57538.055420659781</v>
      </c>
      <c r="D36" s="4">
        <f t="shared" si="28"/>
        <v>1032.5437252756196</v>
      </c>
      <c r="E36" s="4">
        <f t="shared" si="7"/>
        <v>313.31803251737244</v>
      </c>
      <c r="F36" s="4">
        <f t="shared" si="8"/>
        <v>719.22569275824719</v>
      </c>
      <c r="G36" s="4">
        <f t="shared" si="9"/>
        <v>57224.737388142406</v>
      </c>
      <c r="I36" s="1">
        <f t="shared" si="10"/>
        <v>25</v>
      </c>
      <c r="J36" s="4">
        <f t="shared" si="11"/>
        <v>32365.156174121123</v>
      </c>
      <c r="K36" s="4">
        <f t="shared" si="29"/>
        <v>580.80584546753607</v>
      </c>
      <c r="L36" s="4">
        <f t="shared" si="12"/>
        <v>176.24139329102201</v>
      </c>
      <c r="M36" s="4">
        <f t="shared" si="13"/>
        <v>404.56445217651407</v>
      </c>
      <c r="N36" s="4">
        <f t="shared" si="14"/>
        <v>32188.914780830102</v>
      </c>
      <c r="P36" s="1">
        <f t="shared" si="15"/>
        <v>25</v>
      </c>
      <c r="Q36" s="4">
        <f t="shared" si="16"/>
        <v>242.73867130590841</v>
      </c>
      <c r="R36" s="4">
        <f t="shared" si="0"/>
        <v>176.24139329102201</v>
      </c>
      <c r="S36" s="4">
        <f t="shared" si="1"/>
        <v>418.98006459693045</v>
      </c>
      <c r="T36" s="4">
        <f t="shared" si="2"/>
        <v>161.82578087060566</v>
      </c>
      <c r="U36" s="7">
        <f t="shared" si="17"/>
        <v>0.82960933396448189</v>
      </c>
      <c r="V36" s="4">
        <f t="shared" si="3"/>
        <v>134.25217828634536</v>
      </c>
      <c r="X36" s="1">
        <f t="shared" si="18"/>
        <v>25</v>
      </c>
      <c r="Y36" s="4">
        <f t="shared" si="19"/>
        <v>7279.7439420755827</v>
      </c>
      <c r="Z36" s="4">
        <f t="shared" si="4"/>
        <v>161.82578087060566</v>
      </c>
      <c r="AA36" s="4">
        <f t="shared" si="20"/>
        <v>107.22770130503878</v>
      </c>
      <c r="AB36" s="4">
        <f t="shared" si="21"/>
        <v>54.59807956556687</v>
      </c>
      <c r="AC36" s="4">
        <f t="shared" si="22"/>
        <v>7172.5162407705438</v>
      </c>
      <c r="AF36" s="1">
        <f t="shared" si="23"/>
        <v>25</v>
      </c>
      <c r="AG36" s="4">
        <f t="shared" si="24"/>
        <v>55338.819322554846</v>
      </c>
      <c r="AH36" s="4">
        <f t="shared" si="30"/>
        <v>810.72495200159665</v>
      </c>
      <c r="AI36" s="4">
        <f t="shared" si="25"/>
        <v>395.68380708243535</v>
      </c>
      <c r="AJ36" s="4">
        <f t="shared" si="26"/>
        <v>415.0411449191613</v>
      </c>
      <c r="AK36" s="4">
        <f t="shared" si="27"/>
        <v>54943.135515472408</v>
      </c>
    </row>
    <row r="37" spans="2:37" x14ac:dyDescent="0.25">
      <c r="B37" s="1">
        <f t="shared" si="5"/>
        <v>26</v>
      </c>
      <c r="C37" s="4">
        <f t="shared" si="6"/>
        <v>57224.737388142406</v>
      </c>
      <c r="D37" s="4">
        <f t="shared" si="28"/>
        <v>1032.5437252756196</v>
      </c>
      <c r="E37" s="4">
        <f t="shared" si="7"/>
        <v>317.23450792383949</v>
      </c>
      <c r="F37" s="4">
        <f t="shared" si="8"/>
        <v>715.30921735178015</v>
      </c>
      <c r="G37" s="4">
        <f t="shared" si="9"/>
        <v>56907.50288021857</v>
      </c>
      <c r="I37" s="1">
        <f t="shared" si="10"/>
        <v>26</v>
      </c>
      <c r="J37" s="4">
        <f t="shared" si="11"/>
        <v>32188.914780830102</v>
      </c>
      <c r="K37" s="4">
        <f t="shared" si="29"/>
        <v>580.80584546753607</v>
      </c>
      <c r="L37" s="4">
        <f t="shared" si="12"/>
        <v>178.44441070715976</v>
      </c>
      <c r="M37" s="4">
        <f t="shared" si="13"/>
        <v>402.36143476037631</v>
      </c>
      <c r="N37" s="4">
        <f t="shared" si="14"/>
        <v>32010.470370122941</v>
      </c>
      <c r="P37" s="1">
        <f t="shared" si="15"/>
        <v>26</v>
      </c>
      <c r="Q37" s="4">
        <f t="shared" si="16"/>
        <v>241.41686085622575</v>
      </c>
      <c r="R37" s="4">
        <f t="shared" si="0"/>
        <v>178.44441070715976</v>
      </c>
      <c r="S37" s="4">
        <f t="shared" si="1"/>
        <v>419.86127156338551</v>
      </c>
      <c r="T37" s="4">
        <f t="shared" si="2"/>
        <v>160.94457390415056</v>
      </c>
      <c r="U37" s="7">
        <f t="shared" si="17"/>
        <v>0.82343358209874129</v>
      </c>
      <c r="V37" s="4">
        <f t="shared" si="3"/>
        <v>132.52716700925029</v>
      </c>
      <c r="X37" s="1">
        <f t="shared" si="18"/>
        <v>26</v>
      </c>
      <c r="Y37" s="4">
        <f t="shared" si="19"/>
        <v>7172.5162407705438</v>
      </c>
      <c r="Z37" s="4">
        <f t="shared" si="4"/>
        <v>160.94457390415056</v>
      </c>
      <c r="AA37" s="4">
        <f t="shared" si="20"/>
        <v>107.15070209837148</v>
      </c>
      <c r="AB37" s="4">
        <f t="shared" si="21"/>
        <v>53.793871805779077</v>
      </c>
      <c r="AC37" s="4">
        <f t="shared" si="22"/>
        <v>7065.3655386721721</v>
      </c>
      <c r="AF37" s="1">
        <f t="shared" si="23"/>
        <v>26</v>
      </c>
      <c r="AG37" s="4">
        <f t="shared" si="24"/>
        <v>54943.135515472408</v>
      </c>
      <c r="AH37" s="4">
        <f t="shared" si="30"/>
        <v>810.72495200159665</v>
      </c>
      <c r="AI37" s="4">
        <f t="shared" si="25"/>
        <v>398.65143563555358</v>
      </c>
      <c r="AJ37" s="4">
        <f t="shared" si="26"/>
        <v>412.07351636604307</v>
      </c>
      <c r="AK37" s="4">
        <f t="shared" si="27"/>
        <v>54544.484079836853</v>
      </c>
    </row>
    <row r="38" spans="2:37" x14ac:dyDescent="0.25">
      <c r="B38" s="1">
        <f t="shared" si="5"/>
        <v>27</v>
      </c>
      <c r="C38" s="4">
        <f t="shared" si="6"/>
        <v>56907.50288021857</v>
      </c>
      <c r="D38" s="4">
        <f t="shared" si="28"/>
        <v>1032.5437252756196</v>
      </c>
      <c r="E38" s="4">
        <f t="shared" si="7"/>
        <v>321.1999392728876</v>
      </c>
      <c r="F38" s="4">
        <f t="shared" si="8"/>
        <v>711.34378600273203</v>
      </c>
      <c r="G38" s="4">
        <f t="shared" si="9"/>
        <v>56586.302940945679</v>
      </c>
      <c r="I38" s="1">
        <f t="shared" si="10"/>
        <v>27</v>
      </c>
      <c r="J38" s="4">
        <f t="shared" si="11"/>
        <v>32010.470370122941</v>
      </c>
      <c r="K38" s="4">
        <f t="shared" si="29"/>
        <v>580.80584546753607</v>
      </c>
      <c r="L38" s="4">
        <f t="shared" si="12"/>
        <v>180.67496584099928</v>
      </c>
      <c r="M38" s="4">
        <f t="shared" si="13"/>
        <v>400.1308796265368</v>
      </c>
      <c r="N38" s="4">
        <f t="shared" si="14"/>
        <v>31829.79540428194</v>
      </c>
      <c r="P38" s="1">
        <f t="shared" si="15"/>
        <v>27</v>
      </c>
      <c r="Q38" s="4">
        <f t="shared" si="16"/>
        <v>240.07852777592203</v>
      </c>
      <c r="R38" s="4">
        <f t="shared" si="0"/>
        <v>180.67496584099928</v>
      </c>
      <c r="S38" s="4">
        <f t="shared" si="1"/>
        <v>420.75349361692133</v>
      </c>
      <c r="T38" s="4">
        <f t="shared" si="2"/>
        <v>160.05235185061477</v>
      </c>
      <c r="U38" s="7">
        <f t="shared" si="17"/>
        <v>0.81730380357195165</v>
      </c>
      <c r="V38" s="4">
        <f t="shared" si="3"/>
        <v>130.81139593814373</v>
      </c>
      <c r="X38" s="1">
        <f t="shared" si="18"/>
        <v>27</v>
      </c>
      <c r="Y38" s="4">
        <f t="shared" si="19"/>
        <v>7065.3655386721721</v>
      </c>
      <c r="Z38" s="4">
        <f t="shared" si="4"/>
        <v>160.05235185061477</v>
      </c>
      <c r="AA38" s="4">
        <f t="shared" si="20"/>
        <v>107.06211031057347</v>
      </c>
      <c r="AB38" s="4">
        <f t="shared" si="21"/>
        <v>52.990241540041289</v>
      </c>
      <c r="AC38" s="4">
        <f t="shared" si="22"/>
        <v>6958.3034283615989</v>
      </c>
      <c r="AF38" s="1">
        <f t="shared" si="23"/>
        <v>27</v>
      </c>
      <c r="AG38" s="4">
        <f t="shared" si="24"/>
        <v>54544.484079836853</v>
      </c>
      <c r="AH38" s="4">
        <f t="shared" si="30"/>
        <v>810.72495200159665</v>
      </c>
      <c r="AI38" s="4">
        <f t="shared" si="25"/>
        <v>401.64132140282027</v>
      </c>
      <c r="AJ38" s="4">
        <f t="shared" si="26"/>
        <v>409.08363059877638</v>
      </c>
      <c r="AK38" s="4">
        <f t="shared" si="27"/>
        <v>54142.842758434032</v>
      </c>
    </row>
    <row r="39" spans="2:37" x14ac:dyDescent="0.25">
      <c r="B39" s="1">
        <f t="shared" si="5"/>
        <v>28</v>
      </c>
      <c r="C39" s="4">
        <f t="shared" si="6"/>
        <v>56586.302940945679</v>
      </c>
      <c r="D39" s="4">
        <f t="shared" si="28"/>
        <v>1032.5437252756196</v>
      </c>
      <c r="E39" s="4">
        <f t="shared" si="7"/>
        <v>325.21493851379864</v>
      </c>
      <c r="F39" s="4">
        <f t="shared" si="8"/>
        <v>707.32878676182099</v>
      </c>
      <c r="G39" s="4">
        <f t="shared" si="9"/>
        <v>56261.088002431883</v>
      </c>
      <c r="I39" s="1">
        <f t="shared" si="10"/>
        <v>28</v>
      </c>
      <c r="J39" s="4">
        <f t="shared" si="11"/>
        <v>31829.79540428194</v>
      </c>
      <c r="K39" s="4">
        <f t="shared" si="29"/>
        <v>580.80584546753607</v>
      </c>
      <c r="L39" s="4">
        <f t="shared" si="12"/>
        <v>182.93340291401182</v>
      </c>
      <c r="M39" s="4">
        <f t="shared" si="13"/>
        <v>397.87244255352425</v>
      </c>
      <c r="N39" s="4">
        <f t="shared" si="14"/>
        <v>31646.862001367928</v>
      </c>
      <c r="P39" s="1">
        <f t="shared" si="15"/>
        <v>28</v>
      </c>
      <c r="Q39" s="4">
        <f t="shared" si="16"/>
        <v>238.72346553211455</v>
      </c>
      <c r="R39" s="4">
        <f t="shared" si="0"/>
        <v>182.93340291401182</v>
      </c>
      <c r="S39" s="4">
        <f t="shared" si="1"/>
        <v>421.6568684461264</v>
      </c>
      <c r="T39" s="4">
        <f t="shared" si="2"/>
        <v>159.14897702140971</v>
      </c>
      <c r="U39" s="7">
        <f t="shared" si="17"/>
        <v>0.81121965615082048</v>
      </c>
      <c r="V39" s="4">
        <f t="shared" si="3"/>
        <v>129.1047784160628</v>
      </c>
      <c r="X39" s="1">
        <f t="shared" si="18"/>
        <v>28</v>
      </c>
      <c r="Y39" s="4">
        <f t="shared" si="19"/>
        <v>6958.3034283615989</v>
      </c>
      <c r="Z39" s="4">
        <f t="shared" si="4"/>
        <v>159.14897702140971</v>
      </c>
      <c r="AA39" s="4">
        <f t="shared" si="20"/>
        <v>106.96170130869771</v>
      </c>
      <c r="AB39" s="4">
        <f t="shared" si="21"/>
        <v>52.187275712711994</v>
      </c>
      <c r="AC39" s="4">
        <f t="shared" si="22"/>
        <v>6851.3417270529008</v>
      </c>
      <c r="AF39" s="1">
        <f t="shared" si="23"/>
        <v>28</v>
      </c>
      <c r="AG39" s="4">
        <f t="shared" si="24"/>
        <v>54142.842758434032</v>
      </c>
      <c r="AH39" s="4">
        <f t="shared" si="30"/>
        <v>810.72495200159665</v>
      </c>
      <c r="AI39" s="4">
        <f t="shared" si="25"/>
        <v>404.65363131334146</v>
      </c>
      <c r="AJ39" s="4">
        <f t="shared" si="26"/>
        <v>406.07132068825518</v>
      </c>
      <c r="AK39" s="4">
        <f t="shared" si="27"/>
        <v>53738.189127120691</v>
      </c>
    </row>
    <row r="40" spans="2:37" x14ac:dyDescent="0.25">
      <c r="B40" s="1">
        <f t="shared" si="5"/>
        <v>29</v>
      </c>
      <c r="C40" s="4">
        <f t="shared" si="6"/>
        <v>56261.088002431883</v>
      </c>
      <c r="D40" s="4">
        <f t="shared" si="28"/>
        <v>1032.5437252756196</v>
      </c>
      <c r="E40" s="4">
        <f t="shared" si="7"/>
        <v>329.28012524522103</v>
      </c>
      <c r="F40" s="4">
        <f t="shared" si="8"/>
        <v>703.26360003039861</v>
      </c>
      <c r="G40" s="4">
        <f t="shared" si="9"/>
        <v>55931.807877186664</v>
      </c>
      <c r="I40" s="1">
        <f t="shared" si="10"/>
        <v>29</v>
      </c>
      <c r="J40" s="4">
        <f t="shared" si="11"/>
        <v>31646.862001367928</v>
      </c>
      <c r="K40" s="4">
        <f t="shared" si="29"/>
        <v>580.80584546753607</v>
      </c>
      <c r="L40" s="4">
        <f t="shared" si="12"/>
        <v>185.22007045043694</v>
      </c>
      <c r="M40" s="4">
        <f t="shared" si="13"/>
        <v>395.58577501709914</v>
      </c>
      <c r="N40" s="4">
        <f t="shared" si="14"/>
        <v>31461.641930917493</v>
      </c>
      <c r="P40" s="1">
        <f t="shared" si="15"/>
        <v>29</v>
      </c>
      <c r="Q40" s="4">
        <f t="shared" si="16"/>
        <v>237.35146501025943</v>
      </c>
      <c r="R40" s="4">
        <f t="shared" si="0"/>
        <v>185.22007045043694</v>
      </c>
      <c r="S40" s="4">
        <f t="shared" si="1"/>
        <v>422.5715354606964</v>
      </c>
      <c r="T40" s="4">
        <f t="shared" si="2"/>
        <v>158.23431000683971</v>
      </c>
      <c r="U40" s="7">
        <f t="shared" si="17"/>
        <v>0.80518080014969773</v>
      </c>
      <c r="V40" s="4">
        <f t="shared" si="3"/>
        <v>127.40722834244252</v>
      </c>
      <c r="X40" s="1">
        <f t="shared" si="18"/>
        <v>29</v>
      </c>
      <c r="Y40" s="4">
        <f t="shared" si="19"/>
        <v>6851.3417270529008</v>
      </c>
      <c r="Z40" s="4">
        <f t="shared" si="4"/>
        <v>158.23431000683971</v>
      </c>
      <c r="AA40" s="4">
        <f t="shared" si="20"/>
        <v>106.84924705394295</v>
      </c>
      <c r="AB40" s="4">
        <f t="shared" si="21"/>
        <v>51.385062952896753</v>
      </c>
      <c r="AC40" s="4">
        <f t="shared" si="22"/>
        <v>6744.4924799989576</v>
      </c>
      <c r="AF40" s="1">
        <f t="shared" si="23"/>
        <v>29</v>
      </c>
      <c r="AG40" s="4">
        <f t="shared" si="24"/>
        <v>53738.189127120691</v>
      </c>
      <c r="AH40" s="4">
        <f t="shared" si="30"/>
        <v>810.72495200159665</v>
      </c>
      <c r="AI40" s="4">
        <f t="shared" si="25"/>
        <v>407.68853354819151</v>
      </c>
      <c r="AJ40" s="4">
        <f t="shared" si="26"/>
        <v>403.03641845340513</v>
      </c>
      <c r="AK40" s="4">
        <f t="shared" si="27"/>
        <v>53330.500593572498</v>
      </c>
    </row>
    <row r="41" spans="2:37" x14ac:dyDescent="0.25">
      <c r="B41" s="1">
        <f t="shared" si="5"/>
        <v>30</v>
      </c>
      <c r="C41" s="4">
        <f t="shared" si="6"/>
        <v>55931.807877186664</v>
      </c>
      <c r="D41" s="4">
        <f t="shared" si="28"/>
        <v>1032.5437252756196</v>
      </c>
      <c r="E41" s="4">
        <f t="shared" si="7"/>
        <v>333.39612681078643</v>
      </c>
      <c r="F41" s="4">
        <f t="shared" si="8"/>
        <v>699.14759846483321</v>
      </c>
      <c r="G41" s="4">
        <f t="shared" si="9"/>
        <v>55598.411750375875</v>
      </c>
      <c r="I41" s="1">
        <f t="shared" si="10"/>
        <v>30</v>
      </c>
      <c r="J41" s="4">
        <f t="shared" si="11"/>
        <v>31461.641930917493</v>
      </c>
      <c r="K41" s="4">
        <f t="shared" si="29"/>
        <v>580.80584546753607</v>
      </c>
      <c r="L41" s="4">
        <f t="shared" si="12"/>
        <v>187.53532133106745</v>
      </c>
      <c r="M41" s="4">
        <f t="shared" si="13"/>
        <v>393.27052413646862</v>
      </c>
      <c r="N41" s="4">
        <f t="shared" si="14"/>
        <v>31274.106609586426</v>
      </c>
      <c r="P41" s="1">
        <f t="shared" si="15"/>
        <v>30</v>
      </c>
      <c r="Q41" s="4">
        <f t="shared" si="16"/>
        <v>235.96231448188118</v>
      </c>
      <c r="R41" s="4">
        <f t="shared" si="0"/>
        <v>187.53532133106745</v>
      </c>
      <c r="S41" s="4">
        <f t="shared" si="1"/>
        <v>423.4976358129486</v>
      </c>
      <c r="T41" s="4">
        <f t="shared" si="2"/>
        <v>157.30820965458744</v>
      </c>
      <c r="U41" s="7">
        <f t="shared" si="17"/>
        <v>0.79918689841161061</v>
      </c>
      <c r="V41" s="4">
        <f t="shared" si="3"/>
        <v>125.71866016853312</v>
      </c>
      <c r="X41" s="1">
        <f t="shared" si="18"/>
        <v>30</v>
      </c>
      <c r="Y41" s="4">
        <f t="shared" si="19"/>
        <v>6744.4924799989576</v>
      </c>
      <c r="Z41" s="4">
        <f t="shared" si="4"/>
        <v>157.30820965458744</v>
      </c>
      <c r="AA41" s="4">
        <f t="shared" si="20"/>
        <v>106.72451605459526</v>
      </c>
      <c r="AB41" s="4">
        <f t="shared" si="21"/>
        <v>50.583693599992181</v>
      </c>
      <c r="AC41" s="4">
        <f t="shared" si="22"/>
        <v>6637.7679639443622</v>
      </c>
      <c r="AF41" s="1">
        <f t="shared" si="23"/>
        <v>30</v>
      </c>
      <c r="AG41" s="4">
        <f t="shared" si="24"/>
        <v>53330.500593572498</v>
      </c>
      <c r="AH41" s="4">
        <f t="shared" si="30"/>
        <v>810.72495200159665</v>
      </c>
      <c r="AI41" s="4">
        <f t="shared" si="25"/>
        <v>410.7461975498029</v>
      </c>
      <c r="AJ41" s="4">
        <f t="shared" si="26"/>
        <v>399.97875445179375</v>
      </c>
      <c r="AK41" s="4">
        <f t="shared" si="27"/>
        <v>52919.754396022698</v>
      </c>
    </row>
    <row r="42" spans="2:37" x14ac:dyDescent="0.25">
      <c r="B42" s="1">
        <f t="shared" si="5"/>
        <v>31</v>
      </c>
      <c r="C42" s="4">
        <f t="shared" si="6"/>
        <v>55598.411750375875</v>
      </c>
      <c r="D42" s="4">
        <f t="shared" si="28"/>
        <v>1032.5437252756196</v>
      </c>
      <c r="E42" s="4">
        <f t="shared" si="7"/>
        <v>337.56357839592113</v>
      </c>
      <c r="F42" s="4">
        <f t="shared" si="8"/>
        <v>694.98014687969851</v>
      </c>
      <c r="G42" s="4">
        <f t="shared" si="9"/>
        <v>55260.848171979953</v>
      </c>
      <c r="I42" s="1">
        <f t="shared" si="10"/>
        <v>31</v>
      </c>
      <c r="J42" s="4">
        <f t="shared" si="11"/>
        <v>31274.106609586426</v>
      </c>
      <c r="K42" s="4">
        <f t="shared" si="29"/>
        <v>580.80584546753607</v>
      </c>
      <c r="L42" s="4">
        <f t="shared" si="12"/>
        <v>189.87951284770571</v>
      </c>
      <c r="M42" s="4">
        <f t="shared" si="13"/>
        <v>390.92633261983036</v>
      </c>
      <c r="N42" s="4">
        <f t="shared" si="14"/>
        <v>31084.227096738719</v>
      </c>
      <c r="P42" s="1">
        <f t="shared" si="15"/>
        <v>31</v>
      </c>
      <c r="Q42" s="4">
        <f t="shared" si="16"/>
        <v>234.55579957189821</v>
      </c>
      <c r="R42" s="4">
        <f t="shared" si="0"/>
        <v>189.87951284770571</v>
      </c>
      <c r="S42" s="4">
        <f t="shared" si="1"/>
        <v>424.43531241960392</v>
      </c>
      <c r="T42" s="4">
        <f t="shared" si="2"/>
        <v>156.37053304793216</v>
      </c>
      <c r="U42" s="7">
        <f t="shared" si="17"/>
        <v>0.79323761628943978</v>
      </c>
      <c r="V42" s="4">
        <f t="shared" si="3"/>
        <v>124.03898889285077</v>
      </c>
      <c r="X42" s="1">
        <f t="shared" si="18"/>
        <v>31</v>
      </c>
      <c r="Y42" s="4">
        <f t="shared" si="19"/>
        <v>6637.7679639443622</v>
      </c>
      <c r="Z42" s="4">
        <f t="shared" si="4"/>
        <v>156.37053304793216</v>
      </c>
      <c r="AA42" s="4">
        <f t="shared" si="20"/>
        <v>106.58727331834945</v>
      </c>
      <c r="AB42" s="4">
        <f t="shared" si="21"/>
        <v>49.783259729582717</v>
      </c>
      <c r="AC42" s="4">
        <f t="shared" si="22"/>
        <v>6531.1806906260126</v>
      </c>
      <c r="AF42" s="1">
        <f t="shared" si="23"/>
        <v>31</v>
      </c>
      <c r="AG42" s="4">
        <f t="shared" si="24"/>
        <v>52919.754396022698</v>
      </c>
      <c r="AH42" s="4">
        <f t="shared" si="30"/>
        <v>810.72495200159665</v>
      </c>
      <c r="AI42" s="4">
        <f t="shared" si="25"/>
        <v>413.82679403142646</v>
      </c>
      <c r="AJ42" s="4">
        <f t="shared" si="26"/>
        <v>396.89815797017019</v>
      </c>
      <c r="AK42" s="4">
        <f t="shared" si="27"/>
        <v>52505.927601991272</v>
      </c>
    </row>
    <row r="43" spans="2:37" x14ac:dyDescent="0.25">
      <c r="B43" s="1">
        <f t="shared" si="5"/>
        <v>32</v>
      </c>
      <c r="C43" s="4">
        <f t="shared" si="6"/>
        <v>55260.848171979953</v>
      </c>
      <c r="D43" s="4">
        <f t="shared" si="28"/>
        <v>1032.5437252756196</v>
      </c>
      <c r="E43" s="4">
        <f t="shared" si="7"/>
        <v>341.78312312587025</v>
      </c>
      <c r="F43" s="4">
        <f t="shared" si="8"/>
        <v>690.76060214974939</v>
      </c>
      <c r="G43" s="4">
        <f t="shared" si="9"/>
        <v>54919.065048854085</v>
      </c>
      <c r="I43" s="1">
        <f t="shared" si="10"/>
        <v>32</v>
      </c>
      <c r="J43" s="4">
        <f t="shared" si="11"/>
        <v>31084.227096738719</v>
      </c>
      <c r="K43" s="4">
        <f t="shared" si="29"/>
        <v>580.80584546753607</v>
      </c>
      <c r="L43" s="4">
        <f t="shared" si="12"/>
        <v>192.25300675830209</v>
      </c>
      <c r="M43" s="4">
        <f t="shared" si="13"/>
        <v>388.55283870923398</v>
      </c>
      <c r="N43" s="4">
        <f t="shared" si="14"/>
        <v>30891.974089980416</v>
      </c>
      <c r="P43" s="1">
        <f t="shared" si="15"/>
        <v>32</v>
      </c>
      <c r="Q43" s="4">
        <f t="shared" si="16"/>
        <v>233.13170322554038</v>
      </c>
      <c r="R43" s="4">
        <f t="shared" si="0"/>
        <v>192.25300675830209</v>
      </c>
      <c r="S43" s="4">
        <f t="shared" si="1"/>
        <v>425.38470998384247</v>
      </c>
      <c r="T43" s="4">
        <f t="shared" si="2"/>
        <v>155.4211354836936</v>
      </c>
      <c r="U43" s="7">
        <f t="shared" si="17"/>
        <v>0.7873326216272355</v>
      </c>
      <c r="V43" s="4">
        <f t="shared" si="3"/>
        <v>122.36813005665825</v>
      </c>
      <c r="X43" s="1">
        <f t="shared" si="18"/>
        <v>32</v>
      </c>
      <c r="Y43" s="4">
        <f t="shared" si="19"/>
        <v>6531.1806906260126</v>
      </c>
      <c r="Z43" s="4">
        <f t="shared" si="4"/>
        <v>155.4211354836936</v>
      </c>
      <c r="AA43" s="4">
        <f t="shared" si="20"/>
        <v>106.43728030399851</v>
      </c>
      <c r="AB43" s="4">
        <f t="shared" si="21"/>
        <v>48.983855179695091</v>
      </c>
      <c r="AC43" s="4">
        <f t="shared" si="22"/>
        <v>6424.7434103220139</v>
      </c>
      <c r="AF43" s="1">
        <f t="shared" si="23"/>
        <v>32</v>
      </c>
      <c r="AG43" s="4">
        <f t="shared" si="24"/>
        <v>52505.927601991272</v>
      </c>
      <c r="AH43" s="4">
        <f t="shared" si="30"/>
        <v>810.72495200159665</v>
      </c>
      <c r="AI43" s="4">
        <f t="shared" si="25"/>
        <v>416.9304949866621</v>
      </c>
      <c r="AJ43" s="4">
        <f t="shared" si="26"/>
        <v>393.79445701493455</v>
      </c>
      <c r="AK43" s="4">
        <f t="shared" si="27"/>
        <v>52088.997107004609</v>
      </c>
    </row>
    <row r="44" spans="2:37" x14ac:dyDescent="0.25">
      <c r="B44" s="1">
        <f t="shared" si="5"/>
        <v>33</v>
      </c>
      <c r="C44" s="4">
        <f t="shared" si="6"/>
        <v>54919.065048854085</v>
      </c>
      <c r="D44" s="4">
        <f t="shared" si="28"/>
        <v>1032.5437252756196</v>
      </c>
      <c r="E44" s="4">
        <f t="shared" si="7"/>
        <v>346.0554121649435</v>
      </c>
      <c r="F44" s="4">
        <f t="shared" si="8"/>
        <v>686.48831311067613</v>
      </c>
      <c r="G44" s="4">
        <f t="shared" si="9"/>
        <v>54573.009636689145</v>
      </c>
      <c r="I44" s="1">
        <f t="shared" si="10"/>
        <v>33</v>
      </c>
      <c r="J44" s="4">
        <f t="shared" si="11"/>
        <v>30891.974089980416</v>
      </c>
      <c r="K44" s="4">
        <f t="shared" si="29"/>
        <v>580.80584546753607</v>
      </c>
      <c r="L44" s="4">
        <f t="shared" si="12"/>
        <v>194.65616934278091</v>
      </c>
      <c r="M44" s="4">
        <f t="shared" si="13"/>
        <v>386.14967612475516</v>
      </c>
      <c r="N44" s="4">
        <f t="shared" si="14"/>
        <v>30697.317920637637</v>
      </c>
      <c r="P44" s="1">
        <f t="shared" si="15"/>
        <v>33</v>
      </c>
      <c r="Q44" s="4">
        <f t="shared" si="16"/>
        <v>231.68980567485312</v>
      </c>
      <c r="R44" s="4">
        <f t="shared" si="0"/>
        <v>194.65616934278091</v>
      </c>
      <c r="S44" s="4">
        <f t="shared" si="1"/>
        <v>426.34597501763403</v>
      </c>
      <c r="T44" s="4">
        <f t="shared" si="2"/>
        <v>154.45987044990204</v>
      </c>
      <c r="U44" s="7">
        <f t="shared" si="17"/>
        <v>0.78147158474167289</v>
      </c>
      <c r="V44" s="4">
        <f t="shared" si="3"/>
        <v>120.70599973947844</v>
      </c>
      <c r="X44" s="1">
        <f t="shared" si="18"/>
        <v>33</v>
      </c>
      <c r="Y44" s="4">
        <f t="shared" si="19"/>
        <v>6424.7434103220139</v>
      </c>
      <c r="Z44" s="4">
        <f t="shared" si="4"/>
        <v>154.45987044990204</v>
      </c>
      <c r="AA44" s="4">
        <f t="shared" si="20"/>
        <v>106.27429487248693</v>
      </c>
      <c r="AB44" s="4">
        <f t="shared" si="21"/>
        <v>48.185575577415101</v>
      </c>
      <c r="AC44" s="4">
        <f t="shared" si="22"/>
        <v>6318.4691154495267</v>
      </c>
      <c r="AF44" s="1">
        <f t="shared" si="23"/>
        <v>33</v>
      </c>
      <c r="AG44" s="4">
        <f t="shared" si="24"/>
        <v>52088.997107004609</v>
      </c>
      <c r="AH44" s="4">
        <f t="shared" si="30"/>
        <v>810.72495200159665</v>
      </c>
      <c r="AI44" s="4">
        <f t="shared" si="25"/>
        <v>420.05747369906209</v>
      </c>
      <c r="AJ44" s="4">
        <f t="shared" si="26"/>
        <v>390.66747830253456</v>
      </c>
      <c r="AK44" s="4">
        <f t="shared" si="27"/>
        <v>51668.939633305548</v>
      </c>
    </row>
    <row r="45" spans="2:37" x14ac:dyDescent="0.25">
      <c r="B45" s="1">
        <f t="shared" si="5"/>
        <v>34</v>
      </c>
      <c r="C45" s="4">
        <f t="shared" si="6"/>
        <v>54573.009636689145</v>
      </c>
      <c r="D45" s="4">
        <f t="shared" si="28"/>
        <v>1032.5437252756196</v>
      </c>
      <c r="E45" s="4">
        <f t="shared" si="7"/>
        <v>350.38110481700539</v>
      </c>
      <c r="F45" s="4">
        <f t="shared" si="8"/>
        <v>682.16262045861424</v>
      </c>
      <c r="G45" s="4">
        <f t="shared" si="9"/>
        <v>54222.628531872142</v>
      </c>
      <c r="I45" s="1">
        <f t="shared" si="10"/>
        <v>34</v>
      </c>
      <c r="J45" s="4">
        <f t="shared" si="11"/>
        <v>30697.317920637637</v>
      </c>
      <c r="K45" s="4">
        <f t="shared" si="29"/>
        <v>580.80584546753607</v>
      </c>
      <c r="L45" s="4">
        <f t="shared" si="12"/>
        <v>197.08937145956565</v>
      </c>
      <c r="M45" s="4">
        <f t="shared" si="13"/>
        <v>383.71647400797042</v>
      </c>
      <c r="N45" s="4">
        <f t="shared" si="14"/>
        <v>30500.228549178071</v>
      </c>
      <c r="P45" s="1">
        <f t="shared" si="15"/>
        <v>34</v>
      </c>
      <c r="Q45" s="4">
        <f t="shared" si="16"/>
        <v>230.22988440478227</v>
      </c>
      <c r="R45" s="4">
        <f t="shared" si="0"/>
        <v>197.08937145956565</v>
      </c>
      <c r="S45" s="4">
        <f t="shared" si="1"/>
        <v>427.31925586434795</v>
      </c>
      <c r="T45" s="4">
        <f t="shared" si="2"/>
        <v>153.48658960318815</v>
      </c>
      <c r="U45" s="7">
        <f t="shared" si="17"/>
        <v>0.77565417840364548</v>
      </c>
      <c r="V45" s="4">
        <f t="shared" si="3"/>
        <v>119.05251455463842</v>
      </c>
      <c r="X45" s="1">
        <f t="shared" si="18"/>
        <v>34</v>
      </c>
      <c r="Y45" s="4">
        <f t="shared" si="19"/>
        <v>6318.4691154495267</v>
      </c>
      <c r="Z45" s="4">
        <f t="shared" si="4"/>
        <v>153.48658960318815</v>
      </c>
      <c r="AA45" s="4">
        <f t="shared" si="20"/>
        <v>106.0980712373167</v>
      </c>
      <c r="AB45" s="4">
        <f t="shared" si="21"/>
        <v>47.388518365871448</v>
      </c>
      <c r="AC45" s="4">
        <f t="shared" si="22"/>
        <v>6212.3710442122101</v>
      </c>
      <c r="AF45" s="1">
        <f t="shared" si="23"/>
        <v>34</v>
      </c>
      <c r="AG45" s="4">
        <f t="shared" si="24"/>
        <v>51668.939633305548</v>
      </c>
      <c r="AH45" s="4">
        <f t="shared" si="30"/>
        <v>810.72495200159665</v>
      </c>
      <c r="AI45" s="4">
        <f t="shared" si="25"/>
        <v>423.20790475180502</v>
      </c>
      <c r="AJ45" s="4">
        <f t="shared" si="26"/>
        <v>387.51704724979163</v>
      </c>
      <c r="AK45" s="4">
        <f t="shared" si="27"/>
        <v>51245.731728553743</v>
      </c>
    </row>
    <row r="46" spans="2:37" x14ac:dyDescent="0.25">
      <c r="B46" s="1">
        <f t="shared" si="5"/>
        <v>35</v>
      </c>
      <c r="C46" s="4">
        <f t="shared" si="6"/>
        <v>54222.628531872142</v>
      </c>
      <c r="D46" s="4">
        <f t="shared" si="28"/>
        <v>1032.5437252756196</v>
      </c>
      <c r="E46" s="4">
        <f t="shared" si="7"/>
        <v>354.76086862721786</v>
      </c>
      <c r="F46" s="4">
        <f t="shared" si="8"/>
        <v>677.78285664840178</v>
      </c>
      <c r="G46" s="4">
        <f t="shared" si="9"/>
        <v>53867.867663244921</v>
      </c>
      <c r="I46" s="1">
        <f t="shared" si="10"/>
        <v>35</v>
      </c>
      <c r="J46" s="4">
        <f t="shared" si="11"/>
        <v>30500.228549178071</v>
      </c>
      <c r="K46" s="4">
        <f t="shared" si="29"/>
        <v>580.80584546753607</v>
      </c>
      <c r="L46" s="4">
        <f t="shared" si="12"/>
        <v>199.55298860281022</v>
      </c>
      <c r="M46" s="4">
        <f t="shared" si="13"/>
        <v>381.25285686472586</v>
      </c>
      <c r="N46" s="4">
        <f t="shared" si="14"/>
        <v>30300.675560575262</v>
      </c>
      <c r="P46" s="1">
        <f t="shared" si="15"/>
        <v>35</v>
      </c>
      <c r="Q46" s="4">
        <f t="shared" si="16"/>
        <v>228.75171411883551</v>
      </c>
      <c r="R46" s="4">
        <f t="shared" si="0"/>
        <v>199.55298860281022</v>
      </c>
      <c r="S46" s="4">
        <f t="shared" si="1"/>
        <v>428.30470272164575</v>
      </c>
      <c r="T46" s="4">
        <f t="shared" si="2"/>
        <v>152.50114274589035</v>
      </c>
      <c r="U46" s="7">
        <f t="shared" si="17"/>
        <v>0.76988007781999546</v>
      </c>
      <c r="V46" s="4">
        <f t="shared" si="3"/>
        <v>117.4075916448443</v>
      </c>
      <c r="X46" s="1">
        <f t="shared" si="18"/>
        <v>35</v>
      </c>
      <c r="Y46" s="4">
        <f t="shared" si="19"/>
        <v>6212.3710442122101</v>
      </c>
      <c r="Z46" s="4">
        <f t="shared" si="4"/>
        <v>152.50114274589035</v>
      </c>
      <c r="AA46" s="4">
        <f t="shared" si="20"/>
        <v>105.90835991429879</v>
      </c>
      <c r="AB46" s="4">
        <f t="shared" si="21"/>
        <v>46.59278283159157</v>
      </c>
      <c r="AC46" s="4">
        <f t="shared" si="22"/>
        <v>6106.4626842979114</v>
      </c>
      <c r="AF46" s="1">
        <f t="shared" si="23"/>
        <v>35</v>
      </c>
      <c r="AG46" s="4">
        <f t="shared" si="24"/>
        <v>51245.731728553743</v>
      </c>
      <c r="AH46" s="4">
        <f t="shared" si="30"/>
        <v>810.72495200159665</v>
      </c>
      <c r="AI46" s="4">
        <f t="shared" si="25"/>
        <v>426.38196403744359</v>
      </c>
      <c r="AJ46" s="4">
        <f t="shared" si="26"/>
        <v>384.34298796415305</v>
      </c>
      <c r="AK46" s="4">
        <f t="shared" si="27"/>
        <v>50819.349764516301</v>
      </c>
    </row>
    <row r="47" spans="2:37" x14ac:dyDescent="0.25">
      <c r="B47" s="1">
        <f t="shared" si="5"/>
        <v>36</v>
      </c>
      <c r="C47" s="4">
        <f t="shared" si="6"/>
        <v>53867.867663244921</v>
      </c>
      <c r="D47" s="4">
        <f t="shared" si="28"/>
        <v>1032.5437252756196</v>
      </c>
      <c r="E47" s="4">
        <f t="shared" si="7"/>
        <v>359.1953794850582</v>
      </c>
      <c r="F47" s="4">
        <f t="shared" si="8"/>
        <v>673.34834579056144</v>
      </c>
      <c r="G47" s="4">
        <f t="shared" si="9"/>
        <v>53508.672283759865</v>
      </c>
      <c r="I47" s="1">
        <f t="shared" si="10"/>
        <v>36</v>
      </c>
      <c r="J47" s="4">
        <f t="shared" si="11"/>
        <v>30300.675560575262</v>
      </c>
      <c r="K47" s="4">
        <f t="shared" si="29"/>
        <v>580.80584546753607</v>
      </c>
      <c r="L47" s="4">
        <f t="shared" si="12"/>
        <v>202.04740096034533</v>
      </c>
      <c r="M47" s="4">
        <f t="shared" si="13"/>
        <v>378.75844450719075</v>
      </c>
      <c r="N47" s="4">
        <f t="shared" si="14"/>
        <v>30098.628159614917</v>
      </c>
      <c r="P47" s="1">
        <f t="shared" si="15"/>
        <v>36</v>
      </c>
      <c r="Q47" s="4">
        <f t="shared" si="16"/>
        <v>227.25506670431446</v>
      </c>
      <c r="R47" s="4">
        <f t="shared" si="0"/>
        <v>202.04740096034533</v>
      </c>
      <c r="S47" s="4">
        <f t="shared" si="1"/>
        <v>429.30246766465979</v>
      </c>
      <c r="T47" s="4">
        <f t="shared" si="2"/>
        <v>151.50337780287629</v>
      </c>
      <c r="U47" s="7">
        <f t="shared" si="17"/>
        <v>0.76414896061538007</v>
      </c>
      <c r="V47" s="4">
        <f t="shared" si="3"/>
        <v>115.77114867778715</v>
      </c>
      <c r="X47" s="1">
        <f t="shared" si="18"/>
        <v>36</v>
      </c>
      <c r="Y47" s="4">
        <f t="shared" si="19"/>
        <v>6106.4626842979114</v>
      </c>
      <c r="Z47" s="4">
        <f t="shared" si="4"/>
        <v>151.50337780287629</v>
      </c>
      <c r="AA47" s="4">
        <f t="shared" si="20"/>
        <v>105.70490767064194</v>
      </c>
      <c r="AB47" s="4">
        <f t="shared" si="21"/>
        <v>45.798470132234335</v>
      </c>
      <c r="AC47" s="4">
        <f t="shared" si="22"/>
        <v>6000.7577766272698</v>
      </c>
      <c r="AF47" s="1">
        <f t="shared" si="23"/>
        <v>36</v>
      </c>
      <c r="AG47" s="4">
        <f t="shared" si="24"/>
        <v>50819.349764516301</v>
      </c>
      <c r="AH47" s="4">
        <f t="shared" si="30"/>
        <v>810.72495200159665</v>
      </c>
      <c r="AI47" s="4">
        <f t="shared" si="25"/>
        <v>429.57982876772439</v>
      </c>
      <c r="AJ47" s="4">
        <f t="shared" si="26"/>
        <v>381.14512323387225</v>
      </c>
      <c r="AK47" s="4">
        <f t="shared" si="27"/>
        <v>50389.769935748576</v>
      </c>
    </row>
    <row r="48" spans="2:37" x14ac:dyDescent="0.25">
      <c r="B48" s="1">
        <f t="shared" si="5"/>
        <v>37</v>
      </c>
      <c r="C48" s="4">
        <f t="shared" si="6"/>
        <v>53508.672283759865</v>
      </c>
      <c r="D48" s="4">
        <f t="shared" si="28"/>
        <v>1032.5437252756196</v>
      </c>
      <c r="E48" s="4">
        <f t="shared" si="7"/>
        <v>363.68532172862137</v>
      </c>
      <c r="F48" s="4">
        <f t="shared" si="8"/>
        <v>668.85840354699826</v>
      </c>
      <c r="G48" s="4">
        <f t="shared" si="9"/>
        <v>53144.986962031246</v>
      </c>
      <c r="I48" s="1">
        <f t="shared" si="10"/>
        <v>37</v>
      </c>
      <c r="J48" s="4">
        <f t="shared" si="11"/>
        <v>30098.628159614917</v>
      </c>
      <c r="K48" s="4">
        <f t="shared" si="29"/>
        <v>580.80584546753607</v>
      </c>
      <c r="L48" s="4">
        <f t="shared" si="12"/>
        <v>204.57299347234965</v>
      </c>
      <c r="M48" s="4">
        <f t="shared" si="13"/>
        <v>376.23285199518642</v>
      </c>
      <c r="N48" s="4">
        <f t="shared" si="14"/>
        <v>29894.055166142567</v>
      </c>
      <c r="P48" s="1">
        <f t="shared" si="15"/>
        <v>37</v>
      </c>
      <c r="Q48" s="4">
        <f t="shared" si="16"/>
        <v>225.73971119711186</v>
      </c>
      <c r="R48" s="4">
        <f t="shared" si="0"/>
        <v>204.57299347234965</v>
      </c>
      <c r="S48" s="4">
        <f t="shared" si="1"/>
        <v>430.31270466946148</v>
      </c>
      <c r="T48" s="4">
        <f t="shared" si="2"/>
        <v>150.49314079807456</v>
      </c>
      <c r="U48" s="7">
        <f t="shared" si="17"/>
        <v>0.75846050681427302</v>
      </c>
      <c r="V48" s="4">
        <f t="shared" si="3"/>
        <v>114.14310384177938</v>
      </c>
      <c r="X48" s="1">
        <f t="shared" si="18"/>
        <v>37</v>
      </c>
      <c r="Y48" s="4">
        <f t="shared" si="19"/>
        <v>6000.7577766272698</v>
      </c>
      <c r="Z48" s="4">
        <f t="shared" si="4"/>
        <v>150.49314079807456</v>
      </c>
      <c r="AA48" s="4">
        <f t="shared" si="20"/>
        <v>105.48745747337003</v>
      </c>
      <c r="AB48" s="4">
        <f t="shared" si="21"/>
        <v>45.005683324704528</v>
      </c>
      <c r="AC48" s="4">
        <f t="shared" si="22"/>
        <v>5895.2703191538994</v>
      </c>
      <c r="AF48" s="1">
        <f t="shared" si="23"/>
        <v>37</v>
      </c>
      <c r="AG48" s="4">
        <f t="shared" si="24"/>
        <v>50389.769935748576</v>
      </c>
      <c r="AH48" s="4">
        <f t="shared" si="30"/>
        <v>810.72495200159665</v>
      </c>
      <c r="AI48" s="4">
        <f t="shared" si="25"/>
        <v>432.80167748348231</v>
      </c>
      <c r="AJ48" s="4">
        <f t="shared" si="26"/>
        <v>377.92327451811434</v>
      </c>
      <c r="AK48" s="4">
        <f t="shared" si="27"/>
        <v>49956.968258265093</v>
      </c>
    </row>
    <row r="49" spans="2:37" x14ac:dyDescent="0.25">
      <c r="B49" s="1">
        <f t="shared" si="5"/>
        <v>38</v>
      </c>
      <c r="C49" s="4">
        <f t="shared" si="6"/>
        <v>53144.986962031246</v>
      </c>
      <c r="D49" s="4">
        <f t="shared" si="28"/>
        <v>1032.5437252756196</v>
      </c>
      <c r="E49" s="4">
        <f t="shared" si="7"/>
        <v>368.23138825022909</v>
      </c>
      <c r="F49" s="4">
        <f t="shared" si="8"/>
        <v>664.31233702539055</v>
      </c>
      <c r="G49" s="4">
        <f t="shared" si="9"/>
        <v>52776.755573781018</v>
      </c>
      <c r="I49" s="1">
        <f t="shared" si="10"/>
        <v>38</v>
      </c>
      <c r="J49" s="4">
        <f t="shared" si="11"/>
        <v>29894.055166142567</v>
      </c>
      <c r="K49" s="4">
        <f t="shared" si="29"/>
        <v>580.80584546753607</v>
      </c>
      <c r="L49" s="4">
        <f t="shared" si="12"/>
        <v>207.130155890754</v>
      </c>
      <c r="M49" s="4">
        <f t="shared" si="13"/>
        <v>373.67568957678208</v>
      </c>
      <c r="N49" s="4">
        <f t="shared" si="14"/>
        <v>29686.925010251813</v>
      </c>
      <c r="P49" s="1">
        <f t="shared" si="15"/>
        <v>38</v>
      </c>
      <c r="Q49" s="4">
        <f t="shared" si="16"/>
        <v>224.20541374606924</v>
      </c>
      <c r="R49" s="4">
        <f t="shared" si="0"/>
        <v>207.130155890754</v>
      </c>
      <c r="S49" s="4">
        <f t="shared" si="1"/>
        <v>431.33556963682327</v>
      </c>
      <c r="T49" s="4">
        <f t="shared" si="2"/>
        <v>149.47027583071284</v>
      </c>
      <c r="U49" s="7">
        <f t="shared" si="17"/>
        <v>0.75281439882309975</v>
      </c>
      <c r="V49" s="4">
        <f t="shared" si="3"/>
        <v>112.52337584142099</v>
      </c>
      <c r="X49" s="1">
        <f t="shared" si="18"/>
        <v>38</v>
      </c>
      <c r="Y49" s="4">
        <f t="shared" si="19"/>
        <v>5895.2703191538994</v>
      </c>
      <c r="Z49" s="4">
        <f t="shared" si="4"/>
        <v>149.47027583071284</v>
      </c>
      <c r="AA49" s="4">
        <f t="shared" si="20"/>
        <v>105.2557484370586</v>
      </c>
      <c r="AB49" s="4">
        <f t="shared" si="21"/>
        <v>44.214527393654244</v>
      </c>
      <c r="AC49" s="4">
        <f t="shared" si="22"/>
        <v>5790.0145707168413</v>
      </c>
      <c r="AF49" s="1">
        <f t="shared" si="23"/>
        <v>38</v>
      </c>
      <c r="AG49" s="4">
        <f t="shared" si="24"/>
        <v>49956.968258265093</v>
      </c>
      <c r="AH49" s="4">
        <f t="shared" si="30"/>
        <v>810.72495200159665</v>
      </c>
      <c r="AI49" s="4">
        <f t="shared" si="25"/>
        <v>436.0476900646085</v>
      </c>
      <c r="AJ49" s="4">
        <f t="shared" si="26"/>
        <v>374.67726193698815</v>
      </c>
      <c r="AK49" s="4">
        <f t="shared" si="27"/>
        <v>49520.920568200483</v>
      </c>
    </row>
    <row r="50" spans="2:37" x14ac:dyDescent="0.25">
      <c r="B50" s="1">
        <f t="shared" si="5"/>
        <v>39</v>
      </c>
      <c r="C50" s="4">
        <f t="shared" si="6"/>
        <v>52776.755573781018</v>
      </c>
      <c r="D50" s="4">
        <f t="shared" si="28"/>
        <v>1032.5437252756196</v>
      </c>
      <c r="E50" s="4">
        <f t="shared" si="7"/>
        <v>372.83428060335689</v>
      </c>
      <c r="F50" s="4">
        <f t="shared" si="8"/>
        <v>659.70944467226275</v>
      </c>
      <c r="G50" s="4">
        <f t="shared" si="9"/>
        <v>52403.921293177664</v>
      </c>
      <c r="I50" s="1">
        <f t="shared" si="10"/>
        <v>39</v>
      </c>
      <c r="J50" s="4">
        <f t="shared" si="11"/>
        <v>29686.925010251813</v>
      </c>
      <c r="K50" s="4">
        <f t="shared" si="29"/>
        <v>580.80584546753607</v>
      </c>
      <c r="L50" s="4">
        <f t="shared" si="12"/>
        <v>209.71928283938843</v>
      </c>
      <c r="M50" s="4">
        <f t="shared" si="13"/>
        <v>371.08656262814765</v>
      </c>
      <c r="N50" s="4">
        <f t="shared" si="14"/>
        <v>29477.205727412424</v>
      </c>
      <c r="P50" s="1">
        <f t="shared" si="15"/>
        <v>39</v>
      </c>
      <c r="Q50" s="4">
        <f t="shared" si="16"/>
        <v>222.6519375768886</v>
      </c>
      <c r="R50" s="4">
        <f t="shared" si="0"/>
        <v>209.71928283938843</v>
      </c>
      <c r="S50" s="4">
        <f t="shared" si="1"/>
        <v>432.37122041627703</v>
      </c>
      <c r="T50" s="4">
        <f t="shared" si="2"/>
        <v>148.43462505125905</v>
      </c>
      <c r="U50" s="7">
        <f t="shared" si="17"/>
        <v>0.74721032141250587</v>
      </c>
      <c r="V50" s="4">
        <f t="shared" si="3"/>
        <v>110.91188389329606</v>
      </c>
      <c r="X50" s="1">
        <f t="shared" si="18"/>
        <v>39</v>
      </c>
      <c r="Y50" s="4">
        <f t="shared" si="19"/>
        <v>5790.0145707168413</v>
      </c>
      <c r="Z50" s="4">
        <f t="shared" si="4"/>
        <v>148.43462505125905</v>
      </c>
      <c r="AA50" s="4">
        <f t="shared" si="20"/>
        <v>105.00951577088273</v>
      </c>
      <c r="AB50" s="4">
        <f t="shared" si="21"/>
        <v>43.425109280376311</v>
      </c>
      <c r="AC50" s="4">
        <f t="shared" si="22"/>
        <v>5685.0050549459584</v>
      </c>
      <c r="AF50" s="1">
        <f t="shared" si="23"/>
        <v>39</v>
      </c>
      <c r="AG50" s="4">
        <f t="shared" si="24"/>
        <v>49520.920568200483</v>
      </c>
      <c r="AH50" s="4">
        <f t="shared" si="30"/>
        <v>810.72495200159665</v>
      </c>
      <c r="AI50" s="4">
        <f t="shared" si="25"/>
        <v>439.31804774009305</v>
      </c>
      <c r="AJ50" s="4">
        <f t="shared" si="26"/>
        <v>371.4069042615036</v>
      </c>
      <c r="AK50" s="4">
        <f t="shared" si="27"/>
        <v>49081.602520460387</v>
      </c>
    </row>
    <row r="51" spans="2:37" x14ac:dyDescent="0.25">
      <c r="B51" s="1">
        <f t="shared" si="5"/>
        <v>40</v>
      </c>
      <c r="C51" s="4">
        <f t="shared" si="6"/>
        <v>52403.921293177664</v>
      </c>
      <c r="D51" s="4">
        <f t="shared" si="28"/>
        <v>1032.5437252756196</v>
      </c>
      <c r="E51" s="4">
        <f t="shared" si="7"/>
        <v>377.49470911089884</v>
      </c>
      <c r="F51" s="4">
        <f t="shared" si="8"/>
        <v>655.0490161647208</v>
      </c>
      <c r="G51" s="4">
        <f t="shared" si="9"/>
        <v>52026.426584066765</v>
      </c>
      <c r="I51" s="1">
        <f t="shared" si="10"/>
        <v>40</v>
      </c>
      <c r="J51" s="4">
        <f t="shared" si="11"/>
        <v>29477.205727412424</v>
      </c>
      <c r="K51" s="4">
        <f t="shared" si="29"/>
        <v>580.80584546753607</v>
      </c>
      <c r="L51" s="4">
        <f t="shared" si="12"/>
        <v>212.34077387488082</v>
      </c>
      <c r="M51" s="4">
        <f t="shared" si="13"/>
        <v>368.46507159265525</v>
      </c>
      <c r="N51" s="4">
        <f t="shared" si="14"/>
        <v>29264.864953537544</v>
      </c>
      <c r="P51" s="1">
        <f t="shared" si="15"/>
        <v>40</v>
      </c>
      <c r="Q51" s="4">
        <f t="shared" si="16"/>
        <v>221.07904295559317</v>
      </c>
      <c r="R51" s="4">
        <f t="shared" si="0"/>
        <v>212.34077387488082</v>
      </c>
      <c r="S51" s="4">
        <f t="shared" si="1"/>
        <v>433.41981683047402</v>
      </c>
      <c r="T51" s="4">
        <f t="shared" si="2"/>
        <v>147.38602863706208</v>
      </c>
      <c r="U51" s="7">
        <f t="shared" si="17"/>
        <v>0.74164796169975766</v>
      </c>
      <c r="V51" s="4">
        <f t="shared" si="3"/>
        <v>109.3085477216992</v>
      </c>
      <c r="X51" s="1">
        <f t="shared" si="18"/>
        <v>40</v>
      </c>
      <c r="Y51" s="4">
        <f t="shared" si="19"/>
        <v>5685.0050549459584</v>
      </c>
      <c r="Z51" s="4">
        <f t="shared" si="4"/>
        <v>147.38602863706208</v>
      </c>
      <c r="AA51" s="4">
        <f t="shared" si="20"/>
        <v>104.7484907249674</v>
      </c>
      <c r="AB51" s="4">
        <f t="shared" si="21"/>
        <v>42.637537912094686</v>
      </c>
      <c r="AC51" s="4">
        <f t="shared" si="22"/>
        <v>5580.2565642209911</v>
      </c>
      <c r="AF51" s="1">
        <f t="shared" si="23"/>
        <v>40</v>
      </c>
      <c r="AG51" s="4">
        <f t="shared" si="24"/>
        <v>49081.602520460387</v>
      </c>
      <c r="AH51" s="4">
        <f t="shared" si="30"/>
        <v>810.72495200159665</v>
      </c>
      <c r="AI51" s="4">
        <f t="shared" si="25"/>
        <v>442.61293309814374</v>
      </c>
      <c r="AJ51" s="4">
        <f t="shared" si="26"/>
        <v>368.11201890345291</v>
      </c>
      <c r="AK51" s="4">
        <f t="shared" si="27"/>
        <v>48638.989587362244</v>
      </c>
    </row>
    <row r="52" spans="2:37" x14ac:dyDescent="0.25">
      <c r="B52" s="1">
        <f t="shared" si="5"/>
        <v>41</v>
      </c>
      <c r="C52" s="4">
        <f t="shared" si="6"/>
        <v>52026.426584066765</v>
      </c>
      <c r="D52" s="4">
        <f t="shared" si="28"/>
        <v>1032.5437252756196</v>
      </c>
      <c r="E52" s="4">
        <f t="shared" si="7"/>
        <v>382.21339297478505</v>
      </c>
      <c r="F52" s="4">
        <f t="shared" si="8"/>
        <v>650.33033230083458</v>
      </c>
      <c r="G52" s="4">
        <f t="shared" si="9"/>
        <v>51644.213191091978</v>
      </c>
      <c r="I52" s="1">
        <f t="shared" si="10"/>
        <v>41</v>
      </c>
      <c r="J52" s="4">
        <f t="shared" si="11"/>
        <v>29264.864953537544</v>
      </c>
      <c r="K52" s="4">
        <f t="shared" si="29"/>
        <v>580.80584546753607</v>
      </c>
      <c r="L52" s="4">
        <f t="shared" si="12"/>
        <v>214.99503354831677</v>
      </c>
      <c r="M52" s="4">
        <f t="shared" si="13"/>
        <v>365.8108119192193</v>
      </c>
      <c r="N52" s="4">
        <f t="shared" si="14"/>
        <v>29049.869919989229</v>
      </c>
      <c r="P52" s="1">
        <f t="shared" si="15"/>
        <v>41</v>
      </c>
      <c r="Q52" s="4">
        <f t="shared" si="16"/>
        <v>219.48648715153158</v>
      </c>
      <c r="R52" s="4">
        <f t="shared" si="0"/>
        <v>214.99503354831677</v>
      </c>
      <c r="S52" s="4">
        <f t="shared" si="1"/>
        <v>434.48152069984837</v>
      </c>
      <c r="T52" s="4">
        <f t="shared" si="2"/>
        <v>146.32432476768773</v>
      </c>
      <c r="U52" s="7">
        <f t="shared" si="17"/>
        <v>0.73612700913127305</v>
      </c>
      <c r="V52" s="4">
        <f t="shared" si="3"/>
        <v>107.71328755439103</v>
      </c>
      <c r="X52" s="1">
        <f t="shared" si="18"/>
        <v>41</v>
      </c>
      <c r="Y52" s="4">
        <f t="shared" si="19"/>
        <v>5580.2565642209911</v>
      </c>
      <c r="Z52" s="4">
        <f t="shared" si="4"/>
        <v>146.32432476768773</v>
      </c>
      <c r="AA52" s="4">
        <f t="shared" si="20"/>
        <v>104.47240053603031</v>
      </c>
      <c r="AB52" s="4">
        <f t="shared" si="21"/>
        <v>41.851924231657428</v>
      </c>
      <c r="AC52" s="4">
        <f t="shared" si="22"/>
        <v>5475.7841636849607</v>
      </c>
      <c r="AF52" s="1">
        <f t="shared" si="23"/>
        <v>41</v>
      </c>
      <c r="AG52" s="4">
        <f t="shared" si="24"/>
        <v>48638.989587362244</v>
      </c>
      <c r="AH52" s="4">
        <f t="shared" si="30"/>
        <v>810.72495200159665</v>
      </c>
      <c r="AI52" s="4">
        <f t="shared" si="25"/>
        <v>445.93253009637982</v>
      </c>
      <c r="AJ52" s="4">
        <f t="shared" si="26"/>
        <v>364.79242190521683</v>
      </c>
      <c r="AK52" s="4">
        <f t="shared" si="27"/>
        <v>48193.057057265862</v>
      </c>
    </row>
    <row r="53" spans="2:37" x14ac:dyDescent="0.25">
      <c r="B53" s="1">
        <f t="shared" si="5"/>
        <v>42</v>
      </c>
      <c r="C53" s="4">
        <f t="shared" si="6"/>
        <v>51644.213191091978</v>
      </c>
      <c r="D53" s="4">
        <f t="shared" si="28"/>
        <v>1032.5437252756196</v>
      </c>
      <c r="E53" s="4">
        <f t="shared" si="7"/>
        <v>386.99106038696993</v>
      </c>
      <c r="F53" s="4">
        <f t="shared" si="8"/>
        <v>645.5526648886497</v>
      </c>
      <c r="G53" s="4">
        <f t="shared" si="9"/>
        <v>51257.222130705006</v>
      </c>
      <c r="I53" s="1">
        <f t="shared" si="10"/>
        <v>42</v>
      </c>
      <c r="J53" s="4">
        <f t="shared" si="11"/>
        <v>29049.869919989229</v>
      </c>
      <c r="K53" s="4">
        <f t="shared" si="29"/>
        <v>580.80584546753607</v>
      </c>
      <c r="L53" s="4">
        <f t="shared" si="12"/>
        <v>217.68247146767072</v>
      </c>
      <c r="M53" s="4">
        <f t="shared" si="13"/>
        <v>363.12337399986535</v>
      </c>
      <c r="N53" s="4">
        <f t="shared" si="14"/>
        <v>28832.187448521559</v>
      </c>
      <c r="P53" s="1">
        <f t="shared" si="15"/>
        <v>42</v>
      </c>
      <c r="Q53" s="4">
        <f t="shared" si="16"/>
        <v>217.87402439991922</v>
      </c>
      <c r="R53" s="4">
        <f t="shared" si="0"/>
        <v>217.68247146767072</v>
      </c>
      <c r="S53" s="4">
        <f t="shared" si="1"/>
        <v>435.55649586758994</v>
      </c>
      <c r="T53" s="4">
        <f t="shared" si="2"/>
        <v>145.24934959994613</v>
      </c>
      <c r="U53" s="7">
        <f t="shared" si="17"/>
        <v>0.73064715546528336</v>
      </c>
      <c r="V53" s="4">
        <f t="shared" si="3"/>
        <v>106.12602411838313</v>
      </c>
      <c r="X53" s="1">
        <f t="shared" si="18"/>
        <v>42</v>
      </c>
      <c r="Y53" s="4">
        <f t="shared" si="19"/>
        <v>5475.7841636849607</v>
      </c>
      <c r="Z53" s="4">
        <f t="shared" si="4"/>
        <v>145.24934959994613</v>
      </c>
      <c r="AA53" s="4">
        <f t="shared" si="20"/>
        <v>104.18096837230893</v>
      </c>
      <c r="AB53" s="4">
        <f t="shared" si="21"/>
        <v>41.068381227637204</v>
      </c>
      <c r="AC53" s="4">
        <f t="shared" si="22"/>
        <v>5371.6031953126521</v>
      </c>
      <c r="AF53" s="1">
        <f t="shared" si="23"/>
        <v>42</v>
      </c>
      <c r="AG53" s="4">
        <f t="shared" si="24"/>
        <v>48193.057057265862</v>
      </c>
      <c r="AH53" s="4">
        <f t="shared" si="30"/>
        <v>810.72495200159665</v>
      </c>
      <c r="AI53" s="4">
        <f t="shared" si="25"/>
        <v>449.27702407210268</v>
      </c>
      <c r="AJ53" s="4">
        <f t="shared" si="26"/>
        <v>361.44792792949397</v>
      </c>
      <c r="AK53" s="4">
        <f t="shared" si="27"/>
        <v>47743.780033193761</v>
      </c>
    </row>
    <row r="54" spans="2:37" x14ac:dyDescent="0.25">
      <c r="B54" s="1">
        <f t="shared" si="5"/>
        <v>43</v>
      </c>
      <c r="C54" s="4">
        <f t="shared" si="6"/>
        <v>51257.222130705006</v>
      </c>
      <c r="D54" s="4">
        <f t="shared" si="28"/>
        <v>1032.5437252756196</v>
      </c>
      <c r="E54" s="4">
        <f t="shared" si="7"/>
        <v>391.82844864180709</v>
      </c>
      <c r="F54" s="4">
        <f t="shared" si="8"/>
        <v>640.71527663381255</v>
      </c>
      <c r="G54" s="4">
        <f t="shared" si="9"/>
        <v>50865.393682063201</v>
      </c>
      <c r="I54" s="1">
        <f t="shared" si="10"/>
        <v>43</v>
      </c>
      <c r="J54" s="4">
        <f t="shared" si="11"/>
        <v>28832.187448521559</v>
      </c>
      <c r="K54" s="4">
        <f t="shared" si="29"/>
        <v>580.80584546753607</v>
      </c>
      <c r="L54" s="4">
        <f t="shared" si="12"/>
        <v>220.40350236101659</v>
      </c>
      <c r="M54" s="4">
        <f t="shared" si="13"/>
        <v>360.40234310651948</v>
      </c>
      <c r="N54" s="4">
        <f t="shared" si="14"/>
        <v>28611.783946160544</v>
      </c>
      <c r="P54" s="1">
        <f t="shared" si="15"/>
        <v>43</v>
      </c>
      <c r="Q54" s="4">
        <f t="shared" si="16"/>
        <v>216.24140586391169</v>
      </c>
      <c r="R54" s="4">
        <f t="shared" si="0"/>
        <v>220.40350236101659</v>
      </c>
      <c r="S54" s="4">
        <f t="shared" si="1"/>
        <v>436.64490822492826</v>
      </c>
      <c r="T54" s="4">
        <f t="shared" si="2"/>
        <v>144.16093724260779</v>
      </c>
      <c r="U54" s="7">
        <f t="shared" si="17"/>
        <v>0.72520809475462367</v>
      </c>
      <c r="V54" s="4">
        <f t="shared" si="3"/>
        <v>104.54667863575246</v>
      </c>
      <c r="X54" s="1">
        <f t="shared" si="18"/>
        <v>43</v>
      </c>
      <c r="Y54" s="4">
        <f t="shared" si="19"/>
        <v>5371.6031953126521</v>
      </c>
      <c r="Z54" s="4">
        <f t="shared" si="4"/>
        <v>144.16093724260779</v>
      </c>
      <c r="AA54" s="4">
        <f t="shared" si="20"/>
        <v>103.8739132777629</v>
      </c>
      <c r="AB54" s="4">
        <f t="shared" si="21"/>
        <v>40.287023964844892</v>
      </c>
      <c r="AC54" s="4">
        <f t="shared" si="22"/>
        <v>5267.7292820348894</v>
      </c>
      <c r="AF54" s="1">
        <f t="shared" si="23"/>
        <v>43</v>
      </c>
      <c r="AG54" s="4">
        <f t="shared" si="24"/>
        <v>47743.780033193761</v>
      </c>
      <c r="AH54" s="4">
        <f t="shared" si="30"/>
        <v>810.72495200159665</v>
      </c>
      <c r="AI54" s="4">
        <f t="shared" si="25"/>
        <v>452.64660175264345</v>
      </c>
      <c r="AJ54" s="4">
        <f t="shared" si="26"/>
        <v>358.0783502489532</v>
      </c>
      <c r="AK54" s="4">
        <f t="shared" si="27"/>
        <v>47291.133431441122</v>
      </c>
    </row>
    <row r="55" spans="2:37" x14ac:dyDescent="0.25">
      <c r="B55" s="1">
        <f t="shared" si="5"/>
        <v>44</v>
      </c>
      <c r="C55" s="4">
        <f t="shared" si="6"/>
        <v>50865.393682063201</v>
      </c>
      <c r="D55" s="4">
        <f t="shared" si="28"/>
        <v>1032.5437252756196</v>
      </c>
      <c r="E55" s="4">
        <f t="shared" si="7"/>
        <v>396.7263042498297</v>
      </c>
      <c r="F55" s="4">
        <f t="shared" si="8"/>
        <v>635.81742102578994</v>
      </c>
      <c r="G55" s="4">
        <f t="shared" si="9"/>
        <v>50468.66737781337</v>
      </c>
      <c r="I55" s="1">
        <f t="shared" si="10"/>
        <v>44</v>
      </c>
      <c r="J55" s="4">
        <f t="shared" si="11"/>
        <v>28611.783946160544</v>
      </c>
      <c r="K55" s="4">
        <f t="shared" si="29"/>
        <v>580.80584546753607</v>
      </c>
      <c r="L55" s="4">
        <f t="shared" si="12"/>
        <v>223.15854614052932</v>
      </c>
      <c r="M55" s="4">
        <f t="shared" si="13"/>
        <v>357.64729932700675</v>
      </c>
      <c r="N55" s="4">
        <f t="shared" si="14"/>
        <v>28388.625400020013</v>
      </c>
      <c r="P55" s="1">
        <f t="shared" si="15"/>
        <v>44</v>
      </c>
      <c r="Q55" s="4">
        <f t="shared" si="16"/>
        <v>214.58837959620408</v>
      </c>
      <c r="R55" s="4">
        <f t="shared" si="0"/>
        <v>223.15854614052932</v>
      </c>
      <c r="S55" s="4">
        <f t="shared" si="1"/>
        <v>437.74692573673337</v>
      </c>
      <c r="T55" s="4">
        <f t="shared" si="2"/>
        <v>143.05891973080267</v>
      </c>
      <c r="U55" s="7">
        <f t="shared" si="17"/>
        <v>0.7198095233296512</v>
      </c>
      <c r="V55" s="4">
        <f t="shared" si="3"/>
        <v>102.9751728194839</v>
      </c>
      <c r="X55" s="1">
        <f t="shared" si="18"/>
        <v>44</v>
      </c>
      <c r="Y55" s="4">
        <f t="shared" si="19"/>
        <v>5267.7292820348894</v>
      </c>
      <c r="Z55" s="4">
        <f t="shared" si="4"/>
        <v>143.05891973080267</v>
      </c>
      <c r="AA55" s="4">
        <f t="shared" si="20"/>
        <v>103.55095011554101</v>
      </c>
      <c r="AB55" s="4">
        <f t="shared" si="21"/>
        <v>39.507969615261665</v>
      </c>
      <c r="AC55" s="4">
        <f t="shared" si="22"/>
        <v>5164.1783319193482</v>
      </c>
      <c r="AF55" s="1">
        <f t="shared" si="23"/>
        <v>44</v>
      </c>
      <c r="AG55" s="4">
        <f t="shared" si="24"/>
        <v>47291.133431441122</v>
      </c>
      <c r="AH55" s="4">
        <f t="shared" si="30"/>
        <v>810.72495200159665</v>
      </c>
      <c r="AI55" s="4">
        <f t="shared" si="25"/>
        <v>456.04145126578828</v>
      </c>
      <c r="AJ55" s="4">
        <f t="shared" si="26"/>
        <v>354.68350073580837</v>
      </c>
      <c r="AK55" s="4">
        <f t="shared" si="27"/>
        <v>46835.091980175333</v>
      </c>
    </row>
    <row r="56" spans="2:37" x14ac:dyDescent="0.25">
      <c r="B56" s="1">
        <f t="shared" si="5"/>
        <v>45</v>
      </c>
      <c r="C56" s="4">
        <f t="shared" si="6"/>
        <v>50468.66737781337</v>
      </c>
      <c r="D56" s="4">
        <f t="shared" si="28"/>
        <v>1032.5437252756196</v>
      </c>
      <c r="E56" s="4">
        <f t="shared" si="7"/>
        <v>401.68538305295249</v>
      </c>
      <c r="F56" s="4">
        <f t="shared" si="8"/>
        <v>630.85834222266715</v>
      </c>
      <c r="G56" s="4">
        <f t="shared" si="9"/>
        <v>50066.981994760419</v>
      </c>
      <c r="I56" s="1">
        <f t="shared" si="10"/>
        <v>45</v>
      </c>
      <c r="J56" s="4">
        <f t="shared" si="11"/>
        <v>28388.625400020013</v>
      </c>
      <c r="K56" s="4">
        <f t="shared" si="29"/>
        <v>580.80584546753607</v>
      </c>
      <c r="L56" s="4">
        <f t="shared" si="12"/>
        <v>225.94802796728595</v>
      </c>
      <c r="M56" s="4">
        <f t="shared" si="13"/>
        <v>354.85781750025012</v>
      </c>
      <c r="N56" s="4">
        <f t="shared" si="14"/>
        <v>28162.677372052727</v>
      </c>
      <c r="P56" s="1">
        <f t="shared" si="15"/>
        <v>45</v>
      </c>
      <c r="Q56" s="4">
        <f t="shared" si="16"/>
        <v>212.9146905001501</v>
      </c>
      <c r="R56" s="4">
        <f t="shared" si="0"/>
        <v>225.94802796728595</v>
      </c>
      <c r="S56" s="4">
        <f t="shared" si="1"/>
        <v>438.86271846743603</v>
      </c>
      <c r="T56" s="4">
        <f t="shared" si="2"/>
        <v>141.94312700010002</v>
      </c>
      <c r="U56" s="7">
        <f t="shared" si="17"/>
        <v>0.71445113978129149</v>
      </c>
      <c r="V56" s="4">
        <f t="shared" si="3"/>
        <v>101.41142886934207</v>
      </c>
      <c r="X56" s="1">
        <f t="shared" si="18"/>
        <v>45</v>
      </c>
      <c r="Y56" s="4">
        <f t="shared" si="19"/>
        <v>5164.1783319193482</v>
      </c>
      <c r="Z56" s="4">
        <f t="shared" si="4"/>
        <v>141.94312700010002</v>
      </c>
      <c r="AA56" s="4">
        <f t="shared" si="20"/>
        <v>103.2117895107049</v>
      </c>
      <c r="AB56" s="4">
        <f t="shared" si="21"/>
        <v>38.731337489395109</v>
      </c>
      <c r="AC56" s="4">
        <f t="shared" si="22"/>
        <v>5060.9665424086434</v>
      </c>
      <c r="AF56" s="1">
        <f t="shared" si="23"/>
        <v>45</v>
      </c>
      <c r="AG56" s="4">
        <f t="shared" si="24"/>
        <v>46835.091980175333</v>
      </c>
      <c r="AH56" s="4">
        <f t="shared" si="30"/>
        <v>810.72495200159665</v>
      </c>
      <c r="AI56" s="4">
        <f t="shared" si="25"/>
        <v>459.46176215028163</v>
      </c>
      <c r="AJ56" s="4">
        <f t="shared" si="26"/>
        <v>351.26318985131502</v>
      </c>
      <c r="AK56" s="4">
        <f t="shared" si="27"/>
        <v>46375.63021802505</v>
      </c>
    </row>
    <row r="57" spans="2:37" x14ac:dyDescent="0.25">
      <c r="B57" s="1">
        <f t="shared" si="5"/>
        <v>46</v>
      </c>
      <c r="C57" s="4">
        <f t="shared" si="6"/>
        <v>50066.981994760419</v>
      </c>
      <c r="D57" s="4">
        <f t="shared" si="28"/>
        <v>1032.5437252756196</v>
      </c>
      <c r="E57" s="4">
        <f t="shared" si="7"/>
        <v>406.70645034111442</v>
      </c>
      <c r="F57" s="4">
        <f t="shared" si="8"/>
        <v>625.83727493450522</v>
      </c>
      <c r="G57" s="4">
        <f t="shared" si="9"/>
        <v>49660.275544419303</v>
      </c>
      <c r="I57" s="1">
        <f t="shared" si="10"/>
        <v>46</v>
      </c>
      <c r="J57" s="4">
        <f t="shared" si="11"/>
        <v>28162.677372052727</v>
      </c>
      <c r="K57" s="4">
        <f t="shared" si="29"/>
        <v>580.80584546753607</v>
      </c>
      <c r="L57" s="4">
        <f t="shared" si="12"/>
        <v>228.772378316877</v>
      </c>
      <c r="M57" s="4">
        <f t="shared" si="13"/>
        <v>352.03346715065908</v>
      </c>
      <c r="N57" s="4">
        <f t="shared" si="14"/>
        <v>27933.90499373585</v>
      </c>
      <c r="P57" s="1">
        <f t="shared" si="15"/>
        <v>46</v>
      </c>
      <c r="Q57" s="4">
        <f t="shared" si="16"/>
        <v>211.22008029039546</v>
      </c>
      <c r="R57" s="4">
        <f t="shared" si="0"/>
        <v>228.772378316877</v>
      </c>
      <c r="S57" s="4">
        <f t="shared" si="1"/>
        <v>439.99245860727245</v>
      </c>
      <c r="T57" s="4">
        <f t="shared" si="2"/>
        <v>140.81338686026362</v>
      </c>
      <c r="U57" s="7">
        <f t="shared" si="17"/>
        <v>0.70913264494420991</v>
      </c>
      <c r="V57" s="4">
        <f t="shared" si="3"/>
        <v>99.855369467770998</v>
      </c>
      <c r="X57" s="1">
        <f t="shared" si="18"/>
        <v>46</v>
      </c>
      <c r="Y57" s="4">
        <f t="shared" si="19"/>
        <v>5060.9665424086434</v>
      </c>
      <c r="Z57" s="4">
        <f t="shared" si="4"/>
        <v>140.81338686026362</v>
      </c>
      <c r="AA57" s="4">
        <f t="shared" si="20"/>
        <v>102.85613779219879</v>
      </c>
      <c r="AB57" s="4">
        <f t="shared" si="21"/>
        <v>37.957249068064826</v>
      </c>
      <c r="AC57" s="4">
        <f t="shared" si="22"/>
        <v>4958.1104046164446</v>
      </c>
      <c r="AF57" s="1">
        <f t="shared" si="23"/>
        <v>46</v>
      </c>
      <c r="AG57" s="4">
        <f t="shared" si="24"/>
        <v>46375.63021802505</v>
      </c>
      <c r="AH57" s="4">
        <f t="shared" si="30"/>
        <v>810.72495200159665</v>
      </c>
      <c r="AI57" s="4">
        <f t="shared" si="25"/>
        <v>462.90772536640878</v>
      </c>
      <c r="AJ57" s="4">
        <f t="shared" si="26"/>
        <v>347.81722663518786</v>
      </c>
      <c r="AK57" s="4">
        <f t="shared" si="27"/>
        <v>45912.722492658642</v>
      </c>
    </row>
    <row r="58" spans="2:37" x14ac:dyDescent="0.25">
      <c r="B58" s="1">
        <f t="shared" si="5"/>
        <v>47</v>
      </c>
      <c r="C58" s="4">
        <f t="shared" si="6"/>
        <v>49660.275544419303</v>
      </c>
      <c r="D58" s="4">
        <f t="shared" si="28"/>
        <v>1032.5437252756196</v>
      </c>
      <c r="E58" s="4">
        <f t="shared" si="7"/>
        <v>411.79028097037838</v>
      </c>
      <c r="F58" s="4">
        <f t="shared" si="8"/>
        <v>620.75344430524126</v>
      </c>
      <c r="G58" s="4">
        <f t="shared" si="9"/>
        <v>49248.485263448922</v>
      </c>
      <c r="I58" s="1">
        <f t="shared" si="10"/>
        <v>47</v>
      </c>
      <c r="J58" s="4">
        <f t="shared" si="11"/>
        <v>27933.90499373585</v>
      </c>
      <c r="K58" s="4">
        <f t="shared" si="29"/>
        <v>580.80584546753607</v>
      </c>
      <c r="L58" s="4">
        <f t="shared" si="12"/>
        <v>231.63203304583794</v>
      </c>
      <c r="M58" s="4">
        <f t="shared" si="13"/>
        <v>349.17381242169813</v>
      </c>
      <c r="N58" s="4">
        <f t="shared" si="14"/>
        <v>27702.272960690014</v>
      </c>
      <c r="P58" s="1">
        <f t="shared" si="15"/>
        <v>47</v>
      </c>
      <c r="Q58" s="4">
        <f t="shared" si="16"/>
        <v>209.50428745301886</v>
      </c>
      <c r="R58" s="4">
        <f t="shared" si="0"/>
        <v>231.63203304583794</v>
      </c>
      <c r="S58" s="4">
        <f t="shared" si="1"/>
        <v>441.13632049885678</v>
      </c>
      <c r="T58" s="4">
        <f t="shared" si="2"/>
        <v>139.66952496867927</v>
      </c>
      <c r="U58" s="7">
        <f t="shared" si="17"/>
        <v>0.70385374188010907</v>
      </c>
      <c r="V58" s="4">
        <f t="shared" si="3"/>
        <v>98.306917775822228</v>
      </c>
      <c r="X58" s="1">
        <f t="shared" si="18"/>
        <v>47</v>
      </c>
      <c r="Y58" s="4">
        <f t="shared" si="19"/>
        <v>4958.1104046164446</v>
      </c>
      <c r="Z58" s="4">
        <f t="shared" si="4"/>
        <v>139.66952496867927</v>
      </c>
      <c r="AA58" s="4">
        <f t="shared" si="20"/>
        <v>102.48369693405593</v>
      </c>
      <c r="AB58" s="4">
        <f t="shared" si="21"/>
        <v>37.185828034623334</v>
      </c>
      <c r="AC58" s="4">
        <f t="shared" si="22"/>
        <v>4855.6267076823888</v>
      </c>
      <c r="AF58" s="1">
        <f t="shared" si="23"/>
        <v>47</v>
      </c>
      <c r="AG58" s="4">
        <f t="shared" si="24"/>
        <v>45912.722492658642</v>
      </c>
      <c r="AH58" s="4">
        <f t="shared" si="30"/>
        <v>810.72495200159665</v>
      </c>
      <c r="AI58" s="4">
        <f t="shared" si="25"/>
        <v>466.37953330665687</v>
      </c>
      <c r="AJ58" s="4">
        <f t="shared" si="26"/>
        <v>344.34541869493978</v>
      </c>
      <c r="AK58" s="4">
        <f t="shared" si="27"/>
        <v>45446.342959351983</v>
      </c>
    </row>
    <row r="59" spans="2:37" x14ac:dyDescent="0.25">
      <c r="B59" s="1">
        <f t="shared" si="5"/>
        <v>48</v>
      </c>
      <c r="C59" s="4">
        <f t="shared" si="6"/>
        <v>49248.485263448922</v>
      </c>
      <c r="D59" s="4">
        <f t="shared" si="28"/>
        <v>1032.5437252756196</v>
      </c>
      <c r="E59" s="4">
        <f t="shared" si="7"/>
        <v>416.93765948250814</v>
      </c>
      <c r="F59" s="4">
        <f t="shared" si="8"/>
        <v>615.6060657931115</v>
      </c>
      <c r="G59" s="4">
        <f t="shared" si="9"/>
        <v>48831.547603966414</v>
      </c>
      <c r="I59" s="1">
        <f t="shared" si="10"/>
        <v>48</v>
      </c>
      <c r="J59" s="4">
        <f t="shared" si="11"/>
        <v>27702.272960690014</v>
      </c>
      <c r="K59" s="4">
        <f t="shared" si="29"/>
        <v>580.80584546753607</v>
      </c>
      <c r="L59" s="4">
        <f t="shared" si="12"/>
        <v>234.52743345891093</v>
      </c>
      <c r="M59" s="4">
        <f t="shared" si="13"/>
        <v>346.27841200862514</v>
      </c>
      <c r="N59" s="4">
        <f t="shared" si="14"/>
        <v>27467.745527231102</v>
      </c>
      <c r="P59" s="1">
        <f t="shared" si="15"/>
        <v>48</v>
      </c>
      <c r="Q59" s="4">
        <f t="shared" si="16"/>
        <v>207.76704720517509</v>
      </c>
      <c r="R59" s="4">
        <f t="shared" si="0"/>
        <v>234.52743345891093</v>
      </c>
      <c r="S59" s="4">
        <f t="shared" si="1"/>
        <v>442.294480664086</v>
      </c>
      <c r="T59" s="4">
        <f t="shared" si="2"/>
        <v>138.51136480345005</v>
      </c>
      <c r="U59" s="7">
        <f t="shared" si="17"/>
        <v>0.6986141358611504</v>
      </c>
      <c r="V59" s="4">
        <f t="shared" si="3"/>
        <v>96.765997429110826</v>
      </c>
      <c r="X59" s="1">
        <f t="shared" si="18"/>
        <v>48</v>
      </c>
      <c r="Y59" s="4">
        <f t="shared" si="19"/>
        <v>4855.6267076823888</v>
      </c>
      <c r="Z59" s="4">
        <f t="shared" si="4"/>
        <v>138.51136480345005</v>
      </c>
      <c r="AA59" s="4">
        <f t="shared" si="20"/>
        <v>102.09416449583213</v>
      </c>
      <c r="AB59" s="4">
        <f t="shared" si="21"/>
        <v>36.417200307617911</v>
      </c>
      <c r="AC59" s="4">
        <f t="shared" si="22"/>
        <v>4753.5325431865567</v>
      </c>
      <c r="AF59" s="1">
        <f t="shared" si="23"/>
        <v>48</v>
      </c>
      <c r="AG59" s="4">
        <f t="shared" si="24"/>
        <v>45446.342959351983</v>
      </c>
      <c r="AH59" s="4">
        <f t="shared" si="30"/>
        <v>810.72495200159665</v>
      </c>
      <c r="AI59" s="4">
        <f t="shared" si="25"/>
        <v>469.87737980645676</v>
      </c>
      <c r="AJ59" s="4">
        <f t="shared" si="26"/>
        <v>340.84757219513989</v>
      </c>
      <c r="AK59" s="4">
        <f t="shared" si="27"/>
        <v>44976.465579545526</v>
      </c>
    </row>
    <row r="60" spans="2:37" x14ac:dyDescent="0.25">
      <c r="B60" s="1">
        <f t="shared" si="5"/>
        <v>49</v>
      </c>
      <c r="C60" s="4">
        <f t="shared" si="6"/>
        <v>48831.547603966414</v>
      </c>
      <c r="D60" s="4">
        <f t="shared" si="28"/>
        <v>1032.5437252756196</v>
      </c>
      <c r="E60" s="4">
        <f t="shared" si="7"/>
        <v>422.14938022603951</v>
      </c>
      <c r="F60" s="4">
        <f t="shared" si="8"/>
        <v>610.39434504958012</v>
      </c>
      <c r="G60" s="4">
        <f t="shared" si="9"/>
        <v>48409.398223740376</v>
      </c>
      <c r="I60" s="1">
        <f t="shared" si="10"/>
        <v>49</v>
      </c>
      <c r="J60" s="4">
        <f t="shared" si="11"/>
        <v>27467.745527231102</v>
      </c>
      <c r="K60" s="4">
        <f t="shared" si="29"/>
        <v>580.80584546753607</v>
      </c>
      <c r="L60" s="4">
        <f t="shared" si="12"/>
        <v>237.45902637714727</v>
      </c>
      <c r="M60" s="4">
        <f t="shared" si="13"/>
        <v>343.34681909038881</v>
      </c>
      <c r="N60" s="4">
        <f t="shared" si="14"/>
        <v>27230.286500853956</v>
      </c>
      <c r="P60" s="1">
        <f t="shared" si="15"/>
        <v>49</v>
      </c>
      <c r="Q60" s="4">
        <f t="shared" si="16"/>
        <v>206.00809145423327</v>
      </c>
      <c r="R60" s="4">
        <f t="shared" si="0"/>
        <v>237.45902637714727</v>
      </c>
      <c r="S60" s="4">
        <f t="shared" si="1"/>
        <v>443.46711783138051</v>
      </c>
      <c r="T60" s="4">
        <f t="shared" si="2"/>
        <v>137.33872763615554</v>
      </c>
      <c r="U60" s="7">
        <f t="shared" si="17"/>
        <v>0.69341353435349906</v>
      </c>
      <c r="V60" s="4">
        <f t="shared" si="3"/>
        <v>95.232532533799187</v>
      </c>
      <c r="X60" s="1">
        <f t="shared" si="18"/>
        <v>49</v>
      </c>
      <c r="Y60" s="4">
        <f t="shared" si="19"/>
        <v>4753.5325431865567</v>
      </c>
      <c r="Z60" s="4">
        <f t="shared" si="4"/>
        <v>137.33872763615554</v>
      </c>
      <c r="AA60" s="4">
        <f t="shared" si="20"/>
        <v>101.68723356225637</v>
      </c>
      <c r="AB60" s="4">
        <f t="shared" si="21"/>
        <v>35.651494073899173</v>
      </c>
      <c r="AC60" s="4">
        <f t="shared" si="22"/>
        <v>4651.8453096243002</v>
      </c>
      <c r="AF60" s="1">
        <f t="shared" si="23"/>
        <v>49</v>
      </c>
      <c r="AG60" s="4">
        <f t="shared" si="24"/>
        <v>44976.465579545526</v>
      </c>
      <c r="AH60" s="4">
        <f t="shared" si="30"/>
        <v>810.72495200159665</v>
      </c>
      <c r="AI60" s="4">
        <f t="shared" si="25"/>
        <v>473.40146015500522</v>
      </c>
      <c r="AJ60" s="4">
        <f t="shared" si="26"/>
        <v>337.32349184659142</v>
      </c>
      <c r="AK60" s="4">
        <f t="shared" si="27"/>
        <v>44503.064119390518</v>
      </c>
    </row>
    <row r="61" spans="2:37" x14ac:dyDescent="0.25">
      <c r="B61" s="1">
        <f t="shared" si="5"/>
        <v>50</v>
      </c>
      <c r="C61" s="4">
        <f t="shared" si="6"/>
        <v>48409.398223740376</v>
      </c>
      <c r="D61" s="4">
        <f t="shared" si="28"/>
        <v>1032.5437252756196</v>
      </c>
      <c r="E61" s="4">
        <f t="shared" si="7"/>
        <v>427.42624747886498</v>
      </c>
      <c r="F61" s="4">
        <f t="shared" si="8"/>
        <v>605.11747779675466</v>
      </c>
      <c r="G61" s="4">
        <f t="shared" si="9"/>
        <v>47981.971976261513</v>
      </c>
      <c r="I61" s="1">
        <f t="shared" si="10"/>
        <v>50</v>
      </c>
      <c r="J61" s="4">
        <f t="shared" si="11"/>
        <v>27230.286500853956</v>
      </c>
      <c r="K61" s="4">
        <f t="shared" si="29"/>
        <v>580.80584546753607</v>
      </c>
      <c r="L61" s="4">
        <f t="shared" si="12"/>
        <v>240.42726420686165</v>
      </c>
      <c r="M61" s="4">
        <f t="shared" si="13"/>
        <v>340.37858126067442</v>
      </c>
      <c r="N61" s="4">
        <f t="shared" si="14"/>
        <v>26989.859236647095</v>
      </c>
      <c r="P61" s="1">
        <f t="shared" si="15"/>
        <v>50</v>
      </c>
      <c r="Q61" s="4">
        <f t="shared" si="16"/>
        <v>204.22714875640466</v>
      </c>
      <c r="R61" s="4">
        <f t="shared" si="0"/>
        <v>240.42726420686165</v>
      </c>
      <c r="S61" s="4">
        <f t="shared" si="1"/>
        <v>444.65441296326628</v>
      </c>
      <c r="T61" s="4">
        <f t="shared" si="2"/>
        <v>136.15143250426976</v>
      </c>
      <c r="U61" s="7">
        <f t="shared" si="17"/>
        <v>0.68825164700099162</v>
      </c>
      <c r="V61" s="4">
        <f t="shared" si="3"/>
        <v>93.706447662608014</v>
      </c>
      <c r="X61" s="1">
        <f t="shared" si="18"/>
        <v>50</v>
      </c>
      <c r="Y61" s="4">
        <f t="shared" si="19"/>
        <v>4651.8453096243002</v>
      </c>
      <c r="Z61" s="4">
        <f t="shared" si="4"/>
        <v>136.15143250426976</v>
      </c>
      <c r="AA61" s="4">
        <f t="shared" si="20"/>
        <v>101.26259268208752</v>
      </c>
      <c r="AB61" s="4">
        <f t="shared" si="21"/>
        <v>34.888839822182248</v>
      </c>
      <c r="AC61" s="4">
        <f t="shared" si="22"/>
        <v>4550.5827169422128</v>
      </c>
      <c r="AF61" s="1">
        <f t="shared" si="23"/>
        <v>50</v>
      </c>
      <c r="AG61" s="4">
        <f t="shared" si="24"/>
        <v>44503.064119390518</v>
      </c>
      <c r="AH61" s="4">
        <f t="shared" si="30"/>
        <v>810.72495200159665</v>
      </c>
      <c r="AI61" s="4">
        <f t="shared" si="25"/>
        <v>476.95197110616778</v>
      </c>
      <c r="AJ61" s="4">
        <f t="shared" si="26"/>
        <v>333.77298089542887</v>
      </c>
      <c r="AK61" s="4">
        <f t="shared" si="27"/>
        <v>44026.112148284352</v>
      </c>
    </row>
    <row r="62" spans="2:37" x14ac:dyDescent="0.25">
      <c r="B62" s="1">
        <f t="shared" si="5"/>
        <v>51</v>
      </c>
      <c r="C62" s="4">
        <f t="shared" si="6"/>
        <v>47981.971976261513</v>
      </c>
      <c r="D62" s="4">
        <f t="shared" si="28"/>
        <v>1032.5437252756196</v>
      </c>
      <c r="E62" s="4">
        <f t="shared" si="7"/>
        <v>432.76907557235074</v>
      </c>
      <c r="F62" s="4">
        <f t="shared" si="8"/>
        <v>599.77464970326889</v>
      </c>
      <c r="G62" s="4">
        <f t="shared" si="9"/>
        <v>47549.202900689161</v>
      </c>
      <c r="I62" s="1">
        <f t="shared" si="10"/>
        <v>51</v>
      </c>
      <c r="J62" s="4">
        <f t="shared" si="11"/>
        <v>26989.859236647095</v>
      </c>
      <c r="K62" s="4">
        <f t="shared" si="29"/>
        <v>580.80584546753607</v>
      </c>
      <c r="L62" s="4">
        <f t="shared" si="12"/>
        <v>243.4326050094474</v>
      </c>
      <c r="M62" s="4">
        <f t="shared" si="13"/>
        <v>337.37324045808867</v>
      </c>
      <c r="N62" s="4">
        <f t="shared" si="14"/>
        <v>26746.426631637649</v>
      </c>
      <c r="P62" s="1">
        <f t="shared" si="15"/>
        <v>51</v>
      </c>
      <c r="Q62" s="4">
        <f t="shared" si="16"/>
        <v>202.4239442748532</v>
      </c>
      <c r="R62" s="4">
        <f t="shared" si="0"/>
        <v>243.4326050094474</v>
      </c>
      <c r="S62" s="4">
        <f t="shared" si="1"/>
        <v>445.85654928430063</v>
      </c>
      <c r="T62" s="4">
        <f t="shared" si="2"/>
        <v>134.94929618323548</v>
      </c>
      <c r="U62" s="7">
        <f t="shared" si="17"/>
        <v>0.68312818560892463</v>
      </c>
      <c r="V62" s="4">
        <f t="shared" si="3"/>
        <v>92.187667850855021</v>
      </c>
      <c r="X62" s="1">
        <f t="shared" si="18"/>
        <v>51</v>
      </c>
      <c r="Y62" s="4">
        <f t="shared" si="19"/>
        <v>4550.5827169422128</v>
      </c>
      <c r="Z62" s="4">
        <f t="shared" si="4"/>
        <v>134.94929618323548</v>
      </c>
      <c r="AA62" s="4">
        <f t="shared" si="20"/>
        <v>100.81992580616888</v>
      </c>
      <c r="AB62" s="4">
        <f t="shared" si="21"/>
        <v>34.129370377066593</v>
      </c>
      <c r="AC62" s="4">
        <f t="shared" si="22"/>
        <v>4449.7627911360441</v>
      </c>
      <c r="AF62" s="1">
        <f t="shared" si="23"/>
        <v>51</v>
      </c>
      <c r="AG62" s="4">
        <f t="shared" si="24"/>
        <v>44026.112148284352</v>
      </c>
      <c r="AH62" s="4">
        <f t="shared" si="30"/>
        <v>810.72495200159665</v>
      </c>
      <c r="AI62" s="4">
        <f t="shared" si="25"/>
        <v>480.52911088946399</v>
      </c>
      <c r="AJ62" s="4">
        <f t="shared" si="26"/>
        <v>330.19584111213265</v>
      </c>
      <c r="AK62" s="4">
        <f t="shared" si="27"/>
        <v>43545.583037394885</v>
      </c>
    </row>
    <row r="63" spans="2:37" x14ac:dyDescent="0.25">
      <c r="B63" s="1">
        <f t="shared" si="5"/>
        <v>52</v>
      </c>
      <c r="C63" s="4">
        <f t="shared" si="6"/>
        <v>47549.202900689161</v>
      </c>
      <c r="D63" s="4">
        <f t="shared" si="28"/>
        <v>1032.5437252756196</v>
      </c>
      <c r="E63" s="4">
        <f t="shared" si="7"/>
        <v>438.17868901700513</v>
      </c>
      <c r="F63" s="4">
        <f t="shared" si="8"/>
        <v>594.36503625861451</v>
      </c>
      <c r="G63" s="4">
        <f t="shared" si="9"/>
        <v>47111.024211672157</v>
      </c>
      <c r="I63" s="1">
        <f t="shared" si="10"/>
        <v>52</v>
      </c>
      <c r="J63" s="4">
        <f t="shared" si="11"/>
        <v>26746.426631637649</v>
      </c>
      <c r="K63" s="4">
        <f t="shared" si="29"/>
        <v>580.80584546753607</v>
      </c>
      <c r="L63" s="4">
        <f t="shared" si="12"/>
        <v>246.4755125720655</v>
      </c>
      <c r="M63" s="4">
        <f t="shared" si="13"/>
        <v>334.33033289547058</v>
      </c>
      <c r="N63" s="4">
        <f t="shared" si="14"/>
        <v>26499.951119065583</v>
      </c>
      <c r="P63" s="1">
        <f t="shared" si="15"/>
        <v>52</v>
      </c>
      <c r="Q63" s="4">
        <f t="shared" si="16"/>
        <v>200.59819973728236</v>
      </c>
      <c r="R63" s="4">
        <f t="shared" si="0"/>
        <v>246.4755125720655</v>
      </c>
      <c r="S63" s="4">
        <f t="shared" si="1"/>
        <v>447.07371230934785</v>
      </c>
      <c r="T63" s="4">
        <f t="shared" si="2"/>
        <v>133.73213315818822</v>
      </c>
      <c r="U63" s="7">
        <f t="shared" si="17"/>
        <v>0.67804286412796488</v>
      </c>
      <c r="V63" s="4">
        <f t="shared" si="3"/>
        <v>90.676118592520325</v>
      </c>
      <c r="X63" s="1">
        <f t="shared" si="18"/>
        <v>52</v>
      </c>
      <c r="Y63" s="4">
        <f t="shared" si="19"/>
        <v>4449.7627911360441</v>
      </c>
      <c r="Z63" s="4">
        <f t="shared" si="4"/>
        <v>133.73213315818822</v>
      </c>
      <c r="AA63" s="4">
        <f t="shared" si="20"/>
        <v>100.35891222466789</v>
      </c>
      <c r="AB63" s="4">
        <f t="shared" si="21"/>
        <v>33.373220933520329</v>
      </c>
      <c r="AC63" s="4">
        <f t="shared" si="22"/>
        <v>4349.4038789113765</v>
      </c>
      <c r="AF63" s="1">
        <f t="shared" si="23"/>
        <v>52</v>
      </c>
      <c r="AG63" s="4">
        <f t="shared" si="24"/>
        <v>43545.583037394885</v>
      </c>
      <c r="AH63" s="4">
        <f t="shared" si="30"/>
        <v>810.72495200159665</v>
      </c>
      <c r="AI63" s="4">
        <f t="shared" si="25"/>
        <v>484.13307922113501</v>
      </c>
      <c r="AJ63" s="4">
        <f t="shared" si="26"/>
        <v>326.59187278046164</v>
      </c>
      <c r="AK63" s="4">
        <f t="shared" si="27"/>
        <v>43061.449958173747</v>
      </c>
    </row>
    <row r="64" spans="2:37" x14ac:dyDescent="0.25">
      <c r="B64" s="1">
        <f t="shared" si="5"/>
        <v>53</v>
      </c>
      <c r="C64" s="4">
        <f t="shared" si="6"/>
        <v>47111.024211672157</v>
      </c>
      <c r="D64" s="4">
        <f t="shared" si="28"/>
        <v>1032.5437252756196</v>
      </c>
      <c r="E64" s="4">
        <f t="shared" si="7"/>
        <v>443.65592262971768</v>
      </c>
      <c r="F64" s="4">
        <f t="shared" si="8"/>
        <v>588.88780264590196</v>
      </c>
      <c r="G64" s="4">
        <f t="shared" si="9"/>
        <v>46667.368289042439</v>
      </c>
      <c r="I64" s="1">
        <f t="shared" si="10"/>
        <v>53</v>
      </c>
      <c r="J64" s="4">
        <f t="shared" si="11"/>
        <v>26499.951119065583</v>
      </c>
      <c r="K64" s="4">
        <f t="shared" si="29"/>
        <v>580.80584546753607</v>
      </c>
      <c r="L64" s="4">
        <f t="shared" si="12"/>
        <v>249.55645647921631</v>
      </c>
      <c r="M64" s="4">
        <f t="shared" si="13"/>
        <v>331.24938898831977</v>
      </c>
      <c r="N64" s="4">
        <f t="shared" si="14"/>
        <v>26250.394662586368</v>
      </c>
      <c r="P64" s="1">
        <f t="shared" si="15"/>
        <v>53</v>
      </c>
      <c r="Q64" s="4">
        <f t="shared" si="16"/>
        <v>198.74963339299188</v>
      </c>
      <c r="R64" s="4">
        <f t="shared" si="0"/>
        <v>249.55645647921631</v>
      </c>
      <c r="S64" s="4">
        <f t="shared" si="1"/>
        <v>448.30608987220819</v>
      </c>
      <c r="T64" s="4">
        <f t="shared" si="2"/>
        <v>132.49975559532788</v>
      </c>
      <c r="U64" s="7">
        <f t="shared" si="17"/>
        <v>0.67299539863817848</v>
      </c>
      <c r="V64" s="4">
        <f t="shared" si="3"/>
        <v>89.171725836338908</v>
      </c>
      <c r="X64" s="1">
        <f t="shared" si="18"/>
        <v>53</v>
      </c>
      <c r="Y64" s="4">
        <f t="shared" si="19"/>
        <v>4349.4038789113765</v>
      </c>
      <c r="Z64" s="4">
        <f t="shared" si="4"/>
        <v>132.49975559532788</v>
      </c>
      <c r="AA64" s="4">
        <f t="shared" si="20"/>
        <v>99.879226503492561</v>
      </c>
      <c r="AB64" s="4">
        <f t="shared" si="21"/>
        <v>32.620529091835323</v>
      </c>
      <c r="AC64" s="4">
        <f t="shared" si="22"/>
        <v>4249.5246524078839</v>
      </c>
      <c r="AF64" s="1">
        <f t="shared" si="23"/>
        <v>53</v>
      </c>
      <c r="AG64" s="4">
        <f t="shared" si="24"/>
        <v>43061.449958173747</v>
      </c>
      <c r="AH64" s="4">
        <f t="shared" si="30"/>
        <v>810.72495200159665</v>
      </c>
      <c r="AI64" s="4">
        <f t="shared" si="25"/>
        <v>487.76407731529355</v>
      </c>
      <c r="AJ64" s="4">
        <f t="shared" si="26"/>
        <v>322.9608746863031</v>
      </c>
      <c r="AK64" s="4">
        <f t="shared" si="27"/>
        <v>42573.685880858451</v>
      </c>
    </row>
    <row r="65" spans="2:37" x14ac:dyDescent="0.25">
      <c r="B65" s="1">
        <f t="shared" si="5"/>
        <v>54</v>
      </c>
      <c r="C65" s="4">
        <f t="shared" si="6"/>
        <v>46667.368289042439</v>
      </c>
      <c r="D65" s="4">
        <f t="shared" si="28"/>
        <v>1032.5437252756196</v>
      </c>
      <c r="E65" s="4">
        <f t="shared" si="7"/>
        <v>449.20162166258922</v>
      </c>
      <c r="F65" s="4">
        <f t="shared" si="8"/>
        <v>583.34210361303042</v>
      </c>
      <c r="G65" s="4">
        <f t="shared" si="9"/>
        <v>46218.166667379846</v>
      </c>
      <c r="I65" s="1">
        <f t="shared" si="10"/>
        <v>54</v>
      </c>
      <c r="J65" s="4">
        <f t="shared" si="11"/>
        <v>26250.394662586368</v>
      </c>
      <c r="K65" s="4">
        <f t="shared" si="29"/>
        <v>580.80584546753607</v>
      </c>
      <c r="L65" s="4">
        <f t="shared" si="12"/>
        <v>252.67591218520647</v>
      </c>
      <c r="M65" s="4">
        <f t="shared" si="13"/>
        <v>328.1299332823296</v>
      </c>
      <c r="N65" s="4">
        <f t="shared" si="14"/>
        <v>25997.71875040116</v>
      </c>
      <c r="P65" s="1">
        <f t="shared" si="15"/>
        <v>54</v>
      </c>
      <c r="Q65" s="4">
        <f t="shared" si="16"/>
        <v>196.87795996939778</v>
      </c>
      <c r="R65" s="4">
        <f t="shared" si="0"/>
        <v>252.67591218520647</v>
      </c>
      <c r="S65" s="4">
        <f t="shared" si="1"/>
        <v>449.55387215460428</v>
      </c>
      <c r="T65" s="4">
        <f t="shared" si="2"/>
        <v>131.25197331293182</v>
      </c>
      <c r="U65" s="7">
        <f t="shared" si="17"/>
        <v>0.66798550733317963</v>
      </c>
      <c r="V65" s="4">
        <f t="shared" si="3"/>
        <v>87.674415981919722</v>
      </c>
      <c r="X65" s="1">
        <f t="shared" si="18"/>
        <v>54</v>
      </c>
      <c r="Y65" s="4">
        <f t="shared" si="19"/>
        <v>4249.5246524078839</v>
      </c>
      <c r="Z65" s="4">
        <f t="shared" si="4"/>
        <v>131.25197331293182</v>
      </c>
      <c r="AA65" s="4">
        <f t="shared" si="20"/>
        <v>99.380538419872693</v>
      </c>
      <c r="AB65" s="4">
        <f t="shared" si="21"/>
        <v>31.871434893059128</v>
      </c>
      <c r="AC65" s="4">
        <f t="shared" si="22"/>
        <v>4150.1441139880108</v>
      </c>
      <c r="AF65" s="1">
        <f t="shared" si="23"/>
        <v>54</v>
      </c>
      <c r="AG65" s="4">
        <f t="shared" si="24"/>
        <v>42573.685880858451</v>
      </c>
      <c r="AH65" s="4">
        <f t="shared" si="30"/>
        <v>810.72495200159665</v>
      </c>
      <c r="AI65" s="4">
        <f t="shared" si="25"/>
        <v>491.42230789515827</v>
      </c>
      <c r="AJ65" s="4">
        <f t="shared" si="26"/>
        <v>319.30264410643838</v>
      </c>
      <c r="AK65" s="4">
        <f t="shared" si="27"/>
        <v>42082.263572963289</v>
      </c>
    </row>
    <row r="66" spans="2:37" x14ac:dyDescent="0.25">
      <c r="B66" s="1">
        <f t="shared" si="5"/>
        <v>55</v>
      </c>
      <c r="C66" s="4">
        <f t="shared" si="6"/>
        <v>46218.166667379846</v>
      </c>
      <c r="D66" s="4">
        <f t="shared" si="28"/>
        <v>1032.5437252756196</v>
      </c>
      <c r="E66" s="4">
        <f t="shared" si="7"/>
        <v>454.81664193337156</v>
      </c>
      <c r="F66" s="4">
        <f t="shared" si="8"/>
        <v>577.72708334224808</v>
      </c>
      <c r="G66" s="4">
        <f t="shared" si="9"/>
        <v>45763.350025446474</v>
      </c>
      <c r="I66" s="1">
        <f t="shared" si="10"/>
        <v>55</v>
      </c>
      <c r="J66" s="4">
        <f t="shared" si="11"/>
        <v>25997.71875040116</v>
      </c>
      <c r="K66" s="4">
        <f t="shared" si="29"/>
        <v>580.80584546753607</v>
      </c>
      <c r="L66" s="4">
        <f t="shared" si="12"/>
        <v>255.83436108752159</v>
      </c>
      <c r="M66" s="4">
        <f t="shared" si="13"/>
        <v>324.97148438001449</v>
      </c>
      <c r="N66" s="4">
        <f t="shared" si="14"/>
        <v>25741.88438931364</v>
      </c>
      <c r="P66" s="1">
        <f t="shared" si="15"/>
        <v>55</v>
      </c>
      <c r="Q66" s="4">
        <f t="shared" si="16"/>
        <v>194.9828906280087</v>
      </c>
      <c r="R66" s="4">
        <f t="shared" si="0"/>
        <v>255.83436108752159</v>
      </c>
      <c r="S66" s="4">
        <f t="shared" si="1"/>
        <v>450.81725171553029</v>
      </c>
      <c r="T66" s="4">
        <f t="shared" si="2"/>
        <v>129.98859375200578</v>
      </c>
      <c r="U66" s="7">
        <f t="shared" si="17"/>
        <v>0.66301291050439659</v>
      </c>
      <c r="V66" s="4">
        <f t="shared" si="3"/>
        <v>86.184115875890981</v>
      </c>
      <c r="X66" s="1">
        <f t="shared" si="18"/>
        <v>55</v>
      </c>
      <c r="Y66" s="4">
        <f t="shared" si="19"/>
        <v>4150.1441139880108</v>
      </c>
      <c r="Z66" s="4">
        <f t="shared" si="4"/>
        <v>129.98859375200578</v>
      </c>
      <c r="AA66" s="4">
        <f t="shared" si="20"/>
        <v>98.862512897095698</v>
      </c>
      <c r="AB66" s="4">
        <f t="shared" si="21"/>
        <v>31.126080854910082</v>
      </c>
      <c r="AC66" s="4">
        <f t="shared" si="22"/>
        <v>4051.281601090915</v>
      </c>
      <c r="AF66" s="1">
        <f t="shared" si="23"/>
        <v>55</v>
      </c>
      <c r="AG66" s="4">
        <f t="shared" si="24"/>
        <v>42082.263572963289</v>
      </c>
      <c r="AH66" s="4">
        <f t="shared" si="30"/>
        <v>810.72495200159665</v>
      </c>
      <c r="AI66" s="4">
        <f t="shared" si="25"/>
        <v>495.107975204372</v>
      </c>
      <c r="AJ66" s="4">
        <f t="shared" si="26"/>
        <v>315.61697679722465</v>
      </c>
      <c r="AK66" s="4">
        <f t="shared" si="27"/>
        <v>41587.155597758916</v>
      </c>
    </row>
    <row r="67" spans="2:37" x14ac:dyDescent="0.25">
      <c r="B67" s="1">
        <f t="shared" si="5"/>
        <v>56</v>
      </c>
      <c r="C67" s="4">
        <f t="shared" si="6"/>
        <v>45763.350025446474</v>
      </c>
      <c r="D67" s="4">
        <f t="shared" si="28"/>
        <v>1032.5437252756196</v>
      </c>
      <c r="E67" s="4">
        <f t="shared" si="7"/>
        <v>460.50184995753875</v>
      </c>
      <c r="F67" s="4">
        <f t="shared" si="8"/>
        <v>572.04187531808088</v>
      </c>
      <c r="G67" s="4">
        <f t="shared" si="9"/>
        <v>45302.848175488936</v>
      </c>
      <c r="I67" s="1">
        <f t="shared" si="10"/>
        <v>56</v>
      </c>
      <c r="J67" s="4">
        <f t="shared" si="11"/>
        <v>25741.88438931364</v>
      </c>
      <c r="K67" s="4">
        <f t="shared" si="29"/>
        <v>580.80584546753607</v>
      </c>
      <c r="L67" s="4">
        <f t="shared" si="12"/>
        <v>259.03229060111556</v>
      </c>
      <c r="M67" s="4">
        <f t="shared" si="13"/>
        <v>321.77355486642051</v>
      </c>
      <c r="N67" s="4">
        <f t="shared" si="14"/>
        <v>25482.852098712523</v>
      </c>
      <c r="P67" s="1">
        <f t="shared" si="15"/>
        <v>56</v>
      </c>
      <c r="Q67" s="4">
        <f t="shared" si="16"/>
        <v>193.06413291985231</v>
      </c>
      <c r="R67" s="4">
        <f t="shared" si="0"/>
        <v>259.03229060111556</v>
      </c>
      <c r="S67" s="4">
        <f t="shared" si="1"/>
        <v>452.09642352096785</v>
      </c>
      <c r="T67" s="4">
        <f t="shared" si="2"/>
        <v>128.7094219465682</v>
      </c>
      <c r="U67" s="7">
        <f t="shared" si="17"/>
        <v>0.65807733052545558</v>
      </c>
      <c r="V67" s="4">
        <f t="shared" si="3"/>
        <v>84.700752808072082</v>
      </c>
      <c r="X67" s="1">
        <f t="shared" si="18"/>
        <v>56</v>
      </c>
      <c r="Y67" s="4">
        <f t="shared" si="19"/>
        <v>4051.281601090915</v>
      </c>
      <c r="Z67" s="4">
        <f t="shared" si="4"/>
        <v>128.7094219465682</v>
      </c>
      <c r="AA67" s="4">
        <f t="shared" si="20"/>
        <v>98.324809938386338</v>
      </c>
      <c r="AB67" s="4">
        <f t="shared" si="21"/>
        <v>30.384612008181861</v>
      </c>
      <c r="AC67" s="4">
        <f t="shared" si="22"/>
        <v>3952.9567911525287</v>
      </c>
      <c r="AF67" s="1">
        <f t="shared" si="23"/>
        <v>56</v>
      </c>
      <c r="AG67" s="4">
        <f t="shared" si="24"/>
        <v>41587.155597758916</v>
      </c>
      <c r="AH67" s="4">
        <f t="shared" si="30"/>
        <v>810.72495200159665</v>
      </c>
      <c r="AI67" s="4">
        <f t="shared" si="25"/>
        <v>498.82128501840481</v>
      </c>
      <c r="AJ67" s="4">
        <f t="shared" si="26"/>
        <v>311.90366698319184</v>
      </c>
      <c r="AK67" s="4">
        <f t="shared" si="27"/>
        <v>41088.33431274051</v>
      </c>
    </row>
    <row r="68" spans="2:37" x14ac:dyDescent="0.25">
      <c r="B68" s="1">
        <f t="shared" si="5"/>
        <v>57</v>
      </c>
      <c r="C68" s="4">
        <f t="shared" si="6"/>
        <v>45302.848175488936</v>
      </c>
      <c r="D68" s="4">
        <f t="shared" si="28"/>
        <v>1032.5437252756196</v>
      </c>
      <c r="E68" s="4">
        <f t="shared" si="7"/>
        <v>466.25812308200796</v>
      </c>
      <c r="F68" s="4">
        <f t="shared" si="8"/>
        <v>566.28560219361168</v>
      </c>
      <c r="G68" s="4">
        <f t="shared" si="9"/>
        <v>44836.590052406929</v>
      </c>
      <c r="I68" s="1">
        <f t="shared" si="10"/>
        <v>57</v>
      </c>
      <c r="J68" s="4">
        <f t="shared" si="11"/>
        <v>25482.852098712523</v>
      </c>
      <c r="K68" s="4">
        <f t="shared" si="29"/>
        <v>580.80584546753607</v>
      </c>
      <c r="L68" s="4">
        <f t="shared" si="12"/>
        <v>262.27019423362952</v>
      </c>
      <c r="M68" s="4">
        <f t="shared" si="13"/>
        <v>318.53565123390655</v>
      </c>
      <c r="N68" s="4">
        <f t="shared" si="14"/>
        <v>25220.581904478895</v>
      </c>
      <c r="P68" s="1">
        <f t="shared" si="15"/>
        <v>57</v>
      </c>
      <c r="Q68" s="4">
        <f t="shared" si="16"/>
        <v>191.12139074034391</v>
      </c>
      <c r="R68" s="4">
        <f t="shared" si="0"/>
        <v>262.27019423362952</v>
      </c>
      <c r="S68" s="4">
        <f t="shared" si="1"/>
        <v>453.39158497397341</v>
      </c>
      <c r="T68" s="4">
        <f t="shared" si="2"/>
        <v>127.41426049356264</v>
      </c>
      <c r="U68" s="7">
        <f t="shared" si="17"/>
        <v>0.65317849183668042</v>
      </c>
      <c r="V68" s="4">
        <f t="shared" si="3"/>
        <v>83.224254507671176</v>
      </c>
      <c r="X68" s="1">
        <f t="shared" si="18"/>
        <v>57</v>
      </c>
      <c r="Y68" s="4">
        <f t="shared" si="19"/>
        <v>3952.9567911525287</v>
      </c>
      <c r="Z68" s="4">
        <f t="shared" si="4"/>
        <v>127.41426049356264</v>
      </c>
      <c r="AA68" s="4">
        <f t="shared" si="20"/>
        <v>97.767084559918672</v>
      </c>
      <c r="AB68" s="4">
        <f t="shared" si="21"/>
        <v>29.647175933643965</v>
      </c>
      <c r="AC68" s="4">
        <f t="shared" si="22"/>
        <v>3855.18970659261</v>
      </c>
      <c r="AF68" s="1">
        <f t="shared" si="23"/>
        <v>57</v>
      </c>
      <c r="AG68" s="4">
        <f t="shared" si="24"/>
        <v>41088.33431274051</v>
      </c>
      <c r="AH68" s="4">
        <f t="shared" si="30"/>
        <v>810.72495200159665</v>
      </c>
      <c r="AI68" s="4">
        <f t="shared" si="25"/>
        <v>502.56244465604283</v>
      </c>
      <c r="AJ68" s="4">
        <f t="shared" si="26"/>
        <v>308.16250734555382</v>
      </c>
      <c r="AK68" s="4">
        <f t="shared" si="27"/>
        <v>40585.77186808447</v>
      </c>
    </row>
    <row r="69" spans="2:37" x14ac:dyDescent="0.25">
      <c r="B69" s="1">
        <f t="shared" si="5"/>
        <v>58</v>
      </c>
      <c r="C69" s="4">
        <f t="shared" si="6"/>
        <v>44836.590052406929</v>
      </c>
      <c r="D69" s="4">
        <f t="shared" si="28"/>
        <v>1032.5437252756196</v>
      </c>
      <c r="E69" s="4">
        <f t="shared" si="7"/>
        <v>472.08634962053304</v>
      </c>
      <c r="F69" s="4">
        <f t="shared" si="8"/>
        <v>560.45737565508659</v>
      </c>
      <c r="G69" s="4">
        <f t="shared" si="9"/>
        <v>44364.503702786395</v>
      </c>
      <c r="I69" s="1">
        <f t="shared" si="10"/>
        <v>58</v>
      </c>
      <c r="J69" s="4">
        <f t="shared" si="11"/>
        <v>25220.581904478895</v>
      </c>
      <c r="K69" s="4">
        <f t="shared" si="29"/>
        <v>580.80584546753607</v>
      </c>
      <c r="L69" s="4">
        <f t="shared" si="12"/>
        <v>265.54857166154989</v>
      </c>
      <c r="M69" s="4">
        <f t="shared" si="13"/>
        <v>315.25727380598619</v>
      </c>
      <c r="N69" s="4">
        <f t="shared" si="14"/>
        <v>24955.033332817344</v>
      </c>
      <c r="P69" s="1">
        <f t="shared" si="15"/>
        <v>58</v>
      </c>
      <c r="Q69" s="4">
        <f t="shared" si="16"/>
        <v>189.15436428359169</v>
      </c>
      <c r="R69" s="4">
        <f t="shared" si="0"/>
        <v>265.54857166154989</v>
      </c>
      <c r="S69" s="4">
        <f t="shared" si="1"/>
        <v>454.70293594514158</v>
      </c>
      <c r="T69" s="4">
        <f t="shared" si="2"/>
        <v>126.1029095223945</v>
      </c>
      <c r="U69" s="7">
        <f t="shared" si="17"/>
        <v>0.64831612092970758</v>
      </c>
      <c r="V69" s="4">
        <f t="shared" si="3"/>
        <v>81.754549139508683</v>
      </c>
      <c r="X69" s="1">
        <f t="shared" si="18"/>
        <v>58</v>
      </c>
      <c r="Y69" s="4">
        <f t="shared" si="19"/>
        <v>3855.18970659261</v>
      </c>
      <c r="Z69" s="4">
        <f t="shared" si="4"/>
        <v>126.1029095223945</v>
      </c>
      <c r="AA69" s="4">
        <f t="shared" si="20"/>
        <v>97.18898672294992</v>
      </c>
      <c r="AB69" s="4">
        <f t="shared" si="21"/>
        <v>28.913922799444574</v>
      </c>
      <c r="AC69" s="4">
        <f t="shared" si="22"/>
        <v>3758.0007198696603</v>
      </c>
      <c r="AF69" s="1">
        <f t="shared" si="23"/>
        <v>58</v>
      </c>
      <c r="AG69" s="4">
        <f t="shared" si="24"/>
        <v>40585.77186808447</v>
      </c>
      <c r="AH69" s="4">
        <f t="shared" si="30"/>
        <v>810.72495200159665</v>
      </c>
      <c r="AI69" s="4">
        <f t="shared" si="25"/>
        <v>506.33166299096314</v>
      </c>
      <c r="AJ69" s="4">
        <f t="shared" si="26"/>
        <v>304.39328901063351</v>
      </c>
      <c r="AK69" s="4">
        <f t="shared" si="27"/>
        <v>40079.44020509351</v>
      </c>
    </row>
    <row r="70" spans="2:37" x14ac:dyDescent="0.25">
      <c r="B70" s="1">
        <f t="shared" si="5"/>
        <v>59</v>
      </c>
      <c r="C70" s="4">
        <f t="shared" si="6"/>
        <v>44364.503702786395</v>
      </c>
      <c r="D70" s="4">
        <f t="shared" si="28"/>
        <v>1032.5437252756196</v>
      </c>
      <c r="E70" s="4">
        <f t="shared" si="7"/>
        <v>477.98742899078968</v>
      </c>
      <c r="F70" s="4">
        <f t="shared" si="8"/>
        <v>554.55629628482995</v>
      </c>
      <c r="G70" s="4">
        <f t="shared" si="9"/>
        <v>43886.516273795605</v>
      </c>
      <c r="I70" s="1">
        <f t="shared" si="10"/>
        <v>59</v>
      </c>
      <c r="J70" s="4">
        <f t="shared" si="11"/>
        <v>24955.033332817344</v>
      </c>
      <c r="K70" s="4">
        <f t="shared" si="29"/>
        <v>580.80584546753607</v>
      </c>
      <c r="L70" s="4">
        <f t="shared" si="12"/>
        <v>268.86792880731929</v>
      </c>
      <c r="M70" s="4">
        <f t="shared" si="13"/>
        <v>311.93791666021679</v>
      </c>
      <c r="N70" s="4">
        <f t="shared" si="14"/>
        <v>24686.165404010026</v>
      </c>
      <c r="P70" s="1">
        <f t="shared" si="15"/>
        <v>59</v>
      </c>
      <c r="Q70" s="4">
        <f t="shared" si="16"/>
        <v>187.16274999613006</v>
      </c>
      <c r="R70" s="4">
        <f t="shared" si="0"/>
        <v>268.86792880731929</v>
      </c>
      <c r="S70" s="4">
        <f t="shared" si="1"/>
        <v>456.03067880344935</v>
      </c>
      <c r="T70" s="4">
        <f t="shared" si="2"/>
        <v>124.77516666408673</v>
      </c>
      <c r="U70" s="7">
        <f t="shared" si="17"/>
        <v>0.6434899463322159</v>
      </c>
      <c r="V70" s="4">
        <f t="shared" si="3"/>
        <v>80.291565300266456</v>
      </c>
      <c r="X70" s="1">
        <f t="shared" si="18"/>
        <v>59</v>
      </c>
      <c r="Y70" s="4">
        <f t="shared" si="19"/>
        <v>3758.0007198696603</v>
      </c>
      <c r="Z70" s="4">
        <f t="shared" si="4"/>
        <v>124.77516666408673</v>
      </c>
      <c r="AA70" s="4">
        <f t="shared" si="20"/>
        <v>96.590161265064268</v>
      </c>
      <c r="AB70" s="4">
        <f t="shared" si="21"/>
        <v>28.185005399022454</v>
      </c>
      <c r="AC70" s="4">
        <f t="shared" si="22"/>
        <v>3661.4105586045962</v>
      </c>
      <c r="AF70" s="1">
        <f t="shared" si="23"/>
        <v>59</v>
      </c>
      <c r="AG70" s="4">
        <f t="shared" si="24"/>
        <v>40079.44020509351</v>
      </c>
      <c r="AH70" s="4">
        <f t="shared" si="30"/>
        <v>810.72495200159665</v>
      </c>
      <c r="AI70" s="4">
        <f t="shared" si="25"/>
        <v>510.12915046339532</v>
      </c>
      <c r="AJ70" s="4">
        <f t="shared" si="26"/>
        <v>300.59580153820133</v>
      </c>
      <c r="AK70" s="4">
        <f t="shared" si="27"/>
        <v>39569.311054630118</v>
      </c>
    </row>
    <row r="71" spans="2:37" x14ac:dyDescent="0.25">
      <c r="B71" s="1">
        <f t="shared" si="5"/>
        <v>60</v>
      </c>
      <c r="C71" s="4">
        <f t="shared" si="6"/>
        <v>43886.516273795605</v>
      </c>
      <c r="D71" s="4">
        <f t="shared" si="28"/>
        <v>1032.5437252756196</v>
      </c>
      <c r="E71" s="4">
        <f t="shared" si="7"/>
        <v>483.96227185317457</v>
      </c>
      <c r="F71" s="4">
        <f t="shared" si="8"/>
        <v>548.58145342244507</v>
      </c>
      <c r="G71" s="4">
        <f t="shared" si="9"/>
        <v>43402.55400194243</v>
      </c>
      <c r="I71" s="1">
        <f t="shared" si="10"/>
        <v>60</v>
      </c>
      <c r="J71" s="4">
        <f t="shared" si="11"/>
        <v>24686.165404010026</v>
      </c>
      <c r="K71" s="4">
        <f t="shared" si="29"/>
        <v>580.80584546753607</v>
      </c>
      <c r="L71" s="4">
        <f t="shared" si="12"/>
        <v>272.22877791741075</v>
      </c>
      <c r="M71" s="4">
        <f t="shared" si="13"/>
        <v>308.57706755012532</v>
      </c>
      <c r="N71" s="4">
        <f t="shared" si="14"/>
        <v>24413.936626092614</v>
      </c>
      <c r="P71" s="1">
        <f t="shared" si="15"/>
        <v>60</v>
      </c>
      <c r="Q71" s="4">
        <f t="shared" si="16"/>
        <v>185.14624053007518</v>
      </c>
      <c r="R71" s="4">
        <f t="shared" si="0"/>
        <v>272.22877791741075</v>
      </c>
      <c r="S71" s="4">
        <f t="shared" si="1"/>
        <v>457.3750184474859</v>
      </c>
      <c r="T71" s="4">
        <f t="shared" si="2"/>
        <v>123.43082702005015</v>
      </c>
      <c r="U71" s="7">
        <f t="shared" si="17"/>
        <v>0.63869969859277009</v>
      </c>
      <c r="V71" s="4">
        <f t="shared" si="3"/>
        <v>78.835232014762369</v>
      </c>
      <c r="X71" s="1">
        <f t="shared" si="18"/>
        <v>60</v>
      </c>
      <c r="Y71" s="4">
        <f t="shared" si="19"/>
        <v>3661.4105586045962</v>
      </c>
      <c r="Z71" s="4">
        <f t="shared" si="4"/>
        <v>123.43082702005015</v>
      </c>
      <c r="AA71" s="4">
        <f t="shared" si="20"/>
        <v>95.970247830515675</v>
      </c>
      <c r="AB71" s="4">
        <f t="shared" si="21"/>
        <v>27.460579189534471</v>
      </c>
      <c r="AC71" s="4">
        <f t="shared" si="22"/>
        <v>3565.4403107740804</v>
      </c>
      <c r="AF71" s="1">
        <f t="shared" si="23"/>
        <v>60</v>
      </c>
      <c r="AG71" s="4">
        <f t="shared" si="24"/>
        <v>39569.311054630118</v>
      </c>
      <c r="AH71" s="4">
        <f t="shared" si="30"/>
        <v>810.72495200159665</v>
      </c>
      <c r="AI71" s="4">
        <f t="shared" si="25"/>
        <v>513.95511909187076</v>
      </c>
      <c r="AJ71" s="4">
        <f t="shared" si="26"/>
        <v>296.76983290972584</v>
      </c>
      <c r="AK71" s="4">
        <f t="shared" si="27"/>
        <v>39055.355935538246</v>
      </c>
    </row>
    <row r="72" spans="2:37" x14ac:dyDescent="0.25">
      <c r="B72" s="1">
        <f t="shared" si="5"/>
        <v>61</v>
      </c>
      <c r="C72" s="4">
        <f t="shared" si="6"/>
        <v>43402.55400194243</v>
      </c>
      <c r="D72" s="4">
        <f t="shared" si="28"/>
        <v>1032.5437252756196</v>
      </c>
      <c r="E72" s="4">
        <f t="shared" si="7"/>
        <v>490.01180025133931</v>
      </c>
      <c r="F72" s="4">
        <f t="shared" si="8"/>
        <v>542.53192502428033</v>
      </c>
      <c r="G72" s="4">
        <f t="shared" si="9"/>
        <v>42912.542201691089</v>
      </c>
      <c r="I72" s="1">
        <f t="shared" si="10"/>
        <v>61</v>
      </c>
      <c r="J72" s="4">
        <f t="shared" si="11"/>
        <v>24413.936626092614</v>
      </c>
      <c r="K72" s="4">
        <f t="shared" si="29"/>
        <v>580.80584546753607</v>
      </c>
      <c r="L72" s="4">
        <f t="shared" si="12"/>
        <v>275.6316376413784</v>
      </c>
      <c r="M72" s="4">
        <f t="shared" si="13"/>
        <v>305.17420782615767</v>
      </c>
      <c r="N72" s="4">
        <f t="shared" si="14"/>
        <v>24138.304988451237</v>
      </c>
      <c r="P72" s="1">
        <f t="shared" si="15"/>
        <v>61</v>
      </c>
      <c r="Q72" s="4">
        <f t="shared" si="16"/>
        <v>183.10452469569461</v>
      </c>
      <c r="R72" s="4">
        <f t="shared" si="0"/>
        <v>275.6316376413784</v>
      </c>
      <c r="S72" s="4">
        <f t="shared" si="1"/>
        <v>458.73616233707298</v>
      </c>
      <c r="T72" s="4">
        <f t="shared" si="2"/>
        <v>122.06968313046306</v>
      </c>
      <c r="U72" s="7">
        <f t="shared" si="17"/>
        <v>0.63394511026577671</v>
      </c>
      <c r="V72" s="4">
        <f t="shared" si="3"/>
        <v>77.385478732249823</v>
      </c>
      <c r="X72" s="1">
        <f t="shared" si="18"/>
        <v>61</v>
      </c>
      <c r="Y72" s="4">
        <f t="shared" si="19"/>
        <v>3565.4403107740804</v>
      </c>
      <c r="Z72" s="4">
        <f t="shared" si="4"/>
        <v>122.06968313046306</v>
      </c>
      <c r="AA72" s="4">
        <f t="shared" si="20"/>
        <v>95.328880799657455</v>
      </c>
      <c r="AB72" s="4">
        <f t="shared" si="21"/>
        <v>26.740802330805604</v>
      </c>
      <c r="AC72" s="4">
        <f t="shared" si="22"/>
        <v>3470.1114299744231</v>
      </c>
      <c r="AF72" s="1">
        <f t="shared" si="23"/>
        <v>61</v>
      </c>
      <c r="AG72" s="4">
        <f t="shared" si="24"/>
        <v>39055.355935538246</v>
      </c>
      <c r="AH72" s="4">
        <f t="shared" si="30"/>
        <v>810.72495200159665</v>
      </c>
      <c r="AI72" s="4">
        <f t="shared" si="25"/>
        <v>517.80978248505983</v>
      </c>
      <c r="AJ72" s="4">
        <f t="shared" si="26"/>
        <v>292.91516951653682</v>
      </c>
      <c r="AK72" s="4">
        <f t="shared" si="27"/>
        <v>38537.546153053183</v>
      </c>
    </row>
    <row r="73" spans="2:37" x14ac:dyDescent="0.25">
      <c r="B73" s="1">
        <f t="shared" si="5"/>
        <v>62</v>
      </c>
      <c r="C73" s="4">
        <f t="shared" si="6"/>
        <v>42912.542201691089</v>
      </c>
      <c r="D73" s="4">
        <f t="shared" si="28"/>
        <v>1032.5437252756196</v>
      </c>
      <c r="E73" s="4">
        <f t="shared" si="7"/>
        <v>496.13694775448107</v>
      </c>
      <c r="F73" s="4">
        <f t="shared" si="8"/>
        <v>536.40677752113857</v>
      </c>
      <c r="G73" s="4">
        <f t="shared" si="9"/>
        <v>42416.405253936609</v>
      </c>
      <c r="I73" s="1">
        <f t="shared" si="10"/>
        <v>62</v>
      </c>
      <c r="J73" s="4">
        <f t="shared" si="11"/>
        <v>24138.304988451237</v>
      </c>
      <c r="K73" s="4">
        <f t="shared" si="29"/>
        <v>580.80584546753607</v>
      </c>
      <c r="L73" s="4">
        <f t="shared" si="12"/>
        <v>279.07703311189562</v>
      </c>
      <c r="M73" s="4">
        <f t="shared" si="13"/>
        <v>301.72881235564046</v>
      </c>
      <c r="N73" s="4">
        <f t="shared" si="14"/>
        <v>23859.227955339342</v>
      </c>
      <c r="P73" s="1">
        <f t="shared" si="15"/>
        <v>62</v>
      </c>
      <c r="Q73" s="4">
        <f t="shared" si="16"/>
        <v>181.03728741338429</v>
      </c>
      <c r="R73" s="4">
        <f t="shared" si="0"/>
        <v>279.07703311189562</v>
      </c>
      <c r="S73" s="4">
        <f t="shared" si="1"/>
        <v>460.11432052527994</v>
      </c>
      <c r="T73" s="4">
        <f t="shared" si="2"/>
        <v>120.69152494225617</v>
      </c>
      <c r="U73" s="7">
        <f t="shared" si="17"/>
        <v>0.62922591589655252</v>
      </c>
      <c r="V73" s="4">
        <f t="shared" si="3"/>
        <v>75.942235322742746</v>
      </c>
      <c r="X73" s="1">
        <f t="shared" si="18"/>
        <v>62</v>
      </c>
      <c r="Y73" s="4">
        <f t="shared" si="19"/>
        <v>3470.1114299744231</v>
      </c>
      <c r="Z73" s="4">
        <f t="shared" si="4"/>
        <v>120.69152494225617</v>
      </c>
      <c r="AA73" s="4">
        <f t="shared" si="20"/>
        <v>94.665689217447991</v>
      </c>
      <c r="AB73" s="4">
        <f t="shared" si="21"/>
        <v>26.025835724808172</v>
      </c>
      <c r="AC73" s="4">
        <f t="shared" si="22"/>
        <v>3375.4457407569753</v>
      </c>
      <c r="AF73" s="1">
        <f t="shared" si="23"/>
        <v>62</v>
      </c>
      <c r="AG73" s="4">
        <f t="shared" si="24"/>
        <v>38537.546153053183</v>
      </c>
      <c r="AH73" s="4">
        <f t="shared" si="30"/>
        <v>810.72495200159665</v>
      </c>
      <c r="AI73" s="4">
        <f t="shared" si="25"/>
        <v>521.69335585369777</v>
      </c>
      <c r="AJ73" s="4">
        <f t="shared" si="26"/>
        <v>289.03159614789882</v>
      </c>
      <c r="AK73" s="4">
        <f t="shared" si="27"/>
        <v>38015.852797199484</v>
      </c>
    </row>
    <row r="74" spans="2:37" x14ac:dyDescent="0.25">
      <c r="B74" s="1">
        <f t="shared" si="5"/>
        <v>63</v>
      </c>
      <c r="C74" s="4">
        <f t="shared" si="6"/>
        <v>42416.405253936609</v>
      </c>
      <c r="D74" s="4">
        <f t="shared" si="28"/>
        <v>1032.5437252756196</v>
      </c>
      <c r="E74" s="4">
        <f t="shared" si="7"/>
        <v>502.33865960141202</v>
      </c>
      <c r="F74" s="4">
        <f t="shared" si="8"/>
        <v>530.20506567420762</v>
      </c>
      <c r="G74" s="4">
        <f t="shared" si="9"/>
        <v>41914.0665943352</v>
      </c>
      <c r="I74" s="1">
        <f t="shared" si="10"/>
        <v>63</v>
      </c>
      <c r="J74" s="4">
        <f t="shared" si="11"/>
        <v>23859.227955339342</v>
      </c>
      <c r="K74" s="4">
        <f t="shared" si="29"/>
        <v>580.80584546753607</v>
      </c>
      <c r="L74" s="4">
        <f t="shared" si="12"/>
        <v>282.56549602579429</v>
      </c>
      <c r="M74" s="4">
        <f t="shared" si="13"/>
        <v>298.24034944174178</v>
      </c>
      <c r="N74" s="4">
        <f t="shared" si="14"/>
        <v>23576.662459313549</v>
      </c>
      <c r="P74" s="1">
        <f t="shared" si="15"/>
        <v>63</v>
      </c>
      <c r="Q74" s="4">
        <f t="shared" si="16"/>
        <v>178.94420966504507</v>
      </c>
      <c r="R74" s="4">
        <f t="shared" si="0"/>
        <v>282.56549602579429</v>
      </c>
      <c r="S74" s="4">
        <f t="shared" si="1"/>
        <v>461.50970569083938</v>
      </c>
      <c r="T74" s="4">
        <f t="shared" si="2"/>
        <v>119.29613977669672</v>
      </c>
      <c r="U74" s="7">
        <f t="shared" si="17"/>
        <v>0.62454185200650369</v>
      </c>
      <c r="V74" s="4">
        <f t="shared" si="3"/>
        <v>74.505432073364901</v>
      </c>
      <c r="X74" s="1">
        <f t="shared" si="18"/>
        <v>63</v>
      </c>
      <c r="Y74" s="4">
        <f t="shared" si="19"/>
        <v>3375.4457407569753</v>
      </c>
      <c r="Z74" s="4">
        <f t="shared" si="4"/>
        <v>119.29613977669672</v>
      </c>
      <c r="AA74" s="4">
        <f t="shared" si="20"/>
        <v>93.9802967210194</v>
      </c>
      <c r="AB74" s="4">
        <f t="shared" si="21"/>
        <v>25.315843055677316</v>
      </c>
      <c r="AC74" s="4">
        <f t="shared" si="22"/>
        <v>3281.4654440359559</v>
      </c>
      <c r="AF74" s="1">
        <f t="shared" si="23"/>
        <v>63</v>
      </c>
      <c r="AG74" s="4">
        <f t="shared" si="24"/>
        <v>38015.852797199484</v>
      </c>
      <c r="AH74" s="4">
        <f t="shared" si="30"/>
        <v>810.72495200159665</v>
      </c>
      <c r="AI74" s="4">
        <f t="shared" si="25"/>
        <v>525.60605602260057</v>
      </c>
      <c r="AJ74" s="4">
        <f t="shared" si="26"/>
        <v>285.11889597899614</v>
      </c>
      <c r="AK74" s="4">
        <f t="shared" si="27"/>
        <v>37490.246741176881</v>
      </c>
    </row>
    <row r="75" spans="2:37" x14ac:dyDescent="0.25">
      <c r="B75" s="1">
        <f t="shared" si="5"/>
        <v>64</v>
      </c>
      <c r="C75" s="4">
        <f t="shared" si="6"/>
        <v>41914.0665943352</v>
      </c>
      <c r="D75" s="4">
        <f t="shared" si="28"/>
        <v>1032.5437252756196</v>
      </c>
      <c r="E75" s="4">
        <f t="shared" si="7"/>
        <v>508.61789284642964</v>
      </c>
      <c r="F75" s="4">
        <f t="shared" si="8"/>
        <v>523.92583242919</v>
      </c>
      <c r="G75" s="4">
        <f t="shared" si="9"/>
        <v>41405.448701488771</v>
      </c>
      <c r="I75" s="1">
        <f t="shared" si="10"/>
        <v>64</v>
      </c>
      <c r="J75" s="4">
        <f t="shared" si="11"/>
        <v>23576.662459313549</v>
      </c>
      <c r="K75" s="4">
        <f t="shared" si="29"/>
        <v>580.80584546753607</v>
      </c>
      <c r="L75" s="4">
        <f t="shared" si="12"/>
        <v>286.09756472611673</v>
      </c>
      <c r="M75" s="4">
        <f t="shared" si="13"/>
        <v>294.70828074141934</v>
      </c>
      <c r="N75" s="4">
        <f t="shared" si="14"/>
        <v>23290.564894587431</v>
      </c>
      <c r="P75" s="1">
        <f t="shared" si="15"/>
        <v>64</v>
      </c>
      <c r="Q75" s="4">
        <f t="shared" si="16"/>
        <v>176.82496844485161</v>
      </c>
      <c r="R75" s="4">
        <f t="shared" si="0"/>
        <v>286.09756472611673</v>
      </c>
      <c r="S75" s="4">
        <f t="shared" si="1"/>
        <v>462.92253317096834</v>
      </c>
      <c r="T75" s="4">
        <f t="shared" si="2"/>
        <v>117.88331229656774</v>
      </c>
      <c r="U75" s="7">
        <f t="shared" si="17"/>
        <v>0.61989265707841557</v>
      </c>
      <c r="V75" s="4">
        <f t="shared" si="3"/>
        <v>73.074999684724034</v>
      </c>
      <c r="X75" s="1">
        <f t="shared" si="18"/>
        <v>64</v>
      </c>
      <c r="Y75" s="4">
        <f t="shared" si="19"/>
        <v>3281.4654440359559</v>
      </c>
      <c r="Z75" s="4">
        <f t="shared" si="4"/>
        <v>117.88331229656774</v>
      </c>
      <c r="AA75" s="4">
        <f t="shared" si="20"/>
        <v>93.272321466298067</v>
      </c>
      <c r="AB75" s="4">
        <f t="shared" si="21"/>
        <v>24.610990830269667</v>
      </c>
      <c r="AC75" s="4">
        <f t="shared" si="22"/>
        <v>3188.193122569658</v>
      </c>
      <c r="AF75" s="1">
        <f t="shared" si="23"/>
        <v>64</v>
      </c>
      <c r="AG75" s="4">
        <f t="shared" si="24"/>
        <v>37490.246741176881</v>
      </c>
      <c r="AH75" s="4">
        <f t="shared" si="30"/>
        <v>810.72495200159665</v>
      </c>
      <c r="AI75" s="4">
        <f t="shared" si="25"/>
        <v>529.54810144277008</v>
      </c>
      <c r="AJ75" s="4">
        <f t="shared" si="26"/>
        <v>281.17685055882663</v>
      </c>
      <c r="AK75" s="4">
        <f t="shared" si="27"/>
        <v>36960.69863973411</v>
      </c>
    </row>
    <row r="76" spans="2:37" x14ac:dyDescent="0.25">
      <c r="B76" s="1">
        <f t="shared" si="5"/>
        <v>65</v>
      </c>
      <c r="C76" s="4">
        <f t="shared" si="6"/>
        <v>41405.448701488771</v>
      </c>
      <c r="D76" s="4">
        <f t="shared" si="28"/>
        <v>1032.5437252756196</v>
      </c>
      <c r="E76" s="4">
        <f t="shared" si="7"/>
        <v>514.97561650701005</v>
      </c>
      <c r="F76" s="4">
        <f t="shared" si="8"/>
        <v>517.56810876860959</v>
      </c>
      <c r="G76" s="4">
        <f t="shared" si="9"/>
        <v>40890.473084981764</v>
      </c>
      <c r="I76" s="1">
        <f t="shared" si="10"/>
        <v>65</v>
      </c>
      <c r="J76" s="4">
        <f t="shared" si="11"/>
        <v>23290.564894587431</v>
      </c>
      <c r="K76" s="4">
        <f t="shared" si="29"/>
        <v>580.80584546753607</v>
      </c>
      <c r="L76" s="4">
        <f t="shared" si="12"/>
        <v>289.67378428519322</v>
      </c>
      <c r="M76" s="4">
        <f t="shared" si="13"/>
        <v>291.13206118234285</v>
      </c>
      <c r="N76" s="4">
        <f t="shared" si="14"/>
        <v>23000.891110302236</v>
      </c>
      <c r="P76" s="1">
        <f t="shared" si="15"/>
        <v>65</v>
      </c>
      <c r="Q76" s="4">
        <f t="shared" si="16"/>
        <v>174.67923670940573</v>
      </c>
      <c r="R76" s="4">
        <f t="shared" ref="R76:R139" si="31">+IF(P76&lt;=$J$3,L76," ")</f>
        <v>289.67378428519322</v>
      </c>
      <c r="S76" s="4">
        <f t="shared" ref="S76:S139" si="32">+IF(P76&lt;=$J$3,Q76+R76," ")</f>
        <v>464.35302099459898</v>
      </c>
      <c r="T76" s="4">
        <f t="shared" ref="T76:T139" si="33">+IF(P76&lt;=$J$3,M76-Q76," ")</f>
        <v>116.45282447293712</v>
      </c>
      <c r="U76" s="7">
        <f t="shared" si="17"/>
        <v>0.61527807154185166</v>
      </c>
      <c r="V76" s="4">
        <f t="shared" ref="V76:V139" si="34">+IF(P76&lt;=$J$3,T76*U76," ")</f>
        <v>71.650869267310497</v>
      </c>
      <c r="X76" s="1">
        <f t="shared" si="18"/>
        <v>65</v>
      </c>
      <c r="Y76" s="4">
        <f t="shared" si="19"/>
        <v>3188.193122569658</v>
      </c>
      <c r="Z76" s="4">
        <f t="shared" ref="Z76:Z139" si="35">+IF(X76&lt;=$J$3,T76," ")</f>
        <v>116.45282447293712</v>
      </c>
      <c r="AA76" s="4">
        <f t="shared" si="20"/>
        <v>92.541376053664692</v>
      </c>
      <c r="AB76" s="4">
        <f t="shared" si="21"/>
        <v>23.911448419272435</v>
      </c>
      <c r="AC76" s="4">
        <f t="shared" si="22"/>
        <v>3095.6517465159932</v>
      </c>
      <c r="AF76" s="1">
        <f t="shared" si="23"/>
        <v>65</v>
      </c>
      <c r="AG76" s="4">
        <f t="shared" si="24"/>
        <v>36960.69863973411</v>
      </c>
      <c r="AH76" s="4">
        <f t="shared" si="30"/>
        <v>810.72495200159665</v>
      </c>
      <c r="AI76" s="4">
        <f t="shared" si="25"/>
        <v>533.51971220359087</v>
      </c>
      <c r="AJ76" s="4">
        <f t="shared" si="26"/>
        <v>277.20523979800583</v>
      </c>
      <c r="AK76" s="4">
        <f t="shared" si="27"/>
        <v>36427.17892753052</v>
      </c>
    </row>
    <row r="77" spans="2:37" x14ac:dyDescent="0.25">
      <c r="B77" s="1">
        <f t="shared" ref="B77:B140" si="36">+IF(B76&gt;=$J$3," ",B76+1)</f>
        <v>66</v>
      </c>
      <c r="C77" s="4">
        <f t="shared" ref="C77:C140" si="37">+IF(B77&lt;=$J$3,G76," ")</f>
        <v>40890.473084981764</v>
      </c>
      <c r="D77" s="4">
        <f t="shared" si="28"/>
        <v>1032.5437252756196</v>
      </c>
      <c r="E77" s="4">
        <f t="shared" ref="E77:E140" si="38">+IF(B77&lt;=$J$3,D77-F77," ")</f>
        <v>521.41281171334754</v>
      </c>
      <c r="F77" s="4">
        <f t="shared" ref="F77:F140" si="39">+IF(B77&lt;=$J$3,C77*$J$4/12," ")</f>
        <v>511.13091356227204</v>
      </c>
      <c r="G77" s="4">
        <f t="shared" ref="G77:G140" si="40">+IF(B77&lt;=$J$3,C77-E77," ")</f>
        <v>40369.06027326842</v>
      </c>
      <c r="I77" s="1">
        <f t="shared" ref="I77:I140" si="41">+IF(I76&gt;=$J$3," ",I76+1)</f>
        <v>66</v>
      </c>
      <c r="J77" s="4">
        <f t="shared" ref="J77:J140" si="42">+IF(I77&lt;=$J$3,N76," ")</f>
        <v>23000.891110302236</v>
      </c>
      <c r="K77" s="4">
        <f t="shared" si="29"/>
        <v>580.80584546753607</v>
      </c>
      <c r="L77" s="4">
        <f t="shared" ref="L77:L140" si="43">+IF(I77&lt;=$J$3,K77-M77," ")</f>
        <v>293.29470658875812</v>
      </c>
      <c r="M77" s="4">
        <f t="shared" ref="M77:M140" si="44">+IF(I77&lt;=$J$3,J77*$J$4/12," ")</f>
        <v>287.51113887877796</v>
      </c>
      <c r="N77" s="4">
        <f t="shared" ref="N77:N140" si="45">+IF(I77&lt;=$J$3,J77-L77," ")</f>
        <v>22707.59640371348</v>
      </c>
      <c r="P77" s="1">
        <f t="shared" ref="P77:P140" si="46">+IF(P76&gt;=$J$3," ",P76+1)</f>
        <v>66</v>
      </c>
      <c r="Q77" s="4">
        <f t="shared" ref="Q77:Q140" si="47">+IF(P77&lt;=$J$3,J77*$J$5/12," ")</f>
        <v>172.50668332726676</v>
      </c>
      <c r="R77" s="4">
        <f t="shared" si="31"/>
        <v>293.29470658875812</v>
      </c>
      <c r="S77" s="4">
        <f t="shared" si="32"/>
        <v>465.80138991602485</v>
      </c>
      <c r="T77" s="4">
        <f t="shared" si="33"/>
        <v>115.0044555515112</v>
      </c>
      <c r="U77" s="7">
        <f t="shared" ref="U77:U140" si="48">+IF(P77&lt;=$J$3,U76/(1+$J$5/12)," ")</f>
        <v>0.61069783775866171</v>
      </c>
      <c r="V77" s="4">
        <f t="shared" si="34"/>
        <v>70.232972337920003</v>
      </c>
      <c r="X77" s="1">
        <f t="shared" ref="X77:X140" si="49">+IF(X76&gt;=$J$3," ",X76+1)</f>
        <v>66</v>
      </c>
      <c r="Y77" s="4">
        <f t="shared" ref="Y77:Y140" si="50">+IF(X77&lt;=$J$3,AC76," ")</f>
        <v>3095.6517465159932</v>
      </c>
      <c r="Z77" s="4">
        <f t="shared" si="35"/>
        <v>115.0044555515112</v>
      </c>
      <c r="AA77" s="4">
        <f t="shared" ref="AA77:AA140" si="51">+IF(X77&lt;=$J$3,Z77-AB77," ")</f>
        <v>91.787067452641253</v>
      </c>
      <c r="AB77" s="4">
        <f t="shared" ref="AB77:AB140" si="52">+IF(X77&lt;=$J$3,Y77*$J$5/12," ")</f>
        <v>23.217388098869947</v>
      </c>
      <c r="AC77" s="4">
        <f t="shared" ref="AC77:AC140" si="53">+IF(X77&lt;=$J$3,Y77-AA77," ")</f>
        <v>3003.864679063352</v>
      </c>
      <c r="AF77" s="1">
        <f t="shared" ref="AF77:AF140" si="54">+IF(AF76&gt;=$J$3," ",AF76+1)</f>
        <v>66</v>
      </c>
      <c r="AG77" s="4">
        <f t="shared" ref="AG77:AG140" si="55">+IF(AF77&lt;=$J$3,AK76," ")</f>
        <v>36427.17892753052</v>
      </c>
      <c r="AH77" s="4">
        <f t="shared" si="30"/>
        <v>810.72495200159665</v>
      </c>
      <c r="AI77" s="4">
        <f t="shared" ref="AI77:AI140" si="56">+IF(AF77&lt;=$J$3,AH77-AJ77," ")</f>
        <v>537.52111004511767</v>
      </c>
      <c r="AJ77" s="4">
        <f t="shared" ref="AJ77:AJ140" si="57">+IF(AF77&lt;=$J$3,AG77*$J$5/12," ")</f>
        <v>273.20384195647893</v>
      </c>
      <c r="AK77" s="4">
        <f t="shared" ref="AK77:AK140" si="58">+IF(AF77&lt;=$J$3,AG77-AI77," ")</f>
        <v>35889.6578174854</v>
      </c>
    </row>
    <row r="78" spans="2:37" x14ac:dyDescent="0.25">
      <c r="B78" s="1">
        <f t="shared" si="36"/>
        <v>67</v>
      </c>
      <c r="C78" s="4">
        <f t="shared" si="37"/>
        <v>40369.06027326842</v>
      </c>
      <c r="D78" s="4">
        <f t="shared" ref="D78:D141" si="59">+IF(B78&lt;=$J$3,D77," ")</f>
        <v>1032.5437252756196</v>
      </c>
      <c r="E78" s="4">
        <f t="shared" si="38"/>
        <v>527.93047185976434</v>
      </c>
      <c r="F78" s="4">
        <f t="shared" si="39"/>
        <v>504.61325341585524</v>
      </c>
      <c r="G78" s="4">
        <f t="shared" si="40"/>
        <v>39841.129801408657</v>
      </c>
      <c r="I78" s="1">
        <f t="shared" si="41"/>
        <v>67</v>
      </c>
      <c r="J78" s="4">
        <f t="shared" si="42"/>
        <v>22707.59640371348</v>
      </c>
      <c r="K78" s="4">
        <f t="shared" ref="K78:K141" si="60">+IF(I78&lt;=$J$3,K77," ")</f>
        <v>580.80584546753607</v>
      </c>
      <c r="L78" s="4">
        <f t="shared" si="43"/>
        <v>296.9608904211176</v>
      </c>
      <c r="M78" s="4">
        <f t="shared" si="44"/>
        <v>283.84495504641848</v>
      </c>
      <c r="N78" s="4">
        <f t="shared" si="45"/>
        <v>22410.635513292364</v>
      </c>
      <c r="P78" s="1">
        <f t="shared" si="46"/>
        <v>67</v>
      </c>
      <c r="Q78" s="4">
        <f t="shared" si="47"/>
        <v>170.30697302785109</v>
      </c>
      <c r="R78" s="4">
        <f t="shared" si="31"/>
        <v>296.9608904211176</v>
      </c>
      <c r="S78" s="4">
        <f t="shared" si="32"/>
        <v>467.26786344896868</v>
      </c>
      <c r="T78" s="4">
        <f t="shared" si="33"/>
        <v>113.53798201856739</v>
      </c>
      <c r="U78" s="7">
        <f t="shared" si="48"/>
        <v>0.60615170000859719</v>
      </c>
      <c r="V78" s="4">
        <f t="shared" si="34"/>
        <v>68.821240816100158</v>
      </c>
      <c r="X78" s="1">
        <f t="shared" si="49"/>
        <v>67</v>
      </c>
      <c r="Y78" s="4">
        <f t="shared" si="50"/>
        <v>3003.864679063352</v>
      </c>
      <c r="Z78" s="4">
        <f t="shared" si="35"/>
        <v>113.53798201856739</v>
      </c>
      <c r="AA78" s="4">
        <f t="shared" si="51"/>
        <v>91.008996925592257</v>
      </c>
      <c r="AB78" s="4">
        <f t="shared" si="52"/>
        <v>22.528985092975137</v>
      </c>
      <c r="AC78" s="4">
        <f t="shared" si="53"/>
        <v>2912.8556821377597</v>
      </c>
      <c r="AF78" s="1">
        <f t="shared" si="54"/>
        <v>67</v>
      </c>
      <c r="AG78" s="4">
        <f t="shared" si="55"/>
        <v>35889.6578174854</v>
      </c>
      <c r="AH78" s="4">
        <f t="shared" ref="AH78:AH141" si="61">+IF(AF78&lt;=$J$3,AH77," ")</f>
        <v>810.72495200159665</v>
      </c>
      <c r="AI78" s="4">
        <f t="shared" si="56"/>
        <v>541.55251837045614</v>
      </c>
      <c r="AJ78" s="4">
        <f t="shared" si="57"/>
        <v>269.17243363114051</v>
      </c>
      <c r="AK78" s="4">
        <f t="shared" si="58"/>
        <v>35348.105299114941</v>
      </c>
    </row>
    <row r="79" spans="2:37" x14ac:dyDescent="0.25">
      <c r="B79" s="1">
        <f t="shared" si="36"/>
        <v>68</v>
      </c>
      <c r="C79" s="4">
        <f t="shared" si="37"/>
        <v>39841.129801408657</v>
      </c>
      <c r="D79" s="4">
        <f t="shared" si="59"/>
        <v>1032.5437252756196</v>
      </c>
      <c r="E79" s="4">
        <f t="shared" si="38"/>
        <v>534.52960275801138</v>
      </c>
      <c r="F79" s="4">
        <f t="shared" si="39"/>
        <v>498.0141225176082</v>
      </c>
      <c r="G79" s="4">
        <f t="shared" si="40"/>
        <v>39306.600198650645</v>
      </c>
      <c r="I79" s="1">
        <f t="shared" si="41"/>
        <v>68</v>
      </c>
      <c r="J79" s="4">
        <f t="shared" si="42"/>
        <v>22410.635513292364</v>
      </c>
      <c r="K79" s="4">
        <f t="shared" si="60"/>
        <v>580.80584546753607</v>
      </c>
      <c r="L79" s="4">
        <f t="shared" si="43"/>
        <v>300.67290155138153</v>
      </c>
      <c r="M79" s="4">
        <f t="shared" si="44"/>
        <v>280.13294391615455</v>
      </c>
      <c r="N79" s="4">
        <f t="shared" si="45"/>
        <v>22109.962611740983</v>
      </c>
      <c r="P79" s="1">
        <f t="shared" si="46"/>
        <v>68</v>
      </c>
      <c r="Q79" s="4">
        <f t="shared" si="47"/>
        <v>168.07976634969273</v>
      </c>
      <c r="R79" s="4">
        <f t="shared" si="31"/>
        <v>300.67290155138153</v>
      </c>
      <c r="S79" s="4">
        <f t="shared" si="32"/>
        <v>468.75266790107423</v>
      </c>
      <c r="T79" s="4">
        <f t="shared" si="33"/>
        <v>112.05317756646181</v>
      </c>
      <c r="U79" s="7">
        <f t="shared" si="48"/>
        <v>0.60163940447503439</v>
      </c>
      <c r="V79" s="4">
        <f t="shared" si="34"/>
        <v>67.415607020621366</v>
      </c>
      <c r="X79" s="1">
        <f t="shared" si="49"/>
        <v>68</v>
      </c>
      <c r="Y79" s="4">
        <f t="shared" si="50"/>
        <v>2912.8556821377597</v>
      </c>
      <c r="Z79" s="4">
        <f t="shared" si="35"/>
        <v>112.05317756646181</v>
      </c>
      <c r="AA79" s="4">
        <f t="shared" si="51"/>
        <v>90.206759950428619</v>
      </c>
      <c r="AB79" s="4">
        <f t="shared" si="52"/>
        <v>21.846417616033197</v>
      </c>
      <c r="AC79" s="4">
        <f t="shared" si="53"/>
        <v>2822.6489221873312</v>
      </c>
      <c r="AF79" s="1">
        <f t="shared" si="54"/>
        <v>68</v>
      </c>
      <c r="AG79" s="4">
        <f t="shared" si="55"/>
        <v>35348.105299114941</v>
      </c>
      <c r="AH79" s="4">
        <f t="shared" si="61"/>
        <v>810.72495200159665</v>
      </c>
      <c r="AI79" s="4">
        <f t="shared" si="56"/>
        <v>545.61416225823461</v>
      </c>
      <c r="AJ79" s="4">
        <f t="shared" si="57"/>
        <v>265.11078974336203</v>
      </c>
      <c r="AK79" s="4">
        <f t="shared" si="58"/>
        <v>34802.491136856705</v>
      </c>
    </row>
    <row r="80" spans="2:37" x14ac:dyDescent="0.25">
      <c r="B80" s="1">
        <f t="shared" si="36"/>
        <v>69</v>
      </c>
      <c r="C80" s="4">
        <f t="shared" si="37"/>
        <v>39306.600198650645</v>
      </c>
      <c r="D80" s="4">
        <f t="shared" si="59"/>
        <v>1032.5437252756196</v>
      </c>
      <c r="E80" s="4">
        <f t="shared" si="38"/>
        <v>541.21122279248652</v>
      </c>
      <c r="F80" s="4">
        <f t="shared" si="39"/>
        <v>491.33250248313306</v>
      </c>
      <c r="G80" s="4">
        <f t="shared" si="40"/>
        <v>38765.388975858157</v>
      </c>
      <c r="I80" s="1">
        <f t="shared" si="41"/>
        <v>69</v>
      </c>
      <c r="J80" s="4">
        <f t="shared" si="42"/>
        <v>22109.962611740983</v>
      </c>
      <c r="K80" s="4">
        <f t="shared" si="60"/>
        <v>580.80584546753607</v>
      </c>
      <c r="L80" s="4">
        <f t="shared" si="43"/>
        <v>304.43131282077383</v>
      </c>
      <c r="M80" s="4">
        <f t="shared" si="44"/>
        <v>276.37453264676225</v>
      </c>
      <c r="N80" s="4">
        <f t="shared" si="45"/>
        <v>21805.53129892021</v>
      </c>
      <c r="P80" s="1">
        <f t="shared" si="46"/>
        <v>69</v>
      </c>
      <c r="Q80" s="4">
        <f t="shared" si="47"/>
        <v>165.82471958805738</v>
      </c>
      <c r="R80" s="4">
        <f t="shared" si="31"/>
        <v>304.43131282077383</v>
      </c>
      <c r="S80" s="4">
        <f t="shared" si="32"/>
        <v>470.25603240883117</v>
      </c>
      <c r="T80" s="4">
        <f t="shared" si="33"/>
        <v>110.54981305870487</v>
      </c>
      <c r="U80" s="7">
        <f t="shared" si="48"/>
        <v>0.59716069923080328</v>
      </c>
      <c r="V80" s="4">
        <f t="shared" si="34"/>
        <v>66.016003665970786</v>
      </c>
      <c r="X80" s="1">
        <f t="shared" si="49"/>
        <v>69</v>
      </c>
      <c r="Y80" s="4">
        <f t="shared" si="50"/>
        <v>2822.6489221873312</v>
      </c>
      <c r="Z80" s="4">
        <f t="shared" si="35"/>
        <v>110.54981305870487</v>
      </c>
      <c r="AA80" s="4">
        <f t="shared" si="51"/>
        <v>89.379946142299886</v>
      </c>
      <c r="AB80" s="4">
        <f t="shared" si="52"/>
        <v>21.169866916404981</v>
      </c>
      <c r="AC80" s="4">
        <f t="shared" si="53"/>
        <v>2733.2689760450312</v>
      </c>
      <c r="AF80" s="1">
        <f t="shared" si="54"/>
        <v>69</v>
      </c>
      <c r="AG80" s="4">
        <f t="shared" si="55"/>
        <v>34802.491136856705</v>
      </c>
      <c r="AH80" s="4">
        <f t="shared" si="61"/>
        <v>810.72495200159665</v>
      </c>
      <c r="AI80" s="4">
        <f t="shared" si="56"/>
        <v>549.70626847517133</v>
      </c>
      <c r="AJ80" s="4">
        <f t="shared" si="57"/>
        <v>261.01868352642526</v>
      </c>
      <c r="AK80" s="4">
        <f t="shared" si="58"/>
        <v>34252.784868381532</v>
      </c>
    </row>
    <row r="81" spans="2:37" x14ac:dyDescent="0.25">
      <c r="B81" s="1">
        <f t="shared" si="36"/>
        <v>70</v>
      </c>
      <c r="C81" s="4">
        <f t="shared" si="37"/>
        <v>38765.388975858157</v>
      </c>
      <c r="D81" s="4">
        <f t="shared" si="59"/>
        <v>1032.5437252756196</v>
      </c>
      <c r="E81" s="4">
        <f t="shared" si="38"/>
        <v>547.97636307739276</v>
      </c>
      <c r="F81" s="4">
        <f t="shared" si="39"/>
        <v>484.56736219822693</v>
      </c>
      <c r="G81" s="4">
        <f t="shared" si="40"/>
        <v>38217.412612780761</v>
      </c>
      <c r="I81" s="1">
        <f t="shared" si="41"/>
        <v>70</v>
      </c>
      <c r="J81" s="4">
        <f t="shared" si="42"/>
        <v>21805.53129892021</v>
      </c>
      <c r="K81" s="4">
        <f t="shared" si="60"/>
        <v>580.80584546753607</v>
      </c>
      <c r="L81" s="4">
        <f t="shared" si="43"/>
        <v>308.23670423103346</v>
      </c>
      <c r="M81" s="4">
        <f t="shared" si="44"/>
        <v>272.56914123650262</v>
      </c>
      <c r="N81" s="4">
        <f t="shared" si="45"/>
        <v>21497.294594689178</v>
      </c>
      <c r="P81" s="1">
        <f t="shared" si="46"/>
        <v>70</v>
      </c>
      <c r="Q81" s="4">
        <f t="shared" si="47"/>
        <v>163.54148474190157</v>
      </c>
      <c r="R81" s="4">
        <f t="shared" si="31"/>
        <v>308.23670423103346</v>
      </c>
      <c r="S81" s="4">
        <f t="shared" si="32"/>
        <v>471.77818897293503</v>
      </c>
      <c r="T81" s="4">
        <f t="shared" si="33"/>
        <v>109.02765649460105</v>
      </c>
      <c r="U81" s="7">
        <f t="shared" si="48"/>
        <v>0.59271533422412237</v>
      </c>
      <c r="V81" s="4">
        <f t="shared" si="34"/>
        <v>64.622363858870258</v>
      </c>
      <c r="X81" s="1">
        <f t="shared" si="49"/>
        <v>70</v>
      </c>
      <c r="Y81" s="4">
        <f t="shared" si="50"/>
        <v>2733.2689760450312</v>
      </c>
      <c r="Z81" s="4">
        <f t="shared" si="35"/>
        <v>109.02765649460105</v>
      </c>
      <c r="AA81" s="4">
        <f t="shared" si="51"/>
        <v>88.528139174263316</v>
      </c>
      <c r="AB81" s="4">
        <f t="shared" si="52"/>
        <v>20.499517320337734</v>
      </c>
      <c r="AC81" s="4">
        <f t="shared" si="53"/>
        <v>2644.7408368707679</v>
      </c>
      <c r="AF81" s="1">
        <f t="shared" si="54"/>
        <v>70</v>
      </c>
      <c r="AG81" s="4">
        <f t="shared" si="55"/>
        <v>34252.784868381532</v>
      </c>
      <c r="AH81" s="4">
        <f t="shared" si="61"/>
        <v>810.72495200159665</v>
      </c>
      <c r="AI81" s="4">
        <f t="shared" si="56"/>
        <v>553.82906548873518</v>
      </c>
      <c r="AJ81" s="4">
        <f t="shared" si="57"/>
        <v>256.89588651286147</v>
      </c>
      <c r="AK81" s="4">
        <f t="shared" si="58"/>
        <v>33698.955802892793</v>
      </c>
    </row>
    <row r="82" spans="2:37" x14ac:dyDescent="0.25">
      <c r="B82" s="1">
        <f t="shared" si="36"/>
        <v>71</v>
      </c>
      <c r="C82" s="4">
        <f t="shared" si="37"/>
        <v>38217.412612780761</v>
      </c>
      <c r="D82" s="4">
        <f t="shared" si="59"/>
        <v>1032.5437252756196</v>
      </c>
      <c r="E82" s="4">
        <f t="shared" si="38"/>
        <v>554.82606761586021</v>
      </c>
      <c r="F82" s="4">
        <f t="shared" si="39"/>
        <v>477.71765765975948</v>
      </c>
      <c r="G82" s="4">
        <f t="shared" si="40"/>
        <v>37662.586545164901</v>
      </c>
      <c r="I82" s="1">
        <f t="shared" si="41"/>
        <v>71</v>
      </c>
      <c r="J82" s="4">
        <f t="shared" si="42"/>
        <v>21497.294594689178</v>
      </c>
      <c r="K82" s="4">
        <f t="shared" si="60"/>
        <v>580.80584546753607</v>
      </c>
      <c r="L82" s="4">
        <f t="shared" si="43"/>
        <v>312.08966303392134</v>
      </c>
      <c r="M82" s="4">
        <f t="shared" si="44"/>
        <v>268.71618243361473</v>
      </c>
      <c r="N82" s="4">
        <f t="shared" si="45"/>
        <v>21185.204931655255</v>
      </c>
      <c r="P82" s="1">
        <f t="shared" si="46"/>
        <v>71</v>
      </c>
      <c r="Q82" s="4">
        <f t="shared" si="47"/>
        <v>161.22970946016883</v>
      </c>
      <c r="R82" s="4">
        <f t="shared" si="31"/>
        <v>312.08966303392134</v>
      </c>
      <c r="S82" s="4">
        <f t="shared" si="32"/>
        <v>473.3193724940902</v>
      </c>
      <c r="T82" s="4">
        <f t="shared" si="33"/>
        <v>107.4864729734459</v>
      </c>
      <c r="U82" s="7">
        <f t="shared" si="48"/>
        <v>0.58830306126463761</v>
      </c>
      <c r="V82" s="4">
        <f t="shared" si="34"/>
        <v>63.234621094816958</v>
      </c>
      <c r="X82" s="1">
        <f t="shared" si="49"/>
        <v>71</v>
      </c>
      <c r="Y82" s="4">
        <f t="shared" si="50"/>
        <v>2644.7408368707679</v>
      </c>
      <c r="Z82" s="4">
        <f t="shared" si="35"/>
        <v>107.4864729734459</v>
      </c>
      <c r="AA82" s="4">
        <f t="shared" si="51"/>
        <v>87.650916696915147</v>
      </c>
      <c r="AB82" s="4">
        <f t="shared" si="52"/>
        <v>19.83555627653076</v>
      </c>
      <c r="AC82" s="4">
        <f t="shared" si="53"/>
        <v>2557.089920173853</v>
      </c>
      <c r="AF82" s="1">
        <f t="shared" si="54"/>
        <v>71</v>
      </c>
      <c r="AG82" s="4">
        <f t="shared" si="55"/>
        <v>33698.955802892793</v>
      </c>
      <c r="AH82" s="4">
        <f t="shared" si="61"/>
        <v>810.72495200159665</v>
      </c>
      <c r="AI82" s="4">
        <f t="shared" si="56"/>
        <v>557.98278347990072</v>
      </c>
      <c r="AJ82" s="4">
        <f t="shared" si="57"/>
        <v>252.74216852169593</v>
      </c>
      <c r="AK82" s="4">
        <f t="shared" si="58"/>
        <v>33140.973019412893</v>
      </c>
    </row>
    <row r="83" spans="2:37" x14ac:dyDescent="0.25">
      <c r="B83" s="1">
        <f t="shared" si="36"/>
        <v>72</v>
      </c>
      <c r="C83" s="4">
        <f t="shared" si="37"/>
        <v>37662.586545164901</v>
      </c>
      <c r="D83" s="4">
        <f t="shared" si="59"/>
        <v>1032.5437252756196</v>
      </c>
      <c r="E83" s="4">
        <f t="shared" si="38"/>
        <v>561.76139346105833</v>
      </c>
      <c r="F83" s="4">
        <f t="shared" si="39"/>
        <v>470.78233181456125</v>
      </c>
      <c r="G83" s="4">
        <f t="shared" si="40"/>
        <v>37100.825151703844</v>
      </c>
      <c r="I83" s="1">
        <f t="shared" si="41"/>
        <v>72</v>
      </c>
      <c r="J83" s="4">
        <f t="shared" si="42"/>
        <v>21185.204931655255</v>
      </c>
      <c r="K83" s="4">
        <f t="shared" si="60"/>
        <v>580.80584546753607</v>
      </c>
      <c r="L83" s="4">
        <f t="shared" si="43"/>
        <v>315.99078382184541</v>
      </c>
      <c r="M83" s="4">
        <f t="shared" si="44"/>
        <v>264.81506164569066</v>
      </c>
      <c r="N83" s="4">
        <f t="shared" si="45"/>
        <v>20869.214147833409</v>
      </c>
      <c r="P83" s="1">
        <f t="shared" si="46"/>
        <v>72</v>
      </c>
      <c r="Q83" s="4">
        <f t="shared" si="47"/>
        <v>158.88903698741441</v>
      </c>
      <c r="R83" s="4">
        <f t="shared" si="31"/>
        <v>315.99078382184541</v>
      </c>
      <c r="S83" s="4">
        <f t="shared" si="32"/>
        <v>474.87982080925985</v>
      </c>
      <c r="T83" s="4">
        <f t="shared" si="33"/>
        <v>105.92602465827625</v>
      </c>
      <c r="U83" s="7">
        <f t="shared" si="48"/>
        <v>0.58392363400956582</v>
      </c>
      <c r="V83" s="4">
        <f t="shared" si="34"/>
        <v>61.852709254647543</v>
      </c>
      <c r="X83" s="1">
        <f t="shared" si="49"/>
        <v>72</v>
      </c>
      <c r="Y83" s="4">
        <f t="shared" si="50"/>
        <v>2557.089920173853</v>
      </c>
      <c r="Z83" s="4">
        <f t="shared" si="35"/>
        <v>105.92602465827625</v>
      </c>
      <c r="AA83" s="4">
        <f t="shared" si="51"/>
        <v>86.747850256972356</v>
      </c>
      <c r="AB83" s="4">
        <f t="shared" si="52"/>
        <v>19.178174401303895</v>
      </c>
      <c r="AC83" s="4">
        <f t="shared" si="53"/>
        <v>2470.3420699168805</v>
      </c>
      <c r="AF83" s="1">
        <f t="shared" si="54"/>
        <v>72</v>
      </c>
      <c r="AG83" s="4">
        <f t="shared" si="55"/>
        <v>33140.973019412893</v>
      </c>
      <c r="AH83" s="4">
        <f t="shared" si="61"/>
        <v>810.72495200159665</v>
      </c>
      <c r="AI83" s="4">
        <f t="shared" si="56"/>
        <v>562.16765435599996</v>
      </c>
      <c r="AJ83" s="4">
        <f t="shared" si="57"/>
        <v>248.55729764559669</v>
      </c>
      <c r="AK83" s="4">
        <f t="shared" si="58"/>
        <v>32578.805365056895</v>
      </c>
    </row>
    <row r="84" spans="2:37" x14ac:dyDescent="0.25">
      <c r="B84" s="1">
        <f t="shared" si="36"/>
        <v>73</v>
      </c>
      <c r="C84" s="4">
        <f t="shared" si="37"/>
        <v>37100.825151703844</v>
      </c>
      <c r="D84" s="4">
        <f t="shared" si="59"/>
        <v>1032.5437252756196</v>
      </c>
      <c r="E84" s="4">
        <f t="shared" si="38"/>
        <v>568.78341087932154</v>
      </c>
      <c r="F84" s="4">
        <f t="shared" si="39"/>
        <v>463.76031439629804</v>
      </c>
      <c r="G84" s="4">
        <f t="shared" si="40"/>
        <v>36532.041740824519</v>
      </c>
      <c r="I84" s="1">
        <f t="shared" si="41"/>
        <v>73</v>
      </c>
      <c r="J84" s="4">
        <f t="shared" si="42"/>
        <v>20869.214147833409</v>
      </c>
      <c r="K84" s="4">
        <f t="shared" si="60"/>
        <v>580.80584546753607</v>
      </c>
      <c r="L84" s="4">
        <f t="shared" si="43"/>
        <v>319.94066861961846</v>
      </c>
      <c r="M84" s="4">
        <f t="shared" si="44"/>
        <v>260.86517684791761</v>
      </c>
      <c r="N84" s="4">
        <f t="shared" si="45"/>
        <v>20549.273479213789</v>
      </c>
      <c r="P84" s="1">
        <f t="shared" si="46"/>
        <v>73</v>
      </c>
      <c r="Q84" s="4">
        <f t="shared" si="47"/>
        <v>156.51910610875055</v>
      </c>
      <c r="R84" s="4">
        <f t="shared" si="31"/>
        <v>319.94066861961846</v>
      </c>
      <c r="S84" s="4">
        <f t="shared" si="32"/>
        <v>476.45977472836898</v>
      </c>
      <c r="T84" s="4">
        <f t="shared" si="33"/>
        <v>104.34607073916706</v>
      </c>
      <c r="U84" s="7">
        <f t="shared" si="48"/>
        <v>0.57957680794994126</v>
      </c>
      <c r="V84" s="4">
        <f t="shared" si="34"/>
        <v>60.476562601125217</v>
      </c>
      <c r="X84" s="1">
        <f t="shared" si="49"/>
        <v>73</v>
      </c>
      <c r="Y84" s="4">
        <f t="shared" si="50"/>
        <v>2470.3420699168805</v>
      </c>
      <c r="Z84" s="4">
        <f t="shared" si="35"/>
        <v>104.34607073916706</v>
      </c>
      <c r="AA84" s="4">
        <f t="shared" si="51"/>
        <v>85.818505214790463</v>
      </c>
      <c r="AB84" s="4">
        <f t="shared" si="52"/>
        <v>18.527565524376602</v>
      </c>
      <c r="AC84" s="4">
        <f t="shared" si="53"/>
        <v>2384.52356470209</v>
      </c>
      <c r="AF84" s="1">
        <f t="shared" si="54"/>
        <v>73</v>
      </c>
      <c r="AG84" s="4">
        <f t="shared" si="55"/>
        <v>32578.805365056895</v>
      </c>
      <c r="AH84" s="4">
        <f t="shared" si="61"/>
        <v>810.72495200159665</v>
      </c>
      <c r="AI84" s="4">
        <f t="shared" si="56"/>
        <v>566.38391176366997</v>
      </c>
      <c r="AJ84" s="4">
        <f t="shared" si="57"/>
        <v>244.34104023792671</v>
      </c>
      <c r="AK84" s="4">
        <f t="shared" si="58"/>
        <v>32012.421453293224</v>
      </c>
    </row>
    <row r="85" spans="2:37" x14ac:dyDescent="0.25">
      <c r="B85" s="1">
        <f t="shared" si="36"/>
        <v>74</v>
      </c>
      <c r="C85" s="4">
        <f t="shared" si="37"/>
        <v>36532.041740824519</v>
      </c>
      <c r="D85" s="4">
        <f t="shared" si="59"/>
        <v>1032.5437252756196</v>
      </c>
      <c r="E85" s="4">
        <f t="shared" si="38"/>
        <v>575.89320351531319</v>
      </c>
      <c r="F85" s="4">
        <f t="shared" si="39"/>
        <v>456.65052176030645</v>
      </c>
      <c r="G85" s="4">
        <f t="shared" si="40"/>
        <v>35956.148537309207</v>
      </c>
      <c r="I85" s="1">
        <f t="shared" si="41"/>
        <v>74</v>
      </c>
      <c r="J85" s="4">
        <f t="shared" si="42"/>
        <v>20549.273479213789</v>
      </c>
      <c r="K85" s="4">
        <f t="shared" si="60"/>
        <v>580.80584546753607</v>
      </c>
      <c r="L85" s="4">
        <f t="shared" si="43"/>
        <v>323.93992697736371</v>
      </c>
      <c r="M85" s="4">
        <f t="shared" si="44"/>
        <v>256.86591849017236</v>
      </c>
      <c r="N85" s="4">
        <f t="shared" si="45"/>
        <v>20225.333552236425</v>
      </c>
      <c r="P85" s="1">
        <f t="shared" si="46"/>
        <v>74</v>
      </c>
      <c r="Q85" s="4">
        <f t="shared" si="47"/>
        <v>154.1195510941034</v>
      </c>
      <c r="R85" s="4">
        <f t="shared" si="31"/>
        <v>323.93992697736371</v>
      </c>
      <c r="S85" s="4">
        <f t="shared" si="32"/>
        <v>478.05947807146708</v>
      </c>
      <c r="T85" s="4">
        <f t="shared" si="33"/>
        <v>102.74636739606896</v>
      </c>
      <c r="U85" s="7">
        <f t="shared" si="48"/>
        <v>0.575262340396964</v>
      </c>
      <c r="V85" s="4">
        <f t="shared" si="34"/>
        <v>59.10611577554895</v>
      </c>
      <c r="X85" s="1">
        <f t="shared" si="49"/>
        <v>74</v>
      </c>
      <c r="Y85" s="4">
        <f t="shared" si="50"/>
        <v>2384.52356470209</v>
      </c>
      <c r="Z85" s="4">
        <f t="shared" si="35"/>
        <v>102.74636739606896</v>
      </c>
      <c r="AA85" s="4">
        <f t="shared" si="51"/>
        <v>84.862440660803287</v>
      </c>
      <c r="AB85" s="4">
        <f t="shared" si="52"/>
        <v>17.883926735265675</v>
      </c>
      <c r="AC85" s="4">
        <f t="shared" si="53"/>
        <v>2299.6611240412867</v>
      </c>
      <c r="AF85" s="1">
        <f t="shared" si="54"/>
        <v>74</v>
      </c>
      <c r="AG85" s="4">
        <f t="shared" si="55"/>
        <v>32012.421453293224</v>
      </c>
      <c r="AH85" s="4">
        <f t="shared" si="61"/>
        <v>810.72495200159665</v>
      </c>
      <c r="AI85" s="4">
        <f t="shared" si="56"/>
        <v>570.63179110189753</v>
      </c>
      <c r="AJ85" s="4">
        <f t="shared" si="57"/>
        <v>240.09316089969914</v>
      </c>
      <c r="AK85" s="4">
        <f t="shared" si="58"/>
        <v>31441.789662191328</v>
      </c>
    </row>
    <row r="86" spans="2:37" x14ac:dyDescent="0.25">
      <c r="B86" s="1">
        <f t="shared" si="36"/>
        <v>75</v>
      </c>
      <c r="C86" s="4">
        <f t="shared" si="37"/>
        <v>35956.148537309207</v>
      </c>
      <c r="D86" s="4">
        <f t="shared" si="59"/>
        <v>1032.5437252756196</v>
      </c>
      <c r="E86" s="4">
        <f t="shared" si="38"/>
        <v>583.09186855925464</v>
      </c>
      <c r="F86" s="4">
        <f t="shared" si="39"/>
        <v>449.45185671636506</v>
      </c>
      <c r="G86" s="4">
        <f t="shared" si="40"/>
        <v>35373.056668749952</v>
      </c>
      <c r="I86" s="1">
        <f t="shared" si="41"/>
        <v>75</v>
      </c>
      <c r="J86" s="4">
        <f t="shared" si="42"/>
        <v>20225.333552236425</v>
      </c>
      <c r="K86" s="4">
        <f t="shared" si="60"/>
        <v>580.80584546753607</v>
      </c>
      <c r="L86" s="4">
        <f t="shared" si="43"/>
        <v>327.98917606458076</v>
      </c>
      <c r="M86" s="4">
        <f t="shared" si="44"/>
        <v>252.81666940295531</v>
      </c>
      <c r="N86" s="4">
        <f t="shared" si="45"/>
        <v>19897.344376171844</v>
      </c>
      <c r="P86" s="1">
        <f t="shared" si="46"/>
        <v>75</v>
      </c>
      <c r="Q86" s="4">
        <f t="shared" si="47"/>
        <v>151.69000164177319</v>
      </c>
      <c r="R86" s="4">
        <f t="shared" si="31"/>
        <v>327.98917606458076</v>
      </c>
      <c r="S86" s="4">
        <f t="shared" si="32"/>
        <v>479.67917770635393</v>
      </c>
      <c r="T86" s="4">
        <f t="shared" si="33"/>
        <v>101.12666776118212</v>
      </c>
      <c r="U86" s="7">
        <f t="shared" si="48"/>
        <v>0.5709799904684506</v>
      </c>
      <c r="V86" s="4">
        <f t="shared" si="34"/>
        <v>57.741303794385935</v>
      </c>
      <c r="X86" s="1">
        <f t="shared" si="49"/>
        <v>75</v>
      </c>
      <c r="Y86" s="4">
        <f t="shared" si="50"/>
        <v>2299.6611240412867</v>
      </c>
      <c r="Z86" s="4">
        <f t="shared" si="35"/>
        <v>101.12666776118212</v>
      </c>
      <c r="AA86" s="4">
        <f t="shared" si="51"/>
        <v>83.87920933087247</v>
      </c>
      <c r="AB86" s="4">
        <f t="shared" si="52"/>
        <v>17.247458430309649</v>
      </c>
      <c r="AC86" s="4">
        <f t="shared" si="53"/>
        <v>2215.7819147104142</v>
      </c>
      <c r="AF86" s="1">
        <f t="shared" si="54"/>
        <v>75</v>
      </c>
      <c r="AG86" s="4">
        <f t="shared" si="55"/>
        <v>31441.789662191328</v>
      </c>
      <c r="AH86" s="4">
        <f t="shared" si="61"/>
        <v>810.72495200159665</v>
      </c>
      <c r="AI86" s="4">
        <f t="shared" si="56"/>
        <v>574.91152953516166</v>
      </c>
      <c r="AJ86" s="4">
        <f t="shared" si="57"/>
        <v>235.81342246643496</v>
      </c>
      <c r="AK86" s="4">
        <f t="shared" si="58"/>
        <v>30866.878132656166</v>
      </c>
    </row>
    <row r="87" spans="2:37" x14ac:dyDescent="0.25">
      <c r="B87" s="1">
        <f t="shared" si="36"/>
        <v>76</v>
      </c>
      <c r="C87" s="4">
        <f t="shared" si="37"/>
        <v>35373.056668749952</v>
      </c>
      <c r="D87" s="4">
        <f t="shared" si="59"/>
        <v>1032.5437252756196</v>
      </c>
      <c r="E87" s="4">
        <f t="shared" si="38"/>
        <v>590.38051691624514</v>
      </c>
      <c r="F87" s="4">
        <f t="shared" si="39"/>
        <v>442.16320835937444</v>
      </c>
      <c r="G87" s="4">
        <f t="shared" si="40"/>
        <v>34782.676151833708</v>
      </c>
      <c r="I87" s="1">
        <f t="shared" si="41"/>
        <v>76</v>
      </c>
      <c r="J87" s="4">
        <f t="shared" si="42"/>
        <v>19897.344376171844</v>
      </c>
      <c r="K87" s="4">
        <f t="shared" si="60"/>
        <v>580.80584546753607</v>
      </c>
      <c r="L87" s="4">
        <f t="shared" si="43"/>
        <v>332.08904076538806</v>
      </c>
      <c r="M87" s="4">
        <f t="shared" si="44"/>
        <v>248.71680470214804</v>
      </c>
      <c r="N87" s="4">
        <f t="shared" si="45"/>
        <v>19565.255335406455</v>
      </c>
      <c r="P87" s="1">
        <f t="shared" si="46"/>
        <v>76</v>
      </c>
      <c r="Q87" s="4">
        <f t="shared" si="47"/>
        <v>149.23008282128885</v>
      </c>
      <c r="R87" s="4">
        <f t="shared" si="31"/>
        <v>332.08904076538806</v>
      </c>
      <c r="S87" s="4">
        <f t="shared" si="32"/>
        <v>481.31912358667694</v>
      </c>
      <c r="T87" s="4">
        <f t="shared" si="33"/>
        <v>99.486721880859193</v>
      </c>
      <c r="U87" s="7">
        <f t="shared" si="48"/>
        <v>0.56672951907538516</v>
      </c>
      <c r="V87" s="4">
        <f t="shared" si="34"/>
        <v>56.382062045925927</v>
      </c>
      <c r="X87" s="1">
        <f t="shared" si="49"/>
        <v>76</v>
      </c>
      <c r="Y87" s="4">
        <f t="shared" si="50"/>
        <v>2215.7819147104142</v>
      </c>
      <c r="Z87" s="4">
        <f t="shared" si="35"/>
        <v>99.486721880859193</v>
      </c>
      <c r="AA87" s="4">
        <f t="shared" si="51"/>
        <v>82.868357520531092</v>
      </c>
      <c r="AB87" s="4">
        <f t="shared" si="52"/>
        <v>16.618364360328105</v>
      </c>
      <c r="AC87" s="4">
        <f t="shared" si="53"/>
        <v>2132.9135571898832</v>
      </c>
      <c r="AF87" s="1">
        <f t="shared" si="54"/>
        <v>76</v>
      </c>
      <c r="AG87" s="4">
        <f t="shared" si="55"/>
        <v>30866.878132656166</v>
      </c>
      <c r="AH87" s="4">
        <f t="shared" si="61"/>
        <v>810.72495200159665</v>
      </c>
      <c r="AI87" s="4">
        <f t="shared" si="56"/>
        <v>579.22336600667541</v>
      </c>
      <c r="AJ87" s="4">
        <f t="shared" si="57"/>
        <v>231.50158599492124</v>
      </c>
      <c r="AK87" s="4">
        <f t="shared" si="58"/>
        <v>30287.654766649492</v>
      </c>
    </row>
    <row r="88" spans="2:37" x14ac:dyDescent="0.25">
      <c r="B88" s="1">
        <f t="shared" si="36"/>
        <v>77</v>
      </c>
      <c r="C88" s="4">
        <f t="shared" si="37"/>
        <v>34782.676151833708</v>
      </c>
      <c r="D88" s="4">
        <f t="shared" si="59"/>
        <v>1032.5437252756196</v>
      </c>
      <c r="E88" s="4">
        <f t="shared" si="38"/>
        <v>597.76027337769824</v>
      </c>
      <c r="F88" s="4">
        <f t="shared" si="39"/>
        <v>434.78345189792134</v>
      </c>
      <c r="G88" s="4">
        <f t="shared" si="40"/>
        <v>34184.915878456013</v>
      </c>
      <c r="I88" s="1">
        <f t="shared" si="41"/>
        <v>77</v>
      </c>
      <c r="J88" s="4">
        <f t="shared" si="42"/>
        <v>19565.255335406455</v>
      </c>
      <c r="K88" s="4">
        <f t="shared" si="60"/>
        <v>580.80584546753607</v>
      </c>
      <c r="L88" s="4">
        <f t="shared" si="43"/>
        <v>336.24015377495539</v>
      </c>
      <c r="M88" s="4">
        <f t="shared" si="44"/>
        <v>244.56569169258069</v>
      </c>
      <c r="N88" s="4">
        <f t="shared" si="45"/>
        <v>19229.015181631501</v>
      </c>
      <c r="P88" s="1">
        <f t="shared" si="46"/>
        <v>77</v>
      </c>
      <c r="Q88" s="4">
        <f t="shared" si="47"/>
        <v>146.73941501554842</v>
      </c>
      <c r="R88" s="4">
        <f t="shared" si="31"/>
        <v>336.24015377495539</v>
      </c>
      <c r="S88" s="4">
        <f t="shared" si="32"/>
        <v>482.97956879050378</v>
      </c>
      <c r="T88" s="4">
        <f t="shared" si="33"/>
        <v>97.826276677032268</v>
      </c>
      <c r="U88" s="7">
        <f t="shared" si="48"/>
        <v>0.56251068890857081</v>
      </c>
      <c r="V88" s="4">
        <f t="shared" si="34"/>
        <v>55.028326286957878</v>
      </c>
      <c r="X88" s="1">
        <f t="shared" si="49"/>
        <v>77</v>
      </c>
      <c r="Y88" s="4">
        <f t="shared" si="50"/>
        <v>2132.9135571898832</v>
      </c>
      <c r="Z88" s="4">
        <f t="shared" si="35"/>
        <v>97.826276677032268</v>
      </c>
      <c r="AA88" s="4">
        <f t="shared" si="51"/>
        <v>81.829424998108152</v>
      </c>
      <c r="AB88" s="4">
        <f t="shared" si="52"/>
        <v>15.996851678924124</v>
      </c>
      <c r="AC88" s="4">
        <f t="shared" si="53"/>
        <v>2051.0841321917751</v>
      </c>
      <c r="AF88" s="1">
        <f t="shared" si="54"/>
        <v>77</v>
      </c>
      <c r="AG88" s="4">
        <f t="shared" si="55"/>
        <v>30287.654766649492</v>
      </c>
      <c r="AH88" s="4">
        <f t="shared" si="61"/>
        <v>810.72495200159665</v>
      </c>
      <c r="AI88" s="4">
        <f t="shared" si="56"/>
        <v>583.56754125172552</v>
      </c>
      <c r="AJ88" s="4">
        <f t="shared" si="57"/>
        <v>227.15741074987116</v>
      </c>
      <c r="AK88" s="4">
        <f t="shared" si="58"/>
        <v>29704.087225397765</v>
      </c>
    </row>
    <row r="89" spans="2:37" x14ac:dyDescent="0.25">
      <c r="B89" s="1">
        <f t="shared" si="36"/>
        <v>78</v>
      </c>
      <c r="C89" s="4">
        <f t="shared" si="37"/>
        <v>34184.915878456013</v>
      </c>
      <c r="D89" s="4">
        <f t="shared" si="59"/>
        <v>1032.5437252756196</v>
      </c>
      <c r="E89" s="4">
        <f t="shared" si="38"/>
        <v>605.23227679491947</v>
      </c>
      <c r="F89" s="4">
        <f t="shared" si="39"/>
        <v>427.31144848070016</v>
      </c>
      <c r="G89" s="4">
        <f t="shared" si="40"/>
        <v>33579.683601661091</v>
      </c>
      <c r="I89" s="1">
        <f t="shared" si="41"/>
        <v>78</v>
      </c>
      <c r="J89" s="4">
        <f t="shared" si="42"/>
        <v>19229.015181631501</v>
      </c>
      <c r="K89" s="4">
        <f t="shared" si="60"/>
        <v>580.80584546753607</v>
      </c>
      <c r="L89" s="4">
        <f t="shared" si="43"/>
        <v>340.44315569714229</v>
      </c>
      <c r="M89" s="4">
        <f t="shared" si="44"/>
        <v>240.36268977039376</v>
      </c>
      <c r="N89" s="4">
        <f t="shared" si="45"/>
        <v>18888.572025934358</v>
      </c>
      <c r="P89" s="1">
        <f t="shared" si="46"/>
        <v>78</v>
      </c>
      <c r="Q89" s="4">
        <f t="shared" si="47"/>
        <v>144.21761386223625</v>
      </c>
      <c r="R89" s="4">
        <f t="shared" si="31"/>
        <v>340.44315569714229</v>
      </c>
      <c r="S89" s="4">
        <f t="shared" si="32"/>
        <v>484.66076955937854</v>
      </c>
      <c r="T89" s="4">
        <f t="shared" si="33"/>
        <v>96.145075908157509</v>
      </c>
      <c r="U89" s="7">
        <f t="shared" si="48"/>
        <v>0.55832326442538038</v>
      </c>
      <c r="V89" s="4">
        <f t="shared" si="34"/>
        <v>53.680032639468493</v>
      </c>
      <c r="X89" s="1">
        <f t="shared" si="49"/>
        <v>78</v>
      </c>
      <c r="Y89" s="4">
        <f t="shared" si="50"/>
        <v>2051.0841321917751</v>
      </c>
      <c r="Z89" s="4">
        <f t="shared" si="35"/>
        <v>96.145075908157509</v>
      </c>
      <c r="AA89" s="4">
        <f t="shared" si="51"/>
        <v>80.761944916719202</v>
      </c>
      <c r="AB89" s="4">
        <f t="shared" si="52"/>
        <v>15.383130991438312</v>
      </c>
      <c r="AC89" s="4">
        <f t="shared" si="53"/>
        <v>1970.322187275056</v>
      </c>
      <c r="AF89" s="1">
        <f t="shared" si="54"/>
        <v>78</v>
      </c>
      <c r="AG89" s="4">
        <f t="shared" si="55"/>
        <v>29704.087225397765</v>
      </c>
      <c r="AH89" s="4">
        <f t="shared" si="61"/>
        <v>810.72495200159665</v>
      </c>
      <c r="AI89" s="4">
        <f t="shared" si="56"/>
        <v>587.94429781111342</v>
      </c>
      <c r="AJ89" s="4">
        <f t="shared" si="57"/>
        <v>222.78065419048323</v>
      </c>
      <c r="AK89" s="4">
        <f t="shared" si="58"/>
        <v>29116.14292758665</v>
      </c>
    </row>
    <row r="90" spans="2:37" x14ac:dyDescent="0.25">
      <c r="B90" s="1">
        <f t="shared" si="36"/>
        <v>79</v>
      </c>
      <c r="C90" s="4">
        <f t="shared" si="37"/>
        <v>33579.683601661091</v>
      </c>
      <c r="D90" s="4">
        <f t="shared" si="59"/>
        <v>1032.5437252756196</v>
      </c>
      <c r="E90" s="4">
        <f t="shared" si="38"/>
        <v>612.797680254856</v>
      </c>
      <c r="F90" s="4">
        <f t="shared" si="39"/>
        <v>419.74604502076363</v>
      </c>
      <c r="G90" s="4">
        <f t="shared" si="40"/>
        <v>32966.885921406232</v>
      </c>
      <c r="I90" s="1">
        <f t="shared" si="41"/>
        <v>79</v>
      </c>
      <c r="J90" s="4">
        <f t="shared" si="42"/>
        <v>18888.572025934358</v>
      </c>
      <c r="K90" s="4">
        <f t="shared" si="60"/>
        <v>580.80584546753607</v>
      </c>
      <c r="L90" s="4">
        <f t="shared" si="43"/>
        <v>344.69869514335664</v>
      </c>
      <c r="M90" s="4">
        <f t="shared" si="44"/>
        <v>236.10715032417946</v>
      </c>
      <c r="N90" s="4">
        <f t="shared" si="45"/>
        <v>18543.873330791001</v>
      </c>
      <c r="P90" s="1">
        <f t="shared" si="46"/>
        <v>79</v>
      </c>
      <c r="Q90" s="4">
        <f t="shared" si="47"/>
        <v>141.66429019450769</v>
      </c>
      <c r="R90" s="4">
        <f t="shared" si="31"/>
        <v>344.69869514335664</v>
      </c>
      <c r="S90" s="4">
        <f t="shared" si="32"/>
        <v>486.3629853378643</v>
      </c>
      <c r="T90" s="4">
        <f t="shared" si="33"/>
        <v>94.442860129671772</v>
      </c>
      <c r="U90" s="7">
        <f t="shared" si="48"/>
        <v>0.55416701183660577</v>
      </c>
      <c r="V90" s="4">
        <f t="shared" si="34"/>
        <v>52.337117587362719</v>
      </c>
      <c r="X90" s="1">
        <f t="shared" si="49"/>
        <v>79</v>
      </c>
      <c r="Y90" s="4">
        <f t="shared" si="50"/>
        <v>1970.322187275056</v>
      </c>
      <c r="Z90" s="4">
        <f t="shared" si="35"/>
        <v>94.442860129671772</v>
      </c>
      <c r="AA90" s="4">
        <f t="shared" si="51"/>
        <v>79.665443725108858</v>
      </c>
      <c r="AB90" s="4">
        <f t="shared" si="52"/>
        <v>14.777416404562919</v>
      </c>
      <c r="AC90" s="4">
        <f t="shared" si="53"/>
        <v>1890.6567435499471</v>
      </c>
      <c r="AF90" s="1">
        <f t="shared" si="54"/>
        <v>79</v>
      </c>
      <c r="AG90" s="4">
        <f t="shared" si="55"/>
        <v>29116.14292758665</v>
      </c>
      <c r="AH90" s="4">
        <f t="shared" si="61"/>
        <v>810.72495200159665</v>
      </c>
      <c r="AI90" s="4">
        <f t="shared" si="56"/>
        <v>592.35388004469678</v>
      </c>
      <c r="AJ90" s="4">
        <f t="shared" si="57"/>
        <v>218.37107195689987</v>
      </c>
      <c r="AK90" s="4">
        <f t="shared" si="58"/>
        <v>28523.789047541955</v>
      </c>
    </row>
    <row r="91" spans="2:37" x14ac:dyDescent="0.25">
      <c r="B91" s="1">
        <f t="shared" si="36"/>
        <v>80</v>
      </c>
      <c r="C91" s="4">
        <f t="shared" si="37"/>
        <v>32966.885921406232</v>
      </c>
      <c r="D91" s="4">
        <f t="shared" si="59"/>
        <v>1032.5437252756196</v>
      </c>
      <c r="E91" s="4">
        <f t="shared" si="38"/>
        <v>620.45765125804178</v>
      </c>
      <c r="F91" s="4">
        <f t="shared" si="39"/>
        <v>412.08607401757786</v>
      </c>
      <c r="G91" s="4">
        <f t="shared" si="40"/>
        <v>32346.42827014819</v>
      </c>
      <c r="I91" s="1">
        <f t="shared" si="41"/>
        <v>80</v>
      </c>
      <c r="J91" s="4">
        <f t="shared" si="42"/>
        <v>18543.873330791001</v>
      </c>
      <c r="K91" s="4">
        <f t="shared" si="60"/>
        <v>580.80584546753607</v>
      </c>
      <c r="L91" s="4">
        <f t="shared" si="43"/>
        <v>349.00742883264854</v>
      </c>
      <c r="M91" s="4">
        <f t="shared" si="44"/>
        <v>231.7984166348875</v>
      </c>
      <c r="N91" s="4">
        <f t="shared" si="45"/>
        <v>18194.865901958354</v>
      </c>
      <c r="P91" s="1">
        <f t="shared" si="46"/>
        <v>80</v>
      </c>
      <c r="Q91" s="4">
        <f t="shared" si="47"/>
        <v>139.0790499809325</v>
      </c>
      <c r="R91" s="4">
        <f t="shared" si="31"/>
        <v>349.00742883264854</v>
      </c>
      <c r="S91" s="4">
        <f t="shared" si="32"/>
        <v>488.08647881358104</v>
      </c>
      <c r="T91" s="4">
        <f t="shared" si="33"/>
        <v>92.719366653955007</v>
      </c>
      <c r="U91" s="7">
        <f t="shared" si="48"/>
        <v>0.55004169909340517</v>
      </c>
      <c r="V91" s="4">
        <f t="shared" si="34"/>
        <v>50.999517973205826</v>
      </c>
      <c r="X91" s="1">
        <f t="shared" si="49"/>
        <v>80</v>
      </c>
      <c r="Y91" s="4">
        <f t="shared" si="50"/>
        <v>1890.6567435499471</v>
      </c>
      <c r="Z91" s="4">
        <f t="shared" si="35"/>
        <v>92.719366653955007</v>
      </c>
      <c r="AA91" s="4">
        <f t="shared" si="51"/>
        <v>78.539441077330409</v>
      </c>
      <c r="AB91" s="4">
        <f t="shared" si="52"/>
        <v>14.179925576624603</v>
      </c>
      <c r="AC91" s="4">
        <f t="shared" si="53"/>
        <v>1812.1173024726168</v>
      </c>
      <c r="AF91" s="1">
        <f t="shared" si="54"/>
        <v>80</v>
      </c>
      <c r="AG91" s="4">
        <f t="shared" si="55"/>
        <v>28523.789047541955</v>
      </c>
      <c r="AH91" s="4">
        <f t="shared" si="61"/>
        <v>810.72495200159665</v>
      </c>
      <c r="AI91" s="4">
        <f t="shared" si="56"/>
        <v>596.79653414503196</v>
      </c>
      <c r="AJ91" s="4">
        <f t="shared" si="57"/>
        <v>213.92841785656466</v>
      </c>
      <c r="AK91" s="4">
        <f t="shared" si="58"/>
        <v>27926.992513396923</v>
      </c>
    </row>
    <row r="92" spans="2:37" x14ac:dyDescent="0.25">
      <c r="B92" s="1">
        <f t="shared" si="36"/>
        <v>81</v>
      </c>
      <c r="C92" s="4">
        <f t="shared" si="37"/>
        <v>32346.42827014819</v>
      </c>
      <c r="D92" s="4">
        <f t="shared" si="59"/>
        <v>1032.5437252756196</v>
      </c>
      <c r="E92" s="4">
        <f t="shared" si="38"/>
        <v>628.21337189876726</v>
      </c>
      <c r="F92" s="4">
        <f t="shared" si="39"/>
        <v>404.33035337685237</v>
      </c>
      <c r="G92" s="4">
        <f t="shared" si="40"/>
        <v>31718.214898249422</v>
      </c>
      <c r="I92" s="1">
        <f t="shared" si="41"/>
        <v>81</v>
      </c>
      <c r="J92" s="4">
        <f t="shared" si="42"/>
        <v>18194.865901958354</v>
      </c>
      <c r="K92" s="4">
        <f t="shared" si="60"/>
        <v>580.80584546753607</v>
      </c>
      <c r="L92" s="4">
        <f t="shared" si="43"/>
        <v>353.37002169305663</v>
      </c>
      <c r="M92" s="4">
        <f t="shared" si="44"/>
        <v>227.43582377447942</v>
      </c>
      <c r="N92" s="4">
        <f t="shared" si="45"/>
        <v>17841.495880265298</v>
      </c>
      <c r="P92" s="1">
        <f t="shared" si="46"/>
        <v>81</v>
      </c>
      <c r="Q92" s="4">
        <f t="shared" si="47"/>
        <v>136.46149426468764</v>
      </c>
      <c r="R92" s="4">
        <f t="shared" si="31"/>
        <v>353.37002169305663</v>
      </c>
      <c r="S92" s="4">
        <f t="shared" si="32"/>
        <v>489.83151595774427</v>
      </c>
      <c r="T92" s="4">
        <f t="shared" si="33"/>
        <v>90.974329509791772</v>
      </c>
      <c r="U92" s="7">
        <f t="shared" si="48"/>
        <v>0.54594709587434753</v>
      </c>
      <c r="V92" s="4">
        <f t="shared" si="34"/>
        <v>49.667170994986776</v>
      </c>
      <c r="X92" s="1">
        <f t="shared" si="49"/>
        <v>81</v>
      </c>
      <c r="Y92" s="4">
        <f t="shared" si="50"/>
        <v>1812.1173024726168</v>
      </c>
      <c r="Z92" s="4">
        <f t="shared" si="35"/>
        <v>90.974329509791772</v>
      </c>
      <c r="AA92" s="4">
        <f t="shared" si="51"/>
        <v>77.383449741247148</v>
      </c>
      <c r="AB92" s="4">
        <f t="shared" si="52"/>
        <v>13.590879768544625</v>
      </c>
      <c r="AC92" s="4">
        <f t="shared" si="53"/>
        <v>1734.7338527313696</v>
      </c>
      <c r="AF92" s="1">
        <f t="shared" si="54"/>
        <v>81</v>
      </c>
      <c r="AG92" s="4">
        <f t="shared" si="55"/>
        <v>27926.992513396923</v>
      </c>
      <c r="AH92" s="4">
        <f t="shared" si="61"/>
        <v>810.72495200159665</v>
      </c>
      <c r="AI92" s="4">
        <f t="shared" si="56"/>
        <v>601.27250815111972</v>
      </c>
      <c r="AJ92" s="4">
        <f t="shared" si="57"/>
        <v>209.45244385047693</v>
      </c>
      <c r="AK92" s="4">
        <f t="shared" si="58"/>
        <v>27325.720005245803</v>
      </c>
    </row>
    <row r="93" spans="2:37" x14ac:dyDescent="0.25">
      <c r="B93" s="1">
        <f t="shared" si="36"/>
        <v>82</v>
      </c>
      <c r="C93" s="4">
        <f t="shared" si="37"/>
        <v>31718.214898249422</v>
      </c>
      <c r="D93" s="4">
        <f t="shared" si="59"/>
        <v>1032.5437252756196</v>
      </c>
      <c r="E93" s="4">
        <f t="shared" si="38"/>
        <v>636.06603904750182</v>
      </c>
      <c r="F93" s="4">
        <f t="shared" si="39"/>
        <v>396.47768622811776</v>
      </c>
      <c r="G93" s="4">
        <f t="shared" si="40"/>
        <v>31082.14885920192</v>
      </c>
      <c r="I93" s="1">
        <f t="shared" si="41"/>
        <v>82</v>
      </c>
      <c r="J93" s="4">
        <f t="shared" si="42"/>
        <v>17841.495880265298</v>
      </c>
      <c r="K93" s="4">
        <f t="shared" si="60"/>
        <v>580.80584546753607</v>
      </c>
      <c r="L93" s="4">
        <f t="shared" si="43"/>
        <v>357.7871469642198</v>
      </c>
      <c r="M93" s="4">
        <f t="shared" si="44"/>
        <v>223.01869850331624</v>
      </c>
      <c r="N93" s="4">
        <f t="shared" si="45"/>
        <v>17483.708733301079</v>
      </c>
      <c r="P93" s="1">
        <f t="shared" si="46"/>
        <v>82</v>
      </c>
      <c r="Q93" s="4">
        <f t="shared" si="47"/>
        <v>133.81121910198974</v>
      </c>
      <c r="R93" s="4">
        <f t="shared" si="31"/>
        <v>357.7871469642198</v>
      </c>
      <c r="S93" s="4">
        <f t="shared" si="32"/>
        <v>491.59836606620956</v>
      </c>
      <c r="T93" s="4">
        <f t="shared" si="33"/>
        <v>89.207479401326509</v>
      </c>
      <c r="U93" s="7">
        <f t="shared" si="48"/>
        <v>0.54188297357255333</v>
      </c>
      <c r="V93" s="4">
        <f t="shared" si="34"/>
        <v>48.340014202903106</v>
      </c>
      <c r="X93" s="1">
        <f t="shared" si="49"/>
        <v>82</v>
      </c>
      <c r="Y93" s="4">
        <f t="shared" si="50"/>
        <v>1734.7338527313696</v>
      </c>
      <c r="Z93" s="4">
        <f t="shared" si="35"/>
        <v>89.207479401326509</v>
      </c>
      <c r="AA93" s="4">
        <f t="shared" si="51"/>
        <v>76.196975505841237</v>
      </c>
      <c r="AB93" s="4">
        <f t="shared" si="52"/>
        <v>13.010503895485272</v>
      </c>
      <c r="AC93" s="4">
        <f t="shared" si="53"/>
        <v>1658.5368772255283</v>
      </c>
      <c r="AF93" s="1">
        <f t="shared" si="54"/>
        <v>82</v>
      </c>
      <c r="AG93" s="4">
        <f t="shared" si="55"/>
        <v>27325.720005245803</v>
      </c>
      <c r="AH93" s="4">
        <f t="shared" si="61"/>
        <v>810.72495200159665</v>
      </c>
      <c r="AI93" s="4">
        <f t="shared" si="56"/>
        <v>605.78205196225315</v>
      </c>
      <c r="AJ93" s="4">
        <f t="shared" si="57"/>
        <v>204.9429000393435</v>
      </c>
      <c r="AK93" s="4">
        <f t="shared" si="58"/>
        <v>26719.937953283548</v>
      </c>
    </row>
    <row r="94" spans="2:37" x14ac:dyDescent="0.25">
      <c r="B94" s="1">
        <f t="shared" si="36"/>
        <v>83</v>
      </c>
      <c r="C94" s="4">
        <f t="shared" si="37"/>
        <v>31082.14885920192</v>
      </c>
      <c r="D94" s="4">
        <f t="shared" si="59"/>
        <v>1032.5437252756196</v>
      </c>
      <c r="E94" s="4">
        <f t="shared" si="38"/>
        <v>644.01686453559569</v>
      </c>
      <c r="F94" s="4">
        <f t="shared" si="39"/>
        <v>388.52686074002395</v>
      </c>
      <c r="G94" s="4">
        <f t="shared" si="40"/>
        <v>30438.131994666324</v>
      </c>
      <c r="I94" s="1">
        <f t="shared" si="41"/>
        <v>83</v>
      </c>
      <c r="J94" s="4">
        <f t="shared" si="42"/>
        <v>17483.708733301079</v>
      </c>
      <c r="K94" s="4">
        <f t="shared" si="60"/>
        <v>580.80584546753607</v>
      </c>
      <c r="L94" s="4">
        <f t="shared" si="43"/>
        <v>362.25948630127255</v>
      </c>
      <c r="M94" s="4">
        <f t="shared" si="44"/>
        <v>218.5463591662635</v>
      </c>
      <c r="N94" s="4">
        <f t="shared" si="45"/>
        <v>17121.449246999808</v>
      </c>
      <c r="P94" s="1">
        <f t="shared" si="46"/>
        <v>83</v>
      </c>
      <c r="Q94" s="4">
        <f t="shared" si="47"/>
        <v>131.1278154997581</v>
      </c>
      <c r="R94" s="4">
        <f t="shared" si="31"/>
        <v>362.25948630127255</v>
      </c>
      <c r="S94" s="4">
        <f t="shared" si="32"/>
        <v>493.38730180103062</v>
      </c>
      <c r="T94" s="4">
        <f t="shared" si="33"/>
        <v>87.4185436665054</v>
      </c>
      <c r="U94" s="7">
        <f t="shared" si="48"/>
        <v>0.53784910528293128</v>
      </c>
      <c r="V94" s="4">
        <f t="shared" si="34"/>
        <v>47.017985496166787</v>
      </c>
      <c r="X94" s="1">
        <f t="shared" si="49"/>
        <v>83</v>
      </c>
      <c r="Y94" s="4">
        <f t="shared" si="50"/>
        <v>1658.5368772255283</v>
      </c>
      <c r="Z94" s="4">
        <f t="shared" si="35"/>
        <v>87.4185436665054</v>
      </c>
      <c r="AA94" s="4">
        <f t="shared" si="51"/>
        <v>74.979517087313937</v>
      </c>
      <c r="AB94" s="4">
        <f t="shared" si="52"/>
        <v>12.439026579191463</v>
      </c>
      <c r="AC94" s="4">
        <f t="shared" si="53"/>
        <v>1583.5573601382143</v>
      </c>
      <c r="AF94" s="1">
        <f t="shared" si="54"/>
        <v>83</v>
      </c>
      <c r="AG94" s="4">
        <f t="shared" si="55"/>
        <v>26719.937953283548</v>
      </c>
      <c r="AH94" s="4">
        <f t="shared" si="61"/>
        <v>810.72495200159665</v>
      </c>
      <c r="AI94" s="4">
        <f t="shared" si="56"/>
        <v>610.32541735197003</v>
      </c>
      <c r="AJ94" s="4">
        <f t="shared" si="57"/>
        <v>200.39953464962662</v>
      </c>
      <c r="AK94" s="4">
        <f t="shared" si="58"/>
        <v>26109.612535931577</v>
      </c>
    </row>
    <row r="95" spans="2:37" x14ac:dyDescent="0.25">
      <c r="B95" s="1">
        <f t="shared" si="36"/>
        <v>84</v>
      </c>
      <c r="C95" s="4">
        <f t="shared" si="37"/>
        <v>30438.131994666324</v>
      </c>
      <c r="D95" s="4">
        <f t="shared" si="59"/>
        <v>1032.5437252756196</v>
      </c>
      <c r="E95" s="4">
        <f t="shared" si="38"/>
        <v>652.06707534229054</v>
      </c>
      <c r="F95" s="4">
        <f t="shared" si="39"/>
        <v>380.47664993332904</v>
      </c>
      <c r="G95" s="4">
        <f t="shared" si="40"/>
        <v>29786.064919324035</v>
      </c>
      <c r="I95" s="1">
        <f t="shared" si="41"/>
        <v>84</v>
      </c>
      <c r="J95" s="4">
        <f t="shared" si="42"/>
        <v>17121.449246999808</v>
      </c>
      <c r="K95" s="4">
        <f t="shared" si="60"/>
        <v>580.80584546753607</v>
      </c>
      <c r="L95" s="4">
        <f t="shared" si="43"/>
        <v>366.78772988003846</v>
      </c>
      <c r="M95" s="4">
        <f t="shared" si="44"/>
        <v>214.01811558749759</v>
      </c>
      <c r="N95" s="4">
        <f t="shared" si="45"/>
        <v>16754.66151711977</v>
      </c>
      <c r="P95" s="1">
        <f t="shared" si="46"/>
        <v>84</v>
      </c>
      <c r="Q95" s="4">
        <f t="shared" si="47"/>
        <v>128.41086935249857</v>
      </c>
      <c r="R95" s="4">
        <f t="shared" si="31"/>
        <v>366.78772988003846</v>
      </c>
      <c r="S95" s="4">
        <f t="shared" si="32"/>
        <v>495.19859923253705</v>
      </c>
      <c r="T95" s="4">
        <f t="shared" si="33"/>
        <v>85.607246234999025</v>
      </c>
      <c r="U95" s="7">
        <f t="shared" si="48"/>
        <v>0.53384526578950997</v>
      </c>
      <c r="V95" s="4">
        <f t="shared" si="34"/>
        <v>45.701023119831078</v>
      </c>
      <c r="X95" s="1">
        <f t="shared" si="49"/>
        <v>84</v>
      </c>
      <c r="Y95" s="4">
        <f t="shared" si="50"/>
        <v>1583.5573601382143</v>
      </c>
      <c r="Z95" s="4">
        <f t="shared" si="35"/>
        <v>85.607246234999025</v>
      </c>
      <c r="AA95" s="4">
        <f t="shared" si="51"/>
        <v>73.730566033962418</v>
      </c>
      <c r="AB95" s="4">
        <f t="shared" si="52"/>
        <v>11.876680201036606</v>
      </c>
      <c r="AC95" s="4">
        <f t="shared" si="53"/>
        <v>1509.8267941042518</v>
      </c>
      <c r="AF95" s="1">
        <f t="shared" si="54"/>
        <v>84</v>
      </c>
      <c r="AG95" s="4">
        <f t="shared" si="55"/>
        <v>26109.612535931577</v>
      </c>
      <c r="AH95" s="4">
        <f t="shared" si="61"/>
        <v>810.72495200159665</v>
      </c>
      <c r="AI95" s="4">
        <f t="shared" si="56"/>
        <v>614.90285798210982</v>
      </c>
      <c r="AJ95" s="4">
        <f t="shared" si="57"/>
        <v>195.82209401948683</v>
      </c>
      <c r="AK95" s="4">
        <f t="shared" si="58"/>
        <v>25494.709677949468</v>
      </c>
    </row>
    <row r="96" spans="2:37" x14ac:dyDescent="0.25">
      <c r="B96" s="1">
        <f t="shared" si="36"/>
        <v>85</v>
      </c>
      <c r="C96" s="4">
        <f t="shared" si="37"/>
        <v>29786.064919324035</v>
      </c>
      <c r="D96" s="4">
        <f t="shared" si="59"/>
        <v>1032.5437252756196</v>
      </c>
      <c r="E96" s="4">
        <f t="shared" si="38"/>
        <v>660.2179137840692</v>
      </c>
      <c r="F96" s="4">
        <f t="shared" si="39"/>
        <v>372.32581149155044</v>
      </c>
      <c r="G96" s="4">
        <f t="shared" si="40"/>
        <v>29125.847005539967</v>
      </c>
      <c r="I96" s="1">
        <f t="shared" si="41"/>
        <v>85</v>
      </c>
      <c r="J96" s="4">
        <f t="shared" si="42"/>
        <v>16754.66151711977</v>
      </c>
      <c r="K96" s="4">
        <f t="shared" si="60"/>
        <v>580.80584546753607</v>
      </c>
      <c r="L96" s="4">
        <f t="shared" si="43"/>
        <v>371.37257650353899</v>
      </c>
      <c r="M96" s="4">
        <f t="shared" si="44"/>
        <v>209.43326896399711</v>
      </c>
      <c r="N96" s="4">
        <f t="shared" si="45"/>
        <v>16383.28894061623</v>
      </c>
      <c r="P96" s="1">
        <f t="shared" si="46"/>
        <v>85</v>
      </c>
      <c r="Q96" s="4">
        <f t="shared" si="47"/>
        <v>125.65996137839828</v>
      </c>
      <c r="R96" s="4">
        <f t="shared" si="31"/>
        <v>371.37257650353899</v>
      </c>
      <c r="S96" s="4">
        <f t="shared" si="32"/>
        <v>497.03253788193729</v>
      </c>
      <c r="T96" s="4">
        <f t="shared" si="33"/>
        <v>83.773307585598829</v>
      </c>
      <c r="U96" s="7">
        <f t="shared" si="48"/>
        <v>0.52987123155286342</v>
      </c>
      <c r="V96" s="4">
        <f t="shared" si="34"/>
        <v>44.389065661638085</v>
      </c>
      <c r="X96" s="1">
        <f t="shared" si="49"/>
        <v>85</v>
      </c>
      <c r="Y96" s="4">
        <f t="shared" si="50"/>
        <v>1509.8267941042518</v>
      </c>
      <c r="Z96" s="4">
        <f t="shared" si="35"/>
        <v>83.773307585598829</v>
      </c>
      <c r="AA96" s="4">
        <f t="shared" si="51"/>
        <v>72.449606629816941</v>
      </c>
      <c r="AB96" s="4">
        <f t="shared" si="52"/>
        <v>11.323700955781888</v>
      </c>
      <c r="AC96" s="4">
        <f t="shared" si="53"/>
        <v>1437.3771874744348</v>
      </c>
      <c r="AF96" s="1">
        <f t="shared" si="54"/>
        <v>85</v>
      </c>
      <c r="AG96" s="4">
        <f t="shared" si="55"/>
        <v>25494.709677949468</v>
      </c>
      <c r="AH96" s="4">
        <f t="shared" si="61"/>
        <v>810.72495200159665</v>
      </c>
      <c r="AI96" s="4">
        <f t="shared" si="56"/>
        <v>619.51462941697559</v>
      </c>
      <c r="AJ96" s="4">
        <f t="shared" si="57"/>
        <v>191.21032258462103</v>
      </c>
      <c r="AK96" s="4">
        <f t="shared" si="58"/>
        <v>24875.195048532492</v>
      </c>
    </row>
    <row r="97" spans="2:37" x14ac:dyDescent="0.25">
      <c r="B97" s="1">
        <f t="shared" si="36"/>
        <v>86</v>
      </c>
      <c r="C97" s="4">
        <f t="shared" si="37"/>
        <v>29125.847005539967</v>
      </c>
      <c r="D97" s="4">
        <f t="shared" si="59"/>
        <v>1032.5437252756196</v>
      </c>
      <c r="E97" s="4">
        <f t="shared" si="38"/>
        <v>668.4706377063701</v>
      </c>
      <c r="F97" s="4">
        <f t="shared" si="39"/>
        <v>364.07308756924954</v>
      </c>
      <c r="G97" s="4">
        <f t="shared" si="40"/>
        <v>28457.376367833596</v>
      </c>
      <c r="I97" s="1">
        <f t="shared" si="41"/>
        <v>86</v>
      </c>
      <c r="J97" s="4">
        <f t="shared" si="42"/>
        <v>16383.28894061623</v>
      </c>
      <c r="K97" s="4">
        <f t="shared" si="60"/>
        <v>580.80584546753607</v>
      </c>
      <c r="L97" s="4">
        <f t="shared" si="43"/>
        <v>376.01473370983319</v>
      </c>
      <c r="M97" s="4">
        <f t="shared" si="44"/>
        <v>204.79111175770288</v>
      </c>
      <c r="N97" s="4">
        <f t="shared" si="45"/>
        <v>16007.274206906397</v>
      </c>
      <c r="P97" s="1">
        <f t="shared" si="46"/>
        <v>86</v>
      </c>
      <c r="Q97" s="4">
        <f t="shared" si="47"/>
        <v>122.87466705462172</v>
      </c>
      <c r="R97" s="4">
        <f t="shared" si="31"/>
        <v>376.01473370983319</v>
      </c>
      <c r="S97" s="4">
        <f t="shared" si="32"/>
        <v>498.88940076445493</v>
      </c>
      <c r="T97" s="4">
        <f t="shared" si="33"/>
        <v>81.916444703081154</v>
      </c>
      <c r="U97" s="7">
        <f t="shared" si="48"/>
        <v>0.5259267806976311</v>
      </c>
      <c r="V97" s="4">
        <f t="shared" si="34"/>
        <v>43.082052048886986</v>
      </c>
      <c r="X97" s="1">
        <f t="shared" si="49"/>
        <v>86</v>
      </c>
      <c r="Y97" s="4">
        <f t="shared" si="50"/>
        <v>1437.3771874744348</v>
      </c>
      <c r="Z97" s="4">
        <f t="shared" si="35"/>
        <v>81.916444703081154</v>
      </c>
      <c r="AA97" s="4">
        <f t="shared" si="51"/>
        <v>71.136115797022896</v>
      </c>
      <c r="AB97" s="4">
        <f t="shared" si="52"/>
        <v>10.78032890605826</v>
      </c>
      <c r="AC97" s="4">
        <f t="shared" si="53"/>
        <v>1366.2410716774118</v>
      </c>
      <c r="AF97" s="1">
        <f t="shared" si="54"/>
        <v>86</v>
      </c>
      <c r="AG97" s="4">
        <f t="shared" si="55"/>
        <v>24875.195048532492</v>
      </c>
      <c r="AH97" s="4">
        <f t="shared" si="61"/>
        <v>810.72495200159665</v>
      </c>
      <c r="AI97" s="4">
        <f t="shared" si="56"/>
        <v>624.160989137603</v>
      </c>
      <c r="AJ97" s="4">
        <f t="shared" si="57"/>
        <v>186.56396286399368</v>
      </c>
      <c r="AK97" s="4">
        <f t="shared" si="58"/>
        <v>24251.034059394889</v>
      </c>
    </row>
    <row r="98" spans="2:37" x14ac:dyDescent="0.25">
      <c r="B98" s="1">
        <f t="shared" si="36"/>
        <v>87</v>
      </c>
      <c r="C98" s="4">
        <f t="shared" si="37"/>
        <v>28457.376367833596</v>
      </c>
      <c r="D98" s="4">
        <f t="shared" si="59"/>
        <v>1032.5437252756196</v>
      </c>
      <c r="E98" s="4">
        <f t="shared" si="38"/>
        <v>676.82652067769959</v>
      </c>
      <c r="F98" s="4">
        <f t="shared" si="39"/>
        <v>355.71720459791999</v>
      </c>
      <c r="G98" s="4">
        <f t="shared" si="40"/>
        <v>27780.549847155897</v>
      </c>
      <c r="I98" s="1">
        <f t="shared" si="41"/>
        <v>87</v>
      </c>
      <c r="J98" s="4">
        <f t="shared" si="42"/>
        <v>16007.274206906397</v>
      </c>
      <c r="K98" s="4">
        <f t="shared" si="60"/>
        <v>580.80584546753607</v>
      </c>
      <c r="L98" s="4">
        <f t="shared" si="43"/>
        <v>380.71491788120613</v>
      </c>
      <c r="M98" s="4">
        <f t="shared" si="44"/>
        <v>200.09092758632994</v>
      </c>
      <c r="N98" s="4">
        <f t="shared" si="45"/>
        <v>15626.55928902519</v>
      </c>
      <c r="P98" s="1">
        <f t="shared" si="46"/>
        <v>87</v>
      </c>
      <c r="Q98" s="4">
        <f t="shared" si="47"/>
        <v>120.05455655179797</v>
      </c>
      <c r="R98" s="4">
        <f t="shared" si="31"/>
        <v>380.71491788120613</v>
      </c>
      <c r="S98" s="4">
        <f t="shared" si="32"/>
        <v>500.76947443300412</v>
      </c>
      <c r="T98" s="4">
        <f t="shared" si="33"/>
        <v>80.036371034531967</v>
      </c>
      <c r="U98" s="7">
        <f t="shared" si="48"/>
        <v>0.52201169300013006</v>
      </c>
      <c r="V98" s="4">
        <f t="shared" si="34"/>
        <v>41.779921545322601</v>
      </c>
      <c r="X98" s="1">
        <f t="shared" si="49"/>
        <v>87</v>
      </c>
      <c r="Y98" s="4">
        <f t="shared" si="50"/>
        <v>1366.2410716774118</v>
      </c>
      <c r="Z98" s="4">
        <f t="shared" si="35"/>
        <v>80.036371034531967</v>
      </c>
      <c r="AA98" s="4">
        <f t="shared" si="51"/>
        <v>69.789562996951375</v>
      </c>
      <c r="AB98" s="4">
        <f t="shared" si="52"/>
        <v>10.246808037580587</v>
      </c>
      <c r="AC98" s="4">
        <f t="shared" si="53"/>
        <v>1296.4515086804604</v>
      </c>
      <c r="AF98" s="1">
        <f t="shared" si="54"/>
        <v>87</v>
      </c>
      <c r="AG98" s="4">
        <f t="shared" si="55"/>
        <v>24251.034059394889</v>
      </c>
      <c r="AH98" s="4">
        <f t="shared" si="61"/>
        <v>810.72495200159665</v>
      </c>
      <c r="AI98" s="4">
        <f t="shared" si="56"/>
        <v>628.84219655613504</v>
      </c>
      <c r="AJ98" s="4">
        <f t="shared" si="57"/>
        <v>181.88275544546164</v>
      </c>
      <c r="AK98" s="4">
        <f t="shared" si="58"/>
        <v>23622.191862838754</v>
      </c>
    </row>
    <row r="99" spans="2:37" x14ac:dyDescent="0.25">
      <c r="B99" s="1">
        <f t="shared" si="36"/>
        <v>88</v>
      </c>
      <c r="C99" s="4">
        <f t="shared" si="37"/>
        <v>27780.549847155897</v>
      </c>
      <c r="D99" s="4">
        <f t="shared" si="59"/>
        <v>1032.5437252756196</v>
      </c>
      <c r="E99" s="4">
        <f t="shared" si="38"/>
        <v>685.28685218617102</v>
      </c>
      <c r="F99" s="4">
        <f t="shared" si="39"/>
        <v>347.25687308944867</v>
      </c>
      <c r="G99" s="4">
        <f t="shared" si="40"/>
        <v>27095.262994969726</v>
      </c>
      <c r="I99" s="1">
        <f t="shared" si="41"/>
        <v>88</v>
      </c>
      <c r="J99" s="4">
        <f t="shared" si="42"/>
        <v>15626.55928902519</v>
      </c>
      <c r="K99" s="4">
        <f t="shared" si="60"/>
        <v>580.80584546753607</v>
      </c>
      <c r="L99" s="4">
        <f t="shared" si="43"/>
        <v>385.4738543547212</v>
      </c>
      <c r="M99" s="4">
        <f t="shared" si="44"/>
        <v>195.33199111281488</v>
      </c>
      <c r="N99" s="4">
        <f t="shared" si="45"/>
        <v>15241.085434670469</v>
      </c>
      <c r="P99" s="1">
        <f t="shared" si="46"/>
        <v>88</v>
      </c>
      <c r="Q99" s="4">
        <f t="shared" si="47"/>
        <v>117.19919466768891</v>
      </c>
      <c r="R99" s="4">
        <f t="shared" si="31"/>
        <v>385.4738543547212</v>
      </c>
      <c r="S99" s="4">
        <f t="shared" si="32"/>
        <v>502.67304902241011</v>
      </c>
      <c r="T99" s="4">
        <f t="shared" si="33"/>
        <v>78.132796445125962</v>
      </c>
      <c r="U99" s="7">
        <f t="shared" si="48"/>
        <v>0.51812574987605953</v>
      </c>
      <c r="V99" s="4">
        <f t="shared" si="34"/>
        <v>40.482613748044407</v>
      </c>
      <c r="X99" s="1">
        <f t="shared" si="49"/>
        <v>88</v>
      </c>
      <c r="Y99" s="4">
        <f t="shared" si="50"/>
        <v>1296.4515086804604</v>
      </c>
      <c r="Z99" s="4">
        <f t="shared" si="35"/>
        <v>78.132796445125962</v>
      </c>
      <c r="AA99" s="4">
        <f t="shared" si="51"/>
        <v>68.409410130022508</v>
      </c>
      <c r="AB99" s="4">
        <f t="shared" si="52"/>
        <v>9.7233863151034523</v>
      </c>
      <c r="AC99" s="4">
        <f t="shared" si="53"/>
        <v>1228.0420985504379</v>
      </c>
      <c r="AF99" s="1">
        <f t="shared" si="54"/>
        <v>88</v>
      </c>
      <c r="AG99" s="4">
        <f t="shared" si="55"/>
        <v>23622.191862838754</v>
      </c>
      <c r="AH99" s="4">
        <f t="shared" si="61"/>
        <v>810.72495200159665</v>
      </c>
      <c r="AI99" s="4">
        <f t="shared" si="56"/>
        <v>633.55851303030602</v>
      </c>
      <c r="AJ99" s="4">
        <f t="shared" si="57"/>
        <v>177.16643897129063</v>
      </c>
      <c r="AK99" s="4">
        <f t="shared" si="58"/>
        <v>22988.63334980845</v>
      </c>
    </row>
    <row r="100" spans="2:37" x14ac:dyDescent="0.25">
      <c r="B100" s="1">
        <f t="shared" si="36"/>
        <v>89</v>
      </c>
      <c r="C100" s="4">
        <f t="shared" si="37"/>
        <v>27095.262994969726</v>
      </c>
      <c r="D100" s="4">
        <f t="shared" si="59"/>
        <v>1032.5437252756196</v>
      </c>
      <c r="E100" s="4">
        <f t="shared" si="38"/>
        <v>693.85293783849806</v>
      </c>
      <c r="F100" s="4">
        <f t="shared" si="39"/>
        <v>338.69078743712157</v>
      </c>
      <c r="G100" s="4">
        <f t="shared" si="40"/>
        <v>26401.410057131226</v>
      </c>
      <c r="I100" s="1">
        <f t="shared" si="41"/>
        <v>89</v>
      </c>
      <c r="J100" s="4">
        <f t="shared" si="42"/>
        <v>15241.085434670469</v>
      </c>
      <c r="K100" s="4">
        <f t="shared" si="60"/>
        <v>580.80584546753607</v>
      </c>
      <c r="L100" s="4">
        <f t="shared" si="43"/>
        <v>390.29227753415523</v>
      </c>
      <c r="M100" s="4">
        <f t="shared" si="44"/>
        <v>190.51356793338084</v>
      </c>
      <c r="N100" s="4">
        <f t="shared" si="45"/>
        <v>14850.793157136313</v>
      </c>
      <c r="P100" s="1">
        <f t="shared" si="46"/>
        <v>89</v>
      </c>
      <c r="Q100" s="4">
        <f t="shared" si="47"/>
        <v>114.30814076002851</v>
      </c>
      <c r="R100" s="4">
        <f t="shared" si="31"/>
        <v>390.29227753415523</v>
      </c>
      <c r="S100" s="4">
        <f t="shared" si="32"/>
        <v>504.60041829418373</v>
      </c>
      <c r="T100" s="4">
        <f t="shared" si="33"/>
        <v>76.205427173352334</v>
      </c>
      <c r="U100" s="7">
        <f t="shared" si="48"/>
        <v>0.51426873436829723</v>
      </c>
      <c r="V100" s="4">
        <f t="shared" si="34"/>
        <v>39.190068584435352</v>
      </c>
      <c r="X100" s="1">
        <f t="shared" si="49"/>
        <v>89</v>
      </c>
      <c r="Y100" s="4">
        <f t="shared" si="50"/>
        <v>1228.0420985504379</v>
      </c>
      <c r="Z100" s="4">
        <f t="shared" si="35"/>
        <v>76.205427173352334</v>
      </c>
      <c r="AA100" s="4">
        <f t="shared" si="51"/>
        <v>66.995111434224043</v>
      </c>
      <c r="AB100" s="4">
        <f t="shared" si="52"/>
        <v>9.2103157391282835</v>
      </c>
      <c r="AC100" s="4">
        <f t="shared" si="53"/>
        <v>1161.0469871162138</v>
      </c>
      <c r="AF100" s="1">
        <f t="shared" si="54"/>
        <v>89</v>
      </c>
      <c r="AG100" s="4">
        <f t="shared" si="55"/>
        <v>22988.63334980845</v>
      </c>
      <c r="AH100" s="4">
        <f t="shared" si="61"/>
        <v>810.72495200159665</v>
      </c>
      <c r="AI100" s="4">
        <f t="shared" si="56"/>
        <v>638.31020187803324</v>
      </c>
      <c r="AJ100" s="4">
        <f t="shared" si="57"/>
        <v>172.41475012356338</v>
      </c>
      <c r="AK100" s="4">
        <f t="shared" si="58"/>
        <v>22350.323147930416</v>
      </c>
    </row>
    <row r="101" spans="2:37" x14ac:dyDescent="0.25">
      <c r="B101" s="1">
        <f t="shared" si="36"/>
        <v>90</v>
      </c>
      <c r="C101" s="4">
        <f t="shared" si="37"/>
        <v>26401.410057131226</v>
      </c>
      <c r="D101" s="4">
        <f t="shared" si="59"/>
        <v>1032.5437252756196</v>
      </c>
      <c r="E101" s="4">
        <f t="shared" si="38"/>
        <v>702.52609956147933</v>
      </c>
      <c r="F101" s="4">
        <f t="shared" si="39"/>
        <v>330.01762571414031</v>
      </c>
      <c r="G101" s="4">
        <f t="shared" si="40"/>
        <v>25698.883957569746</v>
      </c>
      <c r="I101" s="1">
        <f t="shared" si="41"/>
        <v>90</v>
      </c>
      <c r="J101" s="4">
        <f t="shared" si="42"/>
        <v>14850.793157136313</v>
      </c>
      <c r="K101" s="4">
        <f t="shared" si="60"/>
        <v>580.80584546753607</v>
      </c>
      <c r="L101" s="4">
        <f t="shared" si="43"/>
        <v>395.17093100333216</v>
      </c>
      <c r="M101" s="4">
        <f t="shared" si="44"/>
        <v>185.63491446420392</v>
      </c>
      <c r="N101" s="4">
        <f t="shared" si="45"/>
        <v>14455.62222613298</v>
      </c>
      <c r="P101" s="1">
        <f t="shared" si="46"/>
        <v>90</v>
      </c>
      <c r="Q101" s="4">
        <f t="shared" si="47"/>
        <v>111.38094867852236</v>
      </c>
      <c r="R101" s="4">
        <f t="shared" si="31"/>
        <v>395.17093100333216</v>
      </c>
      <c r="S101" s="4">
        <f t="shared" si="32"/>
        <v>506.55187968185453</v>
      </c>
      <c r="T101" s="4">
        <f t="shared" si="33"/>
        <v>74.253965785681558</v>
      </c>
      <c r="U101" s="7">
        <f t="shared" si="48"/>
        <v>0.51044043113478632</v>
      </c>
      <c r="V101" s="4">
        <f t="shared" si="34"/>
        <v>37.902226309110965</v>
      </c>
      <c r="X101" s="1">
        <f t="shared" si="49"/>
        <v>90</v>
      </c>
      <c r="Y101" s="4">
        <f t="shared" si="50"/>
        <v>1161.0469871162138</v>
      </c>
      <c r="Z101" s="4">
        <f t="shared" si="35"/>
        <v>74.253965785681558</v>
      </c>
      <c r="AA101" s="4">
        <f t="shared" si="51"/>
        <v>65.546113382309954</v>
      </c>
      <c r="AB101" s="4">
        <f t="shared" si="52"/>
        <v>8.7078524033716036</v>
      </c>
      <c r="AC101" s="4">
        <f t="shared" si="53"/>
        <v>1095.500873733904</v>
      </c>
      <c r="AF101" s="1">
        <f t="shared" si="54"/>
        <v>90</v>
      </c>
      <c r="AG101" s="4">
        <f t="shared" si="55"/>
        <v>22350.323147930416</v>
      </c>
      <c r="AH101" s="4">
        <f t="shared" si="61"/>
        <v>810.72495200159665</v>
      </c>
      <c r="AI101" s="4">
        <f t="shared" si="56"/>
        <v>643.09752839211853</v>
      </c>
      <c r="AJ101" s="4">
        <f t="shared" si="57"/>
        <v>167.62742360947811</v>
      </c>
      <c r="AK101" s="4">
        <f t="shared" si="58"/>
        <v>21707.225619538298</v>
      </c>
    </row>
    <row r="102" spans="2:37" x14ac:dyDescent="0.25">
      <c r="B102" s="1">
        <f t="shared" si="36"/>
        <v>91</v>
      </c>
      <c r="C102" s="4">
        <f t="shared" si="37"/>
        <v>25698.883957569746</v>
      </c>
      <c r="D102" s="4">
        <f t="shared" si="59"/>
        <v>1032.5437252756196</v>
      </c>
      <c r="E102" s="4">
        <f t="shared" si="38"/>
        <v>711.30767580599786</v>
      </c>
      <c r="F102" s="4">
        <f t="shared" si="39"/>
        <v>321.23604946962183</v>
      </c>
      <c r="G102" s="4">
        <f t="shared" si="40"/>
        <v>24987.576281763748</v>
      </c>
      <c r="I102" s="1">
        <f t="shared" si="41"/>
        <v>91</v>
      </c>
      <c r="J102" s="4">
        <f t="shared" si="42"/>
        <v>14455.62222613298</v>
      </c>
      <c r="K102" s="4">
        <f t="shared" si="60"/>
        <v>580.80584546753607</v>
      </c>
      <c r="L102" s="4">
        <f t="shared" si="43"/>
        <v>400.1105676408738</v>
      </c>
      <c r="M102" s="4">
        <f t="shared" si="44"/>
        <v>180.69527782666225</v>
      </c>
      <c r="N102" s="4">
        <f t="shared" si="45"/>
        <v>14055.511658492107</v>
      </c>
      <c r="P102" s="1">
        <f t="shared" si="46"/>
        <v>91</v>
      </c>
      <c r="Q102" s="4">
        <f t="shared" si="47"/>
        <v>108.41716669599735</v>
      </c>
      <c r="R102" s="4">
        <f t="shared" si="31"/>
        <v>400.1105676408738</v>
      </c>
      <c r="S102" s="4">
        <f t="shared" si="32"/>
        <v>508.52773433687116</v>
      </c>
      <c r="T102" s="4">
        <f t="shared" si="33"/>
        <v>72.278111130664897</v>
      </c>
      <c r="U102" s="7">
        <f t="shared" si="48"/>
        <v>0.50664062643651242</v>
      </c>
      <c r="V102" s="4">
        <f t="shared" si="34"/>
        <v>36.619027500887924</v>
      </c>
      <c r="X102" s="1">
        <f t="shared" si="49"/>
        <v>91</v>
      </c>
      <c r="Y102" s="4">
        <f t="shared" si="50"/>
        <v>1095.500873733904</v>
      </c>
      <c r="Z102" s="4">
        <f t="shared" si="35"/>
        <v>72.278111130664897</v>
      </c>
      <c r="AA102" s="4">
        <f t="shared" si="51"/>
        <v>64.061854577660611</v>
      </c>
      <c r="AB102" s="4">
        <f t="shared" si="52"/>
        <v>8.2162565530042801</v>
      </c>
      <c r="AC102" s="4">
        <f t="shared" si="53"/>
        <v>1031.4390191562434</v>
      </c>
      <c r="AF102" s="1">
        <f t="shared" si="54"/>
        <v>91</v>
      </c>
      <c r="AG102" s="4">
        <f t="shared" si="55"/>
        <v>21707.225619538298</v>
      </c>
      <c r="AH102" s="4">
        <f t="shared" si="61"/>
        <v>810.72495200159665</v>
      </c>
      <c r="AI102" s="4">
        <f t="shared" si="56"/>
        <v>647.92075985505937</v>
      </c>
      <c r="AJ102" s="4">
        <f t="shared" si="57"/>
        <v>162.80419214653725</v>
      </c>
      <c r="AK102" s="4">
        <f t="shared" si="58"/>
        <v>21059.304859683238</v>
      </c>
    </row>
    <row r="103" spans="2:37" x14ac:dyDescent="0.25">
      <c r="B103" s="1">
        <f t="shared" si="36"/>
        <v>92</v>
      </c>
      <c r="C103" s="4">
        <f t="shared" si="37"/>
        <v>24987.576281763748</v>
      </c>
      <c r="D103" s="4">
        <f t="shared" si="59"/>
        <v>1032.5437252756196</v>
      </c>
      <c r="E103" s="4">
        <f t="shared" si="38"/>
        <v>720.19902175357288</v>
      </c>
      <c r="F103" s="4">
        <f t="shared" si="39"/>
        <v>312.34470352204681</v>
      </c>
      <c r="G103" s="4">
        <f t="shared" si="40"/>
        <v>24267.377260010177</v>
      </c>
      <c r="I103" s="1">
        <f t="shared" si="41"/>
        <v>92</v>
      </c>
      <c r="J103" s="4">
        <f t="shared" si="42"/>
        <v>14055.511658492107</v>
      </c>
      <c r="K103" s="4">
        <f t="shared" si="60"/>
        <v>580.80584546753607</v>
      </c>
      <c r="L103" s="4">
        <f t="shared" si="43"/>
        <v>405.11194973638476</v>
      </c>
      <c r="M103" s="4">
        <f t="shared" si="44"/>
        <v>175.69389573115131</v>
      </c>
      <c r="N103" s="4">
        <f t="shared" si="45"/>
        <v>13650.399708755722</v>
      </c>
      <c r="P103" s="1">
        <f t="shared" si="46"/>
        <v>92</v>
      </c>
      <c r="Q103" s="4">
        <f t="shared" si="47"/>
        <v>105.4163374386908</v>
      </c>
      <c r="R103" s="4">
        <f t="shared" si="31"/>
        <v>405.11194973638476</v>
      </c>
      <c r="S103" s="4">
        <f t="shared" si="32"/>
        <v>510.52828717507555</v>
      </c>
      <c r="T103" s="4">
        <f t="shared" si="33"/>
        <v>70.277558292460512</v>
      </c>
      <c r="U103" s="7">
        <f t="shared" si="48"/>
        <v>0.50286910812557062</v>
      </c>
      <c r="V103" s="4">
        <f t="shared" si="34"/>
        <v>35.340413059772416</v>
      </c>
      <c r="X103" s="1">
        <f t="shared" si="49"/>
        <v>92</v>
      </c>
      <c r="Y103" s="4">
        <f t="shared" si="50"/>
        <v>1031.4390191562434</v>
      </c>
      <c r="Z103" s="4">
        <f t="shared" si="35"/>
        <v>70.277558292460512</v>
      </c>
      <c r="AA103" s="4">
        <f t="shared" si="51"/>
        <v>62.541765648788683</v>
      </c>
      <c r="AB103" s="4">
        <f t="shared" si="52"/>
        <v>7.7357926436718252</v>
      </c>
      <c r="AC103" s="4">
        <f t="shared" si="53"/>
        <v>968.89725350745471</v>
      </c>
      <c r="AF103" s="1">
        <f t="shared" si="54"/>
        <v>92</v>
      </c>
      <c r="AG103" s="4">
        <f t="shared" si="55"/>
        <v>21059.304859683238</v>
      </c>
      <c r="AH103" s="4">
        <f t="shared" si="61"/>
        <v>810.72495200159665</v>
      </c>
      <c r="AI103" s="4">
        <f t="shared" si="56"/>
        <v>652.78016555397232</v>
      </c>
      <c r="AJ103" s="4">
        <f t="shared" si="57"/>
        <v>157.9447864476243</v>
      </c>
      <c r="AK103" s="4">
        <f t="shared" si="58"/>
        <v>20406.524694129264</v>
      </c>
    </row>
    <row r="104" spans="2:37" x14ac:dyDescent="0.25">
      <c r="B104" s="1">
        <f t="shared" si="36"/>
        <v>93</v>
      </c>
      <c r="C104" s="4">
        <f t="shared" si="37"/>
        <v>24267.377260010177</v>
      </c>
      <c r="D104" s="4">
        <f t="shared" si="59"/>
        <v>1032.5437252756196</v>
      </c>
      <c r="E104" s="4">
        <f t="shared" si="38"/>
        <v>729.20150952549238</v>
      </c>
      <c r="F104" s="4">
        <f t="shared" si="39"/>
        <v>303.3422157501272</v>
      </c>
      <c r="G104" s="4">
        <f t="shared" si="40"/>
        <v>23538.175750484683</v>
      </c>
      <c r="I104" s="1">
        <f t="shared" si="41"/>
        <v>93</v>
      </c>
      <c r="J104" s="4">
        <f t="shared" si="42"/>
        <v>13650.399708755722</v>
      </c>
      <c r="K104" s="4">
        <f t="shared" si="60"/>
        <v>580.80584546753607</v>
      </c>
      <c r="L104" s="4">
        <f t="shared" si="43"/>
        <v>410.17584910808955</v>
      </c>
      <c r="M104" s="4">
        <f t="shared" si="44"/>
        <v>170.62999635944652</v>
      </c>
      <c r="N104" s="4">
        <f t="shared" si="45"/>
        <v>13240.223859647633</v>
      </c>
      <c r="P104" s="1">
        <f t="shared" si="46"/>
        <v>93</v>
      </c>
      <c r="Q104" s="4">
        <f t="shared" si="47"/>
        <v>102.37799781566791</v>
      </c>
      <c r="R104" s="4">
        <f t="shared" si="31"/>
        <v>410.17584910808955</v>
      </c>
      <c r="S104" s="4">
        <f t="shared" si="32"/>
        <v>512.55384692375742</v>
      </c>
      <c r="T104" s="4">
        <f t="shared" si="33"/>
        <v>68.251998543778612</v>
      </c>
      <c r="U104" s="7">
        <f t="shared" si="48"/>
        <v>0.49912566563332067</v>
      </c>
      <c r="V104" s="4">
        <f t="shared" si="34"/>
        <v>34.06632420396793</v>
      </c>
      <c r="X104" s="1">
        <f t="shared" si="49"/>
        <v>93</v>
      </c>
      <c r="Y104" s="4">
        <f t="shared" si="50"/>
        <v>968.89725350745471</v>
      </c>
      <c r="Z104" s="4">
        <f t="shared" si="35"/>
        <v>68.251998543778612</v>
      </c>
      <c r="AA104" s="4">
        <f t="shared" si="51"/>
        <v>60.985269142472703</v>
      </c>
      <c r="AB104" s="4">
        <f t="shared" si="52"/>
        <v>7.2667294013059101</v>
      </c>
      <c r="AC104" s="4">
        <f t="shared" si="53"/>
        <v>907.911984364982</v>
      </c>
      <c r="AF104" s="1">
        <f t="shared" si="54"/>
        <v>93</v>
      </c>
      <c r="AG104" s="4">
        <f t="shared" si="55"/>
        <v>20406.524694129264</v>
      </c>
      <c r="AH104" s="4">
        <f t="shared" si="61"/>
        <v>810.72495200159665</v>
      </c>
      <c r="AI104" s="4">
        <f t="shared" si="56"/>
        <v>657.67601679562722</v>
      </c>
      <c r="AJ104" s="4">
        <f t="shared" si="57"/>
        <v>153.04893520596949</v>
      </c>
      <c r="AK104" s="4">
        <f t="shared" si="58"/>
        <v>19748.848677333637</v>
      </c>
    </row>
    <row r="105" spans="2:37" x14ac:dyDescent="0.25">
      <c r="B105" s="1">
        <f t="shared" si="36"/>
        <v>94</v>
      </c>
      <c r="C105" s="4">
        <f t="shared" si="37"/>
        <v>23538.175750484683</v>
      </c>
      <c r="D105" s="4">
        <f t="shared" si="59"/>
        <v>1032.5437252756196</v>
      </c>
      <c r="E105" s="4">
        <f t="shared" si="38"/>
        <v>738.31652839456115</v>
      </c>
      <c r="F105" s="4">
        <f t="shared" si="39"/>
        <v>294.22719688105855</v>
      </c>
      <c r="G105" s="4">
        <f t="shared" si="40"/>
        <v>22799.859222090123</v>
      </c>
      <c r="I105" s="1">
        <f t="shared" si="41"/>
        <v>94</v>
      </c>
      <c r="J105" s="4">
        <f t="shared" si="42"/>
        <v>13240.223859647633</v>
      </c>
      <c r="K105" s="4">
        <f t="shared" si="60"/>
        <v>580.80584546753607</v>
      </c>
      <c r="L105" s="4">
        <f t="shared" si="43"/>
        <v>415.30304722194069</v>
      </c>
      <c r="M105" s="4">
        <f t="shared" si="44"/>
        <v>165.50279824559541</v>
      </c>
      <c r="N105" s="4">
        <f t="shared" si="45"/>
        <v>12824.920812425691</v>
      </c>
      <c r="P105" s="1">
        <f t="shared" si="46"/>
        <v>94</v>
      </c>
      <c r="Q105" s="4">
        <f t="shared" si="47"/>
        <v>99.301678947357246</v>
      </c>
      <c r="R105" s="4">
        <f t="shared" si="31"/>
        <v>415.30304722194069</v>
      </c>
      <c r="S105" s="4">
        <f t="shared" si="32"/>
        <v>514.60472616929792</v>
      </c>
      <c r="T105" s="4">
        <f t="shared" si="33"/>
        <v>66.201119298238169</v>
      </c>
      <c r="U105" s="7">
        <f t="shared" si="48"/>
        <v>0.49541008995863089</v>
      </c>
      <c r="V105" s="4">
        <f t="shared" si="34"/>
        <v>32.796702466902225</v>
      </c>
      <c r="X105" s="1">
        <f t="shared" si="49"/>
        <v>94</v>
      </c>
      <c r="Y105" s="4">
        <f t="shared" si="50"/>
        <v>907.911984364982</v>
      </c>
      <c r="Z105" s="4">
        <f t="shared" si="35"/>
        <v>66.201119298238169</v>
      </c>
      <c r="AA105" s="4">
        <f t="shared" si="51"/>
        <v>59.391779415500807</v>
      </c>
      <c r="AB105" s="4">
        <f t="shared" si="52"/>
        <v>6.8093398827373646</v>
      </c>
      <c r="AC105" s="4">
        <f t="shared" si="53"/>
        <v>848.52020494948124</v>
      </c>
      <c r="AF105" s="1">
        <f t="shared" si="54"/>
        <v>94</v>
      </c>
      <c r="AG105" s="4">
        <f t="shared" si="55"/>
        <v>19748.848677333637</v>
      </c>
      <c r="AH105" s="4">
        <f t="shared" si="61"/>
        <v>810.72495200159665</v>
      </c>
      <c r="AI105" s="4">
        <f t="shared" si="56"/>
        <v>662.60858692159434</v>
      </c>
      <c r="AJ105" s="4">
        <f t="shared" si="57"/>
        <v>148.11636508000228</v>
      </c>
      <c r="AK105" s="4">
        <f t="shared" si="58"/>
        <v>19086.240090412044</v>
      </c>
    </row>
    <row r="106" spans="2:37" x14ac:dyDescent="0.25">
      <c r="B106" s="1">
        <f t="shared" si="36"/>
        <v>95</v>
      </c>
      <c r="C106" s="4">
        <f t="shared" si="37"/>
        <v>22799.859222090123</v>
      </c>
      <c r="D106" s="4">
        <f t="shared" si="59"/>
        <v>1032.5437252756196</v>
      </c>
      <c r="E106" s="4">
        <f t="shared" si="38"/>
        <v>747.54548499949306</v>
      </c>
      <c r="F106" s="4">
        <f t="shared" si="39"/>
        <v>284.99824027612652</v>
      </c>
      <c r="G106" s="4">
        <f t="shared" si="40"/>
        <v>22052.31373709063</v>
      </c>
      <c r="I106" s="1">
        <f t="shared" si="41"/>
        <v>95</v>
      </c>
      <c r="J106" s="4">
        <f t="shared" si="42"/>
        <v>12824.920812425691</v>
      </c>
      <c r="K106" s="4">
        <f t="shared" si="60"/>
        <v>580.80584546753607</v>
      </c>
      <c r="L106" s="4">
        <f t="shared" si="43"/>
        <v>420.49433531221496</v>
      </c>
      <c r="M106" s="4">
        <f t="shared" si="44"/>
        <v>160.31151015532114</v>
      </c>
      <c r="N106" s="4">
        <f t="shared" si="45"/>
        <v>12404.426477113477</v>
      </c>
      <c r="P106" s="1">
        <f t="shared" si="46"/>
        <v>95</v>
      </c>
      <c r="Q106" s="4">
        <f t="shared" si="47"/>
        <v>96.18690609319269</v>
      </c>
      <c r="R106" s="4">
        <f t="shared" si="31"/>
        <v>420.49433531221496</v>
      </c>
      <c r="S106" s="4">
        <f t="shared" si="32"/>
        <v>516.6812414054076</v>
      </c>
      <c r="T106" s="4">
        <f t="shared" si="33"/>
        <v>64.124604062128455</v>
      </c>
      <c r="U106" s="7">
        <f t="shared" si="48"/>
        <v>0.49172217365620929</v>
      </c>
      <c r="V106" s="4">
        <f t="shared" si="34"/>
        <v>31.531489694273592</v>
      </c>
      <c r="X106" s="1">
        <f t="shared" si="49"/>
        <v>95</v>
      </c>
      <c r="Y106" s="4">
        <f t="shared" si="50"/>
        <v>848.52020494948124</v>
      </c>
      <c r="Z106" s="4">
        <f t="shared" si="35"/>
        <v>64.124604062128455</v>
      </c>
      <c r="AA106" s="4">
        <f t="shared" si="51"/>
        <v>57.760702525007346</v>
      </c>
      <c r="AB106" s="4">
        <f t="shared" si="52"/>
        <v>6.3639015371211087</v>
      </c>
      <c r="AC106" s="4">
        <f t="shared" si="53"/>
        <v>790.75950242447391</v>
      </c>
      <c r="AF106" s="1">
        <f t="shared" si="54"/>
        <v>95</v>
      </c>
      <c r="AG106" s="4">
        <f t="shared" si="55"/>
        <v>19086.240090412044</v>
      </c>
      <c r="AH106" s="4">
        <f t="shared" si="61"/>
        <v>810.72495200159665</v>
      </c>
      <c r="AI106" s="4">
        <f t="shared" si="56"/>
        <v>667.57815132350629</v>
      </c>
      <c r="AJ106" s="4">
        <f t="shared" si="57"/>
        <v>143.14680067809033</v>
      </c>
      <c r="AK106" s="4">
        <f t="shared" si="58"/>
        <v>18418.661939088539</v>
      </c>
    </row>
    <row r="107" spans="2:37" x14ac:dyDescent="0.25">
      <c r="B107" s="1">
        <f t="shared" si="36"/>
        <v>96</v>
      </c>
      <c r="C107" s="4">
        <f t="shared" si="37"/>
        <v>22052.31373709063</v>
      </c>
      <c r="D107" s="4">
        <f t="shared" si="59"/>
        <v>1032.5437252756196</v>
      </c>
      <c r="E107" s="4">
        <f t="shared" si="38"/>
        <v>756.88980356198681</v>
      </c>
      <c r="F107" s="4">
        <f t="shared" si="39"/>
        <v>275.65392171363288</v>
      </c>
      <c r="G107" s="4">
        <f t="shared" si="40"/>
        <v>21295.423933528644</v>
      </c>
      <c r="I107" s="1">
        <f t="shared" si="41"/>
        <v>96</v>
      </c>
      <c r="J107" s="4">
        <f t="shared" si="42"/>
        <v>12404.426477113477</v>
      </c>
      <c r="K107" s="4">
        <f t="shared" si="60"/>
        <v>580.80584546753607</v>
      </c>
      <c r="L107" s="4">
        <f t="shared" si="43"/>
        <v>425.75051450361764</v>
      </c>
      <c r="M107" s="4">
        <f t="shared" si="44"/>
        <v>155.05533096391846</v>
      </c>
      <c r="N107" s="4">
        <f t="shared" si="45"/>
        <v>11978.675962609859</v>
      </c>
      <c r="P107" s="1">
        <f t="shared" si="46"/>
        <v>96</v>
      </c>
      <c r="Q107" s="4">
        <f t="shared" si="47"/>
        <v>93.033198578351076</v>
      </c>
      <c r="R107" s="4">
        <f t="shared" si="31"/>
        <v>425.75051450361764</v>
      </c>
      <c r="S107" s="4">
        <f t="shared" si="32"/>
        <v>518.7837130819687</v>
      </c>
      <c r="T107" s="4">
        <f t="shared" si="33"/>
        <v>62.022132385567389</v>
      </c>
      <c r="U107" s="7">
        <f t="shared" si="48"/>
        <v>0.48806171082502159</v>
      </c>
      <c r="V107" s="4">
        <f t="shared" si="34"/>
        <v>30.270628041115998</v>
      </c>
      <c r="X107" s="1">
        <f t="shared" si="49"/>
        <v>96</v>
      </c>
      <c r="Y107" s="4">
        <f t="shared" si="50"/>
        <v>790.75950242447391</v>
      </c>
      <c r="Z107" s="4">
        <f t="shared" si="35"/>
        <v>62.022132385567389</v>
      </c>
      <c r="AA107" s="4">
        <f t="shared" si="51"/>
        <v>56.091436117383836</v>
      </c>
      <c r="AB107" s="4">
        <f t="shared" si="52"/>
        <v>5.9306962681835538</v>
      </c>
      <c r="AC107" s="4">
        <f t="shared" si="53"/>
        <v>734.66806630709004</v>
      </c>
      <c r="AF107" s="1">
        <f t="shared" si="54"/>
        <v>96</v>
      </c>
      <c r="AG107" s="4">
        <f t="shared" si="55"/>
        <v>18418.661939088539</v>
      </c>
      <c r="AH107" s="4">
        <f t="shared" si="61"/>
        <v>810.72495200159665</v>
      </c>
      <c r="AI107" s="4">
        <f t="shared" si="56"/>
        <v>672.58498745843258</v>
      </c>
      <c r="AJ107" s="4">
        <f t="shared" si="57"/>
        <v>138.13996454316404</v>
      </c>
      <c r="AK107" s="4">
        <f t="shared" si="58"/>
        <v>17746.076951630108</v>
      </c>
    </row>
    <row r="108" spans="2:37" x14ac:dyDescent="0.25">
      <c r="B108" s="1">
        <f t="shared" si="36"/>
        <v>97</v>
      </c>
      <c r="C108" s="4">
        <f t="shared" si="37"/>
        <v>21295.423933528644</v>
      </c>
      <c r="D108" s="4">
        <f t="shared" si="59"/>
        <v>1032.5437252756196</v>
      </c>
      <c r="E108" s="4">
        <f t="shared" si="38"/>
        <v>766.35092610651168</v>
      </c>
      <c r="F108" s="4">
        <f t="shared" si="39"/>
        <v>266.19279916910801</v>
      </c>
      <c r="G108" s="4">
        <f t="shared" si="40"/>
        <v>20529.073007422132</v>
      </c>
      <c r="I108" s="1">
        <f t="shared" si="41"/>
        <v>97</v>
      </c>
      <c r="J108" s="4">
        <f t="shared" si="42"/>
        <v>11978.675962609859</v>
      </c>
      <c r="K108" s="4">
        <f t="shared" si="60"/>
        <v>580.80584546753607</v>
      </c>
      <c r="L108" s="4">
        <f t="shared" si="43"/>
        <v>431.07239593491283</v>
      </c>
      <c r="M108" s="4">
        <f t="shared" si="44"/>
        <v>149.73344953262324</v>
      </c>
      <c r="N108" s="4">
        <f t="shared" si="45"/>
        <v>11547.603566674947</v>
      </c>
      <c r="P108" s="1">
        <f t="shared" si="46"/>
        <v>97</v>
      </c>
      <c r="Q108" s="4">
        <f t="shared" si="47"/>
        <v>89.840069719573933</v>
      </c>
      <c r="R108" s="4">
        <f t="shared" si="31"/>
        <v>431.07239593491283</v>
      </c>
      <c r="S108" s="4">
        <f t="shared" si="32"/>
        <v>520.91246565448682</v>
      </c>
      <c r="T108" s="4">
        <f t="shared" si="33"/>
        <v>59.893379813049307</v>
      </c>
      <c r="U108" s="7">
        <f t="shared" si="48"/>
        <v>0.48442849709679559</v>
      </c>
      <c r="V108" s="4">
        <f t="shared" si="34"/>
        <v>29.014059968883032</v>
      </c>
      <c r="X108" s="1">
        <f t="shared" si="49"/>
        <v>97</v>
      </c>
      <c r="Y108" s="4">
        <f t="shared" si="50"/>
        <v>734.66806630709004</v>
      </c>
      <c r="Z108" s="4">
        <f t="shared" si="35"/>
        <v>59.893379813049307</v>
      </c>
      <c r="AA108" s="4">
        <f t="shared" si="51"/>
        <v>54.38336931574613</v>
      </c>
      <c r="AB108" s="4">
        <f t="shared" si="52"/>
        <v>5.5100104973031749</v>
      </c>
      <c r="AC108" s="4">
        <f t="shared" si="53"/>
        <v>680.28469699134394</v>
      </c>
      <c r="AF108" s="1">
        <f t="shared" si="54"/>
        <v>97</v>
      </c>
      <c r="AG108" s="4">
        <f t="shared" si="55"/>
        <v>17746.076951630108</v>
      </c>
      <c r="AH108" s="4">
        <f t="shared" si="61"/>
        <v>810.72495200159665</v>
      </c>
      <c r="AI108" s="4">
        <f t="shared" si="56"/>
        <v>677.6293748643709</v>
      </c>
      <c r="AJ108" s="4">
        <f t="shared" si="57"/>
        <v>133.0955771372258</v>
      </c>
      <c r="AK108" s="4">
        <f t="shared" si="58"/>
        <v>17068.447576765739</v>
      </c>
    </row>
    <row r="109" spans="2:37" x14ac:dyDescent="0.25">
      <c r="B109" s="1">
        <f t="shared" si="36"/>
        <v>98</v>
      </c>
      <c r="C109" s="4">
        <f t="shared" si="37"/>
        <v>20529.073007422132</v>
      </c>
      <c r="D109" s="4">
        <f t="shared" si="59"/>
        <v>1032.5437252756196</v>
      </c>
      <c r="E109" s="4">
        <f t="shared" si="38"/>
        <v>775.93031268284301</v>
      </c>
      <c r="F109" s="4">
        <f t="shared" si="39"/>
        <v>256.61341259277663</v>
      </c>
      <c r="G109" s="4">
        <f t="shared" si="40"/>
        <v>19753.14269473929</v>
      </c>
      <c r="I109" s="1">
        <f t="shared" si="41"/>
        <v>98</v>
      </c>
      <c r="J109" s="4">
        <f t="shared" si="42"/>
        <v>11547.603566674947</v>
      </c>
      <c r="K109" s="4">
        <f t="shared" si="60"/>
        <v>580.80584546753607</v>
      </c>
      <c r="L109" s="4">
        <f t="shared" si="43"/>
        <v>436.46080088409929</v>
      </c>
      <c r="M109" s="4">
        <f t="shared" si="44"/>
        <v>144.34504458343682</v>
      </c>
      <c r="N109" s="4">
        <f t="shared" si="45"/>
        <v>11111.142765790848</v>
      </c>
      <c r="P109" s="1">
        <f t="shared" si="46"/>
        <v>98</v>
      </c>
      <c r="Q109" s="4">
        <f t="shared" si="47"/>
        <v>86.607026750062104</v>
      </c>
      <c r="R109" s="4">
        <f t="shared" si="31"/>
        <v>436.46080088409929</v>
      </c>
      <c r="S109" s="4">
        <f t="shared" si="32"/>
        <v>523.0678276341614</v>
      </c>
      <c r="T109" s="4">
        <f t="shared" si="33"/>
        <v>57.738017833374712</v>
      </c>
      <c r="U109" s="7">
        <f t="shared" si="48"/>
        <v>0.48082232962461097</v>
      </c>
      <c r="V109" s="4">
        <f t="shared" si="34"/>
        <v>27.761728242550561</v>
      </c>
      <c r="X109" s="1">
        <f t="shared" si="49"/>
        <v>98</v>
      </c>
      <c r="Y109" s="4">
        <f t="shared" si="50"/>
        <v>680.28469699134394</v>
      </c>
      <c r="Z109" s="4">
        <f t="shared" si="35"/>
        <v>57.738017833374712</v>
      </c>
      <c r="AA109" s="4">
        <f t="shared" si="51"/>
        <v>52.635882605939635</v>
      </c>
      <c r="AB109" s="4">
        <f t="shared" si="52"/>
        <v>5.1021352274350793</v>
      </c>
      <c r="AC109" s="4">
        <f t="shared" si="53"/>
        <v>627.64881438540431</v>
      </c>
      <c r="AF109" s="1">
        <f t="shared" si="54"/>
        <v>98</v>
      </c>
      <c r="AG109" s="4">
        <f t="shared" si="55"/>
        <v>17068.447576765739</v>
      </c>
      <c r="AH109" s="4">
        <f t="shared" si="61"/>
        <v>810.72495200159665</v>
      </c>
      <c r="AI109" s="4">
        <f t="shared" si="56"/>
        <v>682.71159517585363</v>
      </c>
      <c r="AJ109" s="4">
        <f t="shared" si="57"/>
        <v>128.01335682574305</v>
      </c>
      <c r="AK109" s="4">
        <f t="shared" si="58"/>
        <v>16385.735981589885</v>
      </c>
    </row>
    <row r="110" spans="2:37" x14ac:dyDescent="0.25">
      <c r="B110" s="1">
        <f t="shared" si="36"/>
        <v>99</v>
      </c>
      <c r="C110" s="4">
        <f t="shared" si="37"/>
        <v>19753.14269473929</v>
      </c>
      <c r="D110" s="4">
        <f t="shared" si="59"/>
        <v>1032.5437252756196</v>
      </c>
      <c r="E110" s="4">
        <f t="shared" si="38"/>
        <v>785.62944159137851</v>
      </c>
      <c r="F110" s="4">
        <f t="shared" si="39"/>
        <v>246.91428368424113</v>
      </c>
      <c r="G110" s="4">
        <f t="shared" si="40"/>
        <v>18967.51325314791</v>
      </c>
      <c r="I110" s="1">
        <f t="shared" si="41"/>
        <v>99</v>
      </c>
      <c r="J110" s="4">
        <f t="shared" si="42"/>
        <v>11111.142765790848</v>
      </c>
      <c r="K110" s="4">
        <f t="shared" si="60"/>
        <v>580.80584546753607</v>
      </c>
      <c r="L110" s="4">
        <f t="shared" si="43"/>
        <v>441.9165608951505</v>
      </c>
      <c r="M110" s="4">
        <f t="shared" si="44"/>
        <v>138.88928457238561</v>
      </c>
      <c r="N110" s="4">
        <f t="shared" si="45"/>
        <v>10669.226204895698</v>
      </c>
      <c r="P110" s="1">
        <f t="shared" si="46"/>
        <v>99</v>
      </c>
      <c r="Q110" s="4">
        <f t="shared" si="47"/>
        <v>83.333570743431366</v>
      </c>
      <c r="R110" s="4">
        <f t="shared" si="31"/>
        <v>441.9165608951505</v>
      </c>
      <c r="S110" s="4">
        <f t="shared" si="32"/>
        <v>525.25013163858182</v>
      </c>
      <c r="T110" s="4">
        <f t="shared" si="33"/>
        <v>55.555713828954239</v>
      </c>
      <c r="U110" s="7">
        <f t="shared" si="48"/>
        <v>0.47724300707157413</v>
      </c>
      <c r="V110" s="4">
        <f t="shared" si="34"/>
        <v>26.513575927737957</v>
      </c>
      <c r="X110" s="1">
        <f t="shared" si="49"/>
        <v>99</v>
      </c>
      <c r="Y110" s="4">
        <f t="shared" si="50"/>
        <v>627.64881438540431</v>
      </c>
      <c r="Z110" s="4">
        <f t="shared" si="35"/>
        <v>55.555713828954239</v>
      </c>
      <c r="AA110" s="4">
        <f t="shared" si="51"/>
        <v>50.84834772106371</v>
      </c>
      <c r="AB110" s="4">
        <f t="shared" si="52"/>
        <v>4.7073661078905316</v>
      </c>
      <c r="AC110" s="4">
        <f t="shared" si="53"/>
        <v>576.80046666434055</v>
      </c>
      <c r="AF110" s="1">
        <f t="shared" si="54"/>
        <v>99</v>
      </c>
      <c r="AG110" s="4">
        <f t="shared" si="55"/>
        <v>16385.735981589885</v>
      </c>
      <c r="AH110" s="4">
        <f t="shared" si="61"/>
        <v>810.72495200159665</v>
      </c>
      <c r="AI110" s="4">
        <f t="shared" si="56"/>
        <v>687.83193213967252</v>
      </c>
      <c r="AJ110" s="4">
        <f t="shared" si="57"/>
        <v>122.89301986192413</v>
      </c>
      <c r="AK110" s="4">
        <f t="shared" si="58"/>
        <v>15697.904049450213</v>
      </c>
    </row>
    <row r="111" spans="2:37" x14ac:dyDescent="0.25">
      <c r="B111" s="1">
        <f t="shared" si="36"/>
        <v>100</v>
      </c>
      <c r="C111" s="4">
        <f t="shared" si="37"/>
        <v>18967.51325314791</v>
      </c>
      <c r="D111" s="4">
        <f t="shared" si="59"/>
        <v>1032.5437252756196</v>
      </c>
      <c r="E111" s="4">
        <f t="shared" si="38"/>
        <v>795.44980961127078</v>
      </c>
      <c r="F111" s="4">
        <f t="shared" si="39"/>
        <v>237.09391566434886</v>
      </c>
      <c r="G111" s="4">
        <f t="shared" si="40"/>
        <v>18172.063443536641</v>
      </c>
      <c r="I111" s="1">
        <f t="shared" si="41"/>
        <v>100</v>
      </c>
      <c r="J111" s="4">
        <f t="shared" si="42"/>
        <v>10669.226204895698</v>
      </c>
      <c r="K111" s="4">
        <f t="shared" si="60"/>
        <v>580.80584546753607</v>
      </c>
      <c r="L111" s="4">
        <f t="shared" si="43"/>
        <v>447.44051790633989</v>
      </c>
      <c r="M111" s="4">
        <f t="shared" si="44"/>
        <v>133.36532756119621</v>
      </c>
      <c r="N111" s="4">
        <f t="shared" si="45"/>
        <v>10221.785686989359</v>
      </c>
      <c r="P111" s="1">
        <f t="shared" si="46"/>
        <v>100</v>
      </c>
      <c r="Q111" s="4">
        <f t="shared" si="47"/>
        <v>80.019196536717729</v>
      </c>
      <c r="R111" s="4">
        <f t="shared" si="31"/>
        <v>447.44051790633989</v>
      </c>
      <c r="S111" s="4">
        <f t="shared" si="32"/>
        <v>527.45971444305758</v>
      </c>
      <c r="T111" s="4">
        <f t="shared" si="33"/>
        <v>53.346131024478481</v>
      </c>
      <c r="U111" s="7">
        <f t="shared" si="48"/>
        <v>0.4736903295995773</v>
      </c>
      <c r="V111" s="4">
        <f t="shared" si="34"/>
        <v>25.269546387847448</v>
      </c>
      <c r="X111" s="1">
        <f t="shared" si="49"/>
        <v>100</v>
      </c>
      <c r="Y111" s="4">
        <f t="shared" si="50"/>
        <v>576.80046666434055</v>
      </c>
      <c r="Z111" s="4">
        <f t="shared" si="35"/>
        <v>53.346131024478481</v>
      </c>
      <c r="AA111" s="4">
        <f t="shared" si="51"/>
        <v>49.020127524495926</v>
      </c>
      <c r="AB111" s="4">
        <f t="shared" si="52"/>
        <v>4.3260034999825541</v>
      </c>
      <c r="AC111" s="4">
        <f t="shared" si="53"/>
        <v>527.78033913984461</v>
      </c>
      <c r="AF111" s="1">
        <f t="shared" si="54"/>
        <v>100</v>
      </c>
      <c r="AG111" s="4">
        <f t="shared" si="55"/>
        <v>15697.904049450213</v>
      </c>
      <c r="AH111" s="4">
        <f t="shared" si="61"/>
        <v>810.72495200159665</v>
      </c>
      <c r="AI111" s="4">
        <f t="shared" si="56"/>
        <v>692.99067163072004</v>
      </c>
      <c r="AJ111" s="4">
        <f t="shared" si="57"/>
        <v>117.7342803708766</v>
      </c>
      <c r="AK111" s="4">
        <f t="shared" si="58"/>
        <v>15004.913377819494</v>
      </c>
    </row>
    <row r="112" spans="2:37" x14ac:dyDescent="0.25">
      <c r="B112" s="1">
        <f t="shared" si="36"/>
        <v>101</v>
      </c>
      <c r="C112" s="4">
        <f t="shared" si="37"/>
        <v>18172.063443536641</v>
      </c>
      <c r="D112" s="4">
        <f t="shared" si="59"/>
        <v>1032.5437252756196</v>
      </c>
      <c r="E112" s="4">
        <f t="shared" si="38"/>
        <v>805.39293223141158</v>
      </c>
      <c r="F112" s="4">
        <f t="shared" si="39"/>
        <v>227.15079304420803</v>
      </c>
      <c r="G112" s="4">
        <f t="shared" si="40"/>
        <v>17366.67051130523</v>
      </c>
      <c r="I112" s="1">
        <f t="shared" si="41"/>
        <v>101</v>
      </c>
      <c r="J112" s="4">
        <f t="shared" si="42"/>
        <v>10221.785686989359</v>
      </c>
      <c r="K112" s="4">
        <f t="shared" si="60"/>
        <v>580.80584546753607</v>
      </c>
      <c r="L112" s="4">
        <f t="shared" si="43"/>
        <v>453.03352438016907</v>
      </c>
      <c r="M112" s="4">
        <f t="shared" si="44"/>
        <v>127.77232108736699</v>
      </c>
      <c r="N112" s="4">
        <f t="shared" si="45"/>
        <v>9768.7521626091893</v>
      </c>
      <c r="P112" s="1">
        <f t="shared" si="46"/>
        <v>101</v>
      </c>
      <c r="Q112" s="4">
        <f t="shared" si="47"/>
        <v>76.663392652420185</v>
      </c>
      <c r="R112" s="4">
        <f t="shared" si="31"/>
        <v>453.03352438016907</v>
      </c>
      <c r="S112" s="4">
        <f t="shared" si="32"/>
        <v>529.69691703258923</v>
      </c>
      <c r="T112" s="4">
        <f t="shared" si="33"/>
        <v>51.108928434946804</v>
      </c>
      <c r="U112" s="7">
        <f t="shared" si="48"/>
        <v>0.4701640988581412</v>
      </c>
      <c r="V112" s="4">
        <f t="shared" si="34"/>
        <v>24.029583281221992</v>
      </c>
      <c r="X112" s="1">
        <f t="shared" si="49"/>
        <v>101</v>
      </c>
      <c r="Y112" s="4">
        <f t="shared" si="50"/>
        <v>527.78033913984461</v>
      </c>
      <c r="Z112" s="4">
        <f t="shared" si="35"/>
        <v>51.108928434946804</v>
      </c>
      <c r="AA112" s="4">
        <f t="shared" si="51"/>
        <v>47.15057589139797</v>
      </c>
      <c r="AB112" s="4">
        <f t="shared" si="52"/>
        <v>3.9583525435488345</v>
      </c>
      <c r="AC112" s="4">
        <f t="shared" si="53"/>
        <v>480.62976324844664</v>
      </c>
      <c r="AF112" s="1">
        <f t="shared" si="54"/>
        <v>101</v>
      </c>
      <c r="AG112" s="4">
        <f t="shared" si="55"/>
        <v>15004.913377819494</v>
      </c>
      <c r="AH112" s="4">
        <f t="shared" si="61"/>
        <v>810.72495200159665</v>
      </c>
      <c r="AI112" s="4">
        <f t="shared" si="56"/>
        <v>698.18810166795049</v>
      </c>
      <c r="AJ112" s="4">
        <f t="shared" si="57"/>
        <v>112.5368503336462</v>
      </c>
      <c r="AK112" s="4">
        <f t="shared" si="58"/>
        <v>14306.725276151543</v>
      </c>
    </row>
    <row r="113" spans="2:37" x14ac:dyDescent="0.25">
      <c r="B113" s="1">
        <f t="shared" si="36"/>
        <v>102</v>
      </c>
      <c r="C113" s="4">
        <f t="shared" si="37"/>
        <v>17366.67051130523</v>
      </c>
      <c r="D113" s="4">
        <f t="shared" si="59"/>
        <v>1032.5437252756196</v>
      </c>
      <c r="E113" s="4">
        <f t="shared" si="38"/>
        <v>815.46034388430428</v>
      </c>
      <c r="F113" s="4">
        <f t="shared" si="39"/>
        <v>217.08338139131536</v>
      </c>
      <c r="G113" s="4">
        <f t="shared" si="40"/>
        <v>16551.210167420926</v>
      </c>
      <c r="I113" s="1">
        <f t="shared" si="41"/>
        <v>102</v>
      </c>
      <c r="J113" s="4">
        <f t="shared" si="42"/>
        <v>9768.7521626091893</v>
      </c>
      <c r="K113" s="4">
        <f t="shared" si="60"/>
        <v>580.80584546753607</v>
      </c>
      <c r="L113" s="4">
        <f t="shared" si="43"/>
        <v>458.69644343492121</v>
      </c>
      <c r="M113" s="4">
        <f t="shared" si="44"/>
        <v>122.10940203261487</v>
      </c>
      <c r="N113" s="4">
        <f t="shared" si="45"/>
        <v>9310.0557191742682</v>
      </c>
      <c r="P113" s="1">
        <f t="shared" si="46"/>
        <v>102</v>
      </c>
      <c r="Q113" s="4">
        <f t="shared" si="47"/>
        <v>73.26564121956892</v>
      </c>
      <c r="R113" s="4">
        <f t="shared" si="31"/>
        <v>458.69644343492121</v>
      </c>
      <c r="S113" s="4">
        <f t="shared" si="32"/>
        <v>531.96208465449013</v>
      </c>
      <c r="T113" s="4">
        <f t="shared" si="33"/>
        <v>48.843760813045947</v>
      </c>
      <c r="U113" s="7">
        <f t="shared" si="48"/>
        <v>0.46666411797334112</v>
      </c>
      <c r="V113" s="4">
        <f t="shared" si="34"/>
        <v>22.793630558320931</v>
      </c>
      <c r="X113" s="1">
        <f t="shared" si="49"/>
        <v>102</v>
      </c>
      <c r="Y113" s="4">
        <f t="shared" si="50"/>
        <v>480.62976324844664</v>
      </c>
      <c r="Z113" s="4">
        <f t="shared" si="35"/>
        <v>48.843760813045947</v>
      </c>
      <c r="AA113" s="4">
        <f t="shared" si="51"/>
        <v>45.239037588682599</v>
      </c>
      <c r="AB113" s="4">
        <f t="shared" si="52"/>
        <v>3.6047232243633496</v>
      </c>
      <c r="AC113" s="4">
        <f t="shared" si="53"/>
        <v>435.39072565976403</v>
      </c>
      <c r="AF113" s="1">
        <f t="shared" si="54"/>
        <v>102</v>
      </c>
      <c r="AG113" s="4">
        <f t="shared" si="55"/>
        <v>14306.725276151543</v>
      </c>
      <c r="AH113" s="4">
        <f t="shared" si="61"/>
        <v>810.72495200159665</v>
      </c>
      <c r="AI113" s="4">
        <f t="shared" si="56"/>
        <v>703.42451243046003</v>
      </c>
      <c r="AJ113" s="4">
        <f t="shared" si="57"/>
        <v>107.30043957113656</v>
      </c>
      <c r="AK113" s="4">
        <f t="shared" si="58"/>
        <v>13603.300763721083</v>
      </c>
    </row>
    <row r="114" spans="2:37" x14ac:dyDescent="0.25">
      <c r="B114" s="1">
        <f t="shared" si="36"/>
        <v>103</v>
      </c>
      <c r="C114" s="4">
        <f t="shared" si="37"/>
        <v>16551.210167420926</v>
      </c>
      <c r="D114" s="4">
        <f t="shared" si="59"/>
        <v>1032.5437252756196</v>
      </c>
      <c r="E114" s="4">
        <f t="shared" si="38"/>
        <v>825.6535981828581</v>
      </c>
      <c r="F114" s="4">
        <f t="shared" si="39"/>
        <v>206.89012709276156</v>
      </c>
      <c r="G114" s="4">
        <f t="shared" si="40"/>
        <v>15725.556569238068</v>
      </c>
      <c r="I114" s="1">
        <f t="shared" si="41"/>
        <v>103</v>
      </c>
      <c r="J114" s="4">
        <f t="shared" si="42"/>
        <v>9310.0557191742682</v>
      </c>
      <c r="K114" s="4">
        <f t="shared" si="60"/>
        <v>580.80584546753607</v>
      </c>
      <c r="L114" s="4">
        <f t="shared" si="43"/>
        <v>464.4301489778577</v>
      </c>
      <c r="M114" s="4">
        <f t="shared" si="44"/>
        <v>116.37569648967836</v>
      </c>
      <c r="N114" s="4">
        <f t="shared" si="45"/>
        <v>8845.625570196411</v>
      </c>
      <c r="P114" s="1">
        <f t="shared" si="46"/>
        <v>103</v>
      </c>
      <c r="Q114" s="4">
        <f t="shared" si="47"/>
        <v>69.825417893807</v>
      </c>
      <c r="R114" s="4">
        <f t="shared" si="31"/>
        <v>464.4301489778577</v>
      </c>
      <c r="S114" s="4">
        <f t="shared" si="32"/>
        <v>534.25556687166466</v>
      </c>
      <c r="T114" s="4">
        <f t="shared" si="33"/>
        <v>46.550278595871362</v>
      </c>
      <c r="U114" s="7">
        <f t="shared" si="48"/>
        <v>0.46319019153681495</v>
      </c>
      <c r="V114" s="4">
        <f t="shared" si="34"/>
        <v>21.561632458913753</v>
      </c>
      <c r="X114" s="1">
        <f t="shared" si="49"/>
        <v>103</v>
      </c>
      <c r="Y114" s="4">
        <f t="shared" si="50"/>
        <v>435.39072565976403</v>
      </c>
      <c r="Z114" s="4">
        <f t="shared" si="35"/>
        <v>46.550278595871362</v>
      </c>
      <c r="AA114" s="4">
        <f t="shared" si="51"/>
        <v>43.284848153423134</v>
      </c>
      <c r="AB114" s="4">
        <f t="shared" si="52"/>
        <v>3.2654304424482299</v>
      </c>
      <c r="AC114" s="4">
        <f t="shared" si="53"/>
        <v>392.1058775063409</v>
      </c>
      <c r="AF114" s="1">
        <f t="shared" si="54"/>
        <v>103</v>
      </c>
      <c r="AG114" s="4">
        <f t="shared" si="55"/>
        <v>13603.300763721083</v>
      </c>
      <c r="AH114" s="4">
        <f t="shared" si="61"/>
        <v>810.72495200159665</v>
      </c>
      <c r="AI114" s="4">
        <f t="shared" si="56"/>
        <v>708.70019627368856</v>
      </c>
      <c r="AJ114" s="4">
        <f t="shared" si="57"/>
        <v>102.02475572790813</v>
      </c>
      <c r="AK114" s="4">
        <f t="shared" si="58"/>
        <v>12894.600567447394</v>
      </c>
    </row>
    <row r="115" spans="2:37" x14ac:dyDescent="0.25">
      <c r="B115" s="1">
        <f t="shared" si="36"/>
        <v>104</v>
      </c>
      <c r="C115" s="4">
        <f t="shared" si="37"/>
        <v>15725.556569238068</v>
      </c>
      <c r="D115" s="4">
        <f t="shared" si="59"/>
        <v>1032.5437252756196</v>
      </c>
      <c r="E115" s="4">
        <f t="shared" si="38"/>
        <v>835.97426816014377</v>
      </c>
      <c r="F115" s="4">
        <f t="shared" si="39"/>
        <v>196.56945711547584</v>
      </c>
      <c r="G115" s="4">
        <f t="shared" si="40"/>
        <v>14889.582301077924</v>
      </c>
      <c r="I115" s="1">
        <f t="shared" si="41"/>
        <v>104</v>
      </c>
      <c r="J115" s="4">
        <f t="shared" si="42"/>
        <v>8845.625570196411</v>
      </c>
      <c r="K115" s="4">
        <f t="shared" si="60"/>
        <v>580.80584546753607</v>
      </c>
      <c r="L115" s="4">
        <f t="shared" si="43"/>
        <v>470.23552584008092</v>
      </c>
      <c r="M115" s="4">
        <f t="shared" si="44"/>
        <v>110.57031962745513</v>
      </c>
      <c r="N115" s="4">
        <f t="shared" si="45"/>
        <v>8375.3900443563307</v>
      </c>
      <c r="P115" s="1">
        <f t="shared" si="46"/>
        <v>104</v>
      </c>
      <c r="Q115" s="4">
        <f t="shared" si="47"/>
        <v>66.342191776473086</v>
      </c>
      <c r="R115" s="4">
        <f t="shared" si="31"/>
        <v>470.23552584008092</v>
      </c>
      <c r="S115" s="4">
        <f t="shared" si="32"/>
        <v>536.57771761655397</v>
      </c>
      <c r="T115" s="4">
        <f t="shared" si="33"/>
        <v>44.228127850982048</v>
      </c>
      <c r="U115" s="7">
        <f t="shared" si="48"/>
        <v>0.4597421255948535</v>
      </c>
      <c r="V115" s="4">
        <f t="shared" si="34"/>
        <v>20.333533509291428</v>
      </c>
      <c r="X115" s="1">
        <f t="shared" si="49"/>
        <v>104</v>
      </c>
      <c r="Y115" s="4">
        <f t="shared" si="50"/>
        <v>392.1058775063409</v>
      </c>
      <c r="Z115" s="4">
        <f t="shared" si="35"/>
        <v>44.228127850982048</v>
      </c>
      <c r="AA115" s="4">
        <f t="shared" si="51"/>
        <v>41.287333769684494</v>
      </c>
      <c r="AB115" s="4">
        <f t="shared" si="52"/>
        <v>2.940794081297557</v>
      </c>
      <c r="AC115" s="4">
        <f t="shared" si="53"/>
        <v>350.81854373665641</v>
      </c>
      <c r="AF115" s="1">
        <f t="shared" si="54"/>
        <v>104</v>
      </c>
      <c r="AG115" s="4">
        <f t="shared" si="55"/>
        <v>12894.600567447394</v>
      </c>
      <c r="AH115" s="4">
        <f t="shared" si="61"/>
        <v>810.72495200159665</v>
      </c>
      <c r="AI115" s="4">
        <f t="shared" si="56"/>
        <v>714.0154477457412</v>
      </c>
      <c r="AJ115" s="4">
        <f t="shared" si="57"/>
        <v>96.70950425585545</v>
      </c>
      <c r="AK115" s="4">
        <f t="shared" si="58"/>
        <v>12180.585119701653</v>
      </c>
    </row>
    <row r="116" spans="2:37" x14ac:dyDescent="0.25">
      <c r="B116" s="1">
        <f t="shared" si="36"/>
        <v>105</v>
      </c>
      <c r="C116" s="4">
        <f t="shared" si="37"/>
        <v>14889.582301077924</v>
      </c>
      <c r="D116" s="4">
        <f t="shared" si="59"/>
        <v>1032.5437252756196</v>
      </c>
      <c r="E116" s="4">
        <f t="shared" si="38"/>
        <v>846.42394651214556</v>
      </c>
      <c r="F116" s="4">
        <f t="shared" si="39"/>
        <v>186.11977876347405</v>
      </c>
      <c r="G116" s="4">
        <f t="shared" si="40"/>
        <v>14043.158354565778</v>
      </c>
      <c r="I116" s="1">
        <f t="shared" si="41"/>
        <v>105</v>
      </c>
      <c r="J116" s="4">
        <f t="shared" si="42"/>
        <v>8375.3900443563307</v>
      </c>
      <c r="K116" s="4">
        <f t="shared" si="60"/>
        <v>580.80584546753607</v>
      </c>
      <c r="L116" s="4">
        <f t="shared" si="43"/>
        <v>476.11346991308193</v>
      </c>
      <c r="M116" s="4">
        <f t="shared" si="44"/>
        <v>104.69237555445413</v>
      </c>
      <c r="N116" s="4">
        <f t="shared" si="45"/>
        <v>7899.276574443249</v>
      </c>
      <c r="P116" s="1">
        <f t="shared" si="46"/>
        <v>105</v>
      </c>
      <c r="Q116" s="4">
        <f t="shared" si="47"/>
        <v>62.815425332672476</v>
      </c>
      <c r="R116" s="4">
        <f t="shared" si="31"/>
        <v>476.11346991308193</v>
      </c>
      <c r="S116" s="4">
        <f t="shared" si="32"/>
        <v>538.92889524575435</v>
      </c>
      <c r="T116" s="4">
        <f t="shared" si="33"/>
        <v>41.876950221781655</v>
      </c>
      <c r="U116" s="7">
        <f t="shared" si="48"/>
        <v>0.45631972763757167</v>
      </c>
      <c r="V116" s="4">
        <f t="shared" si="34"/>
        <v>19.10927851949555</v>
      </c>
      <c r="X116" s="1">
        <f t="shared" si="49"/>
        <v>105</v>
      </c>
      <c r="Y116" s="4">
        <f t="shared" si="50"/>
        <v>350.81854373665641</v>
      </c>
      <c r="Z116" s="4">
        <f t="shared" si="35"/>
        <v>41.876950221781655</v>
      </c>
      <c r="AA116" s="4">
        <f t="shared" si="51"/>
        <v>39.245811143756733</v>
      </c>
      <c r="AB116" s="4">
        <f t="shared" si="52"/>
        <v>2.6311390780249231</v>
      </c>
      <c r="AC116" s="4">
        <f t="shared" si="53"/>
        <v>311.57273259289968</v>
      </c>
      <c r="AF116" s="1">
        <f t="shared" si="54"/>
        <v>105</v>
      </c>
      <c r="AG116" s="4">
        <f t="shared" si="55"/>
        <v>12180.585119701653</v>
      </c>
      <c r="AH116" s="4">
        <f t="shared" si="61"/>
        <v>810.72495200159665</v>
      </c>
      <c r="AI116" s="4">
        <f t="shared" si="56"/>
        <v>719.37056360383428</v>
      </c>
      <c r="AJ116" s="4">
        <f t="shared" si="57"/>
        <v>91.354388397762406</v>
      </c>
      <c r="AK116" s="4">
        <f t="shared" si="58"/>
        <v>11461.214556097819</v>
      </c>
    </row>
    <row r="117" spans="2:37" x14ac:dyDescent="0.25">
      <c r="B117" s="1">
        <f t="shared" si="36"/>
        <v>106</v>
      </c>
      <c r="C117" s="4">
        <f t="shared" si="37"/>
        <v>14043.158354565778</v>
      </c>
      <c r="D117" s="4">
        <f t="shared" si="59"/>
        <v>1032.5437252756196</v>
      </c>
      <c r="E117" s="4">
        <f t="shared" si="38"/>
        <v>857.00424584354744</v>
      </c>
      <c r="F117" s="4">
        <f t="shared" si="39"/>
        <v>175.5394794320722</v>
      </c>
      <c r="G117" s="4">
        <f t="shared" si="40"/>
        <v>13186.15410872223</v>
      </c>
      <c r="I117" s="1">
        <f t="shared" si="41"/>
        <v>106</v>
      </c>
      <c r="J117" s="4">
        <f t="shared" si="42"/>
        <v>7899.276574443249</v>
      </c>
      <c r="K117" s="4">
        <f t="shared" si="60"/>
        <v>580.80584546753607</v>
      </c>
      <c r="L117" s="4">
        <f t="shared" si="43"/>
        <v>482.06488828699548</v>
      </c>
      <c r="M117" s="4">
        <f t="shared" si="44"/>
        <v>98.740957180540605</v>
      </c>
      <c r="N117" s="4">
        <f t="shared" si="45"/>
        <v>7417.2116861562536</v>
      </c>
      <c r="P117" s="1">
        <f t="shared" si="46"/>
        <v>106</v>
      </c>
      <c r="Q117" s="4">
        <f t="shared" si="47"/>
        <v>59.244574308324367</v>
      </c>
      <c r="R117" s="4">
        <f t="shared" si="31"/>
        <v>482.06488828699548</v>
      </c>
      <c r="S117" s="4">
        <f t="shared" si="32"/>
        <v>541.30946259531981</v>
      </c>
      <c r="T117" s="4">
        <f t="shared" si="33"/>
        <v>39.496382872216238</v>
      </c>
      <c r="U117" s="7">
        <f t="shared" si="48"/>
        <v>0.45292280658816042</v>
      </c>
      <c r="V117" s="4">
        <f t="shared" si="34"/>
        <v>17.888812580564728</v>
      </c>
      <c r="X117" s="1">
        <f t="shared" si="49"/>
        <v>106</v>
      </c>
      <c r="Y117" s="4">
        <f t="shared" si="50"/>
        <v>311.57273259289968</v>
      </c>
      <c r="Z117" s="4">
        <f t="shared" si="35"/>
        <v>39.496382872216238</v>
      </c>
      <c r="AA117" s="4">
        <f t="shared" si="51"/>
        <v>37.159587377769491</v>
      </c>
      <c r="AB117" s="4">
        <f t="shared" si="52"/>
        <v>2.3367954944467475</v>
      </c>
      <c r="AC117" s="4">
        <f t="shared" si="53"/>
        <v>274.41314521513021</v>
      </c>
      <c r="AF117" s="1">
        <f t="shared" si="54"/>
        <v>106</v>
      </c>
      <c r="AG117" s="4">
        <f t="shared" si="55"/>
        <v>11461.214556097819</v>
      </c>
      <c r="AH117" s="4">
        <f t="shared" si="61"/>
        <v>810.72495200159665</v>
      </c>
      <c r="AI117" s="4">
        <f t="shared" si="56"/>
        <v>724.76584283086299</v>
      </c>
      <c r="AJ117" s="4">
        <f t="shared" si="57"/>
        <v>85.95910917073364</v>
      </c>
      <c r="AK117" s="4">
        <f t="shared" si="58"/>
        <v>10736.448713266956</v>
      </c>
    </row>
    <row r="118" spans="2:37" x14ac:dyDescent="0.25">
      <c r="B118" s="1">
        <f t="shared" si="36"/>
        <v>107</v>
      </c>
      <c r="C118" s="4">
        <f t="shared" si="37"/>
        <v>13186.15410872223</v>
      </c>
      <c r="D118" s="4">
        <f t="shared" si="59"/>
        <v>1032.5437252756196</v>
      </c>
      <c r="E118" s="4">
        <f t="shared" si="38"/>
        <v>867.71679891659176</v>
      </c>
      <c r="F118" s="4">
        <f t="shared" si="39"/>
        <v>164.82692635902788</v>
      </c>
      <c r="G118" s="4">
        <f t="shared" si="40"/>
        <v>12318.437309805639</v>
      </c>
      <c r="I118" s="1">
        <f t="shared" si="41"/>
        <v>107</v>
      </c>
      <c r="J118" s="4">
        <f t="shared" si="42"/>
        <v>7417.2116861562536</v>
      </c>
      <c r="K118" s="4">
        <f t="shared" si="60"/>
        <v>580.80584546753607</v>
      </c>
      <c r="L118" s="4">
        <f t="shared" si="43"/>
        <v>488.09069939058293</v>
      </c>
      <c r="M118" s="4">
        <f t="shared" si="44"/>
        <v>92.715146076953161</v>
      </c>
      <c r="N118" s="4">
        <f t="shared" si="45"/>
        <v>6929.1209867656708</v>
      </c>
      <c r="P118" s="1">
        <f t="shared" si="46"/>
        <v>107</v>
      </c>
      <c r="Q118" s="4">
        <f t="shared" si="47"/>
        <v>55.629087646171904</v>
      </c>
      <c r="R118" s="4">
        <f t="shared" si="31"/>
        <v>488.09069939058293</v>
      </c>
      <c r="S118" s="4">
        <f t="shared" si="32"/>
        <v>543.71978703675484</v>
      </c>
      <c r="T118" s="4">
        <f t="shared" si="33"/>
        <v>37.086058430781257</v>
      </c>
      <c r="U118" s="7">
        <f t="shared" si="48"/>
        <v>0.44955117279221873</v>
      </c>
      <c r="V118" s="4">
        <f t="shared" si="34"/>
        <v>16.672081061798465</v>
      </c>
      <c r="X118" s="1">
        <f t="shared" si="49"/>
        <v>107</v>
      </c>
      <c r="Y118" s="4">
        <f t="shared" si="50"/>
        <v>274.41314521513021</v>
      </c>
      <c r="Z118" s="4">
        <f t="shared" si="35"/>
        <v>37.086058430781257</v>
      </c>
      <c r="AA118" s="4">
        <f t="shared" si="51"/>
        <v>35.02795984166778</v>
      </c>
      <c r="AB118" s="4">
        <f t="shared" si="52"/>
        <v>2.0580985891134764</v>
      </c>
      <c r="AC118" s="4">
        <f t="shared" si="53"/>
        <v>239.38518537346243</v>
      </c>
      <c r="AF118" s="1">
        <f t="shared" si="54"/>
        <v>107</v>
      </c>
      <c r="AG118" s="4">
        <f t="shared" si="55"/>
        <v>10736.448713266956</v>
      </c>
      <c r="AH118" s="4">
        <f t="shared" si="61"/>
        <v>810.72495200159665</v>
      </c>
      <c r="AI118" s="4">
        <f t="shared" si="56"/>
        <v>730.20158665209442</v>
      </c>
      <c r="AJ118" s="4">
        <f t="shared" si="57"/>
        <v>80.523365349502171</v>
      </c>
      <c r="AK118" s="4">
        <f t="shared" si="58"/>
        <v>10006.247126614862</v>
      </c>
    </row>
    <row r="119" spans="2:37" x14ac:dyDescent="0.25">
      <c r="B119" s="1">
        <f t="shared" si="36"/>
        <v>108</v>
      </c>
      <c r="C119" s="4">
        <f t="shared" si="37"/>
        <v>12318.437309805639</v>
      </c>
      <c r="D119" s="4">
        <f t="shared" si="59"/>
        <v>1032.5437252756196</v>
      </c>
      <c r="E119" s="4">
        <f t="shared" si="38"/>
        <v>878.56325890304913</v>
      </c>
      <c r="F119" s="4">
        <f t="shared" si="39"/>
        <v>153.98046637257048</v>
      </c>
      <c r="G119" s="4">
        <f t="shared" si="40"/>
        <v>11439.87405090259</v>
      </c>
      <c r="I119" s="1">
        <f t="shared" si="41"/>
        <v>108</v>
      </c>
      <c r="J119" s="4">
        <f t="shared" si="42"/>
        <v>6929.1209867656708</v>
      </c>
      <c r="K119" s="4">
        <f t="shared" si="60"/>
        <v>580.80584546753607</v>
      </c>
      <c r="L119" s="4">
        <f t="shared" si="43"/>
        <v>494.1918331329652</v>
      </c>
      <c r="M119" s="4">
        <f t="shared" si="44"/>
        <v>86.614012334570873</v>
      </c>
      <c r="N119" s="4">
        <f t="shared" si="45"/>
        <v>6434.9291536327055</v>
      </c>
      <c r="P119" s="1">
        <f t="shared" si="46"/>
        <v>108</v>
      </c>
      <c r="Q119" s="4">
        <f t="shared" si="47"/>
        <v>51.968407400742528</v>
      </c>
      <c r="R119" s="4">
        <f t="shared" si="31"/>
        <v>494.1918331329652</v>
      </c>
      <c r="S119" s="4">
        <f t="shared" si="32"/>
        <v>546.16024053370768</v>
      </c>
      <c r="T119" s="4">
        <f t="shared" si="33"/>
        <v>34.645604933828345</v>
      </c>
      <c r="U119" s="7">
        <f t="shared" si="48"/>
        <v>0.44620463800716498</v>
      </c>
      <c r="V119" s="4">
        <f t="shared" si="34"/>
        <v>15.459029608038126</v>
      </c>
      <c r="X119" s="1">
        <f t="shared" si="49"/>
        <v>108</v>
      </c>
      <c r="Y119" s="4">
        <f t="shared" si="50"/>
        <v>239.38518537346243</v>
      </c>
      <c r="Z119" s="4">
        <f t="shared" si="35"/>
        <v>34.645604933828345</v>
      </c>
      <c r="AA119" s="4">
        <f t="shared" si="51"/>
        <v>32.850216043527375</v>
      </c>
      <c r="AB119" s="4">
        <f t="shared" si="52"/>
        <v>1.795388890300968</v>
      </c>
      <c r="AC119" s="4">
        <f t="shared" si="53"/>
        <v>206.53496932993505</v>
      </c>
      <c r="AF119" s="1">
        <f t="shared" si="54"/>
        <v>108</v>
      </c>
      <c r="AG119" s="4">
        <f t="shared" si="55"/>
        <v>10006.247126614862</v>
      </c>
      <c r="AH119" s="4">
        <f t="shared" si="61"/>
        <v>810.72495200159665</v>
      </c>
      <c r="AI119" s="4">
        <f t="shared" si="56"/>
        <v>735.67809855198516</v>
      </c>
      <c r="AJ119" s="4">
        <f t="shared" si="57"/>
        <v>75.046853449611461</v>
      </c>
      <c r="AK119" s="4">
        <f t="shared" si="58"/>
        <v>9270.5690280628769</v>
      </c>
    </row>
    <row r="120" spans="2:37" x14ac:dyDescent="0.25">
      <c r="B120" s="1">
        <f t="shared" si="36"/>
        <v>109</v>
      </c>
      <c r="C120" s="4">
        <f t="shared" si="37"/>
        <v>11439.87405090259</v>
      </c>
      <c r="D120" s="4">
        <f t="shared" si="59"/>
        <v>1032.5437252756196</v>
      </c>
      <c r="E120" s="4">
        <f t="shared" si="38"/>
        <v>889.54529963933726</v>
      </c>
      <c r="F120" s="4">
        <f t="shared" si="39"/>
        <v>142.99842563628238</v>
      </c>
      <c r="G120" s="4">
        <f t="shared" si="40"/>
        <v>10550.328751263252</v>
      </c>
      <c r="I120" s="1">
        <f t="shared" si="41"/>
        <v>109</v>
      </c>
      <c r="J120" s="4">
        <f t="shared" si="42"/>
        <v>6434.9291536327055</v>
      </c>
      <c r="K120" s="4">
        <f t="shared" si="60"/>
        <v>580.80584546753607</v>
      </c>
      <c r="L120" s="4">
        <f t="shared" si="43"/>
        <v>500.36923104712724</v>
      </c>
      <c r="M120" s="4">
        <f t="shared" si="44"/>
        <v>80.436614420408816</v>
      </c>
      <c r="N120" s="4">
        <f t="shared" si="45"/>
        <v>5934.5599225855785</v>
      </c>
      <c r="P120" s="1">
        <f t="shared" si="46"/>
        <v>109</v>
      </c>
      <c r="Q120" s="4">
        <f t="shared" si="47"/>
        <v>48.261968652245287</v>
      </c>
      <c r="R120" s="4">
        <f t="shared" si="31"/>
        <v>500.36923104712724</v>
      </c>
      <c r="S120" s="4">
        <f t="shared" si="32"/>
        <v>548.63119969937247</v>
      </c>
      <c r="T120" s="4">
        <f t="shared" si="33"/>
        <v>32.174645768163529</v>
      </c>
      <c r="U120" s="7">
        <f t="shared" si="48"/>
        <v>0.44288301539172698</v>
      </c>
      <c r="V120" s="4">
        <f t="shared" si="34"/>
        <v>14.249604136964932</v>
      </c>
      <c r="X120" s="1">
        <f t="shared" si="49"/>
        <v>109</v>
      </c>
      <c r="Y120" s="4">
        <f t="shared" si="50"/>
        <v>206.53496932993505</v>
      </c>
      <c r="Z120" s="4">
        <f t="shared" si="35"/>
        <v>32.174645768163529</v>
      </c>
      <c r="AA120" s="4">
        <f t="shared" si="51"/>
        <v>30.625633498189018</v>
      </c>
      <c r="AB120" s="4">
        <f t="shared" si="52"/>
        <v>1.549012269974513</v>
      </c>
      <c r="AC120" s="4">
        <f t="shared" si="53"/>
        <v>175.90933583174603</v>
      </c>
      <c r="AF120" s="1">
        <f t="shared" si="54"/>
        <v>109</v>
      </c>
      <c r="AG120" s="4">
        <f t="shared" si="55"/>
        <v>9270.5690280628769</v>
      </c>
      <c r="AH120" s="4">
        <f t="shared" si="61"/>
        <v>810.72495200159665</v>
      </c>
      <c r="AI120" s="4">
        <f t="shared" si="56"/>
        <v>741.19568429112508</v>
      </c>
      <c r="AJ120" s="4">
        <f t="shared" si="57"/>
        <v>69.529267710471572</v>
      </c>
      <c r="AK120" s="4">
        <f t="shared" si="58"/>
        <v>8529.373343771751</v>
      </c>
    </row>
    <row r="121" spans="2:37" x14ac:dyDescent="0.25">
      <c r="B121" s="1">
        <f t="shared" si="36"/>
        <v>110</v>
      </c>
      <c r="C121" s="4">
        <f t="shared" si="37"/>
        <v>10550.328751263252</v>
      </c>
      <c r="D121" s="4">
        <f t="shared" si="59"/>
        <v>1032.5437252756196</v>
      </c>
      <c r="E121" s="4">
        <f t="shared" si="38"/>
        <v>900.664615884829</v>
      </c>
      <c r="F121" s="4">
        <f t="shared" si="39"/>
        <v>131.87910939079066</v>
      </c>
      <c r="G121" s="4">
        <f t="shared" si="40"/>
        <v>9649.6641353784235</v>
      </c>
      <c r="I121" s="1">
        <f t="shared" si="41"/>
        <v>110</v>
      </c>
      <c r="J121" s="4">
        <f t="shared" si="42"/>
        <v>5934.5599225855785</v>
      </c>
      <c r="K121" s="4">
        <f t="shared" si="60"/>
        <v>580.80584546753607</v>
      </c>
      <c r="L121" s="4">
        <f t="shared" si="43"/>
        <v>506.62384643521636</v>
      </c>
      <c r="M121" s="4">
        <f t="shared" si="44"/>
        <v>74.181999032319723</v>
      </c>
      <c r="N121" s="4">
        <f t="shared" si="45"/>
        <v>5427.9360761503622</v>
      </c>
      <c r="P121" s="1">
        <f t="shared" si="46"/>
        <v>110</v>
      </c>
      <c r="Q121" s="4">
        <f t="shared" si="47"/>
        <v>44.509199419391841</v>
      </c>
      <c r="R121" s="4">
        <f t="shared" si="31"/>
        <v>506.62384643521636</v>
      </c>
      <c r="S121" s="4">
        <f t="shared" si="32"/>
        <v>551.13304585460821</v>
      </c>
      <c r="T121" s="4">
        <f t="shared" si="33"/>
        <v>29.672799612927882</v>
      </c>
      <c r="U121" s="7">
        <f t="shared" si="48"/>
        <v>0.43958611949551063</v>
      </c>
      <c r="V121" s="4">
        <f t="shared" si="34"/>
        <v>13.043750836414858</v>
      </c>
      <c r="X121" s="1">
        <f t="shared" si="49"/>
        <v>110</v>
      </c>
      <c r="Y121" s="4">
        <f t="shared" si="50"/>
        <v>175.90933583174603</v>
      </c>
      <c r="Z121" s="4">
        <f t="shared" si="35"/>
        <v>29.672799612927882</v>
      </c>
      <c r="AA121" s="4">
        <f t="shared" si="51"/>
        <v>28.353479594189785</v>
      </c>
      <c r="AB121" s="4">
        <f t="shared" si="52"/>
        <v>1.3193200187380951</v>
      </c>
      <c r="AC121" s="4">
        <f t="shared" si="53"/>
        <v>147.55585623755624</v>
      </c>
      <c r="AF121" s="1">
        <f t="shared" si="54"/>
        <v>110</v>
      </c>
      <c r="AG121" s="4">
        <f t="shared" si="55"/>
        <v>8529.373343771751</v>
      </c>
      <c r="AH121" s="4">
        <f t="shared" si="61"/>
        <v>810.72495200159665</v>
      </c>
      <c r="AI121" s="4">
        <f t="shared" si="56"/>
        <v>746.75465192330853</v>
      </c>
      <c r="AJ121" s="4">
        <f t="shared" si="57"/>
        <v>63.970300078288126</v>
      </c>
      <c r="AK121" s="4">
        <f t="shared" si="58"/>
        <v>7782.6186918484427</v>
      </c>
    </row>
    <row r="122" spans="2:37" x14ac:dyDescent="0.25">
      <c r="B122" s="1">
        <f t="shared" si="36"/>
        <v>111</v>
      </c>
      <c r="C122" s="4">
        <f t="shared" si="37"/>
        <v>9649.6641353784235</v>
      </c>
      <c r="D122" s="4">
        <f t="shared" si="59"/>
        <v>1032.5437252756196</v>
      </c>
      <c r="E122" s="4">
        <f t="shared" si="38"/>
        <v>911.92292358338932</v>
      </c>
      <c r="F122" s="4">
        <f t="shared" si="39"/>
        <v>120.6208016922303</v>
      </c>
      <c r="G122" s="4">
        <f t="shared" si="40"/>
        <v>8737.7412117950335</v>
      </c>
      <c r="I122" s="1">
        <f t="shared" si="41"/>
        <v>111</v>
      </c>
      <c r="J122" s="4">
        <f t="shared" si="42"/>
        <v>5427.9360761503622</v>
      </c>
      <c r="K122" s="4">
        <f t="shared" si="60"/>
        <v>580.80584546753607</v>
      </c>
      <c r="L122" s="4">
        <f t="shared" si="43"/>
        <v>512.95664451565654</v>
      </c>
      <c r="M122" s="4">
        <f t="shared" si="44"/>
        <v>67.849200951879524</v>
      </c>
      <c r="N122" s="4">
        <f t="shared" si="45"/>
        <v>4914.9794316347052</v>
      </c>
      <c r="P122" s="1">
        <f t="shared" si="46"/>
        <v>111</v>
      </c>
      <c r="Q122" s="4">
        <f t="shared" si="47"/>
        <v>40.709520571127719</v>
      </c>
      <c r="R122" s="4">
        <f t="shared" si="31"/>
        <v>512.95664451565654</v>
      </c>
      <c r="S122" s="4">
        <f t="shared" si="32"/>
        <v>553.6661650867843</v>
      </c>
      <c r="T122" s="4">
        <f t="shared" si="33"/>
        <v>27.139680380751805</v>
      </c>
      <c r="U122" s="7">
        <f t="shared" si="48"/>
        <v>0.43631376624864576</v>
      </c>
      <c r="V122" s="4">
        <f t="shared" si="34"/>
        <v>11.841416161710301</v>
      </c>
      <c r="X122" s="1">
        <f t="shared" si="49"/>
        <v>111</v>
      </c>
      <c r="Y122" s="4">
        <f t="shared" si="50"/>
        <v>147.55585623755624</v>
      </c>
      <c r="Z122" s="4">
        <f t="shared" si="35"/>
        <v>27.139680380751805</v>
      </c>
      <c r="AA122" s="4">
        <f t="shared" si="51"/>
        <v>26.033011458970133</v>
      </c>
      <c r="AB122" s="4">
        <f t="shared" si="52"/>
        <v>1.1066689217816716</v>
      </c>
      <c r="AC122" s="4">
        <f t="shared" si="53"/>
        <v>121.52284477858611</v>
      </c>
      <c r="AF122" s="1">
        <f t="shared" si="54"/>
        <v>111</v>
      </c>
      <c r="AG122" s="4">
        <f t="shared" si="55"/>
        <v>7782.6186918484427</v>
      </c>
      <c r="AH122" s="4">
        <f t="shared" si="61"/>
        <v>810.72495200159665</v>
      </c>
      <c r="AI122" s="4">
        <f t="shared" si="56"/>
        <v>752.35531181273336</v>
      </c>
      <c r="AJ122" s="4">
        <f t="shared" si="57"/>
        <v>58.369640188863315</v>
      </c>
      <c r="AK122" s="4">
        <f t="shared" si="58"/>
        <v>7030.2633800357089</v>
      </c>
    </row>
    <row r="123" spans="2:37" x14ac:dyDescent="0.25">
      <c r="B123" s="1">
        <f t="shared" si="36"/>
        <v>112</v>
      </c>
      <c r="C123" s="4">
        <f t="shared" si="37"/>
        <v>8737.7412117950335</v>
      </c>
      <c r="D123" s="4">
        <f t="shared" si="59"/>
        <v>1032.5437252756196</v>
      </c>
      <c r="E123" s="4">
        <f t="shared" si="38"/>
        <v>923.32196012818167</v>
      </c>
      <c r="F123" s="4">
        <f t="shared" si="39"/>
        <v>109.22176514743791</v>
      </c>
      <c r="G123" s="4">
        <f t="shared" si="40"/>
        <v>7814.4192516668518</v>
      </c>
      <c r="I123" s="1">
        <f t="shared" si="41"/>
        <v>112</v>
      </c>
      <c r="J123" s="4">
        <f t="shared" si="42"/>
        <v>4914.9794316347052</v>
      </c>
      <c r="K123" s="4">
        <f t="shared" si="60"/>
        <v>580.80584546753607</v>
      </c>
      <c r="L123" s="4">
        <f t="shared" si="43"/>
        <v>519.3686025721023</v>
      </c>
      <c r="M123" s="4">
        <f t="shared" si="44"/>
        <v>61.437242895433819</v>
      </c>
      <c r="N123" s="4">
        <f t="shared" si="45"/>
        <v>4395.6108290626025</v>
      </c>
      <c r="P123" s="1">
        <f t="shared" si="46"/>
        <v>112</v>
      </c>
      <c r="Q123" s="4">
        <f t="shared" si="47"/>
        <v>36.862345737260291</v>
      </c>
      <c r="R123" s="4">
        <f t="shared" si="31"/>
        <v>519.3686025721023</v>
      </c>
      <c r="S123" s="4">
        <f t="shared" si="32"/>
        <v>556.23094830936259</v>
      </c>
      <c r="T123" s="4">
        <f t="shared" si="33"/>
        <v>24.574897158173528</v>
      </c>
      <c r="U123" s="7">
        <f t="shared" si="48"/>
        <v>0.43306577295150944</v>
      </c>
      <c r="V123" s="4">
        <f t="shared" si="34"/>
        <v>10.642546833008272</v>
      </c>
      <c r="X123" s="1">
        <f t="shared" si="49"/>
        <v>112</v>
      </c>
      <c r="Y123" s="4">
        <f t="shared" si="50"/>
        <v>121.52284477858611</v>
      </c>
      <c r="Z123" s="4">
        <f t="shared" si="35"/>
        <v>24.574897158173528</v>
      </c>
      <c r="AA123" s="4">
        <f t="shared" si="51"/>
        <v>23.663475822334131</v>
      </c>
      <c r="AB123" s="4">
        <f t="shared" si="52"/>
        <v>0.91142133583939577</v>
      </c>
      <c r="AC123" s="4">
        <f t="shared" si="53"/>
        <v>97.85936895625197</v>
      </c>
      <c r="AF123" s="1">
        <f t="shared" si="54"/>
        <v>112</v>
      </c>
      <c r="AG123" s="4">
        <f t="shared" si="55"/>
        <v>7030.2633800357089</v>
      </c>
      <c r="AH123" s="4">
        <f t="shared" si="61"/>
        <v>810.72495200159665</v>
      </c>
      <c r="AI123" s="4">
        <f t="shared" si="56"/>
        <v>757.99797665132883</v>
      </c>
      <c r="AJ123" s="4">
        <f t="shared" si="57"/>
        <v>52.726975350267814</v>
      </c>
      <c r="AK123" s="4">
        <f t="shared" si="58"/>
        <v>6272.2654033843801</v>
      </c>
    </row>
    <row r="124" spans="2:37" x14ac:dyDescent="0.25">
      <c r="B124" s="1">
        <f t="shared" si="36"/>
        <v>113</v>
      </c>
      <c r="C124" s="4">
        <f t="shared" si="37"/>
        <v>7814.4192516668518</v>
      </c>
      <c r="D124" s="4">
        <f t="shared" si="59"/>
        <v>1032.5437252756196</v>
      </c>
      <c r="E124" s="4">
        <f t="shared" si="38"/>
        <v>934.86348462978401</v>
      </c>
      <c r="F124" s="4">
        <f t="shared" si="39"/>
        <v>97.680240645835639</v>
      </c>
      <c r="G124" s="4">
        <f t="shared" si="40"/>
        <v>6879.5557670370681</v>
      </c>
      <c r="I124" s="1">
        <f t="shared" si="41"/>
        <v>113</v>
      </c>
      <c r="J124" s="4">
        <f t="shared" si="42"/>
        <v>4395.6108290626025</v>
      </c>
      <c r="K124" s="4">
        <f t="shared" si="60"/>
        <v>580.80584546753607</v>
      </c>
      <c r="L124" s="4">
        <f t="shared" si="43"/>
        <v>525.86071010425349</v>
      </c>
      <c r="M124" s="4">
        <f t="shared" si="44"/>
        <v>54.945135363282532</v>
      </c>
      <c r="N124" s="4">
        <f t="shared" si="45"/>
        <v>3869.750118958349</v>
      </c>
      <c r="P124" s="1">
        <f t="shared" si="46"/>
        <v>113</v>
      </c>
      <c r="Q124" s="4">
        <f t="shared" si="47"/>
        <v>32.967081217969515</v>
      </c>
      <c r="R124" s="4">
        <f t="shared" si="31"/>
        <v>525.86071010425349</v>
      </c>
      <c r="S124" s="4">
        <f t="shared" si="32"/>
        <v>558.82779132222299</v>
      </c>
      <c r="T124" s="4">
        <f t="shared" si="33"/>
        <v>21.978054145313017</v>
      </c>
      <c r="U124" s="7">
        <f t="shared" si="48"/>
        <v>0.42984195826452548</v>
      </c>
      <c r="V124" s="4">
        <f t="shared" si="34"/>
        <v>9.4470898326651191</v>
      </c>
      <c r="X124" s="1">
        <f t="shared" si="49"/>
        <v>113</v>
      </c>
      <c r="Y124" s="4">
        <f t="shared" si="50"/>
        <v>97.85936895625197</v>
      </c>
      <c r="Z124" s="4">
        <f t="shared" si="35"/>
        <v>21.978054145313017</v>
      </c>
      <c r="AA124" s="4">
        <f t="shared" si="51"/>
        <v>21.244108878141127</v>
      </c>
      <c r="AB124" s="4">
        <f t="shared" si="52"/>
        <v>0.73394526717188979</v>
      </c>
      <c r="AC124" s="4">
        <f t="shared" si="53"/>
        <v>76.61526007811085</v>
      </c>
      <c r="AF124" s="1">
        <f t="shared" si="54"/>
        <v>113</v>
      </c>
      <c r="AG124" s="4">
        <f t="shared" si="55"/>
        <v>6272.2654033843801</v>
      </c>
      <c r="AH124" s="4">
        <f t="shared" si="61"/>
        <v>810.72495200159665</v>
      </c>
      <c r="AI124" s="4">
        <f t="shared" si="56"/>
        <v>763.68296147621379</v>
      </c>
      <c r="AJ124" s="4">
        <f t="shared" si="57"/>
        <v>47.04199052538285</v>
      </c>
      <c r="AK124" s="4">
        <f t="shared" si="58"/>
        <v>5508.5824419081664</v>
      </c>
    </row>
    <row r="125" spans="2:37" x14ac:dyDescent="0.25">
      <c r="B125" s="1">
        <f t="shared" si="36"/>
        <v>114</v>
      </c>
      <c r="C125" s="4">
        <f t="shared" si="37"/>
        <v>6879.5557670370681</v>
      </c>
      <c r="D125" s="4">
        <f t="shared" si="59"/>
        <v>1032.5437252756196</v>
      </c>
      <c r="E125" s="4">
        <f t="shared" si="38"/>
        <v>946.54927818765623</v>
      </c>
      <c r="F125" s="4">
        <f t="shared" si="39"/>
        <v>85.994447087963351</v>
      </c>
      <c r="G125" s="4">
        <f t="shared" si="40"/>
        <v>5933.0064888494117</v>
      </c>
      <c r="I125" s="1">
        <f t="shared" si="41"/>
        <v>114</v>
      </c>
      <c r="J125" s="4">
        <f t="shared" si="42"/>
        <v>3869.750118958349</v>
      </c>
      <c r="K125" s="4">
        <f t="shared" si="60"/>
        <v>580.80584546753607</v>
      </c>
      <c r="L125" s="4">
        <f t="shared" si="43"/>
        <v>532.43396898055676</v>
      </c>
      <c r="M125" s="4">
        <f t="shared" si="44"/>
        <v>48.371876486979367</v>
      </c>
      <c r="N125" s="4">
        <f t="shared" si="45"/>
        <v>3337.3161499777925</v>
      </c>
      <c r="P125" s="1">
        <f t="shared" si="46"/>
        <v>114</v>
      </c>
      <c r="Q125" s="4">
        <f t="shared" si="47"/>
        <v>29.023125892187618</v>
      </c>
      <c r="R125" s="4">
        <f t="shared" si="31"/>
        <v>532.43396898055676</v>
      </c>
      <c r="S125" s="4">
        <f t="shared" si="32"/>
        <v>561.45709487274439</v>
      </c>
      <c r="T125" s="4">
        <f t="shared" si="33"/>
        <v>19.348750594791749</v>
      </c>
      <c r="U125" s="7">
        <f t="shared" si="48"/>
        <v>0.42664214219804014</v>
      </c>
      <c r="V125" s="4">
        <f t="shared" si="34"/>
        <v>8.254992402617555</v>
      </c>
      <c r="X125" s="1">
        <f t="shared" si="49"/>
        <v>114</v>
      </c>
      <c r="Y125" s="4">
        <f t="shared" si="50"/>
        <v>76.61526007811085</v>
      </c>
      <c r="Z125" s="4">
        <f t="shared" si="35"/>
        <v>19.348750594791749</v>
      </c>
      <c r="AA125" s="4">
        <f t="shared" si="51"/>
        <v>18.774136144205919</v>
      </c>
      <c r="AB125" s="4">
        <f t="shared" si="52"/>
        <v>0.57461445058583138</v>
      </c>
      <c r="AC125" s="4">
        <f t="shared" si="53"/>
        <v>57.841123933904932</v>
      </c>
      <c r="AF125" s="1">
        <f t="shared" si="54"/>
        <v>114</v>
      </c>
      <c r="AG125" s="4">
        <f t="shared" si="55"/>
        <v>5508.5824419081664</v>
      </c>
      <c r="AH125" s="4">
        <f t="shared" si="61"/>
        <v>810.72495200159665</v>
      </c>
      <c r="AI125" s="4">
        <f t="shared" si="56"/>
        <v>769.41058368728545</v>
      </c>
      <c r="AJ125" s="4">
        <f t="shared" si="57"/>
        <v>41.314368314311245</v>
      </c>
      <c r="AK125" s="4">
        <f t="shared" si="58"/>
        <v>4739.1718582208814</v>
      </c>
    </row>
    <row r="126" spans="2:37" x14ac:dyDescent="0.25">
      <c r="B126" s="1">
        <f t="shared" si="36"/>
        <v>115</v>
      </c>
      <c r="C126" s="4">
        <f t="shared" si="37"/>
        <v>5933.0064888494117</v>
      </c>
      <c r="D126" s="4">
        <f t="shared" si="59"/>
        <v>1032.5437252756196</v>
      </c>
      <c r="E126" s="4">
        <f t="shared" si="38"/>
        <v>958.38114416500196</v>
      </c>
      <c r="F126" s="4">
        <f t="shared" si="39"/>
        <v>74.162581110617637</v>
      </c>
      <c r="G126" s="4">
        <f t="shared" si="40"/>
        <v>4974.6253446844094</v>
      </c>
      <c r="I126" s="1">
        <f t="shared" si="41"/>
        <v>115</v>
      </c>
      <c r="J126" s="4">
        <f t="shared" si="42"/>
        <v>3337.3161499777925</v>
      </c>
      <c r="K126" s="4">
        <f t="shared" si="60"/>
        <v>580.80584546753607</v>
      </c>
      <c r="L126" s="4">
        <f t="shared" si="43"/>
        <v>539.08939359281362</v>
      </c>
      <c r="M126" s="4">
        <f t="shared" si="44"/>
        <v>41.716451874722402</v>
      </c>
      <c r="N126" s="4">
        <f t="shared" si="45"/>
        <v>2798.2267563849791</v>
      </c>
      <c r="P126" s="1">
        <f t="shared" si="46"/>
        <v>115</v>
      </c>
      <c r="Q126" s="4">
        <f t="shared" si="47"/>
        <v>25.029871124833445</v>
      </c>
      <c r="R126" s="4">
        <f t="shared" si="31"/>
        <v>539.08939359281362</v>
      </c>
      <c r="S126" s="4">
        <f t="shared" si="32"/>
        <v>564.11926471764707</v>
      </c>
      <c r="T126" s="4">
        <f t="shared" si="33"/>
        <v>16.686580749888957</v>
      </c>
      <c r="U126" s="7">
        <f t="shared" si="48"/>
        <v>0.42346614610227307</v>
      </c>
      <c r="V126" s="4">
        <f t="shared" si="34"/>
        <v>7.0662020417798548</v>
      </c>
      <c r="X126" s="1">
        <f t="shared" si="49"/>
        <v>115</v>
      </c>
      <c r="Y126" s="4">
        <f t="shared" si="50"/>
        <v>57.841123933904932</v>
      </c>
      <c r="Z126" s="4">
        <f t="shared" si="35"/>
        <v>16.686580749888957</v>
      </c>
      <c r="AA126" s="4">
        <f t="shared" si="51"/>
        <v>16.252772320384672</v>
      </c>
      <c r="AB126" s="4">
        <f t="shared" si="52"/>
        <v>0.433808429504287</v>
      </c>
      <c r="AC126" s="4">
        <f t="shared" si="53"/>
        <v>41.58835161352026</v>
      </c>
      <c r="AF126" s="1">
        <f t="shared" si="54"/>
        <v>115</v>
      </c>
      <c r="AG126" s="4">
        <f t="shared" si="55"/>
        <v>4739.1718582208814</v>
      </c>
      <c r="AH126" s="4">
        <f t="shared" si="61"/>
        <v>810.72495200159665</v>
      </c>
      <c r="AI126" s="4">
        <f t="shared" si="56"/>
        <v>775.18116306494005</v>
      </c>
      <c r="AJ126" s="4">
        <f t="shared" si="57"/>
        <v>35.543788936656611</v>
      </c>
      <c r="AK126" s="4">
        <f t="shared" si="58"/>
        <v>3963.9906951559415</v>
      </c>
    </row>
    <row r="127" spans="2:37" x14ac:dyDescent="0.25">
      <c r="B127" s="1">
        <f t="shared" si="36"/>
        <v>116</v>
      </c>
      <c r="C127" s="4">
        <f t="shared" si="37"/>
        <v>4974.6253446844094</v>
      </c>
      <c r="D127" s="4">
        <f t="shared" si="59"/>
        <v>1032.5437252756196</v>
      </c>
      <c r="E127" s="4">
        <f t="shared" si="38"/>
        <v>970.36090846706452</v>
      </c>
      <c r="F127" s="4">
        <f t="shared" si="39"/>
        <v>62.182816808555117</v>
      </c>
      <c r="G127" s="4">
        <f t="shared" si="40"/>
        <v>4004.2644362173451</v>
      </c>
      <c r="I127" s="1">
        <f t="shared" si="41"/>
        <v>116</v>
      </c>
      <c r="J127" s="4">
        <f t="shared" si="42"/>
        <v>2798.2267563849791</v>
      </c>
      <c r="K127" s="4">
        <f t="shared" si="60"/>
        <v>580.80584546753607</v>
      </c>
      <c r="L127" s="4">
        <f t="shared" si="43"/>
        <v>545.82801101272389</v>
      </c>
      <c r="M127" s="4">
        <f t="shared" si="44"/>
        <v>34.977834454812239</v>
      </c>
      <c r="N127" s="4">
        <f t="shared" si="45"/>
        <v>2252.3987453722552</v>
      </c>
      <c r="P127" s="1">
        <f t="shared" si="46"/>
        <v>116</v>
      </c>
      <c r="Q127" s="4">
        <f t="shared" si="47"/>
        <v>20.986700672887341</v>
      </c>
      <c r="R127" s="4">
        <f t="shared" si="31"/>
        <v>545.82801101272389</v>
      </c>
      <c r="S127" s="4">
        <f t="shared" si="32"/>
        <v>566.8147116856112</v>
      </c>
      <c r="T127" s="4">
        <f t="shared" si="33"/>
        <v>13.991133781924898</v>
      </c>
      <c r="U127" s="7">
        <f t="shared" si="48"/>
        <v>0.42031379265734298</v>
      </c>
      <c r="V127" s="4">
        <f t="shared" si="34"/>
        <v>5.8806665034571282</v>
      </c>
      <c r="X127" s="1">
        <f t="shared" si="49"/>
        <v>116</v>
      </c>
      <c r="Y127" s="4">
        <f t="shared" si="50"/>
        <v>41.58835161352026</v>
      </c>
      <c r="Z127" s="4">
        <f t="shared" si="35"/>
        <v>13.991133781924898</v>
      </c>
      <c r="AA127" s="4">
        <f t="shared" si="51"/>
        <v>13.679221144823495</v>
      </c>
      <c r="AB127" s="4">
        <f t="shared" si="52"/>
        <v>0.31191263710140193</v>
      </c>
      <c r="AC127" s="4">
        <f t="shared" si="53"/>
        <v>27.909130468696766</v>
      </c>
      <c r="AF127" s="1">
        <f t="shared" si="54"/>
        <v>116</v>
      </c>
      <c r="AG127" s="4">
        <f t="shared" si="55"/>
        <v>3963.9906951559415</v>
      </c>
      <c r="AH127" s="4">
        <f t="shared" si="61"/>
        <v>810.72495200159665</v>
      </c>
      <c r="AI127" s="4">
        <f t="shared" si="56"/>
        <v>780.99502178792704</v>
      </c>
      <c r="AJ127" s="4">
        <f t="shared" si="57"/>
        <v>29.729930213669562</v>
      </c>
      <c r="AK127" s="4">
        <f t="shared" si="58"/>
        <v>3182.9956733680146</v>
      </c>
    </row>
    <row r="128" spans="2:37" x14ac:dyDescent="0.25">
      <c r="B128" s="1">
        <f t="shared" si="36"/>
        <v>117</v>
      </c>
      <c r="C128" s="4">
        <f t="shared" si="37"/>
        <v>4004.2644362173451</v>
      </c>
      <c r="D128" s="4">
        <f t="shared" si="59"/>
        <v>1032.5437252756196</v>
      </c>
      <c r="E128" s="4">
        <f t="shared" si="38"/>
        <v>982.49041982290282</v>
      </c>
      <c r="F128" s="4">
        <f t="shared" si="39"/>
        <v>50.053305452716813</v>
      </c>
      <c r="G128" s="4">
        <f t="shared" si="40"/>
        <v>3021.7740163944422</v>
      </c>
      <c r="I128" s="1">
        <f t="shared" si="41"/>
        <v>117</v>
      </c>
      <c r="J128" s="4">
        <f t="shared" si="42"/>
        <v>2252.3987453722552</v>
      </c>
      <c r="K128" s="4">
        <f t="shared" si="60"/>
        <v>580.80584546753607</v>
      </c>
      <c r="L128" s="4">
        <f t="shared" si="43"/>
        <v>552.65086115038287</v>
      </c>
      <c r="M128" s="4">
        <f t="shared" si="44"/>
        <v>28.15498431715319</v>
      </c>
      <c r="N128" s="4">
        <f t="shared" si="45"/>
        <v>1699.7478842218725</v>
      </c>
      <c r="P128" s="1">
        <f t="shared" si="46"/>
        <v>117</v>
      </c>
      <c r="Q128" s="4">
        <f t="shared" si="47"/>
        <v>16.892990590291912</v>
      </c>
      <c r="R128" s="4">
        <f t="shared" si="31"/>
        <v>552.65086115038287</v>
      </c>
      <c r="S128" s="4">
        <f t="shared" si="32"/>
        <v>569.54385174067477</v>
      </c>
      <c r="T128" s="4">
        <f t="shared" si="33"/>
        <v>11.261993726861277</v>
      </c>
      <c r="U128" s="7">
        <f t="shared" si="48"/>
        <v>0.41718490586336771</v>
      </c>
      <c r="V128" s="4">
        <f t="shared" si="34"/>
        <v>4.6983337927744593</v>
      </c>
      <c r="X128" s="1">
        <f t="shared" si="49"/>
        <v>117</v>
      </c>
      <c r="Y128" s="4">
        <f t="shared" si="50"/>
        <v>27.909130468696766</v>
      </c>
      <c r="Z128" s="4">
        <f t="shared" si="35"/>
        <v>11.261993726861277</v>
      </c>
      <c r="AA128" s="4">
        <f t="shared" si="51"/>
        <v>11.052675248346052</v>
      </c>
      <c r="AB128" s="4">
        <f t="shared" si="52"/>
        <v>0.20931847851522575</v>
      </c>
      <c r="AC128" s="4">
        <f t="shared" si="53"/>
        <v>16.856455220350714</v>
      </c>
      <c r="AF128" s="1">
        <f t="shared" si="54"/>
        <v>117</v>
      </c>
      <c r="AG128" s="4">
        <f t="shared" si="55"/>
        <v>3182.9956733680146</v>
      </c>
      <c r="AH128" s="4">
        <f t="shared" si="61"/>
        <v>810.72495200159665</v>
      </c>
      <c r="AI128" s="4">
        <f t="shared" si="56"/>
        <v>786.85248445133652</v>
      </c>
      <c r="AJ128" s="4">
        <f t="shared" si="57"/>
        <v>23.872467550260108</v>
      </c>
      <c r="AK128" s="4">
        <f t="shared" si="58"/>
        <v>2396.1431889166779</v>
      </c>
    </row>
    <row r="129" spans="2:37" x14ac:dyDescent="0.25">
      <c r="B129" s="1">
        <f t="shared" si="36"/>
        <v>118</v>
      </c>
      <c r="C129" s="4">
        <f t="shared" si="37"/>
        <v>3021.7740163944422</v>
      </c>
      <c r="D129" s="4">
        <f t="shared" si="59"/>
        <v>1032.5437252756196</v>
      </c>
      <c r="E129" s="4">
        <f t="shared" si="38"/>
        <v>994.77155007068916</v>
      </c>
      <c r="F129" s="4">
        <f t="shared" si="39"/>
        <v>37.772175204930527</v>
      </c>
      <c r="G129" s="4">
        <f t="shared" si="40"/>
        <v>2027.0024663237532</v>
      </c>
      <c r="I129" s="1">
        <f t="shared" si="41"/>
        <v>118</v>
      </c>
      <c r="J129" s="4">
        <f t="shared" si="42"/>
        <v>1699.7478842218725</v>
      </c>
      <c r="K129" s="4">
        <f t="shared" si="60"/>
        <v>580.80584546753607</v>
      </c>
      <c r="L129" s="4">
        <f t="shared" si="43"/>
        <v>559.5589969147627</v>
      </c>
      <c r="M129" s="4">
        <f t="shared" si="44"/>
        <v>21.246848552773404</v>
      </c>
      <c r="N129" s="4">
        <f t="shared" si="45"/>
        <v>1140.1888873071098</v>
      </c>
      <c r="P129" s="1">
        <f t="shared" si="46"/>
        <v>118</v>
      </c>
      <c r="Q129" s="4">
        <f t="shared" si="47"/>
        <v>12.748109131664043</v>
      </c>
      <c r="R129" s="4">
        <f t="shared" si="31"/>
        <v>559.5589969147627</v>
      </c>
      <c r="S129" s="4">
        <f t="shared" si="32"/>
        <v>572.30710604642672</v>
      </c>
      <c r="T129" s="4">
        <f t="shared" si="33"/>
        <v>8.4987394211093612</v>
      </c>
      <c r="U129" s="7">
        <f t="shared" si="48"/>
        <v>0.41407931103063789</v>
      </c>
      <c r="V129" s="4">
        <f t="shared" si="34"/>
        <v>3.5191521641218864</v>
      </c>
      <c r="X129" s="1">
        <f t="shared" si="49"/>
        <v>118</v>
      </c>
      <c r="Y129" s="4">
        <f t="shared" si="50"/>
        <v>16.856455220350714</v>
      </c>
      <c r="Z129" s="4">
        <f t="shared" si="35"/>
        <v>8.4987394211093612</v>
      </c>
      <c r="AA129" s="4">
        <f t="shared" si="51"/>
        <v>8.3723160069567317</v>
      </c>
      <c r="AB129" s="4">
        <f t="shared" si="52"/>
        <v>0.12642341415263034</v>
      </c>
      <c r="AC129" s="4">
        <f t="shared" si="53"/>
        <v>8.4841392133939824</v>
      </c>
      <c r="AF129" s="1">
        <f t="shared" si="54"/>
        <v>118</v>
      </c>
      <c r="AG129" s="4">
        <f t="shared" si="55"/>
        <v>2396.1431889166779</v>
      </c>
      <c r="AH129" s="4">
        <f t="shared" si="61"/>
        <v>810.72495200159665</v>
      </c>
      <c r="AI129" s="4">
        <f t="shared" si="56"/>
        <v>792.75387808472158</v>
      </c>
      <c r="AJ129" s="4">
        <f t="shared" si="57"/>
        <v>17.971073916875081</v>
      </c>
      <c r="AK129" s="4">
        <f t="shared" si="58"/>
        <v>1603.3893108319562</v>
      </c>
    </row>
    <row r="130" spans="2:37" x14ac:dyDescent="0.25">
      <c r="B130" s="1">
        <f t="shared" si="36"/>
        <v>119</v>
      </c>
      <c r="C130" s="4">
        <f t="shared" si="37"/>
        <v>2027.0024663237532</v>
      </c>
      <c r="D130" s="4">
        <f t="shared" si="59"/>
        <v>1032.5437252756196</v>
      </c>
      <c r="E130" s="4">
        <f t="shared" si="38"/>
        <v>1007.2061944465727</v>
      </c>
      <c r="F130" s="4">
        <f t="shared" si="39"/>
        <v>25.337530829046912</v>
      </c>
      <c r="G130" s="4">
        <f t="shared" si="40"/>
        <v>1019.7962718771805</v>
      </c>
      <c r="I130" s="1">
        <f t="shared" si="41"/>
        <v>119</v>
      </c>
      <c r="J130" s="4">
        <f t="shared" si="42"/>
        <v>1140.1888873071098</v>
      </c>
      <c r="K130" s="4">
        <f t="shared" si="60"/>
        <v>580.80584546753607</v>
      </c>
      <c r="L130" s="4">
        <f t="shared" si="43"/>
        <v>566.55348437619716</v>
      </c>
      <c r="M130" s="4">
        <f t="shared" si="44"/>
        <v>14.252361091338871</v>
      </c>
      <c r="N130" s="4">
        <f t="shared" si="45"/>
        <v>573.63540293091262</v>
      </c>
      <c r="P130" s="1">
        <f t="shared" si="46"/>
        <v>119</v>
      </c>
      <c r="Q130" s="4">
        <f t="shared" si="47"/>
        <v>8.5514166548033241</v>
      </c>
      <c r="R130" s="4">
        <f t="shared" si="31"/>
        <v>566.55348437619716</v>
      </c>
      <c r="S130" s="4">
        <f t="shared" si="32"/>
        <v>575.10490103100051</v>
      </c>
      <c r="T130" s="4">
        <f t="shared" si="33"/>
        <v>5.7009444365355471</v>
      </c>
      <c r="U130" s="7">
        <f t="shared" si="48"/>
        <v>0.41099683476986387</v>
      </c>
      <c r="V130" s="4">
        <f t="shared" si="34"/>
        <v>2.3430701186149747</v>
      </c>
      <c r="X130" s="1">
        <f t="shared" si="49"/>
        <v>119</v>
      </c>
      <c r="Y130" s="4">
        <f t="shared" si="50"/>
        <v>8.4841392133939824</v>
      </c>
      <c r="Z130" s="4">
        <f t="shared" si="35"/>
        <v>5.7009444365355471</v>
      </c>
      <c r="AA130" s="4">
        <f t="shared" si="51"/>
        <v>5.6373133924350922</v>
      </c>
      <c r="AB130" s="4">
        <f t="shared" si="52"/>
        <v>6.3631044100454864E-2</v>
      </c>
      <c r="AC130" s="4">
        <f t="shared" si="53"/>
        <v>2.8468258209588901</v>
      </c>
      <c r="AF130" s="1">
        <f t="shared" si="54"/>
        <v>119</v>
      </c>
      <c r="AG130" s="4">
        <f t="shared" si="55"/>
        <v>1603.3893108319562</v>
      </c>
      <c r="AH130" s="4">
        <f t="shared" si="61"/>
        <v>810.72495200159665</v>
      </c>
      <c r="AI130" s="4">
        <f t="shared" si="56"/>
        <v>798.69953217035697</v>
      </c>
      <c r="AJ130" s="4">
        <f t="shared" si="57"/>
        <v>12.025419831239672</v>
      </c>
      <c r="AK130" s="4">
        <f t="shared" si="58"/>
        <v>804.68977866159923</v>
      </c>
    </row>
    <row r="131" spans="2:37" x14ac:dyDescent="0.25">
      <c r="B131" s="1">
        <f t="shared" si="36"/>
        <v>120</v>
      </c>
      <c r="C131" s="4">
        <f t="shared" si="37"/>
        <v>1019.7962718771805</v>
      </c>
      <c r="D131" s="4">
        <f t="shared" si="59"/>
        <v>1032.5437252756196</v>
      </c>
      <c r="E131" s="4">
        <f t="shared" si="38"/>
        <v>1019.7962718771548</v>
      </c>
      <c r="F131" s="4">
        <f t="shared" si="39"/>
        <v>12.747453398464756</v>
      </c>
      <c r="G131" s="4">
        <f t="shared" si="40"/>
        <v>2.5693225325085223E-11</v>
      </c>
      <c r="I131" s="1">
        <f t="shared" si="41"/>
        <v>120</v>
      </c>
      <c r="J131" s="4">
        <f t="shared" si="42"/>
        <v>573.63540293091262</v>
      </c>
      <c r="K131" s="4">
        <f t="shared" si="60"/>
        <v>580.80584546753607</v>
      </c>
      <c r="L131" s="4">
        <f t="shared" si="43"/>
        <v>573.63540293089966</v>
      </c>
      <c r="M131" s="4">
        <f t="shared" si="44"/>
        <v>7.1704425366364077</v>
      </c>
      <c r="N131" s="4">
        <f t="shared" si="45"/>
        <v>1.2960299500264227E-11</v>
      </c>
      <c r="P131" s="1">
        <f t="shared" si="46"/>
        <v>120</v>
      </c>
      <c r="Q131" s="4">
        <f t="shared" si="47"/>
        <v>4.3022655219818446</v>
      </c>
      <c r="R131" s="4">
        <f t="shared" si="31"/>
        <v>573.63540293089966</v>
      </c>
      <c r="S131" s="4">
        <f t="shared" si="32"/>
        <v>577.93766845288155</v>
      </c>
      <c r="T131" s="4">
        <f t="shared" si="33"/>
        <v>2.8681770146545631</v>
      </c>
      <c r="U131" s="7">
        <f t="shared" si="48"/>
        <v>0.40793730498249514</v>
      </c>
      <c r="V131" s="4">
        <f t="shared" si="34"/>
        <v>1.170036401570921</v>
      </c>
      <c r="X131" s="1">
        <f t="shared" si="49"/>
        <v>120</v>
      </c>
      <c r="Y131" s="4">
        <f t="shared" si="50"/>
        <v>2.8468258209588901</v>
      </c>
      <c r="Z131" s="4">
        <f t="shared" si="35"/>
        <v>2.8681770146545631</v>
      </c>
      <c r="AA131" s="4">
        <f t="shared" si="51"/>
        <v>2.8468258209973714</v>
      </c>
      <c r="AB131" s="4">
        <f t="shared" si="52"/>
        <v>2.1351193657191677E-2</v>
      </c>
      <c r="AC131" s="4">
        <f t="shared" si="53"/>
        <v>-3.8481218211927626E-11</v>
      </c>
      <c r="AF131" s="1">
        <f t="shared" si="54"/>
        <v>120</v>
      </c>
      <c r="AG131" s="4">
        <f t="shared" si="55"/>
        <v>804.68977866159923</v>
      </c>
      <c r="AH131" s="4">
        <f t="shared" si="61"/>
        <v>810.72495200159665</v>
      </c>
      <c r="AI131" s="4">
        <f t="shared" si="56"/>
        <v>804.6897786616347</v>
      </c>
      <c r="AJ131" s="4">
        <f t="shared" si="57"/>
        <v>6.035173339961994</v>
      </c>
      <c r="AK131" s="4">
        <f t="shared" si="58"/>
        <v>-3.5470293369144201E-11</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13478.680582441741</v>
      </c>
      <c r="AB492" s="3">
        <f>SUM(AB11:AB491)</f>
        <v>3628.8840291846504</v>
      </c>
      <c r="AD492" s="8">
        <f>+T492-AB492-Y11</f>
        <v>5.2750692702829838E-11</v>
      </c>
    </row>
  </sheetData>
  <mergeCells count="4">
    <mergeCell ref="B9:G9"/>
    <mergeCell ref="I9:N9"/>
    <mergeCell ref="X9:AC9"/>
    <mergeCell ref="AF9:AK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492"/>
  <sheetViews>
    <sheetView topLeftCell="R1" workbookViewId="0">
      <selection activeCell="AF1" sqref="AF1:AK1048576"/>
    </sheetView>
  </sheetViews>
  <sheetFormatPr defaultRowHeight="15" x14ac:dyDescent="0.25"/>
  <cols>
    <col min="2" max="2" width="13.5703125" customWidth="1"/>
    <col min="3" max="3" width="12.85546875" customWidth="1"/>
    <col min="4" max="4" width="10" customWidth="1"/>
    <col min="7" max="7" width="11.5703125" customWidth="1"/>
    <col min="9" max="9" width="16.7109375" customWidth="1"/>
    <col min="10" max="10" width="12.85546875" customWidth="1"/>
    <col min="11" max="11" width="10" customWidth="1"/>
    <col min="14" max="14" width="11.5703125" customWidth="1"/>
    <col min="16" max="16" width="6.85546875" customWidth="1"/>
    <col min="17" max="17" width="12.140625" style="3" customWidth="1"/>
    <col min="18" max="18" width="16.85546875" style="3" customWidth="1"/>
    <col min="19" max="19" width="12.42578125" style="3" customWidth="1"/>
    <col min="20" max="21" width="9.140625" style="3"/>
    <col min="24" max="24" width="6.85546875" customWidth="1"/>
    <col min="25" max="25" width="12.85546875" customWidth="1"/>
    <col min="26" max="26" width="10" customWidth="1"/>
    <col min="29" max="29" width="11.5703125" customWidth="1"/>
    <col min="33" max="33" width="12.7109375" customWidth="1"/>
  </cols>
  <sheetData>
    <row r="1" spans="2:37" ht="14.65" x14ac:dyDescent="0.35">
      <c r="Q1"/>
      <c r="R1"/>
      <c r="S1"/>
      <c r="T1"/>
      <c r="U1"/>
    </row>
    <row r="2" spans="2:37" ht="14.65" x14ac:dyDescent="0.35">
      <c r="B2" t="s">
        <v>23</v>
      </c>
      <c r="C2">
        <f>+'Impact on Income'!C37-'8'!J2</f>
        <v>57600</v>
      </c>
      <c r="I2" t="s">
        <v>21</v>
      </c>
      <c r="J2">
        <f>+'Impact on Income'!C37*'Impact on Income'!E37*(1-'Impact on Income'!F37)</f>
        <v>32400</v>
      </c>
      <c r="Q2"/>
      <c r="R2"/>
      <c r="S2"/>
      <c r="T2"/>
      <c r="U2"/>
    </row>
    <row r="3" spans="2:37" ht="14.65" x14ac:dyDescent="0.35">
      <c r="B3" t="s">
        <v>18</v>
      </c>
      <c r="C3">
        <f>+J3</f>
        <v>120</v>
      </c>
      <c r="I3" t="s">
        <v>18</v>
      </c>
      <c r="J3">
        <f>+'Impact on Income'!I36*12</f>
        <v>120</v>
      </c>
      <c r="Q3"/>
      <c r="R3"/>
      <c r="S3"/>
      <c r="T3"/>
      <c r="U3"/>
    </row>
    <row r="4" spans="2:37" ht="14.65" x14ac:dyDescent="0.35">
      <c r="B4" t="s">
        <v>19</v>
      </c>
      <c r="C4" s="10">
        <f>+J4</f>
        <v>0.15</v>
      </c>
      <c r="I4" t="s">
        <v>19</v>
      </c>
      <c r="J4" s="2">
        <f>+'Impact on Income'!G36</f>
        <v>0.15</v>
      </c>
      <c r="Q4"/>
      <c r="R4"/>
      <c r="S4"/>
      <c r="T4"/>
      <c r="U4"/>
    </row>
    <row r="5" spans="2:37" ht="14.65" x14ac:dyDescent="0.35">
      <c r="B5" t="s">
        <v>20</v>
      </c>
      <c r="C5" s="10">
        <f>+J5</f>
        <v>0.09</v>
      </c>
      <c r="I5" t="s">
        <v>20</v>
      </c>
      <c r="J5" s="2">
        <f>+'Impact on Income'!H36</f>
        <v>0.09</v>
      </c>
      <c r="Q5"/>
      <c r="R5"/>
      <c r="S5"/>
      <c r="T5"/>
      <c r="U5"/>
    </row>
    <row r="6" spans="2:37" ht="14.65" x14ac:dyDescent="0.35">
      <c r="Q6"/>
      <c r="R6"/>
      <c r="S6"/>
      <c r="T6"/>
      <c r="U6"/>
    </row>
    <row r="7" spans="2:37" ht="14.65" x14ac:dyDescent="0.35">
      <c r="Q7"/>
      <c r="R7"/>
      <c r="S7"/>
      <c r="T7"/>
      <c r="U7"/>
    </row>
    <row r="8" spans="2:37" ht="14.65" x14ac:dyDescent="0.35">
      <c r="Q8"/>
      <c r="R8"/>
      <c r="T8" s="9" t="s">
        <v>16</v>
      </c>
      <c r="U8"/>
      <c r="V8" s="8">
        <f>+SUM(V11:V491)</f>
        <v>-524.71769212270976</v>
      </c>
    </row>
    <row r="9" spans="2:37" ht="14.65" x14ac:dyDescent="0.35">
      <c r="B9" s="106" t="s">
        <v>26</v>
      </c>
      <c r="C9" s="106"/>
      <c r="D9" s="106"/>
      <c r="E9" s="106"/>
      <c r="F9" s="106"/>
      <c r="G9" s="106"/>
      <c r="I9" s="106" t="s">
        <v>22</v>
      </c>
      <c r="J9" s="106"/>
      <c r="K9" s="106"/>
      <c r="L9" s="106"/>
      <c r="M9" s="106"/>
      <c r="N9" s="106"/>
      <c r="Q9"/>
      <c r="R9"/>
      <c r="S9"/>
      <c r="T9"/>
      <c r="U9"/>
      <c r="X9" s="106" t="s">
        <v>17</v>
      </c>
      <c r="Y9" s="106"/>
      <c r="Z9" s="106"/>
      <c r="AA9" s="106"/>
      <c r="AB9" s="106"/>
      <c r="AC9" s="106"/>
      <c r="AF9" s="106" t="s">
        <v>36</v>
      </c>
      <c r="AG9" s="106"/>
      <c r="AH9" s="106"/>
      <c r="AI9" s="106"/>
      <c r="AJ9" s="106"/>
      <c r="AK9" s="106"/>
    </row>
    <row r="10" spans="2:37" ht="14.65" x14ac:dyDescent="0.35">
      <c r="B10" s="13" t="s">
        <v>4</v>
      </c>
      <c r="C10" s="13" t="s">
        <v>5</v>
      </c>
      <c r="D10" s="13" t="s">
        <v>6</v>
      </c>
      <c r="E10" s="13" t="s">
        <v>7</v>
      </c>
      <c r="F10" s="13" t="s">
        <v>8</v>
      </c>
      <c r="G10" s="13" t="s">
        <v>9</v>
      </c>
      <c r="I10" s="13" t="s">
        <v>4</v>
      </c>
      <c r="J10" s="13" t="s">
        <v>5</v>
      </c>
      <c r="K10" s="13" t="s">
        <v>6</v>
      </c>
      <c r="L10" s="13" t="s">
        <v>7</v>
      </c>
      <c r="M10" s="13" t="s">
        <v>8</v>
      </c>
      <c r="N10" s="13" t="s">
        <v>9</v>
      </c>
      <c r="P10" s="6" t="s">
        <v>4</v>
      </c>
      <c r="Q10" s="6" t="s">
        <v>10</v>
      </c>
      <c r="R10" s="6" t="s">
        <v>11</v>
      </c>
      <c r="S10" s="6" t="s">
        <v>12</v>
      </c>
      <c r="T10" s="6" t="s">
        <v>13</v>
      </c>
      <c r="U10" s="6" t="s">
        <v>15</v>
      </c>
      <c r="V10" s="6" t="s">
        <v>14</v>
      </c>
      <c r="X10" s="13" t="s">
        <v>4</v>
      </c>
      <c r="Y10" s="13" t="s">
        <v>5</v>
      </c>
      <c r="Z10" s="13" t="s">
        <v>6</v>
      </c>
      <c r="AA10" s="13" t="s">
        <v>7</v>
      </c>
      <c r="AB10" s="13" t="s">
        <v>8</v>
      </c>
      <c r="AC10" s="13" t="s">
        <v>9</v>
      </c>
      <c r="AF10" s="14" t="s">
        <v>4</v>
      </c>
      <c r="AG10" s="14" t="s">
        <v>5</v>
      </c>
      <c r="AH10" s="14" t="s">
        <v>6</v>
      </c>
      <c r="AI10" s="14" t="s">
        <v>7</v>
      </c>
      <c r="AJ10" s="14" t="s">
        <v>8</v>
      </c>
      <c r="AK10" s="14" t="s">
        <v>9</v>
      </c>
    </row>
    <row r="11" spans="2:37" ht="14.65" x14ac:dyDescent="0.35">
      <c r="B11" s="1">
        <v>0</v>
      </c>
      <c r="C11" s="4">
        <f>+C2-'7'!G23</f>
        <v>-3409.4036475046596</v>
      </c>
      <c r="D11" s="4"/>
      <c r="E11" s="4"/>
      <c r="F11" s="4"/>
      <c r="G11" s="4">
        <f>+C11-E11</f>
        <v>-3409.4036475046596</v>
      </c>
      <c r="I11" s="1">
        <v>0</v>
      </c>
      <c r="J11" s="4">
        <f>+J2-'7'!N23</f>
        <v>-1917.7895517213765</v>
      </c>
      <c r="K11" s="4"/>
      <c r="L11" s="4"/>
      <c r="M11" s="4"/>
      <c r="N11" s="4">
        <f>+J11-L11</f>
        <v>-1917.7895517213765</v>
      </c>
      <c r="P11" s="1">
        <v>0</v>
      </c>
      <c r="Q11" s="4"/>
      <c r="R11" s="4">
        <f>+IF(P11&lt;=$J$3,L11," ")</f>
        <v>0</v>
      </c>
      <c r="S11" s="4">
        <f>+IF(P11&lt;=$J$3,Q11+R11," ")</f>
        <v>0</v>
      </c>
      <c r="T11" s="4">
        <f>+IF(P11&lt;=$J$3,M11-Q11," ")</f>
        <v>0</v>
      </c>
      <c r="U11" s="4">
        <v>1</v>
      </c>
      <c r="V11" s="4">
        <f>+IF(P11&lt;=$J$3,T11*U11," ")</f>
        <v>0</v>
      </c>
      <c r="X11" s="1">
        <v>0</v>
      </c>
      <c r="Y11" s="4">
        <f>+V8</f>
        <v>-524.71769212270976</v>
      </c>
      <c r="Z11" s="4">
        <f>+IF(X11&lt;=$J$3,T11," ")</f>
        <v>0</v>
      </c>
      <c r="AA11" s="4"/>
      <c r="AB11" s="4"/>
      <c r="AC11" s="4">
        <f>+Y11-AA11</f>
        <v>-524.71769212270976</v>
      </c>
      <c r="AF11" s="1">
        <v>0</v>
      </c>
      <c r="AG11" s="4">
        <f>+C11</f>
        <v>-3409.4036475046596</v>
      </c>
      <c r="AH11" s="4">
        <f>+IF(AF11&lt;=$J$3,AB11," ")</f>
        <v>0</v>
      </c>
      <c r="AI11" s="4"/>
      <c r="AJ11" s="4"/>
      <c r="AK11" s="4">
        <f>+AG11-AI11</f>
        <v>-3409.4036475046596</v>
      </c>
    </row>
    <row r="12" spans="2:37" ht="14.65" x14ac:dyDescent="0.35">
      <c r="B12" s="1">
        <f>+IF(B11&gt;=$J$3," ",B11+1)</f>
        <v>1</v>
      </c>
      <c r="C12" s="4">
        <f>+IF(B12&lt;=$J$3,G11," ")</f>
        <v>-3409.4036475046596</v>
      </c>
      <c r="D12" s="4">
        <f>-PMT(C4/12,C3,C12,0)</f>
        <v>-55.005599111917917</v>
      </c>
      <c r="E12" s="4">
        <f>+IF(B12&lt;=$J$3,D12-F12," ")</f>
        <v>-12.388053518109672</v>
      </c>
      <c r="F12" s="4">
        <f>+IF(B12&lt;=$J$3,C12*$J$4/12," ")</f>
        <v>-42.617545593808245</v>
      </c>
      <c r="G12" s="4">
        <f>+IF(B12&lt;=$J$3,C12-E12," ")</f>
        <v>-3397.0155939865499</v>
      </c>
      <c r="I12" s="1">
        <f>+IF(I11&gt;=$J$3," ",I11+1)</f>
        <v>1</v>
      </c>
      <c r="J12" s="4">
        <f>+IF(I12&lt;=$J$3,N11," ")</f>
        <v>-1917.7895517213765</v>
      </c>
      <c r="K12" s="4">
        <f>-PMT(J4/12,J3,J12,0)</f>
        <v>-30.940649500453915</v>
      </c>
      <c r="L12" s="4">
        <f>+IF(I12&lt;=$J$3,K12-M12," ")</f>
        <v>-6.9682801039367099</v>
      </c>
      <c r="M12" s="4">
        <f>+IF(I12&lt;=$J$3,J12*$J$4/12," ")</f>
        <v>-23.972369396517205</v>
      </c>
      <c r="N12" s="4">
        <f>+IF(I12&lt;=$J$3,J12-L12," ")</f>
        <v>-1910.8212716174398</v>
      </c>
      <c r="P12" s="1">
        <f>+IF(P11&gt;=$J$3," ",P11+1)</f>
        <v>1</v>
      </c>
      <c r="Q12" s="4">
        <f>+IF(P12&lt;=$J$3,J12*$J$5/12," ")</f>
        <v>-14.383421637910324</v>
      </c>
      <c r="R12" s="4">
        <f t="shared" ref="R12:R75" si="0">+IF(P12&lt;=$J$3,L12," ")</f>
        <v>-6.9682801039367099</v>
      </c>
      <c r="S12" s="4">
        <f t="shared" ref="S12:S75" si="1">+IF(P12&lt;=$J$3,Q12+R12," ")</f>
        <v>-21.351701741847034</v>
      </c>
      <c r="T12" s="4">
        <f t="shared" ref="T12:T75" si="2">+IF(P12&lt;=$J$3,M12-Q12," ")</f>
        <v>-9.5889477586068814</v>
      </c>
      <c r="U12" s="7">
        <f>+IF(P12&lt;=$J$3,U11/(1+$J$5/12)," ")</f>
        <v>0.99255583126550861</v>
      </c>
      <c r="V12" s="4">
        <f t="shared" ref="V12:V75" si="3">+IF(P12&lt;=$J$3,T12*U12," ")</f>
        <v>-9.5175660135055882</v>
      </c>
      <c r="X12" s="1">
        <f>+IF(X11&gt;=$J$3," ",X11+1)</f>
        <v>1</v>
      </c>
      <c r="Y12" s="4">
        <f>+IF(X12&lt;=$J$3,AC11," ")</f>
        <v>-524.71769212270976</v>
      </c>
      <c r="Z12" s="4">
        <f t="shared" ref="Z12:Z75" si="4">+IF(X12&lt;=$J$3,T12," ")</f>
        <v>-9.5889477586068814</v>
      </c>
      <c r="AA12" s="4">
        <f>+IF(X12&lt;=$J$3,Z12-AB12," ")</f>
        <v>-5.653565067686559</v>
      </c>
      <c r="AB12" s="4">
        <f>+IF(X12&lt;=$J$3,Y12*$J$5/12," ")</f>
        <v>-3.9353826909203229</v>
      </c>
      <c r="AC12" s="4">
        <f>+IF(X12&lt;=$J$3,Y12-AA12," ")</f>
        <v>-519.06412705502316</v>
      </c>
      <c r="AF12" s="1">
        <f>+IF(AF11&gt;=$J$3," ",AF11+1)</f>
        <v>1</v>
      </c>
      <c r="AG12" s="4">
        <f>+IF(AF12&lt;=$J$3,AK11," ")</f>
        <v>-3409.4036475046596</v>
      </c>
      <c r="AH12" s="4">
        <f>-PMT(C5/12,C3,AG11,0)</f>
        <v>-43.188884507457558</v>
      </c>
      <c r="AI12" s="4">
        <f>+IF(AF12&lt;=$J$3,AH12-AJ12," ")</f>
        <v>-17.618357151172614</v>
      </c>
      <c r="AJ12" s="4">
        <f>+IF(AF12&lt;=$J$3,AG12*$J$5/12," ")</f>
        <v>-25.570527356284945</v>
      </c>
      <c r="AK12" s="4">
        <f>+IF(AF12&lt;=$J$3,AG12-AI12," ")</f>
        <v>-3391.7852903534872</v>
      </c>
    </row>
    <row r="13" spans="2:37" ht="14.65" x14ac:dyDescent="0.35">
      <c r="B13" s="1">
        <f t="shared" ref="B13:B76" si="5">+IF(B12&gt;=$J$3," ",B12+1)</f>
        <v>2</v>
      </c>
      <c r="C13" s="4">
        <f t="shared" ref="C13:C76" si="6">+IF(B13&lt;=$J$3,G12," ")</f>
        <v>-3397.0155939865499</v>
      </c>
      <c r="D13" s="4">
        <f>+IF(B13&lt;=$J$3,D12," ")</f>
        <v>-55.005599111917917</v>
      </c>
      <c r="E13" s="4">
        <f t="shared" ref="E13:E76" si="7">+IF(B13&lt;=$J$3,D13-F13," ")</f>
        <v>-12.542904187086044</v>
      </c>
      <c r="F13" s="4">
        <f t="shared" ref="F13:F76" si="8">+IF(B13&lt;=$J$3,C13*$J$4/12," ")</f>
        <v>-42.462694924831872</v>
      </c>
      <c r="G13" s="4">
        <f t="shared" ref="G13:G76" si="9">+IF(B13&lt;=$J$3,C13-E13," ")</f>
        <v>-3384.4726897994638</v>
      </c>
      <c r="I13" s="1">
        <f t="shared" ref="I13:I76" si="10">+IF(I12&gt;=$J$3," ",I12+1)</f>
        <v>2</v>
      </c>
      <c r="J13" s="4">
        <f t="shared" ref="J13:J76" si="11">+IF(I13&lt;=$J$3,N12," ")</f>
        <v>-1910.8212716174398</v>
      </c>
      <c r="K13" s="4">
        <f>+IF(I13&lt;=$J$3,K12," ")</f>
        <v>-30.940649500453915</v>
      </c>
      <c r="L13" s="4">
        <f t="shared" ref="L13:L76" si="12">+IF(I13&lt;=$J$3,K13-M13," ")</f>
        <v>-7.0553836052359173</v>
      </c>
      <c r="M13" s="4">
        <f t="shared" ref="M13:M76" si="13">+IF(I13&lt;=$J$3,J13*$J$4/12," ")</f>
        <v>-23.885265895217998</v>
      </c>
      <c r="N13" s="4">
        <f t="shared" ref="N13:N76" si="14">+IF(I13&lt;=$J$3,J13-L13," ")</f>
        <v>-1903.765888012204</v>
      </c>
      <c r="P13" s="1">
        <f t="shared" ref="P13:P76" si="15">+IF(P12&gt;=$J$3," ",P12+1)</f>
        <v>2</v>
      </c>
      <c r="Q13" s="4">
        <f t="shared" ref="Q13:Q76" si="16">+IF(P13&lt;=$J$3,J13*$J$5/12," ")</f>
        <v>-14.3311595371308</v>
      </c>
      <c r="R13" s="4">
        <f t="shared" si="0"/>
        <v>-7.0553836052359173</v>
      </c>
      <c r="S13" s="4">
        <f t="shared" si="1"/>
        <v>-21.386543142366719</v>
      </c>
      <c r="T13" s="4">
        <f t="shared" si="2"/>
        <v>-9.5541063580871981</v>
      </c>
      <c r="U13" s="7">
        <f t="shared" ref="U13:U76" si="17">+IF(P13&lt;=$J$3,U12/(1+$J$5/12)," ")</f>
        <v>0.98516707817916482</v>
      </c>
      <c r="V13" s="4">
        <f t="shared" si="3"/>
        <v>-9.4123910454097466</v>
      </c>
      <c r="X13" s="1">
        <f t="shared" ref="X13:X76" si="18">+IF(X12&gt;=$J$3," ",X12+1)</f>
        <v>2</v>
      </c>
      <c r="Y13" s="4">
        <f t="shared" ref="Y13:Y76" si="19">+IF(X13&lt;=$J$3,AC12," ")</f>
        <v>-519.06412705502316</v>
      </c>
      <c r="Z13" s="4">
        <f t="shared" si="4"/>
        <v>-9.5541063580871981</v>
      </c>
      <c r="AA13" s="4">
        <f t="shared" ref="AA13:AA76" si="20">+IF(X13&lt;=$J$3,Z13-AB13," ")</f>
        <v>-5.6611254051745252</v>
      </c>
      <c r="AB13" s="4">
        <f t="shared" ref="AB13:AB76" si="21">+IF(X13&lt;=$J$3,Y13*$J$5/12," ")</f>
        <v>-3.8929809529126733</v>
      </c>
      <c r="AC13" s="4">
        <f t="shared" ref="AC13:AC76" si="22">+IF(X13&lt;=$J$3,Y13-AA13," ")</f>
        <v>-513.40300164984865</v>
      </c>
      <c r="AF13" s="1">
        <f t="shared" ref="AF13:AF76" si="23">+IF(AF12&gt;=$J$3," ",AF12+1)</f>
        <v>2</v>
      </c>
      <c r="AG13" s="4">
        <f t="shared" ref="AG13:AG76" si="24">+IF(AF13&lt;=$J$3,AK12," ")</f>
        <v>-3391.7852903534872</v>
      </c>
      <c r="AH13" s="4">
        <f>+IF(AF13&lt;=$J$3,AH12," ")</f>
        <v>-43.188884507457558</v>
      </c>
      <c r="AI13" s="4">
        <f t="shared" ref="AI13:AI76" si="25">+IF(AF13&lt;=$J$3,AH13-AJ13," ")</f>
        <v>-17.750494829806403</v>
      </c>
      <c r="AJ13" s="4">
        <f t="shared" ref="AJ13:AJ76" si="26">+IF(AF13&lt;=$J$3,AG13*$J$5/12," ")</f>
        <v>-25.438389677651156</v>
      </c>
      <c r="AK13" s="4">
        <f t="shared" ref="AK13:AK76" si="27">+IF(AF13&lt;=$J$3,AG13-AI13," ")</f>
        <v>-3374.0347955236807</v>
      </c>
    </row>
    <row r="14" spans="2:37" ht="14.65" x14ac:dyDescent="0.35">
      <c r="B14" s="1">
        <f t="shared" si="5"/>
        <v>3</v>
      </c>
      <c r="C14" s="4">
        <f t="shared" si="6"/>
        <v>-3384.4726897994638</v>
      </c>
      <c r="D14" s="4">
        <f t="shared" ref="D14:D77" si="28">+IF(B14&lt;=$J$3,D13," ")</f>
        <v>-55.005599111917917</v>
      </c>
      <c r="E14" s="4">
        <f t="shared" si="7"/>
        <v>-12.699690489424619</v>
      </c>
      <c r="F14" s="4">
        <f t="shared" si="8"/>
        <v>-42.305908622493298</v>
      </c>
      <c r="G14" s="4">
        <f t="shared" si="9"/>
        <v>-3371.7729993100393</v>
      </c>
      <c r="I14" s="1">
        <f t="shared" si="10"/>
        <v>3</v>
      </c>
      <c r="J14" s="4">
        <f t="shared" si="11"/>
        <v>-1903.765888012204</v>
      </c>
      <c r="K14" s="4">
        <f t="shared" ref="K14:K77" si="29">+IF(I14&lt;=$J$3,K13," ")</f>
        <v>-30.940649500453915</v>
      </c>
      <c r="L14" s="4">
        <f t="shared" si="12"/>
        <v>-7.1435759003013679</v>
      </c>
      <c r="M14" s="4">
        <f t="shared" si="13"/>
        <v>-23.797073600152547</v>
      </c>
      <c r="N14" s="4">
        <f t="shared" si="14"/>
        <v>-1896.6223121119026</v>
      </c>
      <c r="P14" s="1">
        <f t="shared" si="15"/>
        <v>3</v>
      </c>
      <c r="Q14" s="4">
        <f t="shared" si="16"/>
        <v>-14.27824416009153</v>
      </c>
      <c r="R14" s="4">
        <f t="shared" si="0"/>
        <v>-7.1435759003013679</v>
      </c>
      <c r="S14" s="4">
        <f t="shared" si="1"/>
        <v>-21.421820060392896</v>
      </c>
      <c r="T14" s="4">
        <f t="shared" si="2"/>
        <v>-9.5188294400610172</v>
      </c>
      <c r="U14" s="7">
        <f t="shared" si="17"/>
        <v>0.97783332821753322</v>
      </c>
      <c r="V14" s="4">
        <f t="shared" si="3"/>
        <v>-9.3078286721099026</v>
      </c>
      <c r="X14" s="1">
        <f t="shared" si="18"/>
        <v>3</v>
      </c>
      <c r="Y14" s="4">
        <f t="shared" si="19"/>
        <v>-513.40300164984865</v>
      </c>
      <c r="Z14" s="4">
        <f t="shared" si="4"/>
        <v>-9.5188294400610172</v>
      </c>
      <c r="AA14" s="4">
        <f t="shared" si="20"/>
        <v>-5.6683069276871532</v>
      </c>
      <c r="AB14" s="4">
        <f t="shared" si="21"/>
        <v>-3.8505225123738644</v>
      </c>
      <c r="AC14" s="4">
        <f t="shared" si="22"/>
        <v>-507.73469472216152</v>
      </c>
      <c r="AF14" s="1">
        <f t="shared" si="23"/>
        <v>3</v>
      </c>
      <c r="AG14" s="4">
        <f t="shared" si="24"/>
        <v>-3374.0347955236807</v>
      </c>
      <c r="AH14" s="4">
        <f t="shared" ref="AH14:AH77" si="30">+IF(AF14&lt;=$J$3,AH13," ")</f>
        <v>-43.188884507457558</v>
      </c>
      <c r="AI14" s="4">
        <f t="shared" si="25"/>
        <v>-17.883623541029952</v>
      </c>
      <c r="AJ14" s="4">
        <f t="shared" si="26"/>
        <v>-25.305260966427607</v>
      </c>
      <c r="AK14" s="4">
        <f t="shared" si="27"/>
        <v>-3356.1511719826508</v>
      </c>
    </row>
    <row r="15" spans="2:37" ht="14.65" x14ac:dyDescent="0.35">
      <c r="B15" s="1">
        <f t="shared" si="5"/>
        <v>4</v>
      </c>
      <c r="C15" s="4">
        <f t="shared" si="6"/>
        <v>-3371.7729993100393</v>
      </c>
      <c r="D15" s="4">
        <f t="shared" si="28"/>
        <v>-55.005599111917917</v>
      </c>
      <c r="E15" s="4">
        <f t="shared" si="7"/>
        <v>-12.858436620542427</v>
      </c>
      <c r="F15" s="4">
        <f t="shared" si="8"/>
        <v>-42.147162491375489</v>
      </c>
      <c r="G15" s="4">
        <f t="shared" si="9"/>
        <v>-3358.914562689497</v>
      </c>
      <c r="I15" s="1">
        <f t="shared" si="10"/>
        <v>4</v>
      </c>
      <c r="J15" s="4">
        <f t="shared" si="11"/>
        <v>-1896.6223121119026</v>
      </c>
      <c r="K15" s="4">
        <f t="shared" si="29"/>
        <v>-30.940649500453915</v>
      </c>
      <c r="L15" s="4">
        <f t="shared" si="12"/>
        <v>-7.2328705990551327</v>
      </c>
      <c r="M15" s="4">
        <f t="shared" si="13"/>
        <v>-23.707778901398783</v>
      </c>
      <c r="N15" s="4">
        <f t="shared" si="14"/>
        <v>-1889.3894415128475</v>
      </c>
      <c r="P15" s="1">
        <f t="shared" si="15"/>
        <v>4</v>
      </c>
      <c r="Q15" s="4">
        <f t="shared" si="16"/>
        <v>-14.224667340839268</v>
      </c>
      <c r="R15" s="4">
        <f t="shared" si="0"/>
        <v>-7.2328705990551327</v>
      </c>
      <c r="S15" s="4">
        <f t="shared" si="1"/>
        <v>-21.457537939894401</v>
      </c>
      <c r="T15" s="4">
        <f t="shared" si="2"/>
        <v>-9.4831115605595144</v>
      </c>
      <c r="U15" s="7">
        <f t="shared" si="17"/>
        <v>0.97055417192807258</v>
      </c>
      <c r="V15" s="4">
        <f t="shared" si="3"/>
        <v>-9.2038734879603723</v>
      </c>
      <c r="X15" s="1">
        <f t="shared" si="18"/>
        <v>4</v>
      </c>
      <c r="Y15" s="4">
        <f t="shared" si="19"/>
        <v>-507.73469472216152</v>
      </c>
      <c r="Z15" s="4">
        <f t="shared" si="4"/>
        <v>-9.4831115605595144</v>
      </c>
      <c r="AA15" s="4">
        <f t="shared" si="20"/>
        <v>-5.6751013501433025</v>
      </c>
      <c r="AB15" s="4">
        <f t="shared" si="21"/>
        <v>-3.8080102104162115</v>
      </c>
      <c r="AC15" s="4">
        <f t="shared" si="22"/>
        <v>-502.05959337201824</v>
      </c>
      <c r="AF15" s="1">
        <f t="shared" si="23"/>
        <v>4</v>
      </c>
      <c r="AG15" s="4">
        <f t="shared" si="24"/>
        <v>-3356.1511719826508</v>
      </c>
      <c r="AH15" s="4">
        <f t="shared" si="30"/>
        <v>-43.188884507457558</v>
      </c>
      <c r="AI15" s="4">
        <f t="shared" si="25"/>
        <v>-18.017750717587678</v>
      </c>
      <c r="AJ15" s="4">
        <f t="shared" si="26"/>
        <v>-25.171133789869881</v>
      </c>
      <c r="AK15" s="4">
        <f t="shared" si="27"/>
        <v>-3338.1334212650631</v>
      </c>
    </row>
    <row r="16" spans="2:37" ht="14.65" x14ac:dyDescent="0.35">
      <c r="B16" s="1">
        <f t="shared" si="5"/>
        <v>5</v>
      </c>
      <c r="C16" s="4">
        <f t="shared" si="6"/>
        <v>-3358.914562689497</v>
      </c>
      <c r="D16" s="4">
        <f t="shared" si="28"/>
        <v>-55.005599111917917</v>
      </c>
      <c r="E16" s="4">
        <f t="shared" si="7"/>
        <v>-13.019167078299205</v>
      </c>
      <c r="F16" s="4">
        <f t="shared" si="8"/>
        <v>-41.986432033618712</v>
      </c>
      <c r="G16" s="4">
        <f t="shared" si="9"/>
        <v>-3345.8953956111977</v>
      </c>
      <c r="I16" s="1">
        <f t="shared" si="10"/>
        <v>5</v>
      </c>
      <c r="J16" s="4">
        <f t="shared" si="11"/>
        <v>-1889.3894415128475</v>
      </c>
      <c r="K16" s="4">
        <f t="shared" si="29"/>
        <v>-30.940649500453915</v>
      </c>
      <c r="L16" s="4">
        <f t="shared" si="12"/>
        <v>-7.3232814815433223</v>
      </c>
      <c r="M16" s="4">
        <f t="shared" si="13"/>
        <v>-23.617368018910593</v>
      </c>
      <c r="N16" s="4">
        <f t="shared" si="14"/>
        <v>-1882.0661600313042</v>
      </c>
      <c r="P16" s="1">
        <f t="shared" si="15"/>
        <v>5</v>
      </c>
      <c r="Q16" s="4">
        <f t="shared" si="16"/>
        <v>-14.170420811346355</v>
      </c>
      <c r="R16" s="4">
        <f t="shared" si="0"/>
        <v>-7.3232814815433223</v>
      </c>
      <c r="S16" s="4">
        <f t="shared" si="1"/>
        <v>-21.493702292889679</v>
      </c>
      <c r="T16" s="4">
        <f t="shared" si="2"/>
        <v>-9.4469472075642376</v>
      </c>
      <c r="U16" s="7">
        <f t="shared" si="17"/>
        <v>0.96332920290627544</v>
      </c>
      <c r="V16" s="4">
        <f t="shared" si="3"/>
        <v>-9.1005201233605213</v>
      </c>
      <c r="X16" s="1">
        <f t="shared" si="18"/>
        <v>5</v>
      </c>
      <c r="Y16" s="4">
        <f t="shared" si="19"/>
        <v>-502.05959337201824</v>
      </c>
      <c r="Z16" s="4">
        <f t="shared" si="4"/>
        <v>-9.4469472075642376</v>
      </c>
      <c r="AA16" s="4">
        <f t="shared" si="20"/>
        <v>-5.6815002572741005</v>
      </c>
      <c r="AB16" s="4">
        <f t="shared" si="21"/>
        <v>-3.7654469502901367</v>
      </c>
      <c r="AC16" s="4">
        <f t="shared" si="22"/>
        <v>-496.37809311474416</v>
      </c>
      <c r="AF16" s="1">
        <f t="shared" si="23"/>
        <v>5</v>
      </c>
      <c r="AG16" s="4">
        <f t="shared" si="24"/>
        <v>-3338.1334212650631</v>
      </c>
      <c r="AH16" s="4">
        <f t="shared" si="30"/>
        <v>-43.188884507457558</v>
      </c>
      <c r="AI16" s="4">
        <f t="shared" si="25"/>
        <v>-18.152883847969587</v>
      </c>
      <c r="AJ16" s="4">
        <f t="shared" si="26"/>
        <v>-25.036000659487971</v>
      </c>
      <c r="AK16" s="4">
        <f t="shared" si="27"/>
        <v>-3319.9805374170937</v>
      </c>
    </row>
    <row r="17" spans="2:37" ht="14.65" x14ac:dyDescent="0.35">
      <c r="B17" s="1">
        <f t="shared" si="5"/>
        <v>6</v>
      </c>
      <c r="C17" s="4">
        <f t="shared" si="6"/>
        <v>-3345.8953956111977</v>
      </c>
      <c r="D17" s="4">
        <f t="shared" si="28"/>
        <v>-55.005599111917917</v>
      </c>
      <c r="E17" s="4">
        <f t="shared" si="7"/>
        <v>-13.181906666777948</v>
      </c>
      <c r="F17" s="4">
        <f t="shared" si="8"/>
        <v>-41.823692445139969</v>
      </c>
      <c r="G17" s="4">
        <f t="shared" si="9"/>
        <v>-3332.7134889444196</v>
      </c>
      <c r="I17" s="1">
        <f t="shared" si="10"/>
        <v>6</v>
      </c>
      <c r="J17" s="4">
        <f t="shared" si="11"/>
        <v>-1882.0661600313042</v>
      </c>
      <c r="K17" s="4">
        <f t="shared" si="29"/>
        <v>-30.940649500453915</v>
      </c>
      <c r="L17" s="4">
        <f t="shared" si="12"/>
        <v>-7.4148225000626127</v>
      </c>
      <c r="M17" s="4">
        <f t="shared" si="13"/>
        <v>-23.525827000391303</v>
      </c>
      <c r="N17" s="4">
        <f t="shared" si="14"/>
        <v>-1874.6513375312416</v>
      </c>
      <c r="P17" s="1">
        <f t="shared" si="15"/>
        <v>6</v>
      </c>
      <c r="Q17" s="4">
        <f t="shared" si="16"/>
        <v>-14.11549620023478</v>
      </c>
      <c r="R17" s="4">
        <f t="shared" si="0"/>
        <v>-7.4148225000626127</v>
      </c>
      <c r="S17" s="4">
        <f t="shared" si="1"/>
        <v>-21.530318700297393</v>
      </c>
      <c r="T17" s="4">
        <f t="shared" si="2"/>
        <v>-9.4103308001565225</v>
      </c>
      <c r="U17" s="7">
        <f t="shared" si="17"/>
        <v>0.95615801777297804</v>
      </c>
      <c r="V17" s="4">
        <f t="shared" si="3"/>
        <v>-8.9977632444656628</v>
      </c>
      <c r="X17" s="1">
        <f t="shared" si="18"/>
        <v>6</v>
      </c>
      <c r="Y17" s="4">
        <f t="shared" si="19"/>
        <v>-496.37809311474416</v>
      </c>
      <c r="Z17" s="4">
        <f t="shared" si="4"/>
        <v>-9.4103308001565225</v>
      </c>
      <c r="AA17" s="4">
        <f t="shared" si="20"/>
        <v>-5.6874951017959408</v>
      </c>
      <c r="AB17" s="4">
        <f t="shared" si="21"/>
        <v>-3.7228356983605813</v>
      </c>
      <c r="AC17" s="4">
        <f t="shared" si="22"/>
        <v>-490.69059801294821</v>
      </c>
      <c r="AF17" s="1">
        <f t="shared" si="23"/>
        <v>6</v>
      </c>
      <c r="AG17" s="4">
        <f t="shared" si="24"/>
        <v>-3319.9805374170937</v>
      </c>
      <c r="AH17" s="4">
        <f t="shared" si="30"/>
        <v>-43.188884507457558</v>
      </c>
      <c r="AI17" s="4">
        <f t="shared" si="25"/>
        <v>-18.289030476829357</v>
      </c>
      <c r="AJ17" s="4">
        <f t="shared" si="26"/>
        <v>-24.899854030628202</v>
      </c>
      <c r="AK17" s="4">
        <f t="shared" si="27"/>
        <v>-3301.6915069402644</v>
      </c>
    </row>
    <row r="18" spans="2:37" ht="14.65" x14ac:dyDescent="0.35">
      <c r="B18" s="1">
        <f t="shared" si="5"/>
        <v>7</v>
      </c>
      <c r="C18" s="4">
        <f t="shared" si="6"/>
        <v>-3332.7134889444196</v>
      </c>
      <c r="D18" s="4">
        <f t="shared" si="28"/>
        <v>-55.005599111917917</v>
      </c>
      <c r="E18" s="4">
        <f t="shared" si="7"/>
        <v>-13.346680500112676</v>
      </c>
      <c r="F18" s="4">
        <f t="shared" si="8"/>
        <v>-41.658918611805241</v>
      </c>
      <c r="G18" s="4">
        <f t="shared" si="9"/>
        <v>-3319.366808444307</v>
      </c>
      <c r="I18" s="1">
        <f t="shared" si="10"/>
        <v>7</v>
      </c>
      <c r="J18" s="4">
        <f t="shared" si="11"/>
        <v>-1874.6513375312416</v>
      </c>
      <c r="K18" s="4">
        <f t="shared" si="29"/>
        <v>-30.940649500453915</v>
      </c>
      <c r="L18" s="4">
        <f t="shared" si="12"/>
        <v>-7.5075077813133966</v>
      </c>
      <c r="M18" s="4">
        <f t="shared" si="13"/>
        <v>-23.433141719140519</v>
      </c>
      <c r="N18" s="4">
        <f t="shared" si="14"/>
        <v>-1867.143829749928</v>
      </c>
      <c r="P18" s="1">
        <f t="shared" si="15"/>
        <v>7</v>
      </c>
      <c r="Q18" s="4">
        <f t="shared" si="16"/>
        <v>-14.059885031484312</v>
      </c>
      <c r="R18" s="4">
        <f t="shared" si="0"/>
        <v>-7.5075077813133966</v>
      </c>
      <c r="S18" s="4">
        <f t="shared" si="1"/>
        <v>-21.567392812797706</v>
      </c>
      <c r="T18" s="4">
        <f t="shared" si="2"/>
        <v>-9.3732566876562071</v>
      </c>
      <c r="U18" s="7">
        <f t="shared" si="17"/>
        <v>0.9490402161518392</v>
      </c>
      <c r="V18" s="4">
        <f t="shared" si="3"/>
        <v>-8.8955975528999183</v>
      </c>
      <c r="X18" s="1">
        <f t="shared" si="18"/>
        <v>7</v>
      </c>
      <c r="Y18" s="4">
        <f t="shared" si="19"/>
        <v>-490.69059801294821</v>
      </c>
      <c r="Z18" s="4">
        <f t="shared" si="4"/>
        <v>-9.3732566876562071</v>
      </c>
      <c r="AA18" s="4">
        <f t="shared" si="20"/>
        <v>-5.6930772025590954</v>
      </c>
      <c r="AB18" s="4">
        <f t="shared" si="21"/>
        <v>-3.6801794850971117</v>
      </c>
      <c r="AC18" s="4">
        <f t="shared" si="22"/>
        <v>-484.99752081038912</v>
      </c>
      <c r="AF18" s="1">
        <f t="shared" si="23"/>
        <v>7</v>
      </c>
      <c r="AG18" s="4">
        <f t="shared" si="24"/>
        <v>-3301.6915069402644</v>
      </c>
      <c r="AH18" s="4">
        <f t="shared" si="30"/>
        <v>-43.188884507457558</v>
      </c>
      <c r="AI18" s="4">
        <f t="shared" si="25"/>
        <v>-18.42619820540558</v>
      </c>
      <c r="AJ18" s="4">
        <f t="shared" si="26"/>
        <v>-24.762686302051979</v>
      </c>
      <c r="AK18" s="4">
        <f t="shared" si="27"/>
        <v>-3283.265308734859</v>
      </c>
    </row>
    <row r="19" spans="2:37" ht="14.65" x14ac:dyDescent="0.35">
      <c r="B19" s="1">
        <f t="shared" si="5"/>
        <v>8</v>
      </c>
      <c r="C19" s="4">
        <f t="shared" si="6"/>
        <v>-3319.366808444307</v>
      </c>
      <c r="D19" s="4">
        <f t="shared" si="28"/>
        <v>-55.005599111917917</v>
      </c>
      <c r="E19" s="4">
        <f t="shared" si="7"/>
        <v>-13.513514006364083</v>
      </c>
      <c r="F19" s="4">
        <f t="shared" si="8"/>
        <v>-41.492085105553834</v>
      </c>
      <c r="G19" s="4">
        <f t="shared" si="9"/>
        <v>-3305.8532944379431</v>
      </c>
      <c r="I19" s="1">
        <f t="shared" si="10"/>
        <v>8</v>
      </c>
      <c r="J19" s="4">
        <f t="shared" si="11"/>
        <v>-1867.143829749928</v>
      </c>
      <c r="K19" s="4">
        <f t="shared" si="29"/>
        <v>-30.940649500453915</v>
      </c>
      <c r="L19" s="4">
        <f t="shared" si="12"/>
        <v>-7.6013516285798168</v>
      </c>
      <c r="M19" s="4">
        <f t="shared" si="13"/>
        <v>-23.339297871874098</v>
      </c>
      <c r="N19" s="4">
        <f t="shared" si="14"/>
        <v>-1859.5424781213483</v>
      </c>
      <c r="P19" s="1">
        <f t="shared" si="15"/>
        <v>8</v>
      </c>
      <c r="Q19" s="4">
        <f t="shared" si="16"/>
        <v>-14.003578723124461</v>
      </c>
      <c r="R19" s="4">
        <f t="shared" si="0"/>
        <v>-7.6013516285798168</v>
      </c>
      <c r="S19" s="4">
        <f t="shared" si="1"/>
        <v>-21.604930351704276</v>
      </c>
      <c r="T19" s="4">
        <f t="shared" si="2"/>
        <v>-9.3357191487496376</v>
      </c>
      <c r="U19" s="7">
        <f t="shared" si="17"/>
        <v>0.9419754006469867</v>
      </c>
      <c r="V19" s="4">
        <f t="shared" si="3"/>
        <v>-8.7940177854711852</v>
      </c>
      <c r="X19" s="1">
        <f t="shared" si="18"/>
        <v>8</v>
      </c>
      <c r="Y19" s="4">
        <f t="shared" si="19"/>
        <v>-484.99752081038912</v>
      </c>
      <c r="Z19" s="4">
        <f t="shared" si="4"/>
        <v>-9.3357191487496376</v>
      </c>
      <c r="AA19" s="4">
        <f t="shared" si="20"/>
        <v>-5.6982377426717186</v>
      </c>
      <c r="AB19" s="4">
        <f t="shared" si="21"/>
        <v>-3.6374814060779186</v>
      </c>
      <c r="AC19" s="4">
        <f t="shared" si="22"/>
        <v>-479.2992830677174</v>
      </c>
      <c r="AF19" s="1">
        <f t="shared" si="23"/>
        <v>8</v>
      </c>
      <c r="AG19" s="4">
        <f t="shared" si="24"/>
        <v>-3283.265308734859</v>
      </c>
      <c r="AH19" s="4">
        <f t="shared" si="30"/>
        <v>-43.188884507457558</v>
      </c>
      <c r="AI19" s="4">
        <f t="shared" si="25"/>
        <v>-18.564394691946116</v>
      </c>
      <c r="AJ19" s="4">
        <f t="shared" si="26"/>
        <v>-24.624489815511442</v>
      </c>
      <c r="AK19" s="4">
        <f t="shared" si="27"/>
        <v>-3264.7009140429127</v>
      </c>
    </row>
    <row r="20" spans="2:37" ht="14.65" x14ac:dyDescent="0.35">
      <c r="B20" s="1">
        <f t="shared" si="5"/>
        <v>9</v>
      </c>
      <c r="C20" s="4">
        <f t="shared" si="6"/>
        <v>-3305.8532944379431</v>
      </c>
      <c r="D20" s="4">
        <f t="shared" si="28"/>
        <v>-55.005599111917917</v>
      </c>
      <c r="E20" s="4">
        <f t="shared" si="7"/>
        <v>-13.682432931443628</v>
      </c>
      <c r="F20" s="4">
        <f t="shared" si="8"/>
        <v>-41.323166180474288</v>
      </c>
      <c r="G20" s="4">
        <f t="shared" si="9"/>
        <v>-3292.1708615064995</v>
      </c>
      <c r="I20" s="1">
        <f t="shared" si="10"/>
        <v>9</v>
      </c>
      <c r="J20" s="4">
        <f t="shared" si="11"/>
        <v>-1859.5424781213483</v>
      </c>
      <c r="K20" s="4">
        <f t="shared" si="29"/>
        <v>-30.940649500453915</v>
      </c>
      <c r="L20" s="4">
        <f t="shared" si="12"/>
        <v>-7.6963685239370641</v>
      </c>
      <c r="M20" s="4">
        <f t="shared" si="13"/>
        <v>-23.244280976516851</v>
      </c>
      <c r="N20" s="4">
        <f t="shared" si="14"/>
        <v>-1851.8461095974112</v>
      </c>
      <c r="P20" s="1">
        <f t="shared" si="15"/>
        <v>9</v>
      </c>
      <c r="Q20" s="4">
        <f t="shared" si="16"/>
        <v>-13.946568585910113</v>
      </c>
      <c r="R20" s="4">
        <f t="shared" si="0"/>
        <v>-7.6963685239370641</v>
      </c>
      <c r="S20" s="4">
        <f t="shared" si="1"/>
        <v>-21.642937109847175</v>
      </c>
      <c r="T20" s="4">
        <f t="shared" si="2"/>
        <v>-9.2977123906067387</v>
      </c>
      <c r="U20" s="7">
        <f t="shared" si="17"/>
        <v>0.93496317682083041</v>
      </c>
      <c r="V20" s="4">
        <f t="shared" si="3"/>
        <v>-8.6930187138880743</v>
      </c>
      <c r="X20" s="1">
        <f t="shared" si="18"/>
        <v>9</v>
      </c>
      <c r="Y20" s="4">
        <f t="shared" si="19"/>
        <v>-479.2992830677174</v>
      </c>
      <c r="Z20" s="4">
        <f t="shared" si="4"/>
        <v>-9.2977123906067387</v>
      </c>
      <c r="AA20" s="4">
        <f t="shared" si="20"/>
        <v>-5.7029677675988584</v>
      </c>
      <c r="AB20" s="4">
        <f t="shared" si="21"/>
        <v>-3.5947446230078803</v>
      </c>
      <c r="AC20" s="4">
        <f t="shared" si="22"/>
        <v>-473.59631530011853</v>
      </c>
      <c r="AF20" s="1">
        <f t="shared" si="23"/>
        <v>9</v>
      </c>
      <c r="AG20" s="4">
        <f t="shared" si="24"/>
        <v>-3264.7009140429127</v>
      </c>
      <c r="AH20" s="4">
        <f t="shared" si="30"/>
        <v>-43.188884507457558</v>
      </c>
      <c r="AI20" s="4">
        <f t="shared" si="25"/>
        <v>-18.703627652135712</v>
      </c>
      <c r="AJ20" s="4">
        <f t="shared" si="26"/>
        <v>-24.485256855321847</v>
      </c>
      <c r="AK20" s="4">
        <f t="shared" si="27"/>
        <v>-3245.9972863907769</v>
      </c>
    </row>
    <row r="21" spans="2:37" ht="14.65" x14ac:dyDescent="0.35">
      <c r="B21" s="1">
        <f t="shared" si="5"/>
        <v>10</v>
      </c>
      <c r="C21" s="4">
        <f t="shared" si="6"/>
        <v>-3292.1708615064995</v>
      </c>
      <c r="D21" s="4">
        <f t="shared" si="28"/>
        <v>-55.005599111917917</v>
      </c>
      <c r="E21" s="4">
        <f t="shared" si="7"/>
        <v>-13.853463343086673</v>
      </c>
      <c r="F21" s="4">
        <f t="shared" si="8"/>
        <v>-41.152135768831243</v>
      </c>
      <c r="G21" s="4">
        <f t="shared" si="9"/>
        <v>-3278.3173981634127</v>
      </c>
      <c r="I21" s="1">
        <f t="shared" si="10"/>
        <v>10</v>
      </c>
      <c r="J21" s="4">
        <f t="shared" si="11"/>
        <v>-1851.8461095974112</v>
      </c>
      <c r="K21" s="4">
        <f t="shared" si="29"/>
        <v>-30.940649500453915</v>
      </c>
      <c r="L21" s="4">
        <f t="shared" si="12"/>
        <v>-7.7925731304862751</v>
      </c>
      <c r="M21" s="4">
        <f t="shared" si="13"/>
        <v>-23.14807636996764</v>
      </c>
      <c r="N21" s="4">
        <f t="shared" si="14"/>
        <v>-1844.0535364669249</v>
      </c>
      <c r="P21" s="1">
        <f t="shared" si="15"/>
        <v>10</v>
      </c>
      <c r="Q21" s="4">
        <f t="shared" si="16"/>
        <v>-13.888845821980583</v>
      </c>
      <c r="R21" s="4">
        <f t="shared" si="0"/>
        <v>-7.7925731304862751</v>
      </c>
      <c r="S21" s="4">
        <f t="shared" si="1"/>
        <v>-21.681418952466856</v>
      </c>
      <c r="T21" s="4">
        <f t="shared" si="2"/>
        <v>-9.2592305479870571</v>
      </c>
      <c r="U21" s="7">
        <f t="shared" si="17"/>
        <v>0.92800315317204007</v>
      </c>
      <c r="V21" s="4">
        <f t="shared" si="3"/>
        <v>-8.5925951444788655</v>
      </c>
      <c r="X21" s="1">
        <f t="shared" si="18"/>
        <v>10</v>
      </c>
      <c r="Y21" s="4">
        <f t="shared" si="19"/>
        <v>-473.59631530011853</v>
      </c>
      <c r="Z21" s="4">
        <f t="shared" si="4"/>
        <v>-9.2592305479870571</v>
      </c>
      <c r="AA21" s="4">
        <f t="shared" si="20"/>
        <v>-5.7072581832361688</v>
      </c>
      <c r="AB21" s="4">
        <f t="shared" si="21"/>
        <v>-3.5519723647508887</v>
      </c>
      <c r="AC21" s="4">
        <f t="shared" si="22"/>
        <v>-467.88905711688238</v>
      </c>
      <c r="AF21" s="1">
        <f t="shared" si="23"/>
        <v>10</v>
      </c>
      <c r="AG21" s="4">
        <f t="shared" si="24"/>
        <v>-3245.9972863907769</v>
      </c>
      <c r="AH21" s="4">
        <f t="shared" si="30"/>
        <v>-43.188884507457558</v>
      </c>
      <c r="AI21" s="4">
        <f t="shared" si="25"/>
        <v>-18.843904859526731</v>
      </c>
      <c r="AJ21" s="4">
        <f t="shared" si="26"/>
        <v>-24.344979647930828</v>
      </c>
      <c r="AK21" s="4">
        <f t="shared" si="27"/>
        <v>-3227.15338153125</v>
      </c>
    </row>
    <row r="22" spans="2:37" ht="14.65" x14ac:dyDescent="0.35">
      <c r="B22" s="1">
        <f t="shared" si="5"/>
        <v>11</v>
      </c>
      <c r="C22" s="4">
        <f t="shared" si="6"/>
        <v>-3278.3173981634127</v>
      </c>
      <c r="D22" s="4">
        <f t="shared" si="28"/>
        <v>-55.005599111917917</v>
      </c>
      <c r="E22" s="4">
        <f t="shared" si="7"/>
        <v>-14.026631634875258</v>
      </c>
      <c r="F22" s="4">
        <f t="shared" si="8"/>
        <v>-40.978967477042659</v>
      </c>
      <c r="G22" s="4">
        <f t="shared" si="9"/>
        <v>-3264.2907665285375</v>
      </c>
      <c r="I22" s="1">
        <f t="shared" si="10"/>
        <v>11</v>
      </c>
      <c r="J22" s="4">
        <f t="shared" si="11"/>
        <v>-1844.0535364669249</v>
      </c>
      <c r="K22" s="4">
        <f t="shared" si="29"/>
        <v>-30.940649500453915</v>
      </c>
      <c r="L22" s="4">
        <f t="shared" si="12"/>
        <v>-7.8899802946173558</v>
      </c>
      <c r="M22" s="4">
        <f t="shared" si="13"/>
        <v>-23.050669205836559</v>
      </c>
      <c r="N22" s="4">
        <f t="shared" si="14"/>
        <v>-1836.1635561723076</v>
      </c>
      <c r="P22" s="1">
        <f t="shared" si="15"/>
        <v>11</v>
      </c>
      <c r="Q22" s="4">
        <f t="shared" si="16"/>
        <v>-13.830401523501935</v>
      </c>
      <c r="R22" s="4">
        <f t="shared" si="0"/>
        <v>-7.8899802946173558</v>
      </c>
      <c r="S22" s="4">
        <f t="shared" si="1"/>
        <v>-21.720381818119293</v>
      </c>
      <c r="T22" s="4">
        <f t="shared" si="2"/>
        <v>-9.2202676823346241</v>
      </c>
      <c r="U22" s="7">
        <f t="shared" si="17"/>
        <v>0.92109494111368739</v>
      </c>
      <c r="V22" s="4">
        <f t="shared" si="3"/>
        <v>-8.4927419179124453</v>
      </c>
      <c r="X22" s="1">
        <f t="shared" si="18"/>
        <v>11</v>
      </c>
      <c r="Y22" s="4">
        <f t="shared" si="19"/>
        <v>-467.88905711688238</v>
      </c>
      <c r="Z22" s="4">
        <f t="shared" si="4"/>
        <v>-9.2202676823346241</v>
      </c>
      <c r="AA22" s="4">
        <f t="shared" si="20"/>
        <v>-5.7110997539580062</v>
      </c>
      <c r="AB22" s="4">
        <f t="shared" si="21"/>
        <v>-3.509167928376618</v>
      </c>
      <c r="AC22" s="4">
        <f t="shared" si="22"/>
        <v>-462.17795736292436</v>
      </c>
      <c r="AF22" s="1">
        <f t="shared" si="23"/>
        <v>11</v>
      </c>
      <c r="AG22" s="4">
        <f t="shared" si="24"/>
        <v>-3227.15338153125</v>
      </c>
      <c r="AH22" s="4">
        <f t="shared" si="30"/>
        <v>-43.188884507457558</v>
      </c>
      <c r="AI22" s="4">
        <f t="shared" si="25"/>
        <v>-18.985234145973184</v>
      </c>
      <c r="AJ22" s="4">
        <f t="shared" si="26"/>
        <v>-24.203650361484375</v>
      </c>
      <c r="AK22" s="4">
        <f t="shared" si="27"/>
        <v>-3208.1681473852768</v>
      </c>
    </row>
    <row r="23" spans="2:37" ht="14.65" x14ac:dyDescent="0.35">
      <c r="B23" s="1">
        <f t="shared" si="5"/>
        <v>12</v>
      </c>
      <c r="C23" s="4">
        <f t="shared" si="6"/>
        <v>-3264.2907665285375</v>
      </c>
      <c r="D23" s="4">
        <f t="shared" si="28"/>
        <v>-55.005599111917917</v>
      </c>
      <c r="E23" s="4">
        <f t="shared" si="7"/>
        <v>-14.201964530311201</v>
      </c>
      <c r="F23" s="4">
        <f t="shared" si="8"/>
        <v>-40.803634581606715</v>
      </c>
      <c r="G23" s="11">
        <f t="shared" si="9"/>
        <v>-3250.0888019982262</v>
      </c>
      <c r="I23" s="1">
        <f t="shared" si="10"/>
        <v>12</v>
      </c>
      <c r="J23" s="4">
        <f t="shared" si="11"/>
        <v>-1836.1635561723076</v>
      </c>
      <c r="K23" s="4">
        <f t="shared" si="29"/>
        <v>-30.940649500453915</v>
      </c>
      <c r="L23" s="4">
        <f t="shared" si="12"/>
        <v>-7.988605048300073</v>
      </c>
      <c r="M23" s="4">
        <f t="shared" si="13"/>
        <v>-22.952044452153842</v>
      </c>
      <c r="N23" s="11">
        <f t="shared" si="14"/>
        <v>-1828.1749511240075</v>
      </c>
      <c r="P23" s="1">
        <f t="shared" si="15"/>
        <v>12</v>
      </c>
      <c r="Q23" s="4">
        <f t="shared" si="16"/>
        <v>-13.771226671292306</v>
      </c>
      <c r="R23" s="4">
        <f t="shared" si="0"/>
        <v>-7.988605048300073</v>
      </c>
      <c r="S23" s="4">
        <f t="shared" si="1"/>
        <v>-21.759831719592377</v>
      </c>
      <c r="T23" s="4">
        <f t="shared" si="2"/>
        <v>-9.1808177808615365</v>
      </c>
      <c r="U23" s="7">
        <f t="shared" si="17"/>
        <v>0.9142381549515507</v>
      </c>
      <c r="V23" s="4">
        <f t="shared" si="3"/>
        <v>-8.3934539089212414</v>
      </c>
      <c r="X23" s="1">
        <f t="shared" si="18"/>
        <v>12</v>
      </c>
      <c r="Y23" s="4">
        <f t="shared" si="19"/>
        <v>-462.17795736292436</v>
      </c>
      <c r="Z23" s="4">
        <f t="shared" si="4"/>
        <v>-9.1808177808615365</v>
      </c>
      <c r="AA23" s="4">
        <f t="shared" si="20"/>
        <v>-5.7144831006396046</v>
      </c>
      <c r="AB23" s="4">
        <f t="shared" si="21"/>
        <v>-3.4663346802219324</v>
      </c>
      <c r="AC23" s="4">
        <f t="shared" si="22"/>
        <v>-456.46347426228476</v>
      </c>
      <c r="AF23" s="1">
        <f t="shared" si="23"/>
        <v>12</v>
      </c>
      <c r="AG23" s="4">
        <f t="shared" si="24"/>
        <v>-3208.1681473852768</v>
      </c>
      <c r="AH23" s="4">
        <f t="shared" si="30"/>
        <v>-43.188884507457558</v>
      </c>
      <c r="AI23" s="4">
        <f t="shared" si="25"/>
        <v>-19.127623402067982</v>
      </c>
      <c r="AJ23" s="4">
        <f t="shared" si="26"/>
        <v>-24.061261105389576</v>
      </c>
      <c r="AK23" s="4">
        <f t="shared" si="27"/>
        <v>-3189.0405239832089</v>
      </c>
    </row>
    <row r="24" spans="2:37" ht="14.65" x14ac:dyDescent="0.35">
      <c r="B24" s="1">
        <f t="shared" si="5"/>
        <v>13</v>
      </c>
      <c r="C24" s="4">
        <f t="shared" si="6"/>
        <v>-3250.0888019982262</v>
      </c>
      <c r="D24" s="4">
        <f t="shared" si="28"/>
        <v>-55.005599111917917</v>
      </c>
      <c r="E24" s="4">
        <f t="shared" si="7"/>
        <v>-14.37948908694009</v>
      </c>
      <c r="F24" s="4">
        <f t="shared" si="8"/>
        <v>-40.626110024977827</v>
      </c>
      <c r="G24" s="4">
        <f t="shared" si="9"/>
        <v>-3235.7093129112864</v>
      </c>
      <c r="I24" s="1">
        <f t="shared" si="10"/>
        <v>13</v>
      </c>
      <c r="J24" s="4">
        <f t="shared" si="11"/>
        <v>-1828.1749511240075</v>
      </c>
      <c r="K24" s="4">
        <f t="shared" si="29"/>
        <v>-30.940649500453915</v>
      </c>
      <c r="L24" s="4">
        <f t="shared" si="12"/>
        <v>-8.0884626114038234</v>
      </c>
      <c r="M24" s="4">
        <f t="shared" si="13"/>
        <v>-22.852186889050092</v>
      </c>
      <c r="N24" s="4">
        <f t="shared" si="14"/>
        <v>-1820.0864885126036</v>
      </c>
      <c r="P24" s="1">
        <f t="shared" si="15"/>
        <v>13</v>
      </c>
      <c r="Q24" s="4">
        <f t="shared" si="16"/>
        <v>-13.711312133430056</v>
      </c>
      <c r="R24" s="4">
        <f t="shared" si="0"/>
        <v>-8.0884626114038234</v>
      </c>
      <c r="S24" s="4">
        <f t="shared" si="1"/>
        <v>-21.799774744833879</v>
      </c>
      <c r="T24" s="4">
        <f t="shared" si="2"/>
        <v>-9.140874755620036</v>
      </c>
      <c r="U24" s="7">
        <f t="shared" si="17"/>
        <v>0.90743241186258128</v>
      </c>
      <c r="V24" s="4">
        <f t="shared" si="3"/>
        <v>-8.2947260260260727</v>
      </c>
      <c r="X24" s="1">
        <f t="shared" si="18"/>
        <v>13</v>
      </c>
      <c r="Y24" s="4">
        <f t="shared" si="19"/>
        <v>-456.46347426228476</v>
      </c>
      <c r="Z24" s="4">
        <f t="shared" si="4"/>
        <v>-9.140874755620036</v>
      </c>
      <c r="AA24" s="4">
        <f t="shared" si="20"/>
        <v>-5.7173986986529002</v>
      </c>
      <c r="AB24" s="4">
        <f t="shared" si="21"/>
        <v>-3.4234760569671359</v>
      </c>
      <c r="AC24" s="4">
        <f t="shared" si="22"/>
        <v>-450.74607556363185</v>
      </c>
      <c r="AF24" s="1">
        <f t="shared" si="23"/>
        <v>13</v>
      </c>
      <c r="AG24" s="4">
        <f t="shared" si="24"/>
        <v>-3189.0405239832089</v>
      </c>
      <c r="AH24" s="4">
        <f t="shared" si="30"/>
        <v>-43.188884507457558</v>
      </c>
      <c r="AI24" s="4">
        <f t="shared" si="25"/>
        <v>-19.271080577583493</v>
      </c>
      <c r="AJ24" s="4">
        <f t="shared" si="26"/>
        <v>-23.917803929874065</v>
      </c>
      <c r="AK24" s="4">
        <f t="shared" si="27"/>
        <v>-3169.7694434056252</v>
      </c>
    </row>
    <row r="25" spans="2:37" ht="14.65" x14ac:dyDescent="0.35">
      <c r="B25" s="1">
        <f t="shared" si="5"/>
        <v>14</v>
      </c>
      <c r="C25" s="4">
        <f t="shared" si="6"/>
        <v>-3235.7093129112864</v>
      </c>
      <c r="D25" s="4">
        <f t="shared" si="28"/>
        <v>-55.005599111917917</v>
      </c>
      <c r="E25" s="4">
        <f t="shared" si="7"/>
        <v>-14.559232700526842</v>
      </c>
      <c r="F25" s="4">
        <f t="shared" si="8"/>
        <v>-40.446366411391075</v>
      </c>
      <c r="G25" s="4">
        <f t="shared" si="9"/>
        <v>-3221.1500802107594</v>
      </c>
      <c r="I25" s="1">
        <f t="shared" si="10"/>
        <v>14</v>
      </c>
      <c r="J25" s="4">
        <f t="shared" si="11"/>
        <v>-1820.0864885126036</v>
      </c>
      <c r="K25" s="4">
        <f t="shared" si="29"/>
        <v>-30.940649500453915</v>
      </c>
      <c r="L25" s="4">
        <f t="shared" si="12"/>
        <v>-8.1895683940463719</v>
      </c>
      <c r="M25" s="4">
        <f t="shared" si="13"/>
        <v>-22.751081106407543</v>
      </c>
      <c r="N25" s="4">
        <f t="shared" si="14"/>
        <v>-1811.8969201185573</v>
      </c>
      <c r="P25" s="1">
        <f t="shared" si="15"/>
        <v>14</v>
      </c>
      <c r="Q25" s="4">
        <f t="shared" si="16"/>
        <v>-13.650648663844526</v>
      </c>
      <c r="R25" s="4">
        <f t="shared" si="0"/>
        <v>-8.1895683940463719</v>
      </c>
      <c r="S25" s="4">
        <f t="shared" si="1"/>
        <v>-21.840217057890897</v>
      </c>
      <c r="T25" s="4">
        <f t="shared" si="2"/>
        <v>-9.100432442563017</v>
      </c>
      <c r="U25" s="7">
        <f t="shared" si="17"/>
        <v>0.90067733187352972</v>
      </c>
      <c r="V25" s="4">
        <f t="shared" si="3"/>
        <v>-8.1965532112629678</v>
      </c>
      <c r="X25" s="1">
        <f t="shared" si="18"/>
        <v>14</v>
      </c>
      <c r="Y25" s="4">
        <f t="shared" si="19"/>
        <v>-450.74607556363185</v>
      </c>
      <c r="Z25" s="4">
        <f t="shared" si="4"/>
        <v>-9.100432442563017</v>
      </c>
      <c r="AA25" s="4">
        <f t="shared" si="20"/>
        <v>-5.719836875835778</v>
      </c>
      <c r="AB25" s="4">
        <f t="shared" si="21"/>
        <v>-3.3805955667272389</v>
      </c>
      <c r="AC25" s="4">
        <f t="shared" si="22"/>
        <v>-445.02623868779608</v>
      </c>
      <c r="AF25" s="1">
        <f t="shared" si="23"/>
        <v>14</v>
      </c>
      <c r="AG25" s="4">
        <f t="shared" si="24"/>
        <v>-3169.7694434056252</v>
      </c>
      <c r="AH25" s="4">
        <f t="shared" si="30"/>
        <v>-43.188884507457558</v>
      </c>
      <c r="AI25" s="4">
        <f t="shared" si="25"/>
        <v>-19.415613681915371</v>
      </c>
      <c r="AJ25" s="4">
        <f t="shared" si="26"/>
        <v>-23.773270825542188</v>
      </c>
      <c r="AK25" s="4">
        <f t="shared" si="27"/>
        <v>-3150.3538297237101</v>
      </c>
    </row>
    <row r="26" spans="2:37" ht="14.65" x14ac:dyDescent="0.35">
      <c r="B26" s="1">
        <f t="shared" si="5"/>
        <v>15</v>
      </c>
      <c r="C26" s="4">
        <f t="shared" si="6"/>
        <v>-3221.1500802107594</v>
      </c>
      <c r="D26" s="4">
        <f t="shared" si="28"/>
        <v>-55.005599111917917</v>
      </c>
      <c r="E26" s="4">
        <f t="shared" si="7"/>
        <v>-14.741223109283425</v>
      </c>
      <c r="F26" s="4">
        <f t="shared" si="8"/>
        <v>-40.264376002634492</v>
      </c>
      <c r="G26" s="4">
        <f t="shared" si="9"/>
        <v>-3206.4088571014759</v>
      </c>
      <c r="I26" s="1">
        <f t="shared" si="10"/>
        <v>15</v>
      </c>
      <c r="J26" s="4">
        <f t="shared" si="11"/>
        <v>-1811.8969201185573</v>
      </c>
      <c r="K26" s="4">
        <f t="shared" si="29"/>
        <v>-30.940649500453915</v>
      </c>
      <c r="L26" s="4">
        <f t="shared" si="12"/>
        <v>-8.2919379989719495</v>
      </c>
      <c r="M26" s="4">
        <f t="shared" si="13"/>
        <v>-22.648711501481966</v>
      </c>
      <c r="N26" s="4">
        <f t="shared" si="14"/>
        <v>-1803.6049821195854</v>
      </c>
      <c r="P26" s="1">
        <f t="shared" si="15"/>
        <v>15</v>
      </c>
      <c r="Q26" s="4">
        <f t="shared" si="16"/>
        <v>-13.58922690088918</v>
      </c>
      <c r="R26" s="4">
        <f t="shared" si="0"/>
        <v>-8.2919379989719495</v>
      </c>
      <c r="S26" s="4">
        <f t="shared" si="1"/>
        <v>-21.88116489986113</v>
      </c>
      <c r="T26" s="4">
        <f t="shared" si="2"/>
        <v>-9.0594846005927856</v>
      </c>
      <c r="U26" s="7">
        <f t="shared" si="17"/>
        <v>0.89397253783973163</v>
      </c>
      <c r="V26" s="4">
        <f t="shared" si="3"/>
        <v>-8.0989304399119</v>
      </c>
      <c r="X26" s="1">
        <f t="shared" si="18"/>
        <v>15</v>
      </c>
      <c r="Y26" s="4">
        <f t="shared" si="19"/>
        <v>-445.02623868779608</v>
      </c>
      <c r="Z26" s="4">
        <f t="shared" si="4"/>
        <v>-9.0594846005927856</v>
      </c>
      <c r="AA26" s="4">
        <f t="shared" si="20"/>
        <v>-5.7217878104343143</v>
      </c>
      <c r="AB26" s="4">
        <f t="shared" si="21"/>
        <v>-3.3376967901584709</v>
      </c>
      <c r="AC26" s="4">
        <f t="shared" si="22"/>
        <v>-439.30445087736177</v>
      </c>
      <c r="AF26" s="1">
        <f t="shared" si="23"/>
        <v>15</v>
      </c>
      <c r="AG26" s="4">
        <f t="shared" si="24"/>
        <v>-3150.3538297237101</v>
      </c>
      <c r="AH26" s="4">
        <f t="shared" si="30"/>
        <v>-43.188884507457558</v>
      </c>
      <c r="AI26" s="4">
        <f t="shared" si="25"/>
        <v>-19.561230784529737</v>
      </c>
      <c r="AJ26" s="4">
        <f t="shared" si="26"/>
        <v>-23.627653722927821</v>
      </c>
      <c r="AK26" s="4">
        <f t="shared" si="27"/>
        <v>-3130.7925989391802</v>
      </c>
    </row>
    <row r="27" spans="2:37" ht="14.65" x14ac:dyDescent="0.35">
      <c r="B27" s="1">
        <f t="shared" si="5"/>
        <v>16</v>
      </c>
      <c r="C27" s="4">
        <f t="shared" si="6"/>
        <v>-3206.4088571014759</v>
      </c>
      <c r="D27" s="4">
        <f t="shared" si="28"/>
        <v>-55.005599111917917</v>
      </c>
      <c r="E27" s="4">
        <f t="shared" si="7"/>
        <v>-14.925488398149469</v>
      </c>
      <c r="F27" s="4">
        <f t="shared" si="8"/>
        <v>-40.080110713768448</v>
      </c>
      <c r="G27" s="4">
        <f t="shared" si="9"/>
        <v>-3191.4833687033265</v>
      </c>
      <c r="I27" s="1">
        <f t="shared" si="10"/>
        <v>16</v>
      </c>
      <c r="J27" s="4">
        <f t="shared" si="11"/>
        <v>-1803.6049821195854</v>
      </c>
      <c r="K27" s="4">
        <f t="shared" si="29"/>
        <v>-30.940649500453915</v>
      </c>
      <c r="L27" s="4">
        <f t="shared" si="12"/>
        <v>-8.3955872239590974</v>
      </c>
      <c r="M27" s="4">
        <f t="shared" si="13"/>
        <v>-22.545062276494818</v>
      </c>
      <c r="N27" s="4">
        <f t="shared" si="14"/>
        <v>-1795.2093948956262</v>
      </c>
      <c r="P27" s="1">
        <f t="shared" si="15"/>
        <v>16</v>
      </c>
      <c r="Q27" s="4">
        <f t="shared" si="16"/>
        <v>-13.52703736589689</v>
      </c>
      <c r="R27" s="4">
        <f t="shared" si="0"/>
        <v>-8.3955872239590974</v>
      </c>
      <c r="S27" s="4">
        <f t="shared" si="1"/>
        <v>-21.922624589855985</v>
      </c>
      <c r="T27" s="4">
        <f t="shared" si="2"/>
        <v>-9.0180249105979282</v>
      </c>
      <c r="U27" s="7">
        <f t="shared" si="17"/>
        <v>0.88731765542405117</v>
      </c>
      <c r="V27" s="4">
        <f t="shared" si="3"/>
        <v>-8.0018527202274417</v>
      </c>
      <c r="X27" s="1">
        <f t="shared" si="18"/>
        <v>16</v>
      </c>
      <c r="Y27" s="4">
        <f t="shared" si="19"/>
        <v>-439.30445087736177</v>
      </c>
      <c r="Z27" s="4">
        <f t="shared" si="4"/>
        <v>-9.0180249105979282</v>
      </c>
      <c r="AA27" s="4">
        <f t="shared" si="20"/>
        <v>-5.7232415290177148</v>
      </c>
      <c r="AB27" s="4">
        <f t="shared" si="21"/>
        <v>-3.2947833815802134</v>
      </c>
      <c r="AC27" s="4">
        <f t="shared" si="22"/>
        <v>-433.58120934834403</v>
      </c>
      <c r="AF27" s="1">
        <f t="shared" si="23"/>
        <v>16</v>
      </c>
      <c r="AG27" s="4">
        <f t="shared" si="24"/>
        <v>-3130.7925989391802</v>
      </c>
      <c r="AH27" s="4">
        <f t="shared" si="30"/>
        <v>-43.188884507457558</v>
      </c>
      <c r="AI27" s="4">
        <f t="shared" si="25"/>
        <v>-19.707940015413708</v>
      </c>
      <c r="AJ27" s="4">
        <f t="shared" si="26"/>
        <v>-23.48094449204385</v>
      </c>
      <c r="AK27" s="4">
        <f t="shared" si="27"/>
        <v>-3111.0846589237663</v>
      </c>
    </row>
    <row r="28" spans="2:37" ht="14.65" x14ac:dyDescent="0.35">
      <c r="B28" s="1">
        <f t="shared" si="5"/>
        <v>17</v>
      </c>
      <c r="C28" s="4">
        <f t="shared" si="6"/>
        <v>-3191.4833687033265</v>
      </c>
      <c r="D28" s="4">
        <f t="shared" si="28"/>
        <v>-55.005599111917917</v>
      </c>
      <c r="E28" s="4">
        <f t="shared" si="7"/>
        <v>-15.112057003126338</v>
      </c>
      <c r="F28" s="4">
        <f t="shared" si="8"/>
        <v>-39.893542108791578</v>
      </c>
      <c r="G28" s="4">
        <f t="shared" si="9"/>
        <v>-3176.3713117002003</v>
      </c>
      <c r="I28" s="1">
        <f t="shared" si="10"/>
        <v>17</v>
      </c>
      <c r="J28" s="4">
        <f t="shared" si="11"/>
        <v>-1795.2093948956262</v>
      </c>
      <c r="K28" s="4">
        <f t="shared" si="29"/>
        <v>-30.940649500453915</v>
      </c>
      <c r="L28" s="4">
        <f t="shared" si="12"/>
        <v>-8.5005320642585893</v>
      </c>
      <c r="M28" s="4">
        <f t="shared" si="13"/>
        <v>-22.440117436195326</v>
      </c>
      <c r="N28" s="4">
        <f t="shared" si="14"/>
        <v>-1786.7088628313677</v>
      </c>
      <c r="P28" s="1">
        <f t="shared" si="15"/>
        <v>17</v>
      </c>
      <c r="Q28" s="4">
        <f t="shared" si="16"/>
        <v>-13.464070461717197</v>
      </c>
      <c r="R28" s="4">
        <f t="shared" si="0"/>
        <v>-8.5005320642585893</v>
      </c>
      <c r="S28" s="4">
        <f t="shared" si="1"/>
        <v>-21.964602525975785</v>
      </c>
      <c r="T28" s="4">
        <f t="shared" si="2"/>
        <v>-8.9760469744781286</v>
      </c>
      <c r="U28" s="7">
        <f t="shared" si="17"/>
        <v>0.8807123130759813</v>
      </c>
      <c r="V28" s="4">
        <f t="shared" si="3"/>
        <v>-7.9053150931712963</v>
      </c>
      <c r="X28" s="1">
        <f t="shared" si="18"/>
        <v>17</v>
      </c>
      <c r="Y28" s="4">
        <f t="shared" si="19"/>
        <v>-433.58120934834403</v>
      </c>
      <c r="Z28" s="4">
        <f t="shared" si="4"/>
        <v>-8.9760469744781286</v>
      </c>
      <c r="AA28" s="4">
        <f t="shared" si="20"/>
        <v>-5.7241879043655484</v>
      </c>
      <c r="AB28" s="4">
        <f t="shared" si="21"/>
        <v>-3.2518590701125802</v>
      </c>
      <c r="AC28" s="4">
        <f t="shared" si="22"/>
        <v>-427.85702144397851</v>
      </c>
      <c r="AF28" s="1">
        <f t="shared" si="23"/>
        <v>17</v>
      </c>
      <c r="AG28" s="4">
        <f t="shared" si="24"/>
        <v>-3111.0846589237663</v>
      </c>
      <c r="AH28" s="4">
        <f t="shared" si="30"/>
        <v>-43.188884507457558</v>
      </c>
      <c r="AI28" s="4">
        <f t="shared" si="25"/>
        <v>-19.855749565529312</v>
      </c>
      <c r="AJ28" s="4">
        <f t="shared" si="26"/>
        <v>-23.333134941928247</v>
      </c>
      <c r="AK28" s="4">
        <f t="shared" si="27"/>
        <v>-3091.2289093582372</v>
      </c>
    </row>
    <row r="29" spans="2:37" ht="14.65" x14ac:dyDescent="0.35">
      <c r="B29" s="1">
        <f t="shared" si="5"/>
        <v>18</v>
      </c>
      <c r="C29" s="4">
        <f t="shared" si="6"/>
        <v>-3176.3713117002003</v>
      </c>
      <c r="D29" s="4">
        <f t="shared" si="28"/>
        <v>-55.005599111917917</v>
      </c>
      <c r="E29" s="4">
        <f t="shared" si="7"/>
        <v>-15.300957715665412</v>
      </c>
      <c r="F29" s="4">
        <f t="shared" si="8"/>
        <v>-39.704641396252505</v>
      </c>
      <c r="G29" s="4">
        <f t="shared" si="9"/>
        <v>-3161.0703539845349</v>
      </c>
      <c r="I29" s="1">
        <f t="shared" si="10"/>
        <v>18</v>
      </c>
      <c r="J29" s="4">
        <f t="shared" si="11"/>
        <v>-1786.7088628313677</v>
      </c>
      <c r="K29" s="4">
        <f t="shared" si="29"/>
        <v>-30.940649500453915</v>
      </c>
      <c r="L29" s="4">
        <f t="shared" si="12"/>
        <v>-8.6067887150618212</v>
      </c>
      <c r="M29" s="4">
        <f t="shared" si="13"/>
        <v>-22.333860785392094</v>
      </c>
      <c r="N29" s="4">
        <f t="shared" si="14"/>
        <v>-1778.1020741163059</v>
      </c>
      <c r="P29" s="1">
        <f t="shared" si="15"/>
        <v>18</v>
      </c>
      <c r="Q29" s="4">
        <f t="shared" si="16"/>
        <v>-13.400316471235257</v>
      </c>
      <c r="R29" s="4">
        <f t="shared" si="0"/>
        <v>-8.6067887150618212</v>
      </c>
      <c r="S29" s="4">
        <f t="shared" si="1"/>
        <v>-22.007105186297078</v>
      </c>
      <c r="T29" s="4">
        <f t="shared" si="2"/>
        <v>-8.9335443141568369</v>
      </c>
      <c r="U29" s="7">
        <f t="shared" si="17"/>
        <v>0.87415614201089953</v>
      </c>
      <c r="V29" s="4">
        <f t="shared" si="3"/>
        <v>-7.8093126321467476</v>
      </c>
      <c r="X29" s="1">
        <f t="shared" si="18"/>
        <v>18</v>
      </c>
      <c r="Y29" s="4">
        <f t="shared" si="19"/>
        <v>-427.85702144397851</v>
      </c>
      <c r="Z29" s="4">
        <f t="shared" si="4"/>
        <v>-8.9335443141568369</v>
      </c>
      <c r="AA29" s="4">
        <f t="shared" si="20"/>
        <v>-5.7246166533269989</v>
      </c>
      <c r="AB29" s="4">
        <f t="shared" si="21"/>
        <v>-3.2089276608298385</v>
      </c>
      <c r="AC29" s="4">
        <f t="shared" si="22"/>
        <v>-422.13240479065149</v>
      </c>
      <c r="AF29" s="1">
        <f t="shared" si="23"/>
        <v>18</v>
      </c>
      <c r="AG29" s="4">
        <f t="shared" si="24"/>
        <v>-3091.2289093582372</v>
      </c>
      <c r="AH29" s="4">
        <f t="shared" si="30"/>
        <v>-43.188884507457558</v>
      </c>
      <c r="AI29" s="4">
        <f t="shared" si="25"/>
        <v>-20.004667687270782</v>
      </c>
      <c r="AJ29" s="4">
        <f t="shared" si="26"/>
        <v>-23.184216820186776</v>
      </c>
      <c r="AK29" s="4">
        <f t="shared" si="27"/>
        <v>-3071.2242416709664</v>
      </c>
    </row>
    <row r="30" spans="2:37" ht="14.65" x14ac:dyDescent="0.35">
      <c r="B30" s="1">
        <f t="shared" si="5"/>
        <v>19</v>
      </c>
      <c r="C30" s="4">
        <f t="shared" si="6"/>
        <v>-3161.0703539845349</v>
      </c>
      <c r="D30" s="4">
        <f t="shared" si="28"/>
        <v>-55.005599111917917</v>
      </c>
      <c r="E30" s="4">
        <f t="shared" si="7"/>
        <v>-15.492219687111231</v>
      </c>
      <c r="F30" s="4">
        <f t="shared" si="8"/>
        <v>-39.513379424806686</v>
      </c>
      <c r="G30" s="4">
        <f t="shared" si="9"/>
        <v>-3145.5781342974237</v>
      </c>
      <c r="I30" s="1">
        <f t="shared" si="10"/>
        <v>19</v>
      </c>
      <c r="J30" s="4">
        <f t="shared" si="11"/>
        <v>-1778.1020741163059</v>
      </c>
      <c r="K30" s="4">
        <f t="shared" si="29"/>
        <v>-30.940649500453915</v>
      </c>
      <c r="L30" s="4">
        <f t="shared" si="12"/>
        <v>-8.714373574000092</v>
      </c>
      <c r="M30" s="4">
        <f t="shared" si="13"/>
        <v>-22.226275926453823</v>
      </c>
      <c r="N30" s="4">
        <f t="shared" si="14"/>
        <v>-1769.3877005423058</v>
      </c>
      <c r="P30" s="1">
        <f t="shared" si="15"/>
        <v>19</v>
      </c>
      <c r="Q30" s="4">
        <f t="shared" si="16"/>
        <v>-13.335765555872293</v>
      </c>
      <c r="R30" s="4">
        <f t="shared" si="0"/>
        <v>-8.714373574000092</v>
      </c>
      <c r="S30" s="4">
        <f t="shared" si="1"/>
        <v>-22.050139129872385</v>
      </c>
      <c r="T30" s="4">
        <f t="shared" si="2"/>
        <v>-8.8905103705815307</v>
      </c>
      <c r="U30" s="7">
        <f t="shared" si="17"/>
        <v>0.86764877618947833</v>
      </c>
      <c r="V30" s="4">
        <f t="shared" si="3"/>
        <v>-7.7138404427349307</v>
      </c>
      <c r="X30" s="1">
        <f t="shared" si="18"/>
        <v>19</v>
      </c>
      <c r="Y30" s="4">
        <f t="shared" si="19"/>
        <v>-422.13240479065149</v>
      </c>
      <c r="Z30" s="4">
        <f t="shared" si="4"/>
        <v>-8.8905103705815307</v>
      </c>
      <c r="AA30" s="4">
        <f t="shared" si="20"/>
        <v>-5.7245173346516438</v>
      </c>
      <c r="AB30" s="4">
        <f t="shared" si="21"/>
        <v>-3.1659930359298865</v>
      </c>
      <c r="AC30" s="4">
        <f t="shared" si="22"/>
        <v>-416.40788745599986</v>
      </c>
      <c r="AF30" s="1">
        <f t="shared" si="23"/>
        <v>19</v>
      </c>
      <c r="AG30" s="4">
        <f t="shared" si="24"/>
        <v>-3071.2242416709664</v>
      </c>
      <c r="AH30" s="4">
        <f t="shared" si="30"/>
        <v>-43.188884507457558</v>
      </c>
      <c r="AI30" s="4">
        <f t="shared" si="25"/>
        <v>-20.154702694925309</v>
      </c>
      <c r="AJ30" s="4">
        <f t="shared" si="26"/>
        <v>-23.03418181253225</v>
      </c>
      <c r="AK30" s="4">
        <f t="shared" si="27"/>
        <v>-3051.0695389760413</v>
      </c>
    </row>
    <row r="31" spans="2:37" x14ac:dyDescent="0.25">
      <c r="B31" s="1">
        <f t="shared" si="5"/>
        <v>20</v>
      </c>
      <c r="C31" s="4">
        <f t="shared" si="6"/>
        <v>-3145.5781342974237</v>
      </c>
      <c r="D31" s="4">
        <f t="shared" si="28"/>
        <v>-55.005599111917917</v>
      </c>
      <c r="E31" s="4">
        <f t="shared" si="7"/>
        <v>-15.685872433200124</v>
      </c>
      <c r="F31" s="4">
        <f t="shared" si="8"/>
        <v>-39.319726678717792</v>
      </c>
      <c r="G31" s="4">
        <f t="shared" si="9"/>
        <v>-3129.8922618642237</v>
      </c>
      <c r="I31" s="1">
        <f t="shared" si="10"/>
        <v>20</v>
      </c>
      <c r="J31" s="4">
        <f t="shared" si="11"/>
        <v>-1769.3877005423058</v>
      </c>
      <c r="K31" s="4">
        <f t="shared" si="29"/>
        <v>-30.940649500453915</v>
      </c>
      <c r="L31" s="4">
        <f t="shared" si="12"/>
        <v>-8.8233032436750953</v>
      </c>
      <c r="M31" s="4">
        <f t="shared" si="13"/>
        <v>-22.11734625677882</v>
      </c>
      <c r="N31" s="4">
        <f t="shared" si="14"/>
        <v>-1760.5643972986306</v>
      </c>
      <c r="P31" s="1">
        <f t="shared" si="15"/>
        <v>20</v>
      </c>
      <c r="Q31" s="4">
        <f t="shared" si="16"/>
        <v>-13.270407754067293</v>
      </c>
      <c r="R31" s="4">
        <f t="shared" si="0"/>
        <v>-8.8233032436750953</v>
      </c>
      <c r="S31" s="4">
        <f t="shared" si="1"/>
        <v>-22.093710997742388</v>
      </c>
      <c r="T31" s="4">
        <f t="shared" si="2"/>
        <v>-8.8469385027115273</v>
      </c>
      <c r="U31" s="7">
        <f t="shared" si="17"/>
        <v>0.86118985229724887</v>
      </c>
      <c r="V31" s="4">
        <f t="shared" si="3"/>
        <v>-7.6188936624329839</v>
      </c>
      <c r="X31" s="1">
        <f t="shared" si="18"/>
        <v>20</v>
      </c>
      <c r="Y31" s="4">
        <f t="shared" si="19"/>
        <v>-416.40788745599986</v>
      </c>
      <c r="Z31" s="4">
        <f t="shared" si="4"/>
        <v>-8.8469385027115273</v>
      </c>
      <c r="AA31" s="4">
        <f t="shared" si="20"/>
        <v>-5.723879346791529</v>
      </c>
      <c r="AB31" s="4">
        <f t="shared" si="21"/>
        <v>-3.1230591559199987</v>
      </c>
      <c r="AC31" s="4">
        <f t="shared" si="22"/>
        <v>-410.68400810920832</v>
      </c>
      <c r="AF31" s="1">
        <f t="shared" si="23"/>
        <v>20</v>
      </c>
      <c r="AG31" s="4">
        <f t="shared" si="24"/>
        <v>-3051.0695389760413</v>
      </c>
      <c r="AH31" s="4">
        <f t="shared" si="30"/>
        <v>-43.188884507457558</v>
      </c>
      <c r="AI31" s="4">
        <f t="shared" si="25"/>
        <v>-20.305862965137251</v>
      </c>
      <c r="AJ31" s="4">
        <f t="shared" si="26"/>
        <v>-22.883021542320307</v>
      </c>
      <c r="AK31" s="4">
        <f t="shared" si="27"/>
        <v>-3030.763676010904</v>
      </c>
    </row>
    <row r="32" spans="2:37" x14ac:dyDescent="0.25">
      <c r="B32" s="1">
        <f t="shared" si="5"/>
        <v>21</v>
      </c>
      <c r="C32" s="4">
        <f t="shared" si="6"/>
        <v>-3129.8922618642237</v>
      </c>
      <c r="D32" s="4">
        <f t="shared" si="28"/>
        <v>-55.005599111917917</v>
      </c>
      <c r="E32" s="4">
        <f t="shared" si="7"/>
        <v>-15.881945838615124</v>
      </c>
      <c r="F32" s="4">
        <f t="shared" si="8"/>
        <v>-39.123653273302793</v>
      </c>
      <c r="G32" s="4">
        <f t="shared" si="9"/>
        <v>-3114.0103160256085</v>
      </c>
      <c r="I32" s="1">
        <f t="shared" si="10"/>
        <v>21</v>
      </c>
      <c r="J32" s="4">
        <f t="shared" si="11"/>
        <v>-1760.5643972986306</v>
      </c>
      <c r="K32" s="4">
        <f t="shared" si="29"/>
        <v>-30.940649500453915</v>
      </c>
      <c r="L32" s="4">
        <f t="shared" si="12"/>
        <v>-8.933594534221033</v>
      </c>
      <c r="M32" s="4">
        <f t="shared" si="13"/>
        <v>-22.007054966232882</v>
      </c>
      <c r="N32" s="4">
        <f t="shared" si="14"/>
        <v>-1751.6308027644095</v>
      </c>
      <c r="P32" s="1">
        <f t="shared" si="15"/>
        <v>21</v>
      </c>
      <c r="Q32" s="4">
        <f t="shared" si="16"/>
        <v>-13.204232979739729</v>
      </c>
      <c r="R32" s="4">
        <f t="shared" si="0"/>
        <v>-8.933594534221033</v>
      </c>
      <c r="S32" s="4">
        <f t="shared" si="1"/>
        <v>-22.137827513960762</v>
      </c>
      <c r="T32" s="4">
        <f t="shared" si="2"/>
        <v>-8.8028219864931536</v>
      </c>
      <c r="U32" s="7">
        <f t="shared" si="17"/>
        <v>0.85477900972431642</v>
      </c>
      <c r="V32" s="4">
        <f t="shared" si="3"/>
        <v>-7.5244674603940576</v>
      </c>
      <c r="X32" s="1">
        <f t="shared" si="18"/>
        <v>21</v>
      </c>
      <c r="Y32" s="4">
        <f t="shared" si="19"/>
        <v>-410.68400810920832</v>
      </c>
      <c r="Z32" s="4">
        <f t="shared" si="4"/>
        <v>-8.8028219864931536</v>
      </c>
      <c r="AA32" s="4">
        <f t="shared" si="20"/>
        <v>-5.7226919256740914</v>
      </c>
      <c r="AB32" s="4">
        <f t="shared" si="21"/>
        <v>-3.0801300608190623</v>
      </c>
      <c r="AC32" s="4">
        <f t="shared" si="22"/>
        <v>-404.96131618353422</v>
      </c>
      <c r="AF32" s="1">
        <f t="shared" si="23"/>
        <v>21</v>
      </c>
      <c r="AG32" s="4">
        <f t="shared" si="24"/>
        <v>-3030.763676010904</v>
      </c>
      <c r="AH32" s="4">
        <f t="shared" si="30"/>
        <v>-43.188884507457558</v>
      </c>
      <c r="AI32" s="4">
        <f t="shared" si="25"/>
        <v>-20.458156937375779</v>
      </c>
      <c r="AJ32" s="4">
        <f t="shared" si="26"/>
        <v>-22.730727570081779</v>
      </c>
      <c r="AK32" s="4">
        <f t="shared" si="27"/>
        <v>-3010.3055190735281</v>
      </c>
    </row>
    <row r="33" spans="2:37" x14ac:dyDescent="0.25">
      <c r="B33" s="1">
        <f t="shared" si="5"/>
        <v>22</v>
      </c>
      <c r="C33" s="4">
        <f t="shared" si="6"/>
        <v>-3114.0103160256085</v>
      </c>
      <c r="D33" s="4">
        <f t="shared" si="28"/>
        <v>-55.005599111917917</v>
      </c>
      <c r="E33" s="4">
        <f t="shared" si="7"/>
        <v>-16.080470161597809</v>
      </c>
      <c r="F33" s="4">
        <f t="shared" si="8"/>
        <v>-38.925128950320108</v>
      </c>
      <c r="G33" s="4">
        <f t="shared" si="9"/>
        <v>-3097.9298458640105</v>
      </c>
      <c r="I33" s="1">
        <f t="shared" si="10"/>
        <v>22</v>
      </c>
      <c r="J33" s="4">
        <f t="shared" si="11"/>
        <v>-1751.6308027644095</v>
      </c>
      <c r="K33" s="4">
        <f t="shared" si="29"/>
        <v>-30.940649500453915</v>
      </c>
      <c r="L33" s="4">
        <f t="shared" si="12"/>
        <v>-9.0452644658987964</v>
      </c>
      <c r="M33" s="4">
        <f t="shared" si="13"/>
        <v>-21.895385034555119</v>
      </c>
      <c r="N33" s="4">
        <f t="shared" si="14"/>
        <v>-1742.5855382985108</v>
      </c>
      <c r="P33" s="1">
        <f t="shared" si="15"/>
        <v>22</v>
      </c>
      <c r="Q33" s="4">
        <f t="shared" si="16"/>
        <v>-13.13723102073307</v>
      </c>
      <c r="R33" s="4">
        <f t="shared" si="0"/>
        <v>-9.0452644658987964</v>
      </c>
      <c r="S33" s="4">
        <f t="shared" si="1"/>
        <v>-22.182495486631865</v>
      </c>
      <c r="T33" s="4">
        <f t="shared" si="2"/>
        <v>-8.7581540138220486</v>
      </c>
      <c r="U33" s="7">
        <f t="shared" si="17"/>
        <v>0.84841589054522715</v>
      </c>
      <c r="V33" s="4">
        <f t="shared" si="3"/>
        <v>-7.4305570371690894</v>
      </c>
      <c r="X33" s="1">
        <f t="shared" si="18"/>
        <v>22</v>
      </c>
      <c r="Y33" s="4">
        <f t="shared" si="19"/>
        <v>-404.96131618353422</v>
      </c>
      <c r="Z33" s="4">
        <f t="shared" si="4"/>
        <v>-8.7581540138220486</v>
      </c>
      <c r="AA33" s="4">
        <f t="shared" si="20"/>
        <v>-5.7209441424455427</v>
      </c>
      <c r="AB33" s="4">
        <f t="shared" si="21"/>
        <v>-3.0372098713765063</v>
      </c>
      <c r="AC33" s="4">
        <f t="shared" si="22"/>
        <v>-399.24037204108868</v>
      </c>
      <c r="AF33" s="1">
        <f t="shared" si="23"/>
        <v>22</v>
      </c>
      <c r="AG33" s="4">
        <f t="shared" si="24"/>
        <v>-3010.3055190735281</v>
      </c>
      <c r="AH33" s="4">
        <f t="shared" si="30"/>
        <v>-43.188884507457558</v>
      </c>
      <c r="AI33" s="4">
        <f t="shared" si="25"/>
        <v>-20.611593114406102</v>
      </c>
      <c r="AJ33" s="4">
        <f t="shared" si="26"/>
        <v>-22.577291393051457</v>
      </c>
      <c r="AK33" s="4">
        <f t="shared" si="27"/>
        <v>-2989.6939259591222</v>
      </c>
    </row>
    <row r="34" spans="2:37" x14ac:dyDescent="0.25">
      <c r="B34" s="1">
        <f t="shared" si="5"/>
        <v>23</v>
      </c>
      <c r="C34" s="4">
        <f t="shared" si="6"/>
        <v>-3097.9298458640105</v>
      </c>
      <c r="D34" s="4">
        <f t="shared" si="28"/>
        <v>-55.005599111917917</v>
      </c>
      <c r="E34" s="4">
        <f t="shared" si="7"/>
        <v>-16.281476038617789</v>
      </c>
      <c r="F34" s="4">
        <f t="shared" si="8"/>
        <v>-38.724123073300127</v>
      </c>
      <c r="G34" s="4">
        <f t="shared" si="9"/>
        <v>-3081.6483698253928</v>
      </c>
      <c r="I34" s="1">
        <f t="shared" si="10"/>
        <v>23</v>
      </c>
      <c r="J34" s="4">
        <f t="shared" si="11"/>
        <v>-1742.5855382985108</v>
      </c>
      <c r="K34" s="4">
        <f t="shared" si="29"/>
        <v>-30.940649500453915</v>
      </c>
      <c r="L34" s="4">
        <f t="shared" si="12"/>
        <v>-9.1583302717225337</v>
      </c>
      <c r="M34" s="4">
        <f t="shared" si="13"/>
        <v>-21.782319228731382</v>
      </c>
      <c r="N34" s="4">
        <f t="shared" si="14"/>
        <v>-1733.4272080267883</v>
      </c>
      <c r="P34" s="1">
        <f t="shared" si="15"/>
        <v>23</v>
      </c>
      <c r="Q34" s="4">
        <f t="shared" si="16"/>
        <v>-13.069391537238831</v>
      </c>
      <c r="R34" s="4">
        <f t="shared" si="0"/>
        <v>-9.1583302717225337</v>
      </c>
      <c r="S34" s="4">
        <f t="shared" si="1"/>
        <v>-22.227721808961363</v>
      </c>
      <c r="T34" s="4">
        <f t="shared" si="2"/>
        <v>-8.7129276914925509</v>
      </c>
      <c r="U34" s="7">
        <f t="shared" si="17"/>
        <v>0.84210013949898466</v>
      </c>
      <c r="V34" s="4">
        <f t="shared" si="3"/>
        <v>-7.3371576244504437</v>
      </c>
      <c r="X34" s="1">
        <f t="shared" si="18"/>
        <v>23</v>
      </c>
      <c r="Y34" s="4">
        <f t="shared" si="19"/>
        <v>-399.24037204108868</v>
      </c>
      <c r="Z34" s="4">
        <f t="shared" si="4"/>
        <v>-8.7129276914925509</v>
      </c>
      <c r="AA34" s="4">
        <f t="shared" si="20"/>
        <v>-5.7186249011843859</v>
      </c>
      <c r="AB34" s="4">
        <f t="shared" si="21"/>
        <v>-2.9943027903081649</v>
      </c>
      <c r="AC34" s="4">
        <f t="shared" si="22"/>
        <v>-393.52174713990428</v>
      </c>
      <c r="AF34" s="1">
        <f t="shared" si="23"/>
        <v>23</v>
      </c>
      <c r="AG34" s="4">
        <f t="shared" si="24"/>
        <v>-2989.6939259591222</v>
      </c>
      <c r="AH34" s="4">
        <f t="shared" si="30"/>
        <v>-43.188884507457558</v>
      </c>
      <c r="AI34" s="4">
        <f t="shared" si="25"/>
        <v>-20.766180062764139</v>
      </c>
      <c r="AJ34" s="4">
        <f t="shared" si="26"/>
        <v>-22.422704444693419</v>
      </c>
      <c r="AK34" s="4">
        <f t="shared" si="27"/>
        <v>-2968.9277458963579</v>
      </c>
    </row>
    <row r="35" spans="2:37" x14ac:dyDescent="0.25">
      <c r="B35" s="1">
        <f t="shared" si="5"/>
        <v>24</v>
      </c>
      <c r="C35" s="4">
        <f t="shared" si="6"/>
        <v>-3081.6483698253928</v>
      </c>
      <c r="D35" s="4">
        <f t="shared" si="28"/>
        <v>-55.005599111917917</v>
      </c>
      <c r="E35" s="4">
        <f t="shared" si="7"/>
        <v>-16.484994489100508</v>
      </c>
      <c r="F35" s="4">
        <f t="shared" si="8"/>
        <v>-38.520604622817409</v>
      </c>
      <c r="G35" s="4">
        <f t="shared" si="9"/>
        <v>-3065.1633753362921</v>
      </c>
      <c r="I35" s="1">
        <f t="shared" si="10"/>
        <v>24</v>
      </c>
      <c r="J35" s="4">
        <f t="shared" si="11"/>
        <v>-1733.4272080267883</v>
      </c>
      <c r="K35" s="4">
        <f t="shared" si="29"/>
        <v>-30.940649500453915</v>
      </c>
      <c r="L35" s="4">
        <f t="shared" si="12"/>
        <v>-9.272809400119062</v>
      </c>
      <c r="M35" s="4">
        <f t="shared" si="13"/>
        <v>-21.667840100334853</v>
      </c>
      <c r="N35" s="4">
        <f t="shared" si="14"/>
        <v>-1724.1543986266693</v>
      </c>
      <c r="P35" s="1">
        <f t="shared" si="15"/>
        <v>24</v>
      </c>
      <c r="Q35" s="4">
        <f t="shared" si="16"/>
        <v>-13.000704060200912</v>
      </c>
      <c r="R35" s="4">
        <f t="shared" si="0"/>
        <v>-9.272809400119062</v>
      </c>
      <c r="S35" s="4">
        <f t="shared" si="1"/>
        <v>-22.273513460319975</v>
      </c>
      <c r="T35" s="4">
        <f t="shared" si="2"/>
        <v>-8.6671360401339417</v>
      </c>
      <c r="U35" s="7">
        <f t="shared" si="17"/>
        <v>0.83583140396921551</v>
      </c>
      <c r="V35" s="4">
        <f t="shared" si="3"/>
        <v>-7.2442644848173394</v>
      </c>
      <c r="X35" s="1">
        <f t="shared" si="18"/>
        <v>24</v>
      </c>
      <c r="Y35" s="4">
        <f t="shared" si="19"/>
        <v>-393.52174713990428</v>
      </c>
      <c r="Z35" s="4">
        <f t="shared" si="4"/>
        <v>-8.6671360401339417</v>
      </c>
      <c r="AA35" s="4">
        <f t="shared" si="20"/>
        <v>-5.71572293658466</v>
      </c>
      <c r="AB35" s="4">
        <f t="shared" si="21"/>
        <v>-2.9514131035492821</v>
      </c>
      <c r="AC35" s="4">
        <f t="shared" si="22"/>
        <v>-387.80602420331962</v>
      </c>
      <c r="AF35" s="1">
        <f t="shared" si="23"/>
        <v>24</v>
      </c>
      <c r="AG35" s="4">
        <f t="shared" si="24"/>
        <v>-2968.9277458963579</v>
      </c>
      <c r="AH35" s="4">
        <f t="shared" si="30"/>
        <v>-43.188884507457558</v>
      </c>
      <c r="AI35" s="4">
        <f t="shared" si="25"/>
        <v>-20.921926413234875</v>
      </c>
      <c r="AJ35" s="4">
        <f t="shared" si="26"/>
        <v>-22.266958094222684</v>
      </c>
      <c r="AK35" s="4">
        <f t="shared" si="27"/>
        <v>-2948.0058194831231</v>
      </c>
    </row>
    <row r="36" spans="2:37" x14ac:dyDescent="0.25">
      <c r="B36" s="1">
        <f t="shared" si="5"/>
        <v>25</v>
      </c>
      <c r="C36" s="4">
        <f t="shared" si="6"/>
        <v>-3065.1633753362921</v>
      </c>
      <c r="D36" s="4">
        <f t="shared" si="28"/>
        <v>-55.005599111917917</v>
      </c>
      <c r="E36" s="4">
        <f t="shared" si="7"/>
        <v>-16.691056920214265</v>
      </c>
      <c r="F36" s="4">
        <f t="shared" si="8"/>
        <v>-38.314542191703651</v>
      </c>
      <c r="G36" s="4">
        <f t="shared" si="9"/>
        <v>-3048.472318416078</v>
      </c>
      <c r="I36" s="1">
        <f t="shared" si="10"/>
        <v>25</v>
      </c>
      <c r="J36" s="4">
        <f t="shared" si="11"/>
        <v>-1724.1543986266693</v>
      </c>
      <c r="K36" s="4">
        <f t="shared" si="29"/>
        <v>-30.940649500453915</v>
      </c>
      <c r="L36" s="4">
        <f t="shared" si="12"/>
        <v>-9.3887195176205474</v>
      </c>
      <c r="M36" s="4">
        <f t="shared" si="13"/>
        <v>-21.551929982833368</v>
      </c>
      <c r="N36" s="4">
        <f t="shared" si="14"/>
        <v>-1714.7656791090487</v>
      </c>
      <c r="P36" s="1">
        <f t="shared" si="15"/>
        <v>25</v>
      </c>
      <c r="Q36" s="4">
        <f t="shared" si="16"/>
        <v>-12.931157989700019</v>
      </c>
      <c r="R36" s="4">
        <f t="shared" si="0"/>
        <v>-9.3887195176205474</v>
      </c>
      <c r="S36" s="4">
        <f t="shared" si="1"/>
        <v>-22.319877507320566</v>
      </c>
      <c r="T36" s="4">
        <f t="shared" si="2"/>
        <v>-8.6207719931333493</v>
      </c>
      <c r="U36" s="7">
        <f t="shared" si="17"/>
        <v>0.82960933396448189</v>
      </c>
      <c r="V36" s="4">
        <f t="shared" si="3"/>
        <v>-7.1518729114830171</v>
      </c>
      <c r="X36" s="1">
        <f t="shared" si="18"/>
        <v>25</v>
      </c>
      <c r="Y36" s="4">
        <f t="shared" si="19"/>
        <v>-387.80602420331962</v>
      </c>
      <c r="Z36" s="4">
        <f t="shared" si="4"/>
        <v>-8.6207719931333493</v>
      </c>
      <c r="AA36" s="4">
        <f t="shared" si="20"/>
        <v>-5.7122268116084527</v>
      </c>
      <c r="AB36" s="4">
        <f t="shared" si="21"/>
        <v>-2.908545181524897</v>
      </c>
      <c r="AC36" s="4">
        <f t="shared" si="22"/>
        <v>-382.09379739171118</v>
      </c>
      <c r="AF36" s="1">
        <f t="shared" si="23"/>
        <v>25</v>
      </c>
      <c r="AG36" s="4">
        <f t="shared" si="24"/>
        <v>-2948.0058194831231</v>
      </c>
      <c r="AH36" s="4">
        <f t="shared" si="30"/>
        <v>-43.188884507457558</v>
      </c>
      <c r="AI36" s="4">
        <f t="shared" si="25"/>
        <v>-21.078840861334132</v>
      </c>
      <c r="AJ36" s="4">
        <f t="shared" si="26"/>
        <v>-22.110043646123426</v>
      </c>
      <c r="AK36" s="4">
        <f t="shared" si="27"/>
        <v>-2926.9269786217887</v>
      </c>
    </row>
    <row r="37" spans="2:37" x14ac:dyDescent="0.25">
      <c r="B37" s="1">
        <f t="shared" si="5"/>
        <v>26</v>
      </c>
      <c r="C37" s="4">
        <f t="shared" si="6"/>
        <v>-3048.472318416078</v>
      </c>
      <c r="D37" s="4">
        <f t="shared" si="28"/>
        <v>-55.005599111917917</v>
      </c>
      <c r="E37" s="4">
        <f t="shared" si="7"/>
        <v>-16.899695131716946</v>
      </c>
      <c r="F37" s="4">
        <f t="shared" si="8"/>
        <v>-38.105903980200971</v>
      </c>
      <c r="G37" s="4">
        <f t="shared" si="9"/>
        <v>-3031.5726232843613</v>
      </c>
      <c r="I37" s="1">
        <f t="shared" si="10"/>
        <v>26</v>
      </c>
      <c r="J37" s="4">
        <f t="shared" si="11"/>
        <v>-1714.7656791090487</v>
      </c>
      <c r="K37" s="4">
        <f t="shared" si="29"/>
        <v>-30.940649500453915</v>
      </c>
      <c r="L37" s="4">
        <f t="shared" si="12"/>
        <v>-9.506078511590804</v>
      </c>
      <c r="M37" s="4">
        <f t="shared" si="13"/>
        <v>-21.434570988863111</v>
      </c>
      <c r="N37" s="4">
        <f t="shared" si="14"/>
        <v>-1705.2596005974578</v>
      </c>
      <c r="P37" s="1">
        <f t="shared" si="15"/>
        <v>26</v>
      </c>
      <c r="Q37" s="4">
        <f t="shared" si="16"/>
        <v>-12.860742593317866</v>
      </c>
      <c r="R37" s="4">
        <f t="shared" si="0"/>
        <v>-9.506078511590804</v>
      </c>
      <c r="S37" s="4">
        <f t="shared" si="1"/>
        <v>-22.36682110490867</v>
      </c>
      <c r="T37" s="4">
        <f t="shared" si="2"/>
        <v>-8.5738283955452452</v>
      </c>
      <c r="U37" s="7">
        <f t="shared" si="17"/>
        <v>0.82343358209874129</v>
      </c>
      <c r="V37" s="4">
        <f t="shared" si="3"/>
        <v>-7.0599782280437253</v>
      </c>
      <c r="X37" s="1">
        <f t="shared" si="18"/>
        <v>26</v>
      </c>
      <c r="Y37" s="4">
        <f t="shared" si="19"/>
        <v>-382.09379739171118</v>
      </c>
      <c r="Z37" s="4">
        <f t="shared" si="4"/>
        <v>-8.5738283955452452</v>
      </c>
      <c r="AA37" s="4">
        <f t="shared" si="20"/>
        <v>-5.7081249151074118</v>
      </c>
      <c r="AB37" s="4">
        <f t="shared" si="21"/>
        <v>-2.8657034804378338</v>
      </c>
      <c r="AC37" s="4">
        <f t="shared" si="22"/>
        <v>-376.38567247660376</v>
      </c>
      <c r="AF37" s="1">
        <f t="shared" si="23"/>
        <v>26</v>
      </c>
      <c r="AG37" s="4">
        <f t="shared" si="24"/>
        <v>-2926.9269786217887</v>
      </c>
      <c r="AH37" s="4">
        <f t="shared" si="30"/>
        <v>-43.188884507457558</v>
      </c>
      <c r="AI37" s="4">
        <f t="shared" si="25"/>
        <v>-21.236932167794141</v>
      </c>
      <c r="AJ37" s="4">
        <f t="shared" si="26"/>
        <v>-21.951952339663418</v>
      </c>
      <c r="AK37" s="4">
        <f t="shared" si="27"/>
        <v>-2905.6900464539945</v>
      </c>
    </row>
    <row r="38" spans="2:37" x14ac:dyDescent="0.25">
      <c r="B38" s="1">
        <f t="shared" si="5"/>
        <v>27</v>
      </c>
      <c r="C38" s="4">
        <f t="shared" si="6"/>
        <v>-3031.5726232843613</v>
      </c>
      <c r="D38" s="4">
        <f t="shared" si="28"/>
        <v>-55.005599111917917</v>
      </c>
      <c r="E38" s="4">
        <f t="shared" si="7"/>
        <v>-17.110941320863404</v>
      </c>
      <c r="F38" s="4">
        <f t="shared" si="8"/>
        <v>-37.894657791054513</v>
      </c>
      <c r="G38" s="4">
        <f t="shared" si="9"/>
        <v>-3014.461681963498</v>
      </c>
      <c r="I38" s="1">
        <f t="shared" si="10"/>
        <v>27</v>
      </c>
      <c r="J38" s="4">
        <f t="shared" si="11"/>
        <v>-1705.2596005974578</v>
      </c>
      <c r="K38" s="4">
        <f t="shared" si="29"/>
        <v>-30.940649500453915</v>
      </c>
      <c r="L38" s="4">
        <f t="shared" si="12"/>
        <v>-9.6249044929856922</v>
      </c>
      <c r="M38" s="4">
        <f t="shared" si="13"/>
        <v>-21.315745007468223</v>
      </c>
      <c r="N38" s="4">
        <f t="shared" si="14"/>
        <v>-1695.6346961044721</v>
      </c>
      <c r="P38" s="1">
        <f t="shared" si="15"/>
        <v>27</v>
      </c>
      <c r="Q38" s="4">
        <f t="shared" si="16"/>
        <v>-12.789447004480934</v>
      </c>
      <c r="R38" s="4">
        <f t="shared" si="0"/>
        <v>-9.6249044929856922</v>
      </c>
      <c r="S38" s="4">
        <f t="shared" si="1"/>
        <v>-22.414351497466626</v>
      </c>
      <c r="T38" s="4">
        <f t="shared" si="2"/>
        <v>-8.5262980029872892</v>
      </c>
      <c r="U38" s="7">
        <f t="shared" si="17"/>
        <v>0.81730380357195165</v>
      </c>
      <c r="V38" s="4">
        <f t="shared" si="3"/>
        <v>-6.9685757882294475</v>
      </c>
      <c r="X38" s="1">
        <f t="shared" si="18"/>
        <v>27</v>
      </c>
      <c r="Y38" s="4">
        <f t="shared" si="19"/>
        <v>-376.38567247660376</v>
      </c>
      <c r="Z38" s="4">
        <f t="shared" si="4"/>
        <v>-8.5262980029872892</v>
      </c>
      <c r="AA38" s="4">
        <f t="shared" si="20"/>
        <v>-5.7034054594127603</v>
      </c>
      <c r="AB38" s="4">
        <f t="shared" si="21"/>
        <v>-2.8228925435745285</v>
      </c>
      <c r="AC38" s="4">
        <f t="shared" si="22"/>
        <v>-370.68226701719101</v>
      </c>
      <c r="AF38" s="1">
        <f t="shared" si="23"/>
        <v>27</v>
      </c>
      <c r="AG38" s="4">
        <f t="shared" si="24"/>
        <v>-2905.6900464539945</v>
      </c>
      <c r="AH38" s="4">
        <f t="shared" si="30"/>
        <v>-43.188884507457558</v>
      </c>
      <c r="AI38" s="4">
        <f t="shared" si="25"/>
        <v>-21.396209159052603</v>
      </c>
      <c r="AJ38" s="4">
        <f t="shared" si="26"/>
        <v>-21.792675348404956</v>
      </c>
      <c r="AK38" s="4">
        <f t="shared" si="27"/>
        <v>-2884.293837294942</v>
      </c>
    </row>
    <row r="39" spans="2:37" x14ac:dyDescent="0.25">
      <c r="B39" s="1">
        <f t="shared" si="5"/>
        <v>28</v>
      </c>
      <c r="C39" s="4">
        <f t="shared" si="6"/>
        <v>-3014.461681963498</v>
      </c>
      <c r="D39" s="4">
        <f t="shared" si="28"/>
        <v>-55.005599111917917</v>
      </c>
      <c r="E39" s="4">
        <f t="shared" si="7"/>
        <v>-17.324828087374193</v>
      </c>
      <c r="F39" s="4">
        <f t="shared" si="8"/>
        <v>-37.680771024543724</v>
      </c>
      <c r="G39" s="4">
        <f t="shared" si="9"/>
        <v>-2997.136853876124</v>
      </c>
      <c r="I39" s="1">
        <f t="shared" si="10"/>
        <v>28</v>
      </c>
      <c r="J39" s="4">
        <f t="shared" si="11"/>
        <v>-1695.6346961044721</v>
      </c>
      <c r="K39" s="4">
        <f t="shared" si="29"/>
        <v>-30.940649500453915</v>
      </c>
      <c r="L39" s="4">
        <f t="shared" si="12"/>
        <v>-9.7452157991480135</v>
      </c>
      <c r="M39" s="4">
        <f t="shared" si="13"/>
        <v>-21.195433701305902</v>
      </c>
      <c r="N39" s="4">
        <f t="shared" si="14"/>
        <v>-1685.889480305324</v>
      </c>
      <c r="P39" s="1">
        <f t="shared" si="15"/>
        <v>28</v>
      </c>
      <c r="Q39" s="4">
        <f t="shared" si="16"/>
        <v>-12.717260220783542</v>
      </c>
      <c r="R39" s="4">
        <f t="shared" si="0"/>
        <v>-9.7452157991480135</v>
      </c>
      <c r="S39" s="4">
        <f t="shared" si="1"/>
        <v>-22.462476019931557</v>
      </c>
      <c r="T39" s="4">
        <f t="shared" si="2"/>
        <v>-8.4781734805223596</v>
      </c>
      <c r="U39" s="7">
        <f t="shared" si="17"/>
        <v>0.81121965615082048</v>
      </c>
      <c r="V39" s="4">
        <f t="shared" si="3"/>
        <v>-6.8776609756563536</v>
      </c>
      <c r="X39" s="1">
        <f t="shared" si="18"/>
        <v>28</v>
      </c>
      <c r="Y39" s="4">
        <f t="shared" si="19"/>
        <v>-370.68226701719101</v>
      </c>
      <c r="Z39" s="4">
        <f t="shared" si="4"/>
        <v>-8.4781734805223596</v>
      </c>
      <c r="AA39" s="4">
        <f t="shared" si="20"/>
        <v>-5.6980564778934273</v>
      </c>
      <c r="AB39" s="4">
        <f t="shared" si="21"/>
        <v>-2.7801170026289324</v>
      </c>
      <c r="AC39" s="4">
        <f t="shared" si="22"/>
        <v>-364.98421053929758</v>
      </c>
      <c r="AF39" s="1">
        <f t="shared" si="23"/>
        <v>28</v>
      </c>
      <c r="AG39" s="4">
        <f t="shared" si="24"/>
        <v>-2884.293837294942</v>
      </c>
      <c r="AH39" s="4">
        <f t="shared" si="30"/>
        <v>-43.188884507457558</v>
      </c>
      <c r="AI39" s="4">
        <f t="shared" si="25"/>
        <v>-21.556680727745491</v>
      </c>
      <c r="AJ39" s="4">
        <f t="shared" si="26"/>
        <v>-21.632203779712068</v>
      </c>
      <c r="AK39" s="4">
        <f t="shared" si="27"/>
        <v>-2862.7371565671965</v>
      </c>
    </row>
    <row r="40" spans="2:37" x14ac:dyDescent="0.25">
      <c r="B40" s="1">
        <f t="shared" si="5"/>
        <v>29</v>
      </c>
      <c r="C40" s="4">
        <f t="shared" si="6"/>
        <v>-2997.136853876124</v>
      </c>
      <c r="D40" s="4">
        <f t="shared" si="28"/>
        <v>-55.005599111917917</v>
      </c>
      <c r="E40" s="4">
        <f t="shared" si="7"/>
        <v>-17.54138843846637</v>
      </c>
      <c r="F40" s="4">
        <f t="shared" si="8"/>
        <v>-37.464210673451547</v>
      </c>
      <c r="G40" s="4">
        <f t="shared" si="9"/>
        <v>-2979.5954654376574</v>
      </c>
      <c r="I40" s="1">
        <f t="shared" si="10"/>
        <v>29</v>
      </c>
      <c r="J40" s="4">
        <f t="shared" si="11"/>
        <v>-1685.889480305324</v>
      </c>
      <c r="K40" s="4">
        <f t="shared" si="29"/>
        <v>-30.940649500453915</v>
      </c>
      <c r="L40" s="4">
        <f t="shared" si="12"/>
        <v>-9.8670309966373644</v>
      </c>
      <c r="M40" s="4">
        <f t="shared" si="13"/>
        <v>-21.073618503816551</v>
      </c>
      <c r="N40" s="4">
        <f t="shared" si="14"/>
        <v>-1676.0224493086866</v>
      </c>
      <c r="P40" s="1">
        <f t="shared" si="15"/>
        <v>29</v>
      </c>
      <c r="Q40" s="4">
        <f t="shared" si="16"/>
        <v>-12.644171102289929</v>
      </c>
      <c r="R40" s="4">
        <f t="shared" si="0"/>
        <v>-9.8670309966373644</v>
      </c>
      <c r="S40" s="4">
        <f t="shared" si="1"/>
        <v>-22.511202098927292</v>
      </c>
      <c r="T40" s="4">
        <f t="shared" si="2"/>
        <v>-8.4294474015266214</v>
      </c>
      <c r="U40" s="7">
        <f t="shared" si="17"/>
        <v>0.80518080014969773</v>
      </c>
      <c r="V40" s="4">
        <f t="shared" si="3"/>
        <v>-6.7872292035809956</v>
      </c>
      <c r="X40" s="1">
        <f t="shared" si="18"/>
        <v>29</v>
      </c>
      <c r="Y40" s="4">
        <f t="shared" si="19"/>
        <v>-364.98421053929758</v>
      </c>
      <c r="Z40" s="4">
        <f t="shared" si="4"/>
        <v>-8.4294474015266214</v>
      </c>
      <c r="AA40" s="4">
        <f t="shared" si="20"/>
        <v>-5.6920658224818901</v>
      </c>
      <c r="AB40" s="4">
        <f t="shared" si="21"/>
        <v>-2.7373815790447318</v>
      </c>
      <c r="AC40" s="4">
        <f t="shared" si="22"/>
        <v>-359.2921447168157</v>
      </c>
      <c r="AF40" s="1">
        <f t="shared" si="23"/>
        <v>29</v>
      </c>
      <c r="AG40" s="4">
        <f t="shared" si="24"/>
        <v>-2862.7371565671965</v>
      </c>
      <c r="AH40" s="4">
        <f t="shared" si="30"/>
        <v>-43.188884507457558</v>
      </c>
      <c r="AI40" s="4">
        <f t="shared" si="25"/>
        <v>-21.718355833203585</v>
      </c>
      <c r="AJ40" s="4">
        <f t="shared" si="26"/>
        <v>-21.470528674253973</v>
      </c>
      <c r="AK40" s="4">
        <f t="shared" si="27"/>
        <v>-2841.018800733993</v>
      </c>
    </row>
    <row r="41" spans="2:37" x14ac:dyDescent="0.25">
      <c r="B41" s="1">
        <f t="shared" si="5"/>
        <v>30</v>
      </c>
      <c r="C41" s="4">
        <f t="shared" si="6"/>
        <v>-2979.5954654376574</v>
      </c>
      <c r="D41" s="4">
        <f t="shared" si="28"/>
        <v>-55.005599111917917</v>
      </c>
      <c r="E41" s="4">
        <f t="shared" si="7"/>
        <v>-17.760655793947201</v>
      </c>
      <c r="F41" s="4">
        <f t="shared" si="8"/>
        <v>-37.244943317970716</v>
      </c>
      <c r="G41" s="4">
        <f t="shared" si="9"/>
        <v>-2961.8348096437103</v>
      </c>
      <c r="I41" s="1">
        <f t="shared" si="10"/>
        <v>30</v>
      </c>
      <c r="J41" s="4">
        <f t="shared" si="11"/>
        <v>-1676.0224493086866</v>
      </c>
      <c r="K41" s="4">
        <f t="shared" si="29"/>
        <v>-30.940649500453915</v>
      </c>
      <c r="L41" s="4">
        <f t="shared" si="12"/>
        <v>-9.9903688840953322</v>
      </c>
      <c r="M41" s="4">
        <f t="shared" si="13"/>
        <v>-20.950280616358583</v>
      </c>
      <c r="N41" s="4">
        <f t="shared" si="14"/>
        <v>-1666.0320804245914</v>
      </c>
      <c r="P41" s="1">
        <f t="shared" si="15"/>
        <v>30</v>
      </c>
      <c r="Q41" s="4">
        <f t="shared" si="16"/>
        <v>-12.57016836981515</v>
      </c>
      <c r="R41" s="4">
        <f t="shared" si="0"/>
        <v>-9.9903688840953322</v>
      </c>
      <c r="S41" s="4">
        <f t="shared" si="1"/>
        <v>-22.560537253910482</v>
      </c>
      <c r="T41" s="4">
        <f t="shared" si="2"/>
        <v>-8.3801122465434332</v>
      </c>
      <c r="U41" s="7">
        <f t="shared" si="17"/>
        <v>0.79918689841161061</v>
      </c>
      <c r="V41" s="4">
        <f t="shared" si="3"/>
        <v>-6.6972759146562009</v>
      </c>
      <c r="X41" s="1">
        <f t="shared" si="18"/>
        <v>30</v>
      </c>
      <c r="Y41" s="4">
        <f t="shared" si="19"/>
        <v>-359.2921447168157</v>
      </c>
      <c r="Z41" s="4">
        <f t="shared" si="4"/>
        <v>-8.3801122465434332</v>
      </c>
      <c r="AA41" s="4">
        <f t="shared" si="20"/>
        <v>-5.6854211611673158</v>
      </c>
      <c r="AB41" s="4">
        <f t="shared" si="21"/>
        <v>-2.6946910853761175</v>
      </c>
      <c r="AC41" s="4">
        <f t="shared" si="22"/>
        <v>-353.60672355564839</v>
      </c>
      <c r="AF41" s="1">
        <f t="shared" si="23"/>
        <v>30</v>
      </c>
      <c r="AG41" s="4">
        <f t="shared" si="24"/>
        <v>-2841.018800733993</v>
      </c>
      <c r="AH41" s="4">
        <f t="shared" si="30"/>
        <v>-43.188884507457558</v>
      </c>
      <c r="AI41" s="4">
        <f t="shared" si="25"/>
        <v>-21.881243501952614</v>
      </c>
      <c r="AJ41" s="4">
        <f t="shared" si="26"/>
        <v>-21.307641005504944</v>
      </c>
      <c r="AK41" s="4">
        <f t="shared" si="27"/>
        <v>-2819.1375572320403</v>
      </c>
    </row>
    <row r="42" spans="2:37" x14ac:dyDescent="0.25">
      <c r="B42" s="1">
        <f t="shared" si="5"/>
        <v>31</v>
      </c>
      <c r="C42" s="4">
        <f t="shared" si="6"/>
        <v>-2961.8348096437103</v>
      </c>
      <c r="D42" s="4">
        <f t="shared" si="28"/>
        <v>-55.005599111917917</v>
      </c>
      <c r="E42" s="4">
        <f t="shared" si="7"/>
        <v>-17.982663991371538</v>
      </c>
      <c r="F42" s="4">
        <f t="shared" si="8"/>
        <v>-37.022935120546379</v>
      </c>
      <c r="G42" s="4">
        <f t="shared" si="9"/>
        <v>-2943.8521456523385</v>
      </c>
      <c r="I42" s="1">
        <f t="shared" si="10"/>
        <v>31</v>
      </c>
      <c r="J42" s="4">
        <f t="shared" si="11"/>
        <v>-1666.0320804245914</v>
      </c>
      <c r="K42" s="4">
        <f t="shared" si="29"/>
        <v>-30.940649500453915</v>
      </c>
      <c r="L42" s="4">
        <f t="shared" si="12"/>
        <v>-10.115248495146524</v>
      </c>
      <c r="M42" s="4">
        <f t="shared" si="13"/>
        <v>-20.825401005307391</v>
      </c>
      <c r="N42" s="4">
        <f t="shared" si="14"/>
        <v>-1655.9168319294449</v>
      </c>
      <c r="P42" s="1">
        <f t="shared" si="15"/>
        <v>31</v>
      </c>
      <c r="Q42" s="4">
        <f t="shared" si="16"/>
        <v>-12.495240603184435</v>
      </c>
      <c r="R42" s="4">
        <f t="shared" si="0"/>
        <v>-10.115248495146524</v>
      </c>
      <c r="S42" s="4">
        <f t="shared" si="1"/>
        <v>-22.610489098330959</v>
      </c>
      <c r="T42" s="4">
        <f t="shared" si="2"/>
        <v>-8.3301604021229565</v>
      </c>
      <c r="U42" s="7">
        <f t="shared" si="17"/>
        <v>0.79323761628943978</v>
      </c>
      <c r="V42" s="4">
        <f t="shared" si="3"/>
        <v>-6.6077965806886949</v>
      </c>
      <c r="X42" s="1">
        <f t="shared" si="18"/>
        <v>31</v>
      </c>
      <c r="Y42" s="4">
        <f t="shared" si="19"/>
        <v>-353.60672355564839</v>
      </c>
      <c r="Z42" s="4">
        <f t="shared" si="4"/>
        <v>-8.3301604021229565</v>
      </c>
      <c r="AA42" s="4">
        <f t="shared" si="20"/>
        <v>-5.6781099754555937</v>
      </c>
      <c r="AB42" s="4">
        <f t="shared" si="21"/>
        <v>-2.6520504266673628</v>
      </c>
      <c r="AC42" s="4">
        <f t="shared" si="22"/>
        <v>-347.9286135801928</v>
      </c>
      <c r="AF42" s="1">
        <f t="shared" si="23"/>
        <v>31</v>
      </c>
      <c r="AG42" s="4">
        <f t="shared" si="24"/>
        <v>-2819.1375572320403</v>
      </c>
      <c r="AH42" s="4">
        <f t="shared" si="30"/>
        <v>-43.188884507457558</v>
      </c>
      <c r="AI42" s="4">
        <f t="shared" si="25"/>
        <v>-22.045352828217258</v>
      </c>
      <c r="AJ42" s="4">
        <f t="shared" si="26"/>
        <v>-21.143531679240301</v>
      </c>
      <c r="AK42" s="4">
        <f t="shared" si="27"/>
        <v>-2797.092204403823</v>
      </c>
    </row>
    <row r="43" spans="2:37" x14ac:dyDescent="0.25">
      <c r="B43" s="1">
        <f t="shared" si="5"/>
        <v>32</v>
      </c>
      <c r="C43" s="4">
        <f t="shared" si="6"/>
        <v>-2943.8521456523385</v>
      </c>
      <c r="D43" s="4">
        <f t="shared" si="28"/>
        <v>-55.005599111917917</v>
      </c>
      <c r="E43" s="4">
        <f t="shared" si="7"/>
        <v>-18.207447291263684</v>
      </c>
      <c r="F43" s="4">
        <f t="shared" si="8"/>
        <v>-36.798151820654233</v>
      </c>
      <c r="G43" s="4">
        <f t="shared" si="9"/>
        <v>-2925.6446983610749</v>
      </c>
      <c r="I43" s="1">
        <f t="shared" si="10"/>
        <v>32</v>
      </c>
      <c r="J43" s="4">
        <f t="shared" si="11"/>
        <v>-1655.9168319294449</v>
      </c>
      <c r="K43" s="4">
        <f t="shared" si="29"/>
        <v>-30.940649500453915</v>
      </c>
      <c r="L43" s="4">
        <f t="shared" si="12"/>
        <v>-10.241689101335854</v>
      </c>
      <c r="M43" s="4">
        <f t="shared" si="13"/>
        <v>-20.698960399118061</v>
      </c>
      <c r="N43" s="4">
        <f t="shared" si="14"/>
        <v>-1645.6751428281091</v>
      </c>
      <c r="P43" s="1">
        <f t="shared" si="15"/>
        <v>32</v>
      </c>
      <c r="Q43" s="4">
        <f t="shared" si="16"/>
        <v>-12.419376239470836</v>
      </c>
      <c r="R43" s="4">
        <f t="shared" si="0"/>
        <v>-10.241689101335854</v>
      </c>
      <c r="S43" s="4">
        <f t="shared" si="1"/>
        <v>-22.66106534080669</v>
      </c>
      <c r="T43" s="4">
        <f t="shared" si="2"/>
        <v>-8.2795841596472251</v>
      </c>
      <c r="U43" s="7">
        <f t="shared" si="17"/>
        <v>0.7873326216272355</v>
      </c>
      <c r="V43" s="4">
        <f t="shared" si="3"/>
        <v>-6.5187867023983816</v>
      </c>
      <c r="X43" s="1">
        <f t="shared" si="18"/>
        <v>32</v>
      </c>
      <c r="Y43" s="4">
        <f t="shared" si="19"/>
        <v>-347.9286135801928</v>
      </c>
      <c r="Z43" s="4">
        <f t="shared" si="4"/>
        <v>-8.2795841596472251</v>
      </c>
      <c r="AA43" s="4">
        <f t="shared" si="20"/>
        <v>-5.670119557795779</v>
      </c>
      <c r="AB43" s="4">
        <f t="shared" si="21"/>
        <v>-2.609464601851446</v>
      </c>
      <c r="AC43" s="4">
        <f t="shared" si="22"/>
        <v>-342.25849402239703</v>
      </c>
      <c r="AF43" s="1">
        <f t="shared" si="23"/>
        <v>32</v>
      </c>
      <c r="AG43" s="4">
        <f t="shared" si="24"/>
        <v>-2797.092204403823</v>
      </c>
      <c r="AH43" s="4">
        <f t="shared" si="30"/>
        <v>-43.188884507457558</v>
      </c>
      <c r="AI43" s="4">
        <f t="shared" si="25"/>
        <v>-22.210692974428888</v>
      </c>
      <c r="AJ43" s="4">
        <f t="shared" si="26"/>
        <v>-20.978191533028671</v>
      </c>
      <c r="AK43" s="4">
        <f t="shared" si="27"/>
        <v>-2774.8815114293939</v>
      </c>
    </row>
    <row r="44" spans="2:37" x14ac:dyDescent="0.25">
      <c r="B44" s="1">
        <f t="shared" si="5"/>
        <v>33</v>
      </c>
      <c r="C44" s="4">
        <f t="shared" si="6"/>
        <v>-2925.6446983610749</v>
      </c>
      <c r="D44" s="4">
        <f t="shared" si="28"/>
        <v>-55.005599111917917</v>
      </c>
      <c r="E44" s="4">
        <f t="shared" si="7"/>
        <v>-18.43504038240448</v>
      </c>
      <c r="F44" s="4">
        <f t="shared" si="8"/>
        <v>-36.570558729513436</v>
      </c>
      <c r="G44" s="4">
        <f t="shared" si="9"/>
        <v>-2907.2096579786703</v>
      </c>
      <c r="I44" s="1">
        <f t="shared" si="10"/>
        <v>33</v>
      </c>
      <c r="J44" s="4">
        <f t="shared" si="11"/>
        <v>-1645.6751428281091</v>
      </c>
      <c r="K44" s="4">
        <f t="shared" si="29"/>
        <v>-30.940649500453915</v>
      </c>
      <c r="L44" s="4">
        <f t="shared" si="12"/>
        <v>-10.369710215102554</v>
      </c>
      <c r="M44" s="4">
        <f t="shared" si="13"/>
        <v>-20.570939285351361</v>
      </c>
      <c r="N44" s="4">
        <f t="shared" si="14"/>
        <v>-1635.3054326130066</v>
      </c>
      <c r="P44" s="1">
        <f t="shared" si="15"/>
        <v>33</v>
      </c>
      <c r="Q44" s="4">
        <f t="shared" si="16"/>
        <v>-12.342563571210817</v>
      </c>
      <c r="R44" s="4">
        <f t="shared" si="0"/>
        <v>-10.369710215102554</v>
      </c>
      <c r="S44" s="4">
        <f t="shared" si="1"/>
        <v>-22.712273786313371</v>
      </c>
      <c r="T44" s="4">
        <f t="shared" si="2"/>
        <v>-8.2283757141405438</v>
      </c>
      <c r="U44" s="7">
        <f t="shared" si="17"/>
        <v>0.78147158474167289</v>
      </c>
      <c r="V44" s="4">
        <f t="shared" si="3"/>
        <v>-6.4302418091793054</v>
      </c>
      <c r="X44" s="1">
        <f t="shared" si="18"/>
        <v>33</v>
      </c>
      <c r="Y44" s="4">
        <f t="shared" si="19"/>
        <v>-342.25849402239703</v>
      </c>
      <c r="Z44" s="4">
        <f t="shared" si="4"/>
        <v>-8.2283757141405438</v>
      </c>
      <c r="AA44" s="4">
        <f t="shared" si="20"/>
        <v>-5.6614370089725661</v>
      </c>
      <c r="AB44" s="4">
        <f t="shared" si="21"/>
        <v>-2.5669387051679777</v>
      </c>
      <c r="AC44" s="4">
        <f t="shared" si="22"/>
        <v>-336.59705701342449</v>
      </c>
      <c r="AF44" s="1">
        <f t="shared" si="23"/>
        <v>33</v>
      </c>
      <c r="AG44" s="4">
        <f t="shared" si="24"/>
        <v>-2774.8815114293939</v>
      </c>
      <c r="AH44" s="4">
        <f t="shared" si="30"/>
        <v>-43.188884507457558</v>
      </c>
      <c r="AI44" s="4">
        <f t="shared" si="25"/>
        <v>-22.377273171737105</v>
      </c>
      <c r="AJ44" s="4">
        <f t="shared" si="26"/>
        <v>-20.811611335720453</v>
      </c>
      <c r="AK44" s="4">
        <f t="shared" si="27"/>
        <v>-2752.5042382576567</v>
      </c>
    </row>
    <row r="45" spans="2:37" x14ac:dyDescent="0.25">
      <c r="B45" s="1">
        <f t="shared" si="5"/>
        <v>34</v>
      </c>
      <c r="C45" s="4">
        <f t="shared" si="6"/>
        <v>-2907.2096579786703</v>
      </c>
      <c r="D45" s="4">
        <f t="shared" si="28"/>
        <v>-55.005599111917917</v>
      </c>
      <c r="E45" s="4">
        <f t="shared" si="7"/>
        <v>-18.665478387184542</v>
      </c>
      <c r="F45" s="4">
        <f t="shared" si="8"/>
        <v>-36.340120724733374</v>
      </c>
      <c r="G45" s="4">
        <f t="shared" si="9"/>
        <v>-2888.5441795914858</v>
      </c>
      <c r="I45" s="1">
        <f t="shared" si="10"/>
        <v>34</v>
      </c>
      <c r="J45" s="4">
        <f t="shared" si="11"/>
        <v>-1635.3054326130066</v>
      </c>
      <c r="K45" s="4">
        <f t="shared" si="29"/>
        <v>-30.940649500453915</v>
      </c>
      <c r="L45" s="4">
        <f t="shared" si="12"/>
        <v>-10.499331592791332</v>
      </c>
      <c r="M45" s="4">
        <f t="shared" si="13"/>
        <v>-20.441317907662583</v>
      </c>
      <c r="N45" s="4">
        <f t="shared" si="14"/>
        <v>-1624.8061010202152</v>
      </c>
      <c r="P45" s="1">
        <f t="shared" si="15"/>
        <v>34</v>
      </c>
      <c r="Q45" s="4">
        <f t="shared" si="16"/>
        <v>-12.264790744597549</v>
      </c>
      <c r="R45" s="4">
        <f t="shared" si="0"/>
        <v>-10.499331592791332</v>
      </c>
      <c r="S45" s="4">
        <f t="shared" si="1"/>
        <v>-22.764122337388883</v>
      </c>
      <c r="T45" s="4">
        <f t="shared" si="2"/>
        <v>-8.1765271630650336</v>
      </c>
      <c r="U45" s="7">
        <f t="shared" si="17"/>
        <v>0.77565417840364548</v>
      </c>
      <c r="V45" s="4">
        <f t="shared" si="3"/>
        <v>-6.3421574588622986</v>
      </c>
      <c r="X45" s="1">
        <f t="shared" si="18"/>
        <v>34</v>
      </c>
      <c r="Y45" s="4">
        <f t="shared" si="19"/>
        <v>-336.59705701342449</v>
      </c>
      <c r="Z45" s="4">
        <f t="shared" si="4"/>
        <v>-8.1765271630650336</v>
      </c>
      <c r="AA45" s="4">
        <f t="shared" si="20"/>
        <v>-5.6520492354643501</v>
      </c>
      <c r="AB45" s="4">
        <f t="shared" si="21"/>
        <v>-2.5244779276006835</v>
      </c>
      <c r="AC45" s="4">
        <f t="shared" si="22"/>
        <v>-330.94500777796014</v>
      </c>
      <c r="AF45" s="1">
        <f t="shared" si="23"/>
        <v>34</v>
      </c>
      <c r="AG45" s="4">
        <f t="shared" si="24"/>
        <v>-2752.5042382576567</v>
      </c>
      <c r="AH45" s="4">
        <f t="shared" si="30"/>
        <v>-43.188884507457558</v>
      </c>
      <c r="AI45" s="4">
        <f t="shared" si="25"/>
        <v>-22.545102720525133</v>
      </c>
      <c r="AJ45" s="4">
        <f t="shared" si="26"/>
        <v>-20.643781786932426</v>
      </c>
      <c r="AK45" s="4">
        <f t="shared" si="27"/>
        <v>-2729.9591355371317</v>
      </c>
    </row>
    <row r="46" spans="2:37" x14ac:dyDescent="0.25">
      <c r="B46" s="1">
        <f t="shared" si="5"/>
        <v>35</v>
      </c>
      <c r="C46" s="4">
        <f t="shared" si="6"/>
        <v>-2888.5441795914858</v>
      </c>
      <c r="D46" s="4">
        <f t="shared" si="28"/>
        <v>-55.005599111917917</v>
      </c>
      <c r="E46" s="4">
        <f t="shared" si="7"/>
        <v>-18.898796867024345</v>
      </c>
      <c r="F46" s="4">
        <f t="shared" si="8"/>
        <v>-36.106802244893572</v>
      </c>
      <c r="G46" s="4">
        <f t="shared" si="9"/>
        <v>-2869.6453827244613</v>
      </c>
      <c r="I46" s="1">
        <f t="shared" si="10"/>
        <v>35</v>
      </c>
      <c r="J46" s="4">
        <f t="shared" si="11"/>
        <v>-1624.8061010202152</v>
      </c>
      <c r="K46" s="4">
        <f t="shared" si="29"/>
        <v>-30.940649500453915</v>
      </c>
      <c r="L46" s="4">
        <f t="shared" si="12"/>
        <v>-10.630573237701224</v>
      </c>
      <c r="M46" s="4">
        <f t="shared" si="13"/>
        <v>-20.310076262752691</v>
      </c>
      <c r="N46" s="4">
        <f t="shared" si="14"/>
        <v>-1614.1755277825141</v>
      </c>
      <c r="P46" s="1">
        <f t="shared" si="15"/>
        <v>35</v>
      </c>
      <c r="Q46" s="4">
        <f t="shared" si="16"/>
        <v>-12.186045757651614</v>
      </c>
      <c r="R46" s="4">
        <f t="shared" si="0"/>
        <v>-10.630573237701224</v>
      </c>
      <c r="S46" s="4">
        <f t="shared" si="1"/>
        <v>-22.81661899535284</v>
      </c>
      <c r="T46" s="4">
        <f t="shared" si="2"/>
        <v>-8.1240305051010768</v>
      </c>
      <c r="U46" s="7">
        <f t="shared" si="17"/>
        <v>0.76988007781999546</v>
      </c>
      <c r="V46" s="4">
        <f t="shared" si="3"/>
        <v>-6.2545292374792343</v>
      </c>
      <c r="X46" s="1">
        <f t="shared" si="18"/>
        <v>35</v>
      </c>
      <c r="Y46" s="4">
        <f t="shared" si="19"/>
        <v>-330.94500777796014</v>
      </c>
      <c r="Z46" s="4">
        <f t="shared" si="4"/>
        <v>-8.1240305051010768</v>
      </c>
      <c r="AA46" s="4">
        <f t="shared" si="20"/>
        <v>-5.6419429467663758</v>
      </c>
      <c r="AB46" s="4">
        <f t="shared" si="21"/>
        <v>-2.4820875583347011</v>
      </c>
      <c r="AC46" s="4">
        <f t="shared" si="22"/>
        <v>-325.30306483119375</v>
      </c>
      <c r="AF46" s="1">
        <f t="shared" si="23"/>
        <v>35</v>
      </c>
      <c r="AG46" s="4">
        <f t="shared" si="24"/>
        <v>-2729.9591355371317</v>
      </c>
      <c r="AH46" s="4">
        <f t="shared" si="30"/>
        <v>-43.188884507457558</v>
      </c>
      <c r="AI46" s="4">
        <f t="shared" si="25"/>
        <v>-22.714190990929072</v>
      </c>
      <c r="AJ46" s="4">
        <f t="shared" si="26"/>
        <v>-20.474693516528486</v>
      </c>
      <c r="AK46" s="4">
        <f t="shared" si="27"/>
        <v>-2707.2449445462025</v>
      </c>
    </row>
    <row r="47" spans="2:37" x14ac:dyDescent="0.25">
      <c r="B47" s="1">
        <f t="shared" si="5"/>
        <v>36</v>
      </c>
      <c r="C47" s="4">
        <f t="shared" si="6"/>
        <v>-2869.6453827244613</v>
      </c>
      <c r="D47" s="4">
        <f t="shared" si="28"/>
        <v>-55.005599111917917</v>
      </c>
      <c r="E47" s="4">
        <f t="shared" si="7"/>
        <v>-19.13503182786215</v>
      </c>
      <c r="F47" s="4">
        <f t="shared" si="8"/>
        <v>-35.870567284055767</v>
      </c>
      <c r="G47" s="4">
        <f t="shared" si="9"/>
        <v>-2850.510350896599</v>
      </c>
      <c r="I47" s="1">
        <f t="shared" si="10"/>
        <v>36</v>
      </c>
      <c r="J47" s="4">
        <f t="shared" si="11"/>
        <v>-1614.1755277825141</v>
      </c>
      <c r="K47" s="4">
        <f t="shared" si="29"/>
        <v>-30.940649500453915</v>
      </c>
      <c r="L47" s="4">
        <f t="shared" si="12"/>
        <v>-10.76345540317249</v>
      </c>
      <c r="M47" s="4">
        <f t="shared" si="13"/>
        <v>-20.177194097281426</v>
      </c>
      <c r="N47" s="4">
        <f t="shared" si="14"/>
        <v>-1603.4120723793417</v>
      </c>
      <c r="P47" s="1">
        <f t="shared" si="15"/>
        <v>36</v>
      </c>
      <c r="Q47" s="4">
        <f t="shared" si="16"/>
        <v>-12.106316458368854</v>
      </c>
      <c r="R47" s="4">
        <f t="shared" si="0"/>
        <v>-10.76345540317249</v>
      </c>
      <c r="S47" s="4">
        <f t="shared" si="1"/>
        <v>-22.869771861541345</v>
      </c>
      <c r="T47" s="4">
        <f t="shared" si="2"/>
        <v>-8.070877638912572</v>
      </c>
      <c r="U47" s="7">
        <f t="shared" si="17"/>
        <v>0.76414896061538007</v>
      </c>
      <c r="V47" s="4">
        <f t="shared" si="3"/>
        <v>-6.1673527590289545</v>
      </c>
      <c r="X47" s="1">
        <f t="shared" si="18"/>
        <v>36</v>
      </c>
      <c r="Y47" s="4">
        <f t="shared" si="19"/>
        <v>-325.30306483119375</v>
      </c>
      <c r="Z47" s="4">
        <f t="shared" si="4"/>
        <v>-8.070877638912572</v>
      </c>
      <c r="AA47" s="4">
        <f t="shared" si="20"/>
        <v>-5.6311046526786193</v>
      </c>
      <c r="AB47" s="4">
        <f t="shared" si="21"/>
        <v>-2.4397729862339532</v>
      </c>
      <c r="AC47" s="4">
        <f t="shared" si="22"/>
        <v>-319.67196017851512</v>
      </c>
      <c r="AF47" s="1">
        <f t="shared" si="23"/>
        <v>36</v>
      </c>
      <c r="AG47" s="4">
        <f t="shared" si="24"/>
        <v>-2707.2449445462025</v>
      </c>
      <c r="AH47" s="4">
        <f t="shared" si="30"/>
        <v>-43.188884507457558</v>
      </c>
      <c r="AI47" s="4">
        <f t="shared" si="25"/>
        <v>-22.884547423361038</v>
      </c>
      <c r="AJ47" s="4">
        <f t="shared" si="26"/>
        <v>-20.30433708409652</v>
      </c>
      <c r="AK47" s="4">
        <f t="shared" si="27"/>
        <v>-2684.3603971228413</v>
      </c>
    </row>
    <row r="48" spans="2:37" x14ac:dyDescent="0.25">
      <c r="B48" s="1">
        <f t="shared" si="5"/>
        <v>37</v>
      </c>
      <c r="C48" s="4">
        <f t="shared" si="6"/>
        <v>-2850.510350896599</v>
      </c>
      <c r="D48" s="4">
        <f t="shared" si="28"/>
        <v>-55.005599111917917</v>
      </c>
      <c r="E48" s="4">
        <f t="shared" si="7"/>
        <v>-19.374219725710432</v>
      </c>
      <c r="F48" s="4">
        <f t="shared" si="8"/>
        <v>-35.631379386207485</v>
      </c>
      <c r="G48" s="4">
        <f t="shared" si="9"/>
        <v>-2831.1361311708883</v>
      </c>
      <c r="I48" s="1">
        <f t="shared" si="10"/>
        <v>37</v>
      </c>
      <c r="J48" s="4">
        <f t="shared" si="11"/>
        <v>-1603.4120723793417</v>
      </c>
      <c r="K48" s="4">
        <f t="shared" si="29"/>
        <v>-30.940649500453915</v>
      </c>
      <c r="L48" s="4">
        <f t="shared" si="12"/>
        <v>-10.897998595712146</v>
      </c>
      <c r="M48" s="4">
        <f t="shared" si="13"/>
        <v>-20.04265090474177</v>
      </c>
      <c r="N48" s="4">
        <f t="shared" si="14"/>
        <v>-1592.5140737836296</v>
      </c>
      <c r="P48" s="1">
        <f t="shared" si="15"/>
        <v>37</v>
      </c>
      <c r="Q48" s="4">
        <f t="shared" si="16"/>
        <v>-12.025590542845061</v>
      </c>
      <c r="R48" s="4">
        <f t="shared" si="0"/>
        <v>-10.897998595712146</v>
      </c>
      <c r="S48" s="4">
        <f t="shared" si="1"/>
        <v>-22.923589138557205</v>
      </c>
      <c r="T48" s="4">
        <f t="shared" si="2"/>
        <v>-8.0170603618967089</v>
      </c>
      <c r="U48" s="7">
        <f t="shared" si="17"/>
        <v>0.75846050681427302</v>
      </c>
      <c r="V48" s="4">
        <f t="shared" si="3"/>
        <v>-6.0806236652447971</v>
      </c>
      <c r="X48" s="1">
        <f t="shared" si="18"/>
        <v>37</v>
      </c>
      <c r="Y48" s="4">
        <f t="shared" si="19"/>
        <v>-319.67196017851512</v>
      </c>
      <c r="Z48" s="4">
        <f t="shared" si="4"/>
        <v>-8.0170603618967089</v>
      </c>
      <c r="AA48" s="4">
        <f t="shared" si="20"/>
        <v>-5.6195206605578463</v>
      </c>
      <c r="AB48" s="4">
        <f t="shared" si="21"/>
        <v>-2.3975397013388631</v>
      </c>
      <c r="AC48" s="4">
        <f t="shared" si="22"/>
        <v>-314.05243951795728</v>
      </c>
      <c r="AF48" s="1">
        <f t="shared" si="23"/>
        <v>37</v>
      </c>
      <c r="AG48" s="4">
        <f t="shared" si="24"/>
        <v>-2684.3603971228413</v>
      </c>
      <c r="AH48" s="4">
        <f t="shared" si="30"/>
        <v>-43.188884507457558</v>
      </c>
      <c r="AI48" s="4">
        <f t="shared" si="25"/>
        <v>-23.056181529036248</v>
      </c>
      <c r="AJ48" s="4">
        <f t="shared" si="26"/>
        <v>-20.13270297842131</v>
      </c>
      <c r="AK48" s="4">
        <f t="shared" si="27"/>
        <v>-2661.3042155938051</v>
      </c>
    </row>
    <row r="49" spans="2:37" x14ac:dyDescent="0.25">
      <c r="B49" s="1">
        <f t="shared" si="5"/>
        <v>38</v>
      </c>
      <c r="C49" s="4">
        <f t="shared" si="6"/>
        <v>-2831.1361311708883</v>
      </c>
      <c r="D49" s="4">
        <f t="shared" si="28"/>
        <v>-55.005599111917917</v>
      </c>
      <c r="E49" s="4">
        <f t="shared" si="7"/>
        <v>-19.616397472281811</v>
      </c>
      <c r="F49" s="4">
        <f t="shared" si="8"/>
        <v>-35.389201639636106</v>
      </c>
      <c r="G49" s="4">
        <f t="shared" si="9"/>
        <v>-2811.5197336986066</v>
      </c>
      <c r="I49" s="1">
        <f t="shared" si="10"/>
        <v>38</v>
      </c>
      <c r="J49" s="4">
        <f t="shared" si="11"/>
        <v>-1592.5140737836296</v>
      </c>
      <c r="K49" s="4">
        <f t="shared" si="29"/>
        <v>-30.940649500453915</v>
      </c>
      <c r="L49" s="4">
        <f t="shared" si="12"/>
        <v>-11.034223578158546</v>
      </c>
      <c r="M49" s="4">
        <f t="shared" si="13"/>
        <v>-19.906425922295369</v>
      </c>
      <c r="N49" s="4">
        <f t="shared" si="14"/>
        <v>-1581.4798502054709</v>
      </c>
      <c r="P49" s="1">
        <f t="shared" si="15"/>
        <v>38</v>
      </c>
      <c r="Q49" s="4">
        <f t="shared" si="16"/>
        <v>-11.943855553377221</v>
      </c>
      <c r="R49" s="4">
        <f t="shared" si="0"/>
        <v>-11.034223578158546</v>
      </c>
      <c r="S49" s="4">
        <f t="shared" si="1"/>
        <v>-22.978079131535765</v>
      </c>
      <c r="T49" s="4">
        <f t="shared" si="2"/>
        <v>-7.9625703689181488</v>
      </c>
      <c r="U49" s="7">
        <f t="shared" si="17"/>
        <v>0.75281439882309975</v>
      </c>
      <c r="V49" s="4">
        <f t="shared" si="3"/>
        <v>-5.9943376253637437</v>
      </c>
      <c r="X49" s="1">
        <f t="shared" si="18"/>
        <v>38</v>
      </c>
      <c r="Y49" s="4">
        <f t="shared" si="19"/>
        <v>-314.05243951795728</v>
      </c>
      <c r="Z49" s="4">
        <f t="shared" si="4"/>
        <v>-7.9625703689181488</v>
      </c>
      <c r="AA49" s="4">
        <f t="shared" si="20"/>
        <v>-5.6071770725334691</v>
      </c>
      <c r="AB49" s="4">
        <f t="shared" si="21"/>
        <v>-2.3553932963846793</v>
      </c>
      <c r="AC49" s="4">
        <f t="shared" si="22"/>
        <v>-308.44526244542379</v>
      </c>
      <c r="AF49" s="1">
        <f t="shared" si="23"/>
        <v>38</v>
      </c>
      <c r="AG49" s="4">
        <f t="shared" si="24"/>
        <v>-2661.3042155938051</v>
      </c>
      <c r="AH49" s="4">
        <f t="shared" si="30"/>
        <v>-43.188884507457558</v>
      </c>
      <c r="AI49" s="4">
        <f t="shared" si="25"/>
        <v>-23.22910289050402</v>
      </c>
      <c r="AJ49" s="4">
        <f t="shared" si="26"/>
        <v>-19.959781616953538</v>
      </c>
      <c r="AK49" s="4">
        <f t="shared" si="27"/>
        <v>-2638.0751127033009</v>
      </c>
    </row>
    <row r="50" spans="2:37" x14ac:dyDescent="0.25">
      <c r="B50" s="1">
        <f t="shared" si="5"/>
        <v>39</v>
      </c>
      <c r="C50" s="4">
        <f t="shared" si="6"/>
        <v>-2811.5197336986066</v>
      </c>
      <c r="D50" s="4">
        <f t="shared" si="28"/>
        <v>-55.005599111917917</v>
      </c>
      <c r="E50" s="4">
        <f t="shared" si="7"/>
        <v>-19.861602440685338</v>
      </c>
      <c r="F50" s="4">
        <f t="shared" si="8"/>
        <v>-35.143996671232578</v>
      </c>
      <c r="G50" s="4">
        <f t="shared" si="9"/>
        <v>-2791.6581312579215</v>
      </c>
      <c r="I50" s="1">
        <f t="shared" si="10"/>
        <v>39</v>
      </c>
      <c r="J50" s="4">
        <f t="shared" si="11"/>
        <v>-1581.4798502054709</v>
      </c>
      <c r="K50" s="4">
        <f t="shared" si="29"/>
        <v>-30.940649500453915</v>
      </c>
      <c r="L50" s="4">
        <f t="shared" si="12"/>
        <v>-11.17215137288553</v>
      </c>
      <c r="M50" s="4">
        <f t="shared" si="13"/>
        <v>-19.768498127568385</v>
      </c>
      <c r="N50" s="4">
        <f t="shared" si="14"/>
        <v>-1570.3076988325854</v>
      </c>
      <c r="P50" s="1">
        <f t="shared" si="15"/>
        <v>39</v>
      </c>
      <c r="Q50" s="4">
        <f t="shared" si="16"/>
        <v>-11.86109887654103</v>
      </c>
      <c r="R50" s="4">
        <f t="shared" si="0"/>
        <v>-11.17215137288553</v>
      </c>
      <c r="S50" s="4">
        <f t="shared" si="1"/>
        <v>-23.033250249426558</v>
      </c>
      <c r="T50" s="4">
        <f t="shared" si="2"/>
        <v>-7.9073992510273552</v>
      </c>
      <c r="U50" s="7">
        <f t="shared" si="17"/>
        <v>0.74721032141250587</v>
      </c>
      <c r="V50" s="4">
        <f t="shared" si="3"/>
        <v>-5.9084903358971586</v>
      </c>
      <c r="X50" s="1">
        <f t="shared" si="18"/>
        <v>39</v>
      </c>
      <c r="Y50" s="4">
        <f t="shared" si="19"/>
        <v>-308.44526244542379</v>
      </c>
      <c r="Z50" s="4">
        <f t="shared" si="4"/>
        <v>-7.9073992510273552</v>
      </c>
      <c r="AA50" s="4">
        <f t="shared" si="20"/>
        <v>-5.5940597826866769</v>
      </c>
      <c r="AB50" s="4">
        <f t="shared" si="21"/>
        <v>-2.3133394683406783</v>
      </c>
      <c r="AC50" s="4">
        <f t="shared" si="22"/>
        <v>-302.85120266273714</v>
      </c>
      <c r="AF50" s="1">
        <f t="shared" si="23"/>
        <v>39</v>
      </c>
      <c r="AG50" s="4">
        <f t="shared" si="24"/>
        <v>-2638.0751127033009</v>
      </c>
      <c r="AH50" s="4">
        <f t="shared" si="30"/>
        <v>-43.188884507457558</v>
      </c>
      <c r="AI50" s="4">
        <f t="shared" si="25"/>
        <v>-23.403321162182802</v>
      </c>
      <c r="AJ50" s="4">
        <f t="shared" si="26"/>
        <v>-19.785563345274756</v>
      </c>
      <c r="AK50" s="4">
        <f t="shared" si="27"/>
        <v>-2614.6717915411182</v>
      </c>
    </row>
    <row r="51" spans="2:37" x14ac:dyDescent="0.25">
      <c r="B51" s="1">
        <f t="shared" si="5"/>
        <v>40</v>
      </c>
      <c r="C51" s="4">
        <f t="shared" si="6"/>
        <v>-2791.6581312579215</v>
      </c>
      <c r="D51" s="4">
        <f t="shared" si="28"/>
        <v>-55.005599111917917</v>
      </c>
      <c r="E51" s="4">
        <f t="shared" si="7"/>
        <v>-20.109872471193903</v>
      </c>
      <c r="F51" s="4">
        <f t="shared" si="8"/>
        <v>-34.895726640724014</v>
      </c>
      <c r="G51" s="4">
        <f t="shared" si="9"/>
        <v>-2771.5482587867277</v>
      </c>
      <c r="I51" s="1">
        <f t="shared" si="10"/>
        <v>40</v>
      </c>
      <c r="J51" s="4">
        <f t="shared" si="11"/>
        <v>-1570.3076988325854</v>
      </c>
      <c r="K51" s="4">
        <f t="shared" si="29"/>
        <v>-30.940649500453915</v>
      </c>
      <c r="L51" s="4">
        <f t="shared" si="12"/>
        <v>-11.311803265046599</v>
      </c>
      <c r="M51" s="4">
        <f t="shared" si="13"/>
        <v>-19.628846235407316</v>
      </c>
      <c r="N51" s="4">
        <f t="shared" si="14"/>
        <v>-1558.9958955675388</v>
      </c>
      <c r="P51" s="1">
        <f t="shared" si="15"/>
        <v>40</v>
      </c>
      <c r="Q51" s="4">
        <f t="shared" si="16"/>
        <v>-11.777307741244391</v>
      </c>
      <c r="R51" s="4">
        <f t="shared" si="0"/>
        <v>-11.311803265046599</v>
      </c>
      <c r="S51" s="4">
        <f t="shared" si="1"/>
        <v>-23.089111006290992</v>
      </c>
      <c r="T51" s="4">
        <f t="shared" si="2"/>
        <v>-7.8515384941629254</v>
      </c>
      <c r="U51" s="7">
        <f t="shared" si="17"/>
        <v>0.74164796169975766</v>
      </c>
      <c r="V51" s="4">
        <f t="shared" si="3"/>
        <v>-5.8230775204031184</v>
      </c>
      <c r="X51" s="1">
        <f t="shared" si="18"/>
        <v>40</v>
      </c>
      <c r="Y51" s="4">
        <f t="shared" si="19"/>
        <v>-302.85120266273714</v>
      </c>
      <c r="Z51" s="4">
        <f t="shared" si="4"/>
        <v>-7.8515384941629254</v>
      </c>
      <c r="AA51" s="4">
        <f t="shared" si="20"/>
        <v>-5.5801544741923976</v>
      </c>
      <c r="AB51" s="4">
        <f t="shared" si="21"/>
        <v>-2.2713840199705282</v>
      </c>
      <c r="AC51" s="4">
        <f t="shared" si="22"/>
        <v>-297.27104818854474</v>
      </c>
      <c r="AF51" s="1">
        <f t="shared" si="23"/>
        <v>40</v>
      </c>
      <c r="AG51" s="4">
        <f t="shared" si="24"/>
        <v>-2614.6717915411182</v>
      </c>
      <c r="AH51" s="4">
        <f t="shared" si="30"/>
        <v>-43.188884507457558</v>
      </c>
      <c r="AI51" s="4">
        <f t="shared" si="25"/>
        <v>-23.578846070899171</v>
      </c>
      <c r="AJ51" s="4">
        <f t="shared" si="26"/>
        <v>-19.610038436558387</v>
      </c>
      <c r="AK51" s="4">
        <f t="shared" si="27"/>
        <v>-2591.0929454702191</v>
      </c>
    </row>
    <row r="52" spans="2:37" x14ac:dyDescent="0.25">
      <c r="B52" s="1">
        <f t="shared" si="5"/>
        <v>41</v>
      </c>
      <c r="C52" s="4">
        <f t="shared" si="6"/>
        <v>-2771.5482587867277</v>
      </c>
      <c r="D52" s="4">
        <f t="shared" si="28"/>
        <v>-55.005599111917917</v>
      </c>
      <c r="E52" s="4">
        <f t="shared" si="7"/>
        <v>-20.361245877083824</v>
      </c>
      <c r="F52" s="4">
        <f t="shared" si="8"/>
        <v>-34.644353234834092</v>
      </c>
      <c r="G52" s="4">
        <f t="shared" si="9"/>
        <v>-2751.1870129096437</v>
      </c>
      <c r="I52" s="1">
        <f t="shared" si="10"/>
        <v>41</v>
      </c>
      <c r="J52" s="4">
        <f t="shared" si="11"/>
        <v>-1558.9958955675388</v>
      </c>
      <c r="K52" s="4">
        <f t="shared" si="29"/>
        <v>-30.940649500453915</v>
      </c>
      <c r="L52" s="4">
        <f t="shared" si="12"/>
        <v>-11.45320080585968</v>
      </c>
      <c r="M52" s="4">
        <f t="shared" si="13"/>
        <v>-19.487448694594235</v>
      </c>
      <c r="N52" s="4">
        <f t="shared" si="14"/>
        <v>-1547.5426947616791</v>
      </c>
      <c r="P52" s="1">
        <f t="shared" si="15"/>
        <v>41</v>
      </c>
      <c r="Q52" s="4">
        <f t="shared" si="16"/>
        <v>-11.692469216756541</v>
      </c>
      <c r="R52" s="4">
        <f t="shared" si="0"/>
        <v>-11.45320080585968</v>
      </c>
      <c r="S52" s="4">
        <f t="shared" si="1"/>
        <v>-23.145670022616223</v>
      </c>
      <c r="T52" s="4">
        <f t="shared" si="2"/>
        <v>-7.7949794778376944</v>
      </c>
      <c r="U52" s="7">
        <f t="shared" si="17"/>
        <v>0.73612700913127305</v>
      </c>
      <c r="V52" s="4">
        <f t="shared" si="3"/>
        <v>-5.7380949292603143</v>
      </c>
      <c r="X52" s="1">
        <f t="shared" si="18"/>
        <v>41</v>
      </c>
      <c r="Y52" s="4">
        <f t="shared" si="19"/>
        <v>-297.27104818854474</v>
      </c>
      <c r="Z52" s="4">
        <f t="shared" si="4"/>
        <v>-7.7949794778376944</v>
      </c>
      <c r="AA52" s="4">
        <f t="shared" si="20"/>
        <v>-5.5654466164236087</v>
      </c>
      <c r="AB52" s="4">
        <f t="shared" si="21"/>
        <v>-2.2295328614140852</v>
      </c>
      <c r="AC52" s="4">
        <f t="shared" si="22"/>
        <v>-291.70560157212111</v>
      </c>
      <c r="AF52" s="1">
        <f t="shared" si="23"/>
        <v>41</v>
      </c>
      <c r="AG52" s="4">
        <f t="shared" si="24"/>
        <v>-2591.0929454702191</v>
      </c>
      <c r="AH52" s="4">
        <f t="shared" si="30"/>
        <v>-43.188884507457558</v>
      </c>
      <c r="AI52" s="4">
        <f t="shared" si="25"/>
        <v>-23.755687416430916</v>
      </c>
      <c r="AJ52" s="4">
        <f t="shared" si="26"/>
        <v>-19.433197091026642</v>
      </c>
      <c r="AK52" s="4">
        <f t="shared" si="27"/>
        <v>-2567.337258053788</v>
      </c>
    </row>
    <row r="53" spans="2:37" x14ac:dyDescent="0.25">
      <c r="B53" s="1">
        <f t="shared" si="5"/>
        <v>42</v>
      </c>
      <c r="C53" s="4">
        <f t="shared" si="6"/>
        <v>-2751.1870129096437</v>
      </c>
      <c r="D53" s="4">
        <f t="shared" si="28"/>
        <v>-55.005599111917917</v>
      </c>
      <c r="E53" s="4">
        <f t="shared" si="7"/>
        <v>-20.615761450547375</v>
      </c>
      <c r="F53" s="4">
        <f t="shared" si="8"/>
        <v>-34.389837661370542</v>
      </c>
      <c r="G53" s="4">
        <f t="shared" si="9"/>
        <v>-2730.5712514590964</v>
      </c>
      <c r="I53" s="1">
        <f t="shared" si="10"/>
        <v>42</v>
      </c>
      <c r="J53" s="4">
        <f t="shared" si="11"/>
        <v>-1547.5426947616791</v>
      </c>
      <c r="K53" s="4">
        <f t="shared" si="29"/>
        <v>-30.940649500453915</v>
      </c>
      <c r="L53" s="4">
        <f t="shared" si="12"/>
        <v>-11.596365815932927</v>
      </c>
      <c r="M53" s="4">
        <f t="shared" si="13"/>
        <v>-19.344283684520988</v>
      </c>
      <c r="N53" s="4">
        <f t="shared" si="14"/>
        <v>-1535.9463289457462</v>
      </c>
      <c r="P53" s="1">
        <f t="shared" si="15"/>
        <v>42</v>
      </c>
      <c r="Q53" s="4">
        <f t="shared" si="16"/>
        <v>-11.606570210712592</v>
      </c>
      <c r="R53" s="4">
        <f t="shared" si="0"/>
        <v>-11.596365815932927</v>
      </c>
      <c r="S53" s="4">
        <f t="shared" si="1"/>
        <v>-23.202936026645517</v>
      </c>
      <c r="T53" s="4">
        <f t="shared" si="2"/>
        <v>-7.7377134738083964</v>
      </c>
      <c r="U53" s="7">
        <f t="shared" si="17"/>
        <v>0.73064715546528336</v>
      </c>
      <c r="V53" s="4">
        <f t="shared" si="3"/>
        <v>-5.653538339443501</v>
      </c>
      <c r="X53" s="1">
        <f t="shared" si="18"/>
        <v>42</v>
      </c>
      <c r="Y53" s="4">
        <f t="shared" si="19"/>
        <v>-291.70560157212111</v>
      </c>
      <c r="Z53" s="4">
        <f t="shared" si="4"/>
        <v>-7.7377134738083964</v>
      </c>
      <c r="AA53" s="4">
        <f t="shared" si="20"/>
        <v>-5.5499214620174886</v>
      </c>
      <c r="AB53" s="4">
        <f t="shared" si="21"/>
        <v>-2.1877920117909082</v>
      </c>
      <c r="AC53" s="4">
        <f t="shared" si="22"/>
        <v>-286.15568011010362</v>
      </c>
      <c r="AF53" s="1">
        <f t="shared" si="23"/>
        <v>42</v>
      </c>
      <c r="AG53" s="4">
        <f t="shared" si="24"/>
        <v>-2567.337258053788</v>
      </c>
      <c r="AH53" s="4">
        <f t="shared" si="30"/>
        <v>-43.188884507457558</v>
      </c>
      <c r="AI53" s="4">
        <f t="shared" si="25"/>
        <v>-23.933855072054147</v>
      </c>
      <c r="AJ53" s="4">
        <f t="shared" si="26"/>
        <v>-19.255029435403411</v>
      </c>
      <c r="AK53" s="4">
        <f t="shared" si="27"/>
        <v>-2543.403402981734</v>
      </c>
    </row>
    <row r="54" spans="2:37" x14ac:dyDescent="0.25">
      <c r="B54" s="1">
        <f t="shared" si="5"/>
        <v>43</v>
      </c>
      <c r="C54" s="4">
        <f t="shared" si="6"/>
        <v>-2730.5712514590964</v>
      </c>
      <c r="D54" s="4">
        <f t="shared" si="28"/>
        <v>-55.005599111917917</v>
      </c>
      <c r="E54" s="4">
        <f t="shared" si="7"/>
        <v>-20.87345846867921</v>
      </c>
      <c r="F54" s="4">
        <f t="shared" si="8"/>
        <v>-34.132140643238706</v>
      </c>
      <c r="G54" s="4">
        <f t="shared" si="9"/>
        <v>-2709.6977929904174</v>
      </c>
      <c r="I54" s="1">
        <f t="shared" si="10"/>
        <v>43</v>
      </c>
      <c r="J54" s="4">
        <f t="shared" si="11"/>
        <v>-1535.9463289457462</v>
      </c>
      <c r="K54" s="4">
        <f t="shared" si="29"/>
        <v>-30.940649500453915</v>
      </c>
      <c r="L54" s="4">
        <f t="shared" si="12"/>
        <v>-11.741320388632086</v>
      </c>
      <c r="M54" s="4">
        <f t="shared" si="13"/>
        <v>-19.199329111821829</v>
      </c>
      <c r="N54" s="4">
        <f t="shared" si="14"/>
        <v>-1524.2050085571141</v>
      </c>
      <c r="P54" s="1">
        <f t="shared" si="15"/>
        <v>43</v>
      </c>
      <c r="Q54" s="4">
        <f t="shared" si="16"/>
        <v>-11.519597467093098</v>
      </c>
      <c r="R54" s="4">
        <f t="shared" si="0"/>
        <v>-11.741320388632086</v>
      </c>
      <c r="S54" s="4">
        <f t="shared" si="1"/>
        <v>-23.260917855725182</v>
      </c>
      <c r="T54" s="4">
        <f t="shared" si="2"/>
        <v>-7.6797316447287312</v>
      </c>
      <c r="U54" s="7">
        <f t="shared" si="17"/>
        <v>0.72520809475462367</v>
      </c>
      <c r="V54" s="4">
        <f t="shared" si="3"/>
        <v>-5.5694035543005151</v>
      </c>
      <c r="X54" s="1">
        <f t="shared" si="18"/>
        <v>43</v>
      </c>
      <c r="Y54" s="4">
        <f t="shared" si="19"/>
        <v>-286.15568011010362</v>
      </c>
      <c r="Z54" s="4">
        <f t="shared" si="4"/>
        <v>-7.6797316447287312</v>
      </c>
      <c r="AA54" s="4">
        <f t="shared" si="20"/>
        <v>-5.5335640439029543</v>
      </c>
      <c r="AB54" s="4">
        <f t="shared" si="21"/>
        <v>-2.1461676008257773</v>
      </c>
      <c r="AC54" s="4">
        <f t="shared" si="22"/>
        <v>-280.62211606620065</v>
      </c>
      <c r="AF54" s="1">
        <f t="shared" si="23"/>
        <v>43</v>
      </c>
      <c r="AG54" s="4">
        <f t="shared" si="24"/>
        <v>-2543.403402981734</v>
      </c>
      <c r="AH54" s="4">
        <f t="shared" si="30"/>
        <v>-43.188884507457558</v>
      </c>
      <c r="AI54" s="4">
        <f t="shared" si="25"/>
        <v>-24.113358985094553</v>
      </c>
      <c r="AJ54" s="4">
        <f t="shared" si="26"/>
        <v>-19.075525522363005</v>
      </c>
      <c r="AK54" s="4">
        <f t="shared" si="27"/>
        <v>-2519.2900439966393</v>
      </c>
    </row>
    <row r="55" spans="2:37" x14ac:dyDescent="0.25">
      <c r="B55" s="1">
        <f t="shared" si="5"/>
        <v>44</v>
      </c>
      <c r="C55" s="4">
        <f t="shared" si="6"/>
        <v>-2709.6977929904174</v>
      </c>
      <c r="D55" s="4">
        <f t="shared" si="28"/>
        <v>-55.005599111917917</v>
      </c>
      <c r="E55" s="4">
        <f t="shared" si="7"/>
        <v>-21.134376699537704</v>
      </c>
      <c r="F55" s="4">
        <f t="shared" si="8"/>
        <v>-33.871222412380213</v>
      </c>
      <c r="G55" s="4">
        <f t="shared" si="9"/>
        <v>-2688.5634162908796</v>
      </c>
      <c r="I55" s="1">
        <f t="shared" si="10"/>
        <v>44</v>
      </c>
      <c r="J55" s="4">
        <f t="shared" si="11"/>
        <v>-1524.2050085571141</v>
      </c>
      <c r="K55" s="4">
        <f t="shared" si="29"/>
        <v>-30.940649500453915</v>
      </c>
      <c r="L55" s="4">
        <f t="shared" si="12"/>
        <v>-11.888086893489991</v>
      </c>
      <c r="M55" s="4">
        <f t="shared" si="13"/>
        <v>-19.052562606963924</v>
      </c>
      <c r="N55" s="4">
        <f t="shared" si="14"/>
        <v>-1512.316921663624</v>
      </c>
      <c r="P55" s="1">
        <f t="shared" si="15"/>
        <v>44</v>
      </c>
      <c r="Q55" s="4">
        <f t="shared" si="16"/>
        <v>-11.431537564178356</v>
      </c>
      <c r="R55" s="4">
        <f t="shared" si="0"/>
        <v>-11.888086893489991</v>
      </c>
      <c r="S55" s="4">
        <f t="shared" si="1"/>
        <v>-23.319624457668347</v>
      </c>
      <c r="T55" s="4">
        <f t="shared" si="2"/>
        <v>-7.6210250427855684</v>
      </c>
      <c r="U55" s="7">
        <f t="shared" si="17"/>
        <v>0.7198095233296512</v>
      </c>
      <c r="V55" s="4">
        <f t="shared" si="3"/>
        <v>-5.4856864033308144</v>
      </c>
      <c r="X55" s="1">
        <f t="shared" si="18"/>
        <v>44</v>
      </c>
      <c r="Y55" s="4">
        <f t="shared" si="19"/>
        <v>-280.62211606620065</v>
      </c>
      <c r="Z55" s="4">
        <f t="shared" si="4"/>
        <v>-7.6210250427855684</v>
      </c>
      <c r="AA55" s="4">
        <f t="shared" si="20"/>
        <v>-5.5163591722890635</v>
      </c>
      <c r="AB55" s="4">
        <f t="shared" si="21"/>
        <v>-2.1046658704965049</v>
      </c>
      <c r="AC55" s="4">
        <f t="shared" si="22"/>
        <v>-275.10575689391158</v>
      </c>
      <c r="AF55" s="1">
        <f t="shared" si="23"/>
        <v>44</v>
      </c>
      <c r="AG55" s="4">
        <f t="shared" si="24"/>
        <v>-2519.2900439966393</v>
      </c>
      <c r="AH55" s="4">
        <f t="shared" si="30"/>
        <v>-43.188884507457558</v>
      </c>
      <c r="AI55" s="4">
        <f t="shared" si="25"/>
        <v>-24.294209177482767</v>
      </c>
      <c r="AJ55" s="4">
        <f t="shared" si="26"/>
        <v>-18.894675329974792</v>
      </c>
      <c r="AK55" s="4">
        <f t="shared" si="27"/>
        <v>-2494.9958348191567</v>
      </c>
    </row>
    <row r="56" spans="2:37" x14ac:dyDescent="0.25">
      <c r="B56" s="1">
        <f t="shared" si="5"/>
        <v>45</v>
      </c>
      <c r="C56" s="4">
        <f t="shared" si="6"/>
        <v>-2688.5634162908796</v>
      </c>
      <c r="D56" s="4">
        <f t="shared" si="28"/>
        <v>-55.005599111917917</v>
      </c>
      <c r="E56" s="4">
        <f t="shared" si="7"/>
        <v>-21.398556408281927</v>
      </c>
      <c r="F56" s="4">
        <f t="shared" si="8"/>
        <v>-33.60704270363599</v>
      </c>
      <c r="G56" s="4">
        <f t="shared" si="9"/>
        <v>-2667.1648598825977</v>
      </c>
      <c r="I56" s="1">
        <f t="shared" si="10"/>
        <v>45</v>
      </c>
      <c r="J56" s="4">
        <f t="shared" si="11"/>
        <v>-1512.316921663624</v>
      </c>
      <c r="K56" s="4">
        <f t="shared" si="29"/>
        <v>-30.940649500453915</v>
      </c>
      <c r="L56" s="4">
        <f t="shared" si="12"/>
        <v>-12.036687979658616</v>
      </c>
      <c r="M56" s="4">
        <f t="shared" si="13"/>
        <v>-18.903961520795299</v>
      </c>
      <c r="N56" s="4">
        <f t="shared" si="14"/>
        <v>-1500.2802336839654</v>
      </c>
      <c r="P56" s="1">
        <f t="shared" si="15"/>
        <v>45</v>
      </c>
      <c r="Q56" s="4">
        <f t="shared" si="16"/>
        <v>-11.34237691247718</v>
      </c>
      <c r="R56" s="4">
        <f t="shared" si="0"/>
        <v>-12.036687979658616</v>
      </c>
      <c r="S56" s="4">
        <f t="shared" si="1"/>
        <v>-23.379064892135794</v>
      </c>
      <c r="T56" s="4">
        <f t="shared" si="2"/>
        <v>-7.5615846083181193</v>
      </c>
      <c r="U56" s="7">
        <f t="shared" si="17"/>
        <v>0.71445113978129149</v>
      </c>
      <c r="V56" s="4">
        <f t="shared" si="3"/>
        <v>-5.4023827419655506</v>
      </c>
      <c r="X56" s="1">
        <f t="shared" si="18"/>
        <v>45</v>
      </c>
      <c r="Y56" s="4">
        <f t="shared" si="19"/>
        <v>-275.10575689391158</v>
      </c>
      <c r="Z56" s="4">
        <f t="shared" si="4"/>
        <v>-7.5615846083181193</v>
      </c>
      <c r="AA56" s="4">
        <f t="shared" si="20"/>
        <v>-5.498291431613783</v>
      </c>
      <c r="AB56" s="4">
        <f t="shared" si="21"/>
        <v>-2.0632931767043368</v>
      </c>
      <c r="AC56" s="4">
        <f t="shared" si="22"/>
        <v>-269.6074654622978</v>
      </c>
      <c r="AF56" s="1">
        <f t="shared" si="23"/>
        <v>45</v>
      </c>
      <c r="AG56" s="4">
        <f t="shared" si="24"/>
        <v>-2494.9958348191567</v>
      </c>
      <c r="AH56" s="4">
        <f t="shared" si="30"/>
        <v>-43.188884507457558</v>
      </c>
      <c r="AI56" s="4">
        <f t="shared" si="25"/>
        <v>-24.476415746313883</v>
      </c>
      <c r="AJ56" s="4">
        <f t="shared" si="26"/>
        <v>-18.712468761143676</v>
      </c>
      <c r="AK56" s="4">
        <f t="shared" si="27"/>
        <v>-2470.519419072843</v>
      </c>
    </row>
    <row r="57" spans="2:37" x14ac:dyDescent="0.25">
      <c r="B57" s="1">
        <f t="shared" si="5"/>
        <v>46</v>
      </c>
      <c r="C57" s="4">
        <f t="shared" si="6"/>
        <v>-2667.1648598825977</v>
      </c>
      <c r="D57" s="4">
        <f t="shared" si="28"/>
        <v>-55.005599111917917</v>
      </c>
      <c r="E57" s="4">
        <f t="shared" si="7"/>
        <v>-21.666038363385447</v>
      </c>
      <c r="F57" s="4">
        <f t="shared" si="8"/>
        <v>-33.33956074853247</v>
      </c>
      <c r="G57" s="4">
        <f t="shared" si="9"/>
        <v>-2645.4988215192125</v>
      </c>
      <c r="I57" s="1">
        <f t="shared" si="10"/>
        <v>46</v>
      </c>
      <c r="J57" s="4">
        <f t="shared" si="11"/>
        <v>-1500.2802336839654</v>
      </c>
      <c r="K57" s="4">
        <f t="shared" si="29"/>
        <v>-30.940649500453915</v>
      </c>
      <c r="L57" s="4">
        <f t="shared" si="12"/>
        <v>-12.187146579404349</v>
      </c>
      <c r="M57" s="4">
        <f t="shared" si="13"/>
        <v>-18.753502921049567</v>
      </c>
      <c r="N57" s="4">
        <f t="shared" si="14"/>
        <v>-1488.0930871045612</v>
      </c>
      <c r="P57" s="1">
        <f t="shared" si="15"/>
        <v>46</v>
      </c>
      <c r="Q57" s="4">
        <f t="shared" si="16"/>
        <v>-11.252101752629741</v>
      </c>
      <c r="R57" s="4">
        <f t="shared" si="0"/>
        <v>-12.187146579404349</v>
      </c>
      <c r="S57" s="4">
        <f t="shared" si="1"/>
        <v>-23.43924833203409</v>
      </c>
      <c r="T57" s="4">
        <f t="shared" si="2"/>
        <v>-7.5014011684198252</v>
      </c>
      <c r="U57" s="7">
        <f t="shared" si="17"/>
        <v>0.70913264494420991</v>
      </c>
      <c r="V57" s="4">
        <f t="shared" si="3"/>
        <v>-5.3194884513491374</v>
      </c>
      <c r="X57" s="1">
        <f t="shared" si="18"/>
        <v>46</v>
      </c>
      <c r="Y57" s="4">
        <f t="shared" si="19"/>
        <v>-269.6074654622978</v>
      </c>
      <c r="Z57" s="4">
        <f t="shared" si="4"/>
        <v>-7.5014011684198252</v>
      </c>
      <c r="AA57" s="4">
        <f t="shared" si="20"/>
        <v>-5.4793451774525916</v>
      </c>
      <c r="AB57" s="4">
        <f t="shared" si="21"/>
        <v>-2.0220559909672335</v>
      </c>
      <c r="AC57" s="4">
        <f t="shared" si="22"/>
        <v>-264.12812028484518</v>
      </c>
      <c r="AF57" s="1">
        <f t="shared" si="23"/>
        <v>46</v>
      </c>
      <c r="AG57" s="4">
        <f t="shared" si="24"/>
        <v>-2470.519419072843</v>
      </c>
      <c r="AH57" s="4">
        <f t="shared" si="30"/>
        <v>-43.188884507457558</v>
      </c>
      <c r="AI57" s="4">
        <f t="shared" si="25"/>
        <v>-24.659988864411236</v>
      </c>
      <c r="AJ57" s="4">
        <f t="shared" si="26"/>
        <v>-18.528895643046322</v>
      </c>
      <c r="AK57" s="4">
        <f t="shared" si="27"/>
        <v>-2445.8594302084316</v>
      </c>
    </row>
    <row r="58" spans="2:37" x14ac:dyDescent="0.25">
      <c r="B58" s="1">
        <f t="shared" si="5"/>
        <v>47</v>
      </c>
      <c r="C58" s="4">
        <f t="shared" si="6"/>
        <v>-2645.4988215192125</v>
      </c>
      <c r="D58" s="4">
        <f t="shared" si="28"/>
        <v>-55.005599111917917</v>
      </c>
      <c r="E58" s="4">
        <f t="shared" si="7"/>
        <v>-21.936863842927764</v>
      </c>
      <c r="F58" s="4">
        <f t="shared" si="8"/>
        <v>-33.068735268990153</v>
      </c>
      <c r="G58" s="4">
        <f t="shared" si="9"/>
        <v>-2623.5619576762847</v>
      </c>
      <c r="I58" s="1">
        <f t="shared" si="10"/>
        <v>47</v>
      </c>
      <c r="J58" s="4">
        <f t="shared" si="11"/>
        <v>-1488.0930871045612</v>
      </c>
      <c r="K58" s="4">
        <f t="shared" si="29"/>
        <v>-30.940649500453915</v>
      </c>
      <c r="L58" s="4">
        <f t="shared" si="12"/>
        <v>-12.3394859116469</v>
      </c>
      <c r="M58" s="4">
        <f t="shared" si="13"/>
        <v>-18.601163588807015</v>
      </c>
      <c r="N58" s="4">
        <f t="shared" si="14"/>
        <v>-1475.7536011929142</v>
      </c>
      <c r="P58" s="1">
        <f t="shared" si="15"/>
        <v>47</v>
      </c>
      <c r="Q58" s="4">
        <f t="shared" si="16"/>
        <v>-11.160698153284208</v>
      </c>
      <c r="R58" s="4">
        <f t="shared" si="0"/>
        <v>-12.3394859116469</v>
      </c>
      <c r="S58" s="4">
        <f t="shared" si="1"/>
        <v>-23.500184064931108</v>
      </c>
      <c r="T58" s="4">
        <f t="shared" si="2"/>
        <v>-7.4404654355228068</v>
      </c>
      <c r="U58" s="7">
        <f t="shared" si="17"/>
        <v>0.70385374188010907</v>
      </c>
      <c r="V58" s="4">
        <f t="shared" si="3"/>
        <v>-5.2369994381223428</v>
      </c>
      <c r="X58" s="1">
        <f t="shared" si="18"/>
        <v>47</v>
      </c>
      <c r="Y58" s="4">
        <f t="shared" si="19"/>
        <v>-264.12812028484518</v>
      </c>
      <c r="Z58" s="4">
        <f t="shared" si="4"/>
        <v>-7.4404654355228068</v>
      </c>
      <c r="AA58" s="4">
        <f t="shared" si="20"/>
        <v>-5.4595045333864682</v>
      </c>
      <c r="AB58" s="4">
        <f t="shared" si="21"/>
        <v>-1.9809609021363388</v>
      </c>
      <c r="AC58" s="4">
        <f t="shared" si="22"/>
        <v>-258.66861575145873</v>
      </c>
      <c r="AF58" s="1">
        <f t="shared" si="23"/>
        <v>47</v>
      </c>
      <c r="AG58" s="4">
        <f t="shared" si="24"/>
        <v>-2445.8594302084316</v>
      </c>
      <c r="AH58" s="4">
        <f t="shared" si="30"/>
        <v>-43.188884507457558</v>
      </c>
      <c r="AI58" s="4">
        <f t="shared" si="25"/>
        <v>-24.844938780894321</v>
      </c>
      <c r="AJ58" s="4">
        <f t="shared" si="26"/>
        <v>-18.343945726563238</v>
      </c>
      <c r="AK58" s="4">
        <f t="shared" si="27"/>
        <v>-2421.0144914275375</v>
      </c>
    </row>
    <row r="59" spans="2:37" x14ac:dyDescent="0.25">
      <c r="B59" s="1">
        <f t="shared" si="5"/>
        <v>48</v>
      </c>
      <c r="C59" s="4">
        <f t="shared" si="6"/>
        <v>-2623.5619576762847</v>
      </c>
      <c r="D59" s="4">
        <f t="shared" si="28"/>
        <v>-55.005599111917917</v>
      </c>
      <c r="E59" s="4">
        <f t="shared" si="7"/>
        <v>-22.211074640964362</v>
      </c>
      <c r="F59" s="4">
        <f t="shared" si="8"/>
        <v>-32.794524470953554</v>
      </c>
      <c r="G59" s="4">
        <f t="shared" si="9"/>
        <v>-2601.3508830353203</v>
      </c>
      <c r="I59" s="1">
        <f t="shared" si="10"/>
        <v>48</v>
      </c>
      <c r="J59" s="4">
        <f t="shared" si="11"/>
        <v>-1475.7536011929142</v>
      </c>
      <c r="K59" s="4">
        <f t="shared" si="29"/>
        <v>-30.940649500453915</v>
      </c>
      <c r="L59" s="4">
        <f t="shared" si="12"/>
        <v>-12.493729485542488</v>
      </c>
      <c r="M59" s="4">
        <f t="shared" si="13"/>
        <v>-18.446920014911427</v>
      </c>
      <c r="N59" s="4">
        <f t="shared" si="14"/>
        <v>-1463.2598717073718</v>
      </c>
      <c r="P59" s="1">
        <f t="shared" si="15"/>
        <v>48</v>
      </c>
      <c r="Q59" s="4">
        <f t="shared" si="16"/>
        <v>-11.068152008946855</v>
      </c>
      <c r="R59" s="4">
        <f t="shared" si="0"/>
        <v>-12.493729485542488</v>
      </c>
      <c r="S59" s="4">
        <f t="shared" si="1"/>
        <v>-23.561881494489342</v>
      </c>
      <c r="T59" s="4">
        <f t="shared" si="2"/>
        <v>-7.3787680059645719</v>
      </c>
      <c r="U59" s="7">
        <f t="shared" si="17"/>
        <v>0.6986141358611504</v>
      </c>
      <c r="V59" s="4">
        <f t="shared" si="3"/>
        <v>-5.1549116342068428</v>
      </c>
      <c r="X59" s="1">
        <f t="shared" si="18"/>
        <v>48</v>
      </c>
      <c r="Y59" s="4">
        <f t="shared" si="19"/>
        <v>-258.66861575145873</v>
      </c>
      <c r="Z59" s="4">
        <f t="shared" si="4"/>
        <v>-7.3787680059645719</v>
      </c>
      <c r="AA59" s="4">
        <f t="shared" si="20"/>
        <v>-5.4387533878286316</v>
      </c>
      <c r="AB59" s="4">
        <f t="shared" si="21"/>
        <v>-1.9400146181359403</v>
      </c>
      <c r="AC59" s="4">
        <f t="shared" si="22"/>
        <v>-253.2298623636301</v>
      </c>
      <c r="AF59" s="1">
        <f t="shared" si="23"/>
        <v>48</v>
      </c>
      <c r="AG59" s="4">
        <f t="shared" si="24"/>
        <v>-2421.0144914275375</v>
      </c>
      <c r="AH59" s="4">
        <f t="shared" si="30"/>
        <v>-43.188884507457558</v>
      </c>
      <c r="AI59" s="4">
        <f t="shared" si="25"/>
        <v>-25.031275821751027</v>
      </c>
      <c r="AJ59" s="4">
        <f t="shared" si="26"/>
        <v>-18.157608685706531</v>
      </c>
      <c r="AK59" s="4">
        <f t="shared" si="27"/>
        <v>-2395.9832156057864</v>
      </c>
    </row>
    <row r="60" spans="2:37" x14ac:dyDescent="0.25">
      <c r="B60" s="1">
        <f t="shared" si="5"/>
        <v>49</v>
      </c>
      <c r="C60" s="4">
        <f t="shared" si="6"/>
        <v>-2601.3508830353203</v>
      </c>
      <c r="D60" s="4">
        <f t="shared" si="28"/>
        <v>-55.005599111917917</v>
      </c>
      <c r="E60" s="4">
        <f t="shared" si="7"/>
        <v>-22.488713073976413</v>
      </c>
      <c r="F60" s="4">
        <f t="shared" si="8"/>
        <v>-32.516886037941504</v>
      </c>
      <c r="G60" s="4">
        <f t="shared" si="9"/>
        <v>-2578.8621699613441</v>
      </c>
      <c r="I60" s="1">
        <f t="shared" si="10"/>
        <v>49</v>
      </c>
      <c r="J60" s="4">
        <f t="shared" si="11"/>
        <v>-1463.2598717073718</v>
      </c>
      <c r="K60" s="4">
        <f t="shared" si="29"/>
        <v>-30.940649500453915</v>
      </c>
      <c r="L60" s="4">
        <f t="shared" si="12"/>
        <v>-12.64990110411177</v>
      </c>
      <c r="M60" s="4">
        <f t="shared" si="13"/>
        <v>-18.290748396342146</v>
      </c>
      <c r="N60" s="4">
        <f t="shared" si="14"/>
        <v>-1450.6099706032601</v>
      </c>
      <c r="P60" s="1">
        <f t="shared" si="15"/>
        <v>49</v>
      </c>
      <c r="Q60" s="4">
        <f t="shared" si="16"/>
        <v>-10.974449037805288</v>
      </c>
      <c r="R60" s="4">
        <f t="shared" si="0"/>
        <v>-12.64990110411177</v>
      </c>
      <c r="S60" s="4">
        <f t="shared" si="1"/>
        <v>-23.624350141917056</v>
      </c>
      <c r="T60" s="4">
        <f t="shared" si="2"/>
        <v>-7.3162993585368579</v>
      </c>
      <c r="U60" s="7">
        <f t="shared" si="17"/>
        <v>0.69341353435349906</v>
      </c>
      <c r="V60" s="4">
        <f t="shared" si="3"/>
        <v>-5.0732209965912807</v>
      </c>
      <c r="X60" s="1">
        <f t="shared" si="18"/>
        <v>49</v>
      </c>
      <c r="Y60" s="4">
        <f t="shared" si="19"/>
        <v>-253.2298623636301</v>
      </c>
      <c r="Z60" s="4">
        <f t="shared" si="4"/>
        <v>-7.3162993585368579</v>
      </c>
      <c r="AA60" s="4">
        <f t="shared" si="20"/>
        <v>-5.4170753908096323</v>
      </c>
      <c r="AB60" s="4">
        <f t="shared" si="21"/>
        <v>-1.8992239677272256</v>
      </c>
      <c r="AC60" s="4">
        <f t="shared" si="22"/>
        <v>-247.81278697282048</v>
      </c>
      <c r="AF60" s="1">
        <f t="shared" si="23"/>
        <v>49</v>
      </c>
      <c r="AG60" s="4">
        <f t="shared" si="24"/>
        <v>-2395.9832156057864</v>
      </c>
      <c r="AH60" s="4">
        <f t="shared" si="30"/>
        <v>-43.188884507457558</v>
      </c>
      <c r="AI60" s="4">
        <f t="shared" si="25"/>
        <v>-25.219010390414159</v>
      </c>
      <c r="AJ60" s="4">
        <f t="shared" si="26"/>
        <v>-17.9698741170434</v>
      </c>
      <c r="AK60" s="4">
        <f t="shared" si="27"/>
        <v>-2370.7642052153724</v>
      </c>
    </row>
    <row r="61" spans="2:37" x14ac:dyDescent="0.25">
      <c r="B61" s="1">
        <f t="shared" si="5"/>
        <v>50</v>
      </c>
      <c r="C61" s="4">
        <f t="shared" si="6"/>
        <v>-2578.8621699613441</v>
      </c>
      <c r="D61" s="4">
        <f t="shared" si="28"/>
        <v>-55.005599111917917</v>
      </c>
      <c r="E61" s="4">
        <f t="shared" si="7"/>
        <v>-22.769821987401116</v>
      </c>
      <c r="F61" s="4">
        <f t="shared" si="8"/>
        <v>-32.235777124516801</v>
      </c>
      <c r="G61" s="4">
        <f t="shared" si="9"/>
        <v>-2556.0923479739431</v>
      </c>
      <c r="I61" s="1">
        <f t="shared" si="10"/>
        <v>50</v>
      </c>
      <c r="J61" s="4">
        <f t="shared" si="11"/>
        <v>-1450.6099706032601</v>
      </c>
      <c r="K61" s="4">
        <f t="shared" si="29"/>
        <v>-30.940649500453915</v>
      </c>
      <c r="L61" s="4">
        <f t="shared" si="12"/>
        <v>-12.808024867913165</v>
      </c>
      <c r="M61" s="4">
        <f t="shared" si="13"/>
        <v>-18.13262463254075</v>
      </c>
      <c r="N61" s="4">
        <f t="shared" si="14"/>
        <v>-1437.8019457353469</v>
      </c>
      <c r="P61" s="1">
        <f t="shared" si="15"/>
        <v>50</v>
      </c>
      <c r="Q61" s="4">
        <f t="shared" si="16"/>
        <v>-10.879574779524452</v>
      </c>
      <c r="R61" s="4">
        <f t="shared" si="0"/>
        <v>-12.808024867913165</v>
      </c>
      <c r="S61" s="4">
        <f t="shared" si="1"/>
        <v>-23.687599647437615</v>
      </c>
      <c r="T61" s="4">
        <f t="shared" si="2"/>
        <v>-7.2530498530162983</v>
      </c>
      <c r="U61" s="7">
        <f t="shared" si="17"/>
        <v>0.68825164700099162</v>
      </c>
      <c r="V61" s="4">
        <f t="shared" si="3"/>
        <v>-4.9919235071187673</v>
      </c>
      <c r="X61" s="1">
        <f t="shared" si="18"/>
        <v>50</v>
      </c>
      <c r="Y61" s="4">
        <f t="shared" si="19"/>
        <v>-247.81278697282048</v>
      </c>
      <c r="Z61" s="4">
        <f t="shared" si="4"/>
        <v>-7.2530498530162983</v>
      </c>
      <c r="AA61" s="4">
        <f t="shared" si="20"/>
        <v>-5.3944539507201448</v>
      </c>
      <c r="AB61" s="4">
        <f t="shared" si="21"/>
        <v>-1.8585959022961536</v>
      </c>
      <c r="AC61" s="4">
        <f t="shared" si="22"/>
        <v>-242.41833302210034</v>
      </c>
      <c r="AF61" s="1">
        <f t="shared" si="23"/>
        <v>50</v>
      </c>
      <c r="AG61" s="4">
        <f t="shared" si="24"/>
        <v>-2370.7642052153724</v>
      </c>
      <c r="AH61" s="4">
        <f t="shared" si="30"/>
        <v>-43.188884507457558</v>
      </c>
      <c r="AI61" s="4">
        <f t="shared" si="25"/>
        <v>-25.408152968342268</v>
      </c>
      <c r="AJ61" s="4">
        <f t="shared" si="26"/>
        <v>-17.78073153911529</v>
      </c>
      <c r="AK61" s="4">
        <f t="shared" si="27"/>
        <v>-2345.3560522470302</v>
      </c>
    </row>
    <row r="62" spans="2:37" x14ac:dyDescent="0.25">
      <c r="B62" s="1">
        <f t="shared" si="5"/>
        <v>51</v>
      </c>
      <c r="C62" s="4">
        <f t="shared" si="6"/>
        <v>-2556.0923479739431</v>
      </c>
      <c r="D62" s="4">
        <f t="shared" si="28"/>
        <v>-55.005599111917917</v>
      </c>
      <c r="E62" s="4">
        <f t="shared" si="7"/>
        <v>-23.05444476224363</v>
      </c>
      <c r="F62" s="4">
        <f t="shared" si="8"/>
        <v>-31.951154349674287</v>
      </c>
      <c r="G62" s="4">
        <f t="shared" si="9"/>
        <v>-2533.0379032116994</v>
      </c>
      <c r="I62" s="1">
        <f t="shared" si="10"/>
        <v>51</v>
      </c>
      <c r="J62" s="4">
        <f t="shared" si="11"/>
        <v>-1437.8019457353469</v>
      </c>
      <c r="K62" s="4">
        <f t="shared" si="29"/>
        <v>-30.940649500453915</v>
      </c>
      <c r="L62" s="4">
        <f t="shared" si="12"/>
        <v>-12.968125178762079</v>
      </c>
      <c r="M62" s="4">
        <f t="shared" si="13"/>
        <v>-17.972524321691836</v>
      </c>
      <c r="N62" s="4">
        <f t="shared" si="14"/>
        <v>-1424.8338205565847</v>
      </c>
      <c r="P62" s="1">
        <f t="shared" si="15"/>
        <v>51</v>
      </c>
      <c r="Q62" s="4">
        <f t="shared" si="16"/>
        <v>-10.7835145930151</v>
      </c>
      <c r="R62" s="4">
        <f t="shared" si="0"/>
        <v>-12.968125178762079</v>
      </c>
      <c r="S62" s="4">
        <f t="shared" si="1"/>
        <v>-23.751639771777178</v>
      </c>
      <c r="T62" s="4">
        <f t="shared" si="2"/>
        <v>-7.1890097286767354</v>
      </c>
      <c r="U62" s="7">
        <f t="shared" si="17"/>
        <v>0.68312818560892463</v>
      </c>
      <c r="V62" s="4">
        <f t="shared" si="3"/>
        <v>-4.9110151722758459</v>
      </c>
      <c r="X62" s="1">
        <f t="shared" si="18"/>
        <v>51</v>
      </c>
      <c r="Y62" s="4">
        <f t="shared" si="19"/>
        <v>-242.41833302210034</v>
      </c>
      <c r="Z62" s="4">
        <f t="shared" si="4"/>
        <v>-7.1890097286767354</v>
      </c>
      <c r="AA62" s="4">
        <f t="shared" si="20"/>
        <v>-5.3708722310109831</v>
      </c>
      <c r="AB62" s="4">
        <f t="shared" si="21"/>
        <v>-1.8181374976657525</v>
      </c>
      <c r="AC62" s="4">
        <f t="shared" si="22"/>
        <v>-237.04746079108935</v>
      </c>
      <c r="AF62" s="1">
        <f t="shared" si="23"/>
        <v>51</v>
      </c>
      <c r="AG62" s="4">
        <f t="shared" si="24"/>
        <v>-2345.3560522470302</v>
      </c>
      <c r="AH62" s="4">
        <f t="shared" si="30"/>
        <v>-43.188884507457558</v>
      </c>
      <c r="AI62" s="4">
        <f t="shared" si="25"/>
        <v>-25.598714115604832</v>
      </c>
      <c r="AJ62" s="4">
        <f t="shared" si="26"/>
        <v>-17.590170391852727</v>
      </c>
      <c r="AK62" s="4">
        <f t="shared" si="27"/>
        <v>-2319.7573381314255</v>
      </c>
    </row>
    <row r="63" spans="2:37" x14ac:dyDescent="0.25">
      <c r="B63" s="1">
        <f t="shared" si="5"/>
        <v>52</v>
      </c>
      <c r="C63" s="4">
        <f t="shared" si="6"/>
        <v>-2533.0379032116994</v>
      </c>
      <c r="D63" s="4">
        <f t="shared" si="28"/>
        <v>-55.005599111917917</v>
      </c>
      <c r="E63" s="4">
        <f t="shared" si="7"/>
        <v>-23.342625321771678</v>
      </c>
      <c r="F63" s="4">
        <f t="shared" si="8"/>
        <v>-31.662973790146239</v>
      </c>
      <c r="G63" s="4">
        <f t="shared" si="9"/>
        <v>-2509.6952778899276</v>
      </c>
      <c r="I63" s="1">
        <f t="shared" si="10"/>
        <v>52</v>
      </c>
      <c r="J63" s="4">
        <f t="shared" si="11"/>
        <v>-1424.8338205565847</v>
      </c>
      <c r="K63" s="4">
        <f t="shared" si="29"/>
        <v>-30.940649500453915</v>
      </c>
      <c r="L63" s="4">
        <f t="shared" si="12"/>
        <v>-13.130226743496607</v>
      </c>
      <c r="M63" s="4">
        <f t="shared" si="13"/>
        <v>-17.810422756957308</v>
      </c>
      <c r="N63" s="4">
        <f t="shared" si="14"/>
        <v>-1411.703593813088</v>
      </c>
      <c r="P63" s="1">
        <f t="shared" si="15"/>
        <v>52</v>
      </c>
      <c r="Q63" s="4">
        <f t="shared" si="16"/>
        <v>-10.686253654174385</v>
      </c>
      <c r="R63" s="4">
        <f t="shared" si="0"/>
        <v>-13.130226743496607</v>
      </c>
      <c r="S63" s="4">
        <f t="shared" si="1"/>
        <v>-23.816480397670993</v>
      </c>
      <c r="T63" s="4">
        <f t="shared" si="2"/>
        <v>-7.1241691027829237</v>
      </c>
      <c r="U63" s="7">
        <f t="shared" si="17"/>
        <v>0.67804286412796488</v>
      </c>
      <c r="V63" s="4">
        <f t="shared" si="3"/>
        <v>-4.8304920229828872</v>
      </c>
      <c r="X63" s="1">
        <f t="shared" si="18"/>
        <v>52</v>
      </c>
      <c r="Y63" s="4">
        <f t="shared" si="19"/>
        <v>-237.04746079108935</v>
      </c>
      <c r="Z63" s="4">
        <f t="shared" si="4"/>
        <v>-7.1241691027829237</v>
      </c>
      <c r="AA63" s="4">
        <f t="shared" si="20"/>
        <v>-5.346313146849754</v>
      </c>
      <c r="AB63" s="4">
        <f t="shared" si="21"/>
        <v>-1.7778559559331699</v>
      </c>
      <c r="AC63" s="4">
        <f t="shared" si="22"/>
        <v>-231.7011476442396</v>
      </c>
      <c r="AF63" s="1">
        <f t="shared" si="23"/>
        <v>52</v>
      </c>
      <c r="AG63" s="4">
        <f t="shared" si="24"/>
        <v>-2319.7573381314255</v>
      </c>
      <c r="AH63" s="4">
        <f t="shared" si="30"/>
        <v>-43.188884507457558</v>
      </c>
      <c r="AI63" s="4">
        <f t="shared" si="25"/>
        <v>-25.790704471471866</v>
      </c>
      <c r="AJ63" s="4">
        <f t="shared" si="26"/>
        <v>-17.398180035985693</v>
      </c>
      <c r="AK63" s="4">
        <f t="shared" si="27"/>
        <v>-2293.9666336599535</v>
      </c>
    </row>
    <row r="64" spans="2:37" x14ac:dyDescent="0.25">
      <c r="B64" s="1">
        <f t="shared" si="5"/>
        <v>53</v>
      </c>
      <c r="C64" s="4">
        <f t="shared" si="6"/>
        <v>-2509.6952778899276</v>
      </c>
      <c r="D64" s="4">
        <f t="shared" si="28"/>
        <v>-55.005599111917917</v>
      </c>
      <c r="E64" s="4">
        <f t="shared" si="7"/>
        <v>-23.634408138293821</v>
      </c>
      <c r="F64" s="4">
        <f t="shared" si="8"/>
        <v>-31.371190973624095</v>
      </c>
      <c r="G64" s="4">
        <f t="shared" si="9"/>
        <v>-2486.0608697516336</v>
      </c>
      <c r="I64" s="1">
        <f t="shared" si="10"/>
        <v>53</v>
      </c>
      <c r="J64" s="4">
        <f t="shared" si="11"/>
        <v>-1411.703593813088</v>
      </c>
      <c r="K64" s="4">
        <f t="shared" si="29"/>
        <v>-30.940649500453915</v>
      </c>
      <c r="L64" s="4">
        <f t="shared" si="12"/>
        <v>-13.294354577790315</v>
      </c>
      <c r="M64" s="4">
        <f t="shared" si="13"/>
        <v>-17.6462949226636</v>
      </c>
      <c r="N64" s="4">
        <f t="shared" si="14"/>
        <v>-1398.4092392352977</v>
      </c>
      <c r="P64" s="1">
        <f t="shared" si="15"/>
        <v>53</v>
      </c>
      <c r="Q64" s="4">
        <f t="shared" si="16"/>
        <v>-10.58777695359816</v>
      </c>
      <c r="R64" s="4">
        <f t="shared" si="0"/>
        <v>-13.294354577790315</v>
      </c>
      <c r="S64" s="4">
        <f t="shared" si="1"/>
        <v>-23.882131531388474</v>
      </c>
      <c r="T64" s="4">
        <f t="shared" si="2"/>
        <v>-7.0585179690654396</v>
      </c>
      <c r="U64" s="7">
        <f t="shared" si="17"/>
        <v>0.67299539863817848</v>
      </c>
      <c r="V64" s="4">
        <f t="shared" si="3"/>
        <v>-4.7503501143859417</v>
      </c>
      <c r="X64" s="1">
        <f t="shared" si="18"/>
        <v>53</v>
      </c>
      <c r="Y64" s="4">
        <f t="shared" si="19"/>
        <v>-231.7011476442396</v>
      </c>
      <c r="Z64" s="4">
        <f t="shared" si="4"/>
        <v>-7.0585179690654396</v>
      </c>
      <c r="AA64" s="4">
        <f t="shared" si="20"/>
        <v>-5.3207593617336428</v>
      </c>
      <c r="AB64" s="4">
        <f t="shared" si="21"/>
        <v>-1.737758607331797</v>
      </c>
      <c r="AC64" s="4">
        <f t="shared" si="22"/>
        <v>-226.38038828250595</v>
      </c>
      <c r="AF64" s="1">
        <f t="shared" si="23"/>
        <v>53</v>
      </c>
      <c r="AG64" s="4">
        <f t="shared" si="24"/>
        <v>-2293.9666336599535</v>
      </c>
      <c r="AH64" s="4">
        <f t="shared" si="30"/>
        <v>-43.188884507457558</v>
      </c>
      <c r="AI64" s="4">
        <f t="shared" si="25"/>
        <v>-25.984134755007908</v>
      </c>
      <c r="AJ64" s="4">
        <f t="shared" si="26"/>
        <v>-17.204749752449651</v>
      </c>
      <c r="AK64" s="4">
        <f t="shared" si="27"/>
        <v>-2267.9824989049457</v>
      </c>
    </row>
    <row r="65" spans="2:37" x14ac:dyDescent="0.25">
      <c r="B65" s="1">
        <f t="shared" si="5"/>
        <v>54</v>
      </c>
      <c r="C65" s="4">
        <f t="shared" si="6"/>
        <v>-2486.0608697516336</v>
      </c>
      <c r="D65" s="4">
        <f t="shared" si="28"/>
        <v>-55.005599111917917</v>
      </c>
      <c r="E65" s="4">
        <f t="shared" si="7"/>
        <v>-23.929838240022494</v>
      </c>
      <c r="F65" s="4">
        <f t="shared" si="8"/>
        <v>-31.075760871895422</v>
      </c>
      <c r="G65" s="4">
        <f t="shared" si="9"/>
        <v>-2462.1310315116111</v>
      </c>
      <c r="I65" s="1">
        <f t="shared" si="10"/>
        <v>54</v>
      </c>
      <c r="J65" s="4">
        <f t="shared" si="11"/>
        <v>-1398.4092392352977</v>
      </c>
      <c r="K65" s="4">
        <f t="shared" si="29"/>
        <v>-30.940649500453915</v>
      </c>
      <c r="L65" s="4">
        <f t="shared" si="12"/>
        <v>-13.460534010012694</v>
      </c>
      <c r="M65" s="4">
        <f t="shared" si="13"/>
        <v>-17.480115490441221</v>
      </c>
      <c r="N65" s="4">
        <f t="shared" si="14"/>
        <v>-1384.948705225285</v>
      </c>
      <c r="P65" s="1">
        <f t="shared" si="15"/>
        <v>54</v>
      </c>
      <c r="Q65" s="4">
        <f t="shared" si="16"/>
        <v>-10.488069294264733</v>
      </c>
      <c r="R65" s="4">
        <f t="shared" si="0"/>
        <v>-13.460534010012694</v>
      </c>
      <c r="S65" s="4">
        <f t="shared" si="1"/>
        <v>-23.948603304277427</v>
      </c>
      <c r="T65" s="4">
        <f t="shared" si="2"/>
        <v>-6.9920461961764886</v>
      </c>
      <c r="U65" s="7">
        <f t="shared" si="17"/>
        <v>0.66798550733317963</v>
      </c>
      <c r="V65" s="4">
        <f t="shared" si="3"/>
        <v>-4.6705855256499804</v>
      </c>
      <c r="X65" s="1">
        <f t="shared" si="18"/>
        <v>54</v>
      </c>
      <c r="Y65" s="4">
        <f t="shared" si="19"/>
        <v>-226.38038828250595</v>
      </c>
      <c r="Z65" s="4">
        <f t="shared" si="4"/>
        <v>-6.9920461961764886</v>
      </c>
      <c r="AA65" s="4">
        <f t="shared" si="20"/>
        <v>-5.2941932840576937</v>
      </c>
      <c r="AB65" s="4">
        <f t="shared" si="21"/>
        <v>-1.6978529121187946</v>
      </c>
      <c r="AC65" s="4">
        <f t="shared" si="22"/>
        <v>-221.08619499844826</v>
      </c>
      <c r="AF65" s="1">
        <f t="shared" si="23"/>
        <v>54</v>
      </c>
      <c r="AG65" s="4">
        <f t="shared" si="24"/>
        <v>-2267.9824989049457</v>
      </c>
      <c r="AH65" s="4">
        <f t="shared" si="30"/>
        <v>-43.188884507457558</v>
      </c>
      <c r="AI65" s="4">
        <f t="shared" si="25"/>
        <v>-26.179015765670467</v>
      </c>
      <c r="AJ65" s="4">
        <f t="shared" si="26"/>
        <v>-17.009868741787091</v>
      </c>
      <c r="AK65" s="4">
        <f t="shared" si="27"/>
        <v>-2241.8034831392752</v>
      </c>
    </row>
    <row r="66" spans="2:37" x14ac:dyDescent="0.25">
      <c r="B66" s="1">
        <f t="shared" si="5"/>
        <v>55</v>
      </c>
      <c r="C66" s="4">
        <f t="shared" si="6"/>
        <v>-2462.1310315116111</v>
      </c>
      <c r="D66" s="4">
        <f t="shared" si="28"/>
        <v>-55.005599111917917</v>
      </c>
      <c r="E66" s="4">
        <f t="shared" si="7"/>
        <v>-24.228961218022778</v>
      </c>
      <c r="F66" s="4">
        <f t="shared" si="8"/>
        <v>-30.776637893895138</v>
      </c>
      <c r="G66" s="4">
        <f t="shared" si="9"/>
        <v>-2437.9020702935882</v>
      </c>
      <c r="I66" s="1">
        <f t="shared" si="10"/>
        <v>55</v>
      </c>
      <c r="J66" s="4">
        <f t="shared" si="11"/>
        <v>-1384.948705225285</v>
      </c>
      <c r="K66" s="4">
        <f t="shared" si="29"/>
        <v>-30.940649500453915</v>
      </c>
      <c r="L66" s="4">
        <f t="shared" si="12"/>
        <v>-13.628790685137854</v>
      </c>
      <c r="M66" s="4">
        <f t="shared" si="13"/>
        <v>-17.311858815316061</v>
      </c>
      <c r="N66" s="4">
        <f t="shared" si="14"/>
        <v>-1371.3199145401472</v>
      </c>
      <c r="P66" s="1">
        <f t="shared" si="15"/>
        <v>55</v>
      </c>
      <c r="Q66" s="4">
        <f t="shared" si="16"/>
        <v>-10.387115289189637</v>
      </c>
      <c r="R66" s="4">
        <f t="shared" si="0"/>
        <v>-13.628790685137854</v>
      </c>
      <c r="S66" s="4">
        <f t="shared" si="1"/>
        <v>-24.015905974327492</v>
      </c>
      <c r="T66" s="4">
        <f t="shared" si="2"/>
        <v>-6.9247435261264236</v>
      </c>
      <c r="U66" s="7">
        <f t="shared" si="17"/>
        <v>0.66301291050439659</v>
      </c>
      <c r="V66" s="4">
        <f t="shared" si="3"/>
        <v>-4.5911943597535583</v>
      </c>
      <c r="X66" s="1">
        <f t="shared" si="18"/>
        <v>55</v>
      </c>
      <c r="Y66" s="4">
        <f t="shared" si="19"/>
        <v>-221.08619499844826</v>
      </c>
      <c r="Z66" s="4">
        <f t="shared" si="4"/>
        <v>-6.9247435261264236</v>
      </c>
      <c r="AA66" s="4">
        <f t="shared" si="20"/>
        <v>-5.2665970636380619</v>
      </c>
      <c r="AB66" s="4">
        <f t="shared" si="21"/>
        <v>-1.6581464624883619</v>
      </c>
      <c r="AC66" s="4">
        <f t="shared" si="22"/>
        <v>-215.81959793481019</v>
      </c>
      <c r="AF66" s="1">
        <f t="shared" si="23"/>
        <v>55</v>
      </c>
      <c r="AG66" s="4">
        <f t="shared" si="24"/>
        <v>-2241.8034831392752</v>
      </c>
      <c r="AH66" s="4">
        <f t="shared" si="30"/>
        <v>-43.188884507457558</v>
      </c>
      <c r="AI66" s="4">
        <f t="shared" si="25"/>
        <v>-26.375358383912996</v>
      </c>
      <c r="AJ66" s="4">
        <f t="shared" si="26"/>
        <v>-16.813526123544563</v>
      </c>
      <c r="AK66" s="4">
        <f t="shared" si="27"/>
        <v>-2215.4281247553622</v>
      </c>
    </row>
    <row r="67" spans="2:37" x14ac:dyDescent="0.25">
      <c r="B67" s="1">
        <f t="shared" si="5"/>
        <v>56</v>
      </c>
      <c r="C67" s="4">
        <f t="shared" si="6"/>
        <v>-2437.9020702935882</v>
      </c>
      <c r="D67" s="4">
        <f t="shared" si="28"/>
        <v>-55.005599111917917</v>
      </c>
      <c r="E67" s="4">
        <f t="shared" si="7"/>
        <v>-24.531823233248065</v>
      </c>
      <c r="F67" s="4">
        <f t="shared" si="8"/>
        <v>-30.473775878669851</v>
      </c>
      <c r="G67" s="4">
        <f t="shared" si="9"/>
        <v>-2413.3702470603403</v>
      </c>
      <c r="I67" s="1">
        <f t="shared" si="10"/>
        <v>56</v>
      </c>
      <c r="J67" s="4">
        <f t="shared" si="11"/>
        <v>-1371.3199145401472</v>
      </c>
      <c r="K67" s="4">
        <f t="shared" si="29"/>
        <v>-30.940649500453915</v>
      </c>
      <c r="L67" s="4">
        <f t="shared" si="12"/>
        <v>-13.799150568702075</v>
      </c>
      <c r="M67" s="4">
        <f t="shared" si="13"/>
        <v>-17.14149893175184</v>
      </c>
      <c r="N67" s="4">
        <f t="shared" si="14"/>
        <v>-1357.5207639714451</v>
      </c>
      <c r="P67" s="1">
        <f t="shared" si="15"/>
        <v>56</v>
      </c>
      <c r="Q67" s="4">
        <f t="shared" si="16"/>
        <v>-10.284899359051105</v>
      </c>
      <c r="R67" s="4">
        <f t="shared" si="0"/>
        <v>-13.799150568702075</v>
      </c>
      <c r="S67" s="4">
        <f t="shared" si="1"/>
        <v>-24.084049927753178</v>
      </c>
      <c r="T67" s="4">
        <f t="shared" si="2"/>
        <v>-6.8565995727007358</v>
      </c>
      <c r="U67" s="7">
        <f t="shared" si="17"/>
        <v>0.65807733052545558</v>
      </c>
      <c r="V67" s="4">
        <f t="shared" si="3"/>
        <v>-4.5121727432848795</v>
      </c>
      <c r="X67" s="1">
        <f t="shared" si="18"/>
        <v>56</v>
      </c>
      <c r="Y67" s="4">
        <f t="shared" si="19"/>
        <v>-215.81959793481019</v>
      </c>
      <c r="Z67" s="4">
        <f t="shared" si="4"/>
        <v>-6.8565995727007358</v>
      </c>
      <c r="AA67" s="4">
        <f t="shared" si="20"/>
        <v>-5.2379525881896596</v>
      </c>
      <c r="AB67" s="4">
        <f t="shared" si="21"/>
        <v>-1.6186469845110762</v>
      </c>
      <c r="AC67" s="4">
        <f t="shared" si="22"/>
        <v>-210.58164534662052</v>
      </c>
      <c r="AF67" s="1">
        <f t="shared" si="23"/>
        <v>56</v>
      </c>
      <c r="AG67" s="4">
        <f t="shared" si="24"/>
        <v>-2215.4281247553622</v>
      </c>
      <c r="AH67" s="4">
        <f t="shared" si="30"/>
        <v>-43.188884507457558</v>
      </c>
      <c r="AI67" s="4">
        <f t="shared" si="25"/>
        <v>-26.573173571792342</v>
      </c>
      <c r="AJ67" s="4">
        <f t="shared" si="26"/>
        <v>-16.615710935665216</v>
      </c>
      <c r="AK67" s="4">
        <f t="shared" si="27"/>
        <v>-2188.8549511835699</v>
      </c>
    </row>
    <row r="68" spans="2:37" x14ac:dyDescent="0.25">
      <c r="B68" s="1">
        <f t="shared" si="5"/>
        <v>57</v>
      </c>
      <c r="C68" s="4">
        <f t="shared" si="6"/>
        <v>-2413.3702470603403</v>
      </c>
      <c r="D68" s="4">
        <f t="shared" si="28"/>
        <v>-55.005599111917917</v>
      </c>
      <c r="E68" s="4">
        <f t="shared" si="7"/>
        <v>-24.838471023663661</v>
      </c>
      <c r="F68" s="4">
        <f t="shared" si="8"/>
        <v>-30.167128088254255</v>
      </c>
      <c r="G68" s="4">
        <f t="shared" si="9"/>
        <v>-2388.5317760366765</v>
      </c>
      <c r="I68" s="1">
        <f t="shared" si="10"/>
        <v>57</v>
      </c>
      <c r="J68" s="4">
        <f t="shared" si="11"/>
        <v>-1357.5207639714451</v>
      </c>
      <c r="K68" s="4">
        <f t="shared" si="29"/>
        <v>-30.940649500453915</v>
      </c>
      <c r="L68" s="4">
        <f t="shared" si="12"/>
        <v>-13.97163995081085</v>
      </c>
      <c r="M68" s="4">
        <f t="shared" si="13"/>
        <v>-16.969009549643065</v>
      </c>
      <c r="N68" s="4">
        <f t="shared" si="14"/>
        <v>-1343.5491240206343</v>
      </c>
      <c r="P68" s="1">
        <f t="shared" si="15"/>
        <v>57</v>
      </c>
      <c r="Q68" s="4">
        <f t="shared" si="16"/>
        <v>-10.181405729785839</v>
      </c>
      <c r="R68" s="4">
        <f t="shared" si="0"/>
        <v>-13.97163995081085</v>
      </c>
      <c r="S68" s="4">
        <f t="shared" si="1"/>
        <v>-24.153045680596691</v>
      </c>
      <c r="T68" s="4">
        <f t="shared" si="2"/>
        <v>-6.7876038198572264</v>
      </c>
      <c r="U68" s="7">
        <f t="shared" si="17"/>
        <v>0.65317849183668042</v>
      </c>
      <c r="V68" s="4">
        <f t="shared" si="3"/>
        <v>-4.4335168262392344</v>
      </c>
      <c r="X68" s="1">
        <f t="shared" si="18"/>
        <v>57</v>
      </c>
      <c r="Y68" s="4">
        <f t="shared" si="19"/>
        <v>-210.58164534662052</v>
      </c>
      <c r="Z68" s="4">
        <f t="shared" si="4"/>
        <v>-6.7876038198572264</v>
      </c>
      <c r="AA68" s="4">
        <f t="shared" si="20"/>
        <v>-5.2082414797575725</v>
      </c>
      <c r="AB68" s="4">
        <f t="shared" si="21"/>
        <v>-1.5793623400996539</v>
      </c>
      <c r="AC68" s="4">
        <f t="shared" si="22"/>
        <v>-205.37340386686296</v>
      </c>
      <c r="AF68" s="1">
        <f t="shared" si="23"/>
        <v>57</v>
      </c>
      <c r="AG68" s="4">
        <f t="shared" si="24"/>
        <v>-2188.8549511835699</v>
      </c>
      <c r="AH68" s="4">
        <f t="shared" si="30"/>
        <v>-43.188884507457558</v>
      </c>
      <c r="AI68" s="4">
        <f t="shared" si="25"/>
        <v>-26.772472373580786</v>
      </c>
      <c r="AJ68" s="4">
        <f t="shared" si="26"/>
        <v>-16.416412133876772</v>
      </c>
      <c r="AK68" s="4">
        <f t="shared" si="27"/>
        <v>-2162.082478809989</v>
      </c>
    </row>
    <row r="69" spans="2:37" x14ac:dyDescent="0.25">
      <c r="B69" s="1">
        <f t="shared" si="5"/>
        <v>58</v>
      </c>
      <c r="C69" s="4">
        <f t="shared" si="6"/>
        <v>-2388.5317760366765</v>
      </c>
      <c r="D69" s="4">
        <f t="shared" si="28"/>
        <v>-55.005599111917917</v>
      </c>
      <c r="E69" s="4">
        <f t="shared" si="7"/>
        <v>-25.148951911459463</v>
      </c>
      <c r="F69" s="4">
        <f t="shared" si="8"/>
        <v>-29.856647200458454</v>
      </c>
      <c r="G69" s="4">
        <f t="shared" si="9"/>
        <v>-2363.3828241252172</v>
      </c>
      <c r="I69" s="1">
        <f t="shared" si="10"/>
        <v>58</v>
      </c>
      <c r="J69" s="4">
        <f t="shared" si="11"/>
        <v>-1343.5491240206343</v>
      </c>
      <c r="K69" s="4">
        <f t="shared" si="29"/>
        <v>-30.940649500453915</v>
      </c>
      <c r="L69" s="4">
        <f t="shared" si="12"/>
        <v>-14.146285450195986</v>
      </c>
      <c r="M69" s="4">
        <f t="shared" si="13"/>
        <v>-16.794364050257929</v>
      </c>
      <c r="N69" s="4">
        <f t="shared" si="14"/>
        <v>-1329.4028385704382</v>
      </c>
      <c r="P69" s="1">
        <f t="shared" si="15"/>
        <v>58</v>
      </c>
      <c r="Q69" s="4">
        <f t="shared" si="16"/>
        <v>-10.076618430154758</v>
      </c>
      <c r="R69" s="4">
        <f t="shared" si="0"/>
        <v>-14.146285450195986</v>
      </c>
      <c r="S69" s="4">
        <f t="shared" si="1"/>
        <v>-24.222903880350742</v>
      </c>
      <c r="T69" s="4">
        <f t="shared" si="2"/>
        <v>-6.7177456201031713</v>
      </c>
      <c r="U69" s="7">
        <f t="shared" si="17"/>
        <v>0.64831612092970758</v>
      </c>
      <c r="V69" s="4">
        <f t="shared" si="3"/>
        <v>-4.3552227818178215</v>
      </c>
      <c r="X69" s="1">
        <f t="shared" si="18"/>
        <v>58</v>
      </c>
      <c r="Y69" s="4">
        <f t="shared" si="19"/>
        <v>-205.37340386686296</v>
      </c>
      <c r="Z69" s="4">
        <f t="shared" si="4"/>
        <v>-6.7177456201031713</v>
      </c>
      <c r="AA69" s="4">
        <f t="shared" si="20"/>
        <v>-5.1774450911016991</v>
      </c>
      <c r="AB69" s="4">
        <f t="shared" si="21"/>
        <v>-1.5403005290014722</v>
      </c>
      <c r="AC69" s="4">
        <f t="shared" si="22"/>
        <v>-200.19595877576126</v>
      </c>
      <c r="AF69" s="1">
        <f t="shared" si="23"/>
        <v>58</v>
      </c>
      <c r="AG69" s="4">
        <f t="shared" si="24"/>
        <v>-2162.082478809989</v>
      </c>
      <c r="AH69" s="4">
        <f t="shared" si="30"/>
        <v>-43.188884507457558</v>
      </c>
      <c r="AI69" s="4">
        <f t="shared" si="25"/>
        <v>-26.97326591638264</v>
      </c>
      <c r="AJ69" s="4">
        <f t="shared" si="26"/>
        <v>-16.215618591074918</v>
      </c>
      <c r="AK69" s="4">
        <f t="shared" si="27"/>
        <v>-2135.1092128936061</v>
      </c>
    </row>
    <row r="70" spans="2:37" x14ac:dyDescent="0.25">
      <c r="B70" s="1">
        <f t="shared" si="5"/>
        <v>59</v>
      </c>
      <c r="C70" s="4">
        <f t="shared" si="6"/>
        <v>-2363.3828241252172</v>
      </c>
      <c r="D70" s="4">
        <f t="shared" si="28"/>
        <v>-55.005599111917917</v>
      </c>
      <c r="E70" s="4">
        <f t="shared" si="7"/>
        <v>-25.463313810352702</v>
      </c>
      <c r="F70" s="4">
        <f t="shared" si="8"/>
        <v>-29.542285301565215</v>
      </c>
      <c r="G70" s="4">
        <f t="shared" si="9"/>
        <v>-2337.9195103148645</v>
      </c>
      <c r="I70" s="1">
        <f t="shared" si="10"/>
        <v>59</v>
      </c>
      <c r="J70" s="4">
        <f t="shared" si="11"/>
        <v>-1329.4028385704382</v>
      </c>
      <c r="K70" s="4">
        <f t="shared" si="29"/>
        <v>-30.940649500453915</v>
      </c>
      <c r="L70" s="4">
        <f t="shared" si="12"/>
        <v>-14.323114018323437</v>
      </c>
      <c r="M70" s="4">
        <f t="shared" si="13"/>
        <v>-16.617535482130478</v>
      </c>
      <c r="N70" s="4">
        <f t="shared" si="14"/>
        <v>-1315.0797245521148</v>
      </c>
      <c r="P70" s="1">
        <f t="shared" si="15"/>
        <v>59</v>
      </c>
      <c r="Q70" s="4">
        <f t="shared" si="16"/>
        <v>-9.9705212892782864</v>
      </c>
      <c r="R70" s="4">
        <f t="shared" si="0"/>
        <v>-14.323114018323437</v>
      </c>
      <c r="S70" s="4">
        <f t="shared" si="1"/>
        <v>-24.293635307601726</v>
      </c>
      <c r="T70" s="4">
        <f t="shared" si="2"/>
        <v>-6.6470141928521915</v>
      </c>
      <c r="U70" s="7">
        <f t="shared" si="17"/>
        <v>0.6434899463322159</v>
      </c>
      <c r="V70" s="4">
        <f t="shared" si="3"/>
        <v>-4.2772868062279343</v>
      </c>
      <c r="X70" s="1">
        <f t="shared" si="18"/>
        <v>59</v>
      </c>
      <c r="Y70" s="4">
        <f t="shared" si="19"/>
        <v>-200.19595877576126</v>
      </c>
      <c r="Z70" s="4">
        <f t="shared" si="4"/>
        <v>-6.6470141928521915</v>
      </c>
      <c r="AA70" s="4">
        <f t="shared" si="20"/>
        <v>-5.1455445020339825</v>
      </c>
      <c r="AB70" s="4">
        <f t="shared" si="21"/>
        <v>-1.5014696908182092</v>
      </c>
      <c r="AC70" s="4">
        <f t="shared" si="22"/>
        <v>-195.05041427372728</v>
      </c>
      <c r="AF70" s="1">
        <f t="shared" si="23"/>
        <v>59</v>
      </c>
      <c r="AG70" s="4">
        <f t="shared" si="24"/>
        <v>-2135.1092128936061</v>
      </c>
      <c r="AH70" s="4">
        <f t="shared" si="30"/>
        <v>-43.188884507457558</v>
      </c>
      <c r="AI70" s="4">
        <f t="shared" si="25"/>
        <v>-27.175565410755514</v>
      </c>
      <c r="AJ70" s="4">
        <f t="shared" si="26"/>
        <v>-16.013319096702045</v>
      </c>
      <c r="AK70" s="4">
        <f t="shared" si="27"/>
        <v>-2107.9336474828506</v>
      </c>
    </row>
    <row r="71" spans="2:37" x14ac:dyDescent="0.25">
      <c r="B71" s="1">
        <f t="shared" si="5"/>
        <v>60</v>
      </c>
      <c r="C71" s="4">
        <f t="shared" si="6"/>
        <v>-2337.9195103148645</v>
      </c>
      <c r="D71" s="4">
        <f t="shared" si="28"/>
        <v>-55.005599111917917</v>
      </c>
      <c r="E71" s="4">
        <f t="shared" si="7"/>
        <v>-25.781605232982113</v>
      </c>
      <c r="F71" s="4">
        <f t="shared" si="8"/>
        <v>-29.223993878935804</v>
      </c>
      <c r="G71" s="4">
        <f t="shared" si="9"/>
        <v>-2312.1379050818823</v>
      </c>
      <c r="I71" s="1">
        <f t="shared" si="10"/>
        <v>60</v>
      </c>
      <c r="J71" s="4">
        <f t="shared" si="11"/>
        <v>-1315.0797245521148</v>
      </c>
      <c r="K71" s="4">
        <f t="shared" si="29"/>
        <v>-30.940649500453915</v>
      </c>
      <c r="L71" s="4">
        <f t="shared" si="12"/>
        <v>-14.502152943552481</v>
      </c>
      <c r="M71" s="4">
        <f t="shared" si="13"/>
        <v>-16.438496556901434</v>
      </c>
      <c r="N71" s="4">
        <f t="shared" si="14"/>
        <v>-1300.5775716085623</v>
      </c>
      <c r="P71" s="1">
        <f t="shared" si="15"/>
        <v>60</v>
      </c>
      <c r="Q71" s="4">
        <f t="shared" si="16"/>
        <v>-9.8630979341408604</v>
      </c>
      <c r="R71" s="4">
        <f t="shared" si="0"/>
        <v>-14.502152943552481</v>
      </c>
      <c r="S71" s="4">
        <f t="shared" si="1"/>
        <v>-24.365250877693342</v>
      </c>
      <c r="T71" s="4">
        <f t="shared" si="2"/>
        <v>-6.5753986227605736</v>
      </c>
      <c r="U71" s="7">
        <f t="shared" si="17"/>
        <v>0.63869969859277009</v>
      </c>
      <c r="V71" s="4">
        <f t="shared" si="3"/>
        <v>-4.199705118484494</v>
      </c>
      <c r="X71" s="1">
        <f t="shared" si="18"/>
        <v>60</v>
      </c>
      <c r="Y71" s="4">
        <f t="shared" si="19"/>
        <v>-195.05041427372728</v>
      </c>
      <c r="Z71" s="4">
        <f t="shared" si="4"/>
        <v>-6.5753986227605736</v>
      </c>
      <c r="AA71" s="4">
        <f t="shared" si="20"/>
        <v>-5.1125205157076188</v>
      </c>
      <c r="AB71" s="4">
        <f t="shared" si="21"/>
        <v>-1.4628781070529546</v>
      </c>
      <c r="AC71" s="4">
        <f t="shared" si="22"/>
        <v>-189.93789375801967</v>
      </c>
      <c r="AF71" s="1">
        <f t="shared" si="23"/>
        <v>60</v>
      </c>
      <c r="AG71" s="4">
        <f t="shared" si="24"/>
        <v>-2107.9336474828506</v>
      </c>
      <c r="AH71" s="4">
        <f t="shared" si="30"/>
        <v>-43.188884507457558</v>
      </c>
      <c r="AI71" s="4">
        <f t="shared" si="25"/>
        <v>-27.379382151336181</v>
      </c>
      <c r="AJ71" s="4">
        <f t="shared" si="26"/>
        <v>-15.809502356121378</v>
      </c>
      <c r="AK71" s="4">
        <f t="shared" si="27"/>
        <v>-2080.5542653315142</v>
      </c>
    </row>
    <row r="72" spans="2:37" x14ac:dyDescent="0.25">
      <c r="B72" s="1">
        <f t="shared" si="5"/>
        <v>61</v>
      </c>
      <c r="C72" s="4">
        <f t="shared" si="6"/>
        <v>-2312.1379050818823</v>
      </c>
      <c r="D72" s="4">
        <f t="shared" si="28"/>
        <v>-55.005599111917917</v>
      </c>
      <c r="E72" s="4">
        <f t="shared" si="7"/>
        <v>-26.103875298394389</v>
      </c>
      <c r="F72" s="4">
        <f t="shared" si="8"/>
        <v>-28.901723813523528</v>
      </c>
      <c r="G72" s="4">
        <f t="shared" si="9"/>
        <v>-2286.0340297834878</v>
      </c>
      <c r="I72" s="1">
        <f t="shared" si="10"/>
        <v>61</v>
      </c>
      <c r="J72" s="4">
        <f t="shared" si="11"/>
        <v>-1300.5775716085623</v>
      </c>
      <c r="K72" s="4">
        <f t="shared" si="29"/>
        <v>-30.940649500453915</v>
      </c>
      <c r="L72" s="4">
        <f t="shared" si="12"/>
        <v>-14.683429855346887</v>
      </c>
      <c r="M72" s="4">
        <f t="shared" si="13"/>
        <v>-16.257219645107028</v>
      </c>
      <c r="N72" s="4">
        <f t="shared" si="14"/>
        <v>-1285.8941417532153</v>
      </c>
      <c r="P72" s="1">
        <f t="shared" si="15"/>
        <v>61</v>
      </c>
      <c r="Q72" s="4">
        <f t="shared" si="16"/>
        <v>-9.754331787064217</v>
      </c>
      <c r="R72" s="4">
        <f t="shared" si="0"/>
        <v>-14.683429855346887</v>
      </c>
      <c r="S72" s="4">
        <f t="shared" si="1"/>
        <v>-24.437761642411104</v>
      </c>
      <c r="T72" s="4">
        <f t="shared" si="2"/>
        <v>-6.5028878580428113</v>
      </c>
      <c r="U72" s="7">
        <f t="shared" si="17"/>
        <v>0.63394511026577671</v>
      </c>
      <c r="V72" s="4">
        <f t="shared" si="3"/>
        <v>-4.1224739602129308</v>
      </c>
      <c r="X72" s="1">
        <f t="shared" si="18"/>
        <v>61</v>
      </c>
      <c r="Y72" s="4">
        <f t="shared" si="19"/>
        <v>-189.93789375801967</v>
      </c>
      <c r="Z72" s="4">
        <f t="shared" si="4"/>
        <v>-6.5028878580428113</v>
      </c>
      <c r="AA72" s="4">
        <f t="shared" si="20"/>
        <v>-5.078353654857664</v>
      </c>
      <c r="AB72" s="4">
        <f t="shared" si="21"/>
        <v>-1.4245342031851473</v>
      </c>
      <c r="AC72" s="4">
        <f t="shared" si="22"/>
        <v>-184.859540103162</v>
      </c>
      <c r="AF72" s="1">
        <f t="shared" si="23"/>
        <v>61</v>
      </c>
      <c r="AG72" s="4">
        <f t="shared" si="24"/>
        <v>-2080.5542653315142</v>
      </c>
      <c r="AH72" s="4">
        <f t="shared" si="30"/>
        <v>-43.188884507457558</v>
      </c>
      <c r="AI72" s="4">
        <f t="shared" si="25"/>
        <v>-27.584727517471201</v>
      </c>
      <c r="AJ72" s="4">
        <f t="shared" si="26"/>
        <v>-15.604156989986356</v>
      </c>
      <c r="AK72" s="4">
        <f t="shared" si="27"/>
        <v>-2052.9695378140432</v>
      </c>
    </row>
    <row r="73" spans="2:37" x14ac:dyDescent="0.25">
      <c r="B73" s="1">
        <f t="shared" si="5"/>
        <v>62</v>
      </c>
      <c r="C73" s="4">
        <f t="shared" si="6"/>
        <v>-2286.0340297834878</v>
      </c>
      <c r="D73" s="4">
        <f t="shared" si="28"/>
        <v>-55.005599111917917</v>
      </c>
      <c r="E73" s="4">
        <f t="shared" si="7"/>
        <v>-26.430173739624323</v>
      </c>
      <c r="F73" s="4">
        <f t="shared" si="8"/>
        <v>-28.575425372293594</v>
      </c>
      <c r="G73" s="4">
        <f t="shared" si="9"/>
        <v>-2259.6038560438633</v>
      </c>
      <c r="I73" s="1">
        <f t="shared" si="10"/>
        <v>62</v>
      </c>
      <c r="J73" s="4">
        <f t="shared" si="11"/>
        <v>-1285.8941417532153</v>
      </c>
      <c r="K73" s="4">
        <f t="shared" si="29"/>
        <v>-30.940649500453915</v>
      </c>
      <c r="L73" s="4">
        <f t="shared" si="12"/>
        <v>-14.866972728538723</v>
      </c>
      <c r="M73" s="4">
        <f t="shared" si="13"/>
        <v>-16.073676771915192</v>
      </c>
      <c r="N73" s="4">
        <f t="shared" si="14"/>
        <v>-1271.0271690246766</v>
      </c>
      <c r="P73" s="1">
        <f t="shared" si="15"/>
        <v>62</v>
      </c>
      <c r="Q73" s="4">
        <f t="shared" si="16"/>
        <v>-9.6442060631491149</v>
      </c>
      <c r="R73" s="4">
        <f t="shared" si="0"/>
        <v>-14.866972728538723</v>
      </c>
      <c r="S73" s="4">
        <f t="shared" si="1"/>
        <v>-24.51117879168784</v>
      </c>
      <c r="T73" s="4">
        <f t="shared" si="2"/>
        <v>-6.4294707087660772</v>
      </c>
      <c r="U73" s="7">
        <f t="shared" si="17"/>
        <v>0.62922591589655252</v>
      </c>
      <c r="V73" s="4">
        <f t="shared" si="3"/>
        <v>-4.045589595453392</v>
      </c>
      <c r="X73" s="1">
        <f t="shared" si="18"/>
        <v>62</v>
      </c>
      <c r="Y73" s="4">
        <f t="shared" si="19"/>
        <v>-184.859540103162</v>
      </c>
      <c r="Z73" s="4">
        <f t="shared" si="4"/>
        <v>-6.4294707087660772</v>
      </c>
      <c r="AA73" s="4">
        <f t="shared" si="20"/>
        <v>-5.0430241579923623</v>
      </c>
      <c r="AB73" s="4">
        <f t="shared" si="21"/>
        <v>-1.3864465507737149</v>
      </c>
      <c r="AC73" s="4">
        <f t="shared" si="22"/>
        <v>-179.81651594516964</v>
      </c>
      <c r="AF73" s="1">
        <f t="shared" si="23"/>
        <v>62</v>
      </c>
      <c r="AG73" s="4">
        <f t="shared" si="24"/>
        <v>-2052.9695378140432</v>
      </c>
      <c r="AH73" s="4">
        <f t="shared" si="30"/>
        <v>-43.188884507457558</v>
      </c>
      <c r="AI73" s="4">
        <f t="shared" si="25"/>
        <v>-27.791612973852239</v>
      </c>
      <c r="AJ73" s="4">
        <f t="shared" si="26"/>
        <v>-15.397271533605322</v>
      </c>
      <c r="AK73" s="4">
        <f t="shared" si="27"/>
        <v>-2025.1779248401908</v>
      </c>
    </row>
    <row r="74" spans="2:37" x14ac:dyDescent="0.25">
      <c r="B74" s="1">
        <f t="shared" si="5"/>
        <v>63</v>
      </c>
      <c r="C74" s="4">
        <f t="shared" si="6"/>
        <v>-2259.6038560438633</v>
      </c>
      <c r="D74" s="4">
        <f t="shared" si="28"/>
        <v>-55.005599111917917</v>
      </c>
      <c r="E74" s="4">
        <f t="shared" si="7"/>
        <v>-26.760550911369624</v>
      </c>
      <c r="F74" s="4">
        <f t="shared" si="8"/>
        <v>-28.245048200548293</v>
      </c>
      <c r="G74" s="4">
        <f t="shared" si="9"/>
        <v>-2232.8433051324937</v>
      </c>
      <c r="I74" s="1">
        <f t="shared" si="10"/>
        <v>63</v>
      </c>
      <c r="J74" s="4">
        <f t="shared" si="11"/>
        <v>-1271.0271690246766</v>
      </c>
      <c r="K74" s="4">
        <f t="shared" si="29"/>
        <v>-30.940649500453915</v>
      </c>
      <c r="L74" s="4">
        <f t="shared" si="12"/>
        <v>-15.052809887645459</v>
      </c>
      <c r="M74" s="4">
        <f t="shared" si="13"/>
        <v>-15.887839612808456</v>
      </c>
      <c r="N74" s="4">
        <f t="shared" si="14"/>
        <v>-1255.9743591370311</v>
      </c>
      <c r="P74" s="1">
        <f t="shared" si="15"/>
        <v>63</v>
      </c>
      <c r="Q74" s="4">
        <f t="shared" si="16"/>
        <v>-9.5327037676850743</v>
      </c>
      <c r="R74" s="4">
        <f t="shared" si="0"/>
        <v>-15.052809887645459</v>
      </c>
      <c r="S74" s="4">
        <f t="shared" si="1"/>
        <v>-24.585513655330534</v>
      </c>
      <c r="T74" s="4">
        <f t="shared" si="2"/>
        <v>-6.3551358451233817</v>
      </c>
      <c r="U74" s="7">
        <f t="shared" si="17"/>
        <v>0.62454185200650369</v>
      </c>
      <c r="V74" s="4">
        <f t="shared" si="3"/>
        <v>-3.9690483104662739</v>
      </c>
      <c r="X74" s="1">
        <f t="shared" si="18"/>
        <v>63</v>
      </c>
      <c r="Y74" s="4">
        <f t="shared" si="19"/>
        <v>-179.81651594516964</v>
      </c>
      <c r="Z74" s="4">
        <f t="shared" si="4"/>
        <v>-6.3551358451233817</v>
      </c>
      <c r="AA74" s="4">
        <f t="shared" si="20"/>
        <v>-5.0065119755346092</v>
      </c>
      <c r="AB74" s="4">
        <f t="shared" si="21"/>
        <v>-1.3486238695887722</v>
      </c>
      <c r="AC74" s="4">
        <f t="shared" si="22"/>
        <v>-174.81000396963503</v>
      </c>
      <c r="AF74" s="1">
        <f t="shared" si="23"/>
        <v>63</v>
      </c>
      <c r="AG74" s="4">
        <f t="shared" si="24"/>
        <v>-2025.1779248401908</v>
      </c>
      <c r="AH74" s="4">
        <f t="shared" si="30"/>
        <v>-43.188884507457558</v>
      </c>
      <c r="AI74" s="4">
        <f t="shared" si="25"/>
        <v>-28.000050071156124</v>
      </c>
      <c r="AJ74" s="4">
        <f t="shared" si="26"/>
        <v>-15.188834436301432</v>
      </c>
      <c r="AK74" s="4">
        <f t="shared" si="27"/>
        <v>-1997.1778747690346</v>
      </c>
    </row>
    <row r="75" spans="2:37" x14ac:dyDescent="0.25">
      <c r="B75" s="1">
        <f t="shared" si="5"/>
        <v>64</v>
      </c>
      <c r="C75" s="4">
        <f t="shared" si="6"/>
        <v>-2232.8433051324937</v>
      </c>
      <c r="D75" s="4">
        <f t="shared" si="28"/>
        <v>-55.005599111917917</v>
      </c>
      <c r="E75" s="4">
        <f t="shared" si="7"/>
        <v>-27.095057797761744</v>
      </c>
      <c r="F75" s="4">
        <f t="shared" si="8"/>
        <v>-27.910541314156173</v>
      </c>
      <c r="G75" s="4">
        <f t="shared" si="9"/>
        <v>-2205.7482473347318</v>
      </c>
      <c r="I75" s="1">
        <f t="shared" si="10"/>
        <v>64</v>
      </c>
      <c r="J75" s="4">
        <f t="shared" si="11"/>
        <v>-1255.9743591370311</v>
      </c>
      <c r="K75" s="4">
        <f t="shared" si="29"/>
        <v>-30.940649500453915</v>
      </c>
      <c r="L75" s="4">
        <f t="shared" si="12"/>
        <v>-15.240970011241027</v>
      </c>
      <c r="M75" s="4">
        <f t="shared" si="13"/>
        <v>-15.699679489212889</v>
      </c>
      <c r="N75" s="4">
        <f t="shared" si="14"/>
        <v>-1240.7333891257902</v>
      </c>
      <c r="P75" s="1">
        <f t="shared" si="15"/>
        <v>64</v>
      </c>
      <c r="Q75" s="4">
        <f t="shared" si="16"/>
        <v>-9.4198076935277335</v>
      </c>
      <c r="R75" s="4">
        <f t="shared" si="0"/>
        <v>-15.240970011241027</v>
      </c>
      <c r="S75" s="4">
        <f t="shared" si="1"/>
        <v>-24.660777704768762</v>
      </c>
      <c r="T75" s="4">
        <f t="shared" si="2"/>
        <v>-6.2798717956851551</v>
      </c>
      <c r="U75" s="7">
        <f t="shared" si="17"/>
        <v>0.61989265707841557</v>
      </c>
      <c r="V75" s="4">
        <f t="shared" si="3"/>
        <v>-3.8928464135390715</v>
      </c>
      <c r="X75" s="1">
        <f t="shared" si="18"/>
        <v>64</v>
      </c>
      <c r="Y75" s="4">
        <f t="shared" si="19"/>
        <v>-174.81000396963503</v>
      </c>
      <c r="Z75" s="4">
        <f t="shared" si="4"/>
        <v>-6.2798717956851551</v>
      </c>
      <c r="AA75" s="4">
        <f t="shared" si="20"/>
        <v>-4.9687967659128924</v>
      </c>
      <c r="AB75" s="4">
        <f t="shared" si="21"/>
        <v>-1.3110750297722626</v>
      </c>
      <c r="AC75" s="4">
        <f t="shared" si="22"/>
        <v>-169.84120720372215</v>
      </c>
      <c r="AF75" s="1">
        <f t="shared" si="23"/>
        <v>64</v>
      </c>
      <c r="AG75" s="4">
        <f t="shared" si="24"/>
        <v>-1997.1778747690346</v>
      </c>
      <c r="AH75" s="4">
        <f t="shared" si="30"/>
        <v>-43.188884507457558</v>
      </c>
      <c r="AI75" s="4">
        <f t="shared" si="25"/>
        <v>-28.210050446689799</v>
      </c>
      <c r="AJ75" s="4">
        <f t="shared" si="26"/>
        <v>-14.97883406076776</v>
      </c>
      <c r="AK75" s="4">
        <f t="shared" si="27"/>
        <v>-1968.9678243223448</v>
      </c>
    </row>
    <row r="76" spans="2:37" x14ac:dyDescent="0.25">
      <c r="B76" s="1">
        <f t="shared" si="5"/>
        <v>65</v>
      </c>
      <c r="C76" s="4">
        <f t="shared" si="6"/>
        <v>-2205.7482473347318</v>
      </c>
      <c r="D76" s="4">
        <f t="shared" si="28"/>
        <v>-55.005599111917917</v>
      </c>
      <c r="E76" s="4">
        <f t="shared" si="7"/>
        <v>-27.43374602023377</v>
      </c>
      <c r="F76" s="4">
        <f t="shared" si="8"/>
        <v>-27.571853091684147</v>
      </c>
      <c r="G76" s="4">
        <f t="shared" si="9"/>
        <v>-2178.3145013144981</v>
      </c>
      <c r="I76" s="1">
        <f t="shared" si="10"/>
        <v>65</v>
      </c>
      <c r="J76" s="4">
        <f t="shared" si="11"/>
        <v>-1240.7333891257902</v>
      </c>
      <c r="K76" s="4">
        <f t="shared" si="29"/>
        <v>-30.940649500453915</v>
      </c>
      <c r="L76" s="4">
        <f t="shared" si="12"/>
        <v>-15.43148213638154</v>
      </c>
      <c r="M76" s="4">
        <f t="shared" si="13"/>
        <v>-15.509167364072376</v>
      </c>
      <c r="N76" s="4">
        <f t="shared" si="14"/>
        <v>-1225.3019069894085</v>
      </c>
      <c r="P76" s="1">
        <f t="shared" si="15"/>
        <v>65</v>
      </c>
      <c r="Q76" s="4">
        <f t="shared" si="16"/>
        <v>-9.305500418443426</v>
      </c>
      <c r="R76" s="4">
        <f t="shared" ref="R76:R139" si="31">+IF(P76&lt;=$J$3,L76," ")</f>
        <v>-15.43148213638154</v>
      </c>
      <c r="S76" s="4">
        <f t="shared" ref="S76:S139" si="32">+IF(P76&lt;=$J$3,Q76+R76," ")</f>
        <v>-24.736982554824966</v>
      </c>
      <c r="T76" s="4">
        <f t="shared" ref="T76:T139" si="33">+IF(P76&lt;=$J$3,M76-Q76," ")</f>
        <v>-6.2036669456289495</v>
      </c>
      <c r="U76" s="7">
        <f t="shared" si="17"/>
        <v>0.61527807154185166</v>
      </c>
      <c r="V76" s="4">
        <f t="shared" ref="V76:V139" si="34">+IF(P76&lt;=$J$3,T76*U76," ")</f>
        <v>-3.8169802347945092</v>
      </c>
      <c r="X76" s="1">
        <f t="shared" si="18"/>
        <v>65</v>
      </c>
      <c r="Y76" s="4">
        <f t="shared" si="19"/>
        <v>-169.84120720372215</v>
      </c>
      <c r="Z76" s="4">
        <f t="shared" ref="Z76:Z139" si="35">+IF(X76&lt;=$J$3,T76," ")</f>
        <v>-6.2036669456289495</v>
      </c>
      <c r="AA76" s="4">
        <f t="shared" si="20"/>
        <v>-4.9298578916010332</v>
      </c>
      <c r="AB76" s="4">
        <f t="shared" si="21"/>
        <v>-1.2738090540279161</v>
      </c>
      <c r="AC76" s="4">
        <f t="shared" si="22"/>
        <v>-164.9113493121211</v>
      </c>
      <c r="AF76" s="1">
        <f t="shared" si="23"/>
        <v>65</v>
      </c>
      <c r="AG76" s="4">
        <f t="shared" si="24"/>
        <v>-1968.9678243223448</v>
      </c>
      <c r="AH76" s="4">
        <f t="shared" si="30"/>
        <v>-43.188884507457558</v>
      </c>
      <c r="AI76" s="4">
        <f t="shared" si="25"/>
        <v>-28.421625825039975</v>
      </c>
      <c r="AJ76" s="4">
        <f t="shared" si="26"/>
        <v>-14.767258682417586</v>
      </c>
      <c r="AK76" s="4">
        <f t="shared" si="27"/>
        <v>-1940.5461984973049</v>
      </c>
    </row>
    <row r="77" spans="2:37" x14ac:dyDescent="0.25">
      <c r="B77" s="1">
        <f t="shared" ref="B77:B140" si="36">+IF(B76&gt;=$J$3," ",B76+1)</f>
        <v>66</v>
      </c>
      <c r="C77" s="4">
        <f t="shared" ref="C77:C140" si="37">+IF(B77&lt;=$J$3,G76," ")</f>
        <v>-2178.3145013144981</v>
      </c>
      <c r="D77" s="4">
        <f t="shared" si="28"/>
        <v>-55.005599111917917</v>
      </c>
      <c r="E77" s="4">
        <f t="shared" ref="E77:E140" si="38">+IF(B77&lt;=$J$3,D77-F77," ")</f>
        <v>-27.776667845486688</v>
      </c>
      <c r="F77" s="4">
        <f t="shared" ref="F77:F140" si="39">+IF(B77&lt;=$J$3,C77*$J$4/12," ")</f>
        <v>-27.228931266431228</v>
      </c>
      <c r="G77" s="4">
        <f t="shared" ref="G77:G140" si="40">+IF(B77&lt;=$J$3,C77-E77," ")</f>
        <v>-2150.5378334690113</v>
      </c>
      <c r="I77" s="1">
        <f t="shared" ref="I77:I140" si="41">+IF(I76&gt;=$J$3," ",I76+1)</f>
        <v>66</v>
      </c>
      <c r="J77" s="4">
        <f t="shared" ref="J77:J140" si="42">+IF(I77&lt;=$J$3,N76," ")</f>
        <v>-1225.3019069894085</v>
      </c>
      <c r="K77" s="4">
        <f t="shared" si="29"/>
        <v>-30.940649500453915</v>
      </c>
      <c r="L77" s="4">
        <f t="shared" ref="L77:L140" si="43">+IF(I77&lt;=$J$3,K77-M77," ")</f>
        <v>-15.62437566308631</v>
      </c>
      <c r="M77" s="4">
        <f t="shared" ref="M77:M140" si="44">+IF(I77&lt;=$J$3,J77*$J$4/12," ")</f>
        <v>-15.316273837367605</v>
      </c>
      <c r="N77" s="4">
        <f t="shared" ref="N77:N140" si="45">+IF(I77&lt;=$J$3,J77-L77," ")</f>
        <v>-1209.6775313263222</v>
      </c>
      <c r="P77" s="1">
        <f t="shared" ref="P77:P140" si="46">+IF(P76&gt;=$J$3," ",P76+1)</f>
        <v>66</v>
      </c>
      <c r="Q77" s="4">
        <f t="shared" ref="Q77:Q140" si="47">+IF(P77&lt;=$J$3,J77*$J$5/12," ")</f>
        <v>-9.1897643024205635</v>
      </c>
      <c r="R77" s="4">
        <f t="shared" si="31"/>
        <v>-15.62437566308631</v>
      </c>
      <c r="S77" s="4">
        <f t="shared" si="32"/>
        <v>-24.814139965506875</v>
      </c>
      <c r="T77" s="4">
        <f t="shared" si="33"/>
        <v>-6.1265095349470418</v>
      </c>
      <c r="U77" s="7">
        <f t="shared" ref="U77:U140" si="48">+IF(P77&lt;=$J$3,U76/(1+$J$5/12)," ")</f>
        <v>0.61069783775866171</v>
      </c>
      <c r="V77" s="4">
        <f t="shared" si="34"/>
        <v>-3.7414461259999827</v>
      </c>
      <c r="X77" s="1">
        <f t="shared" ref="X77:X140" si="49">+IF(X76&gt;=$J$3," ",X76+1)</f>
        <v>66</v>
      </c>
      <c r="Y77" s="4">
        <f t="shared" ref="Y77:Y140" si="50">+IF(X77&lt;=$J$3,AC76," ")</f>
        <v>-164.9113493121211</v>
      </c>
      <c r="Z77" s="4">
        <f t="shared" si="35"/>
        <v>-6.1265095349470418</v>
      </c>
      <c r="AA77" s="4">
        <f t="shared" ref="AA77:AA140" si="51">+IF(X77&lt;=$J$3,Z77-AB77," ")</f>
        <v>-4.8896744151061338</v>
      </c>
      <c r="AB77" s="4">
        <f t="shared" ref="AB77:AB140" si="52">+IF(X77&lt;=$J$3,Y77*$J$5/12," ")</f>
        <v>-1.2368351198409082</v>
      </c>
      <c r="AC77" s="4">
        <f t="shared" ref="AC77:AC140" si="53">+IF(X77&lt;=$J$3,Y77-AA77," ")</f>
        <v>-160.02167489701498</v>
      </c>
      <c r="AF77" s="1">
        <f t="shared" ref="AF77:AF140" si="54">+IF(AF76&gt;=$J$3," ",AF76+1)</f>
        <v>66</v>
      </c>
      <c r="AG77" s="4">
        <f t="shared" ref="AG77:AG140" si="55">+IF(AF77&lt;=$J$3,AK76," ")</f>
        <v>-1940.5461984973049</v>
      </c>
      <c r="AH77" s="4">
        <f t="shared" si="30"/>
        <v>-43.188884507457558</v>
      </c>
      <c r="AI77" s="4">
        <f t="shared" ref="AI77:AI140" si="56">+IF(AF77&lt;=$J$3,AH77-AJ77," ")</f>
        <v>-28.634788018727775</v>
      </c>
      <c r="AJ77" s="4">
        <f t="shared" ref="AJ77:AJ140" si="57">+IF(AF77&lt;=$J$3,AG77*$J$5/12," ")</f>
        <v>-14.554096488729785</v>
      </c>
      <c r="AK77" s="4">
        <f t="shared" ref="AK77:AK140" si="58">+IF(AF77&lt;=$J$3,AG77-AI77," ")</f>
        <v>-1911.9114104785772</v>
      </c>
    </row>
    <row r="78" spans="2:37" x14ac:dyDescent="0.25">
      <c r="B78" s="1">
        <f t="shared" si="36"/>
        <v>67</v>
      </c>
      <c r="C78" s="4">
        <f t="shared" si="37"/>
        <v>-2150.5378334690113</v>
      </c>
      <c r="D78" s="4">
        <f t="shared" ref="D78:D141" si="59">+IF(B78&lt;=$J$3,D77," ")</f>
        <v>-55.005599111917917</v>
      </c>
      <c r="E78" s="4">
        <f t="shared" si="38"/>
        <v>-28.123876193555276</v>
      </c>
      <c r="F78" s="4">
        <f t="shared" si="39"/>
        <v>-26.881722918362641</v>
      </c>
      <c r="G78" s="4">
        <f t="shared" si="40"/>
        <v>-2122.4139572754561</v>
      </c>
      <c r="I78" s="1">
        <f t="shared" si="41"/>
        <v>67</v>
      </c>
      <c r="J78" s="4">
        <f t="shared" si="42"/>
        <v>-1209.6775313263222</v>
      </c>
      <c r="K78" s="4">
        <f t="shared" ref="K78:K141" si="60">+IF(I78&lt;=$J$3,K77," ")</f>
        <v>-30.940649500453915</v>
      </c>
      <c r="L78" s="4">
        <f t="shared" si="43"/>
        <v>-15.819680358874889</v>
      </c>
      <c r="M78" s="4">
        <f t="shared" si="44"/>
        <v>-15.120969141579026</v>
      </c>
      <c r="N78" s="4">
        <f t="shared" si="45"/>
        <v>-1193.8578509674473</v>
      </c>
      <c r="P78" s="1">
        <f t="shared" si="46"/>
        <v>67</v>
      </c>
      <c r="Q78" s="4">
        <f t="shared" si="47"/>
        <v>-9.0725814849474151</v>
      </c>
      <c r="R78" s="4">
        <f t="shared" si="31"/>
        <v>-15.819680358874889</v>
      </c>
      <c r="S78" s="4">
        <f t="shared" si="32"/>
        <v>-24.892261843822304</v>
      </c>
      <c r="T78" s="4">
        <f t="shared" si="33"/>
        <v>-6.0483876566316113</v>
      </c>
      <c r="U78" s="7">
        <f t="shared" si="48"/>
        <v>0.60615170000859719</v>
      </c>
      <c r="V78" s="4">
        <f t="shared" si="34"/>
        <v>-3.6662404603782668</v>
      </c>
      <c r="X78" s="1">
        <f t="shared" si="49"/>
        <v>67</v>
      </c>
      <c r="Y78" s="4">
        <f t="shared" si="50"/>
        <v>-160.02167489701498</v>
      </c>
      <c r="Z78" s="4">
        <f t="shared" si="35"/>
        <v>-6.0483876566316113</v>
      </c>
      <c r="AA78" s="4">
        <f t="shared" si="51"/>
        <v>-4.8482250949039987</v>
      </c>
      <c r="AB78" s="4">
        <f t="shared" si="52"/>
        <v>-1.2001625617276124</v>
      </c>
      <c r="AC78" s="4">
        <f t="shared" si="53"/>
        <v>-155.17344980211098</v>
      </c>
      <c r="AF78" s="1">
        <f t="shared" si="54"/>
        <v>67</v>
      </c>
      <c r="AG78" s="4">
        <f t="shared" si="55"/>
        <v>-1911.9114104785772</v>
      </c>
      <c r="AH78" s="4">
        <f t="shared" ref="AH78:AH141" si="61">+IF(AF78&lt;=$J$3,AH77," ")</f>
        <v>-43.188884507457558</v>
      </c>
      <c r="AI78" s="4">
        <f t="shared" si="56"/>
        <v>-28.849548928868231</v>
      </c>
      <c r="AJ78" s="4">
        <f t="shared" si="57"/>
        <v>-14.339335578589328</v>
      </c>
      <c r="AK78" s="4">
        <f t="shared" si="58"/>
        <v>-1883.061861549709</v>
      </c>
    </row>
    <row r="79" spans="2:37" x14ac:dyDescent="0.25">
      <c r="B79" s="1">
        <f t="shared" si="36"/>
        <v>68</v>
      </c>
      <c r="C79" s="4">
        <f t="shared" si="37"/>
        <v>-2122.4139572754561</v>
      </c>
      <c r="D79" s="4">
        <f t="shared" si="59"/>
        <v>-55.005599111917917</v>
      </c>
      <c r="E79" s="4">
        <f t="shared" si="38"/>
        <v>-28.475424645974716</v>
      </c>
      <c r="F79" s="4">
        <f t="shared" si="39"/>
        <v>-26.530174465943201</v>
      </c>
      <c r="G79" s="4">
        <f t="shared" si="40"/>
        <v>-2093.9385326294814</v>
      </c>
      <c r="I79" s="1">
        <f t="shared" si="41"/>
        <v>68</v>
      </c>
      <c r="J79" s="4">
        <f t="shared" si="42"/>
        <v>-1193.8578509674473</v>
      </c>
      <c r="K79" s="4">
        <f t="shared" si="60"/>
        <v>-30.940649500453915</v>
      </c>
      <c r="L79" s="4">
        <f t="shared" si="43"/>
        <v>-16.017426363360826</v>
      </c>
      <c r="M79" s="4">
        <f t="shared" si="44"/>
        <v>-14.923223137093091</v>
      </c>
      <c r="N79" s="4">
        <f t="shared" si="45"/>
        <v>-1177.8404246040866</v>
      </c>
      <c r="P79" s="1">
        <f t="shared" si="46"/>
        <v>68</v>
      </c>
      <c r="Q79" s="4">
        <f t="shared" si="47"/>
        <v>-8.9539338822558552</v>
      </c>
      <c r="R79" s="4">
        <f t="shared" si="31"/>
        <v>-16.017426363360826</v>
      </c>
      <c r="S79" s="4">
        <f t="shared" si="32"/>
        <v>-24.97136024561668</v>
      </c>
      <c r="T79" s="4">
        <f t="shared" si="33"/>
        <v>-5.9692892548372356</v>
      </c>
      <c r="U79" s="7">
        <f t="shared" si="48"/>
        <v>0.60163940447503439</v>
      </c>
      <c r="V79" s="4">
        <f t="shared" si="34"/>
        <v>-3.5913596324194961</v>
      </c>
      <c r="X79" s="1">
        <f t="shared" si="49"/>
        <v>68</v>
      </c>
      <c r="Y79" s="4">
        <f t="shared" si="50"/>
        <v>-155.17344980211098</v>
      </c>
      <c r="Z79" s="4">
        <f t="shared" si="35"/>
        <v>-5.9692892548372356</v>
      </c>
      <c r="AA79" s="4">
        <f t="shared" si="51"/>
        <v>-4.8054883813214033</v>
      </c>
      <c r="AB79" s="4">
        <f t="shared" si="52"/>
        <v>-1.1638008735158323</v>
      </c>
      <c r="AC79" s="4">
        <f t="shared" si="53"/>
        <v>-150.36796142078958</v>
      </c>
      <c r="AF79" s="1">
        <f t="shared" si="54"/>
        <v>68</v>
      </c>
      <c r="AG79" s="4">
        <f t="shared" si="55"/>
        <v>-1883.061861549709</v>
      </c>
      <c r="AH79" s="4">
        <f t="shared" si="61"/>
        <v>-43.188884507457558</v>
      </c>
      <c r="AI79" s="4">
        <f t="shared" si="56"/>
        <v>-29.065920545834743</v>
      </c>
      <c r="AJ79" s="4">
        <f t="shared" si="57"/>
        <v>-14.122963961622816</v>
      </c>
      <c r="AK79" s="4">
        <f t="shared" si="58"/>
        <v>-1853.9959410038741</v>
      </c>
    </row>
    <row r="80" spans="2:37" x14ac:dyDescent="0.25">
      <c r="B80" s="1">
        <f t="shared" si="36"/>
        <v>69</v>
      </c>
      <c r="C80" s="4">
        <f t="shared" si="37"/>
        <v>-2093.9385326294814</v>
      </c>
      <c r="D80" s="4">
        <f t="shared" si="59"/>
        <v>-55.005599111917917</v>
      </c>
      <c r="E80" s="4">
        <f t="shared" si="38"/>
        <v>-28.831367454049399</v>
      </c>
      <c r="F80" s="4">
        <f t="shared" si="39"/>
        <v>-26.174231657868518</v>
      </c>
      <c r="G80" s="4">
        <f t="shared" si="40"/>
        <v>-2065.1071651754319</v>
      </c>
      <c r="I80" s="1">
        <f t="shared" si="41"/>
        <v>69</v>
      </c>
      <c r="J80" s="4">
        <f t="shared" si="42"/>
        <v>-1177.8404246040866</v>
      </c>
      <c r="K80" s="4">
        <f t="shared" si="60"/>
        <v>-30.940649500453915</v>
      </c>
      <c r="L80" s="4">
        <f t="shared" si="43"/>
        <v>-16.217644192902831</v>
      </c>
      <c r="M80" s="4">
        <f t="shared" si="44"/>
        <v>-14.723005307551082</v>
      </c>
      <c r="N80" s="4">
        <f t="shared" si="45"/>
        <v>-1161.6227804111838</v>
      </c>
      <c r="P80" s="1">
        <f t="shared" si="46"/>
        <v>69</v>
      </c>
      <c r="Q80" s="4">
        <f t="shared" si="47"/>
        <v>-8.8338031845306499</v>
      </c>
      <c r="R80" s="4">
        <f t="shared" si="31"/>
        <v>-16.217644192902831</v>
      </c>
      <c r="S80" s="4">
        <f t="shared" si="32"/>
        <v>-25.051447377433483</v>
      </c>
      <c r="T80" s="4">
        <f t="shared" si="33"/>
        <v>-5.8892021230204321</v>
      </c>
      <c r="U80" s="7">
        <f t="shared" si="48"/>
        <v>0.59716069923080328</v>
      </c>
      <c r="V80" s="4">
        <f t="shared" si="34"/>
        <v>-3.5168000576944123</v>
      </c>
      <c r="X80" s="1">
        <f t="shared" si="49"/>
        <v>69</v>
      </c>
      <c r="Y80" s="4">
        <f t="shared" si="50"/>
        <v>-150.36796142078958</v>
      </c>
      <c r="Z80" s="4">
        <f t="shared" si="35"/>
        <v>-5.8892021230204321</v>
      </c>
      <c r="AA80" s="4">
        <f t="shared" si="51"/>
        <v>-4.7614424123645103</v>
      </c>
      <c r="AB80" s="4">
        <f t="shared" si="52"/>
        <v>-1.1277597106559218</v>
      </c>
      <c r="AC80" s="4">
        <f t="shared" si="53"/>
        <v>-145.60651900842507</v>
      </c>
      <c r="AF80" s="1">
        <f t="shared" si="54"/>
        <v>69</v>
      </c>
      <c r="AG80" s="4">
        <f t="shared" si="55"/>
        <v>-1853.9959410038741</v>
      </c>
      <c r="AH80" s="4">
        <f t="shared" si="61"/>
        <v>-43.188884507457558</v>
      </c>
      <c r="AI80" s="4">
        <f t="shared" si="56"/>
        <v>-29.283914949928501</v>
      </c>
      <c r="AJ80" s="4">
        <f t="shared" si="57"/>
        <v>-13.904969557529055</v>
      </c>
      <c r="AK80" s="4">
        <f t="shared" si="58"/>
        <v>-1824.7120260539457</v>
      </c>
    </row>
    <row r="81" spans="2:37" x14ac:dyDescent="0.25">
      <c r="B81" s="1">
        <f t="shared" si="36"/>
        <v>70</v>
      </c>
      <c r="C81" s="4">
        <f t="shared" si="37"/>
        <v>-2065.1071651754319</v>
      </c>
      <c r="D81" s="4">
        <f t="shared" si="59"/>
        <v>-55.005599111917917</v>
      </c>
      <c r="E81" s="4">
        <f t="shared" si="38"/>
        <v>-29.191759547225018</v>
      </c>
      <c r="F81" s="4">
        <f t="shared" si="39"/>
        <v>-25.813839564692898</v>
      </c>
      <c r="G81" s="4">
        <f t="shared" si="40"/>
        <v>-2035.9154056282068</v>
      </c>
      <c r="I81" s="1">
        <f t="shared" si="41"/>
        <v>70</v>
      </c>
      <c r="J81" s="4">
        <f t="shared" si="42"/>
        <v>-1161.6227804111838</v>
      </c>
      <c r="K81" s="4">
        <f t="shared" si="60"/>
        <v>-30.940649500453915</v>
      </c>
      <c r="L81" s="4">
        <f t="shared" si="43"/>
        <v>-16.420364745314117</v>
      </c>
      <c r="M81" s="4">
        <f t="shared" si="44"/>
        <v>-14.520284755139798</v>
      </c>
      <c r="N81" s="4">
        <f t="shared" si="45"/>
        <v>-1145.2024156658697</v>
      </c>
      <c r="P81" s="1">
        <f t="shared" si="46"/>
        <v>70</v>
      </c>
      <c r="Q81" s="4">
        <f t="shared" si="47"/>
        <v>-8.7121708530838777</v>
      </c>
      <c r="R81" s="4">
        <f t="shared" si="31"/>
        <v>-16.420364745314117</v>
      </c>
      <c r="S81" s="4">
        <f t="shared" si="32"/>
        <v>-25.132535598397993</v>
      </c>
      <c r="T81" s="4">
        <f t="shared" si="33"/>
        <v>-5.8081139020559203</v>
      </c>
      <c r="U81" s="7">
        <f t="shared" si="48"/>
        <v>0.59271533422412237</v>
      </c>
      <c r="V81" s="4">
        <f t="shared" si="34"/>
        <v>-3.4425581726688463</v>
      </c>
      <c r="X81" s="1">
        <f t="shared" si="49"/>
        <v>70</v>
      </c>
      <c r="Y81" s="4">
        <f t="shared" si="50"/>
        <v>-145.60651900842507</v>
      </c>
      <c r="Z81" s="4">
        <f t="shared" si="35"/>
        <v>-5.8081139020559203</v>
      </c>
      <c r="AA81" s="4">
        <f t="shared" si="51"/>
        <v>-4.7160650094927323</v>
      </c>
      <c r="AB81" s="4">
        <f t="shared" si="52"/>
        <v>-1.0920488925631879</v>
      </c>
      <c r="AC81" s="4">
        <f t="shared" si="53"/>
        <v>-140.89045399893234</v>
      </c>
      <c r="AF81" s="1">
        <f t="shared" si="54"/>
        <v>70</v>
      </c>
      <c r="AG81" s="4">
        <f t="shared" si="55"/>
        <v>-1824.7120260539457</v>
      </c>
      <c r="AH81" s="4">
        <f t="shared" si="61"/>
        <v>-43.188884507457558</v>
      </c>
      <c r="AI81" s="4">
        <f t="shared" si="56"/>
        <v>-29.503544312052966</v>
      </c>
      <c r="AJ81" s="4">
        <f t="shared" si="57"/>
        <v>-13.685340195404592</v>
      </c>
      <c r="AK81" s="4">
        <f t="shared" si="58"/>
        <v>-1795.2084817418927</v>
      </c>
    </row>
    <row r="82" spans="2:37" x14ac:dyDescent="0.25">
      <c r="B82" s="1">
        <f t="shared" si="36"/>
        <v>71</v>
      </c>
      <c r="C82" s="4">
        <f t="shared" si="37"/>
        <v>-2035.9154056282068</v>
      </c>
      <c r="D82" s="4">
        <f t="shared" si="59"/>
        <v>-55.005599111917917</v>
      </c>
      <c r="E82" s="4">
        <f t="shared" si="38"/>
        <v>-29.556656541565332</v>
      </c>
      <c r="F82" s="4">
        <f t="shared" si="39"/>
        <v>-25.448942570352585</v>
      </c>
      <c r="G82" s="4">
        <f t="shared" si="40"/>
        <v>-2006.3587490866414</v>
      </c>
      <c r="I82" s="1">
        <f t="shared" si="41"/>
        <v>71</v>
      </c>
      <c r="J82" s="4">
        <f t="shared" si="42"/>
        <v>-1145.2024156658697</v>
      </c>
      <c r="K82" s="4">
        <f t="shared" si="60"/>
        <v>-30.940649500453915</v>
      </c>
      <c r="L82" s="4">
        <f t="shared" si="43"/>
        <v>-16.625619304630547</v>
      </c>
      <c r="M82" s="4">
        <f t="shared" si="44"/>
        <v>-14.31503019582337</v>
      </c>
      <c r="N82" s="4">
        <f t="shared" si="45"/>
        <v>-1128.5767963612391</v>
      </c>
      <c r="P82" s="1">
        <f t="shared" si="46"/>
        <v>71</v>
      </c>
      <c r="Q82" s="4">
        <f t="shared" si="47"/>
        <v>-8.5890181174940228</v>
      </c>
      <c r="R82" s="4">
        <f t="shared" si="31"/>
        <v>-16.625619304630547</v>
      </c>
      <c r="S82" s="4">
        <f t="shared" si="32"/>
        <v>-25.214637422124568</v>
      </c>
      <c r="T82" s="4">
        <f t="shared" si="33"/>
        <v>-5.7260120783293473</v>
      </c>
      <c r="U82" s="7">
        <f t="shared" si="48"/>
        <v>0.58830306126463761</v>
      </c>
      <c r="V82" s="4">
        <f t="shared" si="34"/>
        <v>-3.3686304345194449</v>
      </c>
      <c r="X82" s="1">
        <f t="shared" si="49"/>
        <v>71</v>
      </c>
      <c r="Y82" s="4">
        <f t="shared" si="50"/>
        <v>-140.89045399893234</v>
      </c>
      <c r="Z82" s="4">
        <f t="shared" si="35"/>
        <v>-5.7260120783293473</v>
      </c>
      <c r="AA82" s="4">
        <f t="shared" si="51"/>
        <v>-4.6693336733373547</v>
      </c>
      <c r="AB82" s="4">
        <f t="shared" si="52"/>
        <v>-1.0566784049919924</v>
      </c>
      <c r="AC82" s="4">
        <f t="shared" si="53"/>
        <v>-136.221120325595</v>
      </c>
      <c r="AF82" s="1">
        <f t="shared" si="54"/>
        <v>71</v>
      </c>
      <c r="AG82" s="4">
        <f t="shared" si="55"/>
        <v>-1795.2084817418927</v>
      </c>
      <c r="AH82" s="4">
        <f t="shared" si="61"/>
        <v>-43.188884507457558</v>
      </c>
      <c r="AI82" s="4">
        <f t="shared" si="56"/>
        <v>-29.724820894393361</v>
      </c>
      <c r="AJ82" s="4">
        <f t="shared" si="57"/>
        <v>-13.464063613064196</v>
      </c>
      <c r="AK82" s="4">
        <f t="shared" si="58"/>
        <v>-1765.4836608474993</v>
      </c>
    </row>
    <row r="83" spans="2:37" x14ac:dyDescent="0.25">
      <c r="B83" s="1">
        <f t="shared" si="36"/>
        <v>72</v>
      </c>
      <c r="C83" s="4">
        <f t="shared" si="37"/>
        <v>-2006.3587490866414</v>
      </c>
      <c r="D83" s="4">
        <f t="shared" si="59"/>
        <v>-55.005599111917917</v>
      </c>
      <c r="E83" s="4">
        <f t="shared" si="38"/>
        <v>-29.9261147483349</v>
      </c>
      <c r="F83" s="4">
        <f t="shared" si="39"/>
        <v>-25.079484363583017</v>
      </c>
      <c r="G83" s="4">
        <f t="shared" si="40"/>
        <v>-1976.4326343383066</v>
      </c>
      <c r="I83" s="1">
        <f t="shared" si="41"/>
        <v>72</v>
      </c>
      <c r="J83" s="4">
        <f t="shared" si="42"/>
        <v>-1128.5767963612391</v>
      </c>
      <c r="K83" s="4">
        <f t="shared" si="60"/>
        <v>-30.940649500453915</v>
      </c>
      <c r="L83" s="4">
        <f t="shared" si="43"/>
        <v>-16.833439545938425</v>
      </c>
      <c r="M83" s="4">
        <f t="shared" si="44"/>
        <v>-14.107209954515488</v>
      </c>
      <c r="N83" s="4">
        <f t="shared" si="45"/>
        <v>-1111.7433568153006</v>
      </c>
      <c r="P83" s="1">
        <f t="shared" si="46"/>
        <v>72</v>
      </c>
      <c r="Q83" s="4">
        <f t="shared" si="47"/>
        <v>-8.4643259727092932</v>
      </c>
      <c r="R83" s="4">
        <f t="shared" si="31"/>
        <v>-16.833439545938425</v>
      </c>
      <c r="S83" s="4">
        <f t="shared" si="32"/>
        <v>-25.297765518647719</v>
      </c>
      <c r="T83" s="4">
        <f t="shared" si="33"/>
        <v>-5.6428839818061949</v>
      </c>
      <c r="U83" s="7">
        <f t="shared" si="48"/>
        <v>0.58392363400956582</v>
      </c>
      <c r="V83" s="4">
        <f t="shared" si="34"/>
        <v>-3.295013320950642</v>
      </c>
      <c r="X83" s="1">
        <f t="shared" si="49"/>
        <v>72</v>
      </c>
      <c r="Y83" s="4">
        <f t="shared" si="50"/>
        <v>-136.221120325595</v>
      </c>
      <c r="Z83" s="4">
        <f t="shared" si="35"/>
        <v>-5.6428839818061949</v>
      </c>
      <c r="AA83" s="4">
        <f t="shared" si="51"/>
        <v>-4.6212255793642321</v>
      </c>
      <c r="AB83" s="4">
        <f t="shared" si="52"/>
        <v>-1.0216584024419624</v>
      </c>
      <c r="AC83" s="4">
        <f t="shared" si="53"/>
        <v>-131.59989474623077</v>
      </c>
      <c r="AF83" s="1">
        <f t="shared" si="54"/>
        <v>72</v>
      </c>
      <c r="AG83" s="4">
        <f t="shared" si="55"/>
        <v>-1765.4836608474993</v>
      </c>
      <c r="AH83" s="4">
        <f t="shared" si="61"/>
        <v>-43.188884507457558</v>
      </c>
      <c r="AI83" s="4">
        <f t="shared" si="56"/>
        <v>-29.947757051101313</v>
      </c>
      <c r="AJ83" s="4">
        <f t="shared" si="57"/>
        <v>-13.241127456356244</v>
      </c>
      <c r="AK83" s="4">
        <f t="shared" si="58"/>
        <v>-1735.5359037963981</v>
      </c>
    </row>
    <row r="84" spans="2:37" x14ac:dyDescent="0.25">
      <c r="B84" s="1">
        <f t="shared" si="36"/>
        <v>73</v>
      </c>
      <c r="C84" s="4">
        <f t="shared" si="37"/>
        <v>-1976.4326343383066</v>
      </c>
      <c r="D84" s="4">
        <f t="shared" si="59"/>
        <v>-55.005599111917917</v>
      </c>
      <c r="E84" s="4">
        <f t="shared" si="38"/>
        <v>-30.300191182689087</v>
      </c>
      <c r="F84" s="4">
        <f t="shared" si="39"/>
        <v>-24.70540792922883</v>
      </c>
      <c r="G84" s="4">
        <f t="shared" si="40"/>
        <v>-1946.1324431556175</v>
      </c>
      <c r="I84" s="1">
        <f t="shared" si="41"/>
        <v>73</v>
      </c>
      <c r="J84" s="4">
        <f t="shared" si="42"/>
        <v>-1111.7433568153006</v>
      </c>
      <c r="K84" s="4">
        <f t="shared" si="60"/>
        <v>-30.940649500453915</v>
      </c>
      <c r="L84" s="4">
        <f t="shared" si="43"/>
        <v>-17.043857540262657</v>
      </c>
      <c r="M84" s="4">
        <f t="shared" si="44"/>
        <v>-13.896791960191257</v>
      </c>
      <c r="N84" s="4">
        <f t="shared" si="45"/>
        <v>-1094.6994992750379</v>
      </c>
      <c r="P84" s="1">
        <f t="shared" si="46"/>
        <v>73</v>
      </c>
      <c r="Q84" s="4">
        <f t="shared" si="47"/>
        <v>-8.3380751761147547</v>
      </c>
      <c r="R84" s="4">
        <f t="shared" si="31"/>
        <v>-17.043857540262657</v>
      </c>
      <c r="S84" s="4">
        <f t="shared" si="32"/>
        <v>-25.381932716377413</v>
      </c>
      <c r="T84" s="4">
        <f t="shared" si="33"/>
        <v>-5.5587167840765019</v>
      </c>
      <c r="U84" s="7">
        <f t="shared" si="48"/>
        <v>0.57957680794994126</v>
      </c>
      <c r="V84" s="4">
        <f t="shared" si="34"/>
        <v>-3.2217033300128217</v>
      </c>
      <c r="X84" s="1">
        <f t="shared" si="49"/>
        <v>73</v>
      </c>
      <c r="Y84" s="4">
        <f t="shared" si="50"/>
        <v>-131.59989474623077</v>
      </c>
      <c r="Z84" s="4">
        <f t="shared" si="35"/>
        <v>-5.5587167840765019</v>
      </c>
      <c r="AA84" s="4">
        <f t="shared" si="51"/>
        <v>-4.5717175734797708</v>
      </c>
      <c r="AB84" s="4">
        <f t="shared" si="52"/>
        <v>-0.98699921059673079</v>
      </c>
      <c r="AC84" s="4">
        <f t="shared" si="53"/>
        <v>-127.028177172751</v>
      </c>
      <c r="AF84" s="1">
        <f t="shared" si="54"/>
        <v>73</v>
      </c>
      <c r="AG84" s="4">
        <f t="shared" si="55"/>
        <v>-1735.5359037963981</v>
      </c>
      <c r="AH84" s="4">
        <f t="shared" si="61"/>
        <v>-43.188884507457558</v>
      </c>
      <c r="AI84" s="4">
        <f t="shared" si="56"/>
        <v>-30.172365228984575</v>
      </c>
      <c r="AJ84" s="4">
        <f t="shared" si="57"/>
        <v>-13.016519278472986</v>
      </c>
      <c r="AK84" s="4">
        <f t="shared" si="58"/>
        <v>-1705.3635385674136</v>
      </c>
    </row>
    <row r="85" spans="2:37" x14ac:dyDescent="0.25">
      <c r="B85" s="1">
        <f t="shared" si="36"/>
        <v>74</v>
      </c>
      <c r="C85" s="4">
        <f t="shared" si="37"/>
        <v>-1946.1324431556175</v>
      </c>
      <c r="D85" s="4">
        <f t="shared" si="59"/>
        <v>-55.005599111917917</v>
      </c>
      <c r="E85" s="4">
        <f t="shared" si="38"/>
        <v>-30.678943572472701</v>
      </c>
      <c r="F85" s="4">
        <f t="shared" si="39"/>
        <v>-24.326655539445216</v>
      </c>
      <c r="G85" s="4">
        <f t="shared" si="40"/>
        <v>-1915.4534995831448</v>
      </c>
      <c r="I85" s="1">
        <f t="shared" si="41"/>
        <v>74</v>
      </c>
      <c r="J85" s="4">
        <f t="shared" si="42"/>
        <v>-1094.6994992750379</v>
      </c>
      <c r="K85" s="4">
        <f t="shared" si="60"/>
        <v>-30.940649500453915</v>
      </c>
      <c r="L85" s="4">
        <f t="shared" si="43"/>
        <v>-17.256905759515945</v>
      </c>
      <c r="M85" s="4">
        <f t="shared" si="44"/>
        <v>-13.683743740937972</v>
      </c>
      <c r="N85" s="4">
        <f t="shared" si="45"/>
        <v>-1077.4425935155218</v>
      </c>
      <c r="P85" s="1">
        <f t="shared" si="46"/>
        <v>74</v>
      </c>
      <c r="Q85" s="4">
        <f t="shared" si="47"/>
        <v>-8.210246244562784</v>
      </c>
      <c r="R85" s="4">
        <f t="shared" si="31"/>
        <v>-17.256905759515945</v>
      </c>
      <c r="S85" s="4">
        <f t="shared" si="32"/>
        <v>-25.467152004078727</v>
      </c>
      <c r="T85" s="4">
        <f t="shared" si="33"/>
        <v>-5.4734974963751881</v>
      </c>
      <c r="U85" s="7">
        <f t="shared" si="48"/>
        <v>0.575262340396964</v>
      </c>
      <c r="V85" s="4">
        <f t="shared" si="34"/>
        <v>-3.1486969799217137</v>
      </c>
      <c r="X85" s="1">
        <f t="shared" si="49"/>
        <v>74</v>
      </c>
      <c r="Y85" s="4">
        <f t="shared" si="50"/>
        <v>-127.028177172751</v>
      </c>
      <c r="Z85" s="4">
        <f t="shared" si="35"/>
        <v>-5.4734974963751881</v>
      </c>
      <c r="AA85" s="4">
        <f t="shared" si="51"/>
        <v>-4.5207861675795558</v>
      </c>
      <c r="AB85" s="4">
        <f t="shared" si="52"/>
        <v>-0.95271132879563247</v>
      </c>
      <c r="AC85" s="4">
        <f t="shared" si="53"/>
        <v>-122.50739100517144</v>
      </c>
      <c r="AF85" s="1">
        <f t="shared" si="54"/>
        <v>74</v>
      </c>
      <c r="AG85" s="4">
        <f t="shared" si="55"/>
        <v>-1705.3635385674136</v>
      </c>
      <c r="AH85" s="4">
        <f t="shared" si="61"/>
        <v>-43.188884507457558</v>
      </c>
      <c r="AI85" s="4">
        <f t="shared" si="56"/>
        <v>-30.39865796820196</v>
      </c>
      <c r="AJ85" s="4">
        <f t="shared" si="57"/>
        <v>-12.790226539255601</v>
      </c>
      <c r="AK85" s="4">
        <f t="shared" si="58"/>
        <v>-1674.9648805992117</v>
      </c>
    </row>
    <row r="86" spans="2:37" x14ac:dyDescent="0.25">
      <c r="B86" s="1">
        <f t="shared" si="36"/>
        <v>75</v>
      </c>
      <c r="C86" s="4">
        <f t="shared" si="37"/>
        <v>-1915.4534995831448</v>
      </c>
      <c r="D86" s="4">
        <f t="shared" si="59"/>
        <v>-55.005599111917917</v>
      </c>
      <c r="E86" s="4">
        <f t="shared" si="38"/>
        <v>-31.062430367128609</v>
      </c>
      <c r="F86" s="4">
        <f t="shared" si="39"/>
        <v>-23.943168744789308</v>
      </c>
      <c r="G86" s="4">
        <f t="shared" si="40"/>
        <v>-1884.3910692160161</v>
      </c>
      <c r="I86" s="1">
        <f t="shared" si="41"/>
        <v>75</v>
      </c>
      <c r="J86" s="4">
        <f t="shared" si="42"/>
        <v>-1077.4425935155218</v>
      </c>
      <c r="K86" s="4">
        <f t="shared" si="60"/>
        <v>-30.940649500453915</v>
      </c>
      <c r="L86" s="4">
        <f t="shared" si="43"/>
        <v>-17.472617081509895</v>
      </c>
      <c r="M86" s="4">
        <f t="shared" si="44"/>
        <v>-13.468032418944022</v>
      </c>
      <c r="N86" s="4">
        <f t="shared" si="45"/>
        <v>-1059.9699764340119</v>
      </c>
      <c r="P86" s="1">
        <f t="shared" si="46"/>
        <v>75</v>
      </c>
      <c r="Q86" s="4">
        <f t="shared" si="47"/>
        <v>-8.0808194513664144</v>
      </c>
      <c r="R86" s="4">
        <f t="shared" si="31"/>
        <v>-17.472617081509895</v>
      </c>
      <c r="S86" s="4">
        <f t="shared" si="32"/>
        <v>-25.553436532876312</v>
      </c>
      <c r="T86" s="4">
        <f t="shared" si="33"/>
        <v>-5.3872129675776073</v>
      </c>
      <c r="U86" s="7">
        <f t="shared" si="48"/>
        <v>0.5709799904684506</v>
      </c>
      <c r="V86" s="4">
        <f t="shared" si="34"/>
        <v>-3.0759908088789758</v>
      </c>
      <c r="X86" s="1">
        <f t="shared" si="49"/>
        <v>75</v>
      </c>
      <c r="Y86" s="4">
        <f t="shared" si="50"/>
        <v>-122.50739100517144</v>
      </c>
      <c r="Z86" s="4">
        <f t="shared" si="35"/>
        <v>-5.3872129675776073</v>
      </c>
      <c r="AA86" s="4">
        <f t="shared" si="51"/>
        <v>-4.4684075350388213</v>
      </c>
      <c r="AB86" s="4">
        <f t="shared" si="52"/>
        <v>-0.91880543253878588</v>
      </c>
      <c r="AC86" s="4">
        <f t="shared" si="53"/>
        <v>-118.03898347013262</v>
      </c>
      <c r="AF86" s="1">
        <f t="shared" si="54"/>
        <v>75</v>
      </c>
      <c r="AG86" s="4">
        <f t="shared" si="55"/>
        <v>-1674.9648805992117</v>
      </c>
      <c r="AH86" s="4">
        <f t="shared" si="61"/>
        <v>-43.188884507457558</v>
      </c>
      <c r="AI86" s="4">
        <f t="shared" si="56"/>
        <v>-30.62664790296347</v>
      </c>
      <c r="AJ86" s="4">
        <f t="shared" si="57"/>
        <v>-12.562236604494087</v>
      </c>
      <c r="AK86" s="4">
        <f t="shared" si="58"/>
        <v>-1644.3382326962483</v>
      </c>
    </row>
    <row r="87" spans="2:37" x14ac:dyDescent="0.25">
      <c r="B87" s="1">
        <f t="shared" si="36"/>
        <v>76</v>
      </c>
      <c r="C87" s="4">
        <f t="shared" si="37"/>
        <v>-1884.3910692160161</v>
      </c>
      <c r="D87" s="4">
        <f t="shared" si="59"/>
        <v>-55.005599111917917</v>
      </c>
      <c r="E87" s="4">
        <f t="shared" si="38"/>
        <v>-31.450710746717718</v>
      </c>
      <c r="F87" s="4">
        <f t="shared" si="39"/>
        <v>-23.554888365200199</v>
      </c>
      <c r="G87" s="4">
        <f t="shared" si="40"/>
        <v>-1852.9403584692984</v>
      </c>
      <c r="I87" s="1">
        <f t="shared" si="41"/>
        <v>76</v>
      </c>
      <c r="J87" s="4">
        <f t="shared" si="42"/>
        <v>-1059.9699764340119</v>
      </c>
      <c r="K87" s="4">
        <f t="shared" si="60"/>
        <v>-30.940649500453915</v>
      </c>
      <c r="L87" s="4">
        <f t="shared" si="43"/>
        <v>-17.691024795028767</v>
      </c>
      <c r="M87" s="4">
        <f t="shared" si="44"/>
        <v>-13.249624705425148</v>
      </c>
      <c r="N87" s="4">
        <f t="shared" si="45"/>
        <v>-1042.278951638983</v>
      </c>
      <c r="P87" s="1">
        <f t="shared" si="46"/>
        <v>76</v>
      </c>
      <c r="Q87" s="4">
        <f t="shared" si="47"/>
        <v>-7.9497748232550896</v>
      </c>
      <c r="R87" s="4">
        <f t="shared" si="31"/>
        <v>-17.691024795028767</v>
      </c>
      <c r="S87" s="4">
        <f t="shared" si="32"/>
        <v>-25.640799618283857</v>
      </c>
      <c r="T87" s="4">
        <f t="shared" si="33"/>
        <v>-5.2998498821700588</v>
      </c>
      <c r="U87" s="7">
        <f t="shared" si="48"/>
        <v>0.56672951907538516</v>
      </c>
      <c r="V87" s="4">
        <f t="shared" si="34"/>
        <v>-3.0035813748939741</v>
      </c>
      <c r="X87" s="1">
        <f t="shared" si="49"/>
        <v>76</v>
      </c>
      <c r="Y87" s="4">
        <f t="shared" si="50"/>
        <v>-118.03898347013262</v>
      </c>
      <c r="Z87" s="4">
        <f t="shared" si="35"/>
        <v>-5.2998498821700588</v>
      </c>
      <c r="AA87" s="4">
        <f t="shared" si="51"/>
        <v>-4.4145575061440638</v>
      </c>
      <c r="AB87" s="4">
        <f t="shared" si="52"/>
        <v>-0.88529237602599464</v>
      </c>
      <c r="AC87" s="4">
        <f t="shared" si="53"/>
        <v>-113.62442596398856</v>
      </c>
      <c r="AF87" s="1">
        <f t="shared" si="54"/>
        <v>76</v>
      </c>
      <c r="AG87" s="4">
        <f t="shared" si="55"/>
        <v>-1644.3382326962483</v>
      </c>
      <c r="AH87" s="4">
        <f t="shared" si="61"/>
        <v>-43.188884507457558</v>
      </c>
      <c r="AI87" s="4">
        <f t="shared" si="56"/>
        <v>-30.8563477622357</v>
      </c>
      <c r="AJ87" s="4">
        <f t="shared" si="57"/>
        <v>-12.33253674522186</v>
      </c>
      <c r="AK87" s="4">
        <f t="shared" si="58"/>
        <v>-1613.4818849340127</v>
      </c>
    </row>
    <row r="88" spans="2:37" x14ac:dyDescent="0.25">
      <c r="B88" s="1">
        <f t="shared" si="36"/>
        <v>77</v>
      </c>
      <c r="C88" s="4">
        <f t="shared" si="37"/>
        <v>-1852.9403584692984</v>
      </c>
      <c r="D88" s="4">
        <f t="shared" si="59"/>
        <v>-55.005599111917917</v>
      </c>
      <c r="E88" s="4">
        <f t="shared" si="38"/>
        <v>-31.843844631051685</v>
      </c>
      <c r="F88" s="4">
        <f t="shared" si="39"/>
        <v>-23.161754480866232</v>
      </c>
      <c r="G88" s="4">
        <f t="shared" si="40"/>
        <v>-1821.0965138382467</v>
      </c>
      <c r="I88" s="1">
        <f t="shared" si="41"/>
        <v>77</v>
      </c>
      <c r="J88" s="4">
        <f t="shared" si="42"/>
        <v>-1042.278951638983</v>
      </c>
      <c r="K88" s="4">
        <f t="shared" si="60"/>
        <v>-30.940649500453915</v>
      </c>
      <c r="L88" s="4">
        <f t="shared" si="43"/>
        <v>-17.912162604966625</v>
      </c>
      <c r="M88" s="4">
        <f t="shared" si="44"/>
        <v>-13.028486895487289</v>
      </c>
      <c r="N88" s="4">
        <f t="shared" si="45"/>
        <v>-1024.3667890340164</v>
      </c>
      <c r="P88" s="1">
        <f t="shared" si="46"/>
        <v>77</v>
      </c>
      <c r="Q88" s="4">
        <f t="shared" si="47"/>
        <v>-7.8170921372923727</v>
      </c>
      <c r="R88" s="4">
        <f t="shared" si="31"/>
        <v>-17.912162604966625</v>
      </c>
      <c r="S88" s="4">
        <f t="shared" si="32"/>
        <v>-25.729254742258998</v>
      </c>
      <c r="T88" s="4">
        <f t="shared" si="33"/>
        <v>-5.211394758194916</v>
      </c>
      <c r="U88" s="7">
        <f t="shared" si="48"/>
        <v>0.56251068890857081</v>
      </c>
      <c r="V88" s="4">
        <f t="shared" si="34"/>
        <v>-2.9314652556067369</v>
      </c>
      <c r="X88" s="1">
        <f t="shared" si="49"/>
        <v>77</v>
      </c>
      <c r="Y88" s="4">
        <f t="shared" si="50"/>
        <v>-113.62442596398856</v>
      </c>
      <c r="Z88" s="4">
        <f t="shared" si="35"/>
        <v>-5.211394758194916</v>
      </c>
      <c r="AA88" s="4">
        <f t="shared" si="51"/>
        <v>-4.3592115634650019</v>
      </c>
      <c r="AB88" s="4">
        <f t="shared" si="52"/>
        <v>-0.85218319472991411</v>
      </c>
      <c r="AC88" s="4">
        <f t="shared" si="53"/>
        <v>-109.26521440052356</v>
      </c>
      <c r="AF88" s="1">
        <f t="shared" si="54"/>
        <v>77</v>
      </c>
      <c r="AG88" s="4">
        <f t="shared" si="55"/>
        <v>-1613.4818849340127</v>
      </c>
      <c r="AH88" s="4">
        <f t="shared" si="61"/>
        <v>-43.188884507457558</v>
      </c>
      <c r="AI88" s="4">
        <f t="shared" si="56"/>
        <v>-31.087770370452461</v>
      </c>
      <c r="AJ88" s="4">
        <f t="shared" si="57"/>
        <v>-12.101114137005096</v>
      </c>
      <c r="AK88" s="4">
        <f t="shared" si="58"/>
        <v>-1582.3941145635602</v>
      </c>
    </row>
    <row r="89" spans="2:37" x14ac:dyDescent="0.25">
      <c r="B89" s="1">
        <f t="shared" si="36"/>
        <v>78</v>
      </c>
      <c r="C89" s="4">
        <f t="shared" si="37"/>
        <v>-1821.0965138382467</v>
      </c>
      <c r="D89" s="4">
        <f t="shared" si="59"/>
        <v>-55.005599111917917</v>
      </c>
      <c r="E89" s="4">
        <f t="shared" si="38"/>
        <v>-32.241892688939828</v>
      </c>
      <c r="F89" s="4">
        <f t="shared" si="39"/>
        <v>-22.763706422978085</v>
      </c>
      <c r="G89" s="4">
        <f t="shared" si="40"/>
        <v>-1788.8546211493069</v>
      </c>
      <c r="I89" s="1">
        <f t="shared" si="41"/>
        <v>78</v>
      </c>
      <c r="J89" s="4">
        <f t="shared" si="42"/>
        <v>-1024.3667890340164</v>
      </c>
      <c r="K89" s="4">
        <f t="shared" si="60"/>
        <v>-30.940649500453915</v>
      </c>
      <c r="L89" s="4">
        <f t="shared" si="43"/>
        <v>-18.136064637528712</v>
      </c>
      <c r="M89" s="4">
        <f t="shared" si="44"/>
        <v>-12.804584862925203</v>
      </c>
      <c r="N89" s="4">
        <f t="shared" si="45"/>
        <v>-1006.2307243964876</v>
      </c>
      <c r="P89" s="1">
        <f t="shared" si="46"/>
        <v>78</v>
      </c>
      <c r="Q89" s="4">
        <f t="shared" si="47"/>
        <v>-7.6827509177551221</v>
      </c>
      <c r="R89" s="4">
        <f t="shared" si="31"/>
        <v>-18.136064637528712</v>
      </c>
      <c r="S89" s="4">
        <f t="shared" si="32"/>
        <v>-25.818815555283834</v>
      </c>
      <c r="T89" s="4">
        <f t="shared" si="33"/>
        <v>-5.1218339451700814</v>
      </c>
      <c r="U89" s="7">
        <f t="shared" si="48"/>
        <v>0.55832326442538038</v>
      </c>
      <c r="V89" s="4">
        <f t="shared" si="34"/>
        <v>-2.8596390481120846</v>
      </c>
      <c r="X89" s="1">
        <f t="shared" si="49"/>
        <v>78</v>
      </c>
      <c r="Y89" s="4">
        <f t="shared" si="50"/>
        <v>-109.26521440052356</v>
      </c>
      <c r="Z89" s="4">
        <f t="shared" si="35"/>
        <v>-5.1218339451700814</v>
      </c>
      <c r="AA89" s="4">
        <f t="shared" si="51"/>
        <v>-4.3023448371661548</v>
      </c>
      <c r="AB89" s="4">
        <f t="shared" si="52"/>
        <v>-0.81948910800392671</v>
      </c>
      <c r="AC89" s="4">
        <f t="shared" si="53"/>
        <v>-104.9628695633574</v>
      </c>
      <c r="AF89" s="1">
        <f t="shared" si="54"/>
        <v>78</v>
      </c>
      <c r="AG89" s="4">
        <f t="shared" si="55"/>
        <v>-1582.3941145635602</v>
      </c>
      <c r="AH89" s="4">
        <f t="shared" si="61"/>
        <v>-43.188884507457558</v>
      </c>
      <c r="AI89" s="4">
        <f t="shared" si="56"/>
        <v>-31.320928648230861</v>
      </c>
      <c r="AJ89" s="4">
        <f t="shared" si="57"/>
        <v>-11.867955859226699</v>
      </c>
      <c r="AK89" s="4">
        <f t="shared" si="58"/>
        <v>-1551.0731859153293</v>
      </c>
    </row>
    <row r="90" spans="2:37" x14ac:dyDescent="0.25">
      <c r="B90" s="1">
        <f t="shared" si="36"/>
        <v>79</v>
      </c>
      <c r="C90" s="4">
        <f t="shared" si="37"/>
        <v>-1788.8546211493069</v>
      </c>
      <c r="D90" s="4">
        <f t="shared" si="59"/>
        <v>-55.005599111917917</v>
      </c>
      <c r="E90" s="4">
        <f t="shared" si="38"/>
        <v>-32.644916347551586</v>
      </c>
      <c r="F90" s="4">
        <f t="shared" si="39"/>
        <v>-22.360682764366334</v>
      </c>
      <c r="G90" s="4">
        <f t="shared" si="40"/>
        <v>-1756.2097048017554</v>
      </c>
      <c r="I90" s="1">
        <f t="shared" si="41"/>
        <v>79</v>
      </c>
      <c r="J90" s="4">
        <f t="shared" si="42"/>
        <v>-1006.2307243964876</v>
      </c>
      <c r="K90" s="4">
        <f t="shared" si="60"/>
        <v>-30.940649500453915</v>
      </c>
      <c r="L90" s="4">
        <f t="shared" si="43"/>
        <v>-18.362765445497821</v>
      </c>
      <c r="M90" s="4">
        <f t="shared" si="44"/>
        <v>-12.577884054956094</v>
      </c>
      <c r="N90" s="4">
        <f t="shared" si="45"/>
        <v>-987.86795895098976</v>
      </c>
      <c r="P90" s="1">
        <f t="shared" si="46"/>
        <v>79</v>
      </c>
      <c r="Q90" s="4">
        <f t="shared" si="47"/>
        <v>-7.5467304329736571</v>
      </c>
      <c r="R90" s="4">
        <f t="shared" si="31"/>
        <v>-18.362765445497821</v>
      </c>
      <c r="S90" s="4">
        <f t="shared" si="32"/>
        <v>-25.909495878471478</v>
      </c>
      <c r="T90" s="4">
        <f t="shared" si="33"/>
        <v>-5.0311536219824369</v>
      </c>
      <c r="U90" s="7">
        <f t="shared" si="48"/>
        <v>0.55416701183660577</v>
      </c>
      <c r="V90" s="4">
        <f t="shared" si="34"/>
        <v>-2.7880993687849229</v>
      </c>
      <c r="X90" s="1">
        <f t="shared" si="49"/>
        <v>79</v>
      </c>
      <c r="Y90" s="4">
        <f t="shared" si="50"/>
        <v>-104.9628695633574</v>
      </c>
      <c r="Z90" s="4">
        <f t="shared" si="35"/>
        <v>-5.0311536219824369</v>
      </c>
      <c r="AA90" s="4">
        <f t="shared" si="51"/>
        <v>-4.2439321002572568</v>
      </c>
      <c r="AB90" s="4">
        <f t="shared" si="52"/>
        <v>-0.78722152172518045</v>
      </c>
      <c r="AC90" s="4">
        <f t="shared" si="53"/>
        <v>-100.71893746310015</v>
      </c>
      <c r="AF90" s="1">
        <f t="shared" si="54"/>
        <v>79</v>
      </c>
      <c r="AG90" s="4">
        <f t="shared" si="55"/>
        <v>-1551.0731859153293</v>
      </c>
      <c r="AH90" s="4">
        <f t="shared" si="61"/>
        <v>-43.188884507457558</v>
      </c>
      <c r="AI90" s="4">
        <f t="shared" si="56"/>
        <v>-31.55583561309259</v>
      </c>
      <c r="AJ90" s="4">
        <f t="shared" si="57"/>
        <v>-11.633048894364968</v>
      </c>
      <c r="AK90" s="4">
        <f t="shared" si="58"/>
        <v>-1519.5173503022368</v>
      </c>
    </row>
    <row r="91" spans="2:37" x14ac:dyDescent="0.25">
      <c r="B91" s="1">
        <f t="shared" si="36"/>
        <v>80</v>
      </c>
      <c r="C91" s="4">
        <f t="shared" si="37"/>
        <v>-1756.2097048017554</v>
      </c>
      <c r="D91" s="4">
        <f t="shared" si="59"/>
        <v>-55.005599111917917</v>
      </c>
      <c r="E91" s="4">
        <f t="shared" si="38"/>
        <v>-33.052977801895977</v>
      </c>
      <c r="F91" s="4">
        <f t="shared" si="39"/>
        <v>-21.952621310021939</v>
      </c>
      <c r="G91" s="4">
        <f t="shared" si="40"/>
        <v>-1723.1567269998593</v>
      </c>
      <c r="I91" s="1">
        <f t="shared" si="41"/>
        <v>80</v>
      </c>
      <c r="J91" s="4">
        <f t="shared" si="42"/>
        <v>-987.86795895098976</v>
      </c>
      <c r="K91" s="4">
        <f t="shared" si="60"/>
        <v>-30.940649500453915</v>
      </c>
      <c r="L91" s="4">
        <f t="shared" si="43"/>
        <v>-18.592300013566543</v>
      </c>
      <c r="M91" s="4">
        <f t="shared" si="44"/>
        <v>-12.348349486887372</v>
      </c>
      <c r="N91" s="4">
        <f t="shared" si="45"/>
        <v>-969.27565893742326</v>
      </c>
      <c r="P91" s="1">
        <f t="shared" si="46"/>
        <v>80</v>
      </c>
      <c r="Q91" s="4">
        <f t="shared" si="47"/>
        <v>-7.4090096921324227</v>
      </c>
      <c r="R91" s="4">
        <f t="shared" si="31"/>
        <v>-18.592300013566543</v>
      </c>
      <c r="S91" s="4">
        <f t="shared" si="32"/>
        <v>-26.001309705698965</v>
      </c>
      <c r="T91" s="4">
        <f t="shared" si="33"/>
        <v>-4.9393397947549493</v>
      </c>
      <c r="U91" s="7">
        <f t="shared" si="48"/>
        <v>0.55004169909340517</v>
      </c>
      <c r="V91" s="4">
        <f t="shared" si="34"/>
        <v>-2.7168428531066833</v>
      </c>
      <c r="X91" s="1">
        <f t="shared" si="49"/>
        <v>80</v>
      </c>
      <c r="Y91" s="4">
        <f t="shared" si="50"/>
        <v>-100.71893746310015</v>
      </c>
      <c r="Z91" s="4">
        <f t="shared" si="35"/>
        <v>-4.9393397947549493</v>
      </c>
      <c r="AA91" s="4">
        <f t="shared" si="51"/>
        <v>-4.1839477637816982</v>
      </c>
      <c r="AB91" s="4">
        <f t="shared" si="52"/>
        <v>-0.75539203097325114</v>
      </c>
      <c r="AC91" s="4">
        <f t="shared" si="53"/>
        <v>-96.534989699318444</v>
      </c>
      <c r="AF91" s="1">
        <f t="shared" si="54"/>
        <v>80</v>
      </c>
      <c r="AG91" s="4">
        <f t="shared" si="55"/>
        <v>-1519.5173503022368</v>
      </c>
      <c r="AH91" s="4">
        <f t="shared" si="61"/>
        <v>-43.188884507457558</v>
      </c>
      <c r="AI91" s="4">
        <f t="shared" si="56"/>
        <v>-31.792504380190785</v>
      </c>
      <c r="AJ91" s="4">
        <f t="shared" si="57"/>
        <v>-11.396380127266776</v>
      </c>
      <c r="AK91" s="4">
        <f t="shared" si="58"/>
        <v>-1487.7248459220459</v>
      </c>
    </row>
    <row r="92" spans="2:37" x14ac:dyDescent="0.25">
      <c r="B92" s="1">
        <f t="shared" si="36"/>
        <v>81</v>
      </c>
      <c r="C92" s="4">
        <f t="shared" si="37"/>
        <v>-1723.1567269998593</v>
      </c>
      <c r="D92" s="4">
        <f t="shared" si="59"/>
        <v>-55.005599111917917</v>
      </c>
      <c r="E92" s="4">
        <f t="shared" si="38"/>
        <v>-33.466140024419673</v>
      </c>
      <c r="F92" s="4">
        <f t="shared" si="39"/>
        <v>-21.539459087498241</v>
      </c>
      <c r="G92" s="4">
        <f t="shared" si="40"/>
        <v>-1689.6905869754396</v>
      </c>
      <c r="I92" s="1">
        <f t="shared" si="41"/>
        <v>81</v>
      </c>
      <c r="J92" s="4">
        <f t="shared" si="42"/>
        <v>-969.27565893742326</v>
      </c>
      <c r="K92" s="4">
        <f t="shared" si="60"/>
        <v>-30.940649500453915</v>
      </c>
      <c r="L92" s="4">
        <f t="shared" si="43"/>
        <v>-18.824703763736125</v>
      </c>
      <c r="M92" s="4">
        <f t="shared" si="44"/>
        <v>-12.115945736717791</v>
      </c>
      <c r="N92" s="4">
        <f t="shared" si="45"/>
        <v>-950.45095517368713</v>
      </c>
      <c r="P92" s="1">
        <f t="shared" si="46"/>
        <v>81</v>
      </c>
      <c r="Q92" s="4">
        <f t="shared" si="47"/>
        <v>-7.2695674420306737</v>
      </c>
      <c r="R92" s="4">
        <f t="shared" si="31"/>
        <v>-18.824703763736125</v>
      </c>
      <c r="S92" s="4">
        <f t="shared" si="32"/>
        <v>-26.094271205766798</v>
      </c>
      <c r="T92" s="4">
        <f t="shared" si="33"/>
        <v>-4.846378294687117</v>
      </c>
      <c r="U92" s="7">
        <f t="shared" si="48"/>
        <v>0.54594709587434753</v>
      </c>
      <c r="V92" s="4">
        <f t="shared" si="34"/>
        <v>-2.6458661554929042</v>
      </c>
      <c r="X92" s="1">
        <f t="shared" si="49"/>
        <v>81</v>
      </c>
      <c r="Y92" s="4">
        <f t="shared" si="50"/>
        <v>-96.534989699318444</v>
      </c>
      <c r="Z92" s="4">
        <f t="shared" si="35"/>
        <v>-4.846378294687117</v>
      </c>
      <c r="AA92" s="4">
        <f t="shared" si="51"/>
        <v>-4.1223658719422289</v>
      </c>
      <c r="AB92" s="4">
        <f t="shared" si="52"/>
        <v>-0.7240124227448882</v>
      </c>
      <c r="AC92" s="4">
        <f t="shared" si="53"/>
        <v>-92.412623827376223</v>
      </c>
      <c r="AF92" s="1">
        <f t="shared" si="54"/>
        <v>81</v>
      </c>
      <c r="AG92" s="4">
        <f t="shared" si="55"/>
        <v>-1487.7248459220459</v>
      </c>
      <c r="AH92" s="4">
        <f t="shared" si="61"/>
        <v>-43.188884507457558</v>
      </c>
      <c r="AI92" s="4">
        <f t="shared" si="56"/>
        <v>-32.030948163042211</v>
      </c>
      <c r="AJ92" s="4">
        <f t="shared" si="57"/>
        <v>-11.157936344415345</v>
      </c>
      <c r="AK92" s="4">
        <f t="shared" si="58"/>
        <v>-1455.6938977590037</v>
      </c>
    </row>
    <row r="93" spans="2:37" x14ac:dyDescent="0.25">
      <c r="B93" s="1">
        <f t="shared" si="36"/>
        <v>82</v>
      </c>
      <c r="C93" s="4">
        <f t="shared" si="37"/>
        <v>-1689.6905869754396</v>
      </c>
      <c r="D93" s="4">
        <f t="shared" si="59"/>
        <v>-55.005599111917917</v>
      </c>
      <c r="E93" s="4">
        <f t="shared" si="38"/>
        <v>-33.884466774724928</v>
      </c>
      <c r="F93" s="4">
        <f t="shared" si="39"/>
        <v>-21.121132337192993</v>
      </c>
      <c r="G93" s="4">
        <f t="shared" si="40"/>
        <v>-1655.8061202007148</v>
      </c>
      <c r="I93" s="1">
        <f t="shared" si="41"/>
        <v>82</v>
      </c>
      <c r="J93" s="4">
        <f t="shared" si="42"/>
        <v>-950.45095517368713</v>
      </c>
      <c r="K93" s="4">
        <f t="shared" si="60"/>
        <v>-30.940649500453915</v>
      </c>
      <c r="L93" s="4">
        <f t="shared" si="43"/>
        <v>-19.060012560782823</v>
      </c>
      <c r="M93" s="4">
        <f t="shared" si="44"/>
        <v>-11.88063693967109</v>
      </c>
      <c r="N93" s="4">
        <f t="shared" si="45"/>
        <v>-931.39094261290427</v>
      </c>
      <c r="P93" s="1">
        <f t="shared" si="46"/>
        <v>82</v>
      </c>
      <c r="Q93" s="4">
        <f t="shared" si="47"/>
        <v>-7.1283821638026525</v>
      </c>
      <c r="R93" s="4">
        <f t="shared" si="31"/>
        <v>-19.060012560782823</v>
      </c>
      <c r="S93" s="4">
        <f t="shared" si="32"/>
        <v>-26.188394724585475</v>
      </c>
      <c r="T93" s="4">
        <f t="shared" si="33"/>
        <v>-4.7522547758684377</v>
      </c>
      <c r="U93" s="7">
        <f t="shared" si="48"/>
        <v>0.54188297357255333</v>
      </c>
      <c r="V93" s="4">
        <f t="shared" si="34"/>
        <v>-2.5751659491219572</v>
      </c>
      <c r="X93" s="1">
        <f t="shared" si="49"/>
        <v>82</v>
      </c>
      <c r="Y93" s="4">
        <f t="shared" si="50"/>
        <v>-92.412623827376223</v>
      </c>
      <c r="Z93" s="4">
        <f t="shared" si="35"/>
        <v>-4.7522547758684377</v>
      </c>
      <c r="AA93" s="4">
        <f t="shared" si="51"/>
        <v>-4.0591600971631161</v>
      </c>
      <c r="AB93" s="4">
        <f t="shared" si="52"/>
        <v>-0.6930946787053216</v>
      </c>
      <c r="AC93" s="4">
        <f t="shared" si="53"/>
        <v>-88.353463730213107</v>
      </c>
      <c r="AF93" s="1">
        <f t="shared" si="54"/>
        <v>82</v>
      </c>
      <c r="AG93" s="4">
        <f t="shared" si="55"/>
        <v>-1455.6938977590037</v>
      </c>
      <c r="AH93" s="4">
        <f t="shared" si="61"/>
        <v>-43.188884507457558</v>
      </c>
      <c r="AI93" s="4">
        <f t="shared" si="56"/>
        <v>-32.271180274265028</v>
      </c>
      <c r="AJ93" s="4">
        <f t="shared" si="57"/>
        <v>-10.917704233192529</v>
      </c>
      <c r="AK93" s="4">
        <f t="shared" si="58"/>
        <v>-1423.4227174847385</v>
      </c>
    </row>
    <row r="94" spans="2:37" x14ac:dyDescent="0.25">
      <c r="B94" s="1">
        <f t="shared" si="36"/>
        <v>83</v>
      </c>
      <c r="C94" s="4">
        <f t="shared" si="37"/>
        <v>-1655.8061202007148</v>
      </c>
      <c r="D94" s="4">
        <f t="shared" si="59"/>
        <v>-55.005599111917917</v>
      </c>
      <c r="E94" s="4">
        <f t="shared" si="38"/>
        <v>-34.30802260940898</v>
      </c>
      <c r="F94" s="4">
        <f t="shared" si="39"/>
        <v>-20.697576502508934</v>
      </c>
      <c r="G94" s="4">
        <f t="shared" si="40"/>
        <v>-1621.4980975913059</v>
      </c>
      <c r="I94" s="1">
        <f t="shared" si="41"/>
        <v>83</v>
      </c>
      <c r="J94" s="4">
        <f t="shared" si="42"/>
        <v>-931.39094261290427</v>
      </c>
      <c r="K94" s="4">
        <f t="shared" si="60"/>
        <v>-30.940649500453915</v>
      </c>
      <c r="L94" s="4">
        <f t="shared" si="43"/>
        <v>-19.29826271779261</v>
      </c>
      <c r="M94" s="4">
        <f t="shared" si="44"/>
        <v>-11.642386782661303</v>
      </c>
      <c r="N94" s="4">
        <f t="shared" si="45"/>
        <v>-912.0926798951117</v>
      </c>
      <c r="P94" s="1">
        <f t="shared" si="46"/>
        <v>83</v>
      </c>
      <c r="Q94" s="4">
        <f t="shared" si="47"/>
        <v>-6.985432069596782</v>
      </c>
      <c r="R94" s="4">
        <f t="shared" si="31"/>
        <v>-19.29826271779261</v>
      </c>
      <c r="S94" s="4">
        <f t="shared" si="32"/>
        <v>-26.283694787389393</v>
      </c>
      <c r="T94" s="4">
        <f t="shared" si="33"/>
        <v>-4.656954713064521</v>
      </c>
      <c r="U94" s="7">
        <f t="shared" si="48"/>
        <v>0.53784910528293128</v>
      </c>
      <c r="V94" s="4">
        <f t="shared" si="34"/>
        <v>-2.5047389257648827</v>
      </c>
      <c r="X94" s="1">
        <f t="shared" si="49"/>
        <v>83</v>
      </c>
      <c r="Y94" s="4">
        <f t="shared" si="50"/>
        <v>-88.353463730213107</v>
      </c>
      <c r="Z94" s="4">
        <f t="shared" si="35"/>
        <v>-4.656954713064521</v>
      </c>
      <c r="AA94" s="4">
        <f t="shared" si="51"/>
        <v>-3.9943037350879229</v>
      </c>
      <c r="AB94" s="4">
        <f t="shared" si="52"/>
        <v>-0.66265097797659822</v>
      </c>
      <c r="AC94" s="4">
        <f t="shared" si="53"/>
        <v>-84.359159995125182</v>
      </c>
      <c r="AF94" s="1">
        <f t="shared" si="54"/>
        <v>83</v>
      </c>
      <c r="AG94" s="4">
        <f t="shared" si="55"/>
        <v>-1423.4227174847385</v>
      </c>
      <c r="AH94" s="4">
        <f t="shared" si="61"/>
        <v>-43.188884507457558</v>
      </c>
      <c r="AI94" s="4">
        <f t="shared" si="56"/>
        <v>-32.513214126322019</v>
      </c>
      <c r="AJ94" s="4">
        <f t="shared" si="57"/>
        <v>-10.675670381135539</v>
      </c>
      <c r="AK94" s="4">
        <f t="shared" si="58"/>
        <v>-1390.9095033584165</v>
      </c>
    </row>
    <row r="95" spans="2:37" x14ac:dyDescent="0.25">
      <c r="B95" s="1">
        <f t="shared" si="36"/>
        <v>84</v>
      </c>
      <c r="C95" s="4">
        <f t="shared" si="37"/>
        <v>-1621.4980975913059</v>
      </c>
      <c r="D95" s="4">
        <f t="shared" si="59"/>
        <v>-55.005599111917917</v>
      </c>
      <c r="E95" s="4">
        <f t="shared" si="38"/>
        <v>-34.736872892026597</v>
      </c>
      <c r="F95" s="4">
        <f t="shared" si="39"/>
        <v>-20.268726219891324</v>
      </c>
      <c r="G95" s="4">
        <f t="shared" si="40"/>
        <v>-1586.7612246992792</v>
      </c>
      <c r="I95" s="1">
        <f t="shared" si="41"/>
        <v>84</v>
      </c>
      <c r="J95" s="4">
        <f t="shared" si="42"/>
        <v>-912.0926798951117</v>
      </c>
      <c r="K95" s="4">
        <f t="shared" si="60"/>
        <v>-30.940649500453915</v>
      </c>
      <c r="L95" s="4">
        <f t="shared" si="43"/>
        <v>-19.539491001765022</v>
      </c>
      <c r="M95" s="4">
        <f t="shared" si="44"/>
        <v>-11.401158498688895</v>
      </c>
      <c r="N95" s="4">
        <f t="shared" si="45"/>
        <v>-892.55318889334671</v>
      </c>
      <c r="P95" s="1">
        <f t="shared" si="46"/>
        <v>84</v>
      </c>
      <c r="Q95" s="4">
        <f t="shared" si="47"/>
        <v>-6.8406950992133373</v>
      </c>
      <c r="R95" s="4">
        <f t="shared" si="31"/>
        <v>-19.539491001765022</v>
      </c>
      <c r="S95" s="4">
        <f t="shared" si="32"/>
        <v>-26.38018610097836</v>
      </c>
      <c r="T95" s="4">
        <f t="shared" si="33"/>
        <v>-4.5604633994755579</v>
      </c>
      <c r="U95" s="7">
        <f t="shared" si="48"/>
        <v>0.53384526578950997</v>
      </c>
      <c r="V95" s="4">
        <f t="shared" si="34"/>
        <v>-2.4345817956163613</v>
      </c>
      <c r="X95" s="1">
        <f t="shared" si="49"/>
        <v>84</v>
      </c>
      <c r="Y95" s="4">
        <f t="shared" si="50"/>
        <v>-84.359159995125182</v>
      </c>
      <c r="Z95" s="4">
        <f t="shared" si="35"/>
        <v>-4.5604633994755579</v>
      </c>
      <c r="AA95" s="4">
        <f t="shared" si="51"/>
        <v>-3.927769699512119</v>
      </c>
      <c r="AB95" s="4">
        <f t="shared" si="52"/>
        <v>-0.63269369996343883</v>
      </c>
      <c r="AC95" s="4">
        <f t="shared" si="53"/>
        <v>-80.431390295613056</v>
      </c>
      <c r="AF95" s="1">
        <f t="shared" si="54"/>
        <v>84</v>
      </c>
      <c r="AG95" s="4">
        <f t="shared" si="55"/>
        <v>-1390.9095033584165</v>
      </c>
      <c r="AH95" s="4">
        <f t="shared" si="61"/>
        <v>-43.188884507457558</v>
      </c>
      <c r="AI95" s="4">
        <f t="shared" si="56"/>
        <v>-32.757063232269438</v>
      </c>
      <c r="AJ95" s="4">
        <f t="shared" si="57"/>
        <v>-10.431821275188122</v>
      </c>
      <c r="AK95" s="4">
        <f t="shared" si="58"/>
        <v>-1358.152440126147</v>
      </c>
    </row>
    <row r="96" spans="2:37" x14ac:dyDescent="0.25">
      <c r="B96" s="1">
        <f t="shared" si="36"/>
        <v>85</v>
      </c>
      <c r="C96" s="4">
        <f t="shared" si="37"/>
        <v>-1586.7612246992792</v>
      </c>
      <c r="D96" s="4">
        <f t="shared" si="59"/>
        <v>-55.005599111917917</v>
      </c>
      <c r="E96" s="4">
        <f t="shared" si="38"/>
        <v>-35.171083803176927</v>
      </c>
      <c r="F96" s="4">
        <f t="shared" si="39"/>
        <v>-19.83451530874099</v>
      </c>
      <c r="G96" s="4">
        <f t="shared" si="40"/>
        <v>-1551.5901408961022</v>
      </c>
      <c r="I96" s="1">
        <f t="shared" si="41"/>
        <v>85</v>
      </c>
      <c r="J96" s="4">
        <f t="shared" si="42"/>
        <v>-892.55318889334671</v>
      </c>
      <c r="K96" s="4">
        <f t="shared" si="60"/>
        <v>-30.940649500453915</v>
      </c>
      <c r="L96" s="4">
        <f t="shared" si="43"/>
        <v>-19.783734639287083</v>
      </c>
      <c r="M96" s="4">
        <f t="shared" si="44"/>
        <v>-11.156914861166833</v>
      </c>
      <c r="N96" s="4">
        <f t="shared" si="45"/>
        <v>-872.76945425405961</v>
      </c>
      <c r="P96" s="1">
        <f t="shared" si="46"/>
        <v>85</v>
      </c>
      <c r="Q96" s="4">
        <f t="shared" si="47"/>
        <v>-6.6941489167001</v>
      </c>
      <c r="R96" s="4">
        <f t="shared" si="31"/>
        <v>-19.783734639287083</v>
      </c>
      <c r="S96" s="4">
        <f t="shared" si="32"/>
        <v>-26.477883555987184</v>
      </c>
      <c r="T96" s="4">
        <f t="shared" si="33"/>
        <v>-4.4627659444667325</v>
      </c>
      <c r="U96" s="7">
        <f t="shared" si="48"/>
        <v>0.52987123155286342</v>
      </c>
      <c r="V96" s="4">
        <f t="shared" si="34"/>
        <v>-2.3646912871267651</v>
      </c>
      <c r="X96" s="1">
        <f t="shared" si="49"/>
        <v>85</v>
      </c>
      <c r="Y96" s="4">
        <f t="shared" si="50"/>
        <v>-80.431390295613056</v>
      </c>
      <c r="Z96" s="4">
        <f t="shared" si="35"/>
        <v>-4.4627659444667325</v>
      </c>
      <c r="AA96" s="4">
        <f t="shared" si="51"/>
        <v>-3.8595305172496346</v>
      </c>
      <c r="AB96" s="4">
        <f t="shared" si="52"/>
        <v>-0.60323542721709789</v>
      </c>
      <c r="AC96" s="4">
        <f t="shared" si="53"/>
        <v>-76.571859778363418</v>
      </c>
      <c r="AF96" s="1">
        <f t="shared" si="54"/>
        <v>85</v>
      </c>
      <c r="AG96" s="4">
        <f t="shared" si="55"/>
        <v>-1358.152440126147</v>
      </c>
      <c r="AH96" s="4">
        <f t="shared" si="61"/>
        <v>-43.188884507457558</v>
      </c>
      <c r="AI96" s="4">
        <f t="shared" si="56"/>
        <v>-33.002741206511459</v>
      </c>
      <c r="AJ96" s="4">
        <f t="shared" si="57"/>
        <v>-10.186143300946101</v>
      </c>
      <c r="AK96" s="4">
        <f t="shared" si="58"/>
        <v>-1325.1496989196355</v>
      </c>
    </row>
    <row r="97" spans="2:37" x14ac:dyDescent="0.25">
      <c r="B97" s="1">
        <f t="shared" si="36"/>
        <v>86</v>
      </c>
      <c r="C97" s="4">
        <f t="shared" si="37"/>
        <v>-1551.5901408961022</v>
      </c>
      <c r="D97" s="4">
        <f t="shared" si="59"/>
        <v>-55.005599111917917</v>
      </c>
      <c r="E97" s="4">
        <f t="shared" si="38"/>
        <v>-35.610722350716642</v>
      </c>
      <c r="F97" s="4">
        <f t="shared" si="39"/>
        <v>-19.394876761201278</v>
      </c>
      <c r="G97" s="4">
        <f t="shared" si="40"/>
        <v>-1515.9794185453854</v>
      </c>
      <c r="I97" s="1">
        <f t="shared" si="41"/>
        <v>86</v>
      </c>
      <c r="J97" s="4">
        <f t="shared" si="42"/>
        <v>-872.76945425405961</v>
      </c>
      <c r="K97" s="4">
        <f t="shared" si="60"/>
        <v>-30.940649500453915</v>
      </c>
      <c r="L97" s="4">
        <f t="shared" si="43"/>
        <v>-20.031031322278167</v>
      </c>
      <c r="M97" s="4">
        <f t="shared" si="44"/>
        <v>-10.909618178175746</v>
      </c>
      <c r="N97" s="4">
        <f t="shared" si="45"/>
        <v>-852.73842293178143</v>
      </c>
      <c r="P97" s="1">
        <f t="shared" si="46"/>
        <v>86</v>
      </c>
      <c r="Q97" s="4">
        <f t="shared" si="47"/>
        <v>-6.5457709069054468</v>
      </c>
      <c r="R97" s="4">
        <f t="shared" si="31"/>
        <v>-20.031031322278167</v>
      </c>
      <c r="S97" s="4">
        <f t="shared" si="32"/>
        <v>-26.576802229183613</v>
      </c>
      <c r="T97" s="4">
        <f t="shared" si="33"/>
        <v>-4.3638472712702994</v>
      </c>
      <c r="U97" s="7">
        <f t="shared" si="48"/>
        <v>0.5259267806976311</v>
      </c>
      <c r="V97" s="4">
        <f t="shared" si="34"/>
        <v>-2.2950641468353306</v>
      </c>
      <c r="X97" s="1">
        <f t="shared" si="49"/>
        <v>86</v>
      </c>
      <c r="Y97" s="4">
        <f t="shared" si="50"/>
        <v>-76.571859778363418</v>
      </c>
      <c r="Z97" s="4">
        <f t="shared" si="35"/>
        <v>-4.3638472712702994</v>
      </c>
      <c r="AA97" s="4">
        <f t="shared" si="51"/>
        <v>-3.7895583229325736</v>
      </c>
      <c r="AB97" s="4">
        <f t="shared" si="52"/>
        <v>-0.57428894833772559</v>
      </c>
      <c r="AC97" s="4">
        <f t="shared" si="53"/>
        <v>-72.78230145543084</v>
      </c>
      <c r="AF97" s="1">
        <f t="shared" si="54"/>
        <v>86</v>
      </c>
      <c r="AG97" s="4">
        <f t="shared" si="55"/>
        <v>-1325.1496989196355</v>
      </c>
      <c r="AH97" s="4">
        <f t="shared" si="61"/>
        <v>-43.188884507457558</v>
      </c>
      <c r="AI97" s="4">
        <f t="shared" si="56"/>
        <v>-33.250261765560296</v>
      </c>
      <c r="AJ97" s="4">
        <f t="shared" si="57"/>
        <v>-9.9386227418972659</v>
      </c>
      <c r="AK97" s="4">
        <f t="shared" si="58"/>
        <v>-1291.8994371540753</v>
      </c>
    </row>
    <row r="98" spans="2:37" x14ac:dyDescent="0.25">
      <c r="B98" s="1">
        <f t="shared" si="36"/>
        <v>87</v>
      </c>
      <c r="C98" s="4">
        <f t="shared" si="37"/>
        <v>-1515.9794185453854</v>
      </c>
      <c r="D98" s="4">
        <f t="shared" si="59"/>
        <v>-55.005599111917917</v>
      </c>
      <c r="E98" s="4">
        <f t="shared" si="38"/>
        <v>-36.0558563801006</v>
      </c>
      <c r="F98" s="4">
        <f t="shared" si="39"/>
        <v>-18.949742731817317</v>
      </c>
      <c r="G98" s="4">
        <f t="shared" si="40"/>
        <v>-1479.9235621652849</v>
      </c>
      <c r="I98" s="1">
        <f t="shared" si="41"/>
        <v>87</v>
      </c>
      <c r="J98" s="4">
        <f t="shared" si="42"/>
        <v>-852.73842293178143</v>
      </c>
      <c r="K98" s="4">
        <f t="shared" si="60"/>
        <v>-30.940649500453915</v>
      </c>
      <c r="L98" s="4">
        <f t="shared" si="43"/>
        <v>-20.28141921380665</v>
      </c>
      <c r="M98" s="4">
        <f t="shared" si="44"/>
        <v>-10.659230286647267</v>
      </c>
      <c r="N98" s="4">
        <f t="shared" si="45"/>
        <v>-832.45700371797477</v>
      </c>
      <c r="P98" s="1">
        <f t="shared" si="46"/>
        <v>87</v>
      </c>
      <c r="Q98" s="4">
        <f t="shared" si="47"/>
        <v>-6.3955381719883606</v>
      </c>
      <c r="R98" s="4">
        <f t="shared" si="31"/>
        <v>-20.28141921380665</v>
      </c>
      <c r="S98" s="4">
        <f t="shared" si="32"/>
        <v>-26.67695738579501</v>
      </c>
      <c r="T98" s="4">
        <f t="shared" si="33"/>
        <v>-4.2636921146589062</v>
      </c>
      <c r="U98" s="7">
        <f t="shared" si="48"/>
        <v>0.52201169300013006</v>
      </c>
      <c r="V98" s="4">
        <f t="shared" si="34"/>
        <v>-2.2256971392044003</v>
      </c>
      <c r="X98" s="1">
        <f t="shared" si="49"/>
        <v>87</v>
      </c>
      <c r="Y98" s="4">
        <f t="shared" si="50"/>
        <v>-72.78230145543084</v>
      </c>
      <c r="Z98" s="4">
        <f t="shared" si="35"/>
        <v>-4.2636921146589062</v>
      </c>
      <c r="AA98" s="4">
        <f t="shared" si="51"/>
        <v>-3.7178248537431751</v>
      </c>
      <c r="AB98" s="4">
        <f t="shared" si="52"/>
        <v>-0.54586726091573123</v>
      </c>
      <c r="AC98" s="4">
        <f t="shared" si="53"/>
        <v>-69.064476601687659</v>
      </c>
      <c r="AF98" s="1">
        <f t="shared" si="54"/>
        <v>87</v>
      </c>
      <c r="AG98" s="4">
        <f t="shared" si="55"/>
        <v>-1291.8994371540753</v>
      </c>
      <c r="AH98" s="4">
        <f t="shared" si="61"/>
        <v>-43.188884507457558</v>
      </c>
      <c r="AI98" s="4">
        <f t="shared" si="56"/>
        <v>-33.499638728801997</v>
      </c>
      <c r="AJ98" s="4">
        <f t="shared" si="57"/>
        <v>-9.6892457786555646</v>
      </c>
      <c r="AK98" s="4">
        <f t="shared" si="58"/>
        <v>-1258.3997984252733</v>
      </c>
    </row>
    <row r="99" spans="2:37" x14ac:dyDescent="0.25">
      <c r="B99" s="1">
        <f t="shared" si="36"/>
        <v>88</v>
      </c>
      <c r="C99" s="4">
        <f t="shared" si="37"/>
        <v>-1479.9235621652849</v>
      </c>
      <c r="D99" s="4">
        <f t="shared" si="59"/>
        <v>-55.005599111917917</v>
      </c>
      <c r="E99" s="4">
        <f t="shared" si="38"/>
        <v>-36.506554584851855</v>
      </c>
      <c r="F99" s="4">
        <f t="shared" si="39"/>
        <v>-18.499044527066062</v>
      </c>
      <c r="G99" s="4">
        <f t="shared" si="40"/>
        <v>-1443.4170075804332</v>
      </c>
      <c r="I99" s="1">
        <f t="shared" si="41"/>
        <v>88</v>
      </c>
      <c r="J99" s="4">
        <f t="shared" si="42"/>
        <v>-832.45700371797477</v>
      </c>
      <c r="K99" s="4">
        <f t="shared" si="60"/>
        <v>-30.940649500453915</v>
      </c>
      <c r="L99" s="4">
        <f t="shared" si="43"/>
        <v>-20.534936953979233</v>
      </c>
      <c r="M99" s="4">
        <f t="shared" si="44"/>
        <v>-10.405712546474684</v>
      </c>
      <c r="N99" s="4">
        <f t="shared" si="45"/>
        <v>-811.92206676399553</v>
      </c>
      <c r="P99" s="1">
        <f t="shared" si="46"/>
        <v>88</v>
      </c>
      <c r="Q99" s="4">
        <f t="shared" si="47"/>
        <v>-6.243427527884811</v>
      </c>
      <c r="R99" s="4">
        <f t="shared" si="31"/>
        <v>-20.534936953979233</v>
      </c>
      <c r="S99" s="4">
        <f t="shared" si="32"/>
        <v>-26.778364481864045</v>
      </c>
      <c r="T99" s="4">
        <f t="shared" si="33"/>
        <v>-4.1622850185898725</v>
      </c>
      <c r="U99" s="7">
        <f t="shared" si="48"/>
        <v>0.51812574987605953</v>
      </c>
      <c r="V99" s="4">
        <f t="shared" si="34"/>
        <v>-2.1565870464547663</v>
      </c>
      <c r="X99" s="1">
        <f t="shared" si="49"/>
        <v>88</v>
      </c>
      <c r="Y99" s="4">
        <f t="shared" si="50"/>
        <v>-69.064476601687659</v>
      </c>
      <c r="Z99" s="4">
        <f t="shared" si="35"/>
        <v>-4.1622850185898725</v>
      </c>
      <c r="AA99" s="4">
        <f t="shared" si="51"/>
        <v>-3.644301444077215</v>
      </c>
      <c r="AB99" s="4">
        <f t="shared" si="52"/>
        <v>-0.51798357451265742</v>
      </c>
      <c r="AC99" s="4">
        <f t="shared" si="53"/>
        <v>-65.420175157610444</v>
      </c>
      <c r="AF99" s="1">
        <f t="shared" si="54"/>
        <v>88</v>
      </c>
      <c r="AG99" s="4">
        <f t="shared" si="55"/>
        <v>-1258.3997984252733</v>
      </c>
      <c r="AH99" s="4">
        <f t="shared" si="61"/>
        <v>-43.188884507457558</v>
      </c>
      <c r="AI99" s="4">
        <f t="shared" si="56"/>
        <v>-33.750886019268009</v>
      </c>
      <c r="AJ99" s="4">
        <f t="shared" si="57"/>
        <v>-9.4379984881895496</v>
      </c>
      <c r="AK99" s="4">
        <f t="shared" si="58"/>
        <v>-1224.6489124060054</v>
      </c>
    </row>
    <row r="100" spans="2:37" x14ac:dyDescent="0.25">
      <c r="B100" s="1">
        <f t="shared" si="36"/>
        <v>89</v>
      </c>
      <c r="C100" s="4">
        <f t="shared" si="37"/>
        <v>-1443.4170075804332</v>
      </c>
      <c r="D100" s="4">
        <f t="shared" si="59"/>
        <v>-55.005599111917917</v>
      </c>
      <c r="E100" s="4">
        <f t="shared" si="38"/>
        <v>-36.962886517162502</v>
      </c>
      <c r="F100" s="4">
        <f t="shared" si="39"/>
        <v>-18.042712594755415</v>
      </c>
      <c r="G100" s="4">
        <f t="shared" si="40"/>
        <v>-1406.4541210632706</v>
      </c>
      <c r="I100" s="1">
        <f t="shared" si="41"/>
        <v>89</v>
      </c>
      <c r="J100" s="4">
        <f t="shared" si="42"/>
        <v>-811.92206676399553</v>
      </c>
      <c r="K100" s="4">
        <f t="shared" si="60"/>
        <v>-30.940649500453915</v>
      </c>
      <c r="L100" s="4">
        <f t="shared" si="43"/>
        <v>-20.79162366590397</v>
      </c>
      <c r="M100" s="4">
        <f t="shared" si="44"/>
        <v>-10.149025834549944</v>
      </c>
      <c r="N100" s="4">
        <f t="shared" si="45"/>
        <v>-791.13044309809152</v>
      </c>
      <c r="P100" s="1">
        <f t="shared" si="46"/>
        <v>89</v>
      </c>
      <c r="Q100" s="4">
        <f t="shared" si="47"/>
        <v>-6.0894155007299666</v>
      </c>
      <c r="R100" s="4">
        <f t="shared" si="31"/>
        <v>-20.79162366590397</v>
      </c>
      <c r="S100" s="4">
        <f t="shared" si="32"/>
        <v>-26.881039166633936</v>
      </c>
      <c r="T100" s="4">
        <f t="shared" si="33"/>
        <v>-4.0596103338199772</v>
      </c>
      <c r="U100" s="7">
        <f t="shared" si="48"/>
        <v>0.51426873436829723</v>
      </c>
      <c r="V100" s="4">
        <f t="shared" si="34"/>
        <v>-2.0877306684020605</v>
      </c>
      <c r="X100" s="1">
        <f t="shared" si="49"/>
        <v>89</v>
      </c>
      <c r="Y100" s="4">
        <f t="shared" si="50"/>
        <v>-65.420175157610444</v>
      </c>
      <c r="Z100" s="4">
        <f t="shared" si="35"/>
        <v>-4.0596103338199772</v>
      </c>
      <c r="AA100" s="4">
        <f t="shared" si="51"/>
        <v>-3.5689590201378989</v>
      </c>
      <c r="AB100" s="4">
        <f t="shared" si="52"/>
        <v>-0.49065131368207832</v>
      </c>
      <c r="AC100" s="4">
        <f t="shared" si="53"/>
        <v>-61.851216137472548</v>
      </c>
      <c r="AF100" s="1">
        <f t="shared" si="54"/>
        <v>89</v>
      </c>
      <c r="AG100" s="4">
        <f t="shared" si="55"/>
        <v>-1224.6489124060054</v>
      </c>
      <c r="AH100" s="4">
        <f t="shared" si="61"/>
        <v>-43.188884507457558</v>
      </c>
      <c r="AI100" s="4">
        <f t="shared" si="56"/>
        <v>-34.004017664412515</v>
      </c>
      <c r="AJ100" s="4">
        <f t="shared" si="57"/>
        <v>-9.1848668430450395</v>
      </c>
      <c r="AK100" s="4">
        <f t="shared" si="58"/>
        <v>-1190.6448947415929</v>
      </c>
    </row>
    <row r="101" spans="2:37" x14ac:dyDescent="0.25">
      <c r="B101" s="1">
        <f t="shared" si="36"/>
        <v>90</v>
      </c>
      <c r="C101" s="4">
        <f t="shared" si="37"/>
        <v>-1406.4541210632706</v>
      </c>
      <c r="D101" s="4">
        <f t="shared" si="59"/>
        <v>-55.005599111917917</v>
      </c>
      <c r="E101" s="4">
        <f t="shared" si="38"/>
        <v>-37.424922598627035</v>
      </c>
      <c r="F101" s="4">
        <f t="shared" si="39"/>
        <v>-17.580676513290882</v>
      </c>
      <c r="G101" s="4">
        <f t="shared" si="40"/>
        <v>-1369.0291984646435</v>
      </c>
      <c r="I101" s="1">
        <f t="shared" si="41"/>
        <v>90</v>
      </c>
      <c r="J101" s="4">
        <f t="shared" si="42"/>
        <v>-791.13044309809152</v>
      </c>
      <c r="K101" s="4">
        <f t="shared" si="60"/>
        <v>-30.940649500453915</v>
      </c>
      <c r="L101" s="4">
        <f t="shared" si="43"/>
        <v>-21.051518961727773</v>
      </c>
      <c r="M101" s="4">
        <f t="shared" si="44"/>
        <v>-9.8891305387261443</v>
      </c>
      <c r="N101" s="4">
        <f t="shared" si="45"/>
        <v>-770.07892413636375</v>
      </c>
      <c r="P101" s="1">
        <f t="shared" si="46"/>
        <v>90</v>
      </c>
      <c r="Q101" s="4">
        <f t="shared" si="47"/>
        <v>-5.9334783232356862</v>
      </c>
      <c r="R101" s="4">
        <f t="shared" si="31"/>
        <v>-21.051518961727773</v>
      </c>
      <c r="S101" s="4">
        <f t="shared" si="32"/>
        <v>-26.984997284963459</v>
      </c>
      <c r="T101" s="4">
        <f t="shared" si="33"/>
        <v>-3.9556522154904581</v>
      </c>
      <c r="U101" s="7">
        <f t="shared" si="48"/>
        <v>0.51044043113478632</v>
      </c>
      <c r="V101" s="4">
        <f t="shared" si="34"/>
        <v>-2.0191248222942222</v>
      </c>
      <c r="X101" s="1">
        <f t="shared" si="49"/>
        <v>90</v>
      </c>
      <c r="Y101" s="4">
        <f t="shared" si="50"/>
        <v>-61.851216137472548</v>
      </c>
      <c r="Z101" s="4">
        <f t="shared" si="35"/>
        <v>-3.9556522154904581</v>
      </c>
      <c r="AA101" s="4">
        <f t="shared" si="51"/>
        <v>-3.4917680944594141</v>
      </c>
      <c r="AB101" s="4">
        <f t="shared" si="52"/>
        <v>-0.46388412103104409</v>
      </c>
      <c r="AC101" s="4">
        <f t="shared" si="53"/>
        <v>-58.359448043013131</v>
      </c>
      <c r="AF101" s="1">
        <f t="shared" si="54"/>
        <v>90</v>
      </c>
      <c r="AG101" s="4">
        <f t="shared" si="55"/>
        <v>-1190.6448947415929</v>
      </c>
      <c r="AH101" s="4">
        <f t="shared" si="61"/>
        <v>-43.188884507457558</v>
      </c>
      <c r="AI101" s="4">
        <f t="shared" si="56"/>
        <v>-34.259047796895615</v>
      </c>
      <c r="AJ101" s="4">
        <f t="shared" si="57"/>
        <v>-8.9298367105619469</v>
      </c>
      <c r="AK101" s="4">
        <f t="shared" si="58"/>
        <v>-1156.3858469446973</v>
      </c>
    </row>
    <row r="102" spans="2:37" x14ac:dyDescent="0.25">
      <c r="B102" s="1">
        <f t="shared" si="36"/>
        <v>91</v>
      </c>
      <c r="C102" s="4">
        <f t="shared" si="37"/>
        <v>-1369.0291984646435</v>
      </c>
      <c r="D102" s="4">
        <f t="shared" si="59"/>
        <v>-55.005599111917917</v>
      </c>
      <c r="E102" s="4">
        <f t="shared" si="38"/>
        <v>-37.892734131109876</v>
      </c>
      <c r="F102" s="4">
        <f t="shared" si="39"/>
        <v>-17.112864980808045</v>
      </c>
      <c r="G102" s="4">
        <f t="shared" si="40"/>
        <v>-1331.1364643335337</v>
      </c>
      <c r="I102" s="1">
        <f t="shared" si="41"/>
        <v>91</v>
      </c>
      <c r="J102" s="4">
        <f t="shared" si="42"/>
        <v>-770.07892413636375</v>
      </c>
      <c r="K102" s="4">
        <f t="shared" si="60"/>
        <v>-30.940649500453915</v>
      </c>
      <c r="L102" s="4">
        <f t="shared" si="43"/>
        <v>-21.314662948749369</v>
      </c>
      <c r="M102" s="4">
        <f t="shared" si="44"/>
        <v>-9.6259865517045462</v>
      </c>
      <c r="N102" s="4">
        <f t="shared" si="45"/>
        <v>-748.76426118761435</v>
      </c>
      <c r="P102" s="1">
        <f t="shared" si="46"/>
        <v>91</v>
      </c>
      <c r="Q102" s="4">
        <f t="shared" si="47"/>
        <v>-5.7755919310227277</v>
      </c>
      <c r="R102" s="4">
        <f t="shared" si="31"/>
        <v>-21.314662948749369</v>
      </c>
      <c r="S102" s="4">
        <f t="shared" si="32"/>
        <v>-27.090254879772097</v>
      </c>
      <c r="T102" s="4">
        <f t="shared" si="33"/>
        <v>-3.8503946206818185</v>
      </c>
      <c r="U102" s="7">
        <f t="shared" si="48"/>
        <v>0.50664062643651242</v>
      </c>
      <c r="V102" s="4">
        <f t="shared" si="34"/>
        <v>-1.9507663426500141</v>
      </c>
      <c r="X102" s="1">
        <f t="shared" si="49"/>
        <v>91</v>
      </c>
      <c r="Y102" s="4">
        <f t="shared" si="50"/>
        <v>-58.359448043013131</v>
      </c>
      <c r="Z102" s="4">
        <f t="shared" si="35"/>
        <v>-3.8503946206818185</v>
      </c>
      <c r="AA102" s="4">
        <f t="shared" si="51"/>
        <v>-3.4126987603592198</v>
      </c>
      <c r="AB102" s="4">
        <f t="shared" si="52"/>
        <v>-0.43769586032259844</v>
      </c>
      <c r="AC102" s="4">
        <f t="shared" si="53"/>
        <v>-54.946749282653911</v>
      </c>
      <c r="AF102" s="1">
        <f t="shared" si="54"/>
        <v>91</v>
      </c>
      <c r="AG102" s="4">
        <f t="shared" si="55"/>
        <v>-1156.3858469446973</v>
      </c>
      <c r="AH102" s="4">
        <f t="shared" si="61"/>
        <v>-43.188884507457558</v>
      </c>
      <c r="AI102" s="4">
        <f t="shared" si="56"/>
        <v>-34.515990655372327</v>
      </c>
      <c r="AJ102" s="4">
        <f t="shared" si="57"/>
        <v>-8.6728938520852292</v>
      </c>
      <c r="AK102" s="4">
        <f t="shared" si="58"/>
        <v>-1121.8698562893248</v>
      </c>
    </row>
    <row r="103" spans="2:37" x14ac:dyDescent="0.25">
      <c r="B103" s="1">
        <f t="shared" si="36"/>
        <v>92</v>
      </c>
      <c r="C103" s="4">
        <f t="shared" si="37"/>
        <v>-1331.1364643335337</v>
      </c>
      <c r="D103" s="4">
        <f t="shared" si="59"/>
        <v>-55.005599111917917</v>
      </c>
      <c r="E103" s="4">
        <f t="shared" si="38"/>
        <v>-38.366393307748751</v>
      </c>
      <c r="F103" s="4">
        <f t="shared" si="39"/>
        <v>-16.639205804169169</v>
      </c>
      <c r="G103" s="4">
        <f t="shared" si="40"/>
        <v>-1292.770071025785</v>
      </c>
      <c r="I103" s="1">
        <f t="shared" si="41"/>
        <v>92</v>
      </c>
      <c r="J103" s="4">
        <f t="shared" si="42"/>
        <v>-748.76426118761435</v>
      </c>
      <c r="K103" s="4">
        <f t="shared" si="60"/>
        <v>-30.940649500453915</v>
      </c>
      <c r="L103" s="4">
        <f t="shared" si="43"/>
        <v>-21.581096235608737</v>
      </c>
      <c r="M103" s="4">
        <f t="shared" si="44"/>
        <v>-9.3595532648451787</v>
      </c>
      <c r="N103" s="4">
        <f t="shared" si="45"/>
        <v>-727.18316495200565</v>
      </c>
      <c r="P103" s="1">
        <f t="shared" si="46"/>
        <v>92</v>
      </c>
      <c r="Q103" s="4">
        <f t="shared" si="47"/>
        <v>-5.6157319589071077</v>
      </c>
      <c r="R103" s="4">
        <f t="shared" si="31"/>
        <v>-21.581096235608737</v>
      </c>
      <c r="S103" s="4">
        <f t="shared" si="32"/>
        <v>-27.196828194515845</v>
      </c>
      <c r="T103" s="4">
        <f t="shared" si="33"/>
        <v>-3.7438213059380709</v>
      </c>
      <c r="U103" s="7">
        <f t="shared" si="48"/>
        <v>0.50286910812557062</v>
      </c>
      <c r="V103" s="4">
        <f t="shared" si="34"/>
        <v>-1.8826520810985867</v>
      </c>
      <c r="X103" s="1">
        <f t="shared" si="49"/>
        <v>92</v>
      </c>
      <c r="Y103" s="4">
        <f t="shared" si="50"/>
        <v>-54.946749282653911</v>
      </c>
      <c r="Z103" s="4">
        <f t="shared" si="35"/>
        <v>-3.7438213059380709</v>
      </c>
      <c r="AA103" s="4">
        <f t="shared" si="51"/>
        <v>-3.3317206863181665</v>
      </c>
      <c r="AB103" s="4">
        <f t="shared" si="52"/>
        <v>-0.41210061961990435</v>
      </c>
      <c r="AC103" s="4">
        <f t="shared" si="53"/>
        <v>-51.615028596335748</v>
      </c>
      <c r="AF103" s="1">
        <f t="shared" si="54"/>
        <v>92</v>
      </c>
      <c r="AG103" s="4">
        <f t="shared" si="55"/>
        <v>-1121.8698562893248</v>
      </c>
      <c r="AH103" s="4">
        <f t="shared" si="61"/>
        <v>-43.188884507457558</v>
      </c>
      <c r="AI103" s="4">
        <f t="shared" si="56"/>
        <v>-34.77486058528762</v>
      </c>
      <c r="AJ103" s="4">
        <f t="shared" si="57"/>
        <v>-8.4140239221699371</v>
      </c>
      <c r="AK103" s="4">
        <f t="shared" si="58"/>
        <v>-1087.0949957040373</v>
      </c>
    </row>
    <row r="104" spans="2:37" x14ac:dyDescent="0.25">
      <c r="B104" s="1">
        <f t="shared" si="36"/>
        <v>93</v>
      </c>
      <c r="C104" s="4">
        <f t="shared" si="37"/>
        <v>-1292.770071025785</v>
      </c>
      <c r="D104" s="4">
        <f t="shared" si="59"/>
        <v>-55.005599111917917</v>
      </c>
      <c r="E104" s="4">
        <f t="shared" si="38"/>
        <v>-38.845973224095601</v>
      </c>
      <c r="F104" s="4">
        <f t="shared" si="39"/>
        <v>-16.159625887822312</v>
      </c>
      <c r="G104" s="4">
        <f t="shared" si="40"/>
        <v>-1253.9240978016894</v>
      </c>
      <c r="I104" s="1">
        <f t="shared" si="41"/>
        <v>93</v>
      </c>
      <c r="J104" s="4">
        <f t="shared" si="42"/>
        <v>-727.18316495200565</v>
      </c>
      <c r="K104" s="4">
        <f t="shared" si="60"/>
        <v>-30.940649500453915</v>
      </c>
      <c r="L104" s="4">
        <f t="shared" si="43"/>
        <v>-21.850859938553846</v>
      </c>
      <c r="M104" s="4">
        <f t="shared" si="44"/>
        <v>-9.089789561900071</v>
      </c>
      <c r="N104" s="4">
        <f t="shared" si="45"/>
        <v>-705.33230501345179</v>
      </c>
      <c r="P104" s="1">
        <f t="shared" si="46"/>
        <v>93</v>
      </c>
      <c r="Q104" s="4">
        <f t="shared" si="47"/>
        <v>-5.4538737371400421</v>
      </c>
      <c r="R104" s="4">
        <f t="shared" si="31"/>
        <v>-21.850859938553846</v>
      </c>
      <c r="S104" s="4">
        <f t="shared" si="32"/>
        <v>-27.304733675693889</v>
      </c>
      <c r="T104" s="4">
        <f t="shared" si="33"/>
        <v>-3.6359158247600289</v>
      </c>
      <c r="U104" s="7">
        <f t="shared" si="48"/>
        <v>0.49912566563332067</v>
      </c>
      <c r="V104" s="4">
        <f t="shared" si="34"/>
        <v>-1.8147789062200737</v>
      </c>
      <c r="X104" s="1">
        <f t="shared" si="49"/>
        <v>93</v>
      </c>
      <c r="Y104" s="4">
        <f t="shared" si="50"/>
        <v>-51.615028596335748</v>
      </c>
      <c r="Z104" s="4">
        <f t="shared" si="35"/>
        <v>-3.6359158247600289</v>
      </c>
      <c r="AA104" s="4">
        <f t="shared" si="51"/>
        <v>-3.2488031102875108</v>
      </c>
      <c r="AB104" s="4">
        <f t="shared" si="52"/>
        <v>-0.3871127144725181</v>
      </c>
      <c r="AC104" s="4">
        <f t="shared" si="53"/>
        <v>-48.366225486048236</v>
      </c>
      <c r="AF104" s="1">
        <f t="shared" si="54"/>
        <v>93</v>
      </c>
      <c r="AG104" s="4">
        <f t="shared" si="55"/>
        <v>-1087.0949957040373</v>
      </c>
      <c r="AH104" s="4">
        <f t="shared" si="61"/>
        <v>-43.188884507457558</v>
      </c>
      <c r="AI104" s="4">
        <f t="shared" si="56"/>
        <v>-35.03567203967728</v>
      </c>
      <c r="AJ104" s="4">
        <f t="shared" si="57"/>
        <v>-8.1532124677802802</v>
      </c>
      <c r="AK104" s="4">
        <f t="shared" si="58"/>
        <v>-1052.0593236643599</v>
      </c>
    </row>
    <row r="105" spans="2:37" x14ac:dyDescent="0.25">
      <c r="B105" s="1">
        <f t="shared" si="36"/>
        <v>94</v>
      </c>
      <c r="C105" s="4">
        <f t="shared" si="37"/>
        <v>-1253.9240978016894</v>
      </c>
      <c r="D105" s="4">
        <f t="shared" si="59"/>
        <v>-55.005599111917917</v>
      </c>
      <c r="E105" s="4">
        <f t="shared" si="38"/>
        <v>-39.331547889396802</v>
      </c>
      <c r="F105" s="4">
        <f t="shared" si="39"/>
        <v>-15.674051222521117</v>
      </c>
      <c r="G105" s="4">
        <f t="shared" si="40"/>
        <v>-1214.5925499122927</v>
      </c>
      <c r="I105" s="1">
        <f t="shared" si="41"/>
        <v>94</v>
      </c>
      <c r="J105" s="4">
        <f t="shared" si="42"/>
        <v>-705.33230501345179</v>
      </c>
      <c r="K105" s="4">
        <f t="shared" si="60"/>
        <v>-30.940649500453915</v>
      </c>
      <c r="L105" s="4">
        <f t="shared" si="43"/>
        <v>-22.123995687785769</v>
      </c>
      <c r="M105" s="4">
        <f t="shared" si="44"/>
        <v>-8.8166538126681466</v>
      </c>
      <c r="N105" s="4">
        <f t="shared" si="45"/>
        <v>-683.20830932566605</v>
      </c>
      <c r="P105" s="1">
        <f t="shared" si="46"/>
        <v>94</v>
      </c>
      <c r="Q105" s="4">
        <f t="shared" si="47"/>
        <v>-5.2899922876008878</v>
      </c>
      <c r="R105" s="4">
        <f t="shared" si="31"/>
        <v>-22.123995687785769</v>
      </c>
      <c r="S105" s="4">
        <f t="shared" si="32"/>
        <v>-27.413987975386657</v>
      </c>
      <c r="T105" s="4">
        <f t="shared" si="33"/>
        <v>-3.5266615250672588</v>
      </c>
      <c r="U105" s="7">
        <f t="shared" si="48"/>
        <v>0.49541008995863089</v>
      </c>
      <c r="V105" s="4">
        <f t="shared" si="34"/>
        <v>-1.747143703387213</v>
      </c>
      <c r="X105" s="1">
        <f t="shared" si="49"/>
        <v>94</v>
      </c>
      <c r="Y105" s="4">
        <f t="shared" si="50"/>
        <v>-48.366225486048236</v>
      </c>
      <c r="Z105" s="4">
        <f t="shared" si="35"/>
        <v>-3.5266615250672588</v>
      </c>
      <c r="AA105" s="4">
        <f t="shared" si="51"/>
        <v>-3.163914833921897</v>
      </c>
      <c r="AB105" s="4">
        <f t="shared" si="52"/>
        <v>-0.36274669114536179</v>
      </c>
      <c r="AC105" s="4">
        <f t="shared" si="53"/>
        <v>-45.202310652126343</v>
      </c>
      <c r="AF105" s="1">
        <f t="shared" si="54"/>
        <v>94</v>
      </c>
      <c r="AG105" s="4">
        <f t="shared" si="55"/>
        <v>-1052.0593236643599</v>
      </c>
      <c r="AH105" s="4">
        <f t="shared" si="61"/>
        <v>-43.188884507457558</v>
      </c>
      <c r="AI105" s="4">
        <f t="shared" si="56"/>
        <v>-35.298439579974861</v>
      </c>
      <c r="AJ105" s="4">
        <f t="shared" si="57"/>
        <v>-7.8904449274826982</v>
      </c>
      <c r="AK105" s="4">
        <f t="shared" si="58"/>
        <v>-1016.760884084385</v>
      </c>
    </row>
    <row r="106" spans="2:37" x14ac:dyDescent="0.25">
      <c r="B106" s="1">
        <f t="shared" si="36"/>
        <v>95</v>
      </c>
      <c r="C106" s="4">
        <f t="shared" si="37"/>
        <v>-1214.5925499122927</v>
      </c>
      <c r="D106" s="4">
        <f t="shared" si="59"/>
        <v>-55.005599111917917</v>
      </c>
      <c r="E106" s="4">
        <f t="shared" si="38"/>
        <v>-39.823192238014258</v>
      </c>
      <c r="F106" s="4">
        <f t="shared" si="39"/>
        <v>-15.182406873903659</v>
      </c>
      <c r="G106" s="4">
        <f t="shared" si="40"/>
        <v>-1174.7693576742786</v>
      </c>
      <c r="I106" s="1">
        <f t="shared" si="41"/>
        <v>95</v>
      </c>
      <c r="J106" s="4">
        <f t="shared" si="42"/>
        <v>-683.20830932566605</v>
      </c>
      <c r="K106" s="4">
        <f t="shared" si="60"/>
        <v>-30.940649500453915</v>
      </c>
      <c r="L106" s="4">
        <f t="shared" si="43"/>
        <v>-22.400545633883091</v>
      </c>
      <c r="M106" s="4">
        <f t="shared" si="44"/>
        <v>-8.540103866570826</v>
      </c>
      <c r="N106" s="4">
        <f t="shared" si="45"/>
        <v>-660.80776369178295</v>
      </c>
      <c r="P106" s="1">
        <f t="shared" si="46"/>
        <v>95</v>
      </c>
      <c r="Q106" s="4">
        <f t="shared" si="47"/>
        <v>-5.1240623199424951</v>
      </c>
      <c r="R106" s="4">
        <f t="shared" si="31"/>
        <v>-22.400545633883091</v>
      </c>
      <c r="S106" s="4">
        <f t="shared" si="32"/>
        <v>-27.524607953825587</v>
      </c>
      <c r="T106" s="4">
        <f t="shared" si="33"/>
        <v>-3.4160415466283309</v>
      </c>
      <c r="U106" s="7">
        <f t="shared" si="48"/>
        <v>0.49172217365620929</v>
      </c>
      <c r="V106" s="4">
        <f t="shared" si="34"/>
        <v>-1.6797433746080019</v>
      </c>
      <c r="X106" s="1">
        <f t="shared" si="49"/>
        <v>95</v>
      </c>
      <c r="Y106" s="4">
        <f t="shared" si="50"/>
        <v>-45.202310652126343</v>
      </c>
      <c r="Z106" s="4">
        <f t="shared" si="35"/>
        <v>-3.4160415466283309</v>
      </c>
      <c r="AA106" s="4">
        <f t="shared" si="51"/>
        <v>-3.0770242167373834</v>
      </c>
      <c r="AB106" s="4">
        <f t="shared" si="52"/>
        <v>-0.33901732989094757</v>
      </c>
      <c r="AC106" s="4">
        <f t="shared" si="53"/>
        <v>-42.125286435388958</v>
      </c>
      <c r="AF106" s="1">
        <f t="shared" si="54"/>
        <v>95</v>
      </c>
      <c r="AG106" s="4">
        <f t="shared" si="55"/>
        <v>-1016.760884084385</v>
      </c>
      <c r="AH106" s="4">
        <f t="shared" si="61"/>
        <v>-43.188884507457558</v>
      </c>
      <c r="AI106" s="4">
        <f t="shared" si="56"/>
        <v>-35.563177876824668</v>
      </c>
      <c r="AJ106" s="4">
        <f t="shared" si="57"/>
        <v>-7.6257066306328873</v>
      </c>
      <c r="AK106" s="4">
        <f t="shared" si="58"/>
        <v>-981.19770620756037</v>
      </c>
    </row>
    <row r="107" spans="2:37" x14ac:dyDescent="0.25">
      <c r="B107" s="1">
        <f t="shared" si="36"/>
        <v>96</v>
      </c>
      <c r="C107" s="4">
        <f t="shared" si="37"/>
        <v>-1174.7693576742786</v>
      </c>
      <c r="D107" s="4">
        <f t="shared" si="59"/>
        <v>-55.005599111917917</v>
      </c>
      <c r="E107" s="4">
        <f t="shared" si="38"/>
        <v>-40.320982140989436</v>
      </c>
      <c r="F107" s="4">
        <f t="shared" si="39"/>
        <v>-14.684616970928481</v>
      </c>
      <c r="G107" s="4">
        <f t="shared" si="40"/>
        <v>-1134.4483755332892</v>
      </c>
      <c r="I107" s="1">
        <f t="shared" si="41"/>
        <v>96</v>
      </c>
      <c r="J107" s="4">
        <f t="shared" si="42"/>
        <v>-660.80776369178295</v>
      </c>
      <c r="K107" s="4">
        <f t="shared" si="60"/>
        <v>-30.940649500453915</v>
      </c>
      <c r="L107" s="4">
        <f t="shared" si="43"/>
        <v>-22.680552454306628</v>
      </c>
      <c r="M107" s="4">
        <f t="shared" si="44"/>
        <v>-8.2600970461472869</v>
      </c>
      <c r="N107" s="4">
        <f t="shared" si="45"/>
        <v>-638.12721123747633</v>
      </c>
      <c r="P107" s="1">
        <f t="shared" si="46"/>
        <v>96</v>
      </c>
      <c r="Q107" s="4">
        <f t="shared" si="47"/>
        <v>-4.9560582276883718</v>
      </c>
      <c r="R107" s="4">
        <f t="shared" si="31"/>
        <v>-22.680552454306628</v>
      </c>
      <c r="S107" s="4">
        <f t="shared" si="32"/>
        <v>-27.636610681995002</v>
      </c>
      <c r="T107" s="4">
        <f t="shared" si="33"/>
        <v>-3.3040388184589151</v>
      </c>
      <c r="U107" s="7">
        <f t="shared" si="48"/>
        <v>0.48806171082502159</v>
      </c>
      <c r="V107" s="4">
        <f t="shared" si="34"/>
        <v>-1.612574838369341</v>
      </c>
      <c r="X107" s="1">
        <f t="shared" si="49"/>
        <v>96</v>
      </c>
      <c r="Y107" s="4">
        <f t="shared" si="50"/>
        <v>-42.125286435388958</v>
      </c>
      <c r="Z107" s="4">
        <f t="shared" si="35"/>
        <v>-3.3040388184589151</v>
      </c>
      <c r="AA107" s="4">
        <f t="shared" si="51"/>
        <v>-2.988099170193498</v>
      </c>
      <c r="AB107" s="4">
        <f t="shared" si="52"/>
        <v>-0.31593964826541715</v>
      </c>
      <c r="AC107" s="4">
        <f t="shared" si="53"/>
        <v>-39.137187265195458</v>
      </c>
      <c r="AF107" s="1">
        <f t="shared" si="54"/>
        <v>96</v>
      </c>
      <c r="AG107" s="4">
        <f t="shared" si="55"/>
        <v>-981.19770620756037</v>
      </c>
      <c r="AH107" s="4">
        <f t="shared" si="61"/>
        <v>-43.188884507457558</v>
      </c>
      <c r="AI107" s="4">
        <f t="shared" si="56"/>
        <v>-35.829901710900856</v>
      </c>
      <c r="AJ107" s="4">
        <f t="shared" si="57"/>
        <v>-7.3589827965567025</v>
      </c>
      <c r="AK107" s="4">
        <f t="shared" si="58"/>
        <v>-945.36780449665957</v>
      </c>
    </row>
    <row r="108" spans="2:37" x14ac:dyDescent="0.25">
      <c r="B108" s="1">
        <f t="shared" si="36"/>
        <v>97</v>
      </c>
      <c r="C108" s="4">
        <f t="shared" si="37"/>
        <v>-1134.4483755332892</v>
      </c>
      <c r="D108" s="4">
        <f t="shared" si="59"/>
        <v>-55.005599111917917</v>
      </c>
      <c r="E108" s="4">
        <f t="shared" si="38"/>
        <v>-40.824994417751803</v>
      </c>
      <c r="F108" s="4">
        <f t="shared" si="39"/>
        <v>-14.180604694166114</v>
      </c>
      <c r="G108" s="4">
        <f t="shared" si="40"/>
        <v>-1093.6233811155373</v>
      </c>
      <c r="I108" s="1">
        <f t="shared" si="41"/>
        <v>97</v>
      </c>
      <c r="J108" s="4">
        <f t="shared" si="42"/>
        <v>-638.12721123747633</v>
      </c>
      <c r="K108" s="4">
        <f t="shared" si="60"/>
        <v>-30.940649500453915</v>
      </c>
      <c r="L108" s="4">
        <f t="shared" si="43"/>
        <v>-22.964059359985463</v>
      </c>
      <c r="M108" s="4">
        <f t="shared" si="44"/>
        <v>-7.9765901404684536</v>
      </c>
      <c r="N108" s="4">
        <f t="shared" si="45"/>
        <v>-615.16315187749092</v>
      </c>
      <c r="P108" s="1">
        <f t="shared" si="46"/>
        <v>97</v>
      </c>
      <c r="Q108" s="4">
        <f t="shared" si="47"/>
        <v>-4.7859540842810722</v>
      </c>
      <c r="R108" s="4">
        <f t="shared" si="31"/>
        <v>-22.964059359985463</v>
      </c>
      <c r="S108" s="4">
        <f t="shared" si="32"/>
        <v>-27.750013444266536</v>
      </c>
      <c r="T108" s="4">
        <f t="shared" si="33"/>
        <v>-3.1906360561873814</v>
      </c>
      <c r="U108" s="7">
        <f t="shared" si="48"/>
        <v>0.48442849709679559</v>
      </c>
      <c r="V108" s="4">
        <f t="shared" si="34"/>
        <v>-1.5456350294817003</v>
      </c>
      <c r="X108" s="1">
        <f t="shared" si="49"/>
        <v>97</v>
      </c>
      <c r="Y108" s="4">
        <f t="shared" si="50"/>
        <v>-39.137187265195458</v>
      </c>
      <c r="Z108" s="4">
        <f t="shared" si="35"/>
        <v>-3.1906360561873814</v>
      </c>
      <c r="AA108" s="4">
        <f t="shared" si="51"/>
        <v>-2.8971071516984157</v>
      </c>
      <c r="AB108" s="4">
        <f t="shared" si="52"/>
        <v>-0.2935289044889659</v>
      </c>
      <c r="AC108" s="4">
        <f t="shared" si="53"/>
        <v>-36.240080113497044</v>
      </c>
      <c r="AF108" s="1">
        <f t="shared" si="54"/>
        <v>97</v>
      </c>
      <c r="AG108" s="4">
        <f t="shared" si="55"/>
        <v>-945.36780449665957</v>
      </c>
      <c r="AH108" s="4">
        <f t="shared" si="61"/>
        <v>-43.188884507457558</v>
      </c>
      <c r="AI108" s="4">
        <f t="shared" si="56"/>
        <v>-36.098625973732609</v>
      </c>
      <c r="AJ108" s="4">
        <f t="shared" si="57"/>
        <v>-7.0902585337249464</v>
      </c>
      <c r="AK108" s="4">
        <f t="shared" si="58"/>
        <v>-909.26917852292695</v>
      </c>
    </row>
    <row r="109" spans="2:37" x14ac:dyDescent="0.25">
      <c r="B109" s="1">
        <f t="shared" si="36"/>
        <v>98</v>
      </c>
      <c r="C109" s="4">
        <f t="shared" si="37"/>
        <v>-1093.6233811155373</v>
      </c>
      <c r="D109" s="4">
        <f t="shared" si="59"/>
        <v>-55.005599111917917</v>
      </c>
      <c r="E109" s="4">
        <f t="shared" si="38"/>
        <v>-41.335306847973698</v>
      </c>
      <c r="F109" s="4">
        <f t="shared" si="39"/>
        <v>-13.670292263944217</v>
      </c>
      <c r="G109" s="4">
        <f t="shared" si="40"/>
        <v>-1052.2880742675636</v>
      </c>
      <c r="I109" s="1">
        <f t="shared" si="41"/>
        <v>98</v>
      </c>
      <c r="J109" s="4">
        <f t="shared" si="42"/>
        <v>-615.16315187749092</v>
      </c>
      <c r="K109" s="4">
        <f t="shared" si="60"/>
        <v>-30.940649500453915</v>
      </c>
      <c r="L109" s="4">
        <f t="shared" si="43"/>
        <v>-23.251110101985279</v>
      </c>
      <c r="M109" s="4">
        <f t="shared" si="44"/>
        <v>-7.6895393984686358</v>
      </c>
      <c r="N109" s="4">
        <f t="shared" si="45"/>
        <v>-591.9120417755056</v>
      </c>
      <c r="P109" s="1">
        <f t="shared" si="46"/>
        <v>98</v>
      </c>
      <c r="Q109" s="4">
        <f t="shared" si="47"/>
        <v>-4.613723639081182</v>
      </c>
      <c r="R109" s="4">
        <f t="shared" si="31"/>
        <v>-23.251110101985279</v>
      </c>
      <c r="S109" s="4">
        <f t="shared" si="32"/>
        <v>-27.864833741066462</v>
      </c>
      <c r="T109" s="4">
        <f t="shared" si="33"/>
        <v>-3.0758157593874538</v>
      </c>
      <c r="U109" s="7">
        <f t="shared" si="48"/>
        <v>0.48082232962461097</v>
      </c>
      <c r="V109" s="4">
        <f t="shared" si="34"/>
        <v>-1.4789208989247673</v>
      </c>
      <c r="X109" s="1">
        <f t="shared" si="49"/>
        <v>98</v>
      </c>
      <c r="Y109" s="4">
        <f t="shared" si="50"/>
        <v>-36.240080113497044</v>
      </c>
      <c r="Z109" s="4">
        <f t="shared" si="35"/>
        <v>-3.0758157593874538</v>
      </c>
      <c r="AA109" s="4">
        <f t="shared" si="51"/>
        <v>-2.8040151585362261</v>
      </c>
      <c r="AB109" s="4">
        <f t="shared" si="52"/>
        <v>-0.27180060085122781</v>
      </c>
      <c r="AC109" s="4">
        <f t="shared" si="53"/>
        <v>-33.43606495496082</v>
      </c>
      <c r="AF109" s="1">
        <f t="shared" si="54"/>
        <v>98</v>
      </c>
      <c r="AG109" s="4">
        <f t="shared" si="55"/>
        <v>-909.26917852292695</v>
      </c>
      <c r="AH109" s="4">
        <f t="shared" si="61"/>
        <v>-43.188884507457558</v>
      </c>
      <c r="AI109" s="4">
        <f t="shared" si="56"/>
        <v>-36.369365668535607</v>
      </c>
      <c r="AJ109" s="4">
        <f t="shared" si="57"/>
        <v>-6.8195188389219519</v>
      </c>
      <c r="AK109" s="4">
        <f t="shared" si="58"/>
        <v>-872.89981285439137</v>
      </c>
    </row>
    <row r="110" spans="2:37" x14ac:dyDescent="0.25">
      <c r="B110" s="1">
        <f t="shared" si="36"/>
        <v>99</v>
      </c>
      <c r="C110" s="4">
        <f t="shared" si="37"/>
        <v>-1052.2880742675636</v>
      </c>
      <c r="D110" s="4">
        <f t="shared" si="59"/>
        <v>-55.005599111917917</v>
      </c>
      <c r="E110" s="4">
        <f t="shared" si="38"/>
        <v>-41.851998183573372</v>
      </c>
      <c r="F110" s="4">
        <f t="shared" si="39"/>
        <v>-13.153600928344545</v>
      </c>
      <c r="G110" s="4">
        <f t="shared" si="40"/>
        <v>-1010.4360760839902</v>
      </c>
      <c r="I110" s="1">
        <f t="shared" si="41"/>
        <v>99</v>
      </c>
      <c r="J110" s="4">
        <f t="shared" si="42"/>
        <v>-591.9120417755056</v>
      </c>
      <c r="K110" s="4">
        <f t="shared" si="60"/>
        <v>-30.940649500453915</v>
      </c>
      <c r="L110" s="4">
        <f t="shared" si="43"/>
        <v>-23.541748978260095</v>
      </c>
      <c r="M110" s="4">
        <f t="shared" si="44"/>
        <v>-7.39890052219382</v>
      </c>
      <c r="N110" s="4">
        <f t="shared" si="45"/>
        <v>-568.3702927972455</v>
      </c>
      <c r="P110" s="1">
        <f t="shared" si="46"/>
        <v>99</v>
      </c>
      <c r="Q110" s="4">
        <f t="shared" si="47"/>
        <v>-4.4393403133162916</v>
      </c>
      <c r="R110" s="4">
        <f t="shared" si="31"/>
        <v>-23.541748978260095</v>
      </c>
      <c r="S110" s="4">
        <f t="shared" si="32"/>
        <v>-27.981089291576389</v>
      </c>
      <c r="T110" s="4">
        <f t="shared" si="33"/>
        <v>-2.9595602088775284</v>
      </c>
      <c r="U110" s="7">
        <f t="shared" si="48"/>
        <v>0.47724300707157413</v>
      </c>
      <c r="V110" s="4">
        <f t="shared" si="34"/>
        <v>-1.4124294136940876</v>
      </c>
      <c r="X110" s="1">
        <f t="shared" si="49"/>
        <v>99</v>
      </c>
      <c r="Y110" s="4">
        <f t="shared" si="50"/>
        <v>-33.43606495496082</v>
      </c>
      <c r="Z110" s="4">
        <f t="shared" si="35"/>
        <v>-2.9595602088775284</v>
      </c>
      <c r="AA110" s="4">
        <f t="shared" si="51"/>
        <v>-2.7087897217153221</v>
      </c>
      <c r="AB110" s="4">
        <f t="shared" si="52"/>
        <v>-0.25077048716220612</v>
      </c>
      <c r="AC110" s="4">
        <f t="shared" si="53"/>
        <v>-30.727275233245496</v>
      </c>
      <c r="AF110" s="1">
        <f t="shared" si="54"/>
        <v>99</v>
      </c>
      <c r="AG110" s="4">
        <f t="shared" si="55"/>
        <v>-872.89981285439137</v>
      </c>
      <c r="AH110" s="4">
        <f t="shared" si="61"/>
        <v>-43.188884507457558</v>
      </c>
      <c r="AI110" s="4">
        <f t="shared" si="56"/>
        <v>-36.642135911049621</v>
      </c>
      <c r="AJ110" s="4">
        <f t="shared" si="57"/>
        <v>-6.5467485964079346</v>
      </c>
      <c r="AK110" s="4">
        <f t="shared" si="58"/>
        <v>-836.25767694334172</v>
      </c>
    </row>
    <row r="111" spans="2:37" x14ac:dyDescent="0.25">
      <c r="B111" s="1">
        <f t="shared" si="36"/>
        <v>100</v>
      </c>
      <c r="C111" s="4">
        <f t="shared" si="37"/>
        <v>-1010.4360760839902</v>
      </c>
      <c r="D111" s="4">
        <f t="shared" si="59"/>
        <v>-55.005599111917917</v>
      </c>
      <c r="E111" s="4">
        <f t="shared" si="38"/>
        <v>-42.375148160868036</v>
      </c>
      <c r="F111" s="4">
        <f t="shared" si="39"/>
        <v>-12.630450951049879</v>
      </c>
      <c r="G111" s="4">
        <f t="shared" si="40"/>
        <v>-968.06092792312211</v>
      </c>
      <c r="I111" s="1">
        <f t="shared" si="41"/>
        <v>100</v>
      </c>
      <c r="J111" s="4">
        <f t="shared" si="42"/>
        <v>-568.3702927972455</v>
      </c>
      <c r="K111" s="4">
        <f t="shared" si="60"/>
        <v>-30.940649500453915</v>
      </c>
      <c r="L111" s="4">
        <f t="shared" si="43"/>
        <v>-23.836020840488345</v>
      </c>
      <c r="M111" s="4">
        <f t="shared" si="44"/>
        <v>-7.1046286599655692</v>
      </c>
      <c r="N111" s="4">
        <f t="shared" si="45"/>
        <v>-544.53427195675715</v>
      </c>
      <c r="P111" s="1">
        <f t="shared" si="46"/>
        <v>100</v>
      </c>
      <c r="Q111" s="4">
        <f t="shared" si="47"/>
        <v>-4.262777195979341</v>
      </c>
      <c r="R111" s="4">
        <f t="shared" si="31"/>
        <v>-23.836020840488345</v>
      </c>
      <c r="S111" s="4">
        <f t="shared" si="32"/>
        <v>-28.098798036467684</v>
      </c>
      <c r="T111" s="4">
        <f t="shared" si="33"/>
        <v>-2.8418514639862282</v>
      </c>
      <c r="U111" s="7">
        <f t="shared" si="48"/>
        <v>0.4736903295995773</v>
      </c>
      <c r="V111" s="4">
        <f t="shared" si="34"/>
        <v>-1.3461575566486776</v>
      </c>
      <c r="X111" s="1">
        <f t="shared" si="49"/>
        <v>100</v>
      </c>
      <c r="Y111" s="4">
        <f t="shared" si="50"/>
        <v>-30.727275233245496</v>
      </c>
      <c r="Z111" s="4">
        <f t="shared" si="35"/>
        <v>-2.8418514639862282</v>
      </c>
      <c r="AA111" s="4">
        <f t="shared" si="51"/>
        <v>-2.6113968997368868</v>
      </c>
      <c r="AB111" s="4">
        <f t="shared" si="52"/>
        <v>-0.23045456424934121</v>
      </c>
      <c r="AC111" s="4">
        <f t="shared" si="53"/>
        <v>-28.115878333508611</v>
      </c>
      <c r="AF111" s="1">
        <f t="shared" si="54"/>
        <v>100</v>
      </c>
      <c r="AG111" s="4">
        <f t="shared" si="55"/>
        <v>-836.25767694334172</v>
      </c>
      <c r="AH111" s="4">
        <f t="shared" si="61"/>
        <v>-43.188884507457558</v>
      </c>
      <c r="AI111" s="4">
        <f t="shared" si="56"/>
        <v>-36.916951930382496</v>
      </c>
      <c r="AJ111" s="4">
        <f t="shared" si="57"/>
        <v>-6.2719325770750629</v>
      </c>
      <c r="AK111" s="4">
        <f t="shared" si="58"/>
        <v>-799.34072501295918</v>
      </c>
    </row>
    <row r="112" spans="2:37" x14ac:dyDescent="0.25">
      <c r="B112" s="1">
        <f t="shared" si="36"/>
        <v>101</v>
      </c>
      <c r="C112" s="4">
        <f t="shared" si="37"/>
        <v>-968.06092792312211</v>
      </c>
      <c r="D112" s="4">
        <f t="shared" si="59"/>
        <v>-55.005599111917917</v>
      </c>
      <c r="E112" s="4">
        <f t="shared" si="38"/>
        <v>-42.904837512878892</v>
      </c>
      <c r="F112" s="4">
        <f t="shared" si="39"/>
        <v>-12.100761599039025</v>
      </c>
      <c r="G112" s="4">
        <f t="shared" si="40"/>
        <v>-925.15609041024322</v>
      </c>
      <c r="I112" s="1">
        <f t="shared" si="41"/>
        <v>101</v>
      </c>
      <c r="J112" s="4">
        <f t="shared" si="42"/>
        <v>-544.53427195675715</v>
      </c>
      <c r="K112" s="4">
        <f t="shared" si="60"/>
        <v>-30.940649500453915</v>
      </c>
      <c r="L112" s="4">
        <f t="shared" si="43"/>
        <v>-24.133971100994451</v>
      </c>
      <c r="M112" s="4">
        <f t="shared" si="44"/>
        <v>-6.8066783994594644</v>
      </c>
      <c r="N112" s="4">
        <f t="shared" si="45"/>
        <v>-520.40030085576268</v>
      </c>
      <c r="P112" s="1">
        <f t="shared" si="46"/>
        <v>101</v>
      </c>
      <c r="Q112" s="4">
        <f t="shared" si="47"/>
        <v>-4.0840070396756785</v>
      </c>
      <c r="R112" s="4">
        <f t="shared" si="31"/>
        <v>-24.133971100994451</v>
      </c>
      <c r="S112" s="4">
        <f t="shared" si="32"/>
        <v>-28.21797814067013</v>
      </c>
      <c r="T112" s="4">
        <f t="shared" si="33"/>
        <v>-2.7226713597837859</v>
      </c>
      <c r="U112" s="7">
        <f t="shared" si="48"/>
        <v>0.4701640988581412</v>
      </c>
      <c r="V112" s="4">
        <f t="shared" si="34"/>
        <v>-1.2801023263596136</v>
      </c>
      <c r="X112" s="1">
        <f t="shared" si="49"/>
        <v>101</v>
      </c>
      <c r="Y112" s="4">
        <f t="shared" si="50"/>
        <v>-28.115878333508611</v>
      </c>
      <c r="Z112" s="4">
        <f t="shared" si="35"/>
        <v>-2.7226713597837859</v>
      </c>
      <c r="AA112" s="4">
        <f t="shared" si="51"/>
        <v>-2.5118022722824715</v>
      </c>
      <c r="AB112" s="4">
        <f t="shared" si="52"/>
        <v>-0.21086908750131458</v>
      </c>
      <c r="AC112" s="4">
        <f t="shared" si="53"/>
        <v>-25.604076061226138</v>
      </c>
      <c r="AF112" s="1">
        <f t="shared" si="54"/>
        <v>101</v>
      </c>
      <c r="AG112" s="4">
        <f t="shared" si="55"/>
        <v>-799.34072501295918</v>
      </c>
      <c r="AH112" s="4">
        <f t="shared" si="61"/>
        <v>-43.188884507457558</v>
      </c>
      <c r="AI112" s="4">
        <f t="shared" si="56"/>
        <v>-37.193829069860364</v>
      </c>
      <c r="AJ112" s="4">
        <f t="shared" si="57"/>
        <v>-5.9950554375971938</v>
      </c>
      <c r="AK112" s="4">
        <f t="shared" si="58"/>
        <v>-762.1468959430988</v>
      </c>
    </row>
    <row r="113" spans="2:37" x14ac:dyDescent="0.25">
      <c r="B113" s="1">
        <f t="shared" si="36"/>
        <v>102</v>
      </c>
      <c r="C113" s="4">
        <f t="shared" si="37"/>
        <v>-925.15609041024322</v>
      </c>
      <c r="D113" s="4">
        <f t="shared" si="59"/>
        <v>-55.005599111917917</v>
      </c>
      <c r="E113" s="4">
        <f t="shared" si="38"/>
        <v>-43.441147981789875</v>
      </c>
      <c r="F113" s="4">
        <f t="shared" si="39"/>
        <v>-11.56445113012804</v>
      </c>
      <c r="G113" s="4">
        <f t="shared" si="40"/>
        <v>-881.71494242845336</v>
      </c>
      <c r="I113" s="1">
        <f t="shared" si="41"/>
        <v>102</v>
      </c>
      <c r="J113" s="4">
        <f t="shared" si="42"/>
        <v>-520.40030085576268</v>
      </c>
      <c r="K113" s="4">
        <f t="shared" si="60"/>
        <v>-30.940649500453915</v>
      </c>
      <c r="L113" s="4">
        <f t="shared" si="43"/>
        <v>-24.435645739756882</v>
      </c>
      <c r="M113" s="4">
        <f t="shared" si="44"/>
        <v>-6.5050037606970328</v>
      </c>
      <c r="N113" s="4">
        <f t="shared" si="45"/>
        <v>-495.96465511600582</v>
      </c>
      <c r="P113" s="1">
        <f t="shared" si="46"/>
        <v>102</v>
      </c>
      <c r="Q113" s="4">
        <f t="shared" si="47"/>
        <v>-3.9030022564182203</v>
      </c>
      <c r="R113" s="4">
        <f t="shared" si="31"/>
        <v>-24.435645739756882</v>
      </c>
      <c r="S113" s="4">
        <f t="shared" si="32"/>
        <v>-28.338647996175101</v>
      </c>
      <c r="T113" s="4">
        <f t="shared" si="33"/>
        <v>-2.6020015042788125</v>
      </c>
      <c r="U113" s="7">
        <f t="shared" si="48"/>
        <v>0.46666411797334112</v>
      </c>
      <c r="V113" s="4">
        <f t="shared" si="34"/>
        <v>-1.2142607369595788</v>
      </c>
      <c r="X113" s="1">
        <f t="shared" si="49"/>
        <v>102</v>
      </c>
      <c r="Y113" s="4">
        <f t="shared" si="50"/>
        <v>-25.604076061226138</v>
      </c>
      <c r="Z113" s="4">
        <f t="shared" si="35"/>
        <v>-2.6020015042788125</v>
      </c>
      <c r="AA113" s="4">
        <f t="shared" si="51"/>
        <v>-2.4099709338196167</v>
      </c>
      <c r="AB113" s="4">
        <f t="shared" si="52"/>
        <v>-0.19203057045919603</v>
      </c>
      <c r="AC113" s="4">
        <f t="shared" si="53"/>
        <v>-23.194105127406523</v>
      </c>
      <c r="AF113" s="1">
        <f t="shared" si="54"/>
        <v>102</v>
      </c>
      <c r="AG113" s="4">
        <f t="shared" si="55"/>
        <v>-762.1468959430988</v>
      </c>
      <c r="AH113" s="4">
        <f t="shared" si="61"/>
        <v>-43.188884507457558</v>
      </c>
      <c r="AI113" s="4">
        <f t="shared" si="56"/>
        <v>-37.47278278788432</v>
      </c>
      <c r="AJ113" s="4">
        <f t="shared" si="57"/>
        <v>-5.7161017195732411</v>
      </c>
      <c r="AK113" s="4">
        <f t="shared" si="58"/>
        <v>-724.67411315521451</v>
      </c>
    </row>
    <row r="114" spans="2:37" x14ac:dyDescent="0.25">
      <c r="B114" s="1">
        <f t="shared" si="36"/>
        <v>103</v>
      </c>
      <c r="C114" s="4">
        <f t="shared" si="37"/>
        <v>-881.71494242845336</v>
      </c>
      <c r="D114" s="4">
        <f t="shared" si="59"/>
        <v>-55.005599111917917</v>
      </c>
      <c r="E114" s="4">
        <f t="shared" si="38"/>
        <v>-43.984162331562253</v>
      </c>
      <c r="F114" s="4">
        <f t="shared" si="39"/>
        <v>-11.021436780355666</v>
      </c>
      <c r="G114" s="4">
        <f t="shared" si="40"/>
        <v>-837.73078009689107</v>
      </c>
      <c r="I114" s="1">
        <f t="shared" si="41"/>
        <v>103</v>
      </c>
      <c r="J114" s="4">
        <f t="shared" si="42"/>
        <v>-495.96465511600582</v>
      </c>
      <c r="K114" s="4">
        <f t="shared" si="60"/>
        <v>-30.940649500453915</v>
      </c>
      <c r="L114" s="4">
        <f t="shared" si="43"/>
        <v>-24.741091311503844</v>
      </c>
      <c r="M114" s="4">
        <f t="shared" si="44"/>
        <v>-6.1995581889500722</v>
      </c>
      <c r="N114" s="4">
        <f t="shared" si="45"/>
        <v>-471.22356380450196</v>
      </c>
      <c r="P114" s="1">
        <f t="shared" si="46"/>
        <v>103</v>
      </c>
      <c r="Q114" s="4">
        <f t="shared" si="47"/>
        <v>-3.7197349133700435</v>
      </c>
      <c r="R114" s="4">
        <f t="shared" si="31"/>
        <v>-24.741091311503844</v>
      </c>
      <c r="S114" s="4">
        <f t="shared" si="32"/>
        <v>-28.460826224873887</v>
      </c>
      <c r="T114" s="4">
        <f t="shared" si="33"/>
        <v>-2.4798232755800287</v>
      </c>
      <c r="U114" s="7">
        <f t="shared" si="48"/>
        <v>0.46319019153681495</v>
      </c>
      <c r="V114" s="4">
        <f t="shared" si="34"/>
        <v>-1.1486298179933654</v>
      </c>
      <c r="X114" s="1">
        <f t="shared" si="49"/>
        <v>103</v>
      </c>
      <c r="Y114" s="4">
        <f t="shared" si="50"/>
        <v>-23.194105127406523</v>
      </c>
      <c r="Z114" s="4">
        <f t="shared" si="35"/>
        <v>-2.4798232755800287</v>
      </c>
      <c r="AA114" s="4">
        <f t="shared" si="51"/>
        <v>-2.3058674871244795</v>
      </c>
      <c r="AB114" s="4">
        <f t="shared" si="52"/>
        <v>-0.17395578845554893</v>
      </c>
      <c r="AC114" s="4">
        <f t="shared" si="53"/>
        <v>-20.888237640282043</v>
      </c>
      <c r="AF114" s="1">
        <f t="shared" si="54"/>
        <v>103</v>
      </c>
      <c r="AG114" s="4">
        <f t="shared" si="55"/>
        <v>-724.67411315521451</v>
      </c>
      <c r="AH114" s="4">
        <f t="shared" si="61"/>
        <v>-43.188884507457558</v>
      </c>
      <c r="AI114" s="4">
        <f t="shared" si="56"/>
        <v>-37.753828658793452</v>
      </c>
      <c r="AJ114" s="4">
        <f t="shared" si="57"/>
        <v>-5.435055848664109</v>
      </c>
      <c r="AK114" s="4">
        <f t="shared" si="58"/>
        <v>-686.92028449642112</v>
      </c>
    </row>
    <row r="115" spans="2:37" x14ac:dyDescent="0.25">
      <c r="B115" s="1">
        <f t="shared" si="36"/>
        <v>104</v>
      </c>
      <c r="C115" s="4">
        <f t="shared" si="37"/>
        <v>-837.73078009689107</v>
      </c>
      <c r="D115" s="4">
        <f t="shared" si="59"/>
        <v>-55.005599111917917</v>
      </c>
      <c r="E115" s="4">
        <f t="shared" si="38"/>
        <v>-44.533964360706776</v>
      </c>
      <c r="F115" s="4">
        <f t="shared" si="39"/>
        <v>-10.471634751211138</v>
      </c>
      <c r="G115" s="4">
        <f t="shared" si="40"/>
        <v>-793.19681573618425</v>
      </c>
      <c r="I115" s="1">
        <f t="shared" si="41"/>
        <v>104</v>
      </c>
      <c r="J115" s="4">
        <f t="shared" si="42"/>
        <v>-471.22356380450196</v>
      </c>
      <c r="K115" s="4">
        <f t="shared" si="60"/>
        <v>-30.940649500453915</v>
      </c>
      <c r="L115" s="4">
        <f t="shared" si="43"/>
        <v>-25.050354952897642</v>
      </c>
      <c r="M115" s="4">
        <f t="shared" si="44"/>
        <v>-5.890294547556274</v>
      </c>
      <c r="N115" s="4">
        <f t="shared" si="45"/>
        <v>-446.17320885160433</v>
      </c>
      <c r="P115" s="1">
        <f t="shared" si="46"/>
        <v>104</v>
      </c>
      <c r="Q115" s="4">
        <f t="shared" si="47"/>
        <v>-3.5341767285337649</v>
      </c>
      <c r="R115" s="4">
        <f t="shared" si="31"/>
        <v>-25.050354952897642</v>
      </c>
      <c r="S115" s="4">
        <f t="shared" si="32"/>
        <v>-28.584531681431407</v>
      </c>
      <c r="T115" s="4">
        <f t="shared" si="33"/>
        <v>-2.3561178190225092</v>
      </c>
      <c r="U115" s="7">
        <f t="shared" si="48"/>
        <v>0.4597421255948535</v>
      </c>
      <c r="V115" s="4">
        <f t="shared" si="34"/>
        <v>-1.0832066142693186</v>
      </c>
      <c r="X115" s="1">
        <f t="shared" si="49"/>
        <v>104</v>
      </c>
      <c r="Y115" s="4">
        <f t="shared" si="50"/>
        <v>-20.888237640282043</v>
      </c>
      <c r="Z115" s="4">
        <f t="shared" si="35"/>
        <v>-2.3561178190225092</v>
      </c>
      <c r="AA115" s="4">
        <f t="shared" si="51"/>
        <v>-2.1994560367203939</v>
      </c>
      <c r="AB115" s="4">
        <f t="shared" si="52"/>
        <v>-0.15666178230211533</v>
      </c>
      <c r="AC115" s="4">
        <f t="shared" si="53"/>
        <v>-18.688781603561647</v>
      </c>
      <c r="AF115" s="1">
        <f t="shared" si="54"/>
        <v>104</v>
      </c>
      <c r="AG115" s="4">
        <f t="shared" si="55"/>
        <v>-686.92028449642112</v>
      </c>
      <c r="AH115" s="4">
        <f t="shared" si="61"/>
        <v>-43.188884507457558</v>
      </c>
      <c r="AI115" s="4">
        <f t="shared" si="56"/>
        <v>-38.036982373734403</v>
      </c>
      <c r="AJ115" s="4">
        <f t="shared" si="57"/>
        <v>-5.1519021337231576</v>
      </c>
      <c r="AK115" s="4">
        <f t="shared" si="58"/>
        <v>-648.8833021226867</v>
      </c>
    </row>
    <row r="116" spans="2:37" x14ac:dyDescent="0.25">
      <c r="B116" s="1">
        <f t="shared" si="36"/>
        <v>105</v>
      </c>
      <c r="C116" s="4">
        <f t="shared" si="37"/>
        <v>-793.19681573618425</v>
      </c>
      <c r="D116" s="4">
        <f t="shared" si="59"/>
        <v>-55.005599111917917</v>
      </c>
      <c r="E116" s="4">
        <f t="shared" si="38"/>
        <v>-45.090638915215614</v>
      </c>
      <c r="F116" s="4">
        <f t="shared" si="39"/>
        <v>-9.9149601967023031</v>
      </c>
      <c r="G116" s="4">
        <f t="shared" si="40"/>
        <v>-748.10617682096859</v>
      </c>
      <c r="I116" s="1">
        <f t="shared" si="41"/>
        <v>105</v>
      </c>
      <c r="J116" s="4">
        <f t="shared" si="42"/>
        <v>-446.17320885160433</v>
      </c>
      <c r="K116" s="4">
        <f t="shared" si="60"/>
        <v>-30.940649500453915</v>
      </c>
      <c r="L116" s="4">
        <f t="shared" si="43"/>
        <v>-25.36348438980886</v>
      </c>
      <c r="M116" s="4">
        <f t="shared" si="44"/>
        <v>-5.5771651106450539</v>
      </c>
      <c r="N116" s="4">
        <f t="shared" si="45"/>
        <v>-420.80972446179544</v>
      </c>
      <c r="P116" s="1">
        <f t="shared" si="46"/>
        <v>105</v>
      </c>
      <c r="Q116" s="4">
        <f t="shared" si="47"/>
        <v>-3.3462990663870325</v>
      </c>
      <c r="R116" s="4">
        <f t="shared" si="31"/>
        <v>-25.36348438980886</v>
      </c>
      <c r="S116" s="4">
        <f t="shared" si="32"/>
        <v>-28.709783456195893</v>
      </c>
      <c r="T116" s="4">
        <f t="shared" si="33"/>
        <v>-2.2308660442580215</v>
      </c>
      <c r="U116" s="7">
        <f t="shared" si="48"/>
        <v>0.45631972763757167</v>
      </c>
      <c r="V116" s="4">
        <f t="shared" si="34"/>
        <v>-1.0179881857117272</v>
      </c>
      <c r="X116" s="1">
        <f t="shared" si="49"/>
        <v>105</v>
      </c>
      <c r="Y116" s="4">
        <f t="shared" si="50"/>
        <v>-18.688781603561647</v>
      </c>
      <c r="Z116" s="4">
        <f t="shared" si="35"/>
        <v>-2.2308660442580215</v>
      </c>
      <c r="AA116" s="4">
        <f t="shared" si="51"/>
        <v>-2.0907001822313092</v>
      </c>
      <c r="AB116" s="4">
        <f t="shared" si="52"/>
        <v>-0.14016586202671236</v>
      </c>
      <c r="AC116" s="4">
        <f t="shared" si="53"/>
        <v>-16.598081421330338</v>
      </c>
      <c r="AF116" s="1">
        <f t="shared" si="54"/>
        <v>105</v>
      </c>
      <c r="AG116" s="4">
        <f t="shared" si="55"/>
        <v>-648.8833021226867</v>
      </c>
      <c r="AH116" s="4">
        <f t="shared" si="61"/>
        <v>-43.188884507457558</v>
      </c>
      <c r="AI116" s="4">
        <f t="shared" si="56"/>
        <v>-38.322259741537408</v>
      </c>
      <c r="AJ116" s="4">
        <f t="shared" si="57"/>
        <v>-4.8666247659201503</v>
      </c>
      <c r="AK116" s="4">
        <f t="shared" si="58"/>
        <v>-610.56104238114926</v>
      </c>
    </row>
    <row r="117" spans="2:37" x14ac:dyDescent="0.25">
      <c r="B117" s="1">
        <f t="shared" si="36"/>
        <v>106</v>
      </c>
      <c r="C117" s="4">
        <f t="shared" si="37"/>
        <v>-748.10617682096859</v>
      </c>
      <c r="D117" s="4">
        <f t="shared" si="59"/>
        <v>-55.005599111917917</v>
      </c>
      <c r="E117" s="4">
        <f t="shared" si="38"/>
        <v>-45.654271901655811</v>
      </c>
      <c r="F117" s="4">
        <f t="shared" si="39"/>
        <v>-9.3513272102621077</v>
      </c>
      <c r="G117" s="4">
        <f t="shared" si="40"/>
        <v>-702.45190491931282</v>
      </c>
      <c r="I117" s="1">
        <f t="shared" si="41"/>
        <v>106</v>
      </c>
      <c r="J117" s="4">
        <f t="shared" si="42"/>
        <v>-420.80972446179544</v>
      </c>
      <c r="K117" s="4">
        <f t="shared" si="60"/>
        <v>-30.940649500453915</v>
      </c>
      <c r="L117" s="4">
        <f t="shared" si="43"/>
        <v>-25.680527944681472</v>
      </c>
      <c r="M117" s="4">
        <f t="shared" si="44"/>
        <v>-5.260121555772443</v>
      </c>
      <c r="N117" s="4">
        <f t="shared" si="45"/>
        <v>-395.129196517114</v>
      </c>
      <c r="P117" s="1">
        <f t="shared" si="46"/>
        <v>106</v>
      </c>
      <c r="Q117" s="4">
        <f t="shared" si="47"/>
        <v>-3.1560729334634661</v>
      </c>
      <c r="R117" s="4">
        <f t="shared" si="31"/>
        <v>-25.680527944681472</v>
      </c>
      <c r="S117" s="4">
        <f t="shared" si="32"/>
        <v>-28.836600878144939</v>
      </c>
      <c r="T117" s="4">
        <f t="shared" si="33"/>
        <v>-2.1040486223089769</v>
      </c>
      <c r="U117" s="7">
        <f t="shared" si="48"/>
        <v>0.45292280658816042</v>
      </c>
      <c r="V117" s="4">
        <f t="shared" si="34"/>
        <v>-0.95297160721413421</v>
      </c>
      <c r="X117" s="1">
        <f t="shared" si="49"/>
        <v>106</v>
      </c>
      <c r="Y117" s="4">
        <f t="shared" si="50"/>
        <v>-16.598081421330338</v>
      </c>
      <c r="Z117" s="4">
        <f t="shared" si="35"/>
        <v>-2.1040486223089769</v>
      </c>
      <c r="AA117" s="4">
        <f t="shared" si="51"/>
        <v>-1.9795630116489993</v>
      </c>
      <c r="AB117" s="4">
        <f t="shared" si="52"/>
        <v>-0.12448561065997754</v>
      </c>
      <c r="AC117" s="4">
        <f t="shared" si="53"/>
        <v>-14.618518409681339</v>
      </c>
      <c r="AF117" s="1">
        <f t="shared" si="54"/>
        <v>106</v>
      </c>
      <c r="AG117" s="4">
        <f t="shared" si="55"/>
        <v>-610.56104238114926</v>
      </c>
      <c r="AH117" s="4">
        <f t="shared" si="61"/>
        <v>-43.188884507457558</v>
      </c>
      <c r="AI117" s="4">
        <f t="shared" si="56"/>
        <v>-38.609676689598942</v>
      </c>
      <c r="AJ117" s="4">
        <f t="shared" si="57"/>
        <v>-4.5792078178586193</v>
      </c>
      <c r="AK117" s="4">
        <f t="shared" si="58"/>
        <v>-571.95136569155034</v>
      </c>
    </row>
    <row r="118" spans="2:37" x14ac:dyDescent="0.25">
      <c r="B118" s="1">
        <f t="shared" si="36"/>
        <v>107</v>
      </c>
      <c r="C118" s="4">
        <f t="shared" si="37"/>
        <v>-702.45190491931282</v>
      </c>
      <c r="D118" s="4">
        <f t="shared" si="59"/>
        <v>-55.005599111917917</v>
      </c>
      <c r="E118" s="4">
        <f t="shared" si="38"/>
        <v>-46.224950300426507</v>
      </c>
      <c r="F118" s="4">
        <f t="shared" si="39"/>
        <v>-8.7806488114914103</v>
      </c>
      <c r="G118" s="4">
        <f t="shared" si="40"/>
        <v>-656.22695461888634</v>
      </c>
      <c r="I118" s="1">
        <f t="shared" si="41"/>
        <v>107</v>
      </c>
      <c r="J118" s="4">
        <f t="shared" si="42"/>
        <v>-395.129196517114</v>
      </c>
      <c r="K118" s="4">
        <f t="shared" si="60"/>
        <v>-30.940649500453915</v>
      </c>
      <c r="L118" s="4">
        <f t="shared" si="43"/>
        <v>-26.00153454398999</v>
      </c>
      <c r="M118" s="4">
        <f t="shared" si="44"/>
        <v>-4.939114956463925</v>
      </c>
      <c r="N118" s="4">
        <f t="shared" si="45"/>
        <v>-369.12766197312402</v>
      </c>
      <c r="P118" s="1">
        <f t="shared" si="46"/>
        <v>107</v>
      </c>
      <c r="Q118" s="4">
        <f t="shared" si="47"/>
        <v>-2.9634689738783546</v>
      </c>
      <c r="R118" s="4">
        <f t="shared" si="31"/>
        <v>-26.00153454398999</v>
      </c>
      <c r="S118" s="4">
        <f t="shared" si="32"/>
        <v>-28.965003517868347</v>
      </c>
      <c r="T118" s="4">
        <f t="shared" si="33"/>
        <v>-1.9756459825855703</v>
      </c>
      <c r="U118" s="7">
        <f t="shared" si="48"/>
        <v>0.44955117279221873</v>
      </c>
      <c r="V118" s="4">
        <f t="shared" si="34"/>
        <v>-0.88815396849357853</v>
      </c>
      <c r="X118" s="1">
        <f t="shared" si="49"/>
        <v>107</v>
      </c>
      <c r="Y118" s="4">
        <f t="shared" si="50"/>
        <v>-14.618518409681339</v>
      </c>
      <c r="Z118" s="4">
        <f t="shared" si="35"/>
        <v>-1.9756459825855703</v>
      </c>
      <c r="AA118" s="4">
        <f t="shared" si="51"/>
        <v>-1.8660070945129603</v>
      </c>
      <c r="AB118" s="4">
        <f t="shared" si="52"/>
        <v>-0.10963888807261003</v>
      </c>
      <c r="AC118" s="4">
        <f t="shared" si="53"/>
        <v>-12.752511315168379</v>
      </c>
      <c r="AF118" s="1">
        <f t="shared" si="54"/>
        <v>107</v>
      </c>
      <c r="AG118" s="4">
        <f t="shared" si="55"/>
        <v>-571.95136569155034</v>
      </c>
      <c r="AH118" s="4">
        <f t="shared" si="61"/>
        <v>-43.188884507457558</v>
      </c>
      <c r="AI118" s="4">
        <f t="shared" si="56"/>
        <v>-38.89924926477093</v>
      </c>
      <c r="AJ118" s="4">
        <f t="shared" si="57"/>
        <v>-4.2896352426866278</v>
      </c>
      <c r="AK118" s="4">
        <f t="shared" si="58"/>
        <v>-533.05211642677943</v>
      </c>
    </row>
    <row r="119" spans="2:37" x14ac:dyDescent="0.25">
      <c r="B119" s="1">
        <f t="shared" si="36"/>
        <v>108</v>
      </c>
      <c r="C119" s="4">
        <f t="shared" si="37"/>
        <v>-656.22695461888634</v>
      </c>
      <c r="D119" s="4">
        <f t="shared" si="59"/>
        <v>-55.005599111917917</v>
      </c>
      <c r="E119" s="4">
        <f t="shared" si="38"/>
        <v>-46.80276217918184</v>
      </c>
      <c r="F119" s="4">
        <f t="shared" si="39"/>
        <v>-8.2028369327360782</v>
      </c>
      <c r="G119" s="4">
        <f t="shared" si="40"/>
        <v>-609.42419243970448</v>
      </c>
      <c r="I119" s="1">
        <f t="shared" si="41"/>
        <v>108</v>
      </c>
      <c r="J119" s="4">
        <f t="shared" si="42"/>
        <v>-369.12766197312402</v>
      </c>
      <c r="K119" s="4">
        <f t="shared" si="60"/>
        <v>-30.940649500453915</v>
      </c>
      <c r="L119" s="4">
        <f t="shared" si="43"/>
        <v>-26.326553725789864</v>
      </c>
      <c r="M119" s="4">
        <f t="shared" si="44"/>
        <v>-4.6140957746640501</v>
      </c>
      <c r="N119" s="4">
        <f t="shared" si="45"/>
        <v>-342.80110824733413</v>
      </c>
      <c r="P119" s="1">
        <f t="shared" si="46"/>
        <v>108</v>
      </c>
      <c r="Q119" s="4">
        <f t="shared" si="47"/>
        <v>-2.7684574647984301</v>
      </c>
      <c r="R119" s="4">
        <f t="shared" si="31"/>
        <v>-26.326553725789864</v>
      </c>
      <c r="S119" s="4">
        <f t="shared" si="32"/>
        <v>-29.095011190588295</v>
      </c>
      <c r="T119" s="4">
        <f t="shared" si="33"/>
        <v>-1.8456383098656199</v>
      </c>
      <c r="U119" s="7">
        <f t="shared" si="48"/>
        <v>0.44620463800716498</v>
      </c>
      <c r="V119" s="4">
        <f t="shared" si="34"/>
        <v>-0.82353237394574474</v>
      </c>
      <c r="X119" s="1">
        <f t="shared" si="49"/>
        <v>108</v>
      </c>
      <c r="Y119" s="4">
        <f t="shared" si="50"/>
        <v>-12.752511315168379</v>
      </c>
      <c r="Z119" s="4">
        <f t="shared" si="35"/>
        <v>-1.8456383098656199</v>
      </c>
      <c r="AA119" s="4">
        <f t="shared" si="51"/>
        <v>-1.749994475001857</v>
      </c>
      <c r="AB119" s="4">
        <f t="shared" si="52"/>
        <v>-9.5643834863762836E-2</v>
      </c>
      <c r="AC119" s="4">
        <f t="shared" si="53"/>
        <v>-11.002516840166521</v>
      </c>
      <c r="AF119" s="1">
        <f t="shared" si="54"/>
        <v>108</v>
      </c>
      <c r="AG119" s="4">
        <f t="shared" si="55"/>
        <v>-533.05211642677943</v>
      </c>
      <c r="AH119" s="4">
        <f t="shared" si="61"/>
        <v>-43.188884507457558</v>
      </c>
      <c r="AI119" s="4">
        <f t="shared" si="56"/>
        <v>-39.190993634256714</v>
      </c>
      <c r="AJ119" s="4">
        <f t="shared" si="57"/>
        <v>-3.9978908732008454</v>
      </c>
      <c r="AK119" s="4">
        <f t="shared" si="58"/>
        <v>-493.86112279252274</v>
      </c>
    </row>
    <row r="120" spans="2:37" x14ac:dyDescent="0.25">
      <c r="B120" s="1">
        <f t="shared" si="36"/>
        <v>109</v>
      </c>
      <c r="C120" s="4">
        <f t="shared" si="37"/>
        <v>-609.42419243970448</v>
      </c>
      <c r="D120" s="4">
        <f t="shared" si="59"/>
        <v>-55.005599111917917</v>
      </c>
      <c r="E120" s="4">
        <f t="shared" si="38"/>
        <v>-47.387796706421611</v>
      </c>
      <c r="F120" s="4">
        <f t="shared" si="39"/>
        <v>-7.6178024054963061</v>
      </c>
      <c r="G120" s="4">
        <f t="shared" si="40"/>
        <v>-562.03639573328292</v>
      </c>
      <c r="I120" s="1">
        <f t="shared" si="41"/>
        <v>109</v>
      </c>
      <c r="J120" s="4">
        <f t="shared" si="42"/>
        <v>-342.80110824733413</v>
      </c>
      <c r="K120" s="4">
        <f t="shared" si="60"/>
        <v>-30.940649500453915</v>
      </c>
      <c r="L120" s="4">
        <f t="shared" si="43"/>
        <v>-26.655635647362239</v>
      </c>
      <c r="M120" s="4">
        <f t="shared" si="44"/>
        <v>-4.2850138530916766</v>
      </c>
      <c r="N120" s="4">
        <f t="shared" si="45"/>
        <v>-316.14547259997187</v>
      </c>
      <c r="P120" s="1">
        <f t="shared" si="46"/>
        <v>109</v>
      </c>
      <c r="Q120" s="4">
        <f t="shared" si="47"/>
        <v>-2.5710083118550058</v>
      </c>
      <c r="R120" s="4">
        <f t="shared" si="31"/>
        <v>-26.655635647362239</v>
      </c>
      <c r="S120" s="4">
        <f t="shared" si="32"/>
        <v>-29.226643959217245</v>
      </c>
      <c r="T120" s="4">
        <f t="shared" si="33"/>
        <v>-1.7140055412366708</v>
      </c>
      <c r="U120" s="7">
        <f t="shared" si="48"/>
        <v>0.44288301539172698</v>
      </c>
      <c r="V120" s="4">
        <f t="shared" si="34"/>
        <v>-0.75910394250102575</v>
      </c>
      <c r="X120" s="1">
        <f t="shared" si="49"/>
        <v>109</v>
      </c>
      <c r="Y120" s="4">
        <f t="shared" si="50"/>
        <v>-11.002516840166521</v>
      </c>
      <c r="Z120" s="4">
        <f t="shared" si="35"/>
        <v>-1.7140055412366708</v>
      </c>
      <c r="AA120" s="4">
        <f t="shared" si="51"/>
        <v>-1.6314866649354218</v>
      </c>
      <c r="AB120" s="4">
        <f t="shared" si="52"/>
        <v>-8.2518876301248906E-2</v>
      </c>
      <c r="AC120" s="4">
        <f t="shared" si="53"/>
        <v>-9.3710301752311</v>
      </c>
      <c r="AF120" s="1">
        <f t="shared" si="54"/>
        <v>109</v>
      </c>
      <c r="AG120" s="4">
        <f t="shared" si="55"/>
        <v>-493.86112279252274</v>
      </c>
      <c r="AH120" s="4">
        <f t="shared" si="61"/>
        <v>-43.188884507457558</v>
      </c>
      <c r="AI120" s="4">
        <f t="shared" si="56"/>
        <v>-39.484926086513639</v>
      </c>
      <c r="AJ120" s="4">
        <f t="shared" si="57"/>
        <v>-3.7039584209439202</v>
      </c>
      <c r="AK120" s="4">
        <f t="shared" si="58"/>
        <v>-454.37619670600907</v>
      </c>
    </row>
    <row r="121" spans="2:37" x14ac:dyDescent="0.25">
      <c r="B121" s="1">
        <f t="shared" si="36"/>
        <v>110</v>
      </c>
      <c r="C121" s="4">
        <f t="shared" si="37"/>
        <v>-562.03639573328292</v>
      </c>
      <c r="D121" s="4">
        <f t="shared" si="59"/>
        <v>-55.005599111917917</v>
      </c>
      <c r="E121" s="4">
        <f t="shared" si="38"/>
        <v>-47.980144165251879</v>
      </c>
      <c r="F121" s="4">
        <f t="shared" si="39"/>
        <v>-7.025454946666037</v>
      </c>
      <c r="G121" s="4">
        <f t="shared" si="40"/>
        <v>-514.05625156803103</v>
      </c>
      <c r="I121" s="1">
        <f t="shared" si="41"/>
        <v>110</v>
      </c>
      <c r="J121" s="4">
        <f t="shared" si="42"/>
        <v>-316.14547259997187</v>
      </c>
      <c r="K121" s="4">
        <f t="shared" si="60"/>
        <v>-30.940649500453915</v>
      </c>
      <c r="L121" s="4">
        <f t="shared" si="43"/>
        <v>-26.988831092954268</v>
      </c>
      <c r="M121" s="4">
        <f t="shared" si="44"/>
        <v>-3.9518184074996481</v>
      </c>
      <c r="N121" s="4">
        <f t="shared" si="45"/>
        <v>-289.15664150701758</v>
      </c>
      <c r="P121" s="1">
        <f t="shared" si="46"/>
        <v>110</v>
      </c>
      <c r="Q121" s="4">
        <f t="shared" si="47"/>
        <v>-2.371091044499789</v>
      </c>
      <c r="R121" s="4">
        <f t="shared" si="31"/>
        <v>-26.988831092954268</v>
      </c>
      <c r="S121" s="4">
        <f t="shared" si="32"/>
        <v>-29.359922137454056</v>
      </c>
      <c r="T121" s="4">
        <f t="shared" si="33"/>
        <v>-1.5807273629998591</v>
      </c>
      <c r="U121" s="7">
        <f t="shared" si="48"/>
        <v>0.43958611949551063</v>
      </c>
      <c r="V121" s="4">
        <f t="shared" si="34"/>
        <v>-0.69486580748147941</v>
      </c>
      <c r="X121" s="1">
        <f t="shared" si="49"/>
        <v>110</v>
      </c>
      <c r="Y121" s="4">
        <f t="shared" si="50"/>
        <v>-9.3710301752311</v>
      </c>
      <c r="Z121" s="4">
        <f t="shared" si="35"/>
        <v>-1.5807273629998591</v>
      </c>
      <c r="AA121" s="4">
        <f t="shared" si="51"/>
        <v>-1.5104446366856259</v>
      </c>
      <c r="AB121" s="4">
        <f t="shared" si="52"/>
        <v>-7.0282726314233254E-2</v>
      </c>
      <c r="AC121" s="4">
        <f t="shared" si="53"/>
        <v>-7.8605855385454744</v>
      </c>
      <c r="AF121" s="1">
        <f t="shared" si="54"/>
        <v>110</v>
      </c>
      <c r="AG121" s="4">
        <f t="shared" si="55"/>
        <v>-454.37619670600907</v>
      </c>
      <c r="AH121" s="4">
        <f t="shared" si="61"/>
        <v>-43.188884507457558</v>
      </c>
      <c r="AI121" s="4">
        <f t="shared" si="56"/>
        <v>-39.781063032162493</v>
      </c>
      <c r="AJ121" s="4">
        <f t="shared" si="57"/>
        <v>-3.407821475295068</v>
      </c>
      <c r="AK121" s="4">
        <f t="shared" si="58"/>
        <v>-414.59513367384659</v>
      </c>
    </row>
    <row r="122" spans="2:37" x14ac:dyDescent="0.25">
      <c r="B122" s="1">
        <f t="shared" si="36"/>
        <v>111</v>
      </c>
      <c r="C122" s="4">
        <f t="shared" si="37"/>
        <v>-514.05625156803103</v>
      </c>
      <c r="D122" s="4">
        <f t="shared" si="59"/>
        <v>-55.005599111917917</v>
      </c>
      <c r="E122" s="4">
        <f t="shared" si="38"/>
        <v>-48.579895967317526</v>
      </c>
      <c r="F122" s="4">
        <f t="shared" si="39"/>
        <v>-6.4257031446003872</v>
      </c>
      <c r="G122" s="4">
        <f t="shared" si="40"/>
        <v>-465.47635560071353</v>
      </c>
      <c r="I122" s="1">
        <f t="shared" si="41"/>
        <v>111</v>
      </c>
      <c r="J122" s="4">
        <f t="shared" si="42"/>
        <v>-289.15664150701758</v>
      </c>
      <c r="K122" s="4">
        <f t="shared" si="60"/>
        <v>-30.940649500453915</v>
      </c>
      <c r="L122" s="4">
        <f t="shared" si="43"/>
        <v>-27.326191481616195</v>
      </c>
      <c r="M122" s="4">
        <f t="shared" si="44"/>
        <v>-3.6144580188377198</v>
      </c>
      <c r="N122" s="4">
        <f t="shared" si="45"/>
        <v>-261.83045002540138</v>
      </c>
      <c r="P122" s="1">
        <f t="shared" si="46"/>
        <v>111</v>
      </c>
      <c r="Q122" s="4">
        <f t="shared" si="47"/>
        <v>-2.168674811302632</v>
      </c>
      <c r="R122" s="4">
        <f t="shared" si="31"/>
        <v>-27.326191481616195</v>
      </c>
      <c r="S122" s="4">
        <f t="shared" si="32"/>
        <v>-29.494866292918829</v>
      </c>
      <c r="T122" s="4">
        <f t="shared" si="33"/>
        <v>-1.4457832075350878</v>
      </c>
      <c r="U122" s="7">
        <f t="shared" si="48"/>
        <v>0.43631376624864576</v>
      </c>
      <c r="V122" s="4">
        <f t="shared" si="34"/>
        <v>-0.6308151164586816</v>
      </c>
      <c r="X122" s="1">
        <f t="shared" si="49"/>
        <v>111</v>
      </c>
      <c r="Y122" s="4">
        <f t="shared" si="50"/>
        <v>-7.8605855385454744</v>
      </c>
      <c r="Z122" s="4">
        <f t="shared" si="35"/>
        <v>-1.4457832075350878</v>
      </c>
      <c r="AA122" s="4">
        <f t="shared" si="51"/>
        <v>-1.3868288159959967</v>
      </c>
      <c r="AB122" s="4">
        <f t="shared" si="52"/>
        <v>-5.8954391539091051E-2</v>
      </c>
      <c r="AC122" s="4">
        <f t="shared" si="53"/>
        <v>-6.4737567225494779</v>
      </c>
      <c r="AF122" s="1">
        <f t="shared" si="54"/>
        <v>111</v>
      </c>
      <c r="AG122" s="4">
        <f t="shared" si="55"/>
        <v>-414.59513367384659</v>
      </c>
      <c r="AH122" s="4">
        <f t="shared" si="61"/>
        <v>-43.188884507457558</v>
      </c>
      <c r="AI122" s="4">
        <f t="shared" si="56"/>
        <v>-40.079421004903708</v>
      </c>
      <c r="AJ122" s="4">
        <f t="shared" si="57"/>
        <v>-3.1094635025538491</v>
      </c>
      <c r="AK122" s="4">
        <f t="shared" si="58"/>
        <v>-374.51571266894291</v>
      </c>
    </row>
    <row r="123" spans="2:37" x14ac:dyDescent="0.25">
      <c r="B123" s="1">
        <f t="shared" si="36"/>
        <v>112</v>
      </c>
      <c r="C123" s="4">
        <f t="shared" si="37"/>
        <v>-465.47635560071353</v>
      </c>
      <c r="D123" s="4">
        <f t="shared" si="59"/>
        <v>-55.005599111917917</v>
      </c>
      <c r="E123" s="4">
        <f t="shared" si="38"/>
        <v>-49.187144666908999</v>
      </c>
      <c r="F123" s="4">
        <f t="shared" si="39"/>
        <v>-5.8184544450089186</v>
      </c>
      <c r="G123" s="4">
        <f t="shared" si="40"/>
        <v>-416.28921093380455</v>
      </c>
      <c r="I123" s="1">
        <f t="shared" si="41"/>
        <v>112</v>
      </c>
      <c r="J123" s="4">
        <f t="shared" si="42"/>
        <v>-261.83045002540138</v>
      </c>
      <c r="K123" s="4">
        <f t="shared" si="60"/>
        <v>-30.940649500453915</v>
      </c>
      <c r="L123" s="4">
        <f t="shared" si="43"/>
        <v>-27.667768875136399</v>
      </c>
      <c r="M123" s="4">
        <f t="shared" si="44"/>
        <v>-3.2728806253175171</v>
      </c>
      <c r="N123" s="4">
        <f t="shared" si="45"/>
        <v>-234.16268115026497</v>
      </c>
      <c r="P123" s="1">
        <f t="shared" si="46"/>
        <v>112</v>
      </c>
      <c r="Q123" s="4">
        <f t="shared" si="47"/>
        <v>-1.9637283751905104</v>
      </c>
      <c r="R123" s="4">
        <f t="shared" si="31"/>
        <v>-27.667768875136399</v>
      </c>
      <c r="S123" s="4">
        <f t="shared" si="32"/>
        <v>-29.631497250326909</v>
      </c>
      <c r="T123" s="4">
        <f t="shared" si="33"/>
        <v>-1.3091522501270068</v>
      </c>
      <c r="U123" s="7">
        <f t="shared" si="48"/>
        <v>0.43306577295150944</v>
      </c>
      <c r="V123" s="4">
        <f t="shared" si="34"/>
        <v>-0.56694903111245998</v>
      </c>
      <c r="X123" s="1">
        <f t="shared" si="49"/>
        <v>112</v>
      </c>
      <c r="Y123" s="4">
        <f t="shared" si="50"/>
        <v>-6.4737567225494779</v>
      </c>
      <c r="Z123" s="4">
        <f t="shared" si="35"/>
        <v>-1.3091522501270068</v>
      </c>
      <c r="AA123" s="4">
        <f t="shared" si="51"/>
        <v>-1.2605990747078857</v>
      </c>
      <c r="AB123" s="4">
        <f t="shared" si="52"/>
        <v>-4.8553175419121082E-2</v>
      </c>
      <c r="AC123" s="4">
        <f t="shared" si="53"/>
        <v>-5.2131576478415926</v>
      </c>
      <c r="AF123" s="1">
        <f t="shared" si="54"/>
        <v>112</v>
      </c>
      <c r="AG123" s="4">
        <f t="shared" si="55"/>
        <v>-374.51571266894291</v>
      </c>
      <c r="AH123" s="4">
        <f t="shared" si="61"/>
        <v>-43.188884507457558</v>
      </c>
      <c r="AI123" s="4">
        <f t="shared" si="56"/>
        <v>-40.380016662440489</v>
      </c>
      <c r="AJ123" s="4">
        <f t="shared" si="57"/>
        <v>-2.8088678450170721</v>
      </c>
      <c r="AK123" s="4">
        <f t="shared" si="58"/>
        <v>-334.13569600650243</v>
      </c>
    </row>
    <row r="124" spans="2:37" x14ac:dyDescent="0.25">
      <c r="B124" s="1">
        <f t="shared" si="36"/>
        <v>113</v>
      </c>
      <c r="C124" s="4">
        <f t="shared" si="37"/>
        <v>-416.28921093380455</v>
      </c>
      <c r="D124" s="4">
        <f t="shared" si="59"/>
        <v>-55.005599111917917</v>
      </c>
      <c r="E124" s="4">
        <f t="shared" si="38"/>
        <v>-49.801983975245363</v>
      </c>
      <c r="F124" s="4">
        <f t="shared" si="39"/>
        <v>-5.2036151366725569</v>
      </c>
      <c r="G124" s="4">
        <f t="shared" si="40"/>
        <v>-366.48722695855918</v>
      </c>
      <c r="I124" s="1">
        <f t="shared" si="41"/>
        <v>113</v>
      </c>
      <c r="J124" s="4">
        <f t="shared" si="42"/>
        <v>-234.16268115026497</v>
      </c>
      <c r="K124" s="4">
        <f t="shared" si="60"/>
        <v>-30.940649500453915</v>
      </c>
      <c r="L124" s="4">
        <f t="shared" si="43"/>
        <v>-28.013615986075603</v>
      </c>
      <c r="M124" s="4">
        <f t="shared" si="44"/>
        <v>-2.9270335143783122</v>
      </c>
      <c r="N124" s="4">
        <f t="shared" si="45"/>
        <v>-206.14906516418938</v>
      </c>
      <c r="P124" s="1">
        <f t="shared" si="46"/>
        <v>113</v>
      </c>
      <c r="Q124" s="4">
        <f t="shared" si="47"/>
        <v>-1.7562201086269873</v>
      </c>
      <c r="R124" s="4">
        <f t="shared" si="31"/>
        <v>-28.013615986075603</v>
      </c>
      <c r="S124" s="4">
        <f t="shared" si="32"/>
        <v>-29.76983609470259</v>
      </c>
      <c r="T124" s="4">
        <f t="shared" si="33"/>
        <v>-1.1708134057513249</v>
      </c>
      <c r="U124" s="7">
        <f t="shared" si="48"/>
        <v>0.42984195826452548</v>
      </c>
      <c r="V124" s="4">
        <f t="shared" si="34"/>
        <v>-0.50326472709050796</v>
      </c>
      <c r="X124" s="1">
        <f t="shared" si="49"/>
        <v>113</v>
      </c>
      <c r="Y124" s="4">
        <f t="shared" si="50"/>
        <v>-5.2131576478415926</v>
      </c>
      <c r="Z124" s="4">
        <f t="shared" si="35"/>
        <v>-1.1708134057513249</v>
      </c>
      <c r="AA124" s="4">
        <f t="shared" si="51"/>
        <v>-1.1317147233925129</v>
      </c>
      <c r="AB124" s="4">
        <f t="shared" si="52"/>
        <v>-3.9098682358811941E-2</v>
      </c>
      <c r="AC124" s="4">
        <f t="shared" si="53"/>
        <v>-4.08144292444908</v>
      </c>
      <c r="AF124" s="1">
        <f t="shared" si="54"/>
        <v>113</v>
      </c>
      <c r="AG124" s="4">
        <f t="shared" si="55"/>
        <v>-334.13569600650243</v>
      </c>
      <c r="AH124" s="4">
        <f t="shared" si="61"/>
        <v>-43.188884507457558</v>
      </c>
      <c r="AI124" s="4">
        <f t="shared" si="56"/>
        <v>-40.682866787408791</v>
      </c>
      <c r="AJ124" s="4">
        <f t="shared" si="57"/>
        <v>-2.5060177200487681</v>
      </c>
      <c r="AK124" s="4">
        <f t="shared" si="58"/>
        <v>-293.45282921909364</v>
      </c>
    </row>
    <row r="125" spans="2:37" x14ac:dyDescent="0.25">
      <c r="B125" s="1">
        <f t="shared" si="36"/>
        <v>114</v>
      </c>
      <c r="C125" s="4">
        <f t="shared" si="37"/>
        <v>-366.48722695855918</v>
      </c>
      <c r="D125" s="4">
        <f t="shared" si="59"/>
        <v>-55.005599111917917</v>
      </c>
      <c r="E125" s="4">
        <f t="shared" si="38"/>
        <v>-50.42450877493593</v>
      </c>
      <c r="F125" s="4">
        <f t="shared" si="39"/>
        <v>-4.5810903369819895</v>
      </c>
      <c r="G125" s="4">
        <f t="shared" si="40"/>
        <v>-316.06271818362325</v>
      </c>
      <c r="I125" s="1">
        <f t="shared" si="41"/>
        <v>114</v>
      </c>
      <c r="J125" s="4">
        <f t="shared" si="42"/>
        <v>-206.14906516418938</v>
      </c>
      <c r="K125" s="4">
        <f t="shared" si="60"/>
        <v>-30.940649500453915</v>
      </c>
      <c r="L125" s="4">
        <f t="shared" si="43"/>
        <v>-28.363786185901549</v>
      </c>
      <c r="M125" s="4">
        <f t="shared" si="44"/>
        <v>-2.5768633145523672</v>
      </c>
      <c r="N125" s="4">
        <f t="shared" si="45"/>
        <v>-177.78527897828783</v>
      </c>
      <c r="P125" s="1">
        <f t="shared" si="46"/>
        <v>114</v>
      </c>
      <c r="Q125" s="4">
        <f t="shared" si="47"/>
        <v>-1.5461179887314203</v>
      </c>
      <c r="R125" s="4">
        <f t="shared" si="31"/>
        <v>-28.363786185901549</v>
      </c>
      <c r="S125" s="4">
        <f t="shared" si="32"/>
        <v>-29.90990417463297</v>
      </c>
      <c r="T125" s="4">
        <f t="shared" si="33"/>
        <v>-1.0307453258209469</v>
      </c>
      <c r="U125" s="7">
        <f t="shared" si="48"/>
        <v>0.42664214219804014</v>
      </c>
      <c r="V125" s="4">
        <f t="shared" si="34"/>
        <v>-0.43975939386886564</v>
      </c>
      <c r="X125" s="1">
        <f t="shared" si="49"/>
        <v>114</v>
      </c>
      <c r="Y125" s="4">
        <f t="shared" si="50"/>
        <v>-4.08144292444908</v>
      </c>
      <c r="Z125" s="4">
        <f t="shared" si="35"/>
        <v>-1.0307453258209469</v>
      </c>
      <c r="AA125" s="4">
        <f t="shared" si="51"/>
        <v>-1.0001345038875789</v>
      </c>
      <c r="AB125" s="4">
        <f t="shared" si="52"/>
        <v>-3.0610821933368098E-2</v>
      </c>
      <c r="AC125" s="4">
        <f t="shared" si="53"/>
        <v>-3.0813084205615011</v>
      </c>
      <c r="AF125" s="1">
        <f t="shared" si="54"/>
        <v>114</v>
      </c>
      <c r="AG125" s="4">
        <f t="shared" si="55"/>
        <v>-293.45282921909364</v>
      </c>
      <c r="AH125" s="4">
        <f t="shared" si="61"/>
        <v>-43.188884507457558</v>
      </c>
      <c r="AI125" s="4">
        <f t="shared" si="56"/>
        <v>-40.987988288314355</v>
      </c>
      <c r="AJ125" s="4">
        <f t="shared" si="57"/>
        <v>-2.200896219143202</v>
      </c>
      <c r="AK125" s="4">
        <f t="shared" si="58"/>
        <v>-252.4648409307793</v>
      </c>
    </row>
    <row r="126" spans="2:37" x14ac:dyDescent="0.25">
      <c r="B126" s="1">
        <f t="shared" si="36"/>
        <v>115</v>
      </c>
      <c r="C126" s="4">
        <f t="shared" si="37"/>
        <v>-316.06271818362325</v>
      </c>
      <c r="D126" s="4">
        <f t="shared" si="59"/>
        <v>-55.005599111917917</v>
      </c>
      <c r="E126" s="4">
        <f t="shared" si="38"/>
        <v>-51.054815134622629</v>
      </c>
      <c r="F126" s="4">
        <f t="shared" si="39"/>
        <v>-3.9507839772952908</v>
      </c>
      <c r="G126" s="4">
        <f t="shared" si="40"/>
        <v>-265.00790304900062</v>
      </c>
      <c r="I126" s="1">
        <f t="shared" si="41"/>
        <v>115</v>
      </c>
      <c r="J126" s="4">
        <f t="shared" si="42"/>
        <v>-177.78527897828783</v>
      </c>
      <c r="K126" s="4">
        <f t="shared" si="60"/>
        <v>-30.940649500453915</v>
      </c>
      <c r="L126" s="4">
        <f t="shared" si="43"/>
        <v>-28.718333513225318</v>
      </c>
      <c r="M126" s="4">
        <f t="shared" si="44"/>
        <v>-2.222315987228598</v>
      </c>
      <c r="N126" s="4">
        <f t="shared" si="45"/>
        <v>-149.06694546506253</v>
      </c>
      <c r="P126" s="1">
        <f t="shared" si="46"/>
        <v>115</v>
      </c>
      <c r="Q126" s="4">
        <f t="shared" si="47"/>
        <v>-1.3333895923371586</v>
      </c>
      <c r="R126" s="4">
        <f t="shared" si="31"/>
        <v>-28.718333513225318</v>
      </c>
      <c r="S126" s="4">
        <f t="shared" si="32"/>
        <v>-30.051723105562477</v>
      </c>
      <c r="T126" s="4">
        <f t="shared" si="33"/>
        <v>-0.88892639489143943</v>
      </c>
      <c r="U126" s="7">
        <f t="shared" si="48"/>
        <v>0.42346614610227307</v>
      </c>
      <c r="V126" s="4">
        <f t="shared" si="34"/>
        <v>-0.37643023461326519</v>
      </c>
      <c r="X126" s="1">
        <f t="shared" si="49"/>
        <v>115</v>
      </c>
      <c r="Y126" s="4">
        <f t="shared" si="50"/>
        <v>-3.0813084205615011</v>
      </c>
      <c r="Z126" s="4">
        <f t="shared" si="35"/>
        <v>-0.88892639489143943</v>
      </c>
      <c r="AA126" s="4">
        <f t="shared" si="51"/>
        <v>-0.8658165817372282</v>
      </c>
      <c r="AB126" s="4">
        <f t="shared" si="52"/>
        <v>-2.3109813154211258E-2</v>
      </c>
      <c r="AC126" s="4">
        <f t="shared" si="53"/>
        <v>-2.2154918388242728</v>
      </c>
      <c r="AF126" s="1">
        <f t="shared" si="54"/>
        <v>115</v>
      </c>
      <c r="AG126" s="4">
        <f t="shared" si="55"/>
        <v>-252.4648409307793</v>
      </c>
      <c r="AH126" s="4">
        <f t="shared" si="61"/>
        <v>-43.188884507457558</v>
      </c>
      <c r="AI126" s="4">
        <f t="shared" si="56"/>
        <v>-41.295398200476711</v>
      </c>
      <c r="AJ126" s="4">
        <f t="shared" si="57"/>
        <v>-1.8934863069808447</v>
      </c>
      <c r="AK126" s="4">
        <f t="shared" si="58"/>
        <v>-211.16944273030259</v>
      </c>
    </row>
    <row r="127" spans="2:37" x14ac:dyDescent="0.25">
      <c r="B127" s="1">
        <f t="shared" si="36"/>
        <v>116</v>
      </c>
      <c r="C127" s="4">
        <f t="shared" si="37"/>
        <v>-265.00790304900062</v>
      </c>
      <c r="D127" s="4">
        <f t="shared" si="59"/>
        <v>-55.005599111917917</v>
      </c>
      <c r="E127" s="4">
        <f t="shared" si="38"/>
        <v>-51.693000323805407</v>
      </c>
      <c r="F127" s="4">
        <f t="shared" si="39"/>
        <v>-3.3125987881125076</v>
      </c>
      <c r="G127" s="4">
        <f t="shared" si="40"/>
        <v>-213.31490272519522</v>
      </c>
      <c r="I127" s="1">
        <f t="shared" si="41"/>
        <v>116</v>
      </c>
      <c r="J127" s="4">
        <f t="shared" si="42"/>
        <v>-149.06694546506253</v>
      </c>
      <c r="K127" s="4">
        <f t="shared" si="60"/>
        <v>-30.940649500453915</v>
      </c>
      <c r="L127" s="4">
        <f t="shared" si="43"/>
        <v>-29.077312682140633</v>
      </c>
      <c r="M127" s="4">
        <f t="shared" si="44"/>
        <v>-1.8633368183132815</v>
      </c>
      <c r="N127" s="4">
        <f t="shared" si="45"/>
        <v>-119.9896327829219</v>
      </c>
      <c r="P127" s="1">
        <f t="shared" si="46"/>
        <v>116</v>
      </c>
      <c r="Q127" s="4">
        <f t="shared" si="47"/>
        <v>-1.1180020909879689</v>
      </c>
      <c r="R127" s="4">
        <f t="shared" si="31"/>
        <v>-29.077312682140633</v>
      </c>
      <c r="S127" s="4">
        <f t="shared" si="32"/>
        <v>-30.195314773128601</v>
      </c>
      <c r="T127" s="4">
        <f t="shared" si="33"/>
        <v>-0.74533472732531258</v>
      </c>
      <c r="U127" s="7">
        <f t="shared" si="48"/>
        <v>0.42031379265734298</v>
      </c>
      <c r="V127" s="4">
        <f t="shared" si="34"/>
        <v>-0.31327446604132869</v>
      </c>
      <c r="X127" s="1">
        <f t="shared" si="49"/>
        <v>116</v>
      </c>
      <c r="Y127" s="4">
        <f t="shared" si="50"/>
        <v>-2.2154918388242728</v>
      </c>
      <c r="Z127" s="4">
        <f t="shared" si="35"/>
        <v>-0.74533472732531258</v>
      </c>
      <c r="AA127" s="4">
        <f t="shared" si="51"/>
        <v>-0.72871853853413049</v>
      </c>
      <c r="AB127" s="4">
        <f t="shared" si="52"/>
        <v>-1.6616188791182044E-2</v>
      </c>
      <c r="AC127" s="4">
        <f t="shared" si="53"/>
        <v>-1.4867733002901424</v>
      </c>
      <c r="AF127" s="1">
        <f t="shared" si="54"/>
        <v>116</v>
      </c>
      <c r="AG127" s="4">
        <f t="shared" si="55"/>
        <v>-211.16944273030259</v>
      </c>
      <c r="AH127" s="4">
        <f t="shared" si="61"/>
        <v>-43.188884507457558</v>
      </c>
      <c r="AI127" s="4">
        <f t="shared" si="56"/>
        <v>-41.605113686980289</v>
      </c>
      <c r="AJ127" s="4">
        <f t="shared" si="57"/>
        <v>-1.5837708204772694</v>
      </c>
      <c r="AK127" s="4">
        <f t="shared" si="58"/>
        <v>-169.56432904332229</v>
      </c>
    </row>
    <row r="128" spans="2:37" x14ac:dyDescent="0.25">
      <c r="B128" s="1">
        <f t="shared" si="36"/>
        <v>117</v>
      </c>
      <c r="C128" s="4">
        <f t="shared" si="37"/>
        <v>-213.31490272519522</v>
      </c>
      <c r="D128" s="4">
        <f t="shared" si="59"/>
        <v>-55.005599111917917</v>
      </c>
      <c r="E128" s="4">
        <f t="shared" si="38"/>
        <v>-52.339162827852974</v>
      </c>
      <c r="F128" s="4">
        <f t="shared" si="39"/>
        <v>-2.66643628406494</v>
      </c>
      <c r="G128" s="4">
        <f t="shared" si="40"/>
        <v>-160.97573989734224</v>
      </c>
      <c r="I128" s="1">
        <f t="shared" si="41"/>
        <v>117</v>
      </c>
      <c r="J128" s="4">
        <f t="shared" si="42"/>
        <v>-119.9896327829219</v>
      </c>
      <c r="K128" s="4">
        <f t="shared" si="60"/>
        <v>-30.940649500453915</v>
      </c>
      <c r="L128" s="4">
        <f t="shared" si="43"/>
        <v>-29.440779090667391</v>
      </c>
      <c r="M128" s="4">
        <f t="shared" si="44"/>
        <v>-1.4998704097865236</v>
      </c>
      <c r="N128" s="4">
        <f t="shared" si="45"/>
        <v>-90.548853692254511</v>
      </c>
      <c r="P128" s="1">
        <f t="shared" si="46"/>
        <v>117</v>
      </c>
      <c r="Q128" s="4">
        <f t="shared" si="47"/>
        <v>-0.89992224587191416</v>
      </c>
      <c r="R128" s="4">
        <f t="shared" si="31"/>
        <v>-29.440779090667391</v>
      </c>
      <c r="S128" s="4">
        <f t="shared" si="32"/>
        <v>-30.340701336539304</v>
      </c>
      <c r="T128" s="4">
        <f t="shared" si="33"/>
        <v>-0.59994816391460948</v>
      </c>
      <c r="U128" s="7">
        <f t="shared" si="48"/>
        <v>0.41718490586336771</v>
      </c>
      <c r="V128" s="4">
        <f t="shared" si="34"/>
        <v>-0.25028931828561668</v>
      </c>
      <c r="X128" s="1">
        <f t="shared" si="49"/>
        <v>117</v>
      </c>
      <c r="Y128" s="4">
        <f t="shared" si="50"/>
        <v>-1.4867733002901424</v>
      </c>
      <c r="Z128" s="4">
        <f t="shared" si="35"/>
        <v>-0.59994816391460948</v>
      </c>
      <c r="AA128" s="4">
        <f t="shared" si="51"/>
        <v>-0.58879736416243345</v>
      </c>
      <c r="AB128" s="4">
        <f t="shared" si="52"/>
        <v>-1.1150799752176067E-2</v>
      </c>
      <c r="AC128" s="4">
        <f t="shared" si="53"/>
        <v>-0.89797593612770898</v>
      </c>
      <c r="AF128" s="1">
        <f t="shared" si="54"/>
        <v>117</v>
      </c>
      <c r="AG128" s="4">
        <f t="shared" si="55"/>
        <v>-169.56432904332229</v>
      </c>
      <c r="AH128" s="4">
        <f t="shared" si="61"/>
        <v>-43.188884507457558</v>
      </c>
      <c r="AI128" s="4">
        <f t="shared" si="56"/>
        <v>-41.91715203963264</v>
      </c>
      <c r="AJ128" s="4">
        <f t="shared" si="57"/>
        <v>-1.2717324678249171</v>
      </c>
      <c r="AK128" s="4">
        <f t="shared" si="58"/>
        <v>-127.64717700368965</v>
      </c>
    </row>
    <row r="129" spans="2:37" x14ac:dyDescent="0.25">
      <c r="B129" s="1">
        <f t="shared" si="36"/>
        <v>118</v>
      </c>
      <c r="C129" s="4">
        <f t="shared" si="37"/>
        <v>-160.97573989734224</v>
      </c>
      <c r="D129" s="4">
        <f t="shared" si="59"/>
        <v>-55.005599111917917</v>
      </c>
      <c r="E129" s="4">
        <f t="shared" si="38"/>
        <v>-52.993402363201142</v>
      </c>
      <c r="F129" s="4">
        <f t="shared" si="39"/>
        <v>-2.0121967487167778</v>
      </c>
      <c r="G129" s="4">
        <f t="shared" si="40"/>
        <v>-107.9823375341411</v>
      </c>
      <c r="I129" s="1">
        <f t="shared" si="41"/>
        <v>118</v>
      </c>
      <c r="J129" s="4">
        <f t="shared" si="42"/>
        <v>-90.548853692254511</v>
      </c>
      <c r="K129" s="4">
        <f t="shared" si="60"/>
        <v>-30.940649500453915</v>
      </c>
      <c r="L129" s="4">
        <f t="shared" si="43"/>
        <v>-29.808788829300735</v>
      </c>
      <c r="M129" s="4">
        <f t="shared" si="44"/>
        <v>-1.1318606711531813</v>
      </c>
      <c r="N129" s="4">
        <f t="shared" si="45"/>
        <v>-60.740064862953773</v>
      </c>
      <c r="P129" s="1">
        <f t="shared" si="46"/>
        <v>118</v>
      </c>
      <c r="Q129" s="4">
        <f t="shared" si="47"/>
        <v>-0.67911640269190876</v>
      </c>
      <c r="R129" s="4">
        <f t="shared" si="31"/>
        <v>-29.808788829300735</v>
      </c>
      <c r="S129" s="4">
        <f t="shared" si="32"/>
        <v>-30.487905231992642</v>
      </c>
      <c r="T129" s="4">
        <f t="shared" si="33"/>
        <v>-0.45274426846127258</v>
      </c>
      <c r="U129" s="7">
        <f t="shared" si="48"/>
        <v>0.41407931103063789</v>
      </c>
      <c r="V129" s="4">
        <f t="shared" si="34"/>
        <v>-0.18747203475751389</v>
      </c>
      <c r="X129" s="1">
        <f t="shared" si="49"/>
        <v>118</v>
      </c>
      <c r="Y129" s="4">
        <f t="shared" si="50"/>
        <v>-0.89797593612770898</v>
      </c>
      <c r="Z129" s="4">
        <f t="shared" si="35"/>
        <v>-0.45274426846127258</v>
      </c>
      <c r="AA129" s="4">
        <f t="shared" si="51"/>
        <v>-0.44600944894031475</v>
      </c>
      <c r="AB129" s="4">
        <f t="shared" si="52"/>
        <v>-6.7348195209578172E-3</v>
      </c>
      <c r="AC129" s="4">
        <f t="shared" si="53"/>
        <v>-0.45196648718739424</v>
      </c>
      <c r="AF129" s="1">
        <f t="shared" si="54"/>
        <v>118</v>
      </c>
      <c r="AG129" s="4">
        <f t="shared" si="55"/>
        <v>-127.64717700368965</v>
      </c>
      <c r="AH129" s="4">
        <f t="shared" si="61"/>
        <v>-43.188884507457558</v>
      </c>
      <c r="AI129" s="4">
        <f t="shared" si="56"/>
        <v>-42.23153067992989</v>
      </c>
      <c r="AJ129" s="4">
        <f t="shared" si="57"/>
        <v>-0.9573538275276724</v>
      </c>
      <c r="AK129" s="4">
        <f t="shared" si="58"/>
        <v>-85.415646323759759</v>
      </c>
    </row>
    <row r="130" spans="2:37" x14ac:dyDescent="0.25">
      <c r="B130" s="1">
        <f t="shared" si="36"/>
        <v>119</v>
      </c>
      <c r="C130" s="4">
        <f t="shared" si="37"/>
        <v>-107.9823375341411</v>
      </c>
      <c r="D130" s="4">
        <f t="shared" si="59"/>
        <v>-55.005599111917917</v>
      </c>
      <c r="E130" s="4">
        <f t="shared" si="38"/>
        <v>-53.65581989274115</v>
      </c>
      <c r="F130" s="4">
        <f t="shared" si="39"/>
        <v>-1.3497792191767637</v>
      </c>
      <c r="G130" s="4">
        <f t="shared" si="40"/>
        <v>-54.326517641399946</v>
      </c>
      <c r="I130" s="1">
        <f t="shared" si="41"/>
        <v>119</v>
      </c>
      <c r="J130" s="4">
        <f t="shared" si="42"/>
        <v>-60.740064862953773</v>
      </c>
      <c r="K130" s="4">
        <f t="shared" si="60"/>
        <v>-30.940649500453915</v>
      </c>
      <c r="L130" s="4">
        <f t="shared" si="43"/>
        <v>-30.181398689666992</v>
      </c>
      <c r="M130" s="4">
        <f t="shared" si="44"/>
        <v>-0.75925081078692214</v>
      </c>
      <c r="N130" s="4">
        <f t="shared" si="45"/>
        <v>-30.558666173286781</v>
      </c>
      <c r="P130" s="1">
        <f t="shared" si="46"/>
        <v>119</v>
      </c>
      <c r="Q130" s="4">
        <f t="shared" si="47"/>
        <v>-0.45555048647215329</v>
      </c>
      <c r="R130" s="4">
        <f t="shared" si="31"/>
        <v>-30.181398689666992</v>
      </c>
      <c r="S130" s="4">
        <f t="shared" si="32"/>
        <v>-30.636949176139144</v>
      </c>
      <c r="T130" s="4">
        <f t="shared" si="33"/>
        <v>-0.30370032431476884</v>
      </c>
      <c r="U130" s="7">
        <f t="shared" si="48"/>
        <v>0.41099683476986387</v>
      </c>
      <c r="V130" s="4">
        <f t="shared" si="34"/>
        <v>-0.12481987201195112</v>
      </c>
      <c r="X130" s="1">
        <f t="shared" si="49"/>
        <v>119</v>
      </c>
      <c r="Y130" s="4">
        <f t="shared" si="50"/>
        <v>-0.45196648718739424</v>
      </c>
      <c r="Z130" s="4">
        <f t="shared" si="35"/>
        <v>-0.30370032431476884</v>
      </c>
      <c r="AA130" s="4">
        <f t="shared" si="51"/>
        <v>-0.30031057566086339</v>
      </c>
      <c r="AB130" s="4">
        <f t="shared" si="52"/>
        <v>-3.3897486539054568E-3</v>
      </c>
      <c r="AC130" s="4">
        <f t="shared" si="53"/>
        <v>-0.15165591152653085</v>
      </c>
      <c r="AF130" s="1">
        <f t="shared" si="54"/>
        <v>119</v>
      </c>
      <c r="AG130" s="4">
        <f t="shared" si="55"/>
        <v>-85.415646323759759</v>
      </c>
      <c r="AH130" s="4">
        <f t="shared" si="61"/>
        <v>-43.188884507457558</v>
      </c>
      <c r="AI130" s="4">
        <f t="shared" si="56"/>
        <v>-42.548267160029361</v>
      </c>
      <c r="AJ130" s="4">
        <f t="shared" si="57"/>
        <v>-0.6406173474281982</v>
      </c>
      <c r="AK130" s="4">
        <f t="shared" si="58"/>
        <v>-42.867379163730398</v>
      </c>
    </row>
    <row r="131" spans="2:37" x14ac:dyDescent="0.25">
      <c r="B131" s="1">
        <f t="shared" si="36"/>
        <v>120</v>
      </c>
      <c r="C131" s="4">
        <f t="shared" si="37"/>
        <v>-54.326517641399946</v>
      </c>
      <c r="D131" s="4">
        <f t="shared" si="59"/>
        <v>-55.005599111917917</v>
      </c>
      <c r="E131" s="4">
        <f t="shared" si="38"/>
        <v>-54.326517641400415</v>
      </c>
      <c r="F131" s="4">
        <f t="shared" si="39"/>
        <v>-0.67908147051749923</v>
      </c>
      <c r="G131" s="4">
        <f t="shared" si="40"/>
        <v>4.6895820560166612E-13</v>
      </c>
      <c r="I131" s="1">
        <f t="shared" si="41"/>
        <v>120</v>
      </c>
      <c r="J131" s="4">
        <f t="shared" si="42"/>
        <v>-30.558666173286781</v>
      </c>
      <c r="K131" s="4">
        <f t="shared" si="60"/>
        <v>-30.940649500453915</v>
      </c>
      <c r="L131" s="4">
        <f t="shared" si="43"/>
        <v>-30.558666173287829</v>
      </c>
      <c r="M131" s="4">
        <f t="shared" si="44"/>
        <v>-0.3819833271660848</v>
      </c>
      <c r="N131" s="4">
        <f t="shared" si="45"/>
        <v>1.0480505352461478E-12</v>
      </c>
      <c r="P131" s="1">
        <f t="shared" si="46"/>
        <v>120</v>
      </c>
      <c r="Q131" s="4">
        <f t="shared" si="47"/>
        <v>-0.22918999629965087</v>
      </c>
      <c r="R131" s="4">
        <f t="shared" si="31"/>
        <v>-30.558666173287829</v>
      </c>
      <c r="S131" s="4">
        <f t="shared" si="32"/>
        <v>-30.787856169587482</v>
      </c>
      <c r="T131" s="4">
        <f t="shared" si="33"/>
        <v>-0.15279333086643393</v>
      </c>
      <c r="U131" s="7">
        <f t="shared" si="48"/>
        <v>0.40793730498249514</v>
      </c>
      <c r="V131" s="4">
        <f t="shared" si="34"/>
        <v>-6.2330099612951745E-2</v>
      </c>
      <c r="X131" s="1">
        <f t="shared" si="49"/>
        <v>120</v>
      </c>
      <c r="Y131" s="4">
        <f t="shared" si="50"/>
        <v>-0.15165591152653085</v>
      </c>
      <c r="Z131" s="4">
        <f t="shared" si="35"/>
        <v>-0.15279333086643393</v>
      </c>
      <c r="AA131" s="4">
        <f t="shared" si="51"/>
        <v>-0.15165591152998495</v>
      </c>
      <c r="AB131" s="4">
        <f t="shared" si="52"/>
        <v>-1.1374193364489813E-3</v>
      </c>
      <c r="AC131" s="4">
        <f t="shared" si="53"/>
        <v>3.4540981186381714E-12</v>
      </c>
      <c r="AF131" s="1">
        <f t="shared" si="54"/>
        <v>120</v>
      </c>
      <c r="AG131" s="4">
        <f t="shared" si="55"/>
        <v>-42.867379163730398</v>
      </c>
      <c r="AH131" s="4">
        <f t="shared" si="61"/>
        <v>-43.188884507457558</v>
      </c>
      <c r="AI131" s="4">
        <f t="shared" si="56"/>
        <v>-42.867379163729581</v>
      </c>
      <c r="AJ131" s="4">
        <f t="shared" si="57"/>
        <v>-0.32150534372797795</v>
      </c>
      <c r="AK131" s="4">
        <f t="shared" si="58"/>
        <v>-8.1712414612411521E-13</v>
      </c>
    </row>
    <row r="132" spans="2:37" x14ac:dyDescent="0.25">
      <c r="B132" s="1" t="str">
        <f t="shared" si="36"/>
        <v xml:space="preserve"> </v>
      </c>
      <c r="C132" s="4" t="str">
        <f t="shared" si="37"/>
        <v xml:space="preserve"> </v>
      </c>
      <c r="D132" s="4" t="str">
        <f t="shared" si="59"/>
        <v xml:space="preserve"> </v>
      </c>
      <c r="E132" s="4" t="str">
        <f t="shared" si="38"/>
        <v xml:space="preserve"> </v>
      </c>
      <c r="F132" s="4" t="str">
        <f t="shared" si="39"/>
        <v xml:space="preserve"> </v>
      </c>
      <c r="G132" s="4" t="str">
        <f t="shared" si="40"/>
        <v xml:space="preserve"> </v>
      </c>
      <c r="I132" s="1" t="str">
        <f t="shared" si="41"/>
        <v xml:space="preserve"> </v>
      </c>
      <c r="J132" s="4" t="str">
        <f t="shared" si="42"/>
        <v xml:space="preserve"> </v>
      </c>
      <c r="K132" s="4" t="str">
        <f t="shared" si="60"/>
        <v xml:space="preserve"> </v>
      </c>
      <c r="L132" s="4" t="str">
        <f t="shared" si="43"/>
        <v xml:space="preserve"> </v>
      </c>
      <c r="M132" s="4" t="str">
        <f t="shared" si="44"/>
        <v xml:space="preserve"> </v>
      </c>
      <c r="N132" s="4" t="str">
        <f t="shared" si="45"/>
        <v xml:space="preserve"> </v>
      </c>
      <c r="P132" s="1" t="str">
        <f t="shared" si="46"/>
        <v xml:space="preserve"> </v>
      </c>
      <c r="Q132" s="4" t="str">
        <f t="shared" si="47"/>
        <v xml:space="preserve"> </v>
      </c>
      <c r="R132" s="4" t="str">
        <f t="shared" si="31"/>
        <v xml:space="preserve"> </v>
      </c>
      <c r="S132" s="4" t="str">
        <f t="shared" si="32"/>
        <v xml:space="preserve"> </v>
      </c>
      <c r="T132" s="4" t="str">
        <f t="shared" si="33"/>
        <v xml:space="preserve"> </v>
      </c>
      <c r="U132" s="7" t="str">
        <f t="shared" si="48"/>
        <v xml:space="preserve"> </v>
      </c>
      <c r="V132" s="4" t="str">
        <f t="shared" si="34"/>
        <v xml:space="preserve"> </v>
      </c>
      <c r="X132" s="1" t="str">
        <f t="shared" si="49"/>
        <v xml:space="preserve"> </v>
      </c>
      <c r="Y132" s="4" t="str">
        <f t="shared" si="50"/>
        <v xml:space="preserve"> </v>
      </c>
      <c r="Z132" s="4" t="str">
        <f t="shared" si="35"/>
        <v xml:space="preserve"> </v>
      </c>
      <c r="AA132" s="4" t="str">
        <f t="shared" si="51"/>
        <v xml:space="preserve"> </v>
      </c>
      <c r="AB132" s="4" t="str">
        <f t="shared" si="52"/>
        <v xml:space="preserve"> </v>
      </c>
      <c r="AC132" s="4" t="str">
        <f t="shared" si="53"/>
        <v xml:space="preserve"> </v>
      </c>
      <c r="AF132" s="1" t="str">
        <f t="shared" si="54"/>
        <v xml:space="preserve"> </v>
      </c>
      <c r="AG132" s="4" t="str">
        <f t="shared" si="55"/>
        <v xml:space="preserve"> </v>
      </c>
      <c r="AH132" s="4" t="str">
        <f t="shared" si="61"/>
        <v xml:space="preserve"> </v>
      </c>
      <c r="AI132" s="4" t="str">
        <f t="shared" si="56"/>
        <v xml:space="preserve"> </v>
      </c>
      <c r="AJ132" s="4" t="str">
        <f t="shared" si="57"/>
        <v xml:space="preserve"> </v>
      </c>
      <c r="AK132" s="4" t="str">
        <f t="shared" si="58"/>
        <v xml:space="preserve"> </v>
      </c>
    </row>
    <row r="133" spans="2:37" x14ac:dyDescent="0.25">
      <c r="B133" s="1" t="str">
        <f t="shared" si="36"/>
        <v xml:space="preserve"> </v>
      </c>
      <c r="C133" s="4" t="str">
        <f t="shared" si="37"/>
        <v xml:space="preserve"> </v>
      </c>
      <c r="D133" s="4" t="str">
        <f t="shared" si="59"/>
        <v xml:space="preserve"> </v>
      </c>
      <c r="E133" s="4" t="str">
        <f t="shared" si="38"/>
        <v xml:space="preserve"> </v>
      </c>
      <c r="F133" s="4" t="str">
        <f t="shared" si="39"/>
        <v xml:space="preserve"> </v>
      </c>
      <c r="G133" s="4" t="str">
        <f t="shared" si="40"/>
        <v xml:space="preserve"> </v>
      </c>
      <c r="I133" s="1" t="str">
        <f t="shared" si="41"/>
        <v xml:space="preserve"> </v>
      </c>
      <c r="J133" s="4" t="str">
        <f t="shared" si="42"/>
        <v xml:space="preserve"> </v>
      </c>
      <c r="K133" s="4" t="str">
        <f t="shared" si="60"/>
        <v xml:space="preserve"> </v>
      </c>
      <c r="L133" s="4" t="str">
        <f t="shared" si="43"/>
        <v xml:space="preserve"> </v>
      </c>
      <c r="M133" s="4" t="str">
        <f t="shared" si="44"/>
        <v xml:space="preserve"> </v>
      </c>
      <c r="N133" s="4" t="str">
        <f t="shared" si="45"/>
        <v xml:space="preserve"> </v>
      </c>
      <c r="P133" s="1" t="str">
        <f t="shared" si="46"/>
        <v xml:space="preserve"> </v>
      </c>
      <c r="Q133" s="4" t="str">
        <f t="shared" si="47"/>
        <v xml:space="preserve"> </v>
      </c>
      <c r="R133" s="4" t="str">
        <f t="shared" si="31"/>
        <v xml:space="preserve"> </v>
      </c>
      <c r="S133" s="4" t="str">
        <f t="shared" si="32"/>
        <v xml:space="preserve"> </v>
      </c>
      <c r="T133" s="4" t="str">
        <f t="shared" si="33"/>
        <v xml:space="preserve"> </v>
      </c>
      <c r="U133" s="7" t="str">
        <f t="shared" si="48"/>
        <v xml:space="preserve"> </v>
      </c>
      <c r="V133" s="4" t="str">
        <f t="shared" si="34"/>
        <v xml:space="preserve"> </v>
      </c>
      <c r="X133" s="1" t="str">
        <f t="shared" si="49"/>
        <v xml:space="preserve"> </v>
      </c>
      <c r="Y133" s="4" t="str">
        <f t="shared" si="50"/>
        <v xml:space="preserve"> </v>
      </c>
      <c r="Z133" s="4" t="str">
        <f t="shared" si="35"/>
        <v xml:space="preserve"> </v>
      </c>
      <c r="AA133" s="4" t="str">
        <f t="shared" si="51"/>
        <v xml:space="preserve"> </v>
      </c>
      <c r="AB133" s="4" t="str">
        <f t="shared" si="52"/>
        <v xml:space="preserve"> </v>
      </c>
      <c r="AC133" s="4" t="str">
        <f t="shared" si="53"/>
        <v xml:space="preserve"> </v>
      </c>
      <c r="AF133" s="1" t="str">
        <f t="shared" si="54"/>
        <v xml:space="preserve"> </v>
      </c>
      <c r="AG133" s="4" t="str">
        <f t="shared" si="55"/>
        <v xml:space="preserve"> </v>
      </c>
      <c r="AH133" s="4" t="str">
        <f t="shared" si="61"/>
        <v xml:space="preserve"> </v>
      </c>
      <c r="AI133" s="4" t="str">
        <f t="shared" si="56"/>
        <v xml:space="preserve"> </v>
      </c>
      <c r="AJ133" s="4" t="str">
        <f t="shared" si="57"/>
        <v xml:space="preserve"> </v>
      </c>
      <c r="AK133" s="4" t="str">
        <f t="shared" si="58"/>
        <v xml:space="preserve"> </v>
      </c>
    </row>
    <row r="134" spans="2:37" x14ac:dyDescent="0.25">
      <c r="B134" s="1" t="str">
        <f t="shared" si="36"/>
        <v xml:space="preserve"> </v>
      </c>
      <c r="C134" s="4" t="str">
        <f t="shared" si="37"/>
        <v xml:space="preserve"> </v>
      </c>
      <c r="D134" s="4" t="str">
        <f t="shared" si="59"/>
        <v xml:space="preserve"> </v>
      </c>
      <c r="E134" s="4" t="str">
        <f t="shared" si="38"/>
        <v xml:space="preserve"> </v>
      </c>
      <c r="F134" s="4" t="str">
        <f t="shared" si="39"/>
        <v xml:space="preserve"> </v>
      </c>
      <c r="G134" s="4" t="str">
        <f t="shared" si="40"/>
        <v xml:space="preserve"> </v>
      </c>
      <c r="I134" s="1" t="str">
        <f t="shared" si="41"/>
        <v xml:space="preserve"> </v>
      </c>
      <c r="J134" s="4" t="str">
        <f t="shared" si="42"/>
        <v xml:space="preserve"> </v>
      </c>
      <c r="K134" s="4" t="str">
        <f t="shared" si="60"/>
        <v xml:space="preserve"> </v>
      </c>
      <c r="L134" s="4" t="str">
        <f t="shared" si="43"/>
        <v xml:space="preserve"> </v>
      </c>
      <c r="M134" s="4" t="str">
        <f t="shared" si="44"/>
        <v xml:space="preserve"> </v>
      </c>
      <c r="N134" s="4" t="str">
        <f t="shared" si="45"/>
        <v xml:space="preserve"> </v>
      </c>
      <c r="P134" s="1" t="str">
        <f t="shared" si="46"/>
        <v xml:space="preserve"> </v>
      </c>
      <c r="Q134" s="4" t="str">
        <f t="shared" si="47"/>
        <v xml:space="preserve"> </v>
      </c>
      <c r="R134" s="4" t="str">
        <f t="shared" si="31"/>
        <v xml:space="preserve"> </v>
      </c>
      <c r="S134" s="4" t="str">
        <f t="shared" si="32"/>
        <v xml:space="preserve"> </v>
      </c>
      <c r="T134" s="4" t="str">
        <f t="shared" si="33"/>
        <v xml:space="preserve"> </v>
      </c>
      <c r="U134" s="7" t="str">
        <f t="shared" si="48"/>
        <v xml:space="preserve"> </v>
      </c>
      <c r="V134" s="4" t="str">
        <f t="shared" si="34"/>
        <v xml:space="preserve"> </v>
      </c>
      <c r="X134" s="1" t="str">
        <f t="shared" si="49"/>
        <v xml:space="preserve"> </v>
      </c>
      <c r="Y134" s="4" t="str">
        <f t="shared" si="50"/>
        <v xml:space="preserve"> </v>
      </c>
      <c r="Z134" s="4" t="str">
        <f t="shared" si="35"/>
        <v xml:space="preserve"> </v>
      </c>
      <c r="AA134" s="4" t="str">
        <f t="shared" si="51"/>
        <v xml:space="preserve"> </v>
      </c>
      <c r="AB134" s="4" t="str">
        <f t="shared" si="52"/>
        <v xml:space="preserve"> </v>
      </c>
      <c r="AC134" s="4" t="str">
        <f t="shared" si="53"/>
        <v xml:space="preserve"> </v>
      </c>
      <c r="AF134" s="1" t="str">
        <f t="shared" si="54"/>
        <v xml:space="preserve"> </v>
      </c>
      <c r="AG134" s="4" t="str">
        <f t="shared" si="55"/>
        <v xml:space="preserve"> </v>
      </c>
      <c r="AH134" s="4" t="str">
        <f t="shared" si="61"/>
        <v xml:space="preserve"> </v>
      </c>
      <c r="AI134" s="4" t="str">
        <f t="shared" si="56"/>
        <v xml:space="preserve"> </v>
      </c>
      <c r="AJ134" s="4" t="str">
        <f t="shared" si="57"/>
        <v xml:space="preserve"> </v>
      </c>
      <c r="AK134" s="4" t="str">
        <f t="shared" si="58"/>
        <v xml:space="preserve"> </v>
      </c>
    </row>
    <row r="135" spans="2:37" x14ac:dyDescent="0.25">
      <c r="B135" s="1" t="str">
        <f t="shared" si="36"/>
        <v xml:space="preserve"> </v>
      </c>
      <c r="C135" s="4" t="str">
        <f t="shared" si="37"/>
        <v xml:space="preserve"> </v>
      </c>
      <c r="D135" s="4" t="str">
        <f t="shared" si="59"/>
        <v xml:space="preserve"> </v>
      </c>
      <c r="E135" s="4" t="str">
        <f t="shared" si="38"/>
        <v xml:space="preserve"> </v>
      </c>
      <c r="F135" s="4" t="str">
        <f t="shared" si="39"/>
        <v xml:space="preserve"> </v>
      </c>
      <c r="G135" s="4" t="str">
        <f t="shared" si="40"/>
        <v xml:space="preserve"> </v>
      </c>
      <c r="I135" s="1" t="str">
        <f t="shared" si="41"/>
        <v xml:space="preserve"> </v>
      </c>
      <c r="J135" s="4" t="str">
        <f t="shared" si="42"/>
        <v xml:space="preserve"> </v>
      </c>
      <c r="K135" s="4" t="str">
        <f t="shared" si="60"/>
        <v xml:space="preserve"> </v>
      </c>
      <c r="L135" s="4" t="str">
        <f t="shared" si="43"/>
        <v xml:space="preserve"> </v>
      </c>
      <c r="M135" s="4" t="str">
        <f t="shared" si="44"/>
        <v xml:space="preserve"> </v>
      </c>
      <c r="N135" s="4" t="str">
        <f t="shared" si="45"/>
        <v xml:space="preserve"> </v>
      </c>
      <c r="P135" s="1" t="str">
        <f t="shared" si="46"/>
        <v xml:space="preserve"> </v>
      </c>
      <c r="Q135" s="4" t="str">
        <f t="shared" si="47"/>
        <v xml:space="preserve"> </v>
      </c>
      <c r="R135" s="4" t="str">
        <f t="shared" si="31"/>
        <v xml:space="preserve"> </v>
      </c>
      <c r="S135" s="4" t="str">
        <f t="shared" si="32"/>
        <v xml:space="preserve"> </v>
      </c>
      <c r="T135" s="4" t="str">
        <f t="shared" si="33"/>
        <v xml:space="preserve"> </v>
      </c>
      <c r="U135" s="7" t="str">
        <f t="shared" si="48"/>
        <v xml:space="preserve"> </v>
      </c>
      <c r="V135" s="4" t="str">
        <f t="shared" si="34"/>
        <v xml:space="preserve"> </v>
      </c>
      <c r="X135" s="1" t="str">
        <f t="shared" si="49"/>
        <v xml:space="preserve"> </v>
      </c>
      <c r="Y135" s="4" t="str">
        <f t="shared" si="50"/>
        <v xml:space="preserve"> </v>
      </c>
      <c r="Z135" s="4" t="str">
        <f t="shared" si="35"/>
        <v xml:space="preserve"> </v>
      </c>
      <c r="AA135" s="4" t="str">
        <f t="shared" si="51"/>
        <v xml:space="preserve"> </v>
      </c>
      <c r="AB135" s="4" t="str">
        <f t="shared" si="52"/>
        <v xml:space="preserve"> </v>
      </c>
      <c r="AC135" s="4" t="str">
        <f t="shared" si="53"/>
        <v xml:space="preserve"> </v>
      </c>
      <c r="AF135" s="1" t="str">
        <f t="shared" si="54"/>
        <v xml:space="preserve"> </v>
      </c>
      <c r="AG135" s="4" t="str">
        <f t="shared" si="55"/>
        <v xml:space="preserve"> </v>
      </c>
      <c r="AH135" s="4" t="str">
        <f t="shared" si="61"/>
        <v xml:space="preserve"> </v>
      </c>
      <c r="AI135" s="4" t="str">
        <f t="shared" si="56"/>
        <v xml:space="preserve"> </v>
      </c>
      <c r="AJ135" s="4" t="str">
        <f t="shared" si="57"/>
        <v xml:space="preserve"> </v>
      </c>
      <c r="AK135" s="4" t="str">
        <f t="shared" si="58"/>
        <v xml:space="preserve"> </v>
      </c>
    </row>
    <row r="136" spans="2:37" x14ac:dyDescent="0.25">
      <c r="B136" s="1" t="str">
        <f t="shared" si="36"/>
        <v xml:space="preserve"> </v>
      </c>
      <c r="C136" s="4" t="str">
        <f t="shared" si="37"/>
        <v xml:space="preserve"> </v>
      </c>
      <c r="D136" s="4" t="str">
        <f t="shared" si="59"/>
        <v xml:space="preserve"> </v>
      </c>
      <c r="E136" s="4" t="str">
        <f t="shared" si="38"/>
        <v xml:space="preserve"> </v>
      </c>
      <c r="F136" s="4" t="str">
        <f t="shared" si="39"/>
        <v xml:space="preserve"> </v>
      </c>
      <c r="G136" s="4" t="str">
        <f t="shared" si="40"/>
        <v xml:space="preserve"> </v>
      </c>
      <c r="I136" s="1" t="str">
        <f t="shared" si="41"/>
        <v xml:space="preserve"> </v>
      </c>
      <c r="J136" s="4" t="str">
        <f t="shared" si="42"/>
        <v xml:space="preserve"> </v>
      </c>
      <c r="K136" s="4" t="str">
        <f t="shared" si="60"/>
        <v xml:space="preserve"> </v>
      </c>
      <c r="L136" s="4" t="str">
        <f t="shared" si="43"/>
        <v xml:space="preserve"> </v>
      </c>
      <c r="M136" s="4" t="str">
        <f t="shared" si="44"/>
        <v xml:space="preserve"> </v>
      </c>
      <c r="N136" s="4" t="str">
        <f t="shared" si="45"/>
        <v xml:space="preserve"> </v>
      </c>
      <c r="P136" s="1" t="str">
        <f t="shared" si="46"/>
        <v xml:space="preserve"> </v>
      </c>
      <c r="Q136" s="4" t="str">
        <f t="shared" si="47"/>
        <v xml:space="preserve"> </v>
      </c>
      <c r="R136" s="4" t="str">
        <f t="shared" si="31"/>
        <v xml:space="preserve"> </v>
      </c>
      <c r="S136" s="4" t="str">
        <f t="shared" si="32"/>
        <v xml:space="preserve"> </v>
      </c>
      <c r="T136" s="4" t="str">
        <f t="shared" si="33"/>
        <v xml:space="preserve"> </v>
      </c>
      <c r="U136" s="7" t="str">
        <f t="shared" si="48"/>
        <v xml:space="preserve"> </v>
      </c>
      <c r="V136" s="4" t="str">
        <f t="shared" si="34"/>
        <v xml:space="preserve"> </v>
      </c>
      <c r="X136" s="1" t="str">
        <f t="shared" si="49"/>
        <v xml:space="preserve"> </v>
      </c>
      <c r="Y136" s="4" t="str">
        <f t="shared" si="50"/>
        <v xml:space="preserve"> </v>
      </c>
      <c r="Z136" s="4" t="str">
        <f t="shared" si="35"/>
        <v xml:space="preserve"> </v>
      </c>
      <c r="AA136" s="4" t="str">
        <f t="shared" si="51"/>
        <v xml:space="preserve"> </v>
      </c>
      <c r="AB136" s="4" t="str">
        <f t="shared" si="52"/>
        <v xml:space="preserve"> </v>
      </c>
      <c r="AC136" s="4" t="str">
        <f t="shared" si="53"/>
        <v xml:space="preserve"> </v>
      </c>
      <c r="AF136" s="1" t="str">
        <f t="shared" si="54"/>
        <v xml:space="preserve"> </v>
      </c>
      <c r="AG136" s="4" t="str">
        <f t="shared" si="55"/>
        <v xml:space="preserve"> </v>
      </c>
      <c r="AH136" s="4" t="str">
        <f t="shared" si="61"/>
        <v xml:space="preserve"> </v>
      </c>
      <c r="AI136" s="4" t="str">
        <f t="shared" si="56"/>
        <v xml:space="preserve"> </v>
      </c>
      <c r="AJ136" s="4" t="str">
        <f t="shared" si="57"/>
        <v xml:space="preserve"> </v>
      </c>
      <c r="AK136" s="4" t="str">
        <f t="shared" si="58"/>
        <v xml:space="preserve"> </v>
      </c>
    </row>
    <row r="137" spans="2:37" x14ac:dyDescent="0.25">
      <c r="B137" s="1" t="str">
        <f t="shared" si="36"/>
        <v xml:space="preserve"> </v>
      </c>
      <c r="C137" s="4" t="str">
        <f t="shared" si="37"/>
        <v xml:space="preserve"> </v>
      </c>
      <c r="D137" s="4" t="str">
        <f t="shared" si="59"/>
        <v xml:space="preserve"> </v>
      </c>
      <c r="E137" s="4" t="str">
        <f t="shared" si="38"/>
        <v xml:space="preserve"> </v>
      </c>
      <c r="F137" s="4" t="str">
        <f t="shared" si="39"/>
        <v xml:space="preserve"> </v>
      </c>
      <c r="G137" s="4" t="str">
        <f t="shared" si="40"/>
        <v xml:space="preserve"> </v>
      </c>
      <c r="I137" s="1" t="str">
        <f t="shared" si="41"/>
        <v xml:space="preserve"> </v>
      </c>
      <c r="J137" s="4" t="str">
        <f t="shared" si="42"/>
        <v xml:space="preserve"> </v>
      </c>
      <c r="K137" s="4" t="str">
        <f t="shared" si="60"/>
        <v xml:space="preserve"> </v>
      </c>
      <c r="L137" s="4" t="str">
        <f t="shared" si="43"/>
        <v xml:space="preserve"> </v>
      </c>
      <c r="M137" s="4" t="str">
        <f t="shared" si="44"/>
        <v xml:space="preserve"> </v>
      </c>
      <c r="N137" s="4" t="str">
        <f t="shared" si="45"/>
        <v xml:space="preserve"> </v>
      </c>
      <c r="P137" s="1" t="str">
        <f t="shared" si="46"/>
        <v xml:space="preserve"> </v>
      </c>
      <c r="Q137" s="4" t="str">
        <f t="shared" si="47"/>
        <v xml:space="preserve"> </v>
      </c>
      <c r="R137" s="4" t="str">
        <f t="shared" si="31"/>
        <v xml:space="preserve"> </v>
      </c>
      <c r="S137" s="4" t="str">
        <f t="shared" si="32"/>
        <v xml:space="preserve"> </v>
      </c>
      <c r="T137" s="4" t="str">
        <f t="shared" si="33"/>
        <v xml:space="preserve"> </v>
      </c>
      <c r="U137" s="7" t="str">
        <f t="shared" si="48"/>
        <v xml:space="preserve"> </v>
      </c>
      <c r="V137" s="4" t="str">
        <f t="shared" si="34"/>
        <v xml:space="preserve"> </v>
      </c>
      <c r="X137" s="1" t="str">
        <f t="shared" si="49"/>
        <v xml:space="preserve"> </v>
      </c>
      <c r="Y137" s="4" t="str">
        <f t="shared" si="50"/>
        <v xml:space="preserve"> </v>
      </c>
      <c r="Z137" s="4" t="str">
        <f t="shared" si="35"/>
        <v xml:space="preserve"> </v>
      </c>
      <c r="AA137" s="4" t="str">
        <f t="shared" si="51"/>
        <v xml:space="preserve"> </v>
      </c>
      <c r="AB137" s="4" t="str">
        <f t="shared" si="52"/>
        <v xml:space="preserve"> </v>
      </c>
      <c r="AC137" s="4" t="str">
        <f t="shared" si="53"/>
        <v xml:space="preserve"> </v>
      </c>
      <c r="AF137" s="1" t="str">
        <f t="shared" si="54"/>
        <v xml:space="preserve"> </v>
      </c>
      <c r="AG137" s="4" t="str">
        <f t="shared" si="55"/>
        <v xml:space="preserve"> </v>
      </c>
      <c r="AH137" s="4" t="str">
        <f t="shared" si="61"/>
        <v xml:space="preserve"> </v>
      </c>
      <c r="AI137" s="4" t="str">
        <f t="shared" si="56"/>
        <v xml:space="preserve"> </v>
      </c>
      <c r="AJ137" s="4" t="str">
        <f t="shared" si="57"/>
        <v xml:space="preserve"> </v>
      </c>
      <c r="AK137" s="4" t="str">
        <f t="shared" si="58"/>
        <v xml:space="preserve"> </v>
      </c>
    </row>
    <row r="138" spans="2:37" x14ac:dyDescent="0.25">
      <c r="B138" s="1" t="str">
        <f t="shared" si="36"/>
        <v xml:space="preserve"> </v>
      </c>
      <c r="C138" s="4" t="str">
        <f t="shared" si="37"/>
        <v xml:space="preserve"> </v>
      </c>
      <c r="D138" s="4" t="str">
        <f t="shared" si="59"/>
        <v xml:space="preserve"> </v>
      </c>
      <c r="E138" s="4" t="str">
        <f t="shared" si="38"/>
        <v xml:space="preserve"> </v>
      </c>
      <c r="F138" s="4" t="str">
        <f t="shared" si="39"/>
        <v xml:space="preserve"> </v>
      </c>
      <c r="G138" s="4" t="str">
        <f t="shared" si="40"/>
        <v xml:space="preserve"> </v>
      </c>
      <c r="I138" s="1" t="str">
        <f t="shared" si="41"/>
        <v xml:space="preserve"> </v>
      </c>
      <c r="J138" s="4" t="str">
        <f t="shared" si="42"/>
        <v xml:space="preserve"> </v>
      </c>
      <c r="K138" s="4" t="str">
        <f t="shared" si="60"/>
        <v xml:space="preserve"> </v>
      </c>
      <c r="L138" s="4" t="str">
        <f t="shared" si="43"/>
        <v xml:space="preserve"> </v>
      </c>
      <c r="M138" s="4" t="str">
        <f t="shared" si="44"/>
        <v xml:space="preserve"> </v>
      </c>
      <c r="N138" s="4" t="str">
        <f t="shared" si="45"/>
        <v xml:space="preserve"> </v>
      </c>
      <c r="P138" s="1" t="str">
        <f t="shared" si="46"/>
        <v xml:space="preserve"> </v>
      </c>
      <c r="Q138" s="4" t="str">
        <f t="shared" si="47"/>
        <v xml:space="preserve"> </v>
      </c>
      <c r="R138" s="4" t="str">
        <f t="shared" si="31"/>
        <v xml:space="preserve"> </v>
      </c>
      <c r="S138" s="4" t="str">
        <f t="shared" si="32"/>
        <v xml:space="preserve"> </v>
      </c>
      <c r="T138" s="4" t="str">
        <f t="shared" si="33"/>
        <v xml:space="preserve"> </v>
      </c>
      <c r="U138" s="7" t="str">
        <f t="shared" si="48"/>
        <v xml:space="preserve"> </v>
      </c>
      <c r="V138" s="4" t="str">
        <f t="shared" si="34"/>
        <v xml:space="preserve"> </v>
      </c>
      <c r="X138" s="1" t="str">
        <f t="shared" si="49"/>
        <v xml:space="preserve"> </v>
      </c>
      <c r="Y138" s="4" t="str">
        <f t="shared" si="50"/>
        <v xml:space="preserve"> </v>
      </c>
      <c r="Z138" s="4" t="str">
        <f t="shared" si="35"/>
        <v xml:space="preserve"> </v>
      </c>
      <c r="AA138" s="4" t="str">
        <f t="shared" si="51"/>
        <v xml:space="preserve"> </v>
      </c>
      <c r="AB138" s="4" t="str">
        <f t="shared" si="52"/>
        <v xml:space="preserve"> </v>
      </c>
      <c r="AC138" s="4" t="str">
        <f t="shared" si="53"/>
        <v xml:space="preserve"> </v>
      </c>
      <c r="AF138" s="1" t="str">
        <f t="shared" si="54"/>
        <v xml:space="preserve"> </v>
      </c>
      <c r="AG138" s="4" t="str">
        <f t="shared" si="55"/>
        <v xml:space="preserve"> </v>
      </c>
      <c r="AH138" s="4" t="str">
        <f t="shared" si="61"/>
        <v xml:space="preserve"> </v>
      </c>
      <c r="AI138" s="4" t="str">
        <f t="shared" si="56"/>
        <v xml:space="preserve"> </v>
      </c>
      <c r="AJ138" s="4" t="str">
        <f t="shared" si="57"/>
        <v xml:space="preserve"> </v>
      </c>
      <c r="AK138" s="4" t="str">
        <f t="shared" si="58"/>
        <v xml:space="preserve"> </v>
      </c>
    </row>
    <row r="139" spans="2:37" x14ac:dyDescent="0.25">
      <c r="B139" s="1" t="str">
        <f t="shared" si="36"/>
        <v xml:space="preserve"> </v>
      </c>
      <c r="C139" s="4" t="str">
        <f t="shared" si="37"/>
        <v xml:space="preserve"> </v>
      </c>
      <c r="D139" s="4" t="str">
        <f t="shared" si="59"/>
        <v xml:space="preserve"> </v>
      </c>
      <c r="E139" s="4" t="str">
        <f t="shared" si="38"/>
        <v xml:space="preserve"> </v>
      </c>
      <c r="F139" s="4" t="str">
        <f t="shared" si="39"/>
        <v xml:space="preserve"> </v>
      </c>
      <c r="G139" s="4" t="str">
        <f t="shared" si="40"/>
        <v xml:space="preserve"> </v>
      </c>
      <c r="I139" s="1" t="str">
        <f t="shared" si="41"/>
        <v xml:space="preserve"> </v>
      </c>
      <c r="J139" s="4" t="str">
        <f t="shared" si="42"/>
        <v xml:space="preserve"> </v>
      </c>
      <c r="K139" s="4" t="str">
        <f t="shared" si="60"/>
        <v xml:space="preserve"> </v>
      </c>
      <c r="L139" s="4" t="str">
        <f t="shared" si="43"/>
        <v xml:space="preserve"> </v>
      </c>
      <c r="M139" s="4" t="str">
        <f t="shared" si="44"/>
        <v xml:space="preserve"> </v>
      </c>
      <c r="N139" s="4" t="str">
        <f t="shared" si="45"/>
        <v xml:space="preserve"> </v>
      </c>
      <c r="P139" s="1" t="str">
        <f t="shared" si="46"/>
        <v xml:space="preserve"> </v>
      </c>
      <c r="Q139" s="4" t="str">
        <f t="shared" si="47"/>
        <v xml:space="preserve"> </v>
      </c>
      <c r="R139" s="4" t="str">
        <f t="shared" si="31"/>
        <v xml:space="preserve"> </v>
      </c>
      <c r="S139" s="4" t="str">
        <f t="shared" si="32"/>
        <v xml:space="preserve"> </v>
      </c>
      <c r="T139" s="4" t="str">
        <f t="shared" si="33"/>
        <v xml:space="preserve"> </v>
      </c>
      <c r="U139" s="7" t="str">
        <f t="shared" si="48"/>
        <v xml:space="preserve"> </v>
      </c>
      <c r="V139" s="4" t="str">
        <f t="shared" si="34"/>
        <v xml:space="preserve"> </v>
      </c>
      <c r="X139" s="1" t="str">
        <f t="shared" si="49"/>
        <v xml:space="preserve"> </v>
      </c>
      <c r="Y139" s="4" t="str">
        <f t="shared" si="50"/>
        <v xml:space="preserve"> </v>
      </c>
      <c r="Z139" s="4" t="str">
        <f t="shared" si="35"/>
        <v xml:space="preserve"> </v>
      </c>
      <c r="AA139" s="4" t="str">
        <f t="shared" si="51"/>
        <v xml:space="preserve"> </v>
      </c>
      <c r="AB139" s="4" t="str">
        <f t="shared" si="52"/>
        <v xml:space="preserve"> </v>
      </c>
      <c r="AC139" s="4" t="str">
        <f t="shared" si="53"/>
        <v xml:space="preserve"> </v>
      </c>
      <c r="AF139" s="1" t="str">
        <f t="shared" si="54"/>
        <v xml:space="preserve"> </v>
      </c>
      <c r="AG139" s="4" t="str">
        <f t="shared" si="55"/>
        <v xml:space="preserve"> </v>
      </c>
      <c r="AH139" s="4" t="str">
        <f t="shared" si="61"/>
        <v xml:space="preserve"> </v>
      </c>
      <c r="AI139" s="4" t="str">
        <f t="shared" si="56"/>
        <v xml:space="preserve"> </v>
      </c>
      <c r="AJ139" s="4" t="str">
        <f t="shared" si="57"/>
        <v xml:space="preserve"> </v>
      </c>
      <c r="AK139" s="4" t="str">
        <f t="shared" si="58"/>
        <v xml:space="preserve"> </v>
      </c>
    </row>
    <row r="140" spans="2:37" x14ac:dyDescent="0.25">
      <c r="B140" s="1" t="str">
        <f t="shared" si="36"/>
        <v xml:space="preserve"> </v>
      </c>
      <c r="C140" s="4" t="str">
        <f t="shared" si="37"/>
        <v xml:space="preserve"> </v>
      </c>
      <c r="D140" s="4" t="str">
        <f t="shared" si="59"/>
        <v xml:space="preserve"> </v>
      </c>
      <c r="E140" s="4" t="str">
        <f t="shared" si="38"/>
        <v xml:space="preserve"> </v>
      </c>
      <c r="F140" s="4" t="str">
        <f t="shared" si="39"/>
        <v xml:space="preserve"> </v>
      </c>
      <c r="G140" s="4" t="str">
        <f t="shared" si="40"/>
        <v xml:space="preserve"> </v>
      </c>
      <c r="I140" s="1" t="str">
        <f t="shared" si="41"/>
        <v xml:space="preserve"> </v>
      </c>
      <c r="J140" s="4" t="str">
        <f t="shared" si="42"/>
        <v xml:space="preserve"> </v>
      </c>
      <c r="K140" s="4" t="str">
        <f t="shared" si="60"/>
        <v xml:space="preserve"> </v>
      </c>
      <c r="L140" s="4" t="str">
        <f t="shared" si="43"/>
        <v xml:space="preserve"> </v>
      </c>
      <c r="M140" s="4" t="str">
        <f t="shared" si="44"/>
        <v xml:space="preserve"> </v>
      </c>
      <c r="N140" s="4" t="str">
        <f t="shared" si="45"/>
        <v xml:space="preserve"> </v>
      </c>
      <c r="P140" s="1" t="str">
        <f t="shared" si="46"/>
        <v xml:space="preserve"> </v>
      </c>
      <c r="Q140" s="4" t="str">
        <f t="shared" si="47"/>
        <v xml:space="preserve"> </v>
      </c>
      <c r="R140" s="4" t="str">
        <f t="shared" ref="R140:R203" si="62">+IF(P140&lt;=$J$3,L140," ")</f>
        <v xml:space="preserve"> </v>
      </c>
      <c r="S140" s="4" t="str">
        <f t="shared" ref="S140:S203" si="63">+IF(P140&lt;=$J$3,Q140+R140," ")</f>
        <v xml:space="preserve"> </v>
      </c>
      <c r="T140" s="4" t="str">
        <f t="shared" ref="T140:T203" si="64">+IF(P140&lt;=$J$3,M140-Q140," ")</f>
        <v xml:space="preserve"> </v>
      </c>
      <c r="U140" s="7" t="str">
        <f t="shared" si="48"/>
        <v xml:space="preserve"> </v>
      </c>
      <c r="V140" s="4" t="str">
        <f t="shared" ref="V140:V203" si="65">+IF(P140&lt;=$J$3,T140*U140," ")</f>
        <v xml:space="preserve"> </v>
      </c>
      <c r="X140" s="1" t="str">
        <f t="shared" si="49"/>
        <v xml:space="preserve"> </v>
      </c>
      <c r="Y140" s="4" t="str">
        <f t="shared" si="50"/>
        <v xml:space="preserve"> </v>
      </c>
      <c r="Z140" s="4" t="str">
        <f t="shared" ref="Z140:Z203" si="66">+IF(X140&lt;=$J$3,T140," ")</f>
        <v xml:space="preserve"> </v>
      </c>
      <c r="AA140" s="4" t="str">
        <f t="shared" si="51"/>
        <v xml:space="preserve"> </v>
      </c>
      <c r="AB140" s="4" t="str">
        <f t="shared" si="52"/>
        <v xml:space="preserve"> </v>
      </c>
      <c r="AC140" s="4" t="str">
        <f t="shared" si="53"/>
        <v xml:space="preserve"> </v>
      </c>
      <c r="AF140" s="1" t="str">
        <f t="shared" si="54"/>
        <v xml:space="preserve"> </v>
      </c>
      <c r="AG140" s="4" t="str">
        <f t="shared" si="55"/>
        <v xml:space="preserve"> </v>
      </c>
      <c r="AH140" s="4" t="str">
        <f t="shared" si="61"/>
        <v xml:space="preserve"> </v>
      </c>
      <c r="AI140" s="4" t="str">
        <f t="shared" si="56"/>
        <v xml:space="preserve"> </v>
      </c>
      <c r="AJ140" s="4" t="str">
        <f t="shared" si="57"/>
        <v xml:space="preserve"> </v>
      </c>
      <c r="AK140" s="4" t="str">
        <f t="shared" si="58"/>
        <v xml:space="preserve"> </v>
      </c>
    </row>
    <row r="141" spans="2:37" x14ac:dyDescent="0.25">
      <c r="B141" s="1" t="str">
        <f t="shared" ref="B141:B204" si="67">+IF(B140&gt;=$J$3," ",B140+1)</f>
        <v xml:space="preserve"> </v>
      </c>
      <c r="C141" s="4" t="str">
        <f t="shared" ref="C141:C204" si="68">+IF(B141&lt;=$J$3,G140," ")</f>
        <v xml:space="preserve"> </v>
      </c>
      <c r="D141" s="4" t="str">
        <f t="shared" si="59"/>
        <v xml:space="preserve"> </v>
      </c>
      <c r="E141" s="4" t="str">
        <f t="shared" ref="E141:E204" si="69">+IF(B141&lt;=$J$3,D141-F141," ")</f>
        <v xml:space="preserve"> </v>
      </c>
      <c r="F141" s="4" t="str">
        <f t="shared" ref="F141:F204" si="70">+IF(B141&lt;=$J$3,C141*$J$4/12," ")</f>
        <v xml:space="preserve"> </v>
      </c>
      <c r="G141" s="4" t="str">
        <f t="shared" ref="G141:G204" si="71">+IF(B141&lt;=$J$3,C141-E141," ")</f>
        <v xml:space="preserve"> </v>
      </c>
      <c r="I141" s="1" t="str">
        <f t="shared" ref="I141:I204" si="72">+IF(I140&gt;=$J$3," ",I140+1)</f>
        <v xml:space="preserve"> </v>
      </c>
      <c r="J141" s="4" t="str">
        <f t="shared" ref="J141:J204" si="73">+IF(I141&lt;=$J$3,N140," ")</f>
        <v xml:space="preserve"> </v>
      </c>
      <c r="K141" s="4" t="str">
        <f t="shared" si="60"/>
        <v xml:space="preserve"> </v>
      </c>
      <c r="L141" s="4" t="str">
        <f t="shared" ref="L141:L204" si="74">+IF(I141&lt;=$J$3,K141-M141," ")</f>
        <v xml:space="preserve"> </v>
      </c>
      <c r="M141" s="4" t="str">
        <f t="shared" ref="M141:M204" si="75">+IF(I141&lt;=$J$3,J141*$J$4/12," ")</f>
        <v xml:space="preserve"> </v>
      </c>
      <c r="N141" s="4" t="str">
        <f t="shared" ref="N141:N204" si="76">+IF(I141&lt;=$J$3,J141-L141," ")</f>
        <v xml:space="preserve"> </v>
      </c>
      <c r="P141" s="1" t="str">
        <f t="shared" ref="P141:P204" si="77">+IF(P140&gt;=$J$3," ",P140+1)</f>
        <v xml:space="preserve"> </v>
      </c>
      <c r="Q141" s="4" t="str">
        <f t="shared" ref="Q141:Q204" si="78">+IF(P141&lt;=$J$3,J141*$J$5/12," ")</f>
        <v xml:space="preserve"> </v>
      </c>
      <c r="R141" s="4" t="str">
        <f t="shared" si="62"/>
        <v xml:space="preserve"> </v>
      </c>
      <c r="S141" s="4" t="str">
        <f t="shared" si="63"/>
        <v xml:space="preserve"> </v>
      </c>
      <c r="T141" s="4" t="str">
        <f t="shared" si="64"/>
        <v xml:space="preserve"> </v>
      </c>
      <c r="U141" s="7" t="str">
        <f t="shared" ref="U141:U204" si="79">+IF(P141&lt;=$J$3,U140/(1+$J$5/12)," ")</f>
        <v xml:space="preserve"> </v>
      </c>
      <c r="V141" s="4" t="str">
        <f t="shared" si="65"/>
        <v xml:space="preserve"> </v>
      </c>
      <c r="X141" s="1" t="str">
        <f t="shared" ref="X141:X204" si="80">+IF(X140&gt;=$J$3," ",X140+1)</f>
        <v xml:space="preserve"> </v>
      </c>
      <c r="Y141" s="4" t="str">
        <f t="shared" ref="Y141:Y204" si="81">+IF(X141&lt;=$J$3,AC140," ")</f>
        <v xml:space="preserve"> </v>
      </c>
      <c r="Z141" s="4" t="str">
        <f t="shared" si="66"/>
        <v xml:space="preserve"> </v>
      </c>
      <c r="AA141" s="4" t="str">
        <f t="shared" ref="AA141:AA204" si="82">+IF(X141&lt;=$J$3,Z141-AB141," ")</f>
        <v xml:space="preserve"> </v>
      </c>
      <c r="AB141" s="4" t="str">
        <f t="shared" ref="AB141:AB204" si="83">+IF(X141&lt;=$J$3,Y141*$J$5/12," ")</f>
        <v xml:space="preserve"> </v>
      </c>
      <c r="AC141" s="4" t="str">
        <f t="shared" ref="AC141:AC204" si="84">+IF(X141&lt;=$J$3,Y141-AA141," ")</f>
        <v xml:space="preserve"> </v>
      </c>
      <c r="AF141" s="1" t="str">
        <f t="shared" ref="AF141:AF204" si="85">+IF(AF140&gt;=$J$3," ",AF140+1)</f>
        <v xml:space="preserve"> </v>
      </c>
      <c r="AG141" s="4" t="str">
        <f t="shared" ref="AG141:AG204" si="86">+IF(AF141&lt;=$J$3,AK140," ")</f>
        <v xml:space="preserve"> </v>
      </c>
      <c r="AH141" s="4" t="str">
        <f t="shared" si="61"/>
        <v xml:space="preserve"> </v>
      </c>
      <c r="AI141" s="4" t="str">
        <f t="shared" ref="AI141:AI204" si="87">+IF(AF141&lt;=$J$3,AH141-AJ141," ")</f>
        <v xml:space="preserve"> </v>
      </c>
      <c r="AJ141" s="4" t="str">
        <f t="shared" ref="AJ141:AJ204" si="88">+IF(AF141&lt;=$J$3,AG141*$J$5/12," ")</f>
        <v xml:space="preserve"> </v>
      </c>
      <c r="AK141" s="4" t="str">
        <f t="shared" ref="AK141:AK204" si="89">+IF(AF141&lt;=$J$3,AG141-AI141," ")</f>
        <v xml:space="preserve"> </v>
      </c>
    </row>
    <row r="142" spans="2:37" x14ac:dyDescent="0.25">
      <c r="B142" s="1" t="str">
        <f t="shared" si="67"/>
        <v xml:space="preserve"> </v>
      </c>
      <c r="C142" s="4" t="str">
        <f t="shared" si="68"/>
        <v xml:space="preserve"> </v>
      </c>
      <c r="D142" s="4" t="str">
        <f t="shared" ref="D142:D205" si="90">+IF(B142&lt;=$J$3,D141," ")</f>
        <v xml:space="preserve"> </v>
      </c>
      <c r="E142" s="4" t="str">
        <f t="shared" si="69"/>
        <v xml:space="preserve"> </v>
      </c>
      <c r="F142" s="4" t="str">
        <f t="shared" si="70"/>
        <v xml:space="preserve"> </v>
      </c>
      <c r="G142" s="4" t="str">
        <f t="shared" si="71"/>
        <v xml:space="preserve"> </v>
      </c>
      <c r="I142" s="1" t="str">
        <f t="shared" si="72"/>
        <v xml:space="preserve"> </v>
      </c>
      <c r="J142" s="4" t="str">
        <f t="shared" si="73"/>
        <v xml:space="preserve"> </v>
      </c>
      <c r="K142" s="4" t="str">
        <f t="shared" ref="K142:K205" si="91">+IF(I142&lt;=$J$3,K141," ")</f>
        <v xml:space="preserve"> </v>
      </c>
      <c r="L142" s="4" t="str">
        <f t="shared" si="74"/>
        <v xml:space="preserve"> </v>
      </c>
      <c r="M142" s="4" t="str">
        <f t="shared" si="75"/>
        <v xml:space="preserve"> </v>
      </c>
      <c r="N142" s="4" t="str">
        <f t="shared" si="76"/>
        <v xml:space="preserve"> </v>
      </c>
      <c r="P142" s="1" t="str">
        <f t="shared" si="77"/>
        <v xml:space="preserve"> </v>
      </c>
      <c r="Q142" s="4" t="str">
        <f t="shared" si="78"/>
        <v xml:space="preserve"> </v>
      </c>
      <c r="R142" s="4" t="str">
        <f t="shared" si="62"/>
        <v xml:space="preserve"> </v>
      </c>
      <c r="S142" s="4" t="str">
        <f t="shared" si="63"/>
        <v xml:space="preserve"> </v>
      </c>
      <c r="T142" s="4" t="str">
        <f t="shared" si="64"/>
        <v xml:space="preserve"> </v>
      </c>
      <c r="U142" s="7" t="str">
        <f t="shared" si="79"/>
        <v xml:space="preserve"> </v>
      </c>
      <c r="V142" s="4" t="str">
        <f t="shared" si="65"/>
        <v xml:space="preserve"> </v>
      </c>
      <c r="X142" s="1" t="str">
        <f t="shared" si="80"/>
        <v xml:space="preserve"> </v>
      </c>
      <c r="Y142" s="4" t="str">
        <f t="shared" si="81"/>
        <v xml:space="preserve"> </v>
      </c>
      <c r="Z142" s="4" t="str">
        <f t="shared" si="66"/>
        <v xml:space="preserve"> </v>
      </c>
      <c r="AA142" s="4" t="str">
        <f t="shared" si="82"/>
        <v xml:space="preserve"> </v>
      </c>
      <c r="AB142" s="4" t="str">
        <f t="shared" si="83"/>
        <v xml:space="preserve"> </v>
      </c>
      <c r="AC142" s="4" t="str">
        <f t="shared" si="84"/>
        <v xml:space="preserve"> </v>
      </c>
      <c r="AF142" s="1" t="str">
        <f t="shared" si="85"/>
        <v xml:space="preserve"> </v>
      </c>
      <c r="AG142" s="4" t="str">
        <f t="shared" si="86"/>
        <v xml:space="preserve"> </v>
      </c>
      <c r="AH142" s="4" t="str">
        <f t="shared" ref="AH142:AH205" si="92">+IF(AF142&lt;=$J$3,AH141," ")</f>
        <v xml:space="preserve"> </v>
      </c>
      <c r="AI142" s="4" t="str">
        <f t="shared" si="87"/>
        <v xml:space="preserve"> </v>
      </c>
      <c r="AJ142" s="4" t="str">
        <f t="shared" si="88"/>
        <v xml:space="preserve"> </v>
      </c>
      <c r="AK142" s="4" t="str">
        <f t="shared" si="89"/>
        <v xml:space="preserve"> </v>
      </c>
    </row>
    <row r="143" spans="2:37" x14ac:dyDescent="0.25">
      <c r="B143" s="1" t="str">
        <f t="shared" si="67"/>
        <v xml:space="preserve"> </v>
      </c>
      <c r="C143" s="4" t="str">
        <f t="shared" si="68"/>
        <v xml:space="preserve"> </v>
      </c>
      <c r="D143" s="4" t="str">
        <f t="shared" si="90"/>
        <v xml:space="preserve"> </v>
      </c>
      <c r="E143" s="4" t="str">
        <f t="shared" si="69"/>
        <v xml:space="preserve"> </v>
      </c>
      <c r="F143" s="4" t="str">
        <f t="shared" si="70"/>
        <v xml:space="preserve"> </v>
      </c>
      <c r="G143" s="4" t="str">
        <f t="shared" si="71"/>
        <v xml:space="preserve"> </v>
      </c>
      <c r="I143" s="1" t="str">
        <f t="shared" si="72"/>
        <v xml:space="preserve"> </v>
      </c>
      <c r="J143" s="4" t="str">
        <f t="shared" si="73"/>
        <v xml:space="preserve"> </v>
      </c>
      <c r="K143" s="4" t="str">
        <f t="shared" si="91"/>
        <v xml:space="preserve"> </v>
      </c>
      <c r="L143" s="4" t="str">
        <f t="shared" si="74"/>
        <v xml:space="preserve"> </v>
      </c>
      <c r="M143" s="4" t="str">
        <f t="shared" si="75"/>
        <v xml:space="preserve"> </v>
      </c>
      <c r="N143" s="4" t="str">
        <f t="shared" si="76"/>
        <v xml:space="preserve"> </v>
      </c>
      <c r="P143" s="1" t="str">
        <f t="shared" si="77"/>
        <v xml:space="preserve"> </v>
      </c>
      <c r="Q143" s="4" t="str">
        <f t="shared" si="78"/>
        <v xml:space="preserve"> </v>
      </c>
      <c r="R143" s="4" t="str">
        <f t="shared" si="62"/>
        <v xml:space="preserve"> </v>
      </c>
      <c r="S143" s="4" t="str">
        <f t="shared" si="63"/>
        <v xml:space="preserve"> </v>
      </c>
      <c r="T143" s="4" t="str">
        <f t="shared" si="64"/>
        <v xml:space="preserve"> </v>
      </c>
      <c r="U143" s="7" t="str">
        <f t="shared" si="79"/>
        <v xml:space="preserve"> </v>
      </c>
      <c r="V143" s="4" t="str">
        <f t="shared" si="65"/>
        <v xml:space="preserve"> </v>
      </c>
      <c r="X143" s="1" t="str">
        <f t="shared" si="80"/>
        <v xml:space="preserve"> </v>
      </c>
      <c r="Y143" s="4" t="str">
        <f t="shared" si="81"/>
        <v xml:space="preserve"> </v>
      </c>
      <c r="Z143" s="4" t="str">
        <f t="shared" si="66"/>
        <v xml:space="preserve"> </v>
      </c>
      <c r="AA143" s="4" t="str">
        <f t="shared" si="82"/>
        <v xml:space="preserve"> </v>
      </c>
      <c r="AB143" s="4" t="str">
        <f t="shared" si="83"/>
        <v xml:space="preserve"> </v>
      </c>
      <c r="AC143" s="4" t="str">
        <f t="shared" si="84"/>
        <v xml:space="preserve"> </v>
      </c>
      <c r="AF143" s="1" t="str">
        <f t="shared" si="85"/>
        <v xml:space="preserve"> </v>
      </c>
      <c r="AG143" s="4" t="str">
        <f t="shared" si="86"/>
        <v xml:space="preserve"> </v>
      </c>
      <c r="AH143" s="4" t="str">
        <f t="shared" si="92"/>
        <v xml:space="preserve"> </v>
      </c>
      <c r="AI143" s="4" t="str">
        <f t="shared" si="87"/>
        <v xml:space="preserve"> </v>
      </c>
      <c r="AJ143" s="4" t="str">
        <f t="shared" si="88"/>
        <v xml:space="preserve"> </v>
      </c>
      <c r="AK143" s="4" t="str">
        <f t="shared" si="89"/>
        <v xml:space="preserve"> </v>
      </c>
    </row>
    <row r="144" spans="2:37" x14ac:dyDescent="0.25">
      <c r="B144" s="1" t="str">
        <f t="shared" si="67"/>
        <v xml:space="preserve"> </v>
      </c>
      <c r="C144" s="4" t="str">
        <f t="shared" si="68"/>
        <v xml:space="preserve"> </v>
      </c>
      <c r="D144" s="4" t="str">
        <f t="shared" si="90"/>
        <v xml:space="preserve"> </v>
      </c>
      <c r="E144" s="4" t="str">
        <f t="shared" si="69"/>
        <v xml:space="preserve"> </v>
      </c>
      <c r="F144" s="4" t="str">
        <f t="shared" si="70"/>
        <v xml:space="preserve"> </v>
      </c>
      <c r="G144" s="4" t="str">
        <f t="shared" si="71"/>
        <v xml:space="preserve"> </v>
      </c>
      <c r="I144" s="1" t="str">
        <f t="shared" si="72"/>
        <v xml:space="preserve"> </v>
      </c>
      <c r="J144" s="4" t="str">
        <f t="shared" si="73"/>
        <v xml:space="preserve"> </v>
      </c>
      <c r="K144" s="4" t="str">
        <f t="shared" si="91"/>
        <v xml:space="preserve"> </v>
      </c>
      <c r="L144" s="4" t="str">
        <f t="shared" si="74"/>
        <v xml:space="preserve"> </v>
      </c>
      <c r="M144" s="4" t="str">
        <f t="shared" si="75"/>
        <v xml:space="preserve"> </v>
      </c>
      <c r="N144" s="4" t="str">
        <f t="shared" si="76"/>
        <v xml:space="preserve"> </v>
      </c>
      <c r="P144" s="1" t="str">
        <f t="shared" si="77"/>
        <v xml:space="preserve"> </v>
      </c>
      <c r="Q144" s="4" t="str">
        <f t="shared" si="78"/>
        <v xml:space="preserve"> </v>
      </c>
      <c r="R144" s="4" t="str">
        <f t="shared" si="62"/>
        <v xml:space="preserve"> </v>
      </c>
      <c r="S144" s="4" t="str">
        <f t="shared" si="63"/>
        <v xml:space="preserve"> </v>
      </c>
      <c r="T144" s="4" t="str">
        <f t="shared" si="64"/>
        <v xml:space="preserve"> </v>
      </c>
      <c r="U144" s="7" t="str">
        <f t="shared" si="79"/>
        <v xml:space="preserve"> </v>
      </c>
      <c r="V144" s="4" t="str">
        <f t="shared" si="65"/>
        <v xml:space="preserve"> </v>
      </c>
      <c r="X144" s="1" t="str">
        <f t="shared" si="80"/>
        <v xml:space="preserve"> </v>
      </c>
      <c r="Y144" s="4" t="str">
        <f t="shared" si="81"/>
        <v xml:space="preserve"> </v>
      </c>
      <c r="Z144" s="4" t="str">
        <f t="shared" si="66"/>
        <v xml:space="preserve"> </v>
      </c>
      <c r="AA144" s="4" t="str">
        <f t="shared" si="82"/>
        <v xml:space="preserve"> </v>
      </c>
      <c r="AB144" s="4" t="str">
        <f t="shared" si="83"/>
        <v xml:space="preserve"> </v>
      </c>
      <c r="AC144" s="4" t="str">
        <f t="shared" si="84"/>
        <v xml:space="preserve"> </v>
      </c>
      <c r="AF144" s="1" t="str">
        <f t="shared" si="85"/>
        <v xml:space="preserve"> </v>
      </c>
      <c r="AG144" s="4" t="str">
        <f t="shared" si="86"/>
        <v xml:space="preserve"> </v>
      </c>
      <c r="AH144" s="4" t="str">
        <f t="shared" si="92"/>
        <v xml:space="preserve"> </v>
      </c>
      <c r="AI144" s="4" t="str">
        <f t="shared" si="87"/>
        <v xml:space="preserve"> </v>
      </c>
      <c r="AJ144" s="4" t="str">
        <f t="shared" si="88"/>
        <v xml:space="preserve"> </v>
      </c>
      <c r="AK144" s="4" t="str">
        <f t="shared" si="89"/>
        <v xml:space="preserve"> </v>
      </c>
    </row>
    <row r="145" spans="2:37" x14ac:dyDescent="0.25">
      <c r="B145" s="1" t="str">
        <f t="shared" si="67"/>
        <v xml:space="preserve"> </v>
      </c>
      <c r="C145" s="4" t="str">
        <f t="shared" si="68"/>
        <v xml:space="preserve"> </v>
      </c>
      <c r="D145" s="4" t="str">
        <f t="shared" si="90"/>
        <v xml:space="preserve"> </v>
      </c>
      <c r="E145" s="4" t="str">
        <f t="shared" si="69"/>
        <v xml:space="preserve"> </v>
      </c>
      <c r="F145" s="4" t="str">
        <f t="shared" si="70"/>
        <v xml:space="preserve"> </v>
      </c>
      <c r="G145" s="4" t="str">
        <f t="shared" si="71"/>
        <v xml:space="preserve"> </v>
      </c>
      <c r="I145" s="1" t="str">
        <f t="shared" si="72"/>
        <v xml:space="preserve"> </v>
      </c>
      <c r="J145" s="4" t="str">
        <f t="shared" si="73"/>
        <v xml:space="preserve"> </v>
      </c>
      <c r="K145" s="4" t="str">
        <f t="shared" si="91"/>
        <v xml:space="preserve"> </v>
      </c>
      <c r="L145" s="4" t="str">
        <f t="shared" si="74"/>
        <v xml:space="preserve"> </v>
      </c>
      <c r="M145" s="4" t="str">
        <f t="shared" si="75"/>
        <v xml:space="preserve"> </v>
      </c>
      <c r="N145" s="4" t="str">
        <f t="shared" si="76"/>
        <v xml:space="preserve"> </v>
      </c>
      <c r="P145" s="1" t="str">
        <f t="shared" si="77"/>
        <v xml:space="preserve"> </v>
      </c>
      <c r="Q145" s="4" t="str">
        <f t="shared" si="78"/>
        <v xml:space="preserve"> </v>
      </c>
      <c r="R145" s="4" t="str">
        <f t="shared" si="62"/>
        <v xml:space="preserve"> </v>
      </c>
      <c r="S145" s="4" t="str">
        <f t="shared" si="63"/>
        <v xml:space="preserve"> </v>
      </c>
      <c r="T145" s="4" t="str">
        <f t="shared" si="64"/>
        <v xml:space="preserve"> </v>
      </c>
      <c r="U145" s="7" t="str">
        <f t="shared" si="79"/>
        <v xml:space="preserve"> </v>
      </c>
      <c r="V145" s="4" t="str">
        <f t="shared" si="65"/>
        <v xml:space="preserve"> </v>
      </c>
      <c r="X145" s="1" t="str">
        <f t="shared" si="80"/>
        <v xml:space="preserve"> </v>
      </c>
      <c r="Y145" s="4" t="str">
        <f t="shared" si="81"/>
        <v xml:space="preserve"> </v>
      </c>
      <c r="Z145" s="4" t="str">
        <f t="shared" si="66"/>
        <v xml:space="preserve"> </v>
      </c>
      <c r="AA145" s="4" t="str">
        <f t="shared" si="82"/>
        <v xml:space="preserve"> </v>
      </c>
      <c r="AB145" s="4" t="str">
        <f t="shared" si="83"/>
        <v xml:space="preserve"> </v>
      </c>
      <c r="AC145" s="4" t="str">
        <f t="shared" si="84"/>
        <v xml:space="preserve"> </v>
      </c>
      <c r="AF145" s="1" t="str">
        <f t="shared" si="85"/>
        <v xml:space="preserve"> </v>
      </c>
      <c r="AG145" s="4" t="str">
        <f t="shared" si="86"/>
        <v xml:space="preserve"> </v>
      </c>
      <c r="AH145" s="4" t="str">
        <f t="shared" si="92"/>
        <v xml:space="preserve"> </v>
      </c>
      <c r="AI145" s="4" t="str">
        <f t="shared" si="87"/>
        <v xml:space="preserve"> </v>
      </c>
      <c r="AJ145" s="4" t="str">
        <f t="shared" si="88"/>
        <v xml:space="preserve"> </v>
      </c>
      <c r="AK145" s="4" t="str">
        <f t="shared" si="89"/>
        <v xml:space="preserve"> </v>
      </c>
    </row>
    <row r="146" spans="2:37" x14ac:dyDescent="0.25">
      <c r="B146" s="1" t="str">
        <f t="shared" si="67"/>
        <v xml:space="preserve"> </v>
      </c>
      <c r="C146" s="4" t="str">
        <f t="shared" si="68"/>
        <v xml:space="preserve"> </v>
      </c>
      <c r="D146" s="4" t="str">
        <f t="shared" si="90"/>
        <v xml:space="preserve"> </v>
      </c>
      <c r="E146" s="4" t="str">
        <f t="shared" si="69"/>
        <v xml:space="preserve"> </v>
      </c>
      <c r="F146" s="4" t="str">
        <f t="shared" si="70"/>
        <v xml:space="preserve"> </v>
      </c>
      <c r="G146" s="4" t="str">
        <f t="shared" si="71"/>
        <v xml:space="preserve"> </v>
      </c>
      <c r="I146" s="1" t="str">
        <f t="shared" si="72"/>
        <v xml:space="preserve"> </v>
      </c>
      <c r="J146" s="4" t="str">
        <f t="shared" si="73"/>
        <v xml:space="preserve"> </v>
      </c>
      <c r="K146" s="4" t="str">
        <f t="shared" si="91"/>
        <v xml:space="preserve"> </v>
      </c>
      <c r="L146" s="4" t="str">
        <f t="shared" si="74"/>
        <v xml:space="preserve"> </v>
      </c>
      <c r="M146" s="4" t="str">
        <f t="shared" si="75"/>
        <v xml:space="preserve"> </v>
      </c>
      <c r="N146" s="4" t="str">
        <f t="shared" si="76"/>
        <v xml:space="preserve"> </v>
      </c>
      <c r="P146" s="1" t="str">
        <f t="shared" si="77"/>
        <v xml:space="preserve"> </v>
      </c>
      <c r="Q146" s="4" t="str">
        <f t="shared" si="78"/>
        <v xml:space="preserve"> </v>
      </c>
      <c r="R146" s="4" t="str">
        <f t="shared" si="62"/>
        <v xml:space="preserve"> </v>
      </c>
      <c r="S146" s="4" t="str">
        <f t="shared" si="63"/>
        <v xml:space="preserve"> </v>
      </c>
      <c r="T146" s="4" t="str">
        <f t="shared" si="64"/>
        <v xml:space="preserve"> </v>
      </c>
      <c r="U146" s="7" t="str">
        <f t="shared" si="79"/>
        <v xml:space="preserve"> </v>
      </c>
      <c r="V146" s="4" t="str">
        <f t="shared" si="65"/>
        <v xml:space="preserve"> </v>
      </c>
      <c r="X146" s="1" t="str">
        <f t="shared" si="80"/>
        <v xml:space="preserve"> </v>
      </c>
      <c r="Y146" s="4" t="str">
        <f t="shared" si="81"/>
        <v xml:space="preserve"> </v>
      </c>
      <c r="Z146" s="4" t="str">
        <f t="shared" si="66"/>
        <v xml:space="preserve"> </v>
      </c>
      <c r="AA146" s="4" t="str">
        <f t="shared" si="82"/>
        <v xml:space="preserve"> </v>
      </c>
      <c r="AB146" s="4" t="str">
        <f t="shared" si="83"/>
        <v xml:space="preserve"> </v>
      </c>
      <c r="AC146" s="4" t="str">
        <f t="shared" si="84"/>
        <v xml:space="preserve"> </v>
      </c>
      <c r="AF146" s="1" t="str">
        <f t="shared" si="85"/>
        <v xml:space="preserve"> </v>
      </c>
      <c r="AG146" s="4" t="str">
        <f t="shared" si="86"/>
        <v xml:space="preserve"> </v>
      </c>
      <c r="AH146" s="4" t="str">
        <f t="shared" si="92"/>
        <v xml:space="preserve"> </v>
      </c>
      <c r="AI146" s="4" t="str">
        <f t="shared" si="87"/>
        <v xml:space="preserve"> </v>
      </c>
      <c r="AJ146" s="4" t="str">
        <f t="shared" si="88"/>
        <v xml:space="preserve"> </v>
      </c>
      <c r="AK146" s="4" t="str">
        <f t="shared" si="89"/>
        <v xml:space="preserve"> </v>
      </c>
    </row>
    <row r="147" spans="2:37" x14ac:dyDescent="0.25">
      <c r="B147" s="1" t="str">
        <f t="shared" si="67"/>
        <v xml:space="preserve"> </v>
      </c>
      <c r="C147" s="4" t="str">
        <f t="shared" si="68"/>
        <v xml:space="preserve"> </v>
      </c>
      <c r="D147" s="4" t="str">
        <f t="shared" si="90"/>
        <v xml:space="preserve"> </v>
      </c>
      <c r="E147" s="4" t="str">
        <f t="shared" si="69"/>
        <v xml:space="preserve"> </v>
      </c>
      <c r="F147" s="4" t="str">
        <f t="shared" si="70"/>
        <v xml:space="preserve"> </v>
      </c>
      <c r="G147" s="4" t="str">
        <f t="shared" si="71"/>
        <v xml:space="preserve"> </v>
      </c>
      <c r="I147" s="1" t="str">
        <f t="shared" si="72"/>
        <v xml:space="preserve"> </v>
      </c>
      <c r="J147" s="4" t="str">
        <f t="shared" si="73"/>
        <v xml:space="preserve"> </v>
      </c>
      <c r="K147" s="4" t="str">
        <f t="shared" si="91"/>
        <v xml:space="preserve"> </v>
      </c>
      <c r="L147" s="4" t="str">
        <f t="shared" si="74"/>
        <v xml:space="preserve"> </v>
      </c>
      <c r="M147" s="4" t="str">
        <f t="shared" si="75"/>
        <v xml:space="preserve"> </v>
      </c>
      <c r="N147" s="4" t="str">
        <f t="shared" si="76"/>
        <v xml:space="preserve"> </v>
      </c>
      <c r="P147" s="1" t="str">
        <f t="shared" si="77"/>
        <v xml:space="preserve"> </v>
      </c>
      <c r="Q147" s="4" t="str">
        <f t="shared" si="78"/>
        <v xml:space="preserve"> </v>
      </c>
      <c r="R147" s="4" t="str">
        <f t="shared" si="62"/>
        <v xml:space="preserve"> </v>
      </c>
      <c r="S147" s="4" t="str">
        <f t="shared" si="63"/>
        <v xml:space="preserve"> </v>
      </c>
      <c r="T147" s="4" t="str">
        <f t="shared" si="64"/>
        <v xml:space="preserve"> </v>
      </c>
      <c r="U147" s="7" t="str">
        <f t="shared" si="79"/>
        <v xml:space="preserve"> </v>
      </c>
      <c r="V147" s="4" t="str">
        <f t="shared" si="65"/>
        <v xml:space="preserve"> </v>
      </c>
      <c r="X147" s="1" t="str">
        <f t="shared" si="80"/>
        <v xml:space="preserve"> </v>
      </c>
      <c r="Y147" s="4" t="str">
        <f t="shared" si="81"/>
        <v xml:space="preserve"> </v>
      </c>
      <c r="Z147" s="4" t="str">
        <f t="shared" si="66"/>
        <v xml:space="preserve"> </v>
      </c>
      <c r="AA147" s="4" t="str">
        <f t="shared" si="82"/>
        <v xml:space="preserve"> </v>
      </c>
      <c r="AB147" s="4" t="str">
        <f t="shared" si="83"/>
        <v xml:space="preserve"> </v>
      </c>
      <c r="AC147" s="4" t="str">
        <f t="shared" si="84"/>
        <v xml:space="preserve"> </v>
      </c>
      <c r="AF147" s="1" t="str">
        <f t="shared" si="85"/>
        <v xml:space="preserve"> </v>
      </c>
      <c r="AG147" s="4" t="str">
        <f t="shared" si="86"/>
        <v xml:space="preserve"> </v>
      </c>
      <c r="AH147" s="4" t="str">
        <f t="shared" si="92"/>
        <v xml:space="preserve"> </v>
      </c>
      <c r="AI147" s="4" t="str">
        <f t="shared" si="87"/>
        <v xml:space="preserve"> </v>
      </c>
      <c r="AJ147" s="4" t="str">
        <f t="shared" si="88"/>
        <v xml:space="preserve"> </v>
      </c>
      <c r="AK147" s="4" t="str">
        <f t="shared" si="89"/>
        <v xml:space="preserve"> </v>
      </c>
    </row>
    <row r="148" spans="2:37" x14ac:dyDescent="0.25">
      <c r="B148" s="1" t="str">
        <f t="shared" si="67"/>
        <v xml:space="preserve"> </v>
      </c>
      <c r="C148" s="4" t="str">
        <f t="shared" si="68"/>
        <v xml:space="preserve"> </v>
      </c>
      <c r="D148" s="4" t="str">
        <f t="shared" si="90"/>
        <v xml:space="preserve"> </v>
      </c>
      <c r="E148" s="4" t="str">
        <f t="shared" si="69"/>
        <v xml:space="preserve"> </v>
      </c>
      <c r="F148" s="4" t="str">
        <f t="shared" si="70"/>
        <v xml:space="preserve"> </v>
      </c>
      <c r="G148" s="4" t="str">
        <f t="shared" si="71"/>
        <v xml:space="preserve"> </v>
      </c>
      <c r="I148" s="1" t="str">
        <f t="shared" si="72"/>
        <v xml:space="preserve"> </v>
      </c>
      <c r="J148" s="4" t="str">
        <f t="shared" si="73"/>
        <v xml:space="preserve"> </v>
      </c>
      <c r="K148" s="4" t="str">
        <f t="shared" si="91"/>
        <v xml:space="preserve"> </v>
      </c>
      <c r="L148" s="4" t="str">
        <f t="shared" si="74"/>
        <v xml:space="preserve"> </v>
      </c>
      <c r="M148" s="4" t="str">
        <f t="shared" si="75"/>
        <v xml:space="preserve"> </v>
      </c>
      <c r="N148" s="4" t="str">
        <f t="shared" si="76"/>
        <v xml:space="preserve"> </v>
      </c>
      <c r="P148" s="1" t="str">
        <f t="shared" si="77"/>
        <v xml:space="preserve"> </v>
      </c>
      <c r="Q148" s="4" t="str">
        <f t="shared" si="78"/>
        <v xml:space="preserve"> </v>
      </c>
      <c r="R148" s="4" t="str">
        <f t="shared" si="62"/>
        <v xml:space="preserve"> </v>
      </c>
      <c r="S148" s="4" t="str">
        <f t="shared" si="63"/>
        <v xml:space="preserve"> </v>
      </c>
      <c r="T148" s="4" t="str">
        <f t="shared" si="64"/>
        <v xml:space="preserve"> </v>
      </c>
      <c r="U148" s="7" t="str">
        <f t="shared" si="79"/>
        <v xml:space="preserve"> </v>
      </c>
      <c r="V148" s="4" t="str">
        <f t="shared" si="65"/>
        <v xml:space="preserve"> </v>
      </c>
      <c r="X148" s="1" t="str">
        <f t="shared" si="80"/>
        <v xml:space="preserve"> </v>
      </c>
      <c r="Y148" s="4" t="str">
        <f t="shared" si="81"/>
        <v xml:space="preserve"> </v>
      </c>
      <c r="Z148" s="4" t="str">
        <f t="shared" si="66"/>
        <v xml:space="preserve"> </v>
      </c>
      <c r="AA148" s="4" t="str">
        <f t="shared" si="82"/>
        <v xml:space="preserve"> </v>
      </c>
      <c r="AB148" s="4" t="str">
        <f t="shared" si="83"/>
        <v xml:space="preserve"> </v>
      </c>
      <c r="AC148" s="4" t="str">
        <f t="shared" si="84"/>
        <v xml:space="preserve"> </v>
      </c>
      <c r="AF148" s="1" t="str">
        <f t="shared" si="85"/>
        <v xml:space="preserve"> </v>
      </c>
      <c r="AG148" s="4" t="str">
        <f t="shared" si="86"/>
        <v xml:space="preserve"> </v>
      </c>
      <c r="AH148" s="4" t="str">
        <f t="shared" si="92"/>
        <v xml:space="preserve"> </v>
      </c>
      <c r="AI148" s="4" t="str">
        <f t="shared" si="87"/>
        <v xml:space="preserve"> </v>
      </c>
      <c r="AJ148" s="4" t="str">
        <f t="shared" si="88"/>
        <v xml:space="preserve"> </v>
      </c>
      <c r="AK148" s="4" t="str">
        <f t="shared" si="89"/>
        <v xml:space="preserve"> </v>
      </c>
    </row>
    <row r="149" spans="2:37" x14ac:dyDescent="0.25">
      <c r="B149" s="1" t="str">
        <f t="shared" si="67"/>
        <v xml:space="preserve"> </v>
      </c>
      <c r="C149" s="4" t="str">
        <f t="shared" si="68"/>
        <v xml:space="preserve"> </v>
      </c>
      <c r="D149" s="4" t="str">
        <f t="shared" si="90"/>
        <v xml:space="preserve"> </v>
      </c>
      <c r="E149" s="4" t="str">
        <f t="shared" si="69"/>
        <v xml:space="preserve"> </v>
      </c>
      <c r="F149" s="4" t="str">
        <f t="shared" si="70"/>
        <v xml:space="preserve"> </v>
      </c>
      <c r="G149" s="4" t="str">
        <f t="shared" si="71"/>
        <v xml:space="preserve"> </v>
      </c>
      <c r="I149" s="1" t="str">
        <f t="shared" si="72"/>
        <v xml:space="preserve"> </v>
      </c>
      <c r="J149" s="4" t="str">
        <f t="shared" si="73"/>
        <v xml:space="preserve"> </v>
      </c>
      <c r="K149" s="4" t="str">
        <f t="shared" si="91"/>
        <v xml:space="preserve"> </v>
      </c>
      <c r="L149" s="4" t="str">
        <f t="shared" si="74"/>
        <v xml:space="preserve"> </v>
      </c>
      <c r="M149" s="4" t="str">
        <f t="shared" si="75"/>
        <v xml:space="preserve"> </v>
      </c>
      <c r="N149" s="4" t="str">
        <f t="shared" si="76"/>
        <v xml:space="preserve"> </v>
      </c>
      <c r="P149" s="1" t="str">
        <f t="shared" si="77"/>
        <v xml:space="preserve"> </v>
      </c>
      <c r="Q149" s="4" t="str">
        <f t="shared" si="78"/>
        <v xml:space="preserve"> </v>
      </c>
      <c r="R149" s="4" t="str">
        <f t="shared" si="62"/>
        <v xml:space="preserve"> </v>
      </c>
      <c r="S149" s="4" t="str">
        <f t="shared" si="63"/>
        <v xml:space="preserve"> </v>
      </c>
      <c r="T149" s="4" t="str">
        <f t="shared" si="64"/>
        <v xml:space="preserve"> </v>
      </c>
      <c r="U149" s="7" t="str">
        <f t="shared" si="79"/>
        <v xml:space="preserve"> </v>
      </c>
      <c r="V149" s="4" t="str">
        <f t="shared" si="65"/>
        <v xml:space="preserve"> </v>
      </c>
      <c r="X149" s="1" t="str">
        <f t="shared" si="80"/>
        <v xml:space="preserve"> </v>
      </c>
      <c r="Y149" s="4" t="str">
        <f t="shared" si="81"/>
        <v xml:space="preserve"> </v>
      </c>
      <c r="Z149" s="4" t="str">
        <f t="shared" si="66"/>
        <v xml:space="preserve"> </v>
      </c>
      <c r="AA149" s="4" t="str">
        <f t="shared" si="82"/>
        <v xml:space="preserve"> </v>
      </c>
      <c r="AB149" s="4" t="str">
        <f t="shared" si="83"/>
        <v xml:space="preserve"> </v>
      </c>
      <c r="AC149" s="4" t="str">
        <f t="shared" si="84"/>
        <v xml:space="preserve"> </v>
      </c>
      <c r="AF149" s="1" t="str">
        <f t="shared" si="85"/>
        <v xml:space="preserve"> </v>
      </c>
      <c r="AG149" s="4" t="str">
        <f t="shared" si="86"/>
        <v xml:space="preserve"> </v>
      </c>
      <c r="AH149" s="4" t="str">
        <f t="shared" si="92"/>
        <v xml:space="preserve"> </v>
      </c>
      <c r="AI149" s="4" t="str">
        <f t="shared" si="87"/>
        <v xml:space="preserve"> </v>
      </c>
      <c r="AJ149" s="4" t="str">
        <f t="shared" si="88"/>
        <v xml:space="preserve"> </v>
      </c>
      <c r="AK149" s="4" t="str">
        <f t="shared" si="89"/>
        <v xml:space="preserve"> </v>
      </c>
    </row>
    <row r="150" spans="2:37" x14ac:dyDescent="0.25">
      <c r="B150" s="1" t="str">
        <f t="shared" si="67"/>
        <v xml:space="preserve"> </v>
      </c>
      <c r="C150" s="4" t="str">
        <f t="shared" si="68"/>
        <v xml:space="preserve"> </v>
      </c>
      <c r="D150" s="4" t="str">
        <f t="shared" si="90"/>
        <v xml:space="preserve"> </v>
      </c>
      <c r="E150" s="4" t="str">
        <f t="shared" si="69"/>
        <v xml:space="preserve"> </v>
      </c>
      <c r="F150" s="4" t="str">
        <f t="shared" si="70"/>
        <v xml:space="preserve"> </v>
      </c>
      <c r="G150" s="4" t="str">
        <f t="shared" si="71"/>
        <v xml:space="preserve"> </v>
      </c>
      <c r="I150" s="1" t="str">
        <f t="shared" si="72"/>
        <v xml:space="preserve"> </v>
      </c>
      <c r="J150" s="4" t="str">
        <f t="shared" si="73"/>
        <v xml:space="preserve"> </v>
      </c>
      <c r="K150" s="4" t="str">
        <f t="shared" si="91"/>
        <v xml:space="preserve"> </v>
      </c>
      <c r="L150" s="4" t="str">
        <f t="shared" si="74"/>
        <v xml:space="preserve"> </v>
      </c>
      <c r="M150" s="4" t="str">
        <f t="shared" si="75"/>
        <v xml:space="preserve"> </v>
      </c>
      <c r="N150" s="4" t="str">
        <f t="shared" si="76"/>
        <v xml:space="preserve"> </v>
      </c>
      <c r="P150" s="1" t="str">
        <f t="shared" si="77"/>
        <v xml:space="preserve"> </v>
      </c>
      <c r="Q150" s="4" t="str">
        <f t="shared" si="78"/>
        <v xml:space="preserve"> </v>
      </c>
      <c r="R150" s="4" t="str">
        <f t="shared" si="62"/>
        <v xml:space="preserve"> </v>
      </c>
      <c r="S150" s="4" t="str">
        <f t="shared" si="63"/>
        <v xml:space="preserve"> </v>
      </c>
      <c r="T150" s="4" t="str">
        <f t="shared" si="64"/>
        <v xml:space="preserve"> </v>
      </c>
      <c r="U150" s="7" t="str">
        <f t="shared" si="79"/>
        <v xml:space="preserve"> </v>
      </c>
      <c r="V150" s="4" t="str">
        <f t="shared" si="65"/>
        <v xml:space="preserve"> </v>
      </c>
      <c r="X150" s="1" t="str">
        <f t="shared" si="80"/>
        <v xml:space="preserve"> </v>
      </c>
      <c r="Y150" s="4" t="str">
        <f t="shared" si="81"/>
        <v xml:space="preserve"> </v>
      </c>
      <c r="Z150" s="4" t="str">
        <f t="shared" si="66"/>
        <v xml:space="preserve"> </v>
      </c>
      <c r="AA150" s="4" t="str">
        <f t="shared" si="82"/>
        <v xml:space="preserve"> </v>
      </c>
      <c r="AB150" s="4" t="str">
        <f t="shared" si="83"/>
        <v xml:space="preserve"> </v>
      </c>
      <c r="AC150" s="4" t="str">
        <f t="shared" si="84"/>
        <v xml:space="preserve"> </v>
      </c>
      <c r="AF150" s="1" t="str">
        <f t="shared" si="85"/>
        <v xml:space="preserve"> </v>
      </c>
      <c r="AG150" s="4" t="str">
        <f t="shared" si="86"/>
        <v xml:space="preserve"> </v>
      </c>
      <c r="AH150" s="4" t="str">
        <f t="shared" si="92"/>
        <v xml:space="preserve"> </v>
      </c>
      <c r="AI150" s="4" t="str">
        <f t="shared" si="87"/>
        <v xml:space="preserve"> </v>
      </c>
      <c r="AJ150" s="4" t="str">
        <f t="shared" si="88"/>
        <v xml:space="preserve"> </v>
      </c>
      <c r="AK150" s="4" t="str">
        <f t="shared" si="89"/>
        <v xml:space="preserve"> </v>
      </c>
    </row>
    <row r="151" spans="2:37" x14ac:dyDescent="0.25">
      <c r="B151" s="1" t="str">
        <f t="shared" si="67"/>
        <v xml:space="preserve"> </v>
      </c>
      <c r="C151" s="4" t="str">
        <f t="shared" si="68"/>
        <v xml:space="preserve"> </v>
      </c>
      <c r="D151" s="4" t="str">
        <f t="shared" si="90"/>
        <v xml:space="preserve"> </v>
      </c>
      <c r="E151" s="4" t="str">
        <f t="shared" si="69"/>
        <v xml:space="preserve"> </v>
      </c>
      <c r="F151" s="4" t="str">
        <f t="shared" si="70"/>
        <v xml:space="preserve"> </v>
      </c>
      <c r="G151" s="4" t="str">
        <f t="shared" si="71"/>
        <v xml:space="preserve"> </v>
      </c>
      <c r="I151" s="1" t="str">
        <f t="shared" si="72"/>
        <v xml:space="preserve"> </v>
      </c>
      <c r="J151" s="4" t="str">
        <f t="shared" si="73"/>
        <v xml:space="preserve"> </v>
      </c>
      <c r="K151" s="4" t="str">
        <f t="shared" si="91"/>
        <v xml:space="preserve"> </v>
      </c>
      <c r="L151" s="4" t="str">
        <f t="shared" si="74"/>
        <v xml:space="preserve"> </v>
      </c>
      <c r="M151" s="4" t="str">
        <f t="shared" si="75"/>
        <v xml:space="preserve"> </v>
      </c>
      <c r="N151" s="4" t="str">
        <f t="shared" si="76"/>
        <v xml:space="preserve"> </v>
      </c>
      <c r="P151" s="1" t="str">
        <f t="shared" si="77"/>
        <v xml:space="preserve"> </v>
      </c>
      <c r="Q151" s="4" t="str">
        <f t="shared" si="78"/>
        <v xml:space="preserve"> </v>
      </c>
      <c r="R151" s="4" t="str">
        <f t="shared" si="62"/>
        <v xml:space="preserve"> </v>
      </c>
      <c r="S151" s="4" t="str">
        <f t="shared" si="63"/>
        <v xml:space="preserve"> </v>
      </c>
      <c r="T151" s="4" t="str">
        <f t="shared" si="64"/>
        <v xml:space="preserve"> </v>
      </c>
      <c r="U151" s="7" t="str">
        <f t="shared" si="79"/>
        <v xml:space="preserve"> </v>
      </c>
      <c r="V151" s="4" t="str">
        <f t="shared" si="65"/>
        <v xml:space="preserve"> </v>
      </c>
      <c r="X151" s="1" t="str">
        <f t="shared" si="80"/>
        <v xml:space="preserve"> </v>
      </c>
      <c r="Y151" s="4" t="str">
        <f t="shared" si="81"/>
        <v xml:space="preserve"> </v>
      </c>
      <c r="Z151" s="4" t="str">
        <f t="shared" si="66"/>
        <v xml:space="preserve"> </v>
      </c>
      <c r="AA151" s="4" t="str">
        <f t="shared" si="82"/>
        <v xml:space="preserve"> </v>
      </c>
      <c r="AB151" s="4" t="str">
        <f t="shared" si="83"/>
        <v xml:space="preserve"> </v>
      </c>
      <c r="AC151" s="4" t="str">
        <f t="shared" si="84"/>
        <v xml:space="preserve"> </v>
      </c>
      <c r="AF151" s="1" t="str">
        <f t="shared" si="85"/>
        <v xml:space="preserve"> </v>
      </c>
      <c r="AG151" s="4" t="str">
        <f t="shared" si="86"/>
        <v xml:space="preserve"> </v>
      </c>
      <c r="AH151" s="4" t="str">
        <f t="shared" si="92"/>
        <v xml:space="preserve"> </v>
      </c>
      <c r="AI151" s="4" t="str">
        <f t="shared" si="87"/>
        <v xml:space="preserve"> </v>
      </c>
      <c r="AJ151" s="4" t="str">
        <f t="shared" si="88"/>
        <v xml:space="preserve"> </v>
      </c>
      <c r="AK151" s="4" t="str">
        <f t="shared" si="89"/>
        <v xml:space="preserve"> </v>
      </c>
    </row>
    <row r="152" spans="2:37" x14ac:dyDescent="0.25">
      <c r="B152" s="1" t="str">
        <f t="shared" si="67"/>
        <v xml:space="preserve"> </v>
      </c>
      <c r="C152" s="4" t="str">
        <f t="shared" si="68"/>
        <v xml:space="preserve"> </v>
      </c>
      <c r="D152" s="4" t="str">
        <f t="shared" si="90"/>
        <v xml:space="preserve"> </v>
      </c>
      <c r="E152" s="4" t="str">
        <f t="shared" si="69"/>
        <v xml:space="preserve"> </v>
      </c>
      <c r="F152" s="4" t="str">
        <f t="shared" si="70"/>
        <v xml:space="preserve"> </v>
      </c>
      <c r="G152" s="4" t="str">
        <f t="shared" si="71"/>
        <v xml:space="preserve"> </v>
      </c>
      <c r="I152" s="1" t="str">
        <f t="shared" si="72"/>
        <v xml:space="preserve"> </v>
      </c>
      <c r="J152" s="4" t="str">
        <f t="shared" si="73"/>
        <v xml:space="preserve"> </v>
      </c>
      <c r="K152" s="4" t="str">
        <f t="shared" si="91"/>
        <v xml:space="preserve"> </v>
      </c>
      <c r="L152" s="4" t="str">
        <f t="shared" si="74"/>
        <v xml:space="preserve"> </v>
      </c>
      <c r="M152" s="4" t="str">
        <f t="shared" si="75"/>
        <v xml:space="preserve"> </v>
      </c>
      <c r="N152" s="4" t="str">
        <f t="shared" si="76"/>
        <v xml:space="preserve"> </v>
      </c>
      <c r="P152" s="1" t="str">
        <f t="shared" si="77"/>
        <v xml:space="preserve"> </v>
      </c>
      <c r="Q152" s="4" t="str">
        <f t="shared" si="78"/>
        <v xml:space="preserve"> </v>
      </c>
      <c r="R152" s="4" t="str">
        <f t="shared" si="62"/>
        <v xml:space="preserve"> </v>
      </c>
      <c r="S152" s="4" t="str">
        <f t="shared" si="63"/>
        <v xml:space="preserve"> </v>
      </c>
      <c r="T152" s="4" t="str">
        <f t="shared" si="64"/>
        <v xml:space="preserve"> </v>
      </c>
      <c r="U152" s="7" t="str">
        <f t="shared" si="79"/>
        <v xml:space="preserve"> </v>
      </c>
      <c r="V152" s="4" t="str">
        <f t="shared" si="65"/>
        <v xml:space="preserve"> </v>
      </c>
      <c r="X152" s="1" t="str">
        <f t="shared" si="80"/>
        <v xml:space="preserve"> </v>
      </c>
      <c r="Y152" s="4" t="str">
        <f t="shared" si="81"/>
        <v xml:space="preserve"> </v>
      </c>
      <c r="Z152" s="4" t="str">
        <f t="shared" si="66"/>
        <v xml:space="preserve"> </v>
      </c>
      <c r="AA152" s="4" t="str">
        <f t="shared" si="82"/>
        <v xml:space="preserve"> </v>
      </c>
      <c r="AB152" s="4" t="str">
        <f t="shared" si="83"/>
        <v xml:space="preserve"> </v>
      </c>
      <c r="AC152" s="4" t="str">
        <f t="shared" si="84"/>
        <v xml:space="preserve"> </v>
      </c>
      <c r="AF152" s="1" t="str">
        <f t="shared" si="85"/>
        <v xml:space="preserve"> </v>
      </c>
      <c r="AG152" s="4" t="str">
        <f t="shared" si="86"/>
        <v xml:space="preserve"> </v>
      </c>
      <c r="AH152" s="4" t="str">
        <f t="shared" si="92"/>
        <v xml:space="preserve"> </v>
      </c>
      <c r="AI152" s="4" t="str">
        <f t="shared" si="87"/>
        <v xml:space="preserve"> </v>
      </c>
      <c r="AJ152" s="4" t="str">
        <f t="shared" si="88"/>
        <v xml:space="preserve"> </v>
      </c>
      <c r="AK152" s="4" t="str">
        <f t="shared" si="89"/>
        <v xml:space="preserve"> </v>
      </c>
    </row>
    <row r="153" spans="2:37" x14ac:dyDescent="0.25">
      <c r="B153" s="1" t="str">
        <f t="shared" si="67"/>
        <v xml:space="preserve"> </v>
      </c>
      <c r="C153" s="4" t="str">
        <f t="shared" si="68"/>
        <v xml:space="preserve"> </v>
      </c>
      <c r="D153" s="4" t="str">
        <f t="shared" si="90"/>
        <v xml:space="preserve"> </v>
      </c>
      <c r="E153" s="4" t="str">
        <f t="shared" si="69"/>
        <v xml:space="preserve"> </v>
      </c>
      <c r="F153" s="4" t="str">
        <f t="shared" si="70"/>
        <v xml:space="preserve"> </v>
      </c>
      <c r="G153" s="4" t="str">
        <f t="shared" si="71"/>
        <v xml:space="preserve"> </v>
      </c>
      <c r="I153" s="1" t="str">
        <f t="shared" si="72"/>
        <v xml:space="preserve"> </v>
      </c>
      <c r="J153" s="4" t="str">
        <f t="shared" si="73"/>
        <v xml:space="preserve"> </v>
      </c>
      <c r="K153" s="4" t="str">
        <f t="shared" si="91"/>
        <v xml:space="preserve"> </v>
      </c>
      <c r="L153" s="4" t="str">
        <f t="shared" si="74"/>
        <v xml:space="preserve"> </v>
      </c>
      <c r="M153" s="4" t="str">
        <f t="shared" si="75"/>
        <v xml:space="preserve"> </v>
      </c>
      <c r="N153" s="4" t="str">
        <f t="shared" si="76"/>
        <v xml:space="preserve"> </v>
      </c>
      <c r="P153" s="1" t="str">
        <f t="shared" si="77"/>
        <v xml:space="preserve"> </v>
      </c>
      <c r="Q153" s="4" t="str">
        <f t="shared" si="78"/>
        <v xml:space="preserve"> </v>
      </c>
      <c r="R153" s="4" t="str">
        <f t="shared" si="62"/>
        <v xml:space="preserve"> </v>
      </c>
      <c r="S153" s="4" t="str">
        <f t="shared" si="63"/>
        <v xml:space="preserve"> </v>
      </c>
      <c r="T153" s="4" t="str">
        <f t="shared" si="64"/>
        <v xml:space="preserve"> </v>
      </c>
      <c r="U153" s="7" t="str">
        <f t="shared" si="79"/>
        <v xml:space="preserve"> </v>
      </c>
      <c r="V153" s="4" t="str">
        <f t="shared" si="65"/>
        <v xml:space="preserve"> </v>
      </c>
      <c r="X153" s="1" t="str">
        <f t="shared" si="80"/>
        <v xml:space="preserve"> </v>
      </c>
      <c r="Y153" s="4" t="str">
        <f t="shared" si="81"/>
        <v xml:space="preserve"> </v>
      </c>
      <c r="Z153" s="4" t="str">
        <f t="shared" si="66"/>
        <v xml:space="preserve"> </v>
      </c>
      <c r="AA153" s="4" t="str">
        <f t="shared" si="82"/>
        <v xml:space="preserve"> </v>
      </c>
      <c r="AB153" s="4" t="str">
        <f t="shared" si="83"/>
        <v xml:space="preserve"> </v>
      </c>
      <c r="AC153" s="4" t="str">
        <f t="shared" si="84"/>
        <v xml:space="preserve"> </v>
      </c>
      <c r="AF153" s="1" t="str">
        <f t="shared" si="85"/>
        <v xml:space="preserve"> </v>
      </c>
      <c r="AG153" s="4" t="str">
        <f t="shared" si="86"/>
        <v xml:space="preserve"> </v>
      </c>
      <c r="AH153" s="4" t="str">
        <f t="shared" si="92"/>
        <v xml:space="preserve"> </v>
      </c>
      <c r="AI153" s="4" t="str">
        <f t="shared" si="87"/>
        <v xml:space="preserve"> </v>
      </c>
      <c r="AJ153" s="4" t="str">
        <f t="shared" si="88"/>
        <v xml:space="preserve"> </v>
      </c>
      <c r="AK153" s="4" t="str">
        <f t="shared" si="89"/>
        <v xml:space="preserve"> </v>
      </c>
    </row>
    <row r="154" spans="2:37" x14ac:dyDescent="0.25">
      <c r="B154" s="1" t="str">
        <f t="shared" si="67"/>
        <v xml:space="preserve"> </v>
      </c>
      <c r="C154" s="4" t="str">
        <f t="shared" si="68"/>
        <v xml:space="preserve"> </v>
      </c>
      <c r="D154" s="4" t="str">
        <f t="shared" si="90"/>
        <v xml:space="preserve"> </v>
      </c>
      <c r="E154" s="4" t="str">
        <f t="shared" si="69"/>
        <v xml:space="preserve"> </v>
      </c>
      <c r="F154" s="4" t="str">
        <f t="shared" si="70"/>
        <v xml:space="preserve"> </v>
      </c>
      <c r="G154" s="4" t="str">
        <f t="shared" si="71"/>
        <v xml:space="preserve"> </v>
      </c>
      <c r="I154" s="1" t="str">
        <f t="shared" si="72"/>
        <v xml:space="preserve"> </v>
      </c>
      <c r="J154" s="4" t="str">
        <f t="shared" si="73"/>
        <v xml:space="preserve"> </v>
      </c>
      <c r="K154" s="4" t="str">
        <f t="shared" si="91"/>
        <v xml:space="preserve"> </v>
      </c>
      <c r="L154" s="4" t="str">
        <f t="shared" si="74"/>
        <v xml:space="preserve"> </v>
      </c>
      <c r="M154" s="4" t="str">
        <f t="shared" si="75"/>
        <v xml:space="preserve"> </v>
      </c>
      <c r="N154" s="4" t="str">
        <f t="shared" si="76"/>
        <v xml:space="preserve"> </v>
      </c>
      <c r="P154" s="1" t="str">
        <f t="shared" si="77"/>
        <v xml:space="preserve"> </v>
      </c>
      <c r="Q154" s="4" t="str">
        <f t="shared" si="78"/>
        <v xml:space="preserve"> </v>
      </c>
      <c r="R154" s="4" t="str">
        <f t="shared" si="62"/>
        <v xml:space="preserve"> </v>
      </c>
      <c r="S154" s="4" t="str">
        <f t="shared" si="63"/>
        <v xml:space="preserve"> </v>
      </c>
      <c r="T154" s="4" t="str">
        <f t="shared" si="64"/>
        <v xml:space="preserve"> </v>
      </c>
      <c r="U154" s="7" t="str">
        <f t="shared" si="79"/>
        <v xml:space="preserve"> </v>
      </c>
      <c r="V154" s="4" t="str">
        <f t="shared" si="65"/>
        <v xml:space="preserve"> </v>
      </c>
      <c r="X154" s="1" t="str">
        <f t="shared" si="80"/>
        <v xml:space="preserve"> </v>
      </c>
      <c r="Y154" s="4" t="str">
        <f t="shared" si="81"/>
        <v xml:space="preserve"> </v>
      </c>
      <c r="Z154" s="4" t="str">
        <f t="shared" si="66"/>
        <v xml:space="preserve"> </v>
      </c>
      <c r="AA154" s="4" t="str">
        <f t="shared" si="82"/>
        <v xml:space="preserve"> </v>
      </c>
      <c r="AB154" s="4" t="str">
        <f t="shared" si="83"/>
        <v xml:space="preserve"> </v>
      </c>
      <c r="AC154" s="4" t="str">
        <f t="shared" si="84"/>
        <v xml:space="preserve"> </v>
      </c>
      <c r="AF154" s="1" t="str">
        <f t="shared" si="85"/>
        <v xml:space="preserve"> </v>
      </c>
      <c r="AG154" s="4" t="str">
        <f t="shared" si="86"/>
        <v xml:space="preserve"> </v>
      </c>
      <c r="AH154" s="4" t="str">
        <f t="shared" si="92"/>
        <v xml:space="preserve"> </v>
      </c>
      <c r="AI154" s="4" t="str">
        <f t="shared" si="87"/>
        <v xml:space="preserve"> </v>
      </c>
      <c r="AJ154" s="4" t="str">
        <f t="shared" si="88"/>
        <v xml:space="preserve"> </v>
      </c>
      <c r="AK154" s="4" t="str">
        <f t="shared" si="89"/>
        <v xml:space="preserve"> </v>
      </c>
    </row>
    <row r="155" spans="2:37" x14ac:dyDescent="0.25">
      <c r="B155" s="1" t="str">
        <f t="shared" si="67"/>
        <v xml:space="preserve"> </v>
      </c>
      <c r="C155" s="4" t="str">
        <f t="shared" si="68"/>
        <v xml:space="preserve"> </v>
      </c>
      <c r="D155" s="4" t="str">
        <f t="shared" si="90"/>
        <v xml:space="preserve"> </v>
      </c>
      <c r="E155" s="4" t="str">
        <f t="shared" si="69"/>
        <v xml:space="preserve"> </v>
      </c>
      <c r="F155" s="4" t="str">
        <f t="shared" si="70"/>
        <v xml:space="preserve"> </v>
      </c>
      <c r="G155" s="4" t="str">
        <f t="shared" si="71"/>
        <v xml:space="preserve"> </v>
      </c>
      <c r="I155" s="1" t="str">
        <f t="shared" si="72"/>
        <v xml:space="preserve"> </v>
      </c>
      <c r="J155" s="4" t="str">
        <f t="shared" si="73"/>
        <v xml:space="preserve"> </v>
      </c>
      <c r="K155" s="4" t="str">
        <f t="shared" si="91"/>
        <v xml:space="preserve"> </v>
      </c>
      <c r="L155" s="4" t="str">
        <f t="shared" si="74"/>
        <v xml:space="preserve"> </v>
      </c>
      <c r="M155" s="4" t="str">
        <f t="shared" si="75"/>
        <v xml:space="preserve"> </v>
      </c>
      <c r="N155" s="4" t="str">
        <f t="shared" si="76"/>
        <v xml:space="preserve"> </v>
      </c>
      <c r="P155" s="1" t="str">
        <f t="shared" si="77"/>
        <v xml:space="preserve"> </v>
      </c>
      <c r="Q155" s="4" t="str">
        <f t="shared" si="78"/>
        <v xml:space="preserve"> </v>
      </c>
      <c r="R155" s="4" t="str">
        <f t="shared" si="62"/>
        <v xml:space="preserve"> </v>
      </c>
      <c r="S155" s="4" t="str">
        <f t="shared" si="63"/>
        <v xml:space="preserve"> </v>
      </c>
      <c r="T155" s="4" t="str">
        <f t="shared" si="64"/>
        <v xml:space="preserve"> </v>
      </c>
      <c r="U155" s="7" t="str">
        <f t="shared" si="79"/>
        <v xml:space="preserve"> </v>
      </c>
      <c r="V155" s="4" t="str">
        <f t="shared" si="65"/>
        <v xml:space="preserve"> </v>
      </c>
      <c r="X155" s="1" t="str">
        <f t="shared" si="80"/>
        <v xml:space="preserve"> </v>
      </c>
      <c r="Y155" s="4" t="str">
        <f t="shared" si="81"/>
        <v xml:space="preserve"> </v>
      </c>
      <c r="Z155" s="4" t="str">
        <f t="shared" si="66"/>
        <v xml:space="preserve"> </v>
      </c>
      <c r="AA155" s="4" t="str">
        <f t="shared" si="82"/>
        <v xml:space="preserve"> </v>
      </c>
      <c r="AB155" s="4" t="str">
        <f t="shared" si="83"/>
        <v xml:space="preserve"> </v>
      </c>
      <c r="AC155" s="4" t="str">
        <f t="shared" si="84"/>
        <v xml:space="preserve"> </v>
      </c>
      <c r="AF155" s="1" t="str">
        <f t="shared" si="85"/>
        <v xml:space="preserve"> </v>
      </c>
      <c r="AG155" s="4" t="str">
        <f t="shared" si="86"/>
        <v xml:space="preserve"> </v>
      </c>
      <c r="AH155" s="4" t="str">
        <f t="shared" si="92"/>
        <v xml:space="preserve"> </v>
      </c>
      <c r="AI155" s="4" t="str">
        <f t="shared" si="87"/>
        <v xml:space="preserve"> </v>
      </c>
      <c r="AJ155" s="4" t="str">
        <f t="shared" si="88"/>
        <v xml:space="preserve"> </v>
      </c>
      <c r="AK155" s="4" t="str">
        <f t="shared" si="89"/>
        <v xml:space="preserve"> </v>
      </c>
    </row>
    <row r="156" spans="2:37" x14ac:dyDescent="0.25">
      <c r="B156" s="1" t="str">
        <f t="shared" si="67"/>
        <v xml:space="preserve"> </v>
      </c>
      <c r="C156" s="4" t="str">
        <f t="shared" si="68"/>
        <v xml:space="preserve"> </v>
      </c>
      <c r="D156" s="4" t="str">
        <f t="shared" si="90"/>
        <v xml:space="preserve"> </v>
      </c>
      <c r="E156" s="4" t="str">
        <f t="shared" si="69"/>
        <v xml:space="preserve"> </v>
      </c>
      <c r="F156" s="4" t="str">
        <f t="shared" si="70"/>
        <v xml:space="preserve"> </v>
      </c>
      <c r="G156" s="4" t="str">
        <f t="shared" si="71"/>
        <v xml:space="preserve"> </v>
      </c>
      <c r="I156" s="1" t="str">
        <f t="shared" si="72"/>
        <v xml:space="preserve"> </v>
      </c>
      <c r="J156" s="4" t="str">
        <f t="shared" si="73"/>
        <v xml:space="preserve"> </v>
      </c>
      <c r="K156" s="4" t="str">
        <f t="shared" si="91"/>
        <v xml:space="preserve"> </v>
      </c>
      <c r="L156" s="4" t="str">
        <f t="shared" si="74"/>
        <v xml:space="preserve"> </v>
      </c>
      <c r="M156" s="4" t="str">
        <f t="shared" si="75"/>
        <v xml:space="preserve"> </v>
      </c>
      <c r="N156" s="4" t="str">
        <f t="shared" si="76"/>
        <v xml:space="preserve"> </v>
      </c>
      <c r="P156" s="1" t="str">
        <f t="shared" si="77"/>
        <v xml:space="preserve"> </v>
      </c>
      <c r="Q156" s="4" t="str">
        <f t="shared" si="78"/>
        <v xml:space="preserve"> </v>
      </c>
      <c r="R156" s="4" t="str">
        <f t="shared" si="62"/>
        <v xml:space="preserve"> </v>
      </c>
      <c r="S156" s="4" t="str">
        <f t="shared" si="63"/>
        <v xml:space="preserve"> </v>
      </c>
      <c r="T156" s="4" t="str">
        <f t="shared" si="64"/>
        <v xml:space="preserve"> </v>
      </c>
      <c r="U156" s="7" t="str">
        <f t="shared" si="79"/>
        <v xml:space="preserve"> </v>
      </c>
      <c r="V156" s="4" t="str">
        <f t="shared" si="65"/>
        <v xml:space="preserve"> </v>
      </c>
      <c r="X156" s="1" t="str">
        <f t="shared" si="80"/>
        <v xml:space="preserve"> </v>
      </c>
      <c r="Y156" s="4" t="str">
        <f t="shared" si="81"/>
        <v xml:space="preserve"> </v>
      </c>
      <c r="Z156" s="4" t="str">
        <f t="shared" si="66"/>
        <v xml:space="preserve"> </v>
      </c>
      <c r="AA156" s="4" t="str">
        <f t="shared" si="82"/>
        <v xml:space="preserve"> </v>
      </c>
      <c r="AB156" s="4" t="str">
        <f t="shared" si="83"/>
        <v xml:space="preserve"> </v>
      </c>
      <c r="AC156" s="4" t="str">
        <f t="shared" si="84"/>
        <v xml:space="preserve"> </v>
      </c>
      <c r="AF156" s="1" t="str">
        <f t="shared" si="85"/>
        <v xml:space="preserve"> </v>
      </c>
      <c r="AG156" s="4" t="str">
        <f t="shared" si="86"/>
        <v xml:space="preserve"> </v>
      </c>
      <c r="AH156" s="4" t="str">
        <f t="shared" si="92"/>
        <v xml:space="preserve"> </v>
      </c>
      <c r="AI156" s="4" t="str">
        <f t="shared" si="87"/>
        <v xml:space="preserve"> </v>
      </c>
      <c r="AJ156" s="4" t="str">
        <f t="shared" si="88"/>
        <v xml:space="preserve"> </v>
      </c>
      <c r="AK156" s="4" t="str">
        <f t="shared" si="89"/>
        <v xml:space="preserve"> </v>
      </c>
    </row>
    <row r="157" spans="2:37" x14ac:dyDescent="0.25">
      <c r="B157" s="1" t="str">
        <f t="shared" si="67"/>
        <v xml:space="preserve"> </v>
      </c>
      <c r="C157" s="4" t="str">
        <f t="shared" si="68"/>
        <v xml:space="preserve"> </v>
      </c>
      <c r="D157" s="4" t="str">
        <f t="shared" si="90"/>
        <v xml:space="preserve"> </v>
      </c>
      <c r="E157" s="4" t="str">
        <f t="shared" si="69"/>
        <v xml:space="preserve"> </v>
      </c>
      <c r="F157" s="4" t="str">
        <f t="shared" si="70"/>
        <v xml:space="preserve"> </v>
      </c>
      <c r="G157" s="4" t="str">
        <f t="shared" si="71"/>
        <v xml:space="preserve"> </v>
      </c>
      <c r="I157" s="1" t="str">
        <f t="shared" si="72"/>
        <v xml:space="preserve"> </v>
      </c>
      <c r="J157" s="4" t="str">
        <f t="shared" si="73"/>
        <v xml:space="preserve"> </v>
      </c>
      <c r="K157" s="4" t="str">
        <f t="shared" si="91"/>
        <v xml:space="preserve"> </v>
      </c>
      <c r="L157" s="4" t="str">
        <f t="shared" si="74"/>
        <v xml:space="preserve"> </v>
      </c>
      <c r="M157" s="4" t="str">
        <f t="shared" si="75"/>
        <v xml:space="preserve"> </v>
      </c>
      <c r="N157" s="4" t="str">
        <f t="shared" si="76"/>
        <v xml:space="preserve"> </v>
      </c>
      <c r="P157" s="1" t="str">
        <f t="shared" si="77"/>
        <v xml:space="preserve"> </v>
      </c>
      <c r="Q157" s="4" t="str">
        <f t="shared" si="78"/>
        <v xml:space="preserve"> </v>
      </c>
      <c r="R157" s="4" t="str">
        <f t="shared" si="62"/>
        <v xml:space="preserve"> </v>
      </c>
      <c r="S157" s="4" t="str">
        <f t="shared" si="63"/>
        <v xml:space="preserve"> </v>
      </c>
      <c r="T157" s="4" t="str">
        <f t="shared" si="64"/>
        <v xml:space="preserve"> </v>
      </c>
      <c r="U157" s="7" t="str">
        <f t="shared" si="79"/>
        <v xml:space="preserve"> </v>
      </c>
      <c r="V157" s="4" t="str">
        <f t="shared" si="65"/>
        <v xml:space="preserve"> </v>
      </c>
      <c r="X157" s="1" t="str">
        <f t="shared" si="80"/>
        <v xml:space="preserve"> </v>
      </c>
      <c r="Y157" s="4" t="str">
        <f t="shared" si="81"/>
        <v xml:space="preserve"> </v>
      </c>
      <c r="Z157" s="4" t="str">
        <f t="shared" si="66"/>
        <v xml:space="preserve"> </v>
      </c>
      <c r="AA157" s="4" t="str">
        <f t="shared" si="82"/>
        <v xml:space="preserve"> </v>
      </c>
      <c r="AB157" s="4" t="str">
        <f t="shared" si="83"/>
        <v xml:space="preserve"> </v>
      </c>
      <c r="AC157" s="4" t="str">
        <f t="shared" si="84"/>
        <v xml:space="preserve"> </v>
      </c>
      <c r="AF157" s="1" t="str">
        <f t="shared" si="85"/>
        <v xml:space="preserve"> </v>
      </c>
      <c r="AG157" s="4" t="str">
        <f t="shared" si="86"/>
        <v xml:space="preserve"> </v>
      </c>
      <c r="AH157" s="4" t="str">
        <f t="shared" si="92"/>
        <v xml:space="preserve"> </v>
      </c>
      <c r="AI157" s="4" t="str">
        <f t="shared" si="87"/>
        <v xml:space="preserve"> </v>
      </c>
      <c r="AJ157" s="4" t="str">
        <f t="shared" si="88"/>
        <v xml:space="preserve"> </v>
      </c>
      <c r="AK157" s="4" t="str">
        <f t="shared" si="89"/>
        <v xml:space="preserve"> </v>
      </c>
    </row>
    <row r="158" spans="2:37" x14ac:dyDescent="0.25">
      <c r="B158" s="1" t="str">
        <f t="shared" si="67"/>
        <v xml:space="preserve"> </v>
      </c>
      <c r="C158" s="4" t="str">
        <f t="shared" si="68"/>
        <v xml:space="preserve"> </v>
      </c>
      <c r="D158" s="4" t="str">
        <f t="shared" si="90"/>
        <v xml:space="preserve"> </v>
      </c>
      <c r="E158" s="4" t="str">
        <f t="shared" si="69"/>
        <v xml:space="preserve"> </v>
      </c>
      <c r="F158" s="4" t="str">
        <f t="shared" si="70"/>
        <v xml:space="preserve"> </v>
      </c>
      <c r="G158" s="4" t="str">
        <f t="shared" si="71"/>
        <v xml:space="preserve"> </v>
      </c>
      <c r="I158" s="1" t="str">
        <f t="shared" si="72"/>
        <v xml:space="preserve"> </v>
      </c>
      <c r="J158" s="4" t="str">
        <f t="shared" si="73"/>
        <v xml:space="preserve"> </v>
      </c>
      <c r="K158" s="4" t="str">
        <f t="shared" si="91"/>
        <v xml:space="preserve"> </v>
      </c>
      <c r="L158" s="4" t="str">
        <f t="shared" si="74"/>
        <v xml:space="preserve"> </v>
      </c>
      <c r="M158" s="4" t="str">
        <f t="shared" si="75"/>
        <v xml:space="preserve"> </v>
      </c>
      <c r="N158" s="4" t="str">
        <f t="shared" si="76"/>
        <v xml:space="preserve"> </v>
      </c>
      <c r="P158" s="1" t="str">
        <f t="shared" si="77"/>
        <v xml:space="preserve"> </v>
      </c>
      <c r="Q158" s="4" t="str">
        <f t="shared" si="78"/>
        <v xml:space="preserve"> </v>
      </c>
      <c r="R158" s="4" t="str">
        <f t="shared" si="62"/>
        <v xml:space="preserve"> </v>
      </c>
      <c r="S158" s="4" t="str">
        <f t="shared" si="63"/>
        <v xml:space="preserve"> </v>
      </c>
      <c r="T158" s="4" t="str">
        <f t="shared" si="64"/>
        <v xml:space="preserve"> </v>
      </c>
      <c r="U158" s="7" t="str">
        <f t="shared" si="79"/>
        <v xml:space="preserve"> </v>
      </c>
      <c r="V158" s="4" t="str">
        <f t="shared" si="65"/>
        <v xml:space="preserve"> </v>
      </c>
      <c r="X158" s="1" t="str">
        <f t="shared" si="80"/>
        <v xml:space="preserve"> </v>
      </c>
      <c r="Y158" s="4" t="str">
        <f t="shared" si="81"/>
        <v xml:space="preserve"> </v>
      </c>
      <c r="Z158" s="4" t="str">
        <f t="shared" si="66"/>
        <v xml:space="preserve"> </v>
      </c>
      <c r="AA158" s="4" t="str">
        <f t="shared" si="82"/>
        <v xml:space="preserve"> </v>
      </c>
      <c r="AB158" s="4" t="str">
        <f t="shared" si="83"/>
        <v xml:space="preserve"> </v>
      </c>
      <c r="AC158" s="4" t="str">
        <f t="shared" si="84"/>
        <v xml:space="preserve"> </v>
      </c>
      <c r="AF158" s="1" t="str">
        <f t="shared" si="85"/>
        <v xml:space="preserve"> </v>
      </c>
      <c r="AG158" s="4" t="str">
        <f t="shared" si="86"/>
        <v xml:space="preserve"> </v>
      </c>
      <c r="AH158" s="4" t="str">
        <f t="shared" si="92"/>
        <v xml:space="preserve"> </v>
      </c>
      <c r="AI158" s="4" t="str">
        <f t="shared" si="87"/>
        <v xml:space="preserve"> </v>
      </c>
      <c r="AJ158" s="4" t="str">
        <f t="shared" si="88"/>
        <v xml:space="preserve"> </v>
      </c>
      <c r="AK158" s="4" t="str">
        <f t="shared" si="89"/>
        <v xml:space="preserve"> </v>
      </c>
    </row>
    <row r="159" spans="2:37" x14ac:dyDescent="0.25">
      <c r="B159" s="1" t="str">
        <f t="shared" si="67"/>
        <v xml:space="preserve"> </v>
      </c>
      <c r="C159" s="4" t="str">
        <f t="shared" si="68"/>
        <v xml:space="preserve"> </v>
      </c>
      <c r="D159" s="4" t="str">
        <f t="shared" si="90"/>
        <v xml:space="preserve"> </v>
      </c>
      <c r="E159" s="4" t="str">
        <f t="shared" si="69"/>
        <v xml:space="preserve"> </v>
      </c>
      <c r="F159" s="4" t="str">
        <f t="shared" si="70"/>
        <v xml:space="preserve"> </v>
      </c>
      <c r="G159" s="4" t="str">
        <f t="shared" si="71"/>
        <v xml:space="preserve"> </v>
      </c>
      <c r="I159" s="1" t="str">
        <f t="shared" si="72"/>
        <v xml:space="preserve"> </v>
      </c>
      <c r="J159" s="4" t="str">
        <f t="shared" si="73"/>
        <v xml:space="preserve"> </v>
      </c>
      <c r="K159" s="4" t="str">
        <f t="shared" si="91"/>
        <v xml:space="preserve"> </v>
      </c>
      <c r="L159" s="4" t="str">
        <f t="shared" si="74"/>
        <v xml:space="preserve"> </v>
      </c>
      <c r="M159" s="4" t="str">
        <f t="shared" si="75"/>
        <v xml:space="preserve"> </v>
      </c>
      <c r="N159" s="4" t="str">
        <f t="shared" si="76"/>
        <v xml:space="preserve"> </v>
      </c>
      <c r="P159" s="1" t="str">
        <f t="shared" si="77"/>
        <v xml:space="preserve"> </v>
      </c>
      <c r="Q159" s="4" t="str">
        <f t="shared" si="78"/>
        <v xml:space="preserve"> </v>
      </c>
      <c r="R159" s="4" t="str">
        <f t="shared" si="62"/>
        <v xml:space="preserve"> </v>
      </c>
      <c r="S159" s="4" t="str">
        <f t="shared" si="63"/>
        <v xml:space="preserve"> </v>
      </c>
      <c r="T159" s="4" t="str">
        <f t="shared" si="64"/>
        <v xml:space="preserve"> </v>
      </c>
      <c r="U159" s="7" t="str">
        <f t="shared" si="79"/>
        <v xml:space="preserve"> </v>
      </c>
      <c r="V159" s="4" t="str">
        <f t="shared" si="65"/>
        <v xml:space="preserve"> </v>
      </c>
      <c r="X159" s="1" t="str">
        <f t="shared" si="80"/>
        <v xml:space="preserve"> </v>
      </c>
      <c r="Y159" s="4" t="str">
        <f t="shared" si="81"/>
        <v xml:space="preserve"> </v>
      </c>
      <c r="Z159" s="4" t="str">
        <f t="shared" si="66"/>
        <v xml:space="preserve"> </v>
      </c>
      <c r="AA159" s="4" t="str">
        <f t="shared" si="82"/>
        <v xml:space="preserve"> </v>
      </c>
      <c r="AB159" s="4" t="str">
        <f t="shared" si="83"/>
        <v xml:space="preserve"> </v>
      </c>
      <c r="AC159" s="4" t="str">
        <f t="shared" si="84"/>
        <v xml:space="preserve"> </v>
      </c>
      <c r="AF159" s="1" t="str">
        <f t="shared" si="85"/>
        <v xml:space="preserve"> </v>
      </c>
      <c r="AG159" s="4" t="str">
        <f t="shared" si="86"/>
        <v xml:space="preserve"> </v>
      </c>
      <c r="AH159" s="4" t="str">
        <f t="shared" si="92"/>
        <v xml:space="preserve"> </v>
      </c>
      <c r="AI159" s="4" t="str">
        <f t="shared" si="87"/>
        <v xml:space="preserve"> </v>
      </c>
      <c r="AJ159" s="4" t="str">
        <f t="shared" si="88"/>
        <v xml:space="preserve"> </v>
      </c>
      <c r="AK159" s="4" t="str">
        <f t="shared" si="89"/>
        <v xml:space="preserve"> </v>
      </c>
    </row>
    <row r="160" spans="2:37" x14ac:dyDescent="0.25">
      <c r="B160" s="1" t="str">
        <f t="shared" si="67"/>
        <v xml:space="preserve"> </v>
      </c>
      <c r="C160" s="4" t="str">
        <f t="shared" si="68"/>
        <v xml:space="preserve"> </v>
      </c>
      <c r="D160" s="4" t="str">
        <f t="shared" si="90"/>
        <v xml:space="preserve"> </v>
      </c>
      <c r="E160" s="4" t="str">
        <f t="shared" si="69"/>
        <v xml:space="preserve"> </v>
      </c>
      <c r="F160" s="4" t="str">
        <f t="shared" si="70"/>
        <v xml:space="preserve"> </v>
      </c>
      <c r="G160" s="4" t="str">
        <f t="shared" si="71"/>
        <v xml:space="preserve"> </v>
      </c>
      <c r="I160" s="1" t="str">
        <f t="shared" si="72"/>
        <v xml:space="preserve"> </v>
      </c>
      <c r="J160" s="4" t="str">
        <f t="shared" si="73"/>
        <v xml:space="preserve"> </v>
      </c>
      <c r="K160" s="4" t="str">
        <f t="shared" si="91"/>
        <v xml:space="preserve"> </v>
      </c>
      <c r="L160" s="4" t="str">
        <f t="shared" si="74"/>
        <v xml:space="preserve"> </v>
      </c>
      <c r="M160" s="4" t="str">
        <f t="shared" si="75"/>
        <v xml:space="preserve"> </v>
      </c>
      <c r="N160" s="4" t="str">
        <f t="shared" si="76"/>
        <v xml:space="preserve"> </v>
      </c>
      <c r="P160" s="1" t="str">
        <f t="shared" si="77"/>
        <v xml:space="preserve"> </v>
      </c>
      <c r="Q160" s="4" t="str">
        <f t="shared" si="78"/>
        <v xml:space="preserve"> </v>
      </c>
      <c r="R160" s="4" t="str">
        <f t="shared" si="62"/>
        <v xml:space="preserve"> </v>
      </c>
      <c r="S160" s="4" t="str">
        <f t="shared" si="63"/>
        <v xml:space="preserve"> </v>
      </c>
      <c r="T160" s="4" t="str">
        <f t="shared" si="64"/>
        <v xml:space="preserve"> </v>
      </c>
      <c r="U160" s="7" t="str">
        <f t="shared" si="79"/>
        <v xml:space="preserve"> </v>
      </c>
      <c r="V160" s="4" t="str">
        <f t="shared" si="65"/>
        <v xml:space="preserve"> </v>
      </c>
      <c r="X160" s="1" t="str">
        <f t="shared" si="80"/>
        <v xml:space="preserve"> </v>
      </c>
      <c r="Y160" s="4" t="str">
        <f t="shared" si="81"/>
        <v xml:space="preserve"> </v>
      </c>
      <c r="Z160" s="4" t="str">
        <f t="shared" si="66"/>
        <v xml:space="preserve"> </v>
      </c>
      <c r="AA160" s="4" t="str">
        <f t="shared" si="82"/>
        <v xml:space="preserve"> </v>
      </c>
      <c r="AB160" s="4" t="str">
        <f t="shared" si="83"/>
        <v xml:space="preserve"> </v>
      </c>
      <c r="AC160" s="4" t="str">
        <f t="shared" si="84"/>
        <v xml:space="preserve"> </v>
      </c>
      <c r="AF160" s="1" t="str">
        <f t="shared" si="85"/>
        <v xml:space="preserve"> </v>
      </c>
      <c r="AG160" s="4" t="str">
        <f t="shared" si="86"/>
        <v xml:space="preserve"> </v>
      </c>
      <c r="AH160" s="4" t="str">
        <f t="shared" si="92"/>
        <v xml:space="preserve"> </v>
      </c>
      <c r="AI160" s="4" t="str">
        <f t="shared" si="87"/>
        <v xml:space="preserve"> </v>
      </c>
      <c r="AJ160" s="4" t="str">
        <f t="shared" si="88"/>
        <v xml:space="preserve"> </v>
      </c>
      <c r="AK160" s="4" t="str">
        <f t="shared" si="89"/>
        <v xml:space="preserve"> </v>
      </c>
    </row>
    <row r="161" spans="2:37" x14ac:dyDescent="0.25">
      <c r="B161" s="1" t="str">
        <f t="shared" si="67"/>
        <v xml:space="preserve"> </v>
      </c>
      <c r="C161" s="4" t="str">
        <f t="shared" si="68"/>
        <v xml:space="preserve"> </v>
      </c>
      <c r="D161" s="4" t="str">
        <f t="shared" si="90"/>
        <v xml:space="preserve"> </v>
      </c>
      <c r="E161" s="4" t="str">
        <f t="shared" si="69"/>
        <v xml:space="preserve"> </v>
      </c>
      <c r="F161" s="4" t="str">
        <f t="shared" si="70"/>
        <v xml:space="preserve"> </v>
      </c>
      <c r="G161" s="4" t="str">
        <f t="shared" si="71"/>
        <v xml:space="preserve"> </v>
      </c>
      <c r="I161" s="1" t="str">
        <f t="shared" si="72"/>
        <v xml:space="preserve"> </v>
      </c>
      <c r="J161" s="4" t="str">
        <f t="shared" si="73"/>
        <v xml:space="preserve"> </v>
      </c>
      <c r="K161" s="4" t="str">
        <f t="shared" si="91"/>
        <v xml:space="preserve"> </v>
      </c>
      <c r="L161" s="4" t="str">
        <f t="shared" si="74"/>
        <v xml:space="preserve"> </v>
      </c>
      <c r="M161" s="4" t="str">
        <f t="shared" si="75"/>
        <v xml:space="preserve"> </v>
      </c>
      <c r="N161" s="4" t="str">
        <f t="shared" si="76"/>
        <v xml:space="preserve"> </v>
      </c>
      <c r="P161" s="1" t="str">
        <f t="shared" si="77"/>
        <v xml:space="preserve"> </v>
      </c>
      <c r="Q161" s="4" t="str">
        <f t="shared" si="78"/>
        <v xml:space="preserve"> </v>
      </c>
      <c r="R161" s="4" t="str">
        <f t="shared" si="62"/>
        <v xml:space="preserve"> </v>
      </c>
      <c r="S161" s="4" t="str">
        <f t="shared" si="63"/>
        <v xml:space="preserve"> </v>
      </c>
      <c r="T161" s="4" t="str">
        <f t="shared" si="64"/>
        <v xml:space="preserve"> </v>
      </c>
      <c r="U161" s="7" t="str">
        <f t="shared" si="79"/>
        <v xml:space="preserve"> </v>
      </c>
      <c r="V161" s="4" t="str">
        <f t="shared" si="65"/>
        <v xml:space="preserve"> </v>
      </c>
      <c r="X161" s="1" t="str">
        <f t="shared" si="80"/>
        <v xml:space="preserve"> </v>
      </c>
      <c r="Y161" s="4" t="str">
        <f t="shared" si="81"/>
        <v xml:space="preserve"> </v>
      </c>
      <c r="Z161" s="4" t="str">
        <f t="shared" si="66"/>
        <v xml:space="preserve"> </v>
      </c>
      <c r="AA161" s="4" t="str">
        <f t="shared" si="82"/>
        <v xml:space="preserve"> </v>
      </c>
      <c r="AB161" s="4" t="str">
        <f t="shared" si="83"/>
        <v xml:space="preserve"> </v>
      </c>
      <c r="AC161" s="4" t="str">
        <f t="shared" si="84"/>
        <v xml:space="preserve"> </v>
      </c>
      <c r="AF161" s="1" t="str">
        <f t="shared" si="85"/>
        <v xml:space="preserve"> </v>
      </c>
      <c r="AG161" s="4" t="str">
        <f t="shared" si="86"/>
        <v xml:space="preserve"> </v>
      </c>
      <c r="AH161" s="4" t="str">
        <f t="shared" si="92"/>
        <v xml:space="preserve"> </v>
      </c>
      <c r="AI161" s="4" t="str">
        <f t="shared" si="87"/>
        <v xml:space="preserve"> </v>
      </c>
      <c r="AJ161" s="4" t="str">
        <f t="shared" si="88"/>
        <v xml:space="preserve"> </v>
      </c>
      <c r="AK161" s="4" t="str">
        <f t="shared" si="89"/>
        <v xml:space="preserve"> </v>
      </c>
    </row>
    <row r="162" spans="2:37" x14ac:dyDescent="0.25">
      <c r="B162" s="1" t="str">
        <f t="shared" si="67"/>
        <v xml:space="preserve"> </v>
      </c>
      <c r="C162" s="4" t="str">
        <f t="shared" si="68"/>
        <v xml:space="preserve"> </v>
      </c>
      <c r="D162" s="4" t="str">
        <f t="shared" si="90"/>
        <v xml:space="preserve"> </v>
      </c>
      <c r="E162" s="4" t="str">
        <f t="shared" si="69"/>
        <v xml:space="preserve"> </v>
      </c>
      <c r="F162" s="4" t="str">
        <f t="shared" si="70"/>
        <v xml:space="preserve"> </v>
      </c>
      <c r="G162" s="4" t="str">
        <f t="shared" si="71"/>
        <v xml:space="preserve"> </v>
      </c>
      <c r="I162" s="1" t="str">
        <f t="shared" si="72"/>
        <v xml:space="preserve"> </v>
      </c>
      <c r="J162" s="4" t="str">
        <f t="shared" si="73"/>
        <v xml:space="preserve"> </v>
      </c>
      <c r="K162" s="4" t="str">
        <f t="shared" si="91"/>
        <v xml:space="preserve"> </v>
      </c>
      <c r="L162" s="4" t="str">
        <f t="shared" si="74"/>
        <v xml:space="preserve"> </v>
      </c>
      <c r="M162" s="4" t="str">
        <f t="shared" si="75"/>
        <v xml:space="preserve"> </v>
      </c>
      <c r="N162" s="4" t="str">
        <f t="shared" si="76"/>
        <v xml:space="preserve"> </v>
      </c>
      <c r="P162" s="1" t="str">
        <f t="shared" si="77"/>
        <v xml:space="preserve"> </v>
      </c>
      <c r="Q162" s="4" t="str">
        <f t="shared" si="78"/>
        <v xml:space="preserve"> </v>
      </c>
      <c r="R162" s="4" t="str">
        <f t="shared" si="62"/>
        <v xml:space="preserve"> </v>
      </c>
      <c r="S162" s="4" t="str">
        <f t="shared" si="63"/>
        <v xml:space="preserve"> </v>
      </c>
      <c r="T162" s="4" t="str">
        <f t="shared" si="64"/>
        <v xml:space="preserve"> </v>
      </c>
      <c r="U162" s="7" t="str">
        <f t="shared" si="79"/>
        <v xml:space="preserve"> </v>
      </c>
      <c r="V162" s="4" t="str">
        <f t="shared" si="65"/>
        <v xml:space="preserve"> </v>
      </c>
      <c r="X162" s="1" t="str">
        <f t="shared" si="80"/>
        <v xml:space="preserve"> </v>
      </c>
      <c r="Y162" s="4" t="str">
        <f t="shared" si="81"/>
        <v xml:space="preserve"> </v>
      </c>
      <c r="Z162" s="4" t="str">
        <f t="shared" si="66"/>
        <v xml:space="preserve"> </v>
      </c>
      <c r="AA162" s="4" t="str">
        <f t="shared" si="82"/>
        <v xml:space="preserve"> </v>
      </c>
      <c r="AB162" s="4" t="str">
        <f t="shared" si="83"/>
        <v xml:space="preserve"> </v>
      </c>
      <c r="AC162" s="4" t="str">
        <f t="shared" si="84"/>
        <v xml:space="preserve"> </v>
      </c>
      <c r="AF162" s="1" t="str">
        <f t="shared" si="85"/>
        <v xml:space="preserve"> </v>
      </c>
      <c r="AG162" s="4" t="str">
        <f t="shared" si="86"/>
        <v xml:space="preserve"> </v>
      </c>
      <c r="AH162" s="4" t="str">
        <f t="shared" si="92"/>
        <v xml:space="preserve"> </v>
      </c>
      <c r="AI162" s="4" t="str">
        <f t="shared" si="87"/>
        <v xml:space="preserve"> </v>
      </c>
      <c r="AJ162" s="4" t="str">
        <f t="shared" si="88"/>
        <v xml:space="preserve"> </v>
      </c>
      <c r="AK162" s="4" t="str">
        <f t="shared" si="89"/>
        <v xml:space="preserve"> </v>
      </c>
    </row>
    <row r="163" spans="2:37" x14ac:dyDescent="0.25">
      <c r="B163" s="1" t="str">
        <f t="shared" si="67"/>
        <v xml:space="preserve"> </v>
      </c>
      <c r="C163" s="4" t="str">
        <f t="shared" si="68"/>
        <v xml:space="preserve"> </v>
      </c>
      <c r="D163" s="4" t="str">
        <f t="shared" si="90"/>
        <v xml:space="preserve"> </v>
      </c>
      <c r="E163" s="4" t="str">
        <f t="shared" si="69"/>
        <v xml:space="preserve"> </v>
      </c>
      <c r="F163" s="4" t="str">
        <f t="shared" si="70"/>
        <v xml:space="preserve"> </v>
      </c>
      <c r="G163" s="4" t="str">
        <f t="shared" si="71"/>
        <v xml:space="preserve"> </v>
      </c>
      <c r="I163" s="1" t="str">
        <f t="shared" si="72"/>
        <v xml:space="preserve"> </v>
      </c>
      <c r="J163" s="4" t="str">
        <f t="shared" si="73"/>
        <v xml:space="preserve"> </v>
      </c>
      <c r="K163" s="4" t="str">
        <f t="shared" si="91"/>
        <v xml:space="preserve"> </v>
      </c>
      <c r="L163" s="4" t="str">
        <f t="shared" si="74"/>
        <v xml:space="preserve"> </v>
      </c>
      <c r="M163" s="4" t="str">
        <f t="shared" si="75"/>
        <v xml:space="preserve"> </v>
      </c>
      <c r="N163" s="4" t="str">
        <f t="shared" si="76"/>
        <v xml:space="preserve"> </v>
      </c>
      <c r="P163" s="1" t="str">
        <f t="shared" si="77"/>
        <v xml:space="preserve"> </v>
      </c>
      <c r="Q163" s="4" t="str">
        <f t="shared" si="78"/>
        <v xml:space="preserve"> </v>
      </c>
      <c r="R163" s="4" t="str">
        <f t="shared" si="62"/>
        <v xml:space="preserve"> </v>
      </c>
      <c r="S163" s="4" t="str">
        <f t="shared" si="63"/>
        <v xml:space="preserve"> </v>
      </c>
      <c r="T163" s="4" t="str">
        <f t="shared" si="64"/>
        <v xml:space="preserve"> </v>
      </c>
      <c r="U163" s="7" t="str">
        <f t="shared" si="79"/>
        <v xml:space="preserve"> </v>
      </c>
      <c r="V163" s="4" t="str">
        <f t="shared" si="65"/>
        <v xml:space="preserve"> </v>
      </c>
      <c r="X163" s="1" t="str">
        <f t="shared" si="80"/>
        <v xml:space="preserve"> </v>
      </c>
      <c r="Y163" s="4" t="str">
        <f t="shared" si="81"/>
        <v xml:space="preserve"> </v>
      </c>
      <c r="Z163" s="4" t="str">
        <f t="shared" si="66"/>
        <v xml:space="preserve"> </v>
      </c>
      <c r="AA163" s="4" t="str">
        <f t="shared" si="82"/>
        <v xml:space="preserve"> </v>
      </c>
      <c r="AB163" s="4" t="str">
        <f t="shared" si="83"/>
        <v xml:space="preserve"> </v>
      </c>
      <c r="AC163" s="4" t="str">
        <f t="shared" si="84"/>
        <v xml:space="preserve"> </v>
      </c>
      <c r="AF163" s="1" t="str">
        <f t="shared" si="85"/>
        <v xml:space="preserve"> </v>
      </c>
      <c r="AG163" s="4" t="str">
        <f t="shared" si="86"/>
        <v xml:space="preserve"> </v>
      </c>
      <c r="AH163" s="4" t="str">
        <f t="shared" si="92"/>
        <v xml:space="preserve"> </v>
      </c>
      <c r="AI163" s="4" t="str">
        <f t="shared" si="87"/>
        <v xml:space="preserve"> </v>
      </c>
      <c r="AJ163" s="4" t="str">
        <f t="shared" si="88"/>
        <v xml:space="preserve"> </v>
      </c>
      <c r="AK163" s="4" t="str">
        <f t="shared" si="89"/>
        <v xml:space="preserve"> </v>
      </c>
    </row>
    <row r="164" spans="2:37" x14ac:dyDescent="0.25">
      <c r="B164" s="1" t="str">
        <f t="shared" si="67"/>
        <v xml:space="preserve"> </v>
      </c>
      <c r="C164" s="4" t="str">
        <f t="shared" si="68"/>
        <v xml:space="preserve"> </v>
      </c>
      <c r="D164" s="4" t="str">
        <f t="shared" si="90"/>
        <v xml:space="preserve"> </v>
      </c>
      <c r="E164" s="4" t="str">
        <f t="shared" si="69"/>
        <v xml:space="preserve"> </v>
      </c>
      <c r="F164" s="4" t="str">
        <f t="shared" si="70"/>
        <v xml:space="preserve"> </v>
      </c>
      <c r="G164" s="4" t="str">
        <f t="shared" si="71"/>
        <v xml:space="preserve"> </v>
      </c>
      <c r="I164" s="1" t="str">
        <f t="shared" si="72"/>
        <v xml:space="preserve"> </v>
      </c>
      <c r="J164" s="4" t="str">
        <f t="shared" si="73"/>
        <v xml:space="preserve"> </v>
      </c>
      <c r="K164" s="4" t="str">
        <f t="shared" si="91"/>
        <v xml:space="preserve"> </v>
      </c>
      <c r="L164" s="4" t="str">
        <f t="shared" si="74"/>
        <v xml:space="preserve"> </v>
      </c>
      <c r="M164" s="4" t="str">
        <f t="shared" si="75"/>
        <v xml:space="preserve"> </v>
      </c>
      <c r="N164" s="4" t="str">
        <f t="shared" si="76"/>
        <v xml:space="preserve"> </v>
      </c>
      <c r="P164" s="1" t="str">
        <f t="shared" si="77"/>
        <v xml:space="preserve"> </v>
      </c>
      <c r="Q164" s="4" t="str">
        <f t="shared" si="78"/>
        <v xml:space="preserve"> </v>
      </c>
      <c r="R164" s="4" t="str">
        <f t="shared" si="62"/>
        <v xml:space="preserve"> </v>
      </c>
      <c r="S164" s="4" t="str">
        <f t="shared" si="63"/>
        <v xml:space="preserve"> </v>
      </c>
      <c r="T164" s="4" t="str">
        <f t="shared" si="64"/>
        <v xml:space="preserve"> </v>
      </c>
      <c r="U164" s="7" t="str">
        <f t="shared" si="79"/>
        <v xml:space="preserve"> </v>
      </c>
      <c r="V164" s="4" t="str">
        <f t="shared" si="65"/>
        <v xml:space="preserve"> </v>
      </c>
      <c r="X164" s="1" t="str">
        <f t="shared" si="80"/>
        <v xml:space="preserve"> </v>
      </c>
      <c r="Y164" s="4" t="str">
        <f t="shared" si="81"/>
        <v xml:space="preserve"> </v>
      </c>
      <c r="Z164" s="4" t="str">
        <f t="shared" si="66"/>
        <v xml:space="preserve"> </v>
      </c>
      <c r="AA164" s="4" t="str">
        <f t="shared" si="82"/>
        <v xml:space="preserve"> </v>
      </c>
      <c r="AB164" s="4" t="str">
        <f t="shared" si="83"/>
        <v xml:space="preserve"> </v>
      </c>
      <c r="AC164" s="4" t="str">
        <f t="shared" si="84"/>
        <v xml:space="preserve"> </v>
      </c>
      <c r="AF164" s="1" t="str">
        <f t="shared" si="85"/>
        <v xml:space="preserve"> </v>
      </c>
      <c r="AG164" s="4" t="str">
        <f t="shared" si="86"/>
        <v xml:space="preserve"> </v>
      </c>
      <c r="AH164" s="4" t="str">
        <f t="shared" si="92"/>
        <v xml:space="preserve"> </v>
      </c>
      <c r="AI164" s="4" t="str">
        <f t="shared" si="87"/>
        <v xml:space="preserve"> </v>
      </c>
      <c r="AJ164" s="4" t="str">
        <f t="shared" si="88"/>
        <v xml:space="preserve"> </v>
      </c>
      <c r="AK164" s="4" t="str">
        <f t="shared" si="89"/>
        <v xml:space="preserve"> </v>
      </c>
    </row>
    <row r="165" spans="2:37" x14ac:dyDescent="0.25">
      <c r="B165" s="1" t="str">
        <f t="shared" si="67"/>
        <v xml:space="preserve"> </v>
      </c>
      <c r="C165" s="4" t="str">
        <f t="shared" si="68"/>
        <v xml:space="preserve"> </v>
      </c>
      <c r="D165" s="4" t="str">
        <f t="shared" si="90"/>
        <v xml:space="preserve"> </v>
      </c>
      <c r="E165" s="4" t="str">
        <f t="shared" si="69"/>
        <v xml:space="preserve"> </v>
      </c>
      <c r="F165" s="4" t="str">
        <f t="shared" si="70"/>
        <v xml:space="preserve"> </v>
      </c>
      <c r="G165" s="4" t="str">
        <f t="shared" si="71"/>
        <v xml:space="preserve"> </v>
      </c>
      <c r="I165" s="1" t="str">
        <f t="shared" si="72"/>
        <v xml:space="preserve"> </v>
      </c>
      <c r="J165" s="4" t="str">
        <f t="shared" si="73"/>
        <v xml:space="preserve"> </v>
      </c>
      <c r="K165" s="4" t="str">
        <f t="shared" si="91"/>
        <v xml:space="preserve"> </v>
      </c>
      <c r="L165" s="4" t="str">
        <f t="shared" si="74"/>
        <v xml:space="preserve"> </v>
      </c>
      <c r="M165" s="4" t="str">
        <f t="shared" si="75"/>
        <v xml:space="preserve"> </v>
      </c>
      <c r="N165" s="4" t="str">
        <f t="shared" si="76"/>
        <v xml:space="preserve"> </v>
      </c>
      <c r="P165" s="1" t="str">
        <f t="shared" si="77"/>
        <v xml:space="preserve"> </v>
      </c>
      <c r="Q165" s="4" t="str">
        <f t="shared" si="78"/>
        <v xml:space="preserve"> </v>
      </c>
      <c r="R165" s="4" t="str">
        <f t="shared" si="62"/>
        <v xml:space="preserve"> </v>
      </c>
      <c r="S165" s="4" t="str">
        <f t="shared" si="63"/>
        <v xml:space="preserve"> </v>
      </c>
      <c r="T165" s="4" t="str">
        <f t="shared" si="64"/>
        <v xml:space="preserve"> </v>
      </c>
      <c r="U165" s="7" t="str">
        <f t="shared" si="79"/>
        <v xml:space="preserve"> </v>
      </c>
      <c r="V165" s="4" t="str">
        <f t="shared" si="65"/>
        <v xml:space="preserve"> </v>
      </c>
      <c r="X165" s="1" t="str">
        <f t="shared" si="80"/>
        <v xml:space="preserve"> </v>
      </c>
      <c r="Y165" s="4" t="str">
        <f t="shared" si="81"/>
        <v xml:space="preserve"> </v>
      </c>
      <c r="Z165" s="4" t="str">
        <f t="shared" si="66"/>
        <v xml:space="preserve"> </v>
      </c>
      <c r="AA165" s="4" t="str">
        <f t="shared" si="82"/>
        <v xml:space="preserve"> </v>
      </c>
      <c r="AB165" s="4" t="str">
        <f t="shared" si="83"/>
        <v xml:space="preserve"> </v>
      </c>
      <c r="AC165" s="4" t="str">
        <f t="shared" si="84"/>
        <v xml:space="preserve"> </v>
      </c>
      <c r="AF165" s="1" t="str">
        <f t="shared" si="85"/>
        <v xml:space="preserve"> </v>
      </c>
      <c r="AG165" s="4" t="str">
        <f t="shared" si="86"/>
        <v xml:space="preserve"> </v>
      </c>
      <c r="AH165" s="4" t="str">
        <f t="shared" si="92"/>
        <v xml:space="preserve"> </v>
      </c>
      <c r="AI165" s="4" t="str">
        <f t="shared" si="87"/>
        <v xml:space="preserve"> </v>
      </c>
      <c r="AJ165" s="4" t="str">
        <f t="shared" si="88"/>
        <v xml:space="preserve"> </v>
      </c>
      <c r="AK165" s="4" t="str">
        <f t="shared" si="89"/>
        <v xml:space="preserve"> </v>
      </c>
    </row>
    <row r="166" spans="2:37" x14ac:dyDescent="0.25">
      <c r="B166" s="1" t="str">
        <f t="shared" si="67"/>
        <v xml:space="preserve"> </v>
      </c>
      <c r="C166" s="4" t="str">
        <f t="shared" si="68"/>
        <v xml:space="preserve"> </v>
      </c>
      <c r="D166" s="4" t="str">
        <f t="shared" si="90"/>
        <v xml:space="preserve"> </v>
      </c>
      <c r="E166" s="4" t="str">
        <f t="shared" si="69"/>
        <v xml:space="preserve"> </v>
      </c>
      <c r="F166" s="4" t="str">
        <f t="shared" si="70"/>
        <v xml:space="preserve"> </v>
      </c>
      <c r="G166" s="4" t="str">
        <f t="shared" si="71"/>
        <v xml:space="preserve"> </v>
      </c>
      <c r="I166" s="1" t="str">
        <f t="shared" si="72"/>
        <v xml:space="preserve"> </v>
      </c>
      <c r="J166" s="4" t="str">
        <f t="shared" si="73"/>
        <v xml:space="preserve"> </v>
      </c>
      <c r="K166" s="4" t="str">
        <f t="shared" si="91"/>
        <v xml:space="preserve"> </v>
      </c>
      <c r="L166" s="4" t="str">
        <f t="shared" si="74"/>
        <v xml:space="preserve"> </v>
      </c>
      <c r="M166" s="4" t="str">
        <f t="shared" si="75"/>
        <v xml:space="preserve"> </v>
      </c>
      <c r="N166" s="4" t="str">
        <f t="shared" si="76"/>
        <v xml:space="preserve"> </v>
      </c>
      <c r="P166" s="1" t="str">
        <f t="shared" si="77"/>
        <v xml:space="preserve"> </v>
      </c>
      <c r="Q166" s="4" t="str">
        <f t="shared" si="78"/>
        <v xml:space="preserve"> </v>
      </c>
      <c r="R166" s="4" t="str">
        <f t="shared" si="62"/>
        <v xml:space="preserve"> </v>
      </c>
      <c r="S166" s="4" t="str">
        <f t="shared" si="63"/>
        <v xml:space="preserve"> </v>
      </c>
      <c r="T166" s="4" t="str">
        <f t="shared" si="64"/>
        <v xml:space="preserve"> </v>
      </c>
      <c r="U166" s="7" t="str">
        <f t="shared" si="79"/>
        <v xml:space="preserve"> </v>
      </c>
      <c r="V166" s="4" t="str">
        <f t="shared" si="65"/>
        <v xml:space="preserve"> </v>
      </c>
      <c r="X166" s="1" t="str">
        <f t="shared" si="80"/>
        <v xml:space="preserve"> </v>
      </c>
      <c r="Y166" s="4" t="str">
        <f t="shared" si="81"/>
        <v xml:space="preserve"> </v>
      </c>
      <c r="Z166" s="4" t="str">
        <f t="shared" si="66"/>
        <v xml:space="preserve"> </v>
      </c>
      <c r="AA166" s="4" t="str">
        <f t="shared" si="82"/>
        <v xml:space="preserve"> </v>
      </c>
      <c r="AB166" s="4" t="str">
        <f t="shared" si="83"/>
        <v xml:space="preserve"> </v>
      </c>
      <c r="AC166" s="4" t="str">
        <f t="shared" si="84"/>
        <v xml:space="preserve"> </v>
      </c>
      <c r="AF166" s="1" t="str">
        <f t="shared" si="85"/>
        <v xml:space="preserve"> </v>
      </c>
      <c r="AG166" s="4" t="str">
        <f t="shared" si="86"/>
        <v xml:space="preserve"> </v>
      </c>
      <c r="AH166" s="4" t="str">
        <f t="shared" si="92"/>
        <v xml:space="preserve"> </v>
      </c>
      <c r="AI166" s="4" t="str">
        <f t="shared" si="87"/>
        <v xml:space="preserve"> </v>
      </c>
      <c r="AJ166" s="4" t="str">
        <f t="shared" si="88"/>
        <v xml:space="preserve"> </v>
      </c>
      <c r="AK166" s="4" t="str">
        <f t="shared" si="89"/>
        <v xml:space="preserve"> </v>
      </c>
    </row>
    <row r="167" spans="2:37" x14ac:dyDescent="0.25">
      <c r="B167" s="1" t="str">
        <f t="shared" si="67"/>
        <v xml:space="preserve"> </v>
      </c>
      <c r="C167" s="4" t="str">
        <f t="shared" si="68"/>
        <v xml:space="preserve"> </v>
      </c>
      <c r="D167" s="4" t="str">
        <f t="shared" si="90"/>
        <v xml:space="preserve"> </v>
      </c>
      <c r="E167" s="4" t="str">
        <f t="shared" si="69"/>
        <v xml:space="preserve"> </v>
      </c>
      <c r="F167" s="4" t="str">
        <f t="shared" si="70"/>
        <v xml:space="preserve"> </v>
      </c>
      <c r="G167" s="4" t="str">
        <f t="shared" si="71"/>
        <v xml:space="preserve"> </v>
      </c>
      <c r="I167" s="1" t="str">
        <f t="shared" si="72"/>
        <v xml:space="preserve"> </v>
      </c>
      <c r="J167" s="4" t="str">
        <f t="shared" si="73"/>
        <v xml:space="preserve"> </v>
      </c>
      <c r="K167" s="4" t="str">
        <f t="shared" si="91"/>
        <v xml:space="preserve"> </v>
      </c>
      <c r="L167" s="4" t="str">
        <f t="shared" si="74"/>
        <v xml:space="preserve"> </v>
      </c>
      <c r="M167" s="4" t="str">
        <f t="shared" si="75"/>
        <v xml:space="preserve"> </v>
      </c>
      <c r="N167" s="4" t="str">
        <f t="shared" si="76"/>
        <v xml:space="preserve"> </v>
      </c>
      <c r="P167" s="1" t="str">
        <f t="shared" si="77"/>
        <v xml:space="preserve"> </v>
      </c>
      <c r="Q167" s="4" t="str">
        <f t="shared" si="78"/>
        <v xml:space="preserve"> </v>
      </c>
      <c r="R167" s="4" t="str">
        <f t="shared" si="62"/>
        <v xml:space="preserve"> </v>
      </c>
      <c r="S167" s="4" t="str">
        <f t="shared" si="63"/>
        <v xml:space="preserve"> </v>
      </c>
      <c r="T167" s="4" t="str">
        <f t="shared" si="64"/>
        <v xml:space="preserve"> </v>
      </c>
      <c r="U167" s="7" t="str">
        <f t="shared" si="79"/>
        <v xml:space="preserve"> </v>
      </c>
      <c r="V167" s="4" t="str">
        <f t="shared" si="65"/>
        <v xml:space="preserve"> </v>
      </c>
      <c r="X167" s="1" t="str">
        <f t="shared" si="80"/>
        <v xml:space="preserve"> </v>
      </c>
      <c r="Y167" s="4" t="str">
        <f t="shared" si="81"/>
        <v xml:space="preserve"> </v>
      </c>
      <c r="Z167" s="4" t="str">
        <f t="shared" si="66"/>
        <v xml:space="preserve"> </v>
      </c>
      <c r="AA167" s="4" t="str">
        <f t="shared" si="82"/>
        <v xml:space="preserve"> </v>
      </c>
      <c r="AB167" s="4" t="str">
        <f t="shared" si="83"/>
        <v xml:space="preserve"> </v>
      </c>
      <c r="AC167" s="4" t="str">
        <f t="shared" si="84"/>
        <v xml:space="preserve"> </v>
      </c>
      <c r="AF167" s="1" t="str">
        <f t="shared" si="85"/>
        <v xml:space="preserve"> </v>
      </c>
      <c r="AG167" s="4" t="str">
        <f t="shared" si="86"/>
        <v xml:space="preserve"> </v>
      </c>
      <c r="AH167" s="4" t="str">
        <f t="shared" si="92"/>
        <v xml:space="preserve"> </v>
      </c>
      <c r="AI167" s="4" t="str">
        <f t="shared" si="87"/>
        <v xml:space="preserve"> </v>
      </c>
      <c r="AJ167" s="4" t="str">
        <f t="shared" si="88"/>
        <v xml:space="preserve"> </v>
      </c>
      <c r="AK167" s="4" t="str">
        <f t="shared" si="89"/>
        <v xml:space="preserve"> </v>
      </c>
    </row>
    <row r="168" spans="2:37" x14ac:dyDescent="0.25">
      <c r="B168" s="1" t="str">
        <f t="shared" si="67"/>
        <v xml:space="preserve"> </v>
      </c>
      <c r="C168" s="4" t="str">
        <f t="shared" si="68"/>
        <v xml:space="preserve"> </v>
      </c>
      <c r="D168" s="4" t="str">
        <f t="shared" si="90"/>
        <v xml:space="preserve"> </v>
      </c>
      <c r="E168" s="4" t="str">
        <f t="shared" si="69"/>
        <v xml:space="preserve"> </v>
      </c>
      <c r="F168" s="4" t="str">
        <f t="shared" si="70"/>
        <v xml:space="preserve"> </v>
      </c>
      <c r="G168" s="4" t="str">
        <f t="shared" si="71"/>
        <v xml:space="preserve"> </v>
      </c>
      <c r="I168" s="1" t="str">
        <f t="shared" si="72"/>
        <v xml:space="preserve"> </v>
      </c>
      <c r="J168" s="4" t="str">
        <f t="shared" si="73"/>
        <v xml:space="preserve"> </v>
      </c>
      <c r="K168" s="4" t="str">
        <f t="shared" si="91"/>
        <v xml:space="preserve"> </v>
      </c>
      <c r="L168" s="4" t="str">
        <f t="shared" si="74"/>
        <v xml:space="preserve"> </v>
      </c>
      <c r="M168" s="4" t="str">
        <f t="shared" si="75"/>
        <v xml:space="preserve"> </v>
      </c>
      <c r="N168" s="4" t="str">
        <f t="shared" si="76"/>
        <v xml:space="preserve"> </v>
      </c>
      <c r="P168" s="1" t="str">
        <f t="shared" si="77"/>
        <v xml:space="preserve"> </v>
      </c>
      <c r="Q168" s="4" t="str">
        <f t="shared" si="78"/>
        <v xml:space="preserve"> </v>
      </c>
      <c r="R168" s="4" t="str">
        <f t="shared" si="62"/>
        <v xml:space="preserve"> </v>
      </c>
      <c r="S168" s="4" t="str">
        <f t="shared" si="63"/>
        <v xml:space="preserve"> </v>
      </c>
      <c r="T168" s="4" t="str">
        <f t="shared" si="64"/>
        <v xml:space="preserve"> </v>
      </c>
      <c r="U168" s="7" t="str">
        <f t="shared" si="79"/>
        <v xml:space="preserve"> </v>
      </c>
      <c r="V168" s="4" t="str">
        <f t="shared" si="65"/>
        <v xml:space="preserve"> </v>
      </c>
      <c r="X168" s="1" t="str">
        <f t="shared" si="80"/>
        <v xml:space="preserve"> </v>
      </c>
      <c r="Y168" s="4" t="str">
        <f t="shared" si="81"/>
        <v xml:space="preserve"> </v>
      </c>
      <c r="Z168" s="4" t="str">
        <f t="shared" si="66"/>
        <v xml:space="preserve"> </v>
      </c>
      <c r="AA168" s="4" t="str">
        <f t="shared" si="82"/>
        <v xml:space="preserve"> </v>
      </c>
      <c r="AB168" s="4" t="str">
        <f t="shared" si="83"/>
        <v xml:space="preserve"> </v>
      </c>
      <c r="AC168" s="4" t="str">
        <f t="shared" si="84"/>
        <v xml:space="preserve"> </v>
      </c>
      <c r="AF168" s="1" t="str">
        <f t="shared" si="85"/>
        <v xml:space="preserve"> </v>
      </c>
      <c r="AG168" s="4" t="str">
        <f t="shared" si="86"/>
        <v xml:space="preserve"> </v>
      </c>
      <c r="AH168" s="4" t="str">
        <f t="shared" si="92"/>
        <v xml:space="preserve"> </v>
      </c>
      <c r="AI168" s="4" t="str">
        <f t="shared" si="87"/>
        <v xml:space="preserve"> </v>
      </c>
      <c r="AJ168" s="4" t="str">
        <f t="shared" si="88"/>
        <v xml:space="preserve"> </v>
      </c>
      <c r="AK168" s="4" t="str">
        <f t="shared" si="89"/>
        <v xml:space="preserve"> </v>
      </c>
    </row>
    <row r="169" spans="2:37" x14ac:dyDescent="0.25">
      <c r="B169" s="1" t="str">
        <f t="shared" si="67"/>
        <v xml:space="preserve"> </v>
      </c>
      <c r="C169" s="4" t="str">
        <f t="shared" si="68"/>
        <v xml:space="preserve"> </v>
      </c>
      <c r="D169" s="4" t="str">
        <f t="shared" si="90"/>
        <v xml:space="preserve"> </v>
      </c>
      <c r="E169" s="4" t="str">
        <f t="shared" si="69"/>
        <v xml:space="preserve"> </v>
      </c>
      <c r="F169" s="4" t="str">
        <f t="shared" si="70"/>
        <v xml:space="preserve"> </v>
      </c>
      <c r="G169" s="4" t="str">
        <f t="shared" si="71"/>
        <v xml:space="preserve"> </v>
      </c>
      <c r="I169" s="1" t="str">
        <f t="shared" si="72"/>
        <v xml:space="preserve"> </v>
      </c>
      <c r="J169" s="4" t="str">
        <f t="shared" si="73"/>
        <v xml:space="preserve"> </v>
      </c>
      <c r="K169" s="4" t="str">
        <f t="shared" si="91"/>
        <v xml:space="preserve"> </v>
      </c>
      <c r="L169" s="4" t="str">
        <f t="shared" si="74"/>
        <v xml:space="preserve"> </v>
      </c>
      <c r="M169" s="4" t="str">
        <f t="shared" si="75"/>
        <v xml:space="preserve"> </v>
      </c>
      <c r="N169" s="4" t="str">
        <f t="shared" si="76"/>
        <v xml:space="preserve"> </v>
      </c>
      <c r="P169" s="1" t="str">
        <f t="shared" si="77"/>
        <v xml:space="preserve"> </v>
      </c>
      <c r="Q169" s="4" t="str">
        <f t="shared" si="78"/>
        <v xml:space="preserve"> </v>
      </c>
      <c r="R169" s="4" t="str">
        <f t="shared" si="62"/>
        <v xml:space="preserve"> </v>
      </c>
      <c r="S169" s="4" t="str">
        <f t="shared" si="63"/>
        <v xml:space="preserve"> </v>
      </c>
      <c r="T169" s="4" t="str">
        <f t="shared" si="64"/>
        <v xml:space="preserve"> </v>
      </c>
      <c r="U169" s="7" t="str">
        <f t="shared" si="79"/>
        <v xml:space="preserve"> </v>
      </c>
      <c r="V169" s="4" t="str">
        <f t="shared" si="65"/>
        <v xml:space="preserve"> </v>
      </c>
      <c r="X169" s="1" t="str">
        <f t="shared" si="80"/>
        <v xml:space="preserve"> </v>
      </c>
      <c r="Y169" s="4" t="str">
        <f t="shared" si="81"/>
        <v xml:space="preserve"> </v>
      </c>
      <c r="Z169" s="4" t="str">
        <f t="shared" si="66"/>
        <v xml:space="preserve"> </v>
      </c>
      <c r="AA169" s="4" t="str">
        <f t="shared" si="82"/>
        <v xml:space="preserve"> </v>
      </c>
      <c r="AB169" s="4" t="str">
        <f t="shared" si="83"/>
        <v xml:space="preserve"> </v>
      </c>
      <c r="AC169" s="4" t="str">
        <f t="shared" si="84"/>
        <v xml:space="preserve"> </v>
      </c>
      <c r="AF169" s="1" t="str">
        <f t="shared" si="85"/>
        <v xml:space="preserve"> </v>
      </c>
      <c r="AG169" s="4" t="str">
        <f t="shared" si="86"/>
        <v xml:space="preserve"> </v>
      </c>
      <c r="AH169" s="4" t="str">
        <f t="shared" si="92"/>
        <v xml:space="preserve"> </v>
      </c>
      <c r="AI169" s="4" t="str">
        <f t="shared" si="87"/>
        <v xml:space="preserve"> </v>
      </c>
      <c r="AJ169" s="4" t="str">
        <f t="shared" si="88"/>
        <v xml:space="preserve"> </v>
      </c>
      <c r="AK169" s="4" t="str">
        <f t="shared" si="89"/>
        <v xml:space="preserve"> </v>
      </c>
    </row>
    <row r="170" spans="2:37" x14ac:dyDescent="0.25">
      <c r="B170" s="1" t="str">
        <f t="shared" si="67"/>
        <v xml:space="preserve"> </v>
      </c>
      <c r="C170" s="4" t="str">
        <f t="shared" si="68"/>
        <v xml:space="preserve"> </v>
      </c>
      <c r="D170" s="4" t="str">
        <f t="shared" si="90"/>
        <v xml:space="preserve"> </v>
      </c>
      <c r="E170" s="4" t="str">
        <f t="shared" si="69"/>
        <v xml:space="preserve"> </v>
      </c>
      <c r="F170" s="4" t="str">
        <f t="shared" si="70"/>
        <v xml:space="preserve"> </v>
      </c>
      <c r="G170" s="4" t="str">
        <f t="shared" si="71"/>
        <v xml:space="preserve"> </v>
      </c>
      <c r="I170" s="1" t="str">
        <f t="shared" si="72"/>
        <v xml:space="preserve"> </v>
      </c>
      <c r="J170" s="4" t="str">
        <f t="shared" si="73"/>
        <v xml:space="preserve"> </v>
      </c>
      <c r="K170" s="4" t="str">
        <f t="shared" si="91"/>
        <v xml:space="preserve"> </v>
      </c>
      <c r="L170" s="4" t="str">
        <f t="shared" si="74"/>
        <v xml:space="preserve"> </v>
      </c>
      <c r="M170" s="4" t="str">
        <f t="shared" si="75"/>
        <v xml:space="preserve"> </v>
      </c>
      <c r="N170" s="4" t="str">
        <f t="shared" si="76"/>
        <v xml:space="preserve"> </v>
      </c>
      <c r="P170" s="1" t="str">
        <f t="shared" si="77"/>
        <v xml:space="preserve"> </v>
      </c>
      <c r="Q170" s="4" t="str">
        <f t="shared" si="78"/>
        <v xml:space="preserve"> </v>
      </c>
      <c r="R170" s="4" t="str">
        <f t="shared" si="62"/>
        <v xml:space="preserve"> </v>
      </c>
      <c r="S170" s="4" t="str">
        <f t="shared" si="63"/>
        <v xml:space="preserve"> </v>
      </c>
      <c r="T170" s="4" t="str">
        <f t="shared" si="64"/>
        <v xml:space="preserve"> </v>
      </c>
      <c r="U170" s="7" t="str">
        <f t="shared" si="79"/>
        <v xml:space="preserve"> </v>
      </c>
      <c r="V170" s="4" t="str">
        <f t="shared" si="65"/>
        <v xml:space="preserve"> </v>
      </c>
      <c r="X170" s="1" t="str">
        <f t="shared" si="80"/>
        <v xml:space="preserve"> </v>
      </c>
      <c r="Y170" s="4" t="str">
        <f t="shared" si="81"/>
        <v xml:space="preserve"> </v>
      </c>
      <c r="Z170" s="4" t="str">
        <f t="shared" si="66"/>
        <v xml:space="preserve"> </v>
      </c>
      <c r="AA170" s="4" t="str">
        <f t="shared" si="82"/>
        <v xml:space="preserve"> </v>
      </c>
      <c r="AB170" s="4" t="str">
        <f t="shared" si="83"/>
        <v xml:space="preserve"> </v>
      </c>
      <c r="AC170" s="4" t="str">
        <f t="shared" si="84"/>
        <v xml:space="preserve"> </v>
      </c>
      <c r="AF170" s="1" t="str">
        <f t="shared" si="85"/>
        <v xml:space="preserve"> </v>
      </c>
      <c r="AG170" s="4" t="str">
        <f t="shared" si="86"/>
        <v xml:space="preserve"> </v>
      </c>
      <c r="AH170" s="4" t="str">
        <f t="shared" si="92"/>
        <v xml:space="preserve"> </v>
      </c>
      <c r="AI170" s="4" t="str">
        <f t="shared" si="87"/>
        <v xml:space="preserve"> </v>
      </c>
      <c r="AJ170" s="4" t="str">
        <f t="shared" si="88"/>
        <v xml:space="preserve"> </v>
      </c>
      <c r="AK170" s="4" t="str">
        <f t="shared" si="89"/>
        <v xml:space="preserve"> </v>
      </c>
    </row>
    <row r="171" spans="2:37" x14ac:dyDescent="0.25">
      <c r="B171" s="1" t="str">
        <f t="shared" si="67"/>
        <v xml:space="preserve"> </v>
      </c>
      <c r="C171" s="4" t="str">
        <f t="shared" si="68"/>
        <v xml:space="preserve"> </v>
      </c>
      <c r="D171" s="4" t="str">
        <f t="shared" si="90"/>
        <v xml:space="preserve"> </v>
      </c>
      <c r="E171" s="4" t="str">
        <f t="shared" si="69"/>
        <v xml:space="preserve"> </v>
      </c>
      <c r="F171" s="4" t="str">
        <f t="shared" si="70"/>
        <v xml:space="preserve"> </v>
      </c>
      <c r="G171" s="4" t="str">
        <f t="shared" si="71"/>
        <v xml:space="preserve"> </v>
      </c>
      <c r="I171" s="1" t="str">
        <f t="shared" si="72"/>
        <v xml:space="preserve"> </v>
      </c>
      <c r="J171" s="4" t="str">
        <f t="shared" si="73"/>
        <v xml:space="preserve"> </v>
      </c>
      <c r="K171" s="4" t="str">
        <f t="shared" si="91"/>
        <v xml:space="preserve"> </v>
      </c>
      <c r="L171" s="4" t="str">
        <f t="shared" si="74"/>
        <v xml:space="preserve"> </v>
      </c>
      <c r="M171" s="4" t="str">
        <f t="shared" si="75"/>
        <v xml:space="preserve"> </v>
      </c>
      <c r="N171" s="4" t="str">
        <f t="shared" si="76"/>
        <v xml:space="preserve"> </v>
      </c>
      <c r="P171" s="1" t="str">
        <f t="shared" si="77"/>
        <v xml:space="preserve"> </v>
      </c>
      <c r="Q171" s="4" t="str">
        <f t="shared" si="78"/>
        <v xml:space="preserve"> </v>
      </c>
      <c r="R171" s="4" t="str">
        <f t="shared" si="62"/>
        <v xml:space="preserve"> </v>
      </c>
      <c r="S171" s="4" t="str">
        <f t="shared" si="63"/>
        <v xml:space="preserve"> </v>
      </c>
      <c r="T171" s="4" t="str">
        <f t="shared" si="64"/>
        <v xml:space="preserve"> </v>
      </c>
      <c r="U171" s="7" t="str">
        <f t="shared" si="79"/>
        <v xml:space="preserve"> </v>
      </c>
      <c r="V171" s="4" t="str">
        <f t="shared" si="65"/>
        <v xml:space="preserve"> </v>
      </c>
      <c r="X171" s="1" t="str">
        <f t="shared" si="80"/>
        <v xml:space="preserve"> </v>
      </c>
      <c r="Y171" s="4" t="str">
        <f t="shared" si="81"/>
        <v xml:space="preserve"> </v>
      </c>
      <c r="Z171" s="4" t="str">
        <f t="shared" si="66"/>
        <v xml:space="preserve"> </v>
      </c>
      <c r="AA171" s="4" t="str">
        <f t="shared" si="82"/>
        <v xml:space="preserve"> </v>
      </c>
      <c r="AB171" s="4" t="str">
        <f t="shared" si="83"/>
        <v xml:space="preserve"> </v>
      </c>
      <c r="AC171" s="4" t="str">
        <f t="shared" si="84"/>
        <v xml:space="preserve"> </v>
      </c>
      <c r="AF171" s="1" t="str">
        <f t="shared" si="85"/>
        <v xml:space="preserve"> </v>
      </c>
      <c r="AG171" s="4" t="str">
        <f t="shared" si="86"/>
        <v xml:space="preserve"> </v>
      </c>
      <c r="AH171" s="4" t="str">
        <f t="shared" si="92"/>
        <v xml:space="preserve"> </v>
      </c>
      <c r="AI171" s="4" t="str">
        <f t="shared" si="87"/>
        <v xml:space="preserve"> </v>
      </c>
      <c r="AJ171" s="4" t="str">
        <f t="shared" si="88"/>
        <v xml:space="preserve"> </v>
      </c>
      <c r="AK171" s="4" t="str">
        <f t="shared" si="89"/>
        <v xml:space="preserve"> </v>
      </c>
    </row>
    <row r="172" spans="2:37" x14ac:dyDescent="0.25">
      <c r="B172" s="1" t="str">
        <f t="shared" si="67"/>
        <v xml:space="preserve"> </v>
      </c>
      <c r="C172" s="4" t="str">
        <f t="shared" si="68"/>
        <v xml:space="preserve"> </v>
      </c>
      <c r="D172" s="4" t="str">
        <f t="shared" si="90"/>
        <v xml:space="preserve"> </v>
      </c>
      <c r="E172" s="4" t="str">
        <f t="shared" si="69"/>
        <v xml:space="preserve"> </v>
      </c>
      <c r="F172" s="4" t="str">
        <f t="shared" si="70"/>
        <v xml:space="preserve"> </v>
      </c>
      <c r="G172" s="4" t="str">
        <f t="shared" si="71"/>
        <v xml:space="preserve"> </v>
      </c>
      <c r="I172" s="1" t="str">
        <f t="shared" si="72"/>
        <v xml:space="preserve"> </v>
      </c>
      <c r="J172" s="4" t="str">
        <f t="shared" si="73"/>
        <v xml:space="preserve"> </v>
      </c>
      <c r="K172" s="4" t="str">
        <f t="shared" si="91"/>
        <v xml:space="preserve"> </v>
      </c>
      <c r="L172" s="4" t="str">
        <f t="shared" si="74"/>
        <v xml:space="preserve"> </v>
      </c>
      <c r="M172" s="4" t="str">
        <f t="shared" si="75"/>
        <v xml:space="preserve"> </v>
      </c>
      <c r="N172" s="4" t="str">
        <f t="shared" si="76"/>
        <v xml:space="preserve"> </v>
      </c>
      <c r="P172" s="1" t="str">
        <f t="shared" si="77"/>
        <v xml:space="preserve"> </v>
      </c>
      <c r="Q172" s="4" t="str">
        <f t="shared" si="78"/>
        <v xml:space="preserve"> </v>
      </c>
      <c r="R172" s="4" t="str">
        <f t="shared" si="62"/>
        <v xml:space="preserve"> </v>
      </c>
      <c r="S172" s="4" t="str">
        <f t="shared" si="63"/>
        <v xml:space="preserve"> </v>
      </c>
      <c r="T172" s="4" t="str">
        <f t="shared" si="64"/>
        <v xml:space="preserve"> </v>
      </c>
      <c r="U172" s="7" t="str">
        <f t="shared" si="79"/>
        <v xml:space="preserve"> </v>
      </c>
      <c r="V172" s="4" t="str">
        <f t="shared" si="65"/>
        <v xml:space="preserve"> </v>
      </c>
      <c r="X172" s="1" t="str">
        <f t="shared" si="80"/>
        <v xml:space="preserve"> </v>
      </c>
      <c r="Y172" s="4" t="str">
        <f t="shared" si="81"/>
        <v xml:space="preserve"> </v>
      </c>
      <c r="Z172" s="4" t="str">
        <f t="shared" si="66"/>
        <v xml:space="preserve"> </v>
      </c>
      <c r="AA172" s="4" t="str">
        <f t="shared" si="82"/>
        <v xml:space="preserve"> </v>
      </c>
      <c r="AB172" s="4" t="str">
        <f t="shared" si="83"/>
        <v xml:space="preserve"> </v>
      </c>
      <c r="AC172" s="4" t="str">
        <f t="shared" si="84"/>
        <v xml:space="preserve"> </v>
      </c>
      <c r="AF172" s="1" t="str">
        <f t="shared" si="85"/>
        <v xml:space="preserve"> </v>
      </c>
      <c r="AG172" s="4" t="str">
        <f t="shared" si="86"/>
        <v xml:space="preserve"> </v>
      </c>
      <c r="AH172" s="4" t="str">
        <f t="shared" si="92"/>
        <v xml:space="preserve"> </v>
      </c>
      <c r="AI172" s="4" t="str">
        <f t="shared" si="87"/>
        <v xml:space="preserve"> </v>
      </c>
      <c r="AJ172" s="4" t="str">
        <f t="shared" si="88"/>
        <v xml:space="preserve"> </v>
      </c>
      <c r="AK172" s="4" t="str">
        <f t="shared" si="89"/>
        <v xml:space="preserve"> </v>
      </c>
    </row>
    <row r="173" spans="2:37" x14ac:dyDescent="0.25">
      <c r="B173" s="1" t="str">
        <f t="shared" si="67"/>
        <v xml:space="preserve"> </v>
      </c>
      <c r="C173" s="4" t="str">
        <f t="shared" si="68"/>
        <v xml:space="preserve"> </v>
      </c>
      <c r="D173" s="4" t="str">
        <f t="shared" si="90"/>
        <v xml:space="preserve"> </v>
      </c>
      <c r="E173" s="4" t="str">
        <f t="shared" si="69"/>
        <v xml:space="preserve"> </v>
      </c>
      <c r="F173" s="4" t="str">
        <f t="shared" si="70"/>
        <v xml:space="preserve"> </v>
      </c>
      <c r="G173" s="4" t="str">
        <f t="shared" si="71"/>
        <v xml:space="preserve"> </v>
      </c>
      <c r="I173" s="1" t="str">
        <f t="shared" si="72"/>
        <v xml:space="preserve"> </v>
      </c>
      <c r="J173" s="4" t="str">
        <f t="shared" si="73"/>
        <v xml:space="preserve"> </v>
      </c>
      <c r="K173" s="4" t="str">
        <f t="shared" si="91"/>
        <v xml:space="preserve"> </v>
      </c>
      <c r="L173" s="4" t="str">
        <f t="shared" si="74"/>
        <v xml:space="preserve"> </v>
      </c>
      <c r="M173" s="4" t="str">
        <f t="shared" si="75"/>
        <v xml:space="preserve"> </v>
      </c>
      <c r="N173" s="4" t="str">
        <f t="shared" si="76"/>
        <v xml:space="preserve"> </v>
      </c>
      <c r="P173" s="1" t="str">
        <f t="shared" si="77"/>
        <v xml:space="preserve"> </v>
      </c>
      <c r="Q173" s="4" t="str">
        <f t="shared" si="78"/>
        <v xml:space="preserve"> </v>
      </c>
      <c r="R173" s="4" t="str">
        <f t="shared" si="62"/>
        <v xml:space="preserve"> </v>
      </c>
      <c r="S173" s="4" t="str">
        <f t="shared" si="63"/>
        <v xml:space="preserve"> </v>
      </c>
      <c r="T173" s="4" t="str">
        <f t="shared" si="64"/>
        <v xml:space="preserve"> </v>
      </c>
      <c r="U173" s="7" t="str">
        <f t="shared" si="79"/>
        <v xml:space="preserve"> </v>
      </c>
      <c r="V173" s="4" t="str">
        <f t="shared" si="65"/>
        <v xml:space="preserve"> </v>
      </c>
      <c r="X173" s="1" t="str">
        <f t="shared" si="80"/>
        <v xml:space="preserve"> </v>
      </c>
      <c r="Y173" s="4" t="str">
        <f t="shared" si="81"/>
        <v xml:space="preserve"> </v>
      </c>
      <c r="Z173" s="4" t="str">
        <f t="shared" si="66"/>
        <v xml:space="preserve"> </v>
      </c>
      <c r="AA173" s="4" t="str">
        <f t="shared" si="82"/>
        <v xml:space="preserve"> </v>
      </c>
      <c r="AB173" s="4" t="str">
        <f t="shared" si="83"/>
        <v xml:space="preserve"> </v>
      </c>
      <c r="AC173" s="4" t="str">
        <f t="shared" si="84"/>
        <v xml:space="preserve"> </v>
      </c>
      <c r="AF173" s="1" t="str">
        <f t="shared" si="85"/>
        <v xml:space="preserve"> </v>
      </c>
      <c r="AG173" s="4" t="str">
        <f t="shared" si="86"/>
        <v xml:space="preserve"> </v>
      </c>
      <c r="AH173" s="4" t="str">
        <f t="shared" si="92"/>
        <v xml:space="preserve"> </v>
      </c>
      <c r="AI173" s="4" t="str">
        <f t="shared" si="87"/>
        <v xml:space="preserve"> </v>
      </c>
      <c r="AJ173" s="4" t="str">
        <f t="shared" si="88"/>
        <v xml:space="preserve"> </v>
      </c>
      <c r="AK173" s="4" t="str">
        <f t="shared" si="89"/>
        <v xml:space="preserve"> </v>
      </c>
    </row>
    <row r="174" spans="2:37" x14ac:dyDescent="0.25">
      <c r="B174" s="1" t="str">
        <f t="shared" si="67"/>
        <v xml:space="preserve"> </v>
      </c>
      <c r="C174" s="4" t="str">
        <f t="shared" si="68"/>
        <v xml:space="preserve"> </v>
      </c>
      <c r="D174" s="4" t="str">
        <f t="shared" si="90"/>
        <v xml:space="preserve"> </v>
      </c>
      <c r="E174" s="4" t="str">
        <f t="shared" si="69"/>
        <v xml:space="preserve"> </v>
      </c>
      <c r="F174" s="4" t="str">
        <f t="shared" si="70"/>
        <v xml:space="preserve"> </v>
      </c>
      <c r="G174" s="4" t="str">
        <f t="shared" si="71"/>
        <v xml:space="preserve"> </v>
      </c>
      <c r="I174" s="1" t="str">
        <f t="shared" si="72"/>
        <v xml:space="preserve"> </v>
      </c>
      <c r="J174" s="4" t="str">
        <f t="shared" si="73"/>
        <v xml:space="preserve"> </v>
      </c>
      <c r="K174" s="4" t="str">
        <f t="shared" si="91"/>
        <v xml:space="preserve"> </v>
      </c>
      <c r="L174" s="4" t="str">
        <f t="shared" si="74"/>
        <v xml:space="preserve"> </v>
      </c>
      <c r="M174" s="4" t="str">
        <f t="shared" si="75"/>
        <v xml:space="preserve"> </v>
      </c>
      <c r="N174" s="4" t="str">
        <f t="shared" si="76"/>
        <v xml:space="preserve"> </v>
      </c>
      <c r="P174" s="1" t="str">
        <f t="shared" si="77"/>
        <v xml:space="preserve"> </v>
      </c>
      <c r="Q174" s="4" t="str">
        <f t="shared" si="78"/>
        <v xml:space="preserve"> </v>
      </c>
      <c r="R174" s="4" t="str">
        <f t="shared" si="62"/>
        <v xml:space="preserve"> </v>
      </c>
      <c r="S174" s="4" t="str">
        <f t="shared" si="63"/>
        <v xml:space="preserve"> </v>
      </c>
      <c r="T174" s="4" t="str">
        <f t="shared" si="64"/>
        <v xml:space="preserve"> </v>
      </c>
      <c r="U174" s="7" t="str">
        <f t="shared" si="79"/>
        <v xml:space="preserve"> </v>
      </c>
      <c r="V174" s="4" t="str">
        <f t="shared" si="65"/>
        <v xml:space="preserve"> </v>
      </c>
      <c r="X174" s="1" t="str">
        <f t="shared" si="80"/>
        <v xml:space="preserve"> </v>
      </c>
      <c r="Y174" s="4" t="str">
        <f t="shared" si="81"/>
        <v xml:space="preserve"> </v>
      </c>
      <c r="Z174" s="4" t="str">
        <f t="shared" si="66"/>
        <v xml:space="preserve"> </v>
      </c>
      <c r="AA174" s="4" t="str">
        <f t="shared" si="82"/>
        <v xml:space="preserve"> </v>
      </c>
      <c r="AB174" s="4" t="str">
        <f t="shared" si="83"/>
        <v xml:space="preserve"> </v>
      </c>
      <c r="AC174" s="4" t="str">
        <f t="shared" si="84"/>
        <v xml:space="preserve"> </v>
      </c>
      <c r="AF174" s="1" t="str">
        <f t="shared" si="85"/>
        <v xml:space="preserve"> </v>
      </c>
      <c r="AG174" s="4" t="str">
        <f t="shared" si="86"/>
        <v xml:space="preserve"> </v>
      </c>
      <c r="AH174" s="4" t="str">
        <f t="shared" si="92"/>
        <v xml:space="preserve"> </v>
      </c>
      <c r="AI174" s="4" t="str">
        <f t="shared" si="87"/>
        <v xml:space="preserve"> </v>
      </c>
      <c r="AJ174" s="4" t="str">
        <f t="shared" si="88"/>
        <v xml:space="preserve"> </v>
      </c>
      <c r="AK174" s="4" t="str">
        <f t="shared" si="89"/>
        <v xml:space="preserve"> </v>
      </c>
    </row>
    <row r="175" spans="2:37" x14ac:dyDescent="0.25">
      <c r="B175" s="1" t="str">
        <f t="shared" si="67"/>
        <v xml:space="preserve"> </v>
      </c>
      <c r="C175" s="4" t="str">
        <f t="shared" si="68"/>
        <v xml:space="preserve"> </v>
      </c>
      <c r="D175" s="4" t="str">
        <f t="shared" si="90"/>
        <v xml:space="preserve"> </v>
      </c>
      <c r="E175" s="4" t="str">
        <f t="shared" si="69"/>
        <v xml:space="preserve"> </v>
      </c>
      <c r="F175" s="4" t="str">
        <f t="shared" si="70"/>
        <v xml:space="preserve"> </v>
      </c>
      <c r="G175" s="4" t="str">
        <f t="shared" si="71"/>
        <v xml:space="preserve"> </v>
      </c>
      <c r="I175" s="1" t="str">
        <f t="shared" si="72"/>
        <v xml:space="preserve"> </v>
      </c>
      <c r="J175" s="4" t="str">
        <f t="shared" si="73"/>
        <v xml:space="preserve"> </v>
      </c>
      <c r="K175" s="4" t="str">
        <f t="shared" si="91"/>
        <v xml:space="preserve"> </v>
      </c>
      <c r="L175" s="4" t="str">
        <f t="shared" si="74"/>
        <v xml:space="preserve"> </v>
      </c>
      <c r="M175" s="4" t="str">
        <f t="shared" si="75"/>
        <v xml:space="preserve"> </v>
      </c>
      <c r="N175" s="4" t="str">
        <f t="shared" si="76"/>
        <v xml:space="preserve"> </v>
      </c>
      <c r="P175" s="1" t="str">
        <f t="shared" si="77"/>
        <v xml:space="preserve"> </v>
      </c>
      <c r="Q175" s="4" t="str">
        <f t="shared" si="78"/>
        <v xml:space="preserve"> </v>
      </c>
      <c r="R175" s="4" t="str">
        <f t="shared" si="62"/>
        <v xml:space="preserve"> </v>
      </c>
      <c r="S175" s="4" t="str">
        <f t="shared" si="63"/>
        <v xml:space="preserve"> </v>
      </c>
      <c r="T175" s="4" t="str">
        <f t="shared" si="64"/>
        <v xml:space="preserve"> </v>
      </c>
      <c r="U175" s="7" t="str">
        <f t="shared" si="79"/>
        <v xml:space="preserve"> </v>
      </c>
      <c r="V175" s="4" t="str">
        <f t="shared" si="65"/>
        <v xml:space="preserve"> </v>
      </c>
      <c r="X175" s="1" t="str">
        <f t="shared" si="80"/>
        <v xml:space="preserve"> </v>
      </c>
      <c r="Y175" s="4" t="str">
        <f t="shared" si="81"/>
        <v xml:space="preserve"> </v>
      </c>
      <c r="Z175" s="4" t="str">
        <f t="shared" si="66"/>
        <v xml:space="preserve"> </v>
      </c>
      <c r="AA175" s="4" t="str">
        <f t="shared" si="82"/>
        <v xml:space="preserve"> </v>
      </c>
      <c r="AB175" s="4" t="str">
        <f t="shared" si="83"/>
        <v xml:space="preserve"> </v>
      </c>
      <c r="AC175" s="4" t="str">
        <f t="shared" si="84"/>
        <v xml:space="preserve"> </v>
      </c>
      <c r="AF175" s="1" t="str">
        <f t="shared" si="85"/>
        <v xml:space="preserve"> </v>
      </c>
      <c r="AG175" s="4" t="str">
        <f t="shared" si="86"/>
        <v xml:space="preserve"> </v>
      </c>
      <c r="AH175" s="4" t="str">
        <f t="shared" si="92"/>
        <v xml:space="preserve"> </v>
      </c>
      <c r="AI175" s="4" t="str">
        <f t="shared" si="87"/>
        <v xml:space="preserve"> </v>
      </c>
      <c r="AJ175" s="4" t="str">
        <f t="shared" si="88"/>
        <v xml:space="preserve"> </v>
      </c>
      <c r="AK175" s="4" t="str">
        <f t="shared" si="89"/>
        <v xml:space="preserve"> </v>
      </c>
    </row>
    <row r="176" spans="2:37" x14ac:dyDescent="0.25">
      <c r="B176" s="1" t="str">
        <f t="shared" si="67"/>
        <v xml:space="preserve"> </v>
      </c>
      <c r="C176" s="4" t="str">
        <f t="shared" si="68"/>
        <v xml:space="preserve"> </v>
      </c>
      <c r="D176" s="4" t="str">
        <f t="shared" si="90"/>
        <v xml:space="preserve"> </v>
      </c>
      <c r="E176" s="4" t="str">
        <f t="shared" si="69"/>
        <v xml:space="preserve"> </v>
      </c>
      <c r="F176" s="4" t="str">
        <f t="shared" si="70"/>
        <v xml:space="preserve"> </v>
      </c>
      <c r="G176" s="4" t="str">
        <f t="shared" si="71"/>
        <v xml:space="preserve"> </v>
      </c>
      <c r="I176" s="1" t="str">
        <f t="shared" si="72"/>
        <v xml:space="preserve"> </v>
      </c>
      <c r="J176" s="4" t="str">
        <f t="shared" si="73"/>
        <v xml:space="preserve"> </v>
      </c>
      <c r="K176" s="4" t="str">
        <f t="shared" si="91"/>
        <v xml:space="preserve"> </v>
      </c>
      <c r="L176" s="4" t="str">
        <f t="shared" si="74"/>
        <v xml:space="preserve"> </v>
      </c>
      <c r="M176" s="4" t="str">
        <f t="shared" si="75"/>
        <v xml:space="preserve"> </v>
      </c>
      <c r="N176" s="4" t="str">
        <f t="shared" si="76"/>
        <v xml:space="preserve"> </v>
      </c>
      <c r="P176" s="1" t="str">
        <f t="shared" si="77"/>
        <v xml:space="preserve"> </v>
      </c>
      <c r="Q176" s="4" t="str">
        <f t="shared" si="78"/>
        <v xml:space="preserve"> </v>
      </c>
      <c r="R176" s="4" t="str">
        <f t="shared" si="62"/>
        <v xml:space="preserve"> </v>
      </c>
      <c r="S176" s="4" t="str">
        <f t="shared" si="63"/>
        <v xml:space="preserve"> </v>
      </c>
      <c r="T176" s="4" t="str">
        <f t="shared" si="64"/>
        <v xml:space="preserve"> </v>
      </c>
      <c r="U176" s="7" t="str">
        <f t="shared" si="79"/>
        <v xml:space="preserve"> </v>
      </c>
      <c r="V176" s="4" t="str">
        <f t="shared" si="65"/>
        <v xml:space="preserve"> </v>
      </c>
      <c r="X176" s="1" t="str">
        <f t="shared" si="80"/>
        <v xml:space="preserve"> </v>
      </c>
      <c r="Y176" s="4" t="str">
        <f t="shared" si="81"/>
        <v xml:space="preserve"> </v>
      </c>
      <c r="Z176" s="4" t="str">
        <f t="shared" si="66"/>
        <v xml:space="preserve"> </v>
      </c>
      <c r="AA176" s="4" t="str">
        <f t="shared" si="82"/>
        <v xml:space="preserve"> </v>
      </c>
      <c r="AB176" s="4" t="str">
        <f t="shared" si="83"/>
        <v xml:space="preserve"> </v>
      </c>
      <c r="AC176" s="4" t="str">
        <f t="shared" si="84"/>
        <v xml:space="preserve"> </v>
      </c>
      <c r="AF176" s="1" t="str">
        <f t="shared" si="85"/>
        <v xml:space="preserve"> </v>
      </c>
      <c r="AG176" s="4" t="str">
        <f t="shared" si="86"/>
        <v xml:space="preserve"> </v>
      </c>
      <c r="AH176" s="4" t="str">
        <f t="shared" si="92"/>
        <v xml:space="preserve"> </v>
      </c>
      <c r="AI176" s="4" t="str">
        <f t="shared" si="87"/>
        <v xml:space="preserve"> </v>
      </c>
      <c r="AJ176" s="4" t="str">
        <f t="shared" si="88"/>
        <v xml:space="preserve"> </v>
      </c>
      <c r="AK176" s="4" t="str">
        <f t="shared" si="89"/>
        <v xml:space="preserve"> </v>
      </c>
    </row>
    <row r="177" spans="2:37" x14ac:dyDescent="0.25">
      <c r="B177" s="1" t="str">
        <f t="shared" si="67"/>
        <v xml:space="preserve"> </v>
      </c>
      <c r="C177" s="4" t="str">
        <f t="shared" si="68"/>
        <v xml:space="preserve"> </v>
      </c>
      <c r="D177" s="4" t="str">
        <f t="shared" si="90"/>
        <v xml:space="preserve"> </v>
      </c>
      <c r="E177" s="4" t="str">
        <f t="shared" si="69"/>
        <v xml:space="preserve"> </v>
      </c>
      <c r="F177" s="4" t="str">
        <f t="shared" si="70"/>
        <v xml:space="preserve"> </v>
      </c>
      <c r="G177" s="4" t="str">
        <f t="shared" si="71"/>
        <v xml:space="preserve"> </v>
      </c>
      <c r="I177" s="1" t="str">
        <f t="shared" si="72"/>
        <v xml:space="preserve"> </v>
      </c>
      <c r="J177" s="4" t="str">
        <f t="shared" si="73"/>
        <v xml:space="preserve"> </v>
      </c>
      <c r="K177" s="4" t="str">
        <f t="shared" si="91"/>
        <v xml:space="preserve"> </v>
      </c>
      <c r="L177" s="4" t="str">
        <f t="shared" si="74"/>
        <v xml:space="preserve"> </v>
      </c>
      <c r="M177" s="4" t="str">
        <f t="shared" si="75"/>
        <v xml:space="preserve"> </v>
      </c>
      <c r="N177" s="4" t="str">
        <f t="shared" si="76"/>
        <v xml:space="preserve"> </v>
      </c>
      <c r="P177" s="1" t="str">
        <f t="shared" si="77"/>
        <v xml:space="preserve"> </v>
      </c>
      <c r="Q177" s="4" t="str">
        <f t="shared" si="78"/>
        <v xml:space="preserve"> </v>
      </c>
      <c r="R177" s="4" t="str">
        <f t="shared" si="62"/>
        <v xml:space="preserve"> </v>
      </c>
      <c r="S177" s="4" t="str">
        <f t="shared" si="63"/>
        <v xml:space="preserve"> </v>
      </c>
      <c r="T177" s="4" t="str">
        <f t="shared" si="64"/>
        <v xml:space="preserve"> </v>
      </c>
      <c r="U177" s="7" t="str">
        <f t="shared" si="79"/>
        <v xml:space="preserve"> </v>
      </c>
      <c r="V177" s="4" t="str">
        <f t="shared" si="65"/>
        <v xml:space="preserve"> </v>
      </c>
      <c r="X177" s="1" t="str">
        <f t="shared" si="80"/>
        <v xml:space="preserve"> </v>
      </c>
      <c r="Y177" s="4" t="str">
        <f t="shared" si="81"/>
        <v xml:space="preserve"> </v>
      </c>
      <c r="Z177" s="4" t="str">
        <f t="shared" si="66"/>
        <v xml:space="preserve"> </v>
      </c>
      <c r="AA177" s="4" t="str">
        <f t="shared" si="82"/>
        <v xml:space="preserve"> </v>
      </c>
      <c r="AB177" s="4" t="str">
        <f t="shared" si="83"/>
        <v xml:space="preserve"> </v>
      </c>
      <c r="AC177" s="4" t="str">
        <f t="shared" si="84"/>
        <v xml:space="preserve"> </v>
      </c>
      <c r="AF177" s="1" t="str">
        <f t="shared" si="85"/>
        <v xml:space="preserve"> </v>
      </c>
      <c r="AG177" s="4" t="str">
        <f t="shared" si="86"/>
        <v xml:space="preserve"> </v>
      </c>
      <c r="AH177" s="4" t="str">
        <f t="shared" si="92"/>
        <v xml:space="preserve"> </v>
      </c>
      <c r="AI177" s="4" t="str">
        <f t="shared" si="87"/>
        <v xml:space="preserve"> </v>
      </c>
      <c r="AJ177" s="4" t="str">
        <f t="shared" si="88"/>
        <v xml:space="preserve"> </v>
      </c>
      <c r="AK177" s="4" t="str">
        <f t="shared" si="89"/>
        <v xml:space="preserve"> </v>
      </c>
    </row>
    <row r="178" spans="2:37" x14ac:dyDescent="0.25">
      <c r="B178" s="1" t="str">
        <f t="shared" si="67"/>
        <v xml:space="preserve"> </v>
      </c>
      <c r="C178" s="4" t="str">
        <f t="shared" si="68"/>
        <v xml:space="preserve"> </v>
      </c>
      <c r="D178" s="4" t="str">
        <f t="shared" si="90"/>
        <v xml:space="preserve"> </v>
      </c>
      <c r="E178" s="4" t="str">
        <f t="shared" si="69"/>
        <v xml:space="preserve"> </v>
      </c>
      <c r="F178" s="4" t="str">
        <f t="shared" si="70"/>
        <v xml:space="preserve"> </v>
      </c>
      <c r="G178" s="4" t="str">
        <f t="shared" si="71"/>
        <v xml:space="preserve"> </v>
      </c>
      <c r="I178" s="1" t="str">
        <f t="shared" si="72"/>
        <v xml:space="preserve"> </v>
      </c>
      <c r="J178" s="4" t="str">
        <f t="shared" si="73"/>
        <v xml:space="preserve"> </v>
      </c>
      <c r="K178" s="4" t="str">
        <f t="shared" si="91"/>
        <v xml:space="preserve"> </v>
      </c>
      <c r="L178" s="4" t="str">
        <f t="shared" si="74"/>
        <v xml:space="preserve"> </v>
      </c>
      <c r="M178" s="4" t="str">
        <f t="shared" si="75"/>
        <v xml:space="preserve"> </v>
      </c>
      <c r="N178" s="4" t="str">
        <f t="shared" si="76"/>
        <v xml:space="preserve"> </v>
      </c>
      <c r="P178" s="1" t="str">
        <f t="shared" si="77"/>
        <v xml:space="preserve"> </v>
      </c>
      <c r="Q178" s="4" t="str">
        <f t="shared" si="78"/>
        <v xml:space="preserve"> </v>
      </c>
      <c r="R178" s="4" t="str">
        <f t="shared" si="62"/>
        <v xml:space="preserve"> </v>
      </c>
      <c r="S178" s="4" t="str">
        <f t="shared" si="63"/>
        <v xml:space="preserve"> </v>
      </c>
      <c r="T178" s="4" t="str">
        <f t="shared" si="64"/>
        <v xml:space="preserve"> </v>
      </c>
      <c r="U178" s="7" t="str">
        <f t="shared" si="79"/>
        <v xml:space="preserve"> </v>
      </c>
      <c r="V178" s="4" t="str">
        <f t="shared" si="65"/>
        <v xml:space="preserve"> </v>
      </c>
      <c r="X178" s="1" t="str">
        <f t="shared" si="80"/>
        <v xml:space="preserve"> </v>
      </c>
      <c r="Y178" s="4" t="str">
        <f t="shared" si="81"/>
        <v xml:space="preserve"> </v>
      </c>
      <c r="Z178" s="4" t="str">
        <f t="shared" si="66"/>
        <v xml:space="preserve"> </v>
      </c>
      <c r="AA178" s="4" t="str">
        <f t="shared" si="82"/>
        <v xml:space="preserve"> </v>
      </c>
      <c r="AB178" s="4" t="str">
        <f t="shared" si="83"/>
        <v xml:space="preserve"> </v>
      </c>
      <c r="AC178" s="4" t="str">
        <f t="shared" si="84"/>
        <v xml:space="preserve"> </v>
      </c>
      <c r="AF178" s="1" t="str">
        <f t="shared" si="85"/>
        <v xml:space="preserve"> </v>
      </c>
      <c r="AG178" s="4" t="str">
        <f t="shared" si="86"/>
        <v xml:space="preserve"> </v>
      </c>
      <c r="AH178" s="4" t="str">
        <f t="shared" si="92"/>
        <v xml:space="preserve"> </v>
      </c>
      <c r="AI178" s="4" t="str">
        <f t="shared" si="87"/>
        <v xml:space="preserve"> </v>
      </c>
      <c r="AJ178" s="4" t="str">
        <f t="shared" si="88"/>
        <v xml:space="preserve"> </v>
      </c>
      <c r="AK178" s="4" t="str">
        <f t="shared" si="89"/>
        <v xml:space="preserve"> </v>
      </c>
    </row>
    <row r="179" spans="2:37" x14ac:dyDescent="0.25">
      <c r="B179" s="1" t="str">
        <f t="shared" si="67"/>
        <v xml:space="preserve"> </v>
      </c>
      <c r="C179" s="4" t="str">
        <f t="shared" si="68"/>
        <v xml:space="preserve"> </v>
      </c>
      <c r="D179" s="4" t="str">
        <f t="shared" si="90"/>
        <v xml:space="preserve"> </v>
      </c>
      <c r="E179" s="4" t="str">
        <f t="shared" si="69"/>
        <v xml:space="preserve"> </v>
      </c>
      <c r="F179" s="4" t="str">
        <f t="shared" si="70"/>
        <v xml:space="preserve"> </v>
      </c>
      <c r="G179" s="4" t="str">
        <f t="shared" si="71"/>
        <v xml:space="preserve"> </v>
      </c>
      <c r="I179" s="1" t="str">
        <f t="shared" si="72"/>
        <v xml:space="preserve"> </v>
      </c>
      <c r="J179" s="4" t="str">
        <f t="shared" si="73"/>
        <v xml:space="preserve"> </v>
      </c>
      <c r="K179" s="4" t="str">
        <f t="shared" si="91"/>
        <v xml:space="preserve"> </v>
      </c>
      <c r="L179" s="4" t="str">
        <f t="shared" si="74"/>
        <v xml:space="preserve"> </v>
      </c>
      <c r="M179" s="4" t="str">
        <f t="shared" si="75"/>
        <v xml:space="preserve"> </v>
      </c>
      <c r="N179" s="4" t="str">
        <f t="shared" si="76"/>
        <v xml:space="preserve"> </v>
      </c>
      <c r="P179" s="1" t="str">
        <f t="shared" si="77"/>
        <v xml:space="preserve"> </v>
      </c>
      <c r="Q179" s="4" t="str">
        <f t="shared" si="78"/>
        <v xml:space="preserve"> </v>
      </c>
      <c r="R179" s="4" t="str">
        <f t="shared" si="62"/>
        <v xml:space="preserve"> </v>
      </c>
      <c r="S179" s="4" t="str">
        <f t="shared" si="63"/>
        <v xml:space="preserve"> </v>
      </c>
      <c r="T179" s="4" t="str">
        <f t="shared" si="64"/>
        <v xml:space="preserve"> </v>
      </c>
      <c r="U179" s="7" t="str">
        <f t="shared" si="79"/>
        <v xml:space="preserve"> </v>
      </c>
      <c r="V179" s="4" t="str">
        <f t="shared" si="65"/>
        <v xml:space="preserve"> </v>
      </c>
      <c r="X179" s="1" t="str">
        <f t="shared" si="80"/>
        <v xml:space="preserve"> </v>
      </c>
      <c r="Y179" s="4" t="str">
        <f t="shared" si="81"/>
        <v xml:space="preserve"> </v>
      </c>
      <c r="Z179" s="4" t="str">
        <f t="shared" si="66"/>
        <v xml:space="preserve"> </v>
      </c>
      <c r="AA179" s="4" t="str">
        <f t="shared" si="82"/>
        <v xml:space="preserve"> </v>
      </c>
      <c r="AB179" s="4" t="str">
        <f t="shared" si="83"/>
        <v xml:space="preserve"> </v>
      </c>
      <c r="AC179" s="4" t="str">
        <f t="shared" si="84"/>
        <v xml:space="preserve"> </v>
      </c>
      <c r="AF179" s="1" t="str">
        <f t="shared" si="85"/>
        <v xml:space="preserve"> </v>
      </c>
      <c r="AG179" s="4" t="str">
        <f t="shared" si="86"/>
        <v xml:space="preserve"> </v>
      </c>
      <c r="AH179" s="4" t="str">
        <f t="shared" si="92"/>
        <v xml:space="preserve"> </v>
      </c>
      <c r="AI179" s="4" t="str">
        <f t="shared" si="87"/>
        <v xml:space="preserve"> </v>
      </c>
      <c r="AJ179" s="4" t="str">
        <f t="shared" si="88"/>
        <v xml:space="preserve"> </v>
      </c>
      <c r="AK179" s="4" t="str">
        <f t="shared" si="89"/>
        <v xml:space="preserve"> </v>
      </c>
    </row>
    <row r="180" spans="2:37" x14ac:dyDescent="0.25">
      <c r="B180" s="1" t="str">
        <f t="shared" si="67"/>
        <v xml:space="preserve"> </v>
      </c>
      <c r="C180" s="4" t="str">
        <f t="shared" si="68"/>
        <v xml:space="preserve"> </v>
      </c>
      <c r="D180" s="4" t="str">
        <f t="shared" si="90"/>
        <v xml:space="preserve"> </v>
      </c>
      <c r="E180" s="4" t="str">
        <f t="shared" si="69"/>
        <v xml:space="preserve"> </v>
      </c>
      <c r="F180" s="4" t="str">
        <f t="shared" si="70"/>
        <v xml:space="preserve"> </v>
      </c>
      <c r="G180" s="4" t="str">
        <f t="shared" si="71"/>
        <v xml:space="preserve"> </v>
      </c>
      <c r="I180" s="1" t="str">
        <f t="shared" si="72"/>
        <v xml:space="preserve"> </v>
      </c>
      <c r="J180" s="4" t="str">
        <f t="shared" si="73"/>
        <v xml:space="preserve"> </v>
      </c>
      <c r="K180" s="4" t="str">
        <f t="shared" si="91"/>
        <v xml:space="preserve"> </v>
      </c>
      <c r="L180" s="4" t="str">
        <f t="shared" si="74"/>
        <v xml:space="preserve"> </v>
      </c>
      <c r="M180" s="4" t="str">
        <f t="shared" si="75"/>
        <v xml:space="preserve"> </v>
      </c>
      <c r="N180" s="4" t="str">
        <f t="shared" si="76"/>
        <v xml:space="preserve"> </v>
      </c>
      <c r="P180" s="1" t="str">
        <f t="shared" si="77"/>
        <v xml:space="preserve"> </v>
      </c>
      <c r="Q180" s="4" t="str">
        <f t="shared" si="78"/>
        <v xml:space="preserve"> </v>
      </c>
      <c r="R180" s="4" t="str">
        <f t="shared" si="62"/>
        <v xml:space="preserve"> </v>
      </c>
      <c r="S180" s="4" t="str">
        <f t="shared" si="63"/>
        <v xml:space="preserve"> </v>
      </c>
      <c r="T180" s="4" t="str">
        <f t="shared" si="64"/>
        <v xml:space="preserve"> </v>
      </c>
      <c r="U180" s="7" t="str">
        <f t="shared" si="79"/>
        <v xml:space="preserve"> </v>
      </c>
      <c r="V180" s="4" t="str">
        <f t="shared" si="65"/>
        <v xml:space="preserve"> </v>
      </c>
      <c r="X180" s="1" t="str">
        <f t="shared" si="80"/>
        <v xml:space="preserve"> </v>
      </c>
      <c r="Y180" s="4" t="str">
        <f t="shared" si="81"/>
        <v xml:space="preserve"> </v>
      </c>
      <c r="Z180" s="4" t="str">
        <f t="shared" si="66"/>
        <v xml:space="preserve"> </v>
      </c>
      <c r="AA180" s="4" t="str">
        <f t="shared" si="82"/>
        <v xml:space="preserve"> </v>
      </c>
      <c r="AB180" s="4" t="str">
        <f t="shared" si="83"/>
        <v xml:space="preserve"> </v>
      </c>
      <c r="AC180" s="4" t="str">
        <f t="shared" si="84"/>
        <v xml:space="preserve"> </v>
      </c>
      <c r="AF180" s="1" t="str">
        <f t="shared" si="85"/>
        <v xml:space="preserve"> </v>
      </c>
      <c r="AG180" s="4" t="str">
        <f t="shared" si="86"/>
        <v xml:space="preserve"> </v>
      </c>
      <c r="AH180" s="4" t="str">
        <f t="shared" si="92"/>
        <v xml:space="preserve"> </v>
      </c>
      <c r="AI180" s="4" t="str">
        <f t="shared" si="87"/>
        <v xml:space="preserve"> </v>
      </c>
      <c r="AJ180" s="4" t="str">
        <f t="shared" si="88"/>
        <v xml:space="preserve"> </v>
      </c>
      <c r="AK180" s="4" t="str">
        <f t="shared" si="89"/>
        <v xml:space="preserve"> </v>
      </c>
    </row>
    <row r="181" spans="2:37" x14ac:dyDescent="0.25">
      <c r="B181" s="1" t="str">
        <f t="shared" si="67"/>
        <v xml:space="preserve"> </v>
      </c>
      <c r="C181" s="4" t="str">
        <f t="shared" si="68"/>
        <v xml:space="preserve"> </v>
      </c>
      <c r="D181" s="4" t="str">
        <f t="shared" si="90"/>
        <v xml:space="preserve"> </v>
      </c>
      <c r="E181" s="4" t="str">
        <f t="shared" si="69"/>
        <v xml:space="preserve"> </v>
      </c>
      <c r="F181" s="4" t="str">
        <f t="shared" si="70"/>
        <v xml:space="preserve"> </v>
      </c>
      <c r="G181" s="4" t="str">
        <f t="shared" si="71"/>
        <v xml:space="preserve"> </v>
      </c>
      <c r="I181" s="1" t="str">
        <f t="shared" si="72"/>
        <v xml:space="preserve"> </v>
      </c>
      <c r="J181" s="4" t="str">
        <f t="shared" si="73"/>
        <v xml:space="preserve"> </v>
      </c>
      <c r="K181" s="4" t="str">
        <f t="shared" si="91"/>
        <v xml:space="preserve"> </v>
      </c>
      <c r="L181" s="4" t="str">
        <f t="shared" si="74"/>
        <v xml:space="preserve"> </v>
      </c>
      <c r="M181" s="4" t="str">
        <f t="shared" si="75"/>
        <v xml:space="preserve"> </v>
      </c>
      <c r="N181" s="4" t="str">
        <f t="shared" si="76"/>
        <v xml:space="preserve"> </v>
      </c>
      <c r="P181" s="1" t="str">
        <f t="shared" si="77"/>
        <v xml:space="preserve"> </v>
      </c>
      <c r="Q181" s="4" t="str">
        <f t="shared" si="78"/>
        <v xml:space="preserve"> </v>
      </c>
      <c r="R181" s="4" t="str">
        <f t="shared" si="62"/>
        <v xml:space="preserve"> </v>
      </c>
      <c r="S181" s="4" t="str">
        <f t="shared" si="63"/>
        <v xml:space="preserve"> </v>
      </c>
      <c r="T181" s="4" t="str">
        <f t="shared" si="64"/>
        <v xml:space="preserve"> </v>
      </c>
      <c r="U181" s="7" t="str">
        <f t="shared" si="79"/>
        <v xml:space="preserve"> </v>
      </c>
      <c r="V181" s="4" t="str">
        <f t="shared" si="65"/>
        <v xml:space="preserve"> </v>
      </c>
      <c r="X181" s="1" t="str">
        <f t="shared" si="80"/>
        <v xml:space="preserve"> </v>
      </c>
      <c r="Y181" s="4" t="str">
        <f t="shared" si="81"/>
        <v xml:space="preserve"> </v>
      </c>
      <c r="Z181" s="4" t="str">
        <f t="shared" si="66"/>
        <v xml:space="preserve"> </v>
      </c>
      <c r="AA181" s="4" t="str">
        <f t="shared" si="82"/>
        <v xml:space="preserve"> </v>
      </c>
      <c r="AB181" s="4" t="str">
        <f t="shared" si="83"/>
        <v xml:space="preserve"> </v>
      </c>
      <c r="AC181" s="4" t="str">
        <f t="shared" si="84"/>
        <v xml:space="preserve"> </v>
      </c>
      <c r="AF181" s="1" t="str">
        <f t="shared" si="85"/>
        <v xml:space="preserve"> </v>
      </c>
      <c r="AG181" s="4" t="str">
        <f t="shared" si="86"/>
        <v xml:space="preserve"> </v>
      </c>
      <c r="AH181" s="4" t="str">
        <f t="shared" si="92"/>
        <v xml:space="preserve"> </v>
      </c>
      <c r="AI181" s="4" t="str">
        <f t="shared" si="87"/>
        <v xml:space="preserve"> </v>
      </c>
      <c r="AJ181" s="4" t="str">
        <f t="shared" si="88"/>
        <v xml:space="preserve"> </v>
      </c>
      <c r="AK181" s="4" t="str">
        <f t="shared" si="89"/>
        <v xml:space="preserve"> </v>
      </c>
    </row>
    <row r="182" spans="2:37" x14ac:dyDescent="0.25">
      <c r="B182" s="1" t="str">
        <f t="shared" si="67"/>
        <v xml:space="preserve"> </v>
      </c>
      <c r="C182" s="4" t="str">
        <f t="shared" si="68"/>
        <v xml:space="preserve"> </v>
      </c>
      <c r="D182" s="4" t="str">
        <f t="shared" si="90"/>
        <v xml:space="preserve"> </v>
      </c>
      <c r="E182" s="4" t="str">
        <f t="shared" si="69"/>
        <v xml:space="preserve"> </v>
      </c>
      <c r="F182" s="4" t="str">
        <f t="shared" si="70"/>
        <v xml:space="preserve"> </v>
      </c>
      <c r="G182" s="4" t="str">
        <f t="shared" si="71"/>
        <v xml:space="preserve"> </v>
      </c>
      <c r="I182" s="1" t="str">
        <f t="shared" si="72"/>
        <v xml:space="preserve"> </v>
      </c>
      <c r="J182" s="4" t="str">
        <f t="shared" si="73"/>
        <v xml:space="preserve"> </v>
      </c>
      <c r="K182" s="4" t="str">
        <f t="shared" si="91"/>
        <v xml:space="preserve"> </v>
      </c>
      <c r="L182" s="4" t="str">
        <f t="shared" si="74"/>
        <v xml:space="preserve"> </v>
      </c>
      <c r="M182" s="4" t="str">
        <f t="shared" si="75"/>
        <v xml:space="preserve"> </v>
      </c>
      <c r="N182" s="4" t="str">
        <f t="shared" si="76"/>
        <v xml:space="preserve"> </v>
      </c>
      <c r="P182" s="1" t="str">
        <f t="shared" si="77"/>
        <v xml:space="preserve"> </v>
      </c>
      <c r="Q182" s="4" t="str">
        <f t="shared" si="78"/>
        <v xml:space="preserve"> </v>
      </c>
      <c r="R182" s="4" t="str">
        <f t="shared" si="62"/>
        <v xml:space="preserve"> </v>
      </c>
      <c r="S182" s="4" t="str">
        <f t="shared" si="63"/>
        <v xml:space="preserve"> </v>
      </c>
      <c r="T182" s="4" t="str">
        <f t="shared" si="64"/>
        <v xml:space="preserve"> </v>
      </c>
      <c r="U182" s="7" t="str">
        <f t="shared" si="79"/>
        <v xml:space="preserve"> </v>
      </c>
      <c r="V182" s="4" t="str">
        <f t="shared" si="65"/>
        <v xml:space="preserve"> </v>
      </c>
      <c r="X182" s="1" t="str">
        <f t="shared" si="80"/>
        <v xml:space="preserve"> </v>
      </c>
      <c r="Y182" s="4" t="str">
        <f t="shared" si="81"/>
        <v xml:space="preserve"> </v>
      </c>
      <c r="Z182" s="4" t="str">
        <f t="shared" si="66"/>
        <v xml:space="preserve"> </v>
      </c>
      <c r="AA182" s="4" t="str">
        <f t="shared" si="82"/>
        <v xml:space="preserve"> </v>
      </c>
      <c r="AB182" s="4" t="str">
        <f t="shared" si="83"/>
        <v xml:space="preserve"> </v>
      </c>
      <c r="AC182" s="4" t="str">
        <f t="shared" si="84"/>
        <v xml:space="preserve"> </v>
      </c>
      <c r="AF182" s="1" t="str">
        <f t="shared" si="85"/>
        <v xml:space="preserve"> </v>
      </c>
      <c r="AG182" s="4" t="str">
        <f t="shared" si="86"/>
        <v xml:space="preserve"> </v>
      </c>
      <c r="AH182" s="4" t="str">
        <f t="shared" si="92"/>
        <v xml:space="preserve"> </v>
      </c>
      <c r="AI182" s="4" t="str">
        <f t="shared" si="87"/>
        <v xml:space="preserve"> </v>
      </c>
      <c r="AJ182" s="4" t="str">
        <f t="shared" si="88"/>
        <v xml:space="preserve"> </v>
      </c>
      <c r="AK182" s="4" t="str">
        <f t="shared" si="89"/>
        <v xml:space="preserve"> </v>
      </c>
    </row>
    <row r="183" spans="2:37" x14ac:dyDescent="0.25">
      <c r="B183" s="1" t="str">
        <f t="shared" si="67"/>
        <v xml:space="preserve"> </v>
      </c>
      <c r="C183" s="4" t="str">
        <f t="shared" si="68"/>
        <v xml:space="preserve"> </v>
      </c>
      <c r="D183" s="4" t="str">
        <f t="shared" si="90"/>
        <v xml:space="preserve"> </v>
      </c>
      <c r="E183" s="4" t="str">
        <f t="shared" si="69"/>
        <v xml:space="preserve"> </v>
      </c>
      <c r="F183" s="4" t="str">
        <f t="shared" si="70"/>
        <v xml:space="preserve"> </v>
      </c>
      <c r="G183" s="4" t="str">
        <f t="shared" si="71"/>
        <v xml:space="preserve"> </v>
      </c>
      <c r="I183" s="1" t="str">
        <f t="shared" si="72"/>
        <v xml:space="preserve"> </v>
      </c>
      <c r="J183" s="4" t="str">
        <f t="shared" si="73"/>
        <v xml:space="preserve"> </v>
      </c>
      <c r="K183" s="4" t="str">
        <f t="shared" si="91"/>
        <v xml:space="preserve"> </v>
      </c>
      <c r="L183" s="4" t="str">
        <f t="shared" si="74"/>
        <v xml:space="preserve"> </v>
      </c>
      <c r="M183" s="4" t="str">
        <f t="shared" si="75"/>
        <v xml:space="preserve"> </v>
      </c>
      <c r="N183" s="4" t="str">
        <f t="shared" si="76"/>
        <v xml:space="preserve"> </v>
      </c>
      <c r="P183" s="1" t="str">
        <f t="shared" si="77"/>
        <v xml:space="preserve"> </v>
      </c>
      <c r="Q183" s="4" t="str">
        <f t="shared" si="78"/>
        <v xml:space="preserve"> </v>
      </c>
      <c r="R183" s="4" t="str">
        <f t="shared" si="62"/>
        <v xml:space="preserve"> </v>
      </c>
      <c r="S183" s="4" t="str">
        <f t="shared" si="63"/>
        <v xml:space="preserve"> </v>
      </c>
      <c r="T183" s="4" t="str">
        <f t="shared" si="64"/>
        <v xml:space="preserve"> </v>
      </c>
      <c r="U183" s="7" t="str">
        <f t="shared" si="79"/>
        <v xml:space="preserve"> </v>
      </c>
      <c r="V183" s="4" t="str">
        <f t="shared" si="65"/>
        <v xml:space="preserve"> </v>
      </c>
      <c r="X183" s="1" t="str">
        <f t="shared" si="80"/>
        <v xml:space="preserve"> </v>
      </c>
      <c r="Y183" s="4" t="str">
        <f t="shared" si="81"/>
        <v xml:space="preserve"> </v>
      </c>
      <c r="Z183" s="4" t="str">
        <f t="shared" si="66"/>
        <v xml:space="preserve"> </v>
      </c>
      <c r="AA183" s="4" t="str">
        <f t="shared" si="82"/>
        <v xml:space="preserve"> </v>
      </c>
      <c r="AB183" s="4" t="str">
        <f t="shared" si="83"/>
        <v xml:space="preserve"> </v>
      </c>
      <c r="AC183" s="4" t="str">
        <f t="shared" si="84"/>
        <v xml:space="preserve"> </v>
      </c>
      <c r="AF183" s="1" t="str">
        <f t="shared" si="85"/>
        <v xml:space="preserve"> </v>
      </c>
      <c r="AG183" s="4" t="str">
        <f t="shared" si="86"/>
        <v xml:space="preserve"> </v>
      </c>
      <c r="AH183" s="4" t="str">
        <f t="shared" si="92"/>
        <v xml:space="preserve"> </v>
      </c>
      <c r="AI183" s="4" t="str">
        <f t="shared" si="87"/>
        <v xml:space="preserve"> </v>
      </c>
      <c r="AJ183" s="4" t="str">
        <f t="shared" si="88"/>
        <v xml:space="preserve"> </v>
      </c>
      <c r="AK183" s="4" t="str">
        <f t="shared" si="89"/>
        <v xml:space="preserve"> </v>
      </c>
    </row>
    <row r="184" spans="2:37" x14ac:dyDescent="0.25">
      <c r="B184" s="1" t="str">
        <f t="shared" si="67"/>
        <v xml:space="preserve"> </v>
      </c>
      <c r="C184" s="4" t="str">
        <f t="shared" si="68"/>
        <v xml:space="preserve"> </v>
      </c>
      <c r="D184" s="4" t="str">
        <f t="shared" si="90"/>
        <v xml:space="preserve"> </v>
      </c>
      <c r="E184" s="4" t="str">
        <f t="shared" si="69"/>
        <v xml:space="preserve"> </v>
      </c>
      <c r="F184" s="4" t="str">
        <f t="shared" si="70"/>
        <v xml:space="preserve"> </v>
      </c>
      <c r="G184" s="4" t="str">
        <f t="shared" si="71"/>
        <v xml:space="preserve"> </v>
      </c>
      <c r="I184" s="1" t="str">
        <f t="shared" si="72"/>
        <v xml:space="preserve"> </v>
      </c>
      <c r="J184" s="4" t="str">
        <f t="shared" si="73"/>
        <v xml:space="preserve"> </v>
      </c>
      <c r="K184" s="4" t="str">
        <f t="shared" si="91"/>
        <v xml:space="preserve"> </v>
      </c>
      <c r="L184" s="4" t="str">
        <f t="shared" si="74"/>
        <v xml:space="preserve"> </v>
      </c>
      <c r="M184" s="4" t="str">
        <f t="shared" si="75"/>
        <v xml:space="preserve"> </v>
      </c>
      <c r="N184" s="4" t="str">
        <f t="shared" si="76"/>
        <v xml:space="preserve"> </v>
      </c>
      <c r="P184" s="1" t="str">
        <f t="shared" si="77"/>
        <v xml:space="preserve"> </v>
      </c>
      <c r="Q184" s="4" t="str">
        <f t="shared" si="78"/>
        <v xml:space="preserve"> </v>
      </c>
      <c r="R184" s="4" t="str">
        <f t="shared" si="62"/>
        <v xml:space="preserve"> </v>
      </c>
      <c r="S184" s="4" t="str">
        <f t="shared" si="63"/>
        <v xml:space="preserve"> </v>
      </c>
      <c r="T184" s="4" t="str">
        <f t="shared" si="64"/>
        <v xml:space="preserve"> </v>
      </c>
      <c r="U184" s="7" t="str">
        <f t="shared" si="79"/>
        <v xml:space="preserve"> </v>
      </c>
      <c r="V184" s="4" t="str">
        <f t="shared" si="65"/>
        <v xml:space="preserve"> </v>
      </c>
      <c r="X184" s="1" t="str">
        <f t="shared" si="80"/>
        <v xml:space="preserve"> </v>
      </c>
      <c r="Y184" s="4" t="str">
        <f t="shared" si="81"/>
        <v xml:space="preserve"> </v>
      </c>
      <c r="Z184" s="4" t="str">
        <f t="shared" si="66"/>
        <v xml:space="preserve"> </v>
      </c>
      <c r="AA184" s="4" t="str">
        <f t="shared" si="82"/>
        <v xml:space="preserve"> </v>
      </c>
      <c r="AB184" s="4" t="str">
        <f t="shared" si="83"/>
        <v xml:space="preserve"> </v>
      </c>
      <c r="AC184" s="4" t="str">
        <f t="shared" si="84"/>
        <v xml:space="preserve"> </v>
      </c>
      <c r="AF184" s="1" t="str">
        <f t="shared" si="85"/>
        <v xml:space="preserve"> </v>
      </c>
      <c r="AG184" s="4" t="str">
        <f t="shared" si="86"/>
        <v xml:space="preserve"> </v>
      </c>
      <c r="AH184" s="4" t="str">
        <f t="shared" si="92"/>
        <v xml:space="preserve"> </v>
      </c>
      <c r="AI184" s="4" t="str">
        <f t="shared" si="87"/>
        <v xml:space="preserve"> </v>
      </c>
      <c r="AJ184" s="4" t="str">
        <f t="shared" si="88"/>
        <v xml:space="preserve"> </v>
      </c>
      <c r="AK184" s="4" t="str">
        <f t="shared" si="89"/>
        <v xml:space="preserve"> </v>
      </c>
    </row>
    <row r="185" spans="2:37" x14ac:dyDescent="0.25">
      <c r="B185" s="1" t="str">
        <f t="shared" si="67"/>
        <v xml:space="preserve"> </v>
      </c>
      <c r="C185" s="4" t="str">
        <f t="shared" si="68"/>
        <v xml:space="preserve"> </v>
      </c>
      <c r="D185" s="4" t="str">
        <f t="shared" si="90"/>
        <v xml:space="preserve"> </v>
      </c>
      <c r="E185" s="4" t="str">
        <f t="shared" si="69"/>
        <v xml:space="preserve"> </v>
      </c>
      <c r="F185" s="4" t="str">
        <f t="shared" si="70"/>
        <v xml:space="preserve"> </v>
      </c>
      <c r="G185" s="4" t="str">
        <f t="shared" si="71"/>
        <v xml:space="preserve"> </v>
      </c>
      <c r="I185" s="1" t="str">
        <f t="shared" si="72"/>
        <v xml:space="preserve"> </v>
      </c>
      <c r="J185" s="4" t="str">
        <f t="shared" si="73"/>
        <v xml:space="preserve"> </v>
      </c>
      <c r="K185" s="4" t="str">
        <f t="shared" si="91"/>
        <v xml:space="preserve"> </v>
      </c>
      <c r="L185" s="4" t="str">
        <f t="shared" si="74"/>
        <v xml:space="preserve"> </v>
      </c>
      <c r="M185" s="4" t="str">
        <f t="shared" si="75"/>
        <v xml:space="preserve"> </v>
      </c>
      <c r="N185" s="4" t="str">
        <f t="shared" si="76"/>
        <v xml:space="preserve"> </v>
      </c>
      <c r="P185" s="1" t="str">
        <f t="shared" si="77"/>
        <v xml:space="preserve"> </v>
      </c>
      <c r="Q185" s="4" t="str">
        <f t="shared" si="78"/>
        <v xml:space="preserve"> </v>
      </c>
      <c r="R185" s="4" t="str">
        <f t="shared" si="62"/>
        <v xml:space="preserve"> </v>
      </c>
      <c r="S185" s="4" t="str">
        <f t="shared" si="63"/>
        <v xml:space="preserve"> </v>
      </c>
      <c r="T185" s="4" t="str">
        <f t="shared" si="64"/>
        <v xml:space="preserve"> </v>
      </c>
      <c r="U185" s="7" t="str">
        <f t="shared" si="79"/>
        <v xml:space="preserve"> </v>
      </c>
      <c r="V185" s="4" t="str">
        <f t="shared" si="65"/>
        <v xml:space="preserve"> </v>
      </c>
      <c r="X185" s="1" t="str">
        <f t="shared" si="80"/>
        <v xml:space="preserve"> </v>
      </c>
      <c r="Y185" s="4" t="str">
        <f t="shared" si="81"/>
        <v xml:space="preserve"> </v>
      </c>
      <c r="Z185" s="4" t="str">
        <f t="shared" si="66"/>
        <v xml:space="preserve"> </v>
      </c>
      <c r="AA185" s="4" t="str">
        <f t="shared" si="82"/>
        <v xml:space="preserve"> </v>
      </c>
      <c r="AB185" s="4" t="str">
        <f t="shared" si="83"/>
        <v xml:space="preserve"> </v>
      </c>
      <c r="AC185" s="4" t="str">
        <f t="shared" si="84"/>
        <v xml:space="preserve"> </v>
      </c>
      <c r="AF185" s="1" t="str">
        <f t="shared" si="85"/>
        <v xml:space="preserve"> </v>
      </c>
      <c r="AG185" s="4" t="str">
        <f t="shared" si="86"/>
        <v xml:space="preserve"> </v>
      </c>
      <c r="AH185" s="4" t="str">
        <f t="shared" si="92"/>
        <v xml:space="preserve"> </v>
      </c>
      <c r="AI185" s="4" t="str">
        <f t="shared" si="87"/>
        <v xml:space="preserve"> </v>
      </c>
      <c r="AJ185" s="4" t="str">
        <f t="shared" si="88"/>
        <v xml:space="preserve"> </v>
      </c>
      <c r="AK185" s="4" t="str">
        <f t="shared" si="89"/>
        <v xml:space="preserve"> </v>
      </c>
    </row>
    <row r="186" spans="2:37" x14ac:dyDescent="0.25">
      <c r="B186" s="1" t="str">
        <f t="shared" si="67"/>
        <v xml:space="preserve"> </v>
      </c>
      <c r="C186" s="4" t="str">
        <f t="shared" si="68"/>
        <v xml:space="preserve"> </v>
      </c>
      <c r="D186" s="4" t="str">
        <f t="shared" si="90"/>
        <v xml:space="preserve"> </v>
      </c>
      <c r="E186" s="4" t="str">
        <f t="shared" si="69"/>
        <v xml:space="preserve"> </v>
      </c>
      <c r="F186" s="4" t="str">
        <f t="shared" si="70"/>
        <v xml:space="preserve"> </v>
      </c>
      <c r="G186" s="4" t="str">
        <f t="shared" si="71"/>
        <v xml:space="preserve"> </v>
      </c>
      <c r="I186" s="1" t="str">
        <f t="shared" si="72"/>
        <v xml:space="preserve"> </v>
      </c>
      <c r="J186" s="4" t="str">
        <f t="shared" si="73"/>
        <v xml:space="preserve"> </v>
      </c>
      <c r="K186" s="4" t="str">
        <f t="shared" si="91"/>
        <v xml:space="preserve"> </v>
      </c>
      <c r="L186" s="4" t="str">
        <f t="shared" si="74"/>
        <v xml:space="preserve"> </v>
      </c>
      <c r="M186" s="4" t="str">
        <f t="shared" si="75"/>
        <v xml:space="preserve"> </v>
      </c>
      <c r="N186" s="4" t="str">
        <f t="shared" si="76"/>
        <v xml:space="preserve"> </v>
      </c>
      <c r="P186" s="1" t="str">
        <f t="shared" si="77"/>
        <v xml:space="preserve"> </v>
      </c>
      <c r="Q186" s="4" t="str">
        <f t="shared" si="78"/>
        <v xml:space="preserve"> </v>
      </c>
      <c r="R186" s="4" t="str">
        <f t="shared" si="62"/>
        <v xml:space="preserve"> </v>
      </c>
      <c r="S186" s="4" t="str">
        <f t="shared" si="63"/>
        <v xml:space="preserve"> </v>
      </c>
      <c r="T186" s="4" t="str">
        <f t="shared" si="64"/>
        <v xml:space="preserve"> </v>
      </c>
      <c r="U186" s="7" t="str">
        <f t="shared" si="79"/>
        <v xml:space="preserve"> </v>
      </c>
      <c r="V186" s="4" t="str">
        <f t="shared" si="65"/>
        <v xml:space="preserve"> </v>
      </c>
      <c r="X186" s="1" t="str">
        <f t="shared" si="80"/>
        <v xml:space="preserve"> </v>
      </c>
      <c r="Y186" s="4" t="str">
        <f t="shared" si="81"/>
        <v xml:space="preserve"> </v>
      </c>
      <c r="Z186" s="4" t="str">
        <f t="shared" si="66"/>
        <v xml:space="preserve"> </v>
      </c>
      <c r="AA186" s="4" t="str">
        <f t="shared" si="82"/>
        <v xml:space="preserve"> </v>
      </c>
      <c r="AB186" s="4" t="str">
        <f t="shared" si="83"/>
        <v xml:space="preserve"> </v>
      </c>
      <c r="AC186" s="4" t="str">
        <f t="shared" si="84"/>
        <v xml:space="preserve"> </v>
      </c>
      <c r="AF186" s="1" t="str">
        <f t="shared" si="85"/>
        <v xml:space="preserve"> </v>
      </c>
      <c r="AG186" s="4" t="str">
        <f t="shared" si="86"/>
        <v xml:space="preserve"> </v>
      </c>
      <c r="AH186" s="4" t="str">
        <f t="shared" si="92"/>
        <v xml:space="preserve"> </v>
      </c>
      <c r="AI186" s="4" t="str">
        <f t="shared" si="87"/>
        <v xml:space="preserve"> </v>
      </c>
      <c r="AJ186" s="4" t="str">
        <f t="shared" si="88"/>
        <v xml:space="preserve"> </v>
      </c>
      <c r="AK186" s="4" t="str">
        <f t="shared" si="89"/>
        <v xml:space="preserve"> </v>
      </c>
    </row>
    <row r="187" spans="2:37" x14ac:dyDescent="0.25">
      <c r="B187" s="1" t="str">
        <f t="shared" si="67"/>
        <v xml:space="preserve"> </v>
      </c>
      <c r="C187" s="4" t="str">
        <f t="shared" si="68"/>
        <v xml:space="preserve"> </v>
      </c>
      <c r="D187" s="4" t="str">
        <f t="shared" si="90"/>
        <v xml:space="preserve"> </v>
      </c>
      <c r="E187" s="4" t="str">
        <f t="shared" si="69"/>
        <v xml:space="preserve"> </v>
      </c>
      <c r="F187" s="4" t="str">
        <f t="shared" si="70"/>
        <v xml:space="preserve"> </v>
      </c>
      <c r="G187" s="4" t="str">
        <f t="shared" si="71"/>
        <v xml:space="preserve"> </v>
      </c>
      <c r="I187" s="1" t="str">
        <f t="shared" si="72"/>
        <v xml:space="preserve"> </v>
      </c>
      <c r="J187" s="4" t="str">
        <f t="shared" si="73"/>
        <v xml:space="preserve"> </v>
      </c>
      <c r="K187" s="4" t="str">
        <f t="shared" si="91"/>
        <v xml:space="preserve"> </v>
      </c>
      <c r="L187" s="4" t="str">
        <f t="shared" si="74"/>
        <v xml:space="preserve"> </v>
      </c>
      <c r="M187" s="4" t="str">
        <f t="shared" si="75"/>
        <v xml:space="preserve"> </v>
      </c>
      <c r="N187" s="4" t="str">
        <f t="shared" si="76"/>
        <v xml:space="preserve"> </v>
      </c>
      <c r="P187" s="1" t="str">
        <f t="shared" si="77"/>
        <v xml:space="preserve"> </v>
      </c>
      <c r="Q187" s="4" t="str">
        <f t="shared" si="78"/>
        <v xml:space="preserve"> </v>
      </c>
      <c r="R187" s="4" t="str">
        <f t="shared" si="62"/>
        <v xml:space="preserve"> </v>
      </c>
      <c r="S187" s="4" t="str">
        <f t="shared" si="63"/>
        <v xml:space="preserve"> </v>
      </c>
      <c r="T187" s="4" t="str">
        <f t="shared" si="64"/>
        <v xml:space="preserve"> </v>
      </c>
      <c r="U187" s="7" t="str">
        <f t="shared" si="79"/>
        <v xml:space="preserve"> </v>
      </c>
      <c r="V187" s="4" t="str">
        <f t="shared" si="65"/>
        <v xml:space="preserve"> </v>
      </c>
      <c r="X187" s="1" t="str">
        <f t="shared" si="80"/>
        <v xml:space="preserve"> </v>
      </c>
      <c r="Y187" s="4" t="str">
        <f t="shared" si="81"/>
        <v xml:space="preserve"> </v>
      </c>
      <c r="Z187" s="4" t="str">
        <f t="shared" si="66"/>
        <v xml:space="preserve"> </v>
      </c>
      <c r="AA187" s="4" t="str">
        <f t="shared" si="82"/>
        <v xml:space="preserve"> </v>
      </c>
      <c r="AB187" s="4" t="str">
        <f t="shared" si="83"/>
        <v xml:space="preserve"> </v>
      </c>
      <c r="AC187" s="4" t="str">
        <f t="shared" si="84"/>
        <v xml:space="preserve"> </v>
      </c>
      <c r="AF187" s="1" t="str">
        <f t="shared" si="85"/>
        <v xml:space="preserve"> </v>
      </c>
      <c r="AG187" s="4" t="str">
        <f t="shared" si="86"/>
        <v xml:space="preserve"> </v>
      </c>
      <c r="AH187" s="4" t="str">
        <f t="shared" si="92"/>
        <v xml:space="preserve"> </v>
      </c>
      <c r="AI187" s="4" t="str">
        <f t="shared" si="87"/>
        <v xml:space="preserve"> </v>
      </c>
      <c r="AJ187" s="4" t="str">
        <f t="shared" si="88"/>
        <v xml:space="preserve"> </v>
      </c>
      <c r="AK187" s="4" t="str">
        <f t="shared" si="89"/>
        <v xml:space="preserve"> </v>
      </c>
    </row>
    <row r="188" spans="2:37" x14ac:dyDescent="0.25">
      <c r="B188" s="1" t="str">
        <f t="shared" si="67"/>
        <v xml:space="preserve"> </v>
      </c>
      <c r="C188" s="4" t="str">
        <f t="shared" si="68"/>
        <v xml:space="preserve"> </v>
      </c>
      <c r="D188" s="4" t="str">
        <f t="shared" si="90"/>
        <v xml:space="preserve"> </v>
      </c>
      <c r="E188" s="4" t="str">
        <f t="shared" si="69"/>
        <v xml:space="preserve"> </v>
      </c>
      <c r="F188" s="4" t="str">
        <f t="shared" si="70"/>
        <v xml:space="preserve"> </v>
      </c>
      <c r="G188" s="4" t="str">
        <f t="shared" si="71"/>
        <v xml:space="preserve"> </v>
      </c>
      <c r="I188" s="1" t="str">
        <f t="shared" si="72"/>
        <v xml:space="preserve"> </v>
      </c>
      <c r="J188" s="4" t="str">
        <f t="shared" si="73"/>
        <v xml:space="preserve"> </v>
      </c>
      <c r="K188" s="4" t="str">
        <f t="shared" si="91"/>
        <v xml:space="preserve"> </v>
      </c>
      <c r="L188" s="4" t="str">
        <f t="shared" si="74"/>
        <v xml:space="preserve"> </v>
      </c>
      <c r="M188" s="4" t="str">
        <f t="shared" si="75"/>
        <v xml:space="preserve"> </v>
      </c>
      <c r="N188" s="4" t="str">
        <f t="shared" si="76"/>
        <v xml:space="preserve"> </v>
      </c>
      <c r="P188" s="1" t="str">
        <f t="shared" si="77"/>
        <v xml:space="preserve"> </v>
      </c>
      <c r="Q188" s="4" t="str">
        <f t="shared" si="78"/>
        <v xml:space="preserve"> </v>
      </c>
      <c r="R188" s="4" t="str">
        <f t="shared" si="62"/>
        <v xml:space="preserve"> </v>
      </c>
      <c r="S188" s="4" t="str">
        <f t="shared" si="63"/>
        <v xml:space="preserve"> </v>
      </c>
      <c r="T188" s="4" t="str">
        <f t="shared" si="64"/>
        <v xml:space="preserve"> </v>
      </c>
      <c r="U188" s="7" t="str">
        <f t="shared" si="79"/>
        <v xml:space="preserve"> </v>
      </c>
      <c r="V188" s="4" t="str">
        <f t="shared" si="65"/>
        <v xml:space="preserve"> </v>
      </c>
      <c r="X188" s="1" t="str">
        <f t="shared" si="80"/>
        <v xml:space="preserve"> </v>
      </c>
      <c r="Y188" s="4" t="str">
        <f t="shared" si="81"/>
        <v xml:space="preserve"> </v>
      </c>
      <c r="Z188" s="4" t="str">
        <f t="shared" si="66"/>
        <v xml:space="preserve"> </v>
      </c>
      <c r="AA188" s="4" t="str">
        <f t="shared" si="82"/>
        <v xml:space="preserve"> </v>
      </c>
      <c r="AB188" s="4" t="str">
        <f t="shared" si="83"/>
        <v xml:space="preserve"> </v>
      </c>
      <c r="AC188" s="4" t="str">
        <f t="shared" si="84"/>
        <v xml:space="preserve"> </v>
      </c>
      <c r="AF188" s="1" t="str">
        <f t="shared" si="85"/>
        <v xml:space="preserve"> </v>
      </c>
      <c r="AG188" s="4" t="str">
        <f t="shared" si="86"/>
        <v xml:space="preserve"> </v>
      </c>
      <c r="AH188" s="4" t="str">
        <f t="shared" si="92"/>
        <v xml:space="preserve"> </v>
      </c>
      <c r="AI188" s="4" t="str">
        <f t="shared" si="87"/>
        <v xml:space="preserve"> </v>
      </c>
      <c r="AJ188" s="4" t="str">
        <f t="shared" si="88"/>
        <v xml:space="preserve"> </v>
      </c>
      <c r="AK188" s="4" t="str">
        <f t="shared" si="89"/>
        <v xml:space="preserve"> </v>
      </c>
    </row>
    <row r="189" spans="2:37" x14ac:dyDescent="0.25">
      <c r="B189" s="1" t="str">
        <f t="shared" si="67"/>
        <v xml:space="preserve"> </v>
      </c>
      <c r="C189" s="4" t="str">
        <f t="shared" si="68"/>
        <v xml:space="preserve"> </v>
      </c>
      <c r="D189" s="4" t="str">
        <f t="shared" si="90"/>
        <v xml:space="preserve"> </v>
      </c>
      <c r="E189" s="4" t="str">
        <f t="shared" si="69"/>
        <v xml:space="preserve"> </v>
      </c>
      <c r="F189" s="4" t="str">
        <f t="shared" si="70"/>
        <v xml:space="preserve"> </v>
      </c>
      <c r="G189" s="4" t="str">
        <f t="shared" si="71"/>
        <v xml:space="preserve"> </v>
      </c>
      <c r="I189" s="1" t="str">
        <f t="shared" si="72"/>
        <v xml:space="preserve"> </v>
      </c>
      <c r="J189" s="4" t="str">
        <f t="shared" si="73"/>
        <v xml:space="preserve"> </v>
      </c>
      <c r="K189" s="4" t="str">
        <f t="shared" si="91"/>
        <v xml:space="preserve"> </v>
      </c>
      <c r="L189" s="4" t="str">
        <f t="shared" si="74"/>
        <v xml:space="preserve"> </v>
      </c>
      <c r="M189" s="4" t="str">
        <f t="shared" si="75"/>
        <v xml:space="preserve"> </v>
      </c>
      <c r="N189" s="4" t="str">
        <f t="shared" si="76"/>
        <v xml:space="preserve"> </v>
      </c>
      <c r="P189" s="1" t="str">
        <f t="shared" si="77"/>
        <v xml:space="preserve"> </v>
      </c>
      <c r="Q189" s="4" t="str">
        <f t="shared" si="78"/>
        <v xml:space="preserve"> </v>
      </c>
      <c r="R189" s="4" t="str">
        <f t="shared" si="62"/>
        <v xml:space="preserve"> </v>
      </c>
      <c r="S189" s="4" t="str">
        <f t="shared" si="63"/>
        <v xml:space="preserve"> </v>
      </c>
      <c r="T189" s="4" t="str">
        <f t="shared" si="64"/>
        <v xml:space="preserve"> </v>
      </c>
      <c r="U189" s="7" t="str">
        <f t="shared" si="79"/>
        <v xml:space="preserve"> </v>
      </c>
      <c r="V189" s="4" t="str">
        <f t="shared" si="65"/>
        <v xml:space="preserve"> </v>
      </c>
      <c r="X189" s="1" t="str">
        <f t="shared" si="80"/>
        <v xml:space="preserve"> </v>
      </c>
      <c r="Y189" s="4" t="str">
        <f t="shared" si="81"/>
        <v xml:space="preserve"> </v>
      </c>
      <c r="Z189" s="4" t="str">
        <f t="shared" si="66"/>
        <v xml:space="preserve"> </v>
      </c>
      <c r="AA189" s="4" t="str">
        <f t="shared" si="82"/>
        <v xml:space="preserve"> </v>
      </c>
      <c r="AB189" s="4" t="str">
        <f t="shared" si="83"/>
        <v xml:space="preserve"> </v>
      </c>
      <c r="AC189" s="4" t="str">
        <f t="shared" si="84"/>
        <v xml:space="preserve"> </v>
      </c>
      <c r="AF189" s="1" t="str">
        <f t="shared" si="85"/>
        <v xml:space="preserve"> </v>
      </c>
      <c r="AG189" s="4" t="str">
        <f t="shared" si="86"/>
        <v xml:space="preserve"> </v>
      </c>
      <c r="AH189" s="4" t="str">
        <f t="shared" si="92"/>
        <v xml:space="preserve"> </v>
      </c>
      <c r="AI189" s="4" t="str">
        <f t="shared" si="87"/>
        <v xml:space="preserve"> </v>
      </c>
      <c r="AJ189" s="4" t="str">
        <f t="shared" si="88"/>
        <v xml:space="preserve"> </v>
      </c>
      <c r="AK189" s="4" t="str">
        <f t="shared" si="89"/>
        <v xml:space="preserve"> </v>
      </c>
    </row>
    <row r="190" spans="2:37" x14ac:dyDescent="0.25">
      <c r="B190" s="1" t="str">
        <f t="shared" si="67"/>
        <v xml:space="preserve"> </v>
      </c>
      <c r="C190" s="4" t="str">
        <f t="shared" si="68"/>
        <v xml:space="preserve"> </v>
      </c>
      <c r="D190" s="4" t="str">
        <f t="shared" si="90"/>
        <v xml:space="preserve"> </v>
      </c>
      <c r="E190" s="4" t="str">
        <f t="shared" si="69"/>
        <v xml:space="preserve"> </v>
      </c>
      <c r="F190" s="4" t="str">
        <f t="shared" si="70"/>
        <v xml:space="preserve"> </v>
      </c>
      <c r="G190" s="4" t="str">
        <f t="shared" si="71"/>
        <v xml:space="preserve"> </v>
      </c>
      <c r="I190" s="1" t="str">
        <f t="shared" si="72"/>
        <v xml:space="preserve"> </v>
      </c>
      <c r="J190" s="4" t="str">
        <f t="shared" si="73"/>
        <v xml:space="preserve"> </v>
      </c>
      <c r="K190" s="4" t="str">
        <f t="shared" si="91"/>
        <v xml:space="preserve"> </v>
      </c>
      <c r="L190" s="4" t="str">
        <f t="shared" si="74"/>
        <v xml:space="preserve"> </v>
      </c>
      <c r="M190" s="4" t="str">
        <f t="shared" si="75"/>
        <v xml:space="preserve"> </v>
      </c>
      <c r="N190" s="4" t="str">
        <f t="shared" si="76"/>
        <v xml:space="preserve"> </v>
      </c>
      <c r="P190" s="1" t="str">
        <f t="shared" si="77"/>
        <v xml:space="preserve"> </v>
      </c>
      <c r="Q190" s="4" t="str">
        <f t="shared" si="78"/>
        <v xml:space="preserve"> </v>
      </c>
      <c r="R190" s="4" t="str">
        <f t="shared" si="62"/>
        <v xml:space="preserve"> </v>
      </c>
      <c r="S190" s="4" t="str">
        <f t="shared" si="63"/>
        <v xml:space="preserve"> </v>
      </c>
      <c r="T190" s="4" t="str">
        <f t="shared" si="64"/>
        <v xml:space="preserve"> </v>
      </c>
      <c r="U190" s="7" t="str">
        <f t="shared" si="79"/>
        <v xml:space="preserve"> </v>
      </c>
      <c r="V190" s="4" t="str">
        <f t="shared" si="65"/>
        <v xml:space="preserve"> </v>
      </c>
      <c r="X190" s="1" t="str">
        <f t="shared" si="80"/>
        <v xml:space="preserve"> </v>
      </c>
      <c r="Y190" s="4" t="str">
        <f t="shared" si="81"/>
        <v xml:space="preserve"> </v>
      </c>
      <c r="Z190" s="4" t="str">
        <f t="shared" si="66"/>
        <v xml:space="preserve"> </v>
      </c>
      <c r="AA190" s="4" t="str">
        <f t="shared" si="82"/>
        <v xml:space="preserve"> </v>
      </c>
      <c r="AB190" s="4" t="str">
        <f t="shared" si="83"/>
        <v xml:space="preserve"> </v>
      </c>
      <c r="AC190" s="4" t="str">
        <f t="shared" si="84"/>
        <v xml:space="preserve"> </v>
      </c>
      <c r="AF190" s="1" t="str">
        <f t="shared" si="85"/>
        <v xml:space="preserve"> </v>
      </c>
      <c r="AG190" s="4" t="str">
        <f t="shared" si="86"/>
        <v xml:space="preserve"> </v>
      </c>
      <c r="AH190" s="4" t="str">
        <f t="shared" si="92"/>
        <v xml:space="preserve"> </v>
      </c>
      <c r="AI190" s="4" t="str">
        <f t="shared" si="87"/>
        <v xml:space="preserve"> </v>
      </c>
      <c r="AJ190" s="4" t="str">
        <f t="shared" si="88"/>
        <v xml:space="preserve"> </v>
      </c>
      <c r="AK190" s="4" t="str">
        <f t="shared" si="89"/>
        <v xml:space="preserve"> </v>
      </c>
    </row>
    <row r="191" spans="2:37" x14ac:dyDescent="0.25">
      <c r="B191" s="1" t="str">
        <f t="shared" si="67"/>
        <v xml:space="preserve"> </v>
      </c>
      <c r="C191" s="4" t="str">
        <f t="shared" si="68"/>
        <v xml:space="preserve"> </v>
      </c>
      <c r="D191" s="4" t="str">
        <f t="shared" si="90"/>
        <v xml:space="preserve"> </v>
      </c>
      <c r="E191" s="4" t="str">
        <f t="shared" si="69"/>
        <v xml:space="preserve"> </v>
      </c>
      <c r="F191" s="4" t="str">
        <f t="shared" si="70"/>
        <v xml:space="preserve"> </v>
      </c>
      <c r="G191" s="4" t="str">
        <f t="shared" si="71"/>
        <v xml:space="preserve"> </v>
      </c>
      <c r="I191" s="1" t="str">
        <f t="shared" si="72"/>
        <v xml:space="preserve"> </v>
      </c>
      <c r="J191" s="4" t="str">
        <f t="shared" si="73"/>
        <v xml:space="preserve"> </v>
      </c>
      <c r="K191" s="4" t="str">
        <f t="shared" si="91"/>
        <v xml:space="preserve"> </v>
      </c>
      <c r="L191" s="4" t="str">
        <f t="shared" si="74"/>
        <v xml:space="preserve"> </v>
      </c>
      <c r="M191" s="4" t="str">
        <f t="shared" si="75"/>
        <v xml:space="preserve"> </v>
      </c>
      <c r="N191" s="4" t="str">
        <f t="shared" si="76"/>
        <v xml:space="preserve"> </v>
      </c>
      <c r="P191" s="1" t="str">
        <f t="shared" si="77"/>
        <v xml:space="preserve"> </v>
      </c>
      <c r="Q191" s="4" t="str">
        <f t="shared" si="78"/>
        <v xml:space="preserve"> </v>
      </c>
      <c r="R191" s="4" t="str">
        <f t="shared" si="62"/>
        <v xml:space="preserve"> </v>
      </c>
      <c r="S191" s="4" t="str">
        <f t="shared" si="63"/>
        <v xml:space="preserve"> </v>
      </c>
      <c r="T191" s="4" t="str">
        <f t="shared" si="64"/>
        <v xml:space="preserve"> </v>
      </c>
      <c r="U191" s="7" t="str">
        <f t="shared" si="79"/>
        <v xml:space="preserve"> </v>
      </c>
      <c r="V191" s="4" t="str">
        <f t="shared" si="65"/>
        <v xml:space="preserve"> </v>
      </c>
      <c r="X191" s="1" t="str">
        <f t="shared" si="80"/>
        <v xml:space="preserve"> </v>
      </c>
      <c r="Y191" s="4" t="str">
        <f t="shared" si="81"/>
        <v xml:space="preserve"> </v>
      </c>
      <c r="Z191" s="4" t="str">
        <f t="shared" si="66"/>
        <v xml:space="preserve"> </v>
      </c>
      <c r="AA191" s="4" t="str">
        <f t="shared" si="82"/>
        <v xml:space="preserve"> </v>
      </c>
      <c r="AB191" s="4" t="str">
        <f t="shared" si="83"/>
        <v xml:space="preserve"> </v>
      </c>
      <c r="AC191" s="4" t="str">
        <f t="shared" si="84"/>
        <v xml:space="preserve"> </v>
      </c>
      <c r="AF191" s="1" t="str">
        <f t="shared" si="85"/>
        <v xml:space="preserve"> </v>
      </c>
      <c r="AG191" s="4" t="str">
        <f t="shared" si="86"/>
        <v xml:space="preserve"> </v>
      </c>
      <c r="AH191" s="4" t="str">
        <f t="shared" si="92"/>
        <v xml:space="preserve"> </v>
      </c>
      <c r="AI191" s="4" t="str">
        <f t="shared" si="87"/>
        <v xml:space="preserve"> </v>
      </c>
      <c r="AJ191" s="4" t="str">
        <f t="shared" si="88"/>
        <v xml:space="preserve"> </v>
      </c>
      <c r="AK191" s="4" t="str">
        <f t="shared" si="89"/>
        <v xml:space="preserve"> </v>
      </c>
    </row>
    <row r="192" spans="2:37" x14ac:dyDescent="0.25">
      <c r="B192" s="1" t="str">
        <f t="shared" si="67"/>
        <v xml:space="preserve"> </v>
      </c>
      <c r="C192" s="4" t="str">
        <f t="shared" si="68"/>
        <v xml:space="preserve"> </v>
      </c>
      <c r="D192" s="4" t="str">
        <f t="shared" si="90"/>
        <v xml:space="preserve"> </v>
      </c>
      <c r="E192" s="4" t="str">
        <f t="shared" si="69"/>
        <v xml:space="preserve"> </v>
      </c>
      <c r="F192" s="4" t="str">
        <f t="shared" si="70"/>
        <v xml:space="preserve"> </v>
      </c>
      <c r="G192" s="4" t="str">
        <f t="shared" si="71"/>
        <v xml:space="preserve"> </v>
      </c>
      <c r="I192" s="1" t="str">
        <f t="shared" si="72"/>
        <v xml:space="preserve"> </v>
      </c>
      <c r="J192" s="4" t="str">
        <f t="shared" si="73"/>
        <v xml:space="preserve"> </v>
      </c>
      <c r="K192" s="4" t="str">
        <f t="shared" si="91"/>
        <v xml:space="preserve"> </v>
      </c>
      <c r="L192" s="4" t="str">
        <f t="shared" si="74"/>
        <v xml:space="preserve"> </v>
      </c>
      <c r="M192" s="4" t="str">
        <f t="shared" si="75"/>
        <v xml:space="preserve"> </v>
      </c>
      <c r="N192" s="4" t="str">
        <f t="shared" si="76"/>
        <v xml:space="preserve"> </v>
      </c>
      <c r="P192" s="1" t="str">
        <f t="shared" si="77"/>
        <v xml:space="preserve"> </v>
      </c>
      <c r="Q192" s="4" t="str">
        <f t="shared" si="78"/>
        <v xml:space="preserve"> </v>
      </c>
      <c r="R192" s="4" t="str">
        <f t="shared" si="62"/>
        <v xml:space="preserve"> </v>
      </c>
      <c r="S192" s="4" t="str">
        <f t="shared" si="63"/>
        <v xml:space="preserve"> </v>
      </c>
      <c r="T192" s="4" t="str">
        <f t="shared" si="64"/>
        <v xml:space="preserve"> </v>
      </c>
      <c r="U192" s="7" t="str">
        <f t="shared" si="79"/>
        <v xml:space="preserve"> </v>
      </c>
      <c r="V192" s="4" t="str">
        <f t="shared" si="65"/>
        <v xml:space="preserve"> </v>
      </c>
      <c r="X192" s="1" t="str">
        <f t="shared" si="80"/>
        <v xml:space="preserve"> </v>
      </c>
      <c r="Y192" s="4" t="str">
        <f t="shared" si="81"/>
        <v xml:space="preserve"> </v>
      </c>
      <c r="Z192" s="4" t="str">
        <f t="shared" si="66"/>
        <v xml:space="preserve"> </v>
      </c>
      <c r="AA192" s="4" t="str">
        <f t="shared" si="82"/>
        <v xml:space="preserve"> </v>
      </c>
      <c r="AB192" s="4" t="str">
        <f t="shared" si="83"/>
        <v xml:space="preserve"> </v>
      </c>
      <c r="AC192" s="4" t="str">
        <f t="shared" si="84"/>
        <v xml:space="preserve"> </v>
      </c>
      <c r="AF192" s="1" t="str">
        <f t="shared" si="85"/>
        <v xml:space="preserve"> </v>
      </c>
      <c r="AG192" s="4" t="str">
        <f t="shared" si="86"/>
        <v xml:space="preserve"> </v>
      </c>
      <c r="AH192" s="4" t="str">
        <f t="shared" si="92"/>
        <v xml:space="preserve"> </v>
      </c>
      <c r="AI192" s="4" t="str">
        <f t="shared" si="87"/>
        <v xml:space="preserve"> </v>
      </c>
      <c r="AJ192" s="4" t="str">
        <f t="shared" si="88"/>
        <v xml:space="preserve"> </v>
      </c>
      <c r="AK192" s="4" t="str">
        <f t="shared" si="89"/>
        <v xml:space="preserve"> </v>
      </c>
    </row>
    <row r="193" spans="2:37" x14ac:dyDescent="0.25">
      <c r="B193" s="1" t="str">
        <f t="shared" si="67"/>
        <v xml:space="preserve"> </v>
      </c>
      <c r="C193" s="4" t="str">
        <f t="shared" si="68"/>
        <v xml:space="preserve"> </v>
      </c>
      <c r="D193" s="4" t="str">
        <f t="shared" si="90"/>
        <v xml:space="preserve"> </v>
      </c>
      <c r="E193" s="4" t="str">
        <f t="shared" si="69"/>
        <v xml:space="preserve"> </v>
      </c>
      <c r="F193" s="4" t="str">
        <f t="shared" si="70"/>
        <v xml:space="preserve"> </v>
      </c>
      <c r="G193" s="4" t="str">
        <f t="shared" si="71"/>
        <v xml:space="preserve"> </v>
      </c>
      <c r="I193" s="1" t="str">
        <f t="shared" si="72"/>
        <v xml:space="preserve"> </v>
      </c>
      <c r="J193" s="4" t="str">
        <f t="shared" si="73"/>
        <v xml:space="preserve"> </v>
      </c>
      <c r="K193" s="4" t="str">
        <f t="shared" si="91"/>
        <v xml:space="preserve"> </v>
      </c>
      <c r="L193" s="4" t="str">
        <f t="shared" si="74"/>
        <v xml:space="preserve"> </v>
      </c>
      <c r="M193" s="4" t="str">
        <f t="shared" si="75"/>
        <v xml:space="preserve"> </v>
      </c>
      <c r="N193" s="4" t="str">
        <f t="shared" si="76"/>
        <v xml:space="preserve"> </v>
      </c>
      <c r="P193" s="1" t="str">
        <f t="shared" si="77"/>
        <v xml:space="preserve"> </v>
      </c>
      <c r="Q193" s="4" t="str">
        <f t="shared" si="78"/>
        <v xml:space="preserve"> </v>
      </c>
      <c r="R193" s="4" t="str">
        <f t="shared" si="62"/>
        <v xml:space="preserve"> </v>
      </c>
      <c r="S193" s="4" t="str">
        <f t="shared" si="63"/>
        <v xml:space="preserve"> </v>
      </c>
      <c r="T193" s="4" t="str">
        <f t="shared" si="64"/>
        <v xml:space="preserve"> </v>
      </c>
      <c r="U193" s="7" t="str">
        <f t="shared" si="79"/>
        <v xml:space="preserve"> </v>
      </c>
      <c r="V193" s="4" t="str">
        <f t="shared" si="65"/>
        <v xml:space="preserve"> </v>
      </c>
      <c r="X193" s="1" t="str">
        <f t="shared" si="80"/>
        <v xml:space="preserve"> </v>
      </c>
      <c r="Y193" s="4" t="str">
        <f t="shared" si="81"/>
        <v xml:space="preserve"> </v>
      </c>
      <c r="Z193" s="4" t="str">
        <f t="shared" si="66"/>
        <v xml:space="preserve"> </v>
      </c>
      <c r="AA193" s="4" t="str">
        <f t="shared" si="82"/>
        <v xml:space="preserve"> </v>
      </c>
      <c r="AB193" s="4" t="str">
        <f t="shared" si="83"/>
        <v xml:space="preserve"> </v>
      </c>
      <c r="AC193" s="4" t="str">
        <f t="shared" si="84"/>
        <v xml:space="preserve"> </v>
      </c>
      <c r="AF193" s="1" t="str">
        <f t="shared" si="85"/>
        <v xml:space="preserve"> </v>
      </c>
      <c r="AG193" s="4" t="str">
        <f t="shared" si="86"/>
        <v xml:space="preserve"> </v>
      </c>
      <c r="AH193" s="4" t="str">
        <f t="shared" si="92"/>
        <v xml:space="preserve"> </v>
      </c>
      <c r="AI193" s="4" t="str">
        <f t="shared" si="87"/>
        <v xml:space="preserve"> </v>
      </c>
      <c r="AJ193" s="4" t="str">
        <f t="shared" si="88"/>
        <v xml:space="preserve"> </v>
      </c>
      <c r="AK193" s="4" t="str">
        <f t="shared" si="89"/>
        <v xml:space="preserve"> </v>
      </c>
    </row>
    <row r="194" spans="2:37" x14ac:dyDescent="0.25">
      <c r="B194" s="1" t="str">
        <f t="shared" si="67"/>
        <v xml:space="preserve"> </v>
      </c>
      <c r="C194" s="4" t="str">
        <f t="shared" si="68"/>
        <v xml:space="preserve"> </v>
      </c>
      <c r="D194" s="4" t="str">
        <f t="shared" si="90"/>
        <v xml:space="preserve"> </v>
      </c>
      <c r="E194" s="4" t="str">
        <f t="shared" si="69"/>
        <v xml:space="preserve"> </v>
      </c>
      <c r="F194" s="4" t="str">
        <f t="shared" si="70"/>
        <v xml:space="preserve"> </v>
      </c>
      <c r="G194" s="4" t="str">
        <f t="shared" si="71"/>
        <v xml:space="preserve"> </v>
      </c>
      <c r="I194" s="1" t="str">
        <f t="shared" si="72"/>
        <v xml:space="preserve"> </v>
      </c>
      <c r="J194" s="4" t="str">
        <f t="shared" si="73"/>
        <v xml:space="preserve"> </v>
      </c>
      <c r="K194" s="4" t="str">
        <f t="shared" si="91"/>
        <v xml:space="preserve"> </v>
      </c>
      <c r="L194" s="4" t="str">
        <f t="shared" si="74"/>
        <v xml:space="preserve"> </v>
      </c>
      <c r="M194" s="4" t="str">
        <f t="shared" si="75"/>
        <v xml:space="preserve"> </v>
      </c>
      <c r="N194" s="4" t="str">
        <f t="shared" si="76"/>
        <v xml:space="preserve"> </v>
      </c>
      <c r="P194" s="1" t="str">
        <f t="shared" si="77"/>
        <v xml:space="preserve"> </v>
      </c>
      <c r="Q194" s="4" t="str">
        <f t="shared" si="78"/>
        <v xml:space="preserve"> </v>
      </c>
      <c r="R194" s="4" t="str">
        <f t="shared" si="62"/>
        <v xml:space="preserve"> </v>
      </c>
      <c r="S194" s="4" t="str">
        <f t="shared" si="63"/>
        <v xml:space="preserve"> </v>
      </c>
      <c r="T194" s="4" t="str">
        <f t="shared" si="64"/>
        <v xml:space="preserve"> </v>
      </c>
      <c r="U194" s="7" t="str">
        <f t="shared" si="79"/>
        <v xml:space="preserve"> </v>
      </c>
      <c r="V194" s="4" t="str">
        <f t="shared" si="65"/>
        <v xml:space="preserve"> </v>
      </c>
      <c r="X194" s="1" t="str">
        <f t="shared" si="80"/>
        <v xml:space="preserve"> </v>
      </c>
      <c r="Y194" s="4" t="str">
        <f t="shared" si="81"/>
        <v xml:space="preserve"> </v>
      </c>
      <c r="Z194" s="4" t="str">
        <f t="shared" si="66"/>
        <v xml:space="preserve"> </v>
      </c>
      <c r="AA194" s="4" t="str">
        <f t="shared" si="82"/>
        <v xml:space="preserve"> </v>
      </c>
      <c r="AB194" s="4" t="str">
        <f t="shared" si="83"/>
        <v xml:space="preserve"> </v>
      </c>
      <c r="AC194" s="4" t="str">
        <f t="shared" si="84"/>
        <v xml:space="preserve"> </v>
      </c>
      <c r="AF194" s="1" t="str">
        <f t="shared" si="85"/>
        <v xml:space="preserve"> </v>
      </c>
      <c r="AG194" s="4" t="str">
        <f t="shared" si="86"/>
        <v xml:space="preserve"> </v>
      </c>
      <c r="AH194" s="4" t="str">
        <f t="shared" si="92"/>
        <v xml:space="preserve"> </v>
      </c>
      <c r="AI194" s="4" t="str">
        <f t="shared" si="87"/>
        <v xml:space="preserve"> </v>
      </c>
      <c r="AJ194" s="4" t="str">
        <f t="shared" si="88"/>
        <v xml:space="preserve"> </v>
      </c>
      <c r="AK194" s="4" t="str">
        <f t="shared" si="89"/>
        <v xml:space="preserve"> </v>
      </c>
    </row>
    <row r="195" spans="2:37" x14ac:dyDescent="0.25">
      <c r="B195" s="1" t="str">
        <f t="shared" si="67"/>
        <v xml:space="preserve"> </v>
      </c>
      <c r="C195" s="4" t="str">
        <f t="shared" si="68"/>
        <v xml:space="preserve"> </v>
      </c>
      <c r="D195" s="4" t="str">
        <f t="shared" si="90"/>
        <v xml:space="preserve"> </v>
      </c>
      <c r="E195" s="4" t="str">
        <f t="shared" si="69"/>
        <v xml:space="preserve"> </v>
      </c>
      <c r="F195" s="4" t="str">
        <f t="shared" si="70"/>
        <v xml:space="preserve"> </v>
      </c>
      <c r="G195" s="4" t="str">
        <f t="shared" si="71"/>
        <v xml:space="preserve"> </v>
      </c>
      <c r="I195" s="1" t="str">
        <f t="shared" si="72"/>
        <v xml:space="preserve"> </v>
      </c>
      <c r="J195" s="4" t="str">
        <f t="shared" si="73"/>
        <v xml:space="preserve"> </v>
      </c>
      <c r="K195" s="4" t="str">
        <f t="shared" si="91"/>
        <v xml:space="preserve"> </v>
      </c>
      <c r="L195" s="4" t="str">
        <f t="shared" si="74"/>
        <v xml:space="preserve"> </v>
      </c>
      <c r="M195" s="4" t="str">
        <f t="shared" si="75"/>
        <v xml:space="preserve"> </v>
      </c>
      <c r="N195" s="4" t="str">
        <f t="shared" si="76"/>
        <v xml:space="preserve"> </v>
      </c>
      <c r="P195" s="1" t="str">
        <f t="shared" si="77"/>
        <v xml:space="preserve"> </v>
      </c>
      <c r="Q195" s="4" t="str">
        <f t="shared" si="78"/>
        <v xml:space="preserve"> </v>
      </c>
      <c r="R195" s="4" t="str">
        <f t="shared" si="62"/>
        <v xml:space="preserve"> </v>
      </c>
      <c r="S195" s="4" t="str">
        <f t="shared" si="63"/>
        <v xml:space="preserve"> </v>
      </c>
      <c r="T195" s="4" t="str">
        <f t="shared" si="64"/>
        <v xml:space="preserve"> </v>
      </c>
      <c r="U195" s="7" t="str">
        <f t="shared" si="79"/>
        <v xml:space="preserve"> </v>
      </c>
      <c r="V195" s="4" t="str">
        <f t="shared" si="65"/>
        <v xml:space="preserve"> </v>
      </c>
      <c r="X195" s="1" t="str">
        <f t="shared" si="80"/>
        <v xml:space="preserve"> </v>
      </c>
      <c r="Y195" s="4" t="str">
        <f t="shared" si="81"/>
        <v xml:space="preserve"> </v>
      </c>
      <c r="Z195" s="4" t="str">
        <f t="shared" si="66"/>
        <v xml:space="preserve"> </v>
      </c>
      <c r="AA195" s="4" t="str">
        <f t="shared" si="82"/>
        <v xml:space="preserve"> </v>
      </c>
      <c r="AB195" s="4" t="str">
        <f t="shared" si="83"/>
        <v xml:space="preserve"> </v>
      </c>
      <c r="AC195" s="4" t="str">
        <f t="shared" si="84"/>
        <v xml:space="preserve"> </v>
      </c>
      <c r="AF195" s="1" t="str">
        <f t="shared" si="85"/>
        <v xml:space="preserve"> </v>
      </c>
      <c r="AG195" s="4" t="str">
        <f t="shared" si="86"/>
        <v xml:space="preserve"> </v>
      </c>
      <c r="AH195" s="4" t="str">
        <f t="shared" si="92"/>
        <v xml:space="preserve"> </v>
      </c>
      <c r="AI195" s="4" t="str">
        <f t="shared" si="87"/>
        <v xml:space="preserve"> </v>
      </c>
      <c r="AJ195" s="4" t="str">
        <f t="shared" si="88"/>
        <v xml:space="preserve"> </v>
      </c>
      <c r="AK195" s="4" t="str">
        <f t="shared" si="89"/>
        <v xml:space="preserve"> </v>
      </c>
    </row>
    <row r="196" spans="2:37" x14ac:dyDescent="0.25">
      <c r="B196" s="1" t="str">
        <f t="shared" si="67"/>
        <v xml:space="preserve"> </v>
      </c>
      <c r="C196" s="4" t="str">
        <f t="shared" si="68"/>
        <v xml:space="preserve"> </v>
      </c>
      <c r="D196" s="4" t="str">
        <f t="shared" si="90"/>
        <v xml:space="preserve"> </v>
      </c>
      <c r="E196" s="4" t="str">
        <f t="shared" si="69"/>
        <v xml:space="preserve"> </v>
      </c>
      <c r="F196" s="4" t="str">
        <f t="shared" si="70"/>
        <v xml:space="preserve"> </v>
      </c>
      <c r="G196" s="4" t="str">
        <f t="shared" si="71"/>
        <v xml:space="preserve"> </v>
      </c>
      <c r="I196" s="1" t="str">
        <f t="shared" si="72"/>
        <v xml:space="preserve"> </v>
      </c>
      <c r="J196" s="4" t="str">
        <f t="shared" si="73"/>
        <v xml:space="preserve"> </v>
      </c>
      <c r="K196" s="4" t="str">
        <f t="shared" si="91"/>
        <v xml:space="preserve"> </v>
      </c>
      <c r="L196" s="4" t="str">
        <f t="shared" si="74"/>
        <v xml:space="preserve"> </v>
      </c>
      <c r="M196" s="4" t="str">
        <f t="shared" si="75"/>
        <v xml:space="preserve"> </v>
      </c>
      <c r="N196" s="4" t="str">
        <f t="shared" si="76"/>
        <v xml:space="preserve"> </v>
      </c>
      <c r="P196" s="1" t="str">
        <f t="shared" si="77"/>
        <v xml:space="preserve"> </v>
      </c>
      <c r="Q196" s="4" t="str">
        <f t="shared" si="78"/>
        <v xml:space="preserve"> </v>
      </c>
      <c r="R196" s="4" t="str">
        <f t="shared" si="62"/>
        <v xml:space="preserve"> </v>
      </c>
      <c r="S196" s="4" t="str">
        <f t="shared" si="63"/>
        <v xml:space="preserve"> </v>
      </c>
      <c r="T196" s="4" t="str">
        <f t="shared" si="64"/>
        <v xml:space="preserve"> </v>
      </c>
      <c r="U196" s="7" t="str">
        <f t="shared" si="79"/>
        <v xml:space="preserve"> </v>
      </c>
      <c r="V196" s="4" t="str">
        <f t="shared" si="65"/>
        <v xml:space="preserve"> </v>
      </c>
      <c r="X196" s="1" t="str">
        <f t="shared" si="80"/>
        <v xml:space="preserve"> </v>
      </c>
      <c r="Y196" s="4" t="str">
        <f t="shared" si="81"/>
        <v xml:space="preserve"> </v>
      </c>
      <c r="Z196" s="4" t="str">
        <f t="shared" si="66"/>
        <v xml:space="preserve"> </v>
      </c>
      <c r="AA196" s="4" t="str">
        <f t="shared" si="82"/>
        <v xml:space="preserve"> </v>
      </c>
      <c r="AB196" s="4" t="str">
        <f t="shared" si="83"/>
        <v xml:space="preserve"> </v>
      </c>
      <c r="AC196" s="4" t="str">
        <f t="shared" si="84"/>
        <v xml:space="preserve"> </v>
      </c>
      <c r="AF196" s="1" t="str">
        <f t="shared" si="85"/>
        <v xml:space="preserve"> </v>
      </c>
      <c r="AG196" s="4" t="str">
        <f t="shared" si="86"/>
        <v xml:space="preserve"> </v>
      </c>
      <c r="AH196" s="4" t="str">
        <f t="shared" si="92"/>
        <v xml:space="preserve"> </v>
      </c>
      <c r="AI196" s="4" t="str">
        <f t="shared" si="87"/>
        <v xml:space="preserve"> </v>
      </c>
      <c r="AJ196" s="4" t="str">
        <f t="shared" si="88"/>
        <v xml:space="preserve"> </v>
      </c>
      <c r="AK196" s="4" t="str">
        <f t="shared" si="89"/>
        <v xml:space="preserve"> </v>
      </c>
    </row>
    <row r="197" spans="2:37" x14ac:dyDescent="0.25">
      <c r="B197" s="1" t="str">
        <f t="shared" si="67"/>
        <v xml:space="preserve"> </v>
      </c>
      <c r="C197" s="4" t="str">
        <f t="shared" si="68"/>
        <v xml:space="preserve"> </v>
      </c>
      <c r="D197" s="4" t="str">
        <f t="shared" si="90"/>
        <v xml:space="preserve"> </v>
      </c>
      <c r="E197" s="4" t="str">
        <f t="shared" si="69"/>
        <v xml:space="preserve"> </v>
      </c>
      <c r="F197" s="4" t="str">
        <f t="shared" si="70"/>
        <v xml:space="preserve"> </v>
      </c>
      <c r="G197" s="4" t="str">
        <f t="shared" si="71"/>
        <v xml:space="preserve"> </v>
      </c>
      <c r="I197" s="1" t="str">
        <f t="shared" si="72"/>
        <v xml:space="preserve"> </v>
      </c>
      <c r="J197" s="4" t="str">
        <f t="shared" si="73"/>
        <v xml:space="preserve"> </v>
      </c>
      <c r="K197" s="4" t="str">
        <f t="shared" si="91"/>
        <v xml:space="preserve"> </v>
      </c>
      <c r="L197" s="4" t="str">
        <f t="shared" si="74"/>
        <v xml:space="preserve"> </v>
      </c>
      <c r="M197" s="4" t="str">
        <f t="shared" si="75"/>
        <v xml:space="preserve"> </v>
      </c>
      <c r="N197" s="4" t="str">
        <f t="shared" si="76"/>
        <v xml:space="preserve"> </v>
      </c>
      <c r="P197" s="1" t="str">
        <f t="shared" si="77"/>
        <v xml:space="preserve"> </v>
      </c>
      <c r="Q197" s="4" t="str">
        <f t="shared" si="78"/>
        <v xml:space="preserve"> </v>
      </c>
      <c r="R197" s="4" t="str">
        <f t="shared" si="62"/>
        <v xml:space="preserve"> </v>
      </c>
      <c r="S197" s="4" t="str">
        <f t="shared" si="63"/>
        <v xml:space="preserve"> </v>
      </c>
      <c r="T197" s="4" t="str">
        <f t="shared" si="64"/>
        <v xml:space="preserve"> </v>
      </c>
      <c r="U197" s="7" t="str">
        <f t="shared" si="79"/>
        <v xml:space="preserve"> </v>
      </c>
      <c r="V197" s="4" t="str">
        <f t="shared" si="65"/>
        <v xml:space="preserve"> </v>
      </c>
      <c r="X197" s="1" t="str">
        <f t="shared" si="80"/>
        <v xml:space="preserve"> </v>
      </c>
      <c r="Y197" s="4" t="str">
        <f t="shared" si="81"/>
        <v xml:space="preserve"> </v>
      </c>
      <c r="Z197" s="4" t="str">
        <f t="shared" si="66"/>
        <v xml:space="preserve"> </v>
      </c>
      <c r="AA197" s="4" t="str">
        <f t="shared" si="82"/>
        <v xml:space="preserve"> </v>
      </c>
      <c r="AB197" s="4" t="str">
        <f t="shared" si="83"/>
        <v xml:space="preserve"> </v>
      </c>
      <c r="AC197" s="4" t="str">
        <f t="shared" si="84"/>
        <v xml:space="preserve"> </v>
      </c>
      <c r="AF197" s="1" t="str">
        <f t="shared" si="85"/>
        <v xml:space="preserve"> </v>
      </c>
      <c r="AG197" s="4" t="str">
        <f t="shared" si="86"/>
        <v xml:space="preserve"> </v>
      </c>
      <c r="AH197" s="4" t="str">
        <f t="shared" si="92"/>
        <v xml:space="preserve"> </v>
      </c>
      <c r="AI197" s="4" t="str">
        <f t="shared" si="87"/>
        <v xml:space="preserve"> </v>
      </c>
      <c r="AJ197" s="4" t="str">
        <f t="shared" si="88"/>
        <v xml:space="preserve"> </v>
      </c>
      <c r="AK197" s="4" t="str">
        <f t="shared" si="89"/>
        <v xml:space="preserve"> </v>
      </c>
    </row>
    <row r="198" spans="2:37" x14ac:dyDescent="0.25">
      <c r="B198" s="1" t="str">
        <f t="shared" si="67"/>
        <v xml:space="preserve"> </v>
      </c>
      <c r="C198" s="4" t="str">
        <f t="shared" si="68"/>
        <v xml:space="preserve"> </v>
      </c>
      <c r="D198" s="4" t="str">
        <f t="shared" si="90"/>
        <v xml:space="preserve"> </v>
      </c>
      <c r="E198" s="4" t="str">
        <f t="shared" si="69"/>
        <v xml:space="preserve"> </v>
      </c>
      <c r="F198" s="4" t="str">
        <f t="shared" si="70"/>
        <v xml:space="preserve"> </v>
      </c>
      <c r="G198" s="4" t="str">
        <f t="shared" si="71"/>
        <v xml:space="preserve"> </v>
      </c>
      <c r="I198" s="1" t="str">
        <f t="shared" si="72"/>
        <v xml:space="preserve"> </v>
      </c>
      <c r="J198" s="4" t="str">
        <f t="shared" si="73"/>
        <v xml:space="preserve"> </v>
      </c>
      <c r="K198" s="4" t="str">
        <f t="shared" si="91"/>
        <v xml:space="preserve"> </v>
      </c>
      <c r="L198" s="4" t="str">
        <f t="shared" si="74"/>
        <v xml:space="preserve"> </v>
      </c>
      <c r="M198" s="4" t="str">
        <f t="shared" si="75"/>
        <v xml:space="preserve"> </v>
      </c>
      <c r="N198" s="4" t="str">
        <f t="shared" si="76"/>
        <v xml:space="preserve"> </v>
      </c>
      <c r="P198" s="1" t="str">
        <f t="shared" si="77"/>
        <v xml:space="preserve"> </v>
      </c>
      <c r="Q198" s="4" t="str">
        <f t="shared" si="78"/>
        <v xml:space="preserve"> </v>
      </c>
      <c r="R198" s="4" t="str">
        <f t="shared" si="62"/>
        <v xml:space="preserve"> </v>
      </c>
      <c r="S198" s="4" t="str">
        <f t="shared" si="63"/>
        <v xml:space="preserve"> </v>
      </c>
      <c r="T198" s="4" t="str">
        <f t="shared" si="64"/>
        <v xml:space="preserve"> </v>
      </c>
      <c r="U198" s="7" t="str">
        <f t="shared" si="79"/>
        <v xml:space="preserve"> </v>
      </c>
      <c r="V198" s="4" t="str">
        <f t="shared" si="65"/>
        <v xml:space="preserve"> </v>
      </c>
      <c r="X198" s="1" t="str">
        <f t="shared" si="80"/>
        <v xml:space="preserve"> </v>
      </c>
      <c r="Y198" s="4" t="str">
        <f t="shared" si="81"/>
        <v xml:space="preserve"> </v>
      </c>
      <c r="Z198" s="4" t="str">
        <f t="shared" si="66"/>
        <v xml:space="preserve"> </v>
      </c>
      <c r="AA198" s="4" t="str">
        <f t="shared" si="82"/>
        <v xml:space="preserve"> </v>
      </c>
      <c r="AB198" s="4" t="str">
        <f t="shared" si="83"/>
        <v xml:space="preserve"> </v>
      </c>
      <c r="AC198" s="4" t="str">
        <f t="shared" si="84"/>
        <v xml:space="preserve"> </v>
      </c>
      <c r="AF198" s="1" t="str">
        <f t="shared" si="85"/>
        <v xml:space="preserve"> </v>
      </c>
      <c r="AG198" s="4" t="str">
        <f t="shared" si="86"/>
        <v xml:space="preserve"> </v>
      </c>
      <c r="AH198" s="4" t="str">
        <f t="shared" si="92"/>
        <v xml:space="preserve"> </v>
      </c>
      <c r="AI198" s="4" t="str">
        <f t="shared" si="87"/>
        <v xml:space="preserve"> </v>
      </c>
      <c r="AJ198" s="4" t="str">
        <f t="shared" si="88"/>
        <v xml:space="preserve"> </v>
      </c>
      <c r="AK198" s="4" t="str">
        <f t="shared" si="89"/>
        <v xml:space="preserve"> </v>
      </c>
    </row>
    <row r="199" spans="2:37" x14ac:dyDescent="0.25">
      <c r="B199" s="1" t="str">
        <f t="shared" si="67"/>
        <v xml:space="preserve"> </v>
      </c>
      <c r="C199" s="4" t="str">
        <f t="shared" si="68"/>
        <v xml:space="preserve"> </v>
      </c>
      <c r="D199" s="4" t="str">
        <f t="shared" si="90"/>
        <v xml:space="preserve"> </v>
      </c>
      <c r="E199" s="4" t="str">
        <f t="shared" si="69"/>
        <v xml:space="preserve"> </v>
      </c>
      <c r="F199" s="4" t="str">
        <f t="shared" si="70"/>
        <v xml:space="preserve"> </v>
      </c>
      <c r="G199" s="4" t="str">
        <f t="shared" si="71"/>
        <v xml:space="preserve"> </v>
      </c>
      <c r="I199" s="1" t="str">
        <f t="shared" si="72"/>
        <v xml:space="preserve"> </v>
      </c>
      <c r="J199" s="4" t="str">
        <f t="shared" si="73"/>
        <v xml:space="preserve"> </v>
      </c>
      <c r="K199" s="4" t="str">
        <f t="shared" si="91"/>
        <v xml:space="preserve"> </v>
      </c>
      <c r="L199" s="4" t="str">
        <f t="shared" si="74"/>
        <v xml:space="preserve"> </v>
      </c>
      <c r="M199" s="4" t="str">
        <f t="shared" si="75"/>
        <v xml:space="preserve"> </v>
      </c>
      <c r="N199" s="4" t="str">
        <f t="shared" si="76"/>
        <v xml:space="preserve"> </v>
      </c>
      <c r="P199" s="1" t="str">
        <f t="shared" si="77"/>
        <v xml:space="preserve"> </v>
      </c>
      <c r="Q199" s="4" t="str">
        <f t="shared" si="78"/>
        <v xml:space="preserve"> </v>
      </c>
      <c r="R199" s="4" t="str">
        <f t="shared" si="62"/>
        <v xml:space="preserve"> </v>
      </c>
      <c r="S199" s="4" t="str">
        <f t="shared" si="63"/>
        <v xml:space="preserve"> </v>
      </c>
      <c r="T199" s="4" t="str">
        <f t="shared" si="64"/>
        <v xml:space="preserve"> </v>
      </c>
      <c r="U199" s="7" t="str">
        <f t="shared" si="79"/>
        <v xml:space="preserve"> </v>
      </c>
      <c r="V199" s="4" t="str">
        <f t="shared" si="65"/>
        <v xml:space="preserve"> </v>
      </c>
      <c r="X199" s="1" t="str">
        <f t="shared" si="80"/>
        <v xml:space="preserve"> </v>
      </c>
      <c r="Y199" s="4" t="str">
        <f t="shared" si="81"/>
        <v xml:space="preserve"> </v>
      </c>
      <c r="Z199" s="4" t="str">
        <f t="shared" si="66"/>
        <v xml:space="preserve"> </v>
      </c>
      <c r="AA199" s="4" t="str">
        <f t="shared" si="82"/>
        <v xml:space="preserve"> </v>
      </c>
      <c r="AB199" s="4" t="str">
        <f t="shared" si="83"/>
        <v xml:space="preserve"> </v>
      </c>
      <c r="AC199" s="4" t="str">
        <f t="shared" si="84"/>
        <v xml:space="preserve"> </v>
      </c>
      <c r="AF199" s="1" t="str">
        <f t="shared" si="85"/>
        <v xml:space="preserve"> </v>
      </c>
      <c r="AG199" s="4" t="str">
        <f t="shared" si="86"/>
        <v xml:space="preserve"> </v>
      </c>
      <c r="AH199" s="4" t="str">
        <f t="shared" si="92"/>
        <v xml:space="preserve"> </v>
      </c>
      <c r="AI199" s="4" t="str">
        <f t="shared" si="87"/>
        <v xml:space="preserve"> </v>
      </c>
      <c r="AJ199" s="4" t="str">
        <f t="shared" si="88"/>
        <v xml:space="preserve"> </v>
      </c>
      <c r="AK199" s="4" t="str">
        <f t="shared" si="89"/>
        <v xml:space="preserve"> </v>
      </c>
    </row>
    <row r="200" spans="2:37" x14ac:dyDescent="0.25">
      <c r="B200" s="1" t="str">
        <f t="shared" si="67"/>
        <v xml:space="preserve"> </v>
      </c>
      <c r="C200" s="4" t="str">
        <f t="shared" si="68"/>
        <v xml:space="preserve"> </v>
      </c>
      <c r="D200" s="4" t="str">
        <f t="shared" si="90"/>
        <v xml:space="preserve"> </v>
      </c>
      <c r="E200" s="4" t="str">
        <f t="shared" si="69"/>
        <v xml:space="preserve"> </v>
      </c>
      <c r="F200" s="4" t="str">
        <f t="shared" si="70"/>
        <v xml:space="preserve"> </v>
      </c>
      <c r="G200" s="4" t="str">
        <f t="shared" si="71"/>
        <v xml:space="preserve"> </v>
      </c>
      <c r="I200" s="1" t="str">
        <f t="shared" si="72"/>
        <v xml:space="preserve"> </v>
      </c>
      <c r="J200" s="4" t="str">
        <f t="shared" si="73"/>
        <v xml:space="preserve"> </v>
      </c>
      <c r="K200" s="4" t="str">
        <f t="shared" si="91"/>
        <v xml:space="preserve"> </v>
      </c>
      <c r="L200" s="4" t="str">
        <f t="shared" si="74"/>
        <v xml:space="preserve"> </v>
      </c>
      <c r="M200" s="4" t="str">
        <f t="shared" si="75"/>
        <v xml:space="preserve"> </v>
      </c>
      <c r="N200" s="4" t="str">
        <f t="shared" si="76"/>
        <v xml:space="preserve"> </v>
      </c>
      <c r="P200" s="1" t="str">
        <f t="shared" si="77"/>
        <v xml:space="preserve"> </v>
      </c>
      <c r="Q200" s="4" t="str">
        <f t="shared" si="78"/>
        <v xml:space="preserve"> </v>
      </c>
      <c r="R200" s="4" t="str">
        <f t="shared" si="62"/>
        <v xml:space="preserve"> </v>
      </c>
      <c r="S200" s="4" t="str">
        <f t="shared" si="63"/>
        <v xml:space="preserve"> </v>
      </c>
      <c r="T200" s="4" t="str">
        <f t="shared" si="64"/>
        <v xml:space="preserve"> </v>
      </c>
      <c r="U200" s="7" t="str">
        <f t="shared" si="79"/>
        <v xml:space="preserve"> </v>
      </c>
      <c r="V200" s="4" t="str">
        <f t="shared" si="65"/>
        <v xml:space="preserve"> </v>
      </c>
      <c r="X200" s="1" t="str">
        <f t="shared" si="80"/>
        <v xml:space="preserve"> </v>
      </c>
      <c r="Y200" s="4" t="str">
        <f t="shared" si="81"/>
        <v xml:space="preserve"> </v>
      </c>
      <c r="Z200" s="4" t="str">
        <f t="shared" si="66"/>
        <v xml:space="preserve"> </v>
      </c>
      <c r="AA200" s="4" t="str">
        <f t="shared" si="82"/>
        <v xml:space="preserve"> </v>
      </c>
      <c r="AB200" s="4" t="str">
        <f t="shared" si="83"/>
        <v xml:space="preserve"> </v>
      </c>
      <c r="AC200" s="4" t="str">
        <f t="shared" si="84"/>
        <v xml:space="preserve"> </v>
      </c>
      <c r="AF200" s="1" t="str">
        <f t="shared" si="85"/>
        <v xml:space="preserve"> </v>
      </c>
      <c r="AG200" s="4" t="str">
        <f t="shared" si="86"/>
        <v xml:space="preserve"> </v>
      </c>
      <c r="AH200" s="4" t="str">
        <f t="shared" si="92"/>
        <v xml:space="preserve"> </v>
      </c>
      <c r="AI200" s="4" t="str">
        <f t="shared" si="87"/>
        <v xml:space="preserve"> </v>
      </c>
      <c r="AJ200" s="4" t="str">
        <f t="shared" si="88"/>
        <v xml:space="preserve"> </v>
      </c>
      <c r="AK200" s="4" t="str">
        <f t="shared" si="89"/>
        <v xml:space="preserve"> </v>
      </c>
    </row>
    <row r="201" spans="2:37" x14ac:dyDescent="0.25">
      <c r="B201" s="1" t="str">
        <f t="shared" si="67"/>
        <v xml:space="preserve"> </v>
      </c>
      <c r="C201" s="4" t="str">
        <f t="shared" si="68"/>
        <v xml:space="preserve"> </v>
      </c>
      <c r="D201" s="4" t="str">
        <f t="shared" si="90"/>
        <v xml:space="preserve"> </v>
      </c>
      <c r="E201" s="4" t="str">
        <f t="shared" si="69"/>
        <v xml:space="preserve"> </v>
      </c>
      <c r="F201" s="4" t="str">
        <f t="shared" si="70"/>
        <v xml:space="preserve"> </v>
      </c>
      <c r="G201" s="4" t="str">
        <f t="shared" si="71"/>
        <v xml:space="preserve"> </v>
      </c>
      <c r="I201" s="1" t="str">
        <f t="shared" si="72"/>
        <v xml:space="preserve"> </v>
      </c>
      <c r="J201" s="4" t="str">
        <f t="shared" si="73"/>
        <v xml:space="preserve"> </v>
      </c>
      <c r="K201" s="4" t="str">
        <f t="shared" si="91"/>
        <v xml:space="preserve"> </v>
      </c>
      <c r="L201" s="4" t="str">
        <f t="shared" si="74"/>
        <v xml:space="preserve"> </v>
      </c>
      <c r="M201" s="4" t="str">
        <f t="shared" si="75"/>
        <v xml:space="preserve"> </v>
      </c>
      <c r="N201" s="4" t="str">
        <f t="shared" si="76"/>
        <v xml:space="preserve"> </v>
      </c>
      <c r="P201" s="1" t="str">
        <f t="shared" si="77"/>
        <v xml:space="preserve"> </v>
      </c>
      <c r="Q201" s="4" t="str">
        <f t="shared" si="78"/>
        <v xml:space="preserve"> </v>
      </c>
      <c r="R201" s="4" t="str">
        <f t="shared" si="62"/>
        <v xml:space="preserve"> </v>
      </c>
      <c r="S201" s="4" t="str">
        <f t="shared" si="63"/>
        <v xml:space="preserve"> </v>
      </c>
      <c r="T201" s="4" t="str">
        <f t="shared" si="64"/>
        <v xml:space="preserve"> </v>
      </c>
      <c r="U201" s="7" t="str">
        <f t="shared" si="79"/>
        <v xml:space="preserve"> </v>
      </c>
      <c r="V201" s="4" t="str">
        <f t="shared" si="65"/>
        <v xml:space="preserve"> </v>
      </c>
      <c r="X201" s="1" t="str">
        <f t="shared" si="80"/>
        <v xml:space="preserve"> </v>
      </c>
      <c r="Y201" s="4" t="str">
        <f t="shared" si="81"/>
        <v xml:space="preserve"> </v>
      </c>
      <c r="Z201" s="4" t="str">
        <f t="shared" si="66"/>
        <v xml:space="preserve"> </v>
      </c>
      <c r="AA201" s="4" t="str">
        <f t="shared" si="82"/>
        <v xml:space="preserve"> </v>
      </c>
      <c r="AB201" s="4" t="str">
        <f t="shared" si="83"/>
        <v xml:space="preserve"> </v>
      </c>
      <c r="AC201" s="4" t="str">
        <f t="shared" si="84"/>
        <v xml:space="preserve"> </v>
      </c>
      <c r="AF201" s="1" t="str">
        <f t="shared" si="85"/>
        <v xml:space="preserve"> </v>
      </c>
      <c r="AG201" s="4" t="str">
        <f t="shared" si="86"/>
        <v xml:space="preserve"> </v>
      </c>
      <c r="AH201" s="4" t="str">
        <f t="shared" si="92"/>
        <v xml:space="preserve"> </v>
      </c>
      <c r="AI201" s="4" t="str">
        <f t="shared" si="87"/>
        <v xml:space="preserve"> </v>
      </c>
      <c r="AJ201" s="4" t="str">
        <f t="shared" si="88"/>
        <v xml:space="preserve"> </v>
      </c>
      <c r="AK201" s="4" t="str">
        <f t="shared" si="89"/>
        <v xml:space="preserve"> </v>
      </c>
    </row>
    <row r="202" spans="2:37" x14ac:dyDescent="0.25">
      <c r="B202" s="1" t="str">
        <f t="shared" si="67"/>
        <v xml:space="preserve"> </v>
      </c>
      <c r="C202" s="4" t="str">
        <f t="shared" si="68"/>
        <v xml:space="preserve"> </v>
      </c>
      <c r="D202" s="4" t="str">
        <f t="shared" si="90"/>
        <v xml:space="preserve"> </v>
      </c>
      <c r="E202" s="4" t="str">
        <f t="shared" si="69"/>
        <v xml:space="preserve"> </v>
      </c>
      <c r="F202" s="4" t="str">
        <f t="shared" si="70"/>
        <v xml:space="preserve"> </v>
      </c>
      <c r="G202" s="4" t="str">
        <f t="shared" si="71"/>
        <v xml:space="preserve"> </v>
      </c>
      <c r="I202" s="1" t="str">
        <f t="shared" si="72"/>
        <v xml:space="preserve"> </v>
      </c>
      <c r="J202" s="4" t="str">
        <f t="shared" si="73"/>
        <v xml:space="preserve"> </v>
      </c>
      <c r="K202" s="4" t="str">
        <f t="shared" si="91"/>
        <v xml:space="preserve"> </v>
      </c>
      <c r="L202" s="4" t="str">
        <f t="shared" si="74"/>
        <v xml:space="preserve"> </v>
      </c>
      <c r="M202" s="4" t="str">
        <f t="shared" si="75"/>
        <v xml:space="preserve"> </v>
      </c>
      <c r="N202" s="4" t="str">
        <f t="shared" si="76"/>
        <v xml:space="preserve"> </v>
      </c>
      <c r="P202" s="1" t="str">
        <f t="shared" si="77"/>
        <v xml:space="preserve"> </v>
      </c>
      <c r="Q202" s="4" t="str">
        <f t="shared" si="78"/>
        <v xml:space="preserve"> </v>
      </c>
      <c r="R202" s="4" t="str">
        <f t="shared" si="62"/>
        <v xml:space="preserve"> </v>
      </c>
      <c r="S202" s="4" t="str">
        <f t="shared" si="63"/>
        <v xml:space="preserve"> </v>
      </c>
      <c r="T202" s="4" t="str">
        <f t="shared" si="64"/>
        <v xml:space="preserve"> </v>
      </c>
      <c r="U202" s="7" t="str">
        <f t="shared" si="79"/>
        <v xml:space="preserve"> </v>
      </c>
      <c r="V202" s="4" t="str">
        <f t="shared" si="65"/>
        <v xml:space="preserve"> </v>
      </c>
      <c r="X202" s="1" t="str">
        <f t="shared" si="80"/>
        <v xml:space="preserve"> </v>
      </c>
      <c r="Y202" s="4" t="str">
        <f t="shared" si="81"/>
        <v xml:space="preserve"> </v>
      </c>
      <c r="Z202" s="4" t="str">
        <f t="shared" si="66"/>
        <v xml:space="preserve"> </v>
      </c>
      <c r="AA202" s="4" t="str">
        <f t="shared" si="82"/>
        <v xml:space="preserve"> </v>
      </c>
      <c r="AB202" s="4" t="str">
        <f t="shared" si="83"/>
        <v xml:space="preserve"> </v>
      </c>
      <c r="AC202" s="4" t="str">
        <f t="shared" si="84"/>
        <v xml:space="preserve"> </v>
      </c>
      <c r="AF202" s="1" t="str">
        <f t="shared" si="85"/>
        <v xml:space="preserve"> </v>
      </c>
      <c r="AG202" s="4" t="str">
        <f t="shared" si="86"/>
        <v xml:space="preserve"> </v>
      </c>
      <c r="AH202" s="4" t="str">
        <f t="shared" si="92"/>
        <v xml:space="preserve"> </v>
      </c>
      <c r="AI202" s="4" t="str">
        <f t="shared" si="87"/>
        <v xml:space="preserve"> </v>
      </c>
      <c r="AJ202" s="4" t="str">
        <f t="shared" si="88"/>
        <v xml:space="preserve"> </v>
      </c>
      <c r="AK202" s="4" t="str">
        <f t="shared" si="89"/>
        <v xml:space="preserve"> </v>
      </c>
    </row>
    <row r="203" spans="2:37" x14ac:dyDescent="0.25">
      <c r="B203" s="1" t="str">
        <f t="shared" si="67"/>
        <v xml:space="preserve"> </v>
      </c>
      <c r="C203" s="4" t="str">
        <f t="shared" si="68"/>
        <v xml:space="preserve"> </v>
      </c>
      <c r="D203" s="4" t="str">
        <f t="shared" si="90"/>
        <v xml:space="preserve"> </v>
      </c>
      <c r="E203" s="4" t="str">
        <f t="shared" si="69"/>
        <v xml:space="preserve"> </v>
      </c>
      <c r="F203" s="4" t="str">
        <f t="shared" si="70"/>
        <v xml:space="preserve"> </v>
      </c>
      <c r="G203" s="4" t="str">
        <f t="shared" si="71"/>
        <v xml:space="preserve"> </v>
      </c>
      <c r="I203" s="1" t="str">
        <f t="shared" si="72"/>
        <v xml:space="preserve"> </v>
      </c>
      <c r="J203" s="4" t="str">
        <f t="shared" si="73"/>
        <v xml:space="preserve"> </v>
      </c>
      <c r="K203" s="4" t="str">
        <f t="shared" si="91"/>
        <v xml:space="preserve"> </v>
      </c>
      <c r="L203" s="4" t="str">
        <f t="shared" si="74"/>
        <v xml:space="preserve"> </v>
      </c>
      <c r="M203" s="4" t="str">
        <f t="shared" si="75"/>
        <v xml:space="preserve"> </v>
      </c>
      <c r="N203" s="4" t="str">
        <f t="shared" si="76"/>
        <v xml:space="preserve"> </v>
      </c>
      <c r="P203" s="1" t="str">
        <f t="shared" si="77"/>
        <v xml:space="preserve"> </v>
      </c>
      <c r="Q203" s="4" t="str">
        <f t="shared" si="78"/>
        <v xml:space="preserve"> </v>
      </c>
      <c r="R203" s="4" t="str">
        <f t="shared" si="62"/>
        <v xml:space="preserve"> </v>
      </c>
      <c r="S203" s="4" t="str">
        <f t="shared" si="63"/>
        <v xml:space="preserve"> </v>
      </c>
      <c r="T203" s="4" t="str">
        <f t="shared" si="64"/>
        <v xml:space="preserve"> </v>
      </c>
      <c r="U203" s="7" t="str">
        <f t="shared" si="79"/>
        <v xml:space="preserve"> </v>
      </c>
      <c r="V203" s="4" t="str">
        <f t="shared" si="65"/>
        <v xml:space="preserve"> </v>
      </c>
      <c r="X203" s="1" t="str">
        <f t="shared" si="80"/>
        <v xml:space="preserve"> </v>
      </c>
      <c r="Y203" s="4" t="str">
        <f t="shared" si="81"/>
        <v xml:space="preserve"> </v>
      </c>
      <c r="Z203" s="4" t="str">
        <f t="shared" si="66"/>
        <v xml:space="preserve"> </v>
      </c>
      <c r="AA203" s="4" t="str">
        <f t="shared" si="82"/>
        <v xml:space="preserve"> </v>
      </c>
      <c r="AB203" s="4" t="str">
        <f t="shared" si="83"/>
        <v xml:space="preserve"> </v>
      </c>
      <c r="AC203" s="4" t="str">
        <f t="shared" si="84"/>
        <v xml:space="preserve"> </v>
      </c>
      <c r="AF203" s="1" t="str">
        <f t="shared" si="85"/>
        <v xml:space="preserve"> </v>
      </c>
      <c r="AG203" s="4" t="str">
        <f t="shared" si="86"/>
        <v xml:space="preserve"> </v>
      </c>
      <c r="AH203" s="4" t="str">
        <f t="shared" si="92"/>
        <v xml:space="preserve"> </v>
      </c>
      <c r="AI203" s="4" t="str">
        <f t="shared" si="87"/>
        <v xml:space="preserve"> </v>
      </c>
      <c r="AJ203" s="4" t="str">
        <f t="shared" si="88"/>
        <v xml:space="preserve"> </v>
      </c>
      <c r="AK203" s="4" t="str">
        <f t="shared" si="89"/>
        <v xml:space="preserve"> </v>
      </c>
    </row>
    <row r="204" spans="2:37" x14ac:dyDescent="0.25">
      <c r="B204" s="1" t="str">
        <f t="shared" si="67"/>
        <v xml:space="preserve"> </v>
      </c>
      <c r="C204" s="4" t="str">
        <f t="shared" si="68"/>
        <v xml:space="preserve"> </v>
      </c>
      <c r="D204" s="4" t="str">
        <f t="shared" si="90"/>
        <v xml:space="preserve"> </v>
      </c>
      <c r="E204" s="4" t="str">
        <f t="shared" si="69"/>
        <v xml:space="preserve"> </v>
      </c>
      <c r="F204" s="4" t="str">
        <f t="shared" si="70"/>
        <v xml:space="preserve"> </v>
      </c>
      <c r="G204" s="4" t="str">
        <f t="shared" si="71"/>
        <v xml:space="preserve"> </v>
      </c>
      <c r="I204" s="1" t="str">
        <f t="shared" si="72"/>
        <v xml:space="preserve"> </v>
      </c>
      <c r="J204" s="4" t="str">
        <f t="shared" si="73"/>
        <v xml:space="preserve"> </v>
      </c>
      <c r="K204" s="4" t="str">
        <f t="shared" si="91"/>
        <v xml:space="preserve"> </v>
      </c>
      <c r="L204" s="4" t="str">
        <f t="shared" si="74"/>
        <v xml:space="preserve"> </v>
      </c>
      <c r="M204" s="4" t="str">
        <f t="shared" si="75"/>
        <v xml:space="preserve"> </v>
      </c>
      <c r="N204" s="4" t="str">
        <f t="shared" si="76"/>
        <v xml:space="preserve"> </v>
      </c>
      <c r="P204" s="1" t="str">
        <f t="shared" si="77"/>
        <v xml:space="preserve"> </v>
      </c>
      <c r="Q204" s="4" t="str">
        <f t="shared" si="78"/>
        <v xml:space="preserve"> </v>
      </c>
      <c r="R204" s="4" t="str">
        <f t="shared" ref="R204:R267" si="93">+IF(P204&lt;=$J$3,L204," ")</f>
        <v xml:space="preserve"> </v>
      </c>
      <c r="S204" s="4" t="str">
        <f t="shared" ref="S204:S267" si="94">+IF(P204&lt;=$J$3,Q204+R204," ")</f>
        <v xml:space="preserve"> </v>
      </c>
      <c r="T204" s="4" t="str">
        <f t="shared" ref="T204:T267" si="95">+IF(P204&lt;=$J$3,M204-Q204," ")</f>
        <v xml:space="preserve"> </v>
      </c>
      <c r="U204" s="7" t="str">
        <f t="shared" si="79"/>
        <v xml:space="preserve"> </v>
      </c>
      <c r="V204" s="4" t="str">
        <f t="shared" ref="V204:V267" si="96">+IF(P204&lt;=$J$3,T204*U204," ")</f>
        <v xml:space="preserve"> </v>
      </c>
      <c r="X204" s="1" t="str">
        <f t="shared" si="80"/>
        <v xml:space="preserve"> </v>
      </c>
      <c r="Y204" s="4" t="str">
        <f t="shared" si="81"/>
        <v xml:space="preserve"> </v>
      </c>
      <c r="Z204" s="4" t="str">
        <f t="shared" ref="Z204:Z267" si="97">+IF(X204&lt;=$J$3,T204," ")</f>
        <v xml:space="preserve"> </v>
      </c>
      <c r="AA204" s="4" t="str">
        <f t="shared" si="82"/>
        <v xml:space="preserve"> </v>
      </c>
      <c r="AB204" s="4" t="str">
        <f t="shared" si="83"/>
        <v xml:space="preserve"> </v>
      </c>
      <c r="AC204" s="4" t="str">
        <f t="shared" si="84"/>
        <v xml:space="preserve"> </v>
      </c>
      <c r="AF204" s="1" t="str">
        <f t="shared" si="85"/>
        <v xml:space="preserve"> </v>
      </c>
      <c r="AG204" s="4" t="str">
        <f t="shared" si="86"/>
        <v xml:space="preserve"> </v>
      </c>
      <c r="AH204" s="4" t="str">
        <f t="shared" si="92"/>
        <v xml:space="preserve"> </v>
      </c>
      <c r="AI204" s="4" t="str">
        <f t="shared" si="87"/>
        <v xml:space="preserve"> </v>
      </c>
      <c r="AJ204" s="4" t="str">
        <f t="shared" si="88"/>
        <v xml:space="preserve"> </v>
      </c>
      <c r="AK204" s="4" t="str">
        <f t="shared" si="89"/>
        <v xml:space="preserve"> </v>
      </c>
    </row>
    <row r="205" spans="2:37" x14ac:dyDescent="0.25">
      <c r="B205" s="1" t="str">
        <f t="shared" ref="B205:B268" si="98">+IF(B204&gt;=$J$3," ",B204+1)</f>
        <v xml:space="preserve"> </v>
      </c>
      <c r="C205" s="4" t="str">
        <f t="shared" ref="C205:C268" si="99">+IF(B205&lt;=$J$3,G204," ")</f>
        <v xml:space="preserve"> </v>
      </c>
      <c r="D205" s="4" t="str">
        <f t="shared" si="90"/>
        <v xml:space="preserve"> </v>
      </c>
      <c r="E205" s="4" t="str">
        <f t="shared" ref="E205:E268" si="100">+IF(B205&lt;=$J$3,D205-F205," ")</f>
        <v xml:space="preserve"> </v>
      </c>
      <c r="F205" s="4" t="str">
        <f t="shared" ref="F205:F268" si="101">+IF(B205&lt;=$J$3,C205*$J$4/12," ")</f>
        <v xml:space="preserve"> </v>
      </c>
      <c r="G205" s="4" t="str">
        <f t="shared" ref="G205:G268" si="102">+IF(B205&lt;=$J$3,C205-E205," ")</f>
        <v xml:space="preserve"> </v>
      </c>
      <c r="I205" s="1" t="str">
        <f t="shared" ref="I205:I268" si="103">+IF(I204&gt;=$J$3," ",I204+1)</f>
        <v xml:space="preserve"> </v>
      </c>
      <c r="J205" s="4" t="str">
        <f t="shared" ref="J205:J268" si="104">+IF(I205&lt;=$J$3,N204," ")</f>
        <v xml:space="preserve"> </v>
      </c>
      <c r="K205" s="4" t="str">
        <f t="shared" si="91"/>
        <v xml:space="preserve"> </v>
      </c>
      <c r="L205" s="4" t="str">
        <f t="shared" ref="L205:L268" si="105">+IF(I205&lt;=$J$3,K205-M205," ")</f>
        <v xml:space="preserve"> </v>
      </c>
      <c r="M205" s="4" t="str">
        <f t="shared" ref="M205:M268" si="106">+IF(I205&lt;=$J$3,J205*$J$4/12," ")</f>
        <v xml:space="preserve"> </v>
      </c>
      <c r="N205" s="4" t="str">
        <f t="shared" ref="N205:N268" si="107">+IF(I205&lt;=$J$3,J205-L205," ")</f>
        <v xml:space="preserve"> </v>
      </c>
      <c r="P205" s="1" t="str">
        <f t="shared" ref="P205:P268" si="108">+IF(P204&gt;=$J$3," ",P204+1)</f>
        <v xml:space="preserve"> </v>
      </c>
      <c r="Q205" s="4" t="str">
        <f t="shared" ref="Q205:Q268" si="109">+IF(P205&lt;=$J$3,J205*$J$5/12," ")</f>
        <v xml:space="preserve"> </v>
      </c>
      <c r="R205" s="4" t="str">
        <f t="shared" si="93"/>
        <v xml:space="preserve"> </v>
      </c>
      <c r="S205" s="4" t="str">
        <f t="shared" si="94"/>
        <v xml:space="preserve"> </v>
      </c>
      <c r="T205" s="4" t="str">
        <f t="shared" si="95"/>
        <v xml:space="preserve"> </v>
      </c>
      <c r="U205" s="7" t="str">
        <f t="shared" ref="U205:U268" si="110">+IF(P205&lt;=$J$3,U204/(1+$J$5/12)," ")</f>
        <v xml:space="preserve"> </v>
      </c>
      <c r="V205" s="4" t="str">
        <f t="shared" si="96"/>
        <v xml:space="preserve"> </v>
      </c>
      <c r="X205" s="1" t="str">
        <f t="shared" ref="X205:X268" si="111">+IF(X204&gt;=$J$3," ",X204+1)</f>
        <v xml:space="preserve"> </v>
      </c>
      <c r="Y205" s="4" t="str">
        <f t="shared" ref="Y205:Y268" si="112">+IF(X205&lt;=$J$3,AC204," ")</f>
        <v xml:space="preserve"> </v>
      </c>
      <c r="Z205" s="4" t="str">
        <f t="shared" si="97"/>
        <v xml:space="preserve"> </v>
      </c>
      <c r="AA205" s="4" t="str">
        <f t="shared" ref="AA205:AA268" si="113">+IF(X205&lt;=$J$3,Z205-AB205," ")</f>
        <v xml:space="preserve"> </v>
      </c>
      <c r="AB205" s="4" t="str">
        <f t="shared" ref="AB205:AB268" si="114">+IF(X205&lt;=$J$3,Y205*$J$5/12," ")</f>
        <v xml:space="preserve"> </v>
      </c>
      <c r="AC205" s="4" t="str">
        <f t="shared" ref="AC205:AC268" si="115">+IF(X205&lt;=$J$3,Y205-AA205," ")</f>
        <v xml:space="preserve"> </v>
      </c>
      <c r="AF205" s="1" t="str">
        <f t="shared" ref="AF205:AF268" si="116">+IF(AF204&gt;=$J$3," ",AF204+1)</f>
        <v xml:space="preserve"> </v>
      </c>
      <c r="AG205" s="4" t="str">
        <f t="shared" ref="AG205:AG268" si="117">+IF(AF205&lt;=$J$3,AK204," ")</f>
        <v xml:space="preserve"> </v>
      </c>
      <c r="AH205" s="4" t="str">
        <f t="shared" si="92"/>
        <v xml:space="preserve"> </v>
      </c>
      <c r="AI205" s="4" t="str">
        <f t="shared" ref="AI205:AI268" si="118">+IF(AF205&lt;=$J$3,AH205-AJ205," ")</f>
        <v xml:space="preserve"> </v>
      </c>
      <c r="AJ205" s="4" t="str">
        <f t="shared" ref="AJ205:AJ268" si="119">+IF(AF205&lt;=$J$3,AG205*$J$5/12," ")</f>
        <v xml:space="preserve"> </v>
      </c>
      <c r="AK205" s="4" t="str">
        <f t="shared" ref="AK205:AK268" si="120">+IF(AF205&lt;=$J$3,AG205-AI205," ")</f>
        <v xml:space="preserve"> </v>
      </c>
    </row>
    <row r="206" spans="2:37" x14ac:dyDescent="0.25">
      <c r="B206" s="1" t="str">
        <f t="shared" si="98"/>
        <v xml:space="preserve"> </v>
      </c>
      <c r="C206" s="4" t="str">
        <f t="shared" si="99"/>
        <v xml:space="preserve"> </v>
      </c>
      <c r="D206" s="4" t="str">
        <f t="shared" ref="D206:D269" si="121">+IF(B206&lt;=$J$3,D205," ")</f>
        <v xml:space="preserve"> </v>
      </c>
      <c r="E206" s="4" t="str">
        <f t="shared" si="100"/>
        <v xml:space="preserve"> </v>
      </c>
      <c r="F206" s="4" t="str">
        <f t="shared" si="101"/>
        <v xml:space="preserve"> </v>
      </c>
      <c r="G206" s="4" t="str">
        <f t="shared" si="102"/>
        <v xml:space="preserve"> </v>
      </c>
      <c r="I206" s="1" t="str">
        <f t="shared" si="103"/>
        <v xml:space="preserve"> </v>
      </c>
      <c r="J206" s="4" t="str">
        <f t="shared" si="104"/>
        <v xml:space="preserve"> </v>
      </c>
      <c r="K206" s="4" t="str">
        <f t="shared" ref="K206:K269" si="122">+IF(I206&lt;=$J$3,K205," ")</f>
        <v xml:space="preserve"> </v>
      </c>
      <c r="L206" s="4" t="str">
        <f t="shared" si="105"/>
        <v xml:space="preserve"> </v>
      </c>
      <c r="M206" s="4" t="str">
        <f t="shared" si="106"/>
        <v xml:space="preserve"> </v>
      </c>
      <c r="N206" s="4" t="str">
        <f t="shared" si="107"/>
        <v xml:space="preserve"> </v>
      </c>
      <c r="P206" s="1" t="str">
        <f t="shared" si="108"/>
        <v xml:space="preserve"> </v>
      </c>
      <c r="Q206" s="4" t="str">
        <f t="shared" si="109"/>
        <v xml:space="preserve"> </v>
      </c>
      <c r="R206" s="4" t="str">
        <f t="shared" si="93"/>
        <v xml:space="preserve"> </v>
      </c>
      <c r="S206" s="4" t="str">
        <f t="shared" si="94"/>
        <v xml:space="preserve"> </v>
      </c>
      <c r="T206" s="4" t="str">
        <f t="shared" si="95"/>
        <v xml:space="preserve"> </v>
      </c>
      <c r="U206" s="7" t="str">
        <f t="shared" si="110"/>
        <v xml:space="preserve"> </v>
      </c>
      <c r="V206" s="4" t="str">
        <f t="shared" si="96"/>
        <v xml:space="preserve"> </v>
      </c>
      <c r="X206" s="1" t="str">
        <f t="shared" si="111"/>
        <v xml:space="preserve"> </v>
      </c>
      <c r="Y206" s="4" t="str">
        <f t="shared" si="112"/>
        <v xml:space="preserve"> </v>
      </c>
      <c r="Z206" s="4" t="str">
        <f t="shared" si="97"/>
        <v xml:space="preserve"> </v>
      </c>
      <c r="AA206" s="4" t="str">
        <f t="shared" si="113"/>
        <v xml:space="preserve"> </v>
      </c>
      <c r="AB206" s="4" t="str">
        <f t="shared" si="114"/>
        <v xml:space="preserve"> </v>
      </c>
      <c r="AC206" s="4" t="str">
        <f t="shared" si="115"/>
        <v xml:space="preserve"> </v>
      </c>
      <c r="AF206" s="1" t="str">
        <f t="shared" si="116"/>
        <v xml:space="preserve"> </v>
      </c>
      <c r="AG206" s="4" t="str">
        <f t="shared" si="117"/>
        <v xml:space="preserve"> </v>
      </c>
      <c r="AH206" s="4" t="str">
        <f t="shared" ref="AH206:AH269" si="123">+IF(AF206&lt;=$J$3,AH205," ")</f>
        <v xml:space="preserve"> </v>
      </c>
      <c r="AI206" s="4" t="str">
        <f t="shared" si="118"/>
        <v xml:space="preserve"> </v>
      </c>
      <c r="AJ206" s="4" t="str">
        <f t="shared" si="119"/>
        <v xml:space="preserve"> </v>
      </c>
      <c r="AK206" s="4" t="str">
        <f t="shared" si="120"/>
        <v xml:space="preserve"> </v>
      </c>
    </row>
    <row r="207" spans="2:37" x14ac:dyDescent="0.25">
      <c r="B207" s="1" t="str">
        <f t="shared" si="98"/>
        <v xml:space="preserve"> </v>
      </c>
      <c r="C207" s="4" t="str">
        <f t="shared" si="99"/>
        <v xml:space="preserve"> </v>
      </c>
      <c r="D207" s="4" t="str">
        <f t="shared" si="121"/>
        <v xml:space="preserve"> </v>
      </c>
      <c r="E207" s="4" t="str">
        <f t="shared" si="100"/>
        <v xml:space="preserve"> </v>
      </c>
      <c r="F207" s="4" t="str">
        <f t="shared" si="101"/>
        <v xml:space="preserve"> </v>
      </c>
      <c r="G207" s="4" t="str">
        <f t="shared" si="102"/>
        <v xml:space="preserve"> </v>
      </c>
      <c r="I207" s="1" t="str">
        <f t="shared" si="103"/>
        <v xml:space="preserve"> </v>
      </c>
      <c r="J207" s="4" t="str">
        <f t="shared" si="104"/>
        <v xml:space="preserve"> </v>
      </c>
      <c r="K207" s="4" t="str">
        <f t="shared" si="122"/>
        <v xml:space="preserve"> </v>
      </c>
      <c r="L207" s="4" t="str">
        <f t="shared" si="105"/>
        <v xml:space="preserve"> </v>
      </c>
      <c r="M207" s="4" t="str">
        <f t="shared" si="106"/>
        <v xml:space="preserve"> </v>
      </c>
      <c r="N207" s="4" t="str">
        <f t="shared" si="107"/>
        <v xml:space="preserve"> </v>
      </c>
      <c r="P207" s="1" t="str">
        <f t="shared" si="108"/>
        <v xml:space="preserve"> </v>
      </c>
      <c r="Q207" s="4" t="str">
        <f t="shared" si="109"/>
        <v xml:space="preserve"> </v>
      </c>
      <c r="R207" s="4" t="str">
        <f t="shared" si="93"/>
        <v xml:space="preserve"> </v>
      </c>
      <c r="S207" s="4" t="str">
        <f t="shared" si="94"/>
        <v xml:space="preserve"> </v>
      </c>
      <c r="T207" s="4" t="str">
        <f t="shared" si="95"/>
        <v xml:space="preserve"> </v>
      </c>
      <c r="U207" s="7" t="str">
        <f t="shared" si="110"/>
        <v xml:space="preserve"> </v>
      </c>
      <c r="V207" s="4" t="str">
        <f t="shared" si="96"/>
        <v xml:space="preserve"> </v>
      </c>
      <c r="X207" s="1" t="str">
        <f t="shared" si="111"/>
        <v xml:space="preserve"> </v>
      </c>
      <c r="Y207" s="4" t="str">
        <f t="shared" si="112"/>
        <v xml:space="preserve"> </v>
      </c>
      <c r="Z207" s="4" t="str">
        <f t="shared" si="97"/>
        <v xml:space="preserve"> </v>
      </c>
      <c r="AA207" s="4" t="str">
        <f t="shared" si="113"/>
        <v xml:space="preserve"> </v>
      </c>
      <c r="AB207" s="4" t="str">
        <f t="shared" si="114"/>
        <v xml:space="preserve"> </v>
      </c>
      <c r="AC207" s="4" t="str">
        <f t="shared" si="115"/>
        <v xml:space="preserve"> </v>
      </c>
      <c r="AF207" s="1" t="str">
        <f t="shared" si="116"/>
        <v xml:space="preserve"> </v>
      </c>
      <c r="AG207" s="4" t="str">
        <f t="shared" si="117"/>
        <v xml:space="preserve"> </v>
      </c>
      <c r="AH207" s="4" t="str">
        <f t="shared" si="123"/>
        <v xml:space="preserve"> </v>
      </c>
      <c r="AI207" s="4" t="str">
        <f t="shared" si="118"/>
        <v xml:space="preserve"> </v>
      </c>
      <c r="AJ207" s="4" t="str">
        <f t="shared" si="119"/>
        <v xml:space="preserve"> </v>
      </c>
      <c r="AK207" s="4" t="str">
        <f t="shared" si="120"/>
        <v xml:space="preserve"> </v>
      </c>
    </row>
    <row r="208" spans="2:37" x14ac:dyDescent="0.25">
      <c r="B208" s="1" t="str">
        <f t="shared" si="98"/>
        <v xml:space="preserve"> </v>
      </c>
      <c r="C208" s="4" t="str">
        <f t="shared" si="99"/>
        <v xml:space="preserve"> </v>
      </c>
      <c r="D208" s="4" t="str">
        <f t="shared" si="121"/>
        <v xml:space="preserve"> </v>
      </c>
      <c r="E208" s="4" t="str">
        <f t="shared" si="100"/>
        <v xml:space="preserve"> </v>
      </c>
      <c r="F208" s="4" t="str">
        <f t="shared" si="101"/>
        <v xml:space="preserve"> </v>
      </c>
      <c r="G208" s="4" t="str">
        <f t="shared" si="102"/>
        <v xml:space="preserve"> </v>
      </c>
      <c r="I208" s="1" t="str">
        <f t="shared" si="103"/>
        <v xml:space="preserve"> </v>
      </c>
      <c r="J208" s="4" t="str">
        <f t="shared" si="104"/>
        <v xml:space="preserve"> </v>
      </c>
      <c r="K208" s="4" t="str">
        <f t="shared" si="122"/>
        <v xml:space="preserve"> </v>
      </c>
      <c r="L208" s="4" t="str">
        <f t="shared" si="105"/>
        <v xml:space="preserve"> </v>
      </c>
      <c r="M208" s="4" t="str">
        <f t="shared" si="106"/>
        <v xml:space="preserve"> </v>
      </c>
      <c r="N208" s="4" t="str">
        <f t="shared" si="107"/>
        <v xml:space="preserve"> </v>
      </c>
      <c r="P208" s="1" t="str">
        <f t="shared" si="108"/>
        <v xml:space="preserve"> </v>
      </c>
      <c r="Q208" s="4" t="str">
        <f t="shared" si="109"/>
        <v xml:space="preserve"> </v>
      </c>
      <c r="R208" s="4" t="str">
        <f t="shared" si="93"/>
        <v xml:space="preserve"> </v>
      </c>
      <c r="S208" s="4" t="str">
        <f t="shared" si="94"/>
        <v xml:space="preserve"> </v>
      </c>
      <c r="T208" s="4" t="str">
        <f t="shared" si="95"/>
        <v xml:space="preserve"> </v>
      </c>
      <c r="U208" s="7" t="str">
        <f t="shared" si="110"/>
        <v xml:space="preserve"> </v>
      </c>
      <c r="V208" s="4" t="str">
        <f t="shared" si="96"/>
        <v xml:space="preserve"> </v>
      </c>
      <c r="X208" s="1" t="str">
        <f t="shared" si="111"/>
        <v xml:space="preserve"> </v>
      </c>
      <c r="Y208" s="4" t="str">
        <f t="shared" si="112"/>
        <v xml:space="preserve"> </v>
      </c>
      <c r="Z208" s="4" t="str">
        <f t="shared" si="97"/>
        <v xml:space="preserve"> </v>
      </c>
      <c r="AA208" s="4" t="str">
        <f t="shared" si="113"/>
        <v xml:space="preserve"> </v>
      </c>
      <c r="AB208" s="4" t="str">
        <f t="shared" si="114"/>
        <v xml:space="preserve"> </v>
      </c>
      <c r="AC208" s="4" t="str">
        <f t="shared" si="115"/>
        <v xml:space="preserve"> </v>
      </c>
      <c r="AF208" s="1" t="str">
        <f t="shared" si="116"/>
        <v xml:space="preserve"> </v>
      </c>
      <c r="AG208" s="4" t="str">
        <f t="shared" si="117"/>
        <v xml:space="preserve"> </v>
      </c>
      <c r="AH208" s="4" t="str">
        <f t="shared" si="123"/>
        <v xml:space="preserve"> </v>
      </c>
      <c r="AI208" s="4" t="str">
        <f t="shared" si="118"/>
        <v xml:space="preserve"> </v>
      </c>
      <c r="AJ208" s="4" t="str">
        <f t="shared" si="119"/>
        <v xml:space="preserve"> </v>
      </c>
      <c r="AK208" s="4" t="str">
        <f t="shared" si="120"/>
        <v xml:space="preserve"> </v>
      </c>
    </row>
    <row r="209" spans="2:37" x14ac:dyDescent="0.25">
      <c r="B209" s="1" t="str">
        <f t="shared" si="98"/>
        <v xml:space="preserve"> </v>
      </c>
      <c r="C209" s="4" t="str">
        <f t="shared" si="99"/>
        <v xml:space="preserve"> </v>
      </c>
      <c r="D209" s="4" t="str">
        <f t="shared" si="121"/>
        <v xml:space="preserve"> </v>
      </c>
      <c r="E209" s="4" t="str">
        <f t="shared" si="100"/>
        <v xml:space="preserve"> </v>
      </c>
      <c r="F209" s="4" t="str">
        <f t="shared" si="101"/>
        <v xml:space="preserve"> </v>
      </c>
      <c r="G209" s="4" t="str">
        <f t="shared" si="102"/>
        <v xml:space="preserve"> </v>
      </c>
      <c r="I209" s="1" t="str">
        <f t="shared" si="103"/>
        <v xml:space="preserve"> </v>
      </c>
      <c r="J209" s="4" t="str">
        <f t="shared" si="104"/>
        <v xml:space="preserve"> </v>
      </c>
      <c r="K209" s="4" t="str">
        <f t="shared" si="122"/>
        <v xml:space="preserve"> </v>
      </c>
      <c r="L209" s="4" t="str">
        <f t="shared" si="105"/>
        <v xml:space="preserve"> </v>
      </c>
      <c r="M209" s="4" t="str">
        <f t="shared" si="106"/>
        <v xml:space="preserve"> </v>
      </c>
      <c r="N209" s="4" t="str">
        <f t="shared" si="107"/>
        <v xml:space="preserve"> </v>
      </c>
      <c r="P209" s="1" t="str">
        <f t="shared" si="108"/>
        <v xml:space="preserve"> </v>
      </c>
      <c r="Q209" s="4" t="str">
        <f t="shared" si="109"/>
        <v xml:space="preserve"> </v>
      </c>
      <c r="R209" s="4" t="str">
        <f t="shared" si="93"/>
        <v xml:space="preserve"> </v>
      </c>
      <c r="S209" s="4" t="str">
        <f t="shared" si="94"/>
        <v xml:space="preserve"> </v>
      </c>
      <c r="T209" s="4" t="str">
        <f t="shared" si="95"/>
        <v xml:space="preserve"> </v>
      </c>
      <c r="U209" s="7" t="str">
        <f t="shared" si="110"/>
        <v xml:space="preserve"> </v>
      </c>
      <c r="V209" s="4" t="str">
        <f t="shared" si="96"/>
        <v xml:space="preserve"> </v>
      </c>
      <c r="X209" s="1" t="str">
        <f t="shared" si="111"/>
        <v xml:space="preserve"> </v>
      </c>
      <c r="Y209" s="4" t="str">
        <f t="shared" si="112"/>
        <v xml:space="preserve"> </v>
      </c>
      <c r="Z209" s="4" t="str">
        <f t="shared" si="97"/>
        <v xml:space="preserve"> </v>
      </c>
      <c r="AA209" s="4" t="str">
        <f t="shared" si="113"/>
        <v xml:space="preserve"> </v>
      </c>
      <c r="AB209" s="4" t="str">
        <f t="shared" si="114"/>
        <v xml:space="preserve"> </v>
      </c>
      <c r="AC209" s="4" t="str">
        <f t="shared" si="115"/>
        <v xml:space="preserve"> </v>
      </c>
      <c r="AF209" s="1" t="str">
        <f t="shared" si="116"/>
        <v xml:space="preserve"> </v>
      </c>
      <c r="AG209" s="4" t="str">
        <f t="shared" si="117"/>
        <v xml:space="preserve"> </v>
      </c>
      <c r="AH209" s="4" t="str">
        <f t="shared" si="123"/>
        <v xml:space="preserve"> </v>
      </c>
      <c r="AI209" s="4" t="str">
        <f t="shared" si="118"/>
        <v xml:space="preserve"> </v>
      </c>
      <c r="AJ209" s="4" t="str">
        <f t="shared" si="119"/>
        <v xml:space="preserve"> </v>
      </c>
      <c r="AK209" s="4" t="str">
        <f t="shared" si="120"/>
        <v xml:space="preserve"> </v>
      </c>
    </row>
    <row r="210" spans="2:37" x14ac:dyDescent="0.25">
      <c r="B210" s="1" t="str">
        <f t="shared" si="98"/>
        <v xml:space="preserve"> </v>
      </c>
      <c r="C210" s="4" t="str">
        <f t="shared" si="99"/>
        <v xml:space="preserve"> </v>
      </c>
      <c r="D210" s="4" t="str">
        <f t="shared" si="121"/>
        <v xml:space="preserve"> </v>
      </c>
      <c r="E210" s="4" t="str">
        <f t="shared" si="100"/>
        <v xml:space="preserve"> </v>
      </c>
      <c r="F210" s="4" t="str">
        <f t="shared" si="101"/>
        <v xml:space="preserve"> </v>
      </c>
      <c r="G210" s="4" t="str">
        <f t="shared" si="102"/>
        <v xml:space="preserve"> </v>
      </c>
      <c r="I210" s="1" t="str">
        <f t="shared" si="103"/>
        <v xml:space="preserve"> </v>
      </c>
      <c r="J210" s="4" t="str">
        <f t="shared" si="104"/>
        <v xml:space="preserve"> </v>
      </c>
      <c r="K210" s="4" t="str">
        <f t="shared" si="122"/>
        <v xml:space="preserve"> </v>
      </c>
      <c r="L210" s="4" t="str">
        <f t="shared" si="105"/>
        <v xml:space="preserve"> </v>
      </c>
      <c r="M210" s="4" t="str">
        <f t="shared" si="106"/>
        <v xml:space="preserve"> </v>
      </c>
      <c r="N210" s="4" t="str">
        <f t="shared" si="107"/>
        <v xml:space="preserve"> </v>
      </c>
      <c r="P210" s="1" t="str">
        <f t="shared" si="108"/>
        <v xml:space="preserve"> </v>
      </c>
      <c r="Q210" s="4" t="str">
        <f t="shared" si="109"/>
        <v xml:space="preserve"> </v>
      </c>
      <c r="R210" s="4" t="str">
        <f t="shared" si="93"/>
        <v xml:space="preserve"> </v>
      </c>
      <c r="S210" s="4" t="str">
        <f t="shared" si="94"/>
        <v xml:space="preserve"> </v>
      </c>
      <c r="T210" s="4" t="str">
        <f t="shared" si="95"/>
        <v xml:space="preserve"> </v>
      </c>
      <c r="U210" s="7" t="str">
        <f t="shared" si="110"/>
        <v xml:space="preserve"> </v>
      </c>
      <c r="V210" s="4" t="str">
        <f t="shared" si="96"/>
        <v xml:space="preserve"> </v>
      </c>
      <c r="X210" s="1" t="str">
        <f t="shared" si="111"/>
        <v xml:space="preserve"> </v>
      </c>
      <c r="Y210" s="4" t="str">
        <f t="shared" si="112"/>
        <v xml:space="preserve"> </v>
      </c>
      <c r="Z210" s="4" t="str">
        <f t="shared" si="97"/>
        <v xml:space="preserve"> </v>
      </c>
      <c r="AA210" s="4" t="str">
        <f t="shared" si="113"/>
        <v xml:space="preserve"> </v>
      </c>
      <c r="AB210" s="4" t="str">
        <f t="shared" si="114"/>
        <v xml:space="preserve"> </v>
      </c>
      <c r="AC210" s="4" t="str">
        <f t="shared" si="115"/>
        <v xml:space="preserve"> </v>
      </c>
      <c r="AF210" s="1" t="str">
        <f t="shared" si="116"/>
        <v xml:space="preserve"> </v>
      </c>
      <c r="AG210" s="4" t="str">
        <f t="shared" si="117"/>
        <v xml:space="preserve"> </v>
      </c>
      <c r="AH210" s="4" t="str">
        <f t="shared" si="123"/>
        <v xml:space="preserve"> </v>
      </c>
      <c r="AI210" s="4" t="str">
        <f t="shared" si="118"/>
        <v xml:space="preserve"> </v>
      </c>
      <c r="AJ210" s="4" t="str">
        <f t="shared" si="119"/>
        <v xml:space="preserve"> </v>
      </c>
      <c r="AK210" s="4" t="str">
        <f t="shared" si="120"/>
        <v xml:space="preserve"> </v>
      </c>
    </row>
    <row r="211" spans="2:37" x14ac:dyDescent="0.25">
      <c r="B211" s="1" t="str">
        <f t="shared" si="98"/>
        <v xml:space="preserve"> </v>
      </c>
      <c r="C211" s="4" t="str">
        <f t="shared" si="99"/>
        <v xml:space="preserve"> </v>
      </c>
      <c r="D211" s="4" t="str">
        <f t="shared" si="121"/>
        <v xml:space="preserve"> </v>
      </c>
      <c r="E211" s="4" t="str">
        <f t="shared" si="100"/>
        <v xml:space="preserve"> </v>
      </c>
      <c r="F211" s="4" t="str">
        <f t="shared" si="101"/>
        <v xml:space="preserve"> </v>
      </c>
      <c r="G211" s="4" t="str">
        <f t="shared" si="102"/>
        <v xml:space="preserve"> </v>
      </c>
      <c r="I211" s="1" t="str">
        <f t="shared" si="103"/>
        <v xml:space="preserve"> </v>
      </c>
      <c r="J211" s="4" t="str">
        <f t="shared" si="104"/>
        <v xml:space="preserve"> </v>
      </c>
      <c r="K211" s="4" t="str">
        <f t="shared" si="122"/>
        <v xml:space="preserve"> </v>
      </c>
      <c r="L211" s="4" t="str">
        <f t="shared" si="105"/>
        <v xml:space="preserve"> </v>
      </c>
      <c r="M211" s="4" t="str">
        <f t="shared" si="106"/>
        <v xml:space="preserve"> </v>
      </c>
      <c r="N211" s="4" t="str">
        <f t="shared" si="107"/>
        <v xml:space="preserve"> </v>
      </c>
      <c r="P211" s="1" t="str">
        <f t="shared" si="108"/>
        <v xml:space="preserve"> </v>
      </c>
      <c r="Q211" s="4" t="str">
        <f t="shared" si="109"/>
        <v xml:space="preserve"> </v>
      </c>
      <c r="R211" s="4" t="str">
        <f t="shared" si="93"/>
        <v xml:space="preserve"> </v>
      </c>
      <c r="S211" s="4" t="str">
        <f t="shared" si="94"/>
        <v xml:space="preserve"> </v>
      </c>
      <c r="T211" s="4" t="str">
        <f t="shared" si="95"/>
        <v xml:space="preserve"> </v>
      </c>
      <c r="U211" s="7" t="str">
        <f t="shared" si="110"/>
        <v xml:space="preserve"> </v>
      </c>
      <c r="V211" s="4" t="str">
        <f t="shared" si="96"/>
        <v xml:space="preserve"> </v>
      </c>
      <c r="X211" s="1" t="str">
        <f t="shared" si="111"/>
        <v xml:space="preserve"> </v>
      </c>
      <c r="Y211" s="4" t="str">
        <f t="shared" si="112"/>
        <v xml:space="preserve"> </v>
      </c>
      <c r="Z211" s="4" t="str">
        <f t="shared" si="97"/>
        <v xml:space="preserve"> </v>
      </c>
      <c r="AA211" s="4" t="str">
        <f t="shared" si="113"/>
        <v xml:space="preserve"> </v>
      </c>
      <c r="AB211" s="4" t="str">
        <f t="shared" si="114"/>
        <v xml:space="preserve"> </v>
      </c>
      <c r="AC211" s="4" t="str">
        <f t="shared" si="115"/>
        <v xml:space="preserve"> </v>
      </c>
      <c r="AF211" s="1" t="str">
        <f t="shared" si="116"/>
        <v xml:space="preserve"> </v>
      </c>
      <c r="AG211" s="4" t="str">
        <f t="shared" si="117"/>
        <v xml:space="preserve"> </v>
      </c>
      <c r="AH211" s="4" t="str">
        <f t="shared" si="123"/>
        <v xml:space="preserve"> </v>
      </c>
      <c r="AI211" s="4" t="str">
        <f t="shared" si="118"/>
        <v xml:space="preserve"> </v>
      </c>
      <c r="AJ211" s="4" t="str">
        <f t="shared" si="119"/>
        <v xml:space="preserve"> </v>
      </c>
      <c r="AK211" s="4" t="str">
        <f t="shared" si="120"/>
        <v xml:space="preserve"> </v>
      </c>
    </row>
    <row r="212" spans="2:37" x14ac:dyDescent="0.25">
      <c r="B212" s="1" t="str">
        <f t="shared" si="98"/>
        <v xml:space="preserve"> </v>
      </c>
      <c r="C212" s="4" t="str">
        <f t="shared" si="99"/>
        <v xml:space="preserve"> </v>
      </c>
      <c r="D212" s="4" t="str">
        <f t="shared" si="121"/>
        <v xml:space="preserve"> </v>
      </c>
      <c r="E212" s="4" t="str">
        <f t="shared" si="100"/>
        <v xml:space="preserve"> </v>
      </c>
      <c r="F212" s="4" t="str">
        <f t="shared" si="101"/>
        <v xml:space="preserve"> </v>
      </c>
      <c r="G212" s="4" t="str">
        <f t="shared" si="102"/>
        <v xml:space="preserve"> </v>
      </c>
      <c r="I212" s="1" t="str">
        <f t="shared" si="103"/>
        <v xml:space="preserve"> </v>
      </c>
      <c r="J212" s="4" t="str">
        <f t="shared" si="104"/>
        <v xml:space="preserve"> </v>
      </c>
      <c r="K212" s="4" t="str">
        <f t="shared" si="122"/>
        <v xml:space="preserve"> </v>
      </c>
      <c r="L212" s="4" t="str">
        <f t="shared" si="105"/>
        <v xml:space="preserve"> </v>
      </c>
      <c r="M212" s="4" t="str">
        <f t="shared" si="106"/>
        <v xml:space="preserve"> </v>
      </c>
      <c r="N212" s="4" t="str">
        <f t="shared" si="107"/>
        <v xml:space="preserve"> </v>
      </c>
      <c r="P212" s="1" t="str">
        <f t="shared" si="108"/>
        <v xml:space="preserve"> </v>
      </c>
      <c r="Q212" s="4" t="str">
        <f t="shared" si="109"/>
        <v xml:space="preserve"> </v>
      </c>
      <c r="R212" s="4" t="str">
        <f t="shared" si="93"/>
        <v xml:space="preserve"> </v>
      </c>
      <c r="S212" s="4" t="str">
        <f t="shared" si="94"/>
        <v xml:space="preserve"> </v>
      </c>
      <c r="T212" s="4" t="str">
        <f t="shared" si="95"/>
        <v xml:space="preserve"> </v>
      </c>
      <c r="U212" s="7" t="str">
        <f t="shared" si="110"/>
        <v xml:space="preserve"> </v>
      </c>
      <c r="V212" s="4" t="str">
        <f t="shared" si="96"/>
        <v xml:space="preserve"> </v>
      </c>
      <c r="X212" s="1" t="str">
        <f t="shared" si="111"/>
        <v xml:space="preserve"> </v>
      </c>
      <c r="Y212" s="4" t="str">
        <f t="shared" si="112"/>
        <v xml:space="preserve"> </v>
      </c>
      <c r="Z212" s="4" t="str">
        <f t="shared" si="97"/>
        <v xml:space="preserve"> </v>
      </c>
      <c r="AA212" s="4" t="str">
        <f t="shared" si="113"/>
        <v xml:space="preserve"> </v>
      </c>
      <c r="AB212" s="4" t="str">
        <f t="shared" si="114"/>
        <v xml:space="preserve"> </v>
      </c>
      <c r="AC212" s="4" t="str">
        <f t="shared" si="115"/>
        <v xml:space="preserve"> </v>
      </c>
      <c r="AF212" s="1" t="str">
        <f t="shared" si="116"/>
        <v xml:space="preserve"> </v>
      </c>
      <c r="AG212" s="4" t="str">
        <f t="shared" si="117"/>
        <v xml:space="preserve"> </v>
      </c>
      <c r="AH212" s="4" t="str">
        <f t="shared" si="123"/>
        <v xml:space="preserve"> </v>
      </c>
      <c r="AI212" s="4" t="str">
        <f t="shared" si="118"/>
        <v xml:space="preserve"> </v>
      </c>
      <c r="AJ212" s="4" t="str">
        <f t="shared" si="119"/>
        <v xml:space="preserve"> </v>
      </c>
      <c r="AK212" s="4" t="str">
        <f t="shared" si="120"/>
        <v xml:space="preserve"> </v>
      </c>
    </row>
    <row r="213" spans="2:37" x14ac:dyDescent="0.25">
      <c r="B213" s="1" t="str">
        <f t="shared" si="98"/>
        <v xml:space="preserve"> </v>
      </c>
      <c r="C213" s="4" t="str">
        <f t="shared" si="99"/>
        <v xml:space="preserve"> </v>
      </c>
      <c r="D213" s="4" t="str">
        <f t="shared" si="121"/>
        <v xml:space="preserve"> </v>
      </c>
      <c r="E213" s="4" t="str">
        <f t="shared" si="100"/>
        <v xml:space="preserve"> </v>
      </c>
      <c r="F213" s="4" t="str">
        <f t="shared" si="101"/>
        <v xml:space="preserve"> </v>
      </c>
      <c r="G213" s="4" t="str">
        <f t="shared" si="102"/>
        <v xml:space="preserve"> </v>
      </c>
      <c r="I213" s="1" t="str">
        <f t="shared" si="103"/>
        <v xml:space="preserve"> </v>
      </c>
      <c r="J213" s="4" t="str">
        <f t="shared" si="104"/>
        <v xml:space="preserve"> </v>
      </c>
      <c r="K213" s="4" t="str">
        <f t="shared" si="122"/>
        <v xml:space="preserve"> </v>
      </c>
      <c r="L213" s="4" t="str">
        <f t="shared" si="105"/>
        <v xml:space="preserve"> </v>
      </c>
      <c r="M213" s="4" t="str">
        <f t="shared" si="106"/>
        <v xml:space="preserve"> </v>
      </c>
      <c r="N213" s="4" t="str">
        <f t="shared" si="107"/>
        <v xml:space="preserve"> </v>
      </c>
      <c r="P213" s="1" t="str">
        <f t="shared" si="108"/>
        <v xml:space="preserve"> </v>
      </c>
      <c r="Q213" s="4" t="str">
        <f t="shared" si="109"/>
        <v xml:space="preserve"> </v>
      </c>
      <c r="R213" s="4" t="str">
        <f t="shared" si="93"/>
        <v xml:space="preserve"> </v>
      </c>
      <c r="S213" s="4" t="str">
        <f t="shared" si="94"/>
        <v xml:space="preserve"> </v>
      </c>
      <c r="T213" s="4" t="str">
        <f t="shared" si="95"/>
        <v xml:space="preserve"> </v>
      </c>
      <c r="U213" s="7" t="str">
        <f t="shared" si="110"/>
        <v xml:space="preserve"> </v>
      </c>
      <c r="V213" s="4" t="str">
        <f t="shared" si="96"/>
        <v xml:space="preserve"> </v>
      </c>
      <c r="X213" s="1" t="str">
        <f t="shared" si="111"/>
        <v xml:space="preserve"> </v>
      </c>
      <c r="Y213" s="4" t="str">
        <f t="shared" si="112"/>
        <v xml:space="preserve"> </v>
      </c>
      <c r="Z213" s="4" t="str">
        <f t="shared" si="97"/>
        <v xml:space="preserve"> </v>
      </c>
      <c r="AA213" s="4" t="str">
        <f t="shared" si="113"/>
        <v xml:space="preserve"> </v>
      </c>
      <c r="AB213" s="4" t="str">
        <f t="shared" si="114"/>
        <v xml:space="preserve"> </v>
      </c>
      <c r="AC213" s="4" t="str">
        <f t="shared" si="115"/>
        <v xml:space="preserve"> </v>
      </c>
      <c r="AF213" s="1" t="str">
        <f t="shared" si="116"/>
        <v xml:space="preserve"> </v>
      </c>
      <c r="AG213" s="4" t="str">
        <f t="shared" si="117"/>
        <v xml:space="preserve"> </v>
      </c>
      <c r="AH213" s="4" t="str">
        <f t="shared" si="123"/>
        <v xml:space="preserve"> </v>
      </c>
      <c r="AI213" s="4" t="str">
        <f t="shared" si="118"/>
        <v xml:space="preserve"> </v>
      </c>
      <c r="AJ213" s="4" t="str">
        <f t="shared" si="119"/>
        <v xml:space="preserve"> </v>
      </c>
      <c r="AK213" s="4" t="str">
        <f t="shared" si="120"/>
        <v xml:space="preserve"> </v>
      </c>
    </row>
    <row r="214" spans="2:37" x14ac:dyDescent="0.25">
      <c r="B214" s="1" t="str">
        <f t="shared" si="98"/>
        <v xml:space="preserve"> </v>
      </c>
      <c r="C214" s="4" t="str">
        <f t="shared" si="99"/>
        <v xml:space="preserve"> </v>
      </c>
      <c r="D214" s="4" t="str">
        <f t="shared" si="121"/>
        <v xml:space="preserve"> </v>
      </c>
      <c r="E214" s="4" t="str">
        <f t="shared" si="100"/>
        <v xml:space="preserve"> </v>
      </c>
      <c r="F214" s="4" t="str">
        <f t="shared" si="101"/>
        <v xml:space="preserve"> </v>
      </c>
      <c r="G214" s="4" t="str">
        <f t="shared" si="102"/>
        <v xml:space="preserve"> </v>
      </c>
      <c r="I214" s="1" t="str">
        <f t="shared" si="103"/>
        <v xml:space="preserve"> </v>
      </c>
      <c r="J214" s="4" t="str">
        <f t="shared" si="104"/>
        <v xml:space="preserve"> </v>
      </c>
      <c r="K214" s="4" t="str">
        <f t="shared" si="122"/>
        <v xml:space="preserve"> </v>
      </c>
      <c r="L214" s="4" t="str">
        <f t="shared" si="105"/>
        <v xml:space="preserve"> </v>
      </c>
      <c r="M214" s="4" t="str">
        <f t="shared" si="106"/>
        <v xml:space="preserve"> </v>
      </c>
      <c r="N214" s="4" t="str">
        <f t="shared" si="107"/>
        <v xml:space="preserve"> </v>
      </c>
      <c r="P214" s="1" t="str">
        <f t="shared" si="108"/>
        <v xml:space="preserve"> </v>
      </c>
      <c r="Q214" s="4" t="str">
        <f t="shared" si="109"/>
        <v xml:space="preserve"> </v>
      </c>
      <c r="R214" s="4" t="str">
        <f t="shared" si="93"/>
        <v xml:space="preserve"> </v>
      </c>
      <c r="S214" s="4" t="str">
        <f t="shared" si="94"/>
        <v xml:space="preserve"> </v>
      </c>
      <c r="T214" s="4" t="str">
        <f t="shared" si="95"/>
        <v xml:space="preserve"> </v>
      </c>
      <c r="U214" s="7" t="str">
        <f t="shared" si="110"/>
        <v xml:space="preserve"> </v>
      </c>
      <c r="V214" s="4" t="str">
        <f t="shared" si="96"/>
        <v xml:space="preserve"> </v>
      </c>
      <c r="X214" s="1" t="str">
        <f t="shared" si="111"/>
        <v xml:space="preserve"> </v>
      </c>
      <c r="Y214" s="4" t="str">
        <f t="shared" si="112"/>
        <v xml:space="preserve"> </v>
      </c>
      <c r="Z214" s="4" t="str">
        <f t="shared" si="97"/>
        <v xml:space="preserve"> </v>
      </c>
      <c r="AA214" s="4" t="str">
        <f t="shared" si="113"/>
        <v xml:space="preserve"> </v>
      </c>
      <c r="AB214" s="4" t="str">
        <f t="shared" si="114"/>
        <v xml:space="preserve"> </v>
      </c>
      <c r="AC214" s="4" t="str">
        <f t="shared" si="115"/>
        <v xml:space="preserve"> </v>
      </c>
      <c r="AF214" s="1" t="str">
        <f t="shared" si="116"/>
        <v xml:space="preserve"> </v>
      </c>
      <c r="AG214" s="4" t="str">
        <f t="shared" si="117"/>
        <v xml:space="preserve"> </v>
      </c>
      <c r="AH214" s="4" t="str">
        <f t="shared" si="123"/>
        <v xml:space="preserve"> </v>
      </c>
      <c r="AI214" s="4" t="str">
        <f t="shared" si="118"/>
        <v xml:space="preserve"> </v>
      </c>
      <c r="AJ214" s="4" t="str">
        <f t="shared" si="119"/>
        <v xml:space="preserve"> </v>
      </c>
      <c r="AK214" s="4" t="str">
        <f t="shared" si="120"/>
        <v xml:space="preserve"> </v>
      </c>
    </row>
    <row r="215" spans="2:37" x14ac:dyDescent="0.25">
      <c r="B215" s="1" t="str">
        <f t="shared" si="98"/>
        <v xml:space="preserve"> </v>
      </c>
      <c r="C215" s="4" t="str">
        <f t="shared" si="99"/>
        <v xml:space="preserve"> </v>
      </c>
      <c r="D215" s="4" t="str">
        <f t="shared" si="121"/>
        <v xml:space="preserve"> </v>
      </c>
      <c r="E215" s="4" t="str">
        <f t="shared" si="100"/>
        <v xml:space="preserve"> </v>
      </c>
      <c r="F215" s="4" t="str">
        <f t="shared" si="101"/>
        <v xml:space="preserve"> </v>
      </c>
      <c r="G215" s="4" t="str">
        <f t="shared" si="102"/>
        <v xml:space="preserve"> </v>
      </c>
      <c r="I215" s="1" t="str">
        <f t="shared" si="103"/>
        <v xml:space="preserve"> </v>
      </c>
      <c r="J215" s="4" t="str">
        <f t="shared" si="104"/>
        <v xml:space="preserve"> </v>
      </c>
      <c r="K215" s="4" t="str">
        <f t="shared" si="122"/>
        <v xml:space="preserve"> </v>
      </c>
      <c r="L215" s="4" t="str">
        <f t="shared" si="105"/>
        <v xml:space="preserve"> </v>
      </c>
      <c r="M215" s="4" t="str">
        <f t="shared" si="106"/>
        <v xml:space="preserve"> </v>
      </c>
      <c r="N215" s="4" t="str">
        <f t="shared" si="107"/>
        <v xml:space="preserve"> </v>
      </c>
      <c r="P215" s="1" t="str">
        <f t="shared" si="108"/>
        <v xml:space="preserve"> </v>
      </c>
      <c r="Q215" s="4" t="str">
        <f t="shared" si="109"/>
        <v xml:space="preserve"> </v>
      </c>
      <c r="R215" s="4" t="str">
        <f t="shared" si="93"/>
        <v xml:space="preserve"> </v>
      </c>
      <c r="S215" s="4" t="str">
        <f t="shared" si="94"/>
        <v xml:space="preserve"> </v>
      </c>
      <c r="T215" s="4" t="str">
        <f t="shared" si="95"/>
        <v xml:space="preserve"> </v>
      </c>
      <c r="U215" s="7" t="str">
        <f t="shared" si="110"/>
        <v xml:space="preserve"> </v>
      </c>
      <c r="V215" s="4" t="str">
        <f t="shared" si="96"/>
        <v xml:space="preserve"> </v>
      </c>
      <c r="X215" s="1" t="str">
        <f t="shared" si="111"/>
        <v xml:space="preserve"> </v>
      </c>
      <c r="Y215" s="4" t="str">
        <f t="shared" si="112"/>
        <v xml:space="preserve"> </v>
      </c>
      <c r="Z215" s="4" t="str">
        <f t="shared" si="97"/>
        <v xml:space="preserve"> </v>
      </c>
      <c r="AA215" s="4" t="str">
        <f t="shared" si="113"/>
        <v xml:space="preserve"> </v>
      </c>
      <c r="AB215" s="4" t="str">
        <f t="shared" si="114"/>
        <v xml:space="preserve"> </v>
      </c>
      <c r="AC215" s="4" t="str">
        <f t="shared" si="115"/>
        <v xml:space="preserve"> </v>
      </c>
      <c r="AF215" s="1" t="str">
        <f t="shared" si="116"/>
        <v xml:space="preserve"> </v>
      </c>
      <c r="AG215" s="4" t="str">
        <f t="shared" si="117"/>
        <v xml:space="preserve"> </v>
      </c>
      <c r="AH215" s="4" t="str">
        <f t="shared" si="123"/>
        <v xml:space="preserve"> </v>
      </c>
      <c r="AI215" s="4" t="str">
        <f t="shared" si="118"/>
        <v xml:space="preserve"> </v>
      </c>
      <c r="AJ215" s="4" t="str">
        <f t="shared" si="119"/>
        <v xml:space="preserve"> </v>
      </c>
      <c r="AK215" s="4" t="str">
        <f t="shared" si="120"/>
        <v xml:space="preserve"> </v>
      </c>
    </row>
    <row r="216" spans="2:37" x14ac:dyDescent="0.25">
      <c r="B216" s="1" t="str">
        <f t="shared" si="98"/>
        <v xml:space="preserve"> </v>
      </c>
      <c r="C216" s="4" t="str">
        <f t="shared" si="99"/>
        <v xml:space="preserve"> </v>
      </c>
      <c r="D216" s="4" t="str">
        <f t="shared" si="121"/>
        <v xml:space="preserve"> </v>
      </c>
      <c r="E216" s="4" t="str">
        <f t="shared" si="100"/>
        <v xml:space="preserve"> </v>
      </c>
      <c r="F216" s="4" t="str">
        <f t="shared" si="101"/>
        <v xml:space="preserve"> </v>
      </c>
      <c r="G216" s="4" t="str">
        <f t="shared" si="102"/>
        <v xml:space="preserve"> </v>
      </c>
      <c r="I216" s="1" t="str">
        <f t="shared" si="103"/>
        <v xml:space="preserve"> </v>
      </c>
      <c r="J216" s="4" t="str">
        <f t="shared" si="104"/>
        <v xml:space="preserve"> </v>
      </c>
      <c r="K216" s="4" t="str">
        <f t="shared" si="122"/>
        <v xml:space="preserve"> </v>
      </c>
      <c r="L216" s="4" t="str">
        <f t="shared" si="105"/>
        <v xml:space="preserve"> </v>
      </c>
      <c r="M216" s="4" t="str">
        <f t="shared" si="106"/>
        <v xml:space="preserve"> </v>
      </c>
      <c r="N216" s="4" t="str">
        <f t="shared" si="107"/>
        <v xml:space="preserve"> </v>
      </c>
      <c r="P216" s="1" t="str">
        <f t="shared" si="108"/>
        <v xml:space="preserve"> </v>
      </c>
      <c r="Q216" s="4" t="str">
        <f t="shared" si="109"/>
        <v xml:space="preserve"> </v>
      </c>
      <c r="R216" s="4" t="str">
        <f t="shared" si="93"/>
        <v xml:space="preserve"> </v>
      </c>
      <c r="S216" s="4" t="str">
        <f t="shared" si="94"/>
        <v xml:space="preserve"> </v>
      </c>
      <c r="T216" s="4" t="str">
        <f t="shared" si="95"/>
        <v xml:space="preserve"> </v>
      </c>
      <c r="U216" s="7" t="str">
        <f t="shared" si="110"/>
        <v xml:space="preserve"> </v>
      </c>
      <c r="V216" s="4" t="str">
        <f t="shared" si="96"/>
        <v xml:space="preserve"> </v>
      </c>
      <c r="X216" s="1" t="str">
        <f t="shared" si="111"/>
        <v xml:space="preserve"> </v>
      </c>
      <c r="Y216" s="4" t="str">
        <f t="shared" si="112"/>
        <v xml:space="preserve"> </v>
      </c>
      <c r="Z216" s="4" t="str">
        <f t="shared" si="97"/>
        <v xml:space="preserve"> </v>
      </c>
      <c r="AA216" s="4" t="str">
        <f t="shared" si="113"/>
        <v xml:space="preserve"> </v>
      </c>
      <c r="AB216" s="4" t="str">
        <f t="shared" si="114"/>
        <v xml:space="preserve"> </v>
      </c>
      <c r="AC216" s="4" t="str">
        <f t="shared" si="115"/>
        <v xml:space="preserve"> </v>
      </c>
      <c r="AF216" s="1" t="str">
        <f t="shared" si="116"/>
        <v xml:space="preserve"> </v>
      </c>
      <c r="AG216" s="4" t="str">
        <f t="shared" si="117"/>
        <v xml:space="preserve"> </v>
      </c>
      <c r="AH216" s="4" t="str">
        <f t="shared" si="123"/>
        <v xml:space="preserve"> </v>
      </c>
      <c r="AI216" s="4" t="str">
        <f t="shared" si="118"/>
        <v xml:space="preserve"> </v>
      </c>
      <c r="AJ216" s="4" t="str">
        <f t="shared" si="119"/>
        <v xml:space="preserve"> </v>
      </c>
      <c r="AK216" s="4" t="str">
        <f t="shared" si="120"/>
        <v xml:space="preserve"> </v>
      </c>
    </row>
    <row r="217" spans="2:37" x14ac:dyDescent="0.25">
      <c r="B217" s="1" t="str">
        <f t="shared" si="98"/>
        <v xml:space="preserve"> </v>
      </c>
      <c r="C217" s="4" t="str">
        <f t="shared" si="99"/>
        <v xml:space="preserve"> </v>
      </c>
      <c r="D217" s="4" t="str">
        <f t="shared" si="121"/>
        <v xml:space="preserve"> </v>
      </c>
      <c r="E217" s="4" t="str">
        <f t="shared" si="100"/>
        <v xml:space="preserve"> </v>
      </c>
      <c r="F217" s="4" t="str">
        <f t="shared" si="101"/>
        <v xml:space="preserve"> </v>
      </c>
      <c r="G217" s="4" t="str">
        <f t="shared" si="102"/>
        <v xml:space="preserve"> </v>
      </c>
      <c r="I217" s="1" t="str">
        <f t="shared" si="103"/>
        <v xml:space="preserve"> </v>
      </c>
      <c r="J217" s="4" t="str">
        <f t="shared" si="104"/>
        <v xml:space="preserve"> </v>
      </c>
      <c r="K217" s="4" t="str">
        <f t="shared" si="122"/>
        <v xml:space="preserve"> </v>
      </c>
      <c r="L217" s="4" t="str">
        <f t="shared" si="105"/>
        <v xml:space="preserve"> </v>
      </c>
      <c r="M217" s="4" t="str">
        <f t="shared" si="106"/>
        <v xml:space="preserve"> </v>
      </c>
      <c r="N217" s="4" t="str">
        <f t="shared" si="107"/>
        <v xml:space="preserve"> </v>
      </c>
      <c r="P217" s="1" t="str">
        <f t="shared" si="108"/>
        <v xml:space="preserve"> </v>
      </c>
      <c r="Q217" s="4" t="str">
        <f t="shared" si="109"/>
        <v xml:space="preserve"> </v>
      </c>
      <c r="R217" s="4" t="str">
        <f t="shared" si="93"/>
        <v xml:space="preserve"> </v>
      </c>
      <c r="S217" s="4" t="str">
        <f t="shared" si="94"/>
        <v xml:space="preserve"> </v>
      </c>
      <c r="T217" s="4" t="str">
        <f t="shared" si="95"/>
        <v xml:space="preserve"> </v>
      </c>
      <c r="U217" s="7" t="str">
        <f t="shared" si="110"/>
        <v xml:space="preserve"> </v>
      </c>
      <c r="V217" s="4" t="str">
        <f t="shared" si="96"/>
        <v xml:space="preserve"> </v>
      </c>
      <c r="X217" s="1" t="str">
        <f t="shared" si="111"/>
        <v xml:space="preserve"> </v>
      </c>
      <c r="Y217" s="4" t="str">
        <f t="shared" si="112"/>
        <v xml:space="preserve"> </v>
      </c>
      <c r="Z217" s="4" t="str">
        <f t="shared" si="97"/>
        <v xml:space="preserve"> </v>
      </c>
      <c r="AA217" s="4" t="str">
        <f t="shared" si="113"/>
        <v xml:space="preserve"> </v>
      </c>
      <c r="AB217" s="4" t="str">
        <f t="shared" si="114"/>
        <v xml:space="preserve"> </v>
      </c>
      <c r="AC217" s="4" t="str">
        <f t="shared" si="115"/>
        <v xml:space="preserve"> </v>
      </c>
      <c r="AF217" s="1" t="str">
        <f t="shared" si="116"/>
        <v xml:space="preserve"> </v>
      </c>
      <c r="AG217" s="4" t="str">
        <f t="shared" si="117"/>
        <v xml:space="preserve"> </v>
      </c>
      <c r="AH217" s="4" t="str">
        <f t="shared" si="123"/>
        <v xml:space="preserve"> </v>
      </c>
      <c r="AI217" s="4" t="str">
        <f t="shared" si="118"/>
        <v xml:space="preserve"> </v>
      </c>
      <c r="AJ217" s="4" t="str">
        <f t="shared" si="119"/>
        <v xml:space="preserve"> </v>
      </c>
      <c r="AK217" s="4" t="str">
        <f t="shared" si="120"/>
        <v xml:space="preserve"> </v>
      </c>
    </row>
    <row r="218" spans="2:37" x14ac:dyDescent="0.25">
      <c r="B218" s="1" t="str">
        <f t="shared" si="98"/>
        <v xml:space="preserve"> </v>
      </c>
      <c r="C218" s="4" t="str">
        <f t="shared" si="99"/>
        <v xml:space="preserve"> </v>
      </c>
      <c r="D218" s="4" t="str">
        <f t="shared" si="121"/>
        <v xml:space="preserve"> </v>
      </c>
      <c r="E218" s="4" t="str">
        <f t="shared" si="100"/>
        <v xml:space="preserve"> </v>
      </c>
      <c r="F218" s="4" t="str">
        <f t="shared" si="101"/>
        <v xml:space="preserve"> </v>
      </c>
      <c r="G218" s="4" t="str">
        <f t="shared" si="102"/>
        <v xml:space="preserve"> </v>
      </c>
      <c r="I218" s="1" t="str">
        <f t="shared" si="103"/>
        <v xml:space="preserve"> </v>
      </c>
      <c r="J218" s="4" t="str">
        <f t="shared" si="104"/>
        <v xml:space="preserve"> </v>
      </c>
      <c r="K218" s="4" t="str">
        <f t="shared" si="122"/>
        <v xml:space="preserve"> </v>
      </c>
      <c r="L218" s="4" t="str">
        <f t="shared" si="105"/>
        <v xml:space="preserve"> </v>
      </c>
      <c r="M218" s="4" t="str">
        <f t="shared" si="106"/>
        <v xml:space="preserve"> </v>
      </c>
      <c r="N218" s="4" t="str">
        <f t="shared" si="107"/>
        <v xml:space="preserve"> </v>
      </c>
      <c r="P218" s="1" t="str">
        <f t="shared" si="108"/>
        <v xml:space="preserve"> </v>
      </c>
      <c r="Q218" s="4" t="str">
        <f t="shared" si="109"/>
        <v xml:space="preserve"> </v>
      </c>
      <c r="R218" s="4" t="str">
        <f t="shared" si="93"/>
        <v xml:space="preserve"> </v>
      </c>
      <c r="S218" s="4" t="str">
        <f t="shared" si="94"/>
        <v xml:space="preserve"> </v>
      </c>
      <c r="T218" s="4" t="str">
        <f t="shared" si="95"/>
        <v xml:space="preserve"> </v>
      </c>
      <c r="U218" s="7" t="str">
        <f t="shared" si="110"/>
        <v xml:space="preserve"> </v>
      </c>
      <c r="V218" s="4" t="str">
        <f t="shared" si="96"/>
        <v xml:space="preserve"> </v>
      </c>
      <c r="X218" s="1" t="str">
        <f t="shared" si="111"/>
        <v xml:space="preserve"> </v>
      </c>
      <c r="Y218" s="4" t="str">
        <f t="shared" si="112"/>
        <v xml:space="preserve"> </v>
      </c>
      <c r="Z218" s="4" t="str">
        <f t="shared" si="97"/>
        <v xml:space="preserve"> </v>
      </c>
      <c r="AA218" s="4" t="str">
        <f t="shared" si="113"/>
        <v xml:space="preserve"> </v>
      </c>
      <c r="AB218" s="4" t="str">
        <f t="shared" si="114"/>
        <v xml:space="preserve"> </v>
      </c>
      <c r="AC218" s="4" t="str">
        <f t="shared" si="115"/>
        <v xml:space="preserve"> </v>
      </c>
      <c r="AF218" s="1" t="str">
        <f t="shared" si="116"/>
        <v xml:space="preserve"> </v>
      </c>
      <c r="AG218" s="4" t="str">
        <f t="shared" si="117"/>
        <v xml:space="preserve"> </v>
      </c>
      <c r="AH218" s="4" t="str">
        <f t="shared" si="123"/>
        <v xml:space="preserve"> </v>
      </c>
      <c r="AI218" s="4" t="str">
        <f t="shared" si="118"/>
        <v xml:space="preserve"> </v>
      </c>
      <c r="AJ218" s="4" t="str">
        <f t="shared" si="119"/>
        <v xml:space="preserve"> </v>
      </c>
      <c r="AK218" s="4" t="str">
        <f t="shared" si="120"/>
        <v xml:space="preserve"> </v>
      </c>
    </row>
    <row r="219" spans="2:37" x14ac:dyDescent="0.25">
      <c r="B219" s="1" t="str">
        <f t="shared" si="98"/>
        <v xml:space="preserve"> </v>
      </c>
      <c r="C219" s="4" t="str">
        <f t="shared" si="99"/>
        <v xml:space="preserve"> </v>
      </c>
      <c r="D219" s="4" t="str">
        <f t="shared" si="121"/>
        <v xml:space="preserve"> </v>
      </c>
      <c r="E219" s="4" t="str">
        <f t="shared" si="100"/>
        <v xml:space="preserve"> </v>
      </c>
      <c r="F219" s="4" t="str">
        <f t="shared" si="101"/>
        <v xml:space="preserve"> </v>
      </c>
      <c r="G219" s="4" t="str">
        <f t="shared" si="102"/>
        <v xml:space="preserve"> </v>
      </c>
      <c r="I219" s="1" t="str">
        <f t="shared" si="103"/>
        <v xml:space="preserve"> </v>
      </c>
      <c r="J219" s="4" t="str">
        <f t="shared" si="104"/>
        <v xml:space="preserve"> </v>
      </c>
      <c r="K219" s="4" t="str">
        <f t="shared" si="122"/>
        <v xml:space="preserve"> </v>
      </c>
      <c r="L219" s="4" t="str">
        <f t="shared" si="105"/>
        <v xml:space="preserve"> </v>
      </c>
      <c r="M219" s="4" t="str">
        <f t="shared" si="106"/>
        <v xml:space="preserve"> </v>
      </c>
      <c r="N219" s="4" t="str">
        <f t="shared" si="107"/>
        <v xml:space="preserve"> </v>
      </c>
      <c r="P219" s="1" t="str">
        <f t="shared" si="108"/>
        <v xml:space="preserve"> </v>
      </c>
      <c r="Q219" s="4" t="str">
        <f t="shared" si="109"/>
        <v xml:space="preserve"> </v>
      </c>
      <c r="R219" s="4" t="str">
        <f t="shared" si="93"/>
        <v xml:space="preserve"> </v>
      </c>
      <c r="S219" s="4" t="str">
        <f t="shared" si="94"/>
        <v xml:space="preserve"> </v>
      </c>
      <c r="T219" s="4" t="str">
        <f t="shared" si="95"/>
        <v xml:space="preserve"> </v>
      </c>
      <c r="U219" s="7" t="str">
        <f t="shared" si="110"/>
        <v xml:space="preserve"> </v>
      </c>
      <c r="V219" s="4" t="str">
        <f t="shared" si="96"/>
        <v xml:space="preserve"> </v>
      </c>
      <c r="X219" s="1" t="str">
        <f t="shared" si="111"/>
        <v xml:space="preserve"> </v>
      </c>
      <c r="Y219" s="4" t="str">
        <f t="shared" si="112"/>
        <v xml:space="preserve"> </v>
      </c>
      <c r="Z219" s="4" t="str">
        <f t="shared" si="97"/>
        <v xml:space="preserve"> </v>
      </c>
      <c r="AA219" s="4" t="str">
        <f t="shared" si="113"/>
        <v xml:space="preserve"> </v>
      </c>
      <c r="AB219" s="4" t="str">
        <f t="shared" si="114"/>
        <v xml:space="preserve"> </v>
      </c>
      <c r="AC219" s="4" t="str">
        <f t="shared" si="115"/>
        <v xml:space="preserve"> </v>
      </c>
      <c r="AF219" s="1" t="str">
        <f t="shared" si="116"/>
        <v xml:space="preserve"> </v>
      </c>
      <c r="AG219" s="4" t="str">
        <f t="shared" si="117"/>
        <v xml:space="preserve"> </v>
      </c>
      <c r="AH219" s="4" t="str">
        <f t="shared" si="123"/>
        <v xml:space="preserve"> </v>
      </c>
      <c r="AI219" s="4" t="str">
        <f t="shared" si="118"/>
        <v xml:space="preserve"> </v>
      </c>
      <c r="AJ219" s="4" t="str">
        <f t="shared" si="119"/>
        <v xml:space="preserve"> </v>
      </c>
      <c r="AK219" s="4" t="str">
        <f t="shared" si="120"/>
        <v xml:space="preserve"> </v>
      </c>
    </row>
    <row r="220" spans="2:37" x14ac:dyDescent="0.25">
      <c r="B220" s="1" t="str">
        <f t="shared" si="98"/>
        <v xml:space="preserve"> </v>
      </c>
      <c r="C220" s="4" t="str">
        <f t="shared" si="99"/>
        <v xml:space="preserve"> </v>
      </c>
      <c r="D220" s="4" t="str">
        <f t="shared" si="121"/>
        <v xml:space="preserve"> </v>
      </c>
      <c r="E220" s="4" t="str">
        <f t="shared" si="100"/>
        <v xml:space="preserve"> </v>
      </c>
      <c r="F220" s="4" t="str">
        <f t="shared" si="101"/>
        <v xml:space="preserve"> </v>
      </c>
      <c r="G220" s="4" t="str">
        <f t="shared" si="102"/>
        <v xml:space="preserve"> </v>
      </c>
      <c r="I220" s="1" t="str">
        <f t="shared" si="103"/>
        <v xml:space="preserve"> </v>
      </c>
      <c r="J220" s="4" t="str">
        <f t="shared" si="104"/>
        <v xml:space="preserve"> </v>
      </c>
      <c r="K220" s="4" t="str">
        <f t="shared" si="122"/>
        <v xml:space="preserve"> </v>
      </c>
      <c r="L220" s="4" t="str">
        <f t="shared" si="105"/>
        <v xml:space="preserve"> </v>
      </c>
      <c r="M220" s="4" t="str">
        <f t="shared" si="106"/>
        <v xml:space="preserve"> </v>
      </c>
      <c r="N220" s="4" t="str">
        <f t="shared" si="107"/>
        <v xml:space="preserve"> </v>
      </c>
      <c r="P220" s="1" t="str">
        <f t="shared" si="108"/>
        <v xml:space="preserve"> </v>
      </c>
      <c r="Q220" s="4" t="str">
        <f t="shared" si="109"/>
        <v xml:space="preserve"> </v>
      </c>
      <c r="R220" s="4" t="str">
        <f t="shared" si="93"/>
        <v xml:space="preserve"> </v>
      </c>
      <c r="S220" s="4" t="str">
        <f t="shared" si="94"/>
        <v xml:space="preserve"> </v>
      </c>
      <c r="T220" s="4" t="str">
        <f t="shared" si="95"/>
        <v xml:space="preserve"> </v>
      </c>
      <c r="U220" s="7" t="str">
        <f t="shared" si="110"/>
        <v xml:space="preserve"> </v>
      </c>
      <c r="V220" s="4" t="str">
        <f t="shared" si="96"/>
        <v xml:space="preserve"> </v>
      </c>
      <c r="X220" s="1" t="str">
        <f t="shared" si="111"/>
        <v xml:space="preserve"> </v>
      </c>
      <c r="Y220" s="4" t="str">
        <f t="shared" si="112"/>
        <v xml:space="preserve"> </v>
      </c>
      <c r="Z220" s="4" t="str">
        <f t="shared" si="97"/>
        <v xml:space="preserve"> </v>
      </c>
      <c r="AA220" s="4" t="str">
        <f t="shared" si="113"/>
        <v xml:space="preserve"> </v>
      </c>
      <c r="AB220" s="4" t="str">
        <f t="shared" si="114"/>
        <v xml:space="preserve"> </v>
      </c>
      <c r="AC220" s="4" t="str">
        <f t="shared" si="115"/>
        <v xml:space="preserve"> </v>
      </c>
      <c r="AF220" s="1" t="str">
        <f t="shared" si="116"/>
        <v xml:space="preserve"> </v>
      </c>
      <c r="AG220" s="4" t="str">
        <f t="shared" si="117"/>
        <v xml:space="preserve"> </v>
      </c>
      <c r="AH220" s="4" t="str">
        <f t="shared" si="123"/>
        <v xml:space="preserve"> </v>
      </c>
      <c r="AI220" s="4" t="str">
        <f t="shared" si="118"/>
        <v xml:space="preserve"> </v>
      </c>
      <c r="AJ220" s="4" t="str">
        <f t="shared" si="119"/>
        <v xml:space="preserve"> </v>
      </c>
      <c r="AK220" s="4" t="str">
        <f t="shared" si="120"/>
        <v xml:space="preserve"> </v>
      </c>
    </row>
    <row r="221" spans="2:37" x14ac:dyDescent="0.25">
      <c r="B221" s="1" t="str">
        <f t="shared" si="98"/>
        <v xml:space="preserve"> </v>
      </c>
      <c r="C221" s="4" t="str">
        <f t="shared" si="99"/>
        <v xml:space="preserve"> </v>
      </c>
      <c r="D221" s="4" t="str">
        <f t="shared" si="121"/>
        <v xml:space="preserve"> </v>
      </c>
      <c r="E221" s="4" t="str">
        <f t="shared" si="100"/>
        <v xml:space="preserve"> </v>
      </c>
      <c r="F221" s="4" t="str">
        <f t="shared" si="101"/>
        <v xml:space="preserve"> </v>
      </c>
      <c r="G221" s="4" t="str">
        <f t="shared" si="102"/>
        <v xml:space="preserve"> </v>
      </c>
      <c r="I221" s="1" t="str">
        <f t="shared" si="103"/>
        <v xml:space="preserve"> </v>
      </c>
      <c r="J221" s="4" t="str">
        <f t="shared" si="104"/>
        <v xml:space="preserve"> </v>
      </c>
      <c r="K221" s="4" t="str">
        <f t="shared" si="122"/>
        <v xml:space="preserve"> </v>
      </c>
      <c r="L221" s="4" t="str">
        <f t="shared" si="105"/>
        <v xml:space="preserve"> </v>
      </c>
      <c r="M221" s="4" t="str">
        <f t="shared" si="106"/>
        <v xml:space="preserve"> </v>
      </c>
      <c r="N221" s="4" t="str">
        <f t="shared" si="107"/>
        <v xml:space="preserve"> </v>
      </c>
      <c r="P221" s="1" t="str">
        <f t="shared" si="108"/>
        <v xml:space="preserve"> </v>
      </c>
      <c r="Q221" s="4" t="str">
        <f t="shared" si="109"/>
        <v xml:space="preserve"> </v>
      </c>
      <c r="R221" s="4" t="str">
        <f t="shared" si="93"/>
        <v xml:space="preserve"> </v>
      </c>
      <c r="S221" s="4" t="str">
        <f t="shared" si="94"/>
        <v xml:space="preserve"> </v>
      </c>
      <c r="T221" s="4" t="str">
        <f t="shared" si="95"/>
        <v xml:space="preserve"> </v>
      </c>
      <c r="U221" s="7" t="str">
        <f t="shared" si="110"/>
        <v xml:space="preserve"> </v>
      </c>
      <c r="V221" s="4" t="str">
        <f t="shared" si="96"/>
        <v xml:space="preserve"> </v>
      </c>
      <c r="X221" s="1" t="str">
        <f t="shared" si="111"/>
        <v xml:space="preserve"> </v>
      </c>
      <c r="Y221" s="4" t="str">
        <f t="shared" si="112"/>
        <v xml:space="preserve"> </v>
      </c>
      <c r="Z221" s="4" t="str">
        <f t="shared" si="97"/>
        <v xml:space="preserve"> </v>
      </c>
      <c r="AA221" s="4" t="str">
        <f t="shared" si="113"/>
        <v xml:space="preserve"> </v>
      </c>
      <c r="AB221" s="4" t="str">
        <f t="shared" si="114"/>
        <v xml:space="preserve"> </v>
      </c>
      <c r="AC221" s="4" t="str">
        <f t="shared" si="115"/>
        <v xml:space="preserve"> </v>
      </c>
      <c r="AF221" s="1" t="str">
        <f t="shared" si="116"/>
        <v xml:space="preserve"> </v>
      </c>
      <c r="AG221" s="4" t="str">
        <f t="shared" si="117"/>
        <v xml:space="preserve"> </v>
      </c>
      <c r="AH221" s="4" t="str">
        <f t="shared" si="123"/>
        <v xml:space="preserve"> </v>
      </c>
      <c r="AI221" s="4" t="str">
        <f t="shared" si="118"/>
        <v xml:space="preserve"> </v>
      </c>
      <c r="AJ221" s="4" t="str">
        <f t="shared" si="119"/>
        <v xml:space="preserve"> </v>
      </c>
      <c r="AK221" s="4" t="str">
        <f t="shared" si="120"/>
        <v xml:space="preserve"> </v>
      </c>
    </row>
    <row r="222" spans="2:37" x14ac:dyDescent="0.25">
      <c r="B222" s="1" t="str">
        <f t="shared" si="98"/>
        <v xml:space="preserve"> </v>
      </c>
      <c r="C222" s="4" t="str">
        <f t="shared" si="99"/>
        <v xml:space="preserve"> </v>
      </c>
      <c r="D222" s="4" t="str">
        <f t="shared" si="121"/>
        <v xml:space="preserve"> </v>
      </c>
      <c r="E222" s="4" t="str">
        <f t="shared" si="100"/>
        <v xml:space="preserve"> </v>
      </c>
      <c r="F222" s="4" t="str">
        <f t="shared" si="101"/>
        <v xml:space="preserve"> </v>
      </c>
      <c r="G222" s="4" t="str">
        <f t="shared" si="102"/>
        <v xml:space="preserve"> </v>
      </c>
      <c r="I222" s="1" t="str">
        <f t="shared" si="103"/>
        <v xml:space="preserve"> </v>
      </c>
      <c r="J222" s="4" t="str">
        <f t="shared" si="104"/>
        <v xml:space="preserve"> </v>
      </c>
      <c r="K222" s="4" t="str">
        <f t="shared" si="122"/>
        <v xml:space="preserve"> </v>
      </c>
      <c r="L222" s="4" t="str">
        <f t="shared" si="105"/>
        <v xml:space="preserve"> </v>
      </c>
      <c r="M222" s="4" t="str">
        <f t="shared" si="106"/>
        <v xml:space="preserve"> </v>
      </c>
      <c r="N222" s="4" t="str">
        <f t="shared" si="107"/>
        <v xml:space="preserve"> </v>
      </c>
      <c r="P222" s="1" t="str">
        <f t="shared" si="108"/>
        <v xml:space="preserve"> </v>
      </c>
      <c r="Q222" s="4" t="str">
        <f t="shared" si="109"/>
        <v xml:space="preserve"> </v>
      </c>
      <c r="R222" s="4" t="str">
        <f t="shared" si="93"/>
        <v xml:space="preserve"> </v>
      </c>
      <c r="S222" s="4" t="str">
        <f t="shared" si="94"/>
        <v xml:space="preserve"> </v>
      </c>
      <c r="T222" s="4" t="str">
        <f t="shared" si="95"/>
        <v xml:space="preserve"> </v>
      </c>
      <c r="U222" s="7" t="str">
        <f t="shared" si="110"/>
        <v xml:space="preserve"> </v>
      </c>
      <c r="V222" s="4" t="str">
        <f t="shared" si="96"/>
        <v xml:space="preserve"> </v>
      </c>
      <c r="X222" s="1" t="str">
        <f t="shared" si="111"/>
        <v xml:space="preserve"> </v>
      </c>
      <c r="Y222" s="4" t="str">
        <f t="shared" si="112"/>
        <v xml:space="preserve"> </v>
      </c>
      <c r="Z222" s="4" t="str">
        <f t="shared" si="97"/>
        <v xml:space="preserve"> </v>
      </c>
      <c r="AA222" s="4" t="str">
        <f t="shared" si="113"/>
        <v xml:space="preserve"> </v>
      </c>
      <c r="AB222" s="4" t="str">
        <f t="shared" si="114"/>
        <v xml:space="preserve"> </v>
      </c>
      <c r="AC222" s="4" t="str">
        <f t="shared" si="115"/>
        <v xml:space="preserve"> </v>
      </c>
      <c r="AF222" s="1" t="str">
        <f t="shared" si="116"/>
        <v xml:space="preserve"> </v>
      </c>
      <c r="AG222" s="4" t="str">
        <f t="shared" si="117"/>
        <v xml:space="preserve"> </v>
      </c>
      <c r="AH222" s="4" t="str">
        <f t="shared" si="123"/>
        <v xml:space="preserve"> </v>
      </c>
      <c r="AI222" s="4" t="str">
        <f t="shared" si="118"/>
        <v xml:space="preserve"> </v>
      </c>
      <c r="AJ222" s="4" t="str">
        <f t="shared" si="119"/>
        <v xml:space="preserve"> </v>
      </c>
      <c r="AK222" s="4" t="str">
        <f t="shared" si="120"/>
        <v xml:space="preserve"> </v>
      </c>
    </row>
    <row r="223" spans="2:37" x14ac:dyDescent="0.25">
      <c r="B223" s="1" t="str">
        <f t="shared" si="98"/>
        <v xml:space="preserve"> </v>
      </c>
      <c r="C223" s="4" t="str">
        <f t="shared" si="99"/>
        <v xml:space="preserve"> </v>
      </c>
      <c r="D223" s="4" t="str">
        <f t="shared" si="121"/>
        <v xml:space="preserve"> </v>
      </c>
      <c r="E223" s="4" t="str">
        <f t="shared" si="100"/>
        <v xml:space="preserve"> </v>
      </c>
      <c r="F223" s="4" t="str">
        <f t="shared" si="101"/>
        <v xml:space="preserve"> </v>
      </c>
      <c r="G223" s="4" t="str">
        <f t="shared" si="102"/>
        <v xml:space="preserve"> </v>
      </c>
      <c r="I223" s="1" t="str">
        <f t="shared" si="103"/>
        <v xml:space="preserve"> </v>
      </c>
      <c r="J223" s="4" t="str">
        <f t="shared" si="104"/>
        <v xml:space="preserve"> </v>
      </c>
      <c r="K223" s="4" t="str">
        <f t="shared" si="122"/>
        <v xml:space="preserve"> </v>
      </c>
      <c r="L223" s="4" t="str">
        <f t="shared" si="105"/>
        <v xml:space="preserve"> </v>
      </c>
      <c r="M223" s="4" t="str">
        <f t="shared" si="106"/>
        <v xml:space="preserve"> </v>
      </c>
      <c r="N223" s="4" t="str">
        <f t="shared" si="107"/>
        <v xml:space="preserve"> </v>
      </c>
      <c r="P223" s="1" t="str">
        <f t="shared" si="108"/>
        <v xml:space="preserve"> </v>
      </c>
      <c r="Q223" s="4" t="str">
        <f t="shared" si="109"/>
        <v xml:space="preserve"> </v>
      </c>
      <c r="R223" s="4" t="str">
        <f t="shared" si="93"/>
        <v xml:space="preserve"> </v>
      </c>
      <c r="S223" s="4" t="str">
        <f t="shared" si="94"/>
        <v xml:space="preserve"> </v>
      </c>
      <c r="T223" s="4" t="str">
        <f t="shared" si="95"/>
        <v xml:space="preserve"> </v>
      </c>
      <c r="U223" s="7" t="str">
        <f t="shared" si="110"/>
        <v xml:space="preserve"> </v>
      </c>
      <c r="V223" s="4" t="str">
        <f t="shared" si="96"/>
        <v xml:space="preserve"> </v>
      </c>
      <c r="X223" s="1" t="str">
        <f t="shared" si="111"/>
        <v xml:space="preserve"> </v>
      </c>
      <c r="Y223" s="4" t="str">
        <f t="shared" si="112"/>
        <v xml:space="preserve"> </v>
      </c>
      <c r="Z223" s="4" t="str">
        <f t="shared" si="97"/>
        <v xml:space="preserve"> </v>
      </c>
      <c r="AA223" s="4" t="str">
        <f t="shared" si="113"/>
        <v xml:space="preserve"> </v>
      </c>
      <c r="AB223" s="4" t="str">
        <f t="shared" si="114"/>
        <v xml:space="preserve"> </v>
      </c>
      <c r="AC223" s="4" t="str">
        <f t="shared" si="115"/>
        <v xml:space="preserve"> </v>
      </c>
      <c r="AF223" s="1" t="str">
        <f t="shared" si="116"/>
        <v xml:space="preserve"> </v>
      </c>
      <c r="AG223" s="4" t="str">
        <f t="shared" si="117"/>
        <v xml:space="preserve"> </v>
      </c>
      <c r="AH223" s="4" t="str">
        <f t="shared" si="123"/>
        <v xml:space="preserve"> </v>
      </c>
      <c r="AI223" s="4" t="str">
        <f t="shared" si="118"/>
        <v xml:space="preserve"> </v>
      </c>
      <c r="AJ223" s="4" t="str">
        <f t="shared" si="119"/>
        <v xml:space="preserve"> </v>
      </c>
      <c r="AK223" s="4" t="str">
        <f t="shared" si="120"/>
        <v xml:space="preserve"> </v>
      </c>
    </row>
    <row r="224" spans="2:37" x14ac:dyDescent="0.25">
      <c r="B224" s="1" t="str">
        <f t="shared" si="98"/>
        <v xml:space="preserve"> </v>
      </c>
      <c r="C224" s="4" t="str">
        <f t="shared" si="99"/>
        <v xml:space="preserve"> </v>
      </c>
      <c r="D224" s="4" t="str">
        <f t="shared" si="121"/>
        <v xml:space="preserve"> </v>
      </c>
      <c r="E224" s="4" t="str">
        <f t="shared" si="100"/>
        <v xml:space="preserve"> </v>
      </c>
      <c r="F224" s="4" t="str">
        <f t="shared" si="101"/>
        <v xml:space="preserve"> </v>
      </c>
      <c r="G224" s="4" t="str">
        <f t="shared" si="102"/>
        <v xml:space="preserve"> </v>
      </c>
      <c r="I224" s="1" t="str">
        <f t="shared" si="103"/>
        <v xml:space="preserve"> </v>
      </c>
      <c r="J224" s="4" t="str">
        <f t="shared" si="104"/>
        <v xml:space="preserve"> </v>
      </c>
      <c r="K224" s="4" t="str">
        <f t="shared" si="122"/>
        <v xml:space="preserve"> </v>
      </c>
      <c r="L224" s="4" t="str">
        <f t="shared" si="105"/>
        <v xml:space="preserve"> </v>
      </c>
      <c r="M224" s="4" t="str">
        <f t="shared" si="106"/>
        <v xml:space="preserve"> </v>
      </c>
      <c r="N224" s="4" t="str">
        <f t="shared" si="107"/>
        <v xml:space="preserve"> </v>
      </c>
      <c r="P224" s="1" t="str">
        <f t="shared" si="108"/>
        <v xml:space="preserve"> </v>
      </c>
      <c r="Q224" s="4" t="str">
        <f t="shared" si="109"/>
        <v xml:space="preserve"> </v>
      </c>
      <c r="R224" s="4" t="str">
        <f t="shared" si="93"/>
        <v xml:space="preserve"> </v>
      </c>
      <c r="S224" s="4" t="str">
        <f t="shared" si="94"/>
        <v xml:space="preserve"> </v>
      </c>
      <c r="T224" s="4" t="str">
        <f t="shared" si="95"/>
        <v xml:space="preserve"> </v>
      </c>
      <c r="U224" s="7" t="str">
        <f t="shared" si="110"/>
        <v xml:space="preserve"> </v>
      </c>
      <c r="V224" s="4" t="str">
        <f t="shared" si="96"/>
        <v xml:space="preserve"> </v>
      </c>
      <c r="X224" s="1" t="str">
        <f t="shared" si="111"/>
        <v xml:space="preserve"> </v>
      </c>
      <c r="Y224" s="4" t="str">
        <f t="shared" si="112"/>
        <v xml:space="preserve"> </v>
      </c>
      <c r="Z224" s="4" t="str">
        <f t="shared" si="97"/>
        <v xml:space="preserve"> </v>
      </c>
      <c r="AA224" s="4" t="str">
        <f t="shared" si="113"/>
        <v xml:space="preserve"> </v>
      </c>
      <c r="AB224" s="4" t="str">
        <f t="shared" si="114"/>
        <v xml:space="preserve"> </v>
      </c>
      <c r="AC224" s="4" t="str">
        <f t="shared" si="115"/>
        <v xml:space="preserve"> </v>
      </c>
      <c r="AF224" s="1" t="str">
        <f t="shared" si="116"/>
        <v xml:space="preserve"> </v>
      </c>
      <c r="AG224" s="4" t="str">
        <f t="shared" si="117"/>
        <v xml:space="preserve"> </v>
      </c>
      <c r="AH224" s="4" t="str">
        <f t="shared" si="123"/>
        <v xml:space="preserve"> </v>
      </c>
      <c r="AI224" s="4" t="str">
        <f t="shared" si="118"/>
        <v xml:space="preserve"> </v>
      </c>
      <c r="AJ224" s="4" t="str">
        <f t="shared" si="119"/>
        <v xml:space="preserve"> </v>
      </c>
      <c r="AK224" s="4" t="str">
        <f t="shared" si="120"/>
        <v xml:space="preserve"> </v>
      </c>
    </row>
    <row r="225" spans="2:37" x14ac:dyDescent="0.25">
      <c r="B225" s="1" t="str">
        <f t="shared" si="98"/>
        <v xml:space="preserve"> </v>
      </c>
      <c r="C225" s="4" t="str">
        <f t="shared" si="99"/>
        <v xml:space="preserve"> </v>
      </c>
      <c r="D225" s="4" t="str">
        <f t="shared" si="121"/>
        <v xml:space="preserve"> </v>
      </c>
      <c r="E225" s="4" t="str">
        <f t="shared" si="100"/>
        <v xml:space="preserve"> </v>
      </c>
      <c r="F225" s="4" t="str">
        <f t="shared" si="101"/>
        <v xml:space="preserve"> </v>
      </c>
      <c r="G225" s="4" t="str">
        <f t="shared" si="102"/>
        <v xml:space="preserve"> </v>
      </c>
      <c r="I225" s="1" t="str">
        <f t="shared" si="103"/>
        <v xml:space="preserve"> </v>
      </c>
      <c r="J225" s="4" t="str">
        <f t="shared" si="104"/>
        <v xml:space="preserve"> </v>
      </c>
      <c r="K225" s="4" t="str">
        <f t="shared" si="122"/>
        <v xml:space="preserve"> </v>
      </c>
      <c r="L225" s="4" t="str">
        <f t="shared" si="105"/>
        <v xml:space="preserve"> </v>
      </c>
      <c r="M225" s="4" t="str">
        <f t="shared" si="106"/>
        <v xml:space="preserve"> </v>
      </c>
      <c r="N225" s="4" t="str">
        <f t="shared" si="107"/>
        <v xml:space="preserve"> </v>
      </c>
      <c r="P225" s="1" t="str">
        <f t="shared" si="108"/>
        <v xml:space="preserve"> </v>
      </c>
      <c r="Q225" s="4" t="str">
        <f t="shared" si="109"/>
        <v xml:space="preserve"> </v>
      </c>
      <c r="R225" s="4" t="str">
        <f t="shared" si="93"/>
        <v xml:space="preserve"> </v>
      </c>
      <c r="S225" s="4" t="str">
        <f t="shared" si="94"/>
        <v xml:space="preserve"> </v>
      </c>
      <c r="T225" s="4" t="str">
        <f t="shared" si="95"/>
        <v xml:space="preserve"> </v>
      </c>
      <c r="U225" s="7" t="str">
        <f t="shared" si="110"/>
        <v xml:space="preserve"> </v>
      </c>
      <c r="V225" s="4" t="str">
        <f t="shared" si="96"/>
        <v xml:space="preserve"> </v>
      </c>
      <c r="X225" s="1" t="str">
        <f t="shared" si="111"/>
        <v xml:space="preserve"> </v>
      </c>
      <c r="Y225" s="4" t="str">
        <f t="shared" si="112"/>
        <v xml:space="preserve"> </v>
      </c>
      <c r="Z225" s="4" t="str">
        <f t="shared" si="97"/>
        <v xml:space="preserve"> </v>
      </c>
      <c r="AA225" s="4" t="str">
        <f t="shared" si="113"/>
        <v xml:space="preserve"> </v>
      </c>
      <c r="AB225" s="4" t="str">
        <f t="shared" si="114"/>
        <v xml:space="preserve"> </v>
      </c>
      <c r="AC225" s="4" t="str">
        <f t="shared" si="115"/>
        <v xml:space="preserve"> </v>
      </c>
      <c r="AF225" s="1" t="str">
        <f t="shared" si="116"/>
        <v xml:space="preserve"> </v>
      </c>
      <c r="AG225" s="4" t="str">
        <f t="shared" si="117"/>
        <v xml:space="preserve"> </v>
      </c>
      <c r="AH225" s="4" t="str">
        <f t="shared" si="123"/>
        <v xml:space="preserve"> </v>
      </c>
      <c r="AI225" s="4" t="str">
        <f t="shared" si="118"/>
        <v xml:space="preserve"> </v>
      </c>
      <c r="AJ225" s="4" t="str">
        <f t="shared" si="119"/>
        <v xml:space="preserve"> </v>
      </c>
      <c r="AK225" s="4" t="str">
        <f t="shared" si="120"/>
        <v xml:space="preserve"> </v>
      </c>
    </row>
    <row r="226" spans="2:37" x14ac:dyDescent="0.25">
      <c r="B226" s="1" t="str">
        <f t="shared" si="98"/>
        <v xml:space="preserve"> </v>
      </c>
      <c r="C226" s="4" t="str">
        <f t="shared" si="99"/>
        <v xml:space="preserve"> </v>
      </c>
      <c r="D226" s="4" t="str">
        <f t="shared" si="121"/>
        <v xml:space="preserve"> </v>
      </c>
      <c r="E226" s="4" t="str">
        <f t="shared" si="100"/>
        <v xml:space="preserve"> </v>
      </c>
      <c r="F226" s="4" t="str">
        <f t="shared" si="101"/>
        <v xml:space="preserve"> </v>
      </c>
      <c r="G226" s="4" t="str">
        <f t="shared" si="102"/>
        <v xml:space="preserve"> </v>
      </c>
      <c r="I226" s="1" t="str">
        <f t="shared" si="103"/>
        <v xml:space="preserve"> </v>
      </c>
      <c r="J226" s="4" t="str">
        <f t="shared" si="104"/>
        <v xml:space="preserve"> </v>
      </c>
      <c r="K226" s="4" t="str">
        <f t="shared" si="122"/>
        <v xml:space="preserve"> </v>
      </c>
      <c r="L226" s="4" t="str">
        <f t="shared" si="105"/>
        <v xml:space="preserve"> </v>
      </c>
      <c r="M226" s="4" t="str">
        <f t="shared" si="106"/>
        <v xml:space="preserve"> </v>
      </c>
      <c r="N226" s="4" t="str">
        <f t="shared" si="107"/>
        <v xml:space="preserve"> </v>
      </c>
      <c r="P226" s="1" t="str">
        <f t="shared" si="108"/>
        <v xml:space="preserve"> </v>
      </c>
      <c r="Q226" s="4" t="str">
        <f t="shared" si="109"/>
        <v xml:space="preserve"> </v>
      </c>
      <c r="R226" s="4" t="str">
        <f t="shared" si="93"/>
        <v xml:space="preserve"> </v>
      </c>
      <c r="S226" s="4" t="str">
        <f t="shared" si="94"/>
        <v xml:space="preserve"> </v>
      </c>
      <c r="T226" s="4" t="str">
        <f t="shared" si="95"/>
        <v xml:space="preserve"> </v>
      </c>
      <c r="U226" s="7" t="str">
        <f t="shared" si="110"/>
        <v xml:space="preserve"> </v>
      </c>
      <c r="V226" s="4" t="str">
        <f t="shared" si="96"/>
        <v xml:space="preserve"> </v>
      </c>
      <c r="X226" s="1" t="str">
        <f t="shared" si="111"/>
        <v xml:space="preserve"> </v>
      </c>
      <c r="Y226" s="4" t="str">
        <f t="shared" si="112"/>
        <v xml:space="preserve"> </v>
      </c>
      <c r="Z226" s="4" t="str">
        <f t="shared" si="97"/>
        <v xml:space="preserve"> </v>
      </c>
      <c r="AA226" s="4" t="str">
        <f t="shared" si="113"/>
        <v xml:space="preserve"> </v>
      </c>
      <c r="AB226" s="4" t="str">
        <f t="shared" si="114"/>
        <v xml:space="preserve"> </v>
      </c>
      <c r="AC226" s="4" t="str">
        <f t="shared" si="115"/>
        <v xml:space="preserve"> </v>
      </c>
      <c r="AF226" s="1" t="str">
        <f t="shared" si="116"/>
        <v xml:space="preserve"> </v>
      </c>
      <c r="AG226" s="4" t="str">
        <f t="shared" si="117"/>
        <v xml:space="preserve"> </v>
      </c>
      <c r="AH226" s="4" t="str">
        <f t="shared" si="123"/>
        <v xml:space="preserve"> </v>
      </c>
      <c r="AI226" s="4" t="str">
        <f t="shared" si="118"/>
        <v xml:space="preserve"> </v>
      </c>
      <c r="AJ226" s="4" t="str">
        <f t="shared" si="119"/>
        <v xml:space="preserve"> </v>
      </c>
      <c r="AK226" s="4" t="str">
        <f t="shared" si="120"/>
        <v xml:space="preserve"> </v>
      </c>
    </row>
    <row r="227" spans="2:37" x14ac:dyDescent="0.25">
      <c r="B227" s="1" t="str">
        <f t="shared" si="98"/>
        <v xml:space="preserve"> </v>
      </c>
      <c r="C227" s="4" t="str">
        <f t="shared" si="99"/>
        <v xml:space="preserve"> </v>
      </c>
      <c r="D227" s="4" t="str">
        <f t="shared" si="121"/>
        <v xml:space="preserve"> </v>
      </c>
      <c r="E227" s="4" t="str">
        <f t="shared" si="100"/>
        <v xml:space="preserve"> </v>
      </c>
      <c r="F227" s="4" t="str">
        <f t="shared" si="101"/>
        <v xml:space="preserve"> </v>
      </c>
      <c r="G227" s="4" t="str">
        <f t="shared" si="102"/>
        <v xml:space="preserve"> </v>
      </c>
      <c r="I227" s="1" t="str">
        <f t="shared" si="103"/>
        <v xml:space="preserve"> </v>
      </c>
      <c r="J227" s="4" t="str">
        <f t="shared" si="104"/>
        <v xml:space="preserve"> </v>
      </c>
      <c r="K227" s="4" t="str">
        <f t="shared" si="122"/>
        <v xml:space="preserve"> </v>
      </c>
      <c r="L227" s="4" t="str">
        <f t="shared" si="105"/>
        <v xml:space="preserve"> </v>
      </c>
      <c r="M227" s="4" t="str">
        <f t="shared" si="106"/>
        <v xml:space="preserve"> </v>
      </c>
      <c r="N227" s="4" t="str">
        <f t="shared" si="107"/>
        <v xml:space="preserve"> </v>
      </c>
      <c r="P227" s="1" t="str">
        <f t="shared" si="108"/>
        <v xml:space="preserve"> </v>
      </c>
      <c r="Q227" s="4" t="str">
        <f t="shared" si="109"/>
        <v xml:space="preserve"> </v>
      </c>
      <c r="R227" s="4" t="str">
        <f t="shared" si="93"/>
        <v xml:space="preserve"> </v>
      </c>
      <c r="S227" s="4" t="str">
        <f t="shared" si="94"/>
        <v xml:space="preserve"> </v>
      </c>
      <c r="T227" s="4" t="str">
        <f t="shared" si="95"/>
        <v xml:space="preserve"> </v>
      </c>
      <c r="U227" s="7" t="str">
        <f t="shared" si="110"/>
        <v xml:space="preserve"> </v>
      </c>
      <c r="V227" s="4" t="str">
        <f t="shared" si="96"/>
        <v xml:space="preserve"> </v>
      </c>
      <c r="X227" s="1" t="str">
        <f t="shared" si="111"/>
        <v xml:space="preserve"> </v>
      </c>
      <c r="Y227" s="4" t="str">
        <f t="shared" si="112"/>
        <v xml:space="preserve"> </v>
      </c>
      <c r="Z227" s="4" t="str">
        <f t="shared" si="97"/>
        <v xml:space="preserve"> </v>
      </c>
      <c r="AA227" s="4" t="str">
        <f t="shared" si="113"/>
        <v xml:space="preserve"> </v>
      </c>
      <c r="AB227" s="4" t="str">
        <f t="shared" si="114"/>
        <v xml:space="preserve"> </v>
      </c>
      <c r="AC227" s="4" t="str">
        <f t="shared" si="115"/>
        <v xml:space="preserve"> </v>
      </c>
      <c r="AF227" s="1" t="str">
        <f t="shared" si="116"/>
        <v xml:space="preserve"> </v>
      </c>
      <c r="AG227" s="4" t="str">
        <f t="shared" si="117"/>
        <v xml:space="preserve"> </v>
      </c>
      <c r="AH227" s="4" t="str">
        <f t="shared" si="123"/>
        <v xml:space="preserve"> </v>
      </c>
      <c r="AI227" s="4" t="str">
        <f t="shared" si="118"/>
        <v xml:space="preserve"> </v>
      </c>
      <c r="AJ227" s="4" t="str">
        <f t="shared" si="119"/>
        <v xml:space="preserve"> </v>
      </c>
      <c r="AK227" s="4" t="str">
        <f t="shared" si="120"/>
        <v xml:space="preserve"> </v>
      </c>
    </row>
    <row r="228" spans="2:37" x14ac:dyDescent="0.25">
      <c r="B228" s="1" t="str">
        <f t="shared" si="98"/>
        <v xml:space="preserve"> </v>
      </c>
      <c r="C228" s="4" t="str">
        <f t="shared" si="99"/>
        <v xml:space="preserve"> </v>
      </c>
      <c r="D228" s="4" t="str">
        <f t="shared" si="121"/>
        <v xml:space="preserve"> </v>
      </c>
      <c r="E228" s="4" t="str">
        <f t="shared" si="100"/>
        <v xml:space="preserve"> </v>
      </c>
      <c r="F228" s="4" t="str">
        <f t="shared" si="101"/>
        <v xml:space="preserve"> </v>
      </c>
      <c r="G228" s="4" t="str">
        <f t="shared" si="102"/>
        <v xml:space="preserve"> </v>
      </c>
      <c r="I228" s="1" t="str">
        <f t="shared" si="103"/>
        <v xml:space="preserve"> </v>
      </c>
      <c r="J228" s="4" t="str">
        <f t="shared" si="104"/>
        <v xml:space="preserve"> </v>
      </c>
      <c r="K228" s="4" t="str">
        <f t="shared" si="122"/>
        <v xml:space="preserve"> </v>
      </c>
      <c r="L228" s="4" t="str">
        <f t="shared" si="105"/>
        <v xml:space="preserve"> </v>
      </c>
      <c r="M228" s="4" t="str">
        <f t="shared" si="106"/>
        <v xml:space="preserve"> </v>
      </c>
      <c r="N228" s="4" t="str">
        <f t="shared" si="107"/>
        <v xml:space="preserve"> </v>
      </c>
      <c r="P228" s="1" t="str">
        <f t="shared" si="108"/>
        <v xml:space="preserve"> </v>
      </c>
      <c r="Q228" s="4" t="str">
        <f t="shared" si="109"/>
        <v xml:space="preserve"> </v>
      </c>
      <c r="R228" s="4" t="str">
        <f t="shared" si="93"/>
        <v xml:space="preserve"> </v>
      </c>
      <c r="S228" s="4" t="str">
        <f t="shared" si="94"/>
        <v xml:space="preserve"> </v>
      </c>
      <c r="T228" s="4" t="str">
        <f t="shared" si="95"/>
        <v xml:space="preserve"> </v>
      </c>
      <c r="U228" s="7" t="str">
        <f t="shared" si="110"/>
        <v xml:space="preserve"> </v>
      </c>
      <c r="V228" s="4" t="str">
        <f t="shared" si="96"/>
        <v xml:space="preserve"> </v>
      </c>
      <c r="X228" s="1" t="str">
        <f t="shared" si="111"/>
        <v xml:space="preserve"> </v>
      </c>
      <c r="Y228" s="4" t="str">
        <f t="shared" si="112"/>
        <v xml:space="preserve"> </v>
      </c>
      <c r="Z228" s="4" t="str">
        <f t="shared" si="97"/>
        <v xml:space="preserve"> </v>
      </c>
      <c r="AA228" s="4" t="str">
        <f t="shared" si="113"/>
        <v xml:space="preserve"> </v>
      </c>
      <c r="AB228" s="4" t="str">
        <f t="shared" si="114"/>
        <v xml:space="preserve"> </v>
      </c>
      <c r="AC228" s="4" t="str">
        <f t="shared" si="115"/>
        <v xml:space="preserve"> </v>
      </c>
      <c r="AF228" s="1" t="str">
        <f t="shared" si="116"/>
        <v xml:space="preserve"> </v>
      </c>
      <c r="AG228" s="4" t="str">
        <f t="shared" si="117"/>
        <v xml:space="preserve"> </v>
      </c>
      <c r="AH228" s="4" t="str">
        <f t="shared" si="123"/>
        <v xml:space="preserve"> </v>
      </c>
      <c r="AI228" s="4" t="str">
        <f t="shared" si="118"/>
        <v xml:space="preserve"> </v>
      </c>
      <c r="AJ228" s="4" t="str">
        <f t="shared" si="119"/>
        <v xml:space="preserve"> </v>
      </c>
      <c r="AK228" s="4" t="str">
        <f t="shared" si="120"/>
        <v xml:space="preserve"> </v>
      </c>
    </row>
    <row r="229" spans="2:37" x14ac:dyDescent="0.25">
      <c r="B229" s="1" t="str">
        <f t="shared" si="98"/>
        <v xml:space="preserve"> </v>
      </c>
      <c r="C229" s="4" t="str">
        <f t="shared" si="99"/>
        <v xml:space="preserve"> </v>
      </c>
      <c r="D229" s="4" t="str">
        <f t="shared" si="121"/>
        <v xml:space="preserve"> </v>
      </c>
      <c r="E229" s="4" t="str">
        <f t="shared" si="100"/>
        <v xml:space="preserve"> </v>
      </c>
      <c r="F229" s="4" t="str">
        <f t="shared" si="101"/>
        <v xml:space="preserve"> </v>
      </c>
      <c r="G229" s="4" t="str">
        <f t="shared" si="102"/>
        <v xml:space="preserve"> </v>
      </c>
      <c r="I229" s="1" t="str">
        <f t="shared" si="103"/>
        <v xml:space="preserve"> </v>
      </c>
      <c r="J229" s="4" t="str">
        <f t="shared" si="104"/>
        <v xml:space="preserve"> </v>
      </c>
      <c r="K229" s="4" t="str">
        <f t="shared" si="122"/>
        <v xml:space="preserve"> </v>
      </c>
      <c r="L229" s="4" t="str">
        <f t="shared" si="105"/>
        <v xml:space="preserve"> </v>
      </c>
      <c r="M229" s="4" t="str">
        <f t="shared" si="106"/>
        <v xml:space="preserve"> </v>
      </c>
      <c r="N229" s="4" t="str">
        <f t="shared" si="107"/>
        <v xml:space="preserve"> </v>
      </c>
      <c r="P229" s="1" t="str">
        <f t="shared" si="108"/>
        <v xml:space="preserve"> </v>
      </c>
      <c r="Q229" s="4" t="str">
        <f t="shared" si="109"/>
        <v xml:space="preserve"> </v>
      </c>
      <c r="R229" s="4" t="str">
        <f t="shared" si="93"/>
        <v xml:space="preserve"> </v>
      </c>
      <c r="S229" s="4" t="str">
        <f t="shared" si="94"/>
        <v xml:space="preserve"> </v>
      </c>
      <c r="T229" s="4" t="str">
        <f t="shared" si="95"/>
        <v xml:space="preserve"> </v>
      </c>
      <c r="U229" s="7" t="str">
        <f t="shared" si="110"/>
        <v xml:space="preserve"> </v>
      </c>
      <c r="V229" s="4" t="str">
        <f t="shared" si="96"/>
        <v xml:space="preserve"> </v>
      </c>
      <c r="X229" s="1" t="str">
        <f t="shared" si="111"/>
        <v xml:space="preserve"> </v>
      </c>
      <c r="Y229" s="4" t="str">
        <f t="shared" si="112"/>
        <v xml:space="preserve"> </v>
      </c>
      <c r="Z229" s="4" t="str">
        <f t="shared" si="97"/>
        <v xml:space="preserve"> </v>
      </c>
      <c r="AA229" s="4" t="str">
        <f t="shared" si="113"/>
        <v xml:space="preserve"> </v>
      </c>
      <c r="AB229" s="4" t="str">
        <f t="shared" si="114"/>
        <v xml:space="preserve"> </v>
      </c>
      <c r="AC229" s="4" t="str">
        <f t="shared" si="115"/>
        <v xml:space="preserve"> </v>
      </c>
      <c r="AF229" s="1" t="str">
        <f t="shared" si="116"/>
        <v xml:space="preserve"> </v>
      </c>
      <c r="AG229" s="4" t="str">
        <f t="shared" si="117"/>
        <v xml:space="preserve"> </v>
      </c>
      <c r="AH229" s="4" t="str">
        <f t="shared" si="123"/>
        <v xml:space="preserve"> </v>
      </c>
      <c r="AI229" s="4" t="str">
        <f t="shared" si="118"/>
        <v xml:space="preserve"> </v>
      </c>
      <c r="AJ229" s="4" t="str">
        <f t="shared" si="119"/>
        <v xml:space="preserve"> </v>
      </c>
      <c r="AK229" s="4" t="str">
        <f t="shared" si="120"/>
        <v xml:space="preserve"> </v>
      </c>
    </row>
    <row r="230" spans="2:37" x14ac:dyDescent="0.25">
      <c r="B230" s="1" t="str">
        <f t="shared" si="98"/>
        <v xml:space="preserve"> </v>
      </c>
      <c r="C230" s="4" t="str">
        <f t="shared" si="99"/>
        <v xml:space="preserve"> </v>
      </c>
      <c r="D230" s="4" t="str">
        <f t="shared" si="121"/>
        <v xml:space="preserve"> </v>
      </c>
      <c r="E230" s="4" t="str">
        <f t="shared" si="100"/>
        <v xml:space="preserve"> </v>
      </c>
      <c r="F230" s="4" t="str">
        <f t="shared" si="101"/>
        <v xml:space="preserve"> </v>
      </c>
      <c r="G230" s="4" t="str">
        <f t="shared" si="102"/>
        <v xml:space="preserve"> </v>
      </c>
      <c r="I230" s="1" t="str">
        <f t="shared" si="103"/>
        <v xml:space="preserve"> </v>
      </c>
      <c r="J230" s="4" t="str">
        <f t="shared" si="104"/>
        <v xml:space="preserve"> </v>
      </c>
      <c r="K230" s="4" t="str">
        <f t="shared" si="122"/>
        <v xml:space="preserve"> </v>
      </c>
      <c r="L230" s="4" t="str">
        <f t="shared" si="105"/>
        <v xml:space="preserve"> </v>
      </c>
      <c r="M230" s="4" t="str">
        <f t="shared" si="106"/>
        <v xml:space="preserve"> </v>
      </c>
      <c r="N230" s="4" t="str">
        <f t="shared" si="107"/>
        <v xml:space="preserve"> </v>
      </c>
      <c r="P230" s="1" t="str">
        <f t="shared" si="108"/>
        <v xml:space="preserve"> </v>
      </c>
      <c r="Q230" s="4" t="str">
        <f t="shared" si="109"/>
        <v xml:space="preserve"> </v>
      </c>
      <c r="R230" s="4" t="str">
        <f t="shared" si="93"/>
        <v xml:space="preserve"> </v>
      </c>
      <c r="S230" s="4" t="str">
        <f t="shared" si="94"/>
        <v xml:space="preserve"> </v>
      </c>
      <c r="T230" s="4" t="str">
        <f t="shared" si="95"/>
        <v xml:space="preserve"> </v>
      </c>
      <c r="U230" s="7" t="str">
        <f t="shared" si="110"/>
        <v xml:space="preserve"> </v>
      </c>
      <c r="V230" s="4" t="str">
        <f t="shared" si="96"/>
        <v xml:space="preserve"> </v>
      </c>
      <c r="X230" s="1" t="str">
        <f t="shared" si="111"/>
        <v xml:space="preserve"> </v>
      </c>
      <c r="Y230" s="4" t="str">
        <f t="shared" si="112"/>
        <v xml:space="preserve"> </v>
      </c>
      <c r="Z230" s="4" t="str">
        <f t="shared" si="97"/>
        <v xml:space="preserve"> </v>
      </c>
      <c r="AA230" s="4" t="str">
        <f t="shared" si="113"/>
        <v xml:space="preserve"> </v>
      </c>
      <c r="AB230" s="4" t="str">
        <f t="shared" si="114"/>
        <v xml:space="preserve"> </v>
      </c>
      <c r="AC230" s="4" t="str">
        <f t="shared" si="115"/>
        <v xml:space="preserve"> </v>
      </c>
      <c r="AF230" s="1" t="str">
        <f t="shared" si="116"/>
        <v xml:space="preserve"> </v>
      </c>
      <c r="AG230" s="4" t="str">
        <f t="shared" si="117"/>
        <v xml:space="preserve"> </v>
      </c>
      <c r="AH230" s="4" t="str">
        <f t="shared" si="123"/>
        <v xml:space="preserve"> </v>
      </c>
      <c r="AI230" s="4" t="str">
        <f t="shared" si="118"/>
        <v xml:space="preserve"> </v>
      </c>
      <c r="AJ230" s="4" t="str">
        <f t="shared" si="119"/>
        <v xml:space="preserve"> </v>
      </c>
      <c r="AK230" s="4" t="str">
        <f t="shared" si="120"/>
        <v xml:space="preserve"> </v>
      </c>
    </row>
    <row r="231" spans="2:37" x14ac:dyDescent="0.25">
      <c r="B231" s="1" t="str">
        <f t="shared" si="98"/>
        <v xml:space="preserve"> </v>
      </c>
      <c r="C231" s="4" t="str">
        <f t="shared" si="99"/>
        <v xml:space="preserve"> </v>
      </c>
      <c r="D231" s="4" t="str">
        <f t="shared" si="121"/>
        <v xml:space="preserve"> </v>
      </c>
      <c r="E231" s="4" t="str">
        <f t="shared" si="100"/>
        <v xml:space="preserve"> </v>
      </c>
      <c r="F231" s="4" t="str">
        <f t="shared" si="101"/>
        <v xml:space="preserve"> </v>
      </c>
      <c r="G231" s="4" t="str">
        <f t="shared" si="102"/>
        <v xml:space="preserve"> </v>
      </c>
      <c r="I231" s="1" t="str">
        <f t="shared" si="103"/>
        <v xml:space="preserve"> </v>
      </c>
      <c r="J231" s="4" t="str">
        <f t="shared" si="104"/>
        <v xml:space="preserve"> </v>
      </c>
      <c r="K231" s="4" t="str">
        <f t="shared" si="122"/>
        <v xml:space="preserve"> </v>
      </c>
      <c r="L231" s="4" t="str">
        <f t="shared" si="105"/>
        <v xml:space="preserve"> </v>
      </c>
      <c r="M231" s="4" t="str">
        <f t="shared" si="106"/>
        <v xml:space="preserve"> </v>
      </c>
      <c r="N231" s="4" t="str">
        <f t="shared" si="107"/>
        <v xml:space="preserve"> </v>
      </c>
      <c r="P231" s="1" t="str">
        <f t="shared" si="108"/>
        <v xml:space="preserve"> </v>
      </c>
      <c r="Q231" s="4" t="str">
        <f t="shared" si="109"/>
        <v xml:space="preserve"> </v>
      </c>
      <c r="R231" s="4" t="str">
        <f t="shared" si="93"/>
        <v xml:space="preserve"> </v>
      </c>
      <c r="S231" s="4" t="str">
        <f t="shared" si="94"/>
        <v xml:space="preserve"> </v>
      </c>
      <c r="T231" s="4" t="str">
        <f t="shared" si="95"/>
        <v xml:space="preserve"> </v>
      </c>
      <c r="U231" s="7" t="str">
        <f t="shared" si="110"/>
        <v xml:space="preserve"> </v>
      </c>
      <c r="V231" s="4" t="str">
        <f t="shared" si="96"/>
        <v xml:space="preserve"> </v>
      </c>
      <c r="X231" s="1" t="str">
        <f t="shared" si="111"/>
        <v xml:space="preserve"> </v>
      </c>
      <c r="Y231" s="4" t="str">
        <f t="shared" si="112"/>
        <v xml:space="preserve"> </v>
      </c>
      <c r="Z231" s="4" t="str">
        <f t="shared" si="97"/>
        <v xml:space="preserve"> </v>
      </c>
      <c r="AA231" s="4" t="str">
        <f t="shared" si="113"/>
        <v xml:space="preserve"> </v>
      </c>
      <c r="AB231" s="4" t="str">
        <f t="shared" si="114"/>
        <v xml:space="preserve"> </v>
      </c>
      <c r="AC231" s="4" t="str">
        <f t="shared" si="115"/>
        <v xml:space="preserve"> </v>
      </c>
      <c r="AF231" s="1" t="str">
        <f t="shared" si="116"/>
        <v xml:space="preserve"> </v>
      </c>
      <c r="AG231" s="4" t="str">
        <f t="shared" si="117"/>
        <v xml:space="preserve"> </v>
      </c>
      <c r="AH231" s="4" t="str">
        <f t="shared" si="123"/>
        <v xml:space="preserve"> </v>
      </c>
      <c r="AI231" s="4" t="str">
        <f t="shared" si="118"/>
        <v xml:space="preserve"> </v>
      </c>
      <c r="AJ231" s="4" t="str">
        <f t="shared" si="119"/>
        <v xml:space="preserve"> </v>
      </c>
      <c r="AK231" s="4" t="str">
        <f t="shared" si="120"/>
        <v xml:space="preserve"> </v>
      </c>
    </row>
    <row r="232" spans="2:37" x14ac:dyDescent="0.25">
      <c r="B232" s="1" t="str">
        <f t="shared" si="98"/>
        <v xml:space="preserve"> </v>
      </c>
      <c r="C232" s="4" t="str">
        <f t="shared" si="99"/>
        <v xml:space="preserve"> </v>
      </c>
      <c r="D232" s="4" t="str">
        <f t="shared" si="121"/>
        <v xml:space="preserve"> </v>
      </c>
      <c r="E232" s="4" t="str">
        <f t="shared" si="100"/>
        <v xml:space="preserve"> </v>
      </c>
      <c r="F232" s="4" t="str">
        <f t="shared" si="101"/>
        <v xml:space="preserve"> </v>
      </c>
      <c r="G232" s="4" t="str">
        <f t="shared" si="102"/>
        <v xml:space="preserve"> </v>
      </c>
      <c r="I232" s="1" t="str">
        <f t="shared" si="103"/>
        <v xml:space="preserve"> </v>
      </c>
      <c r="J232" s="4" t="str">
        <f t="shared" si="104"/>
        <v xml:space="preserve"> </v>
      </c>
      <c r="K232" s="4" t="str">
        <f t="shared" si="122"/>
        <v xml:space="preserve"> </v>
      </c>
      <c r="L232" s="4" t="str">
        <f t="shared" si="105"/>
        <v xml:space="preserve"> </v>
      </c>
      <c r="M232" s="4" t="str">
        <f t="shared" si="106"/>
        <v xml:space="preserve"> </v>
      </c>
      <c r="N232" s="4" t="str">
        <f t="shared" si="107"/>
        <v xml:space="preserve"> </v>
      </c>
      <c r="P232" s="1" t="str">
        <f t="shared" si="108"/>
        <v xml:space="preserve"> </v>
      </c>
      <c r="Q232" s="4" t="str">
        <f t="shared" si="109"/>
        <v xml:space="preserve"> </v>
      </c>
      <c r="R232" s="4" t="str">
        <f t="shared" si="93"/>
        <v xml:space="preserve"> </v>
      </c>
      <c r="S232" s="4" t="str">
        <f t="shared" si="94"/>
        <v xml:space="preserve"> </v>
      </c>
      <c r="T232" s="4" t="str">
        <f t="shared" si="95"/>
        <v xml:space="preserve"> </v>
      </c>
      <c r="U232" s="7" t="str">
        <f t="shared" si="110"/>
        <v xml:space="preserve"> </v>
      </c>
      <c r="V232" s="4" t="str">
        <f t="shared" si="96"/>
        <v xml:space="preserve"> </v>
      </c>
      <c r="X232" s="1" t="str">
        <f t="shared" si="111"/>
        <v xml:space="preserve"> </v>
      </c>
      <c r="Y232" s="4" t="str">
        <f t="shared" si="112"/>
        <v xml:space="preserve"> </v>
      </c>
      <c r="Z232" s="4" t="str">
        <f t="shared" si="97"/>
        <v xml:space="preserve"> </v>
      </c>
      <c r="AA232" s="4" t="str">
        <f t="shared" si="113"/>
        <v xml:space="preserve"> </v>
      </c>
      <c r="AB232" s="4" t="str">
        <f t="shared" si="114"/>
        <v xml:space="preserve"> </v>
      </c>
      <c r="AC232" s="4" t="str">
        <f t="shared" si="115"/>
        <v xml:space="preserve"> </v>
      </c>
      <c r="AF232" s="1" t="str">
        <f t="shared" si="116"/>
        <v xml:space="preserve"> </v>
      </c>
      <c r="AG232" s="4" t="str">
        <f t="shared" si="117"/>
        <v xml:space="preserve"> </v>
      </c>
      <c r="AH232" s="4" t="str">
        <f t="shared" si="123"/>
        <v xml:space="preserve"> </v>
      </c>
      <c r="AI232" s="4" t="str">
        <f t="shared" si="118"/>
        <v xml:space="preserve"> </v>
      </c>
      <c r="AJ232" s="4" t="str">
        <f t="shared" si="119"/>
        <v xml:space="preserve"> </v>
      </c>
      <c r="AK232" s="4" t="str">
        <f t="shared" si="120"/>
        <v xml:space="preserve"> </v>
      </c>
    </row>
    <row r="233" spans="2:37" x14ac:dyDescent="0.25">
      <c r="B233" s="1" t="str">
        <f t="shared" si="98"/>
        <v xml:space="preserve"> </v>
      </c>
      <c r="C233" s="4" t="str">
        <f t="shared" si="99"/>
        <v xml:space="preserve"> </v>
      </c>
      <c r="D233" s="4" t="str">
        <f t="shared" si="121"/>
        <v xml:space="preserve"> </v>
      </c>
      <c r="E233" s="4" t="str">
        <f t="shared" si="100"/>
        <v xml:space="preserve"> </v>
      </c>
      <c r="F233" s="4" t="str">
        <f t="shared" si="101"/>
        <v xml:space="preserve"> </v>
      </c>
      <c r="G233" s="4" t="str">
        <f t="shared" si="102"/>
        <v xml:space="preserve"> </v>
      </c>
      <c r="I233" s="1" t="str">
        <f t="shared" si="103"/>
        <v xml:space="preserve"> </v>
      </c>
      <c r="J233" s="4" t="str">
        <f t="shared" si="104"/>
        <v xml:space="preserve"> </v>
      </c>
      <c r="K233" s="4" t="str">
        <f t="shared" si="122"/>
        <v xml:space="preserve"> </v>
      </c>
      <c r="L233" s="4" t="str">
        <f t="shared" si="105"/>
        <v xml:space="preserve"> </v>
      </c>
      <c r="M233" s="4" t="str">
        <f t="shared" si="106"/>
        <v xml:space="preserve"> </v>
      </c>
      <c r="N233" s="4" t="str">
        <f t="shared" si="107"/>
        <v xml:space="preserve"> </v>
      </c>
      <c r="P233" s="1" t="str">
        <f t="shared" si="108"/>
        <v xml:space="preserve"> </v>
      </c>
      <c r="Q233" s="4" t="str">
        <f t="shared" si="109"/>
        <v xml:space="preserve"> </v>
      </c>
      <c r="R233" s="4" t="str">
        <f t="shared" si="93"/>
        <v xml:space="preserve"> </v>
      </c>
      <c r="S233" s="4" t="str">
        <f t="shared" si="94"/>
        <v xml:space="preserve"> </v>
      </c>
      <c r="T233" s="4" t="str">
        <f t="shared" si="95"/>
        <v xml:space="preserve"> </v>
      </c>
      <c r="U233" s="7" t="str">
        <f t="shared" si="110"/>
        <v xml:space="preserve"> </v>
      </c>
      <c r="V233" s="4" t="str">
        <f t="shared" si="96"/>
        <v xml:space="preserve"> </v>
      </c>
      <c r="X233" s="1" t="str">
        <f t="shared" si="111"/>
        <v xml:space="preserve"> </v>
      </c>
      <c r="Y233" s="4" t="str">
        <f t="shared" si="112"/>
        <v xml:space="preserve"> </v>
      </c>
      <c r="Z233" s="4" t="str">
        <f t="shared" si="97"/>
        <v xml:space="preserve"> </v>
      </c>
      <c r="AA233" s="4" t="str">
        <f t="shared" si="113"/>
        <v xml:space="preserve"> </v>
      </c>
      <c r="AB233" s="4" t="str">
        <f t="shared" si="114"/>
        <v xml:space="preserve"> </v>
      </c>
      <c r="AC233" s="4" t="str">
        <f t="shared" si="115"/>
        <v xml:space="preserve"> </v>
      </c>
      <c r="AF233" s="1" t="str">
        <f t="shared" si="116"/>
        <v xml:space="preserve"> </v>
      </c>
      <c r="AG233" s="4" t="str">
        <f t="shared" si="117"/>
        <v xml:space="preserve"> </v>
      </c>
      <c r="AH233" s="4" t="str">
        <f t="shared" si="123"/>
        <v xml:space="preserve"> </v>
      </c>
      <c r="AI233" s="4" t="str">
        <f t="shared" si="118"/>
        <v xml:space="preserve"> </v>
      </c>
      <c r="AJ233" s="4" t="str">
        <f t="shared" si="119"/>
        <v xml:space="preserve"> </v>
      </c>
      <c r="AK233" s="4" t="str">
        <f t="shared" si="120"/>
        <v xml:space="preserve"> </v>
      </c>
    </row>
    <row r="234" spans="2:37" x14ac:dyDescent="0.25">
      <c r="B234" s="1" t="str">
        <f t="shared" si="98"/>
        <v xml:space="preserve"> </v>
      </c>
      <c r="C234" s="4" t="str">
        <f t="shared" si="99"/>
        <v xml:space="preserve"> </v>
      </c>
      <c r="D234" s="4" t="str">
        <f t="shared" si="121"/>
        <v xml:space="preserve"> </v>
      </c>
      <c r="E234" s="4" t="str">
        <f t="shared" si="100"/>
        <v xml:space="preserve"> </v>
      </c>
      <c r="F234" s="4" t="str">
        <f t="shared" si="101"/>
        <v xml:space="preserve"> </v>
      </c>
      <c r="G234" s="4" t="str">
        <f t="shared" si="102"/>
        <v xml:space="preserve"> </v>
      </c>
      <c r="I234" s="1" t="str">
        <f t="shared" si="103"/>
        <v xml:space="preserve"> </v>
      </c>
      <c r="J234" s="4" t="str">
        <f t="shared" si="104"/>
        <v xml:space="preserve"> </v>
      </c>
      <c r="K234" s="4" t="str">
        <f t="shared" si="122"/>
        <v xml:space="preserve"> </v>
      </c>
      <c r="L234" s="4" t="str">
        <f t="shared" si="105"/>
        <v xml:space="preserve"> </v>
      </c>
      <c r="M234" s="4" t="str">
        <f t="shared" si="106"/>
        <v xml:space="preserve"> </v>
      </c>
      <c r="N234" s="4" t="str">
        <f t="shared" si="107"/>
        <v xml:space="preserve"> </v>
      </c>
      <c r="P234" s="1" t="str">
        <f t="shared" si="108"/>
        <v xml:space="preserve"> </v>
      </c>
      <c r="Q234" s="4" t="str">
        <f t="shared" si="109"/>
        <v xml:space="preserve"> </v>
      </c>
      <c r="R234" s="4" t="str">
        <f t="shared" si="93"/>
        <v xml:space="preserve"> </v>
      </c>
      <c r="S234" s="4" t="str">
        <f t="shared" si="94"/>
        <v xml:space="preserve"> </v>
      </c>
      <c r="T234" s="4" t="str">
        <f t="shared" si="95"/>
        <v xml:space="preserve"> </v>
      </c>
      <c r="U234" s="7" t="str">
        <f t="shared" si="110"/>
        <v xml:space="preserve"> </v>
      </c>
      <c r="V234" s="4" t="str">
        <f t="shared" si="96"/>
        <v xml:space="preserve"> </v>
      </c>
      <c r="X234" s="1" t="str">
        <f t="shared" si="111"/>
        <v xml:space="preserve"> </v>
      </c>
      <c r="Y234" s="4" t="str">
        <f t="shared" si="112"/>
        <v xml:space="preserve"> </v>
      </c>
      <c r="Z234" s="4" t="str">
        <f t="shared" si="97"/>
        <v xml:space="preserve"> </v>
      </c>
      <c r="AA234" s="4" t="str">
        <f t="shared" si="113"/>
        <v xml:space="preserve"> </v>
      </c>
      <c r="AB234" s="4" t="str">
        <f t="shared" si="114"/>
        <v xml:space="preserve"> </v>
      </c>
      <c r="AC234" s="4" t="str">
        <f t="shared" si="115"/>
        <v xml:space="preserve"> </v>
      </c>
      <c r="AF234" s="1" t="str">
        <f t="shared" si="116"/>
        <v xml:space="preserve"> </v>
      </c>
      <c r="AG234" s="4" t="str">
        <f t="shared" si="117"/>
        <v xml:space="preserve"> </v>
      </c>
      <c r="AH234" s="4" t="str">
        <f t="shared" si="123"/>
        <v xml:space="preserve"> </v>
      </c>
      <c r="AI234" s="4" t="str">
        <f t="shared" si="118"/>
        <v xml:space="preserve"> </v>
      </c>
      <c r="AJ234" s="4" t="str">
        <f t="shared" si="119"/>
        <v xml:space="preserve"> </v>
      </c>
      <c r="AK234" s="4" t="str">
        <f t="shared" si="120"/>
        <v xml:space="preserve"> </v>
      </c>
    </row>
    <row r="235" spans="2:37" x14ac:dyDescent="0.25">
      <c r="B235" s="1" t="str">
        <f t="shared" si="98"/>
        <v xml:space="preserve"> </v>
      </c>
      <c r="C235" s="4" t="str">
        <f t="shared" si="99"/>
        <v xml:space="preserve"> </v>
      </c>
      <c r="D235" s="4" t="str">
        <f t="shared" si="121"/>
        <v xml:space="preserve"> </v>
      </c>
      <c r="E235" s="4" t="str">
        <f t="shared" si="100"/>
        <v xml:space="preserve"> </v>
      </c>
      <c r="F235" s="4" t="str">
        <f t="shared" si="101"/>
        <v xml:space="preserve"> </v>
      </c>
      <c r="G235" s="4" t="str">
        <f t="shared" si="102"/>
        <v xml:space="preserve"> </v>
      </c>
      <c r="I235" s="1" t="str">
        <f t="shared" si="103"/>
        <v xml:space="preserve"> </v>
      </c>
      <c r="J235" s="4" t="str">
        <f t="shared" si="104"/>
        <v xml:space="preserve"> </v>
      </c>
      <c r="K235" s="4" t="str">
        <f t="shared" si="122"/>
        <v xml:space="preserve"> </v>
      </c>
      <c r="L235" s="4" t="str">
        <f t="shared" si="105"/>
        <v xml:space="preserve"> </v>
      </c>
      <c r="M235" s="4" t="str">
        <f t="shared" si="106"/>
        <v xml:space="preserve"> </v>
      </c>
      <c r="N235" s="4" t="str">
        <f t="shared" si="107"/>
        <v xml:space="preserve"> </v>
      </c>
      <c r="P235" s="1" t="str">
        <f t="shared" si="108"/>
        <v xml:space="preserve"> </v>
      </c>
      <c r="Q235" s="4" t="str">
        <f t="shared" si="109"/>
        <v xml:space="preserve"> </v>
      </c>
      <c r="R235" s="4" t="str">
        <f t="shared" si="93"/>
        <v xml:space="preserve"> </v>
      </c>
      <c r="S235" s="4" t="str">
        <f t="shared" si="94"/>
        <v xml:space="preserve"> </v>
      </c>
      <c r="T235" s="4" t="str">
        <f t="shared" si="95"/>
        <v xml:space="preserve"> </v>
      </c>
      <c r="U235" s="7" t="str">
        <f t="shared" si="110"/>
        <v xml:space="preserve"> </v>
      </c>
      <c r="V235" s="4" t="str">
        <f t="shared" si="96"/>
        <v xml:space="preserve"> </v>
      </c>
      <c r="X235" s="1" t="str">
        <f t="shared" si="111"/>
        <v xml:space="preserve"> </v>
      </c>
      <c r="Y235" s="4" t="str">
        <f t="shared" si="112"/>
        <v xml:space="preserve"> </v>
      </c>
      <c r="Z235" s="4" t="str">
        <f t="shared" si="97"/>
        <v xml:space="preserve"> </v>
      </c>
      <c r="AA235" s="4" t="str">
        <f t="shared" si="113"/>
        <v xml:space="preserve"> </v>
      </c>
      <c r="AB235" s="4" t="str">
        <f t="shared" si="114"/>
        <v xml:space="preserve"> </v>
      </c>
      <c r="AC235" s="4" t="str">
        <f t="shared" si="115"/>
        <v xml:space="preserve"> </v>
      </c>
      <c r="AF235" s="1" t="str">
        <f t="shared" si="116"/>
        <v xml:space="preserve"> </v>
      </c>
      <c r="AG235" s="4" t="str">
        <f t="shared" si="117"/>
        <v xml:space="preserve"> </v>
      </c>
      <c r="AH235" s="4" t="str">
        <f t="shared" si="123"/>
        <v xml:space="preserve"> </v>
      </c>
      <c r="AI235" s="4" t="str">
        <f t="shared" si="118"/>
        <v xml:space="preserve"> </v>
      </c>
      <c r="AJ235" s="4" t="str">
        <f t="shared" si="119"/>
        <v xml:space="preserve"> </v>
      </c>
      <c r="AK235" s="4" t="str">
        <f t="shared" si="120"/>
        <v xml:space="preserve"> </v>
      </c>
    </row>
    <row r="236" spans="2:37" x14ac:dyDescent="0.25">
      <c r="B236" s="1" t="str">
        <f t="shared" si="98"/>
        <v xml:space="preserve"> </v>
      </c>
      <c r="C236" s="4" t="str">
        <f t="shared" si="99"/>
        <v xml:space="preserve"> </v>
      </c>
      <c r="D236" s="4" t="str">
        <f t="shared" si="121"/>
        <v xml:space="preserve"> </v>
      </c>
      <c r="E236" s="4" t="str">
        <f t="shared" si="100"/>
        <v xml:space="preserve"> </v>
      </c>
      <c r="F236" s="4" t="str">
        <f t="shared" si="101"/>
        <v xml:space="preserve"> </v>
      </c>
      <c r="G236" s="4" t="str">
        <f t="shared" si="102"/>
        <v xml:space="preserve"> </v>
      </c>
      <c r="I236" s="1" t="str">
        <f t="shared" si="103"/>
        <v xml:space="preserve"> </v>
      </c>
      <c r="J236" s="4" t="str">
        <f t="shared" si="104"/>
        <v xml:space="preserve"> </v>
      </c>
      <c r="K236" s="4" t="str">
        <f t="shared" si="122"/>
        <v xml:space="preserve"> </v>
      </c>
      <c r="L236" s="4" t="str">
        <f t="shared" si="105"/>
        <v xml:space="preserve"> </v>
      </c>
      <c r="M236" s="4" t="str">
        <f t="shared" si="106"/>
        <v xml:space="preserve"> </v>
      </c>
      <c r="N236" s="4" t="str">
        <f t="shared" si="107"/>
        <v xml:space="preserve"> </v>
      </c>
      <c r="P236" s="1" t="str">
        <f t="shared" si="108"/>
        <v xml:space="preserve"> </v>
      </c>
      <c r="Q236" s="4" t="str">
        <f t="shared" si="109"/>
        <v xml:space="preserve"> </v>
      </c>
      <c r="R236" s="4" t="str">
        <f t="shared" si="93"/>
        <v xml:space="preserve"> </v>
      </c>
      <c r="S236" s="4" t="str">
        <f t="shared" si="94"/>
        <v xml:space="preserve"> </v>
      </c>
      <c r="T236" s="4" t="str">
        <f t="shared" si="95"/>
        <v xml:space="preserve"> </v>
      </c>
      <c r="U236" s="7" t="str">
        <f t="shared" si="110"/>
        <v xml:space="preserve"> </v>
      </c>
      <c r="V236" s="4" t="str">
        <f t="shared" si="96"/>
        <v xml:space="preserve"> </v>
      </c>
      <c r="X236" s="1" t="str">
        <f t="shared" si="111"/>
        <v xml:space="preserve"> </v>
      </c>
      <c r="Y236" s="4" t="str">
        <f t="shared" si="112"/>
        <v xml:space="preserve"> </v>
      </c>
      <c r="Z236" s="4" t="str">
        <f t="shared" si="97"/>
        <v xml:space="preserve"> </v>
      </c>
      <c r="AA236" s="4" t="str">
        <f t="shared" si="113"/>
        <v xml:space="preserve"> </v>
      </c>
      <c r="AB236" s="4" t="str">
        <f t="shared" si="114"/>
        <v xml:space="preserve"> </v>
      </c>
      <c r="AC236" s="4" t="str">
        <f t="shared" si="115"/>
        <v xml:space="preserve"> </v>
      </c>
      <c r="AF236" s="1" t="str">
        <f t="shared" si="116"/>
        <v xml:space="preserve"> </v>
      </c>
      <c r="AG236" s="4" t="str">
        <f t="shared" si="117"/>
        <v xml:space="preserve"> </v>
      </c>
      <c r="AH236" s="4" t="str">
        <f t="shared" si="123"/>
        <v xml:space="preserve"> </v>
      </c>
      <c r="AI236" s="4" t="str">
        <f t="shared" si="118"/>
        <v xml:space="preserve"> </v>
      </c>
      <c r="AJ236" s="4" t="str">
        <f t="shared" si="119"/>
        <v xml:space="preserve"> </v>
      </c>
      <c r="AK236" s="4" t="str">
        <f t="shared" si="120"/>
        <v xml:space="preserve"> </v>
      </c>
    </row>
    <row r="237" spans="2:37" x14ac:dyDescent="0.25">
      <c r="B237" s="1" t="str">
        <f t="shared" si="98"/>
        <v xml:space="preserve"> </v>
      </c>
      <c r="C237" s="4" t="str">
        <f t="shared" si="99"/>
        <v xml:space="preserve"> </v>
      </c>
      <c r="D237" s="4" t="str">
        <f t="shared" si="121"/>
        <v xml:space="preserve"> </v>
      </c>
      <c r="E237" s="4" t="str">
        <f t="shared" si="100"/>
        <v xml:space="preserve"> </v>
      </c>
      <c r="F237" s="4" t="str">
        <f t="shared" si="101"/>
        <v xml:space="preserve"> </v>
      </c>
      <c r="G237" s="4" t="str">
        <f t="shared" si="102"/>
        <v xml:space="preserve"> </v>
      </c>
      <c r="I237" s="1" t="str">
        <f t="shared" si="103"/>
        <v xml:space="preserve"> </v>
      </c>
      <c r="J237" s="4" t="str">
        <f t="shared" si="104"/>
        <v xml:space="preserve"> </v>
      </c>
      <c r="K237" s="4" t="str">
        <f t="shared" si="122"/>
        <v xml:space="preserve"> </v>
      </c>
      <c r="L237" s="4" t="str">
        <f t="shared" si="105"/>
        <v xml:space="preserve"> </v>
      </c>
      <c r="M237" s="4" t="str">
        <f t="shared" si="106"/>
        <v xml:space="preserve"> </v>
      </c>
      <c r="N237" s="4" t="str">
        <f t="shared" si="107"/>
        <v xml:space="preserve"> </v>
      </c>
      <c r="P237" s="1" t="str">
        <f t="shared" si="108"/>
        <v xml:space="preserve"> </v>
      </c>
      <c r="Q237" s="4" t="str">
        <f t="shared" si="109"/>
        <v xml:space="preserve"> </v>
      </c>
      <c r="R237" s="4" t="str">
        <f t="shared" si="93"/>
        <v xml:space="preserve"> </v>
      </c>
      <c r="S237" s="4" t="str">
        <f t="shared" si="94"/>
        <v xml:space="preserve"> </v>
      </c>
      <c r="T237" s="4" t="str">
        <f t="shared" si="95"/>
        <v xml:space="preserve"> </v>
      </c>
      <c r="U237" s="7" t="str">
        <f t="shared" si="110"/>
        <v xml:space="preserve"> </v>
      </c>
      <c r="V237" s="4" t="str">
        <f t="shared" si="96"/>
        <v xml:space="preserve"> </v>
      </c>
      <c r="X237" s="1" t="str">
        <f t="shared" si="111"/>
        <v xml:space="preserve"> </v>
      </c>
      <c r="Y237" s="4" t="str">
        <f t="shared" si="112"/>
        <v xml:space="preserve"> </v>
      </c>
      <c r="Z237" s="4" t="str">
        <f t="shared" si="97"/>
        <v xml:space="preserve"> </v>
      </c>
      <c r="AA237" s="4" t="str">
        <f t="shared" si="113"/>
        <v xml:space="preserve"> </v>
      </c>
      <c r="AB237" s="4" t="str">
        <f t="shared" si="114"/>
        <v xml:space="preserve"> </v>
      </c>
      <c r="AC237" s="4" t="str">
        <f t="shared" si="115"/>
        <v xml:space="preserve"> </v>
      </c>
      <c r="AF237" s="1" t="str">
        <f t="shared" si="116"/>
        <v xml:space="preserve"> </v>
      </c>
      <c r="AG237" s="4" t="str">
        <f t="shared" si="117"/>
        <v xml:space="preserve"> </v>
      </c>
      <c r="AH237" s="4" t="str">
        <f t="shared" si="123"/>
        <v xml:space="preserve"> </v>
      </c>
      <c r="AI237" s="4" t="str">
        <f t="shared" si="118"/>
        <v xml:space="preserve"> </v>
      </c>
      <c r="AJ237" s="4" t="str">
        <f t="shared" si="119"/>
        <v xml:space="preserve"> </v>
      </c>
      <c r="AK237" s="4" t="str">
        <f t="shared" si="120"/>
        <v xml:space="preserve"> </v>
      </c>
    </row>
    <row r="238" spans="2:37" x14ac:dyDescent="0.25">
      <c r="B238" s="1" t="str">
        <f t="shared" si="98"/>
        <v xml:space="preserve"> </v>
      </c>
      <c r="C238" s="4" t="str">
        <f t="shared" si="99"/>
        <v xml:space="preserve"> </v>
      </c>
      <c r="D238" s="4" t="str">
        <f t="shared" si="121"/>
        <v xml:space="preserve"> </v>
      </c>
      <c r="E238" s="4" t="str">
        <f t="shared" si="100"/>
        <v xml:space="preserve"> </v>
      </c>
      <c r="F238" s="4" t="str">
        <f t="shared" si="101"/>
        <v xml:space="preserve"> </v>
      </c>
      <c r="G238" s="4" t="str">
        <f t="shared" si="102"/>
        <v xml:space="preserve"> </v>
      </c>
      <c r="I238" s="1" t="str">
        <f t="shared" si="103"/>
        <v xml:space="preserve"> </v>
      </c>
      <c r="J238" s="4" t="str">
        <f t="shared" si="104"/>
        <v xml:space="preserve"> </v>
      </c>
      <c r="K238" s="4" t="str">
        <f t="shared" si="122"/>
        <v xml:space="preserve"> </v>
      </c>
      <c r="L238" s="4" t="str">
        <f t="shared" si="105"/>
        <v xml:space="preserve"> </v>
      </c>
      <c r="M238" s="4" t="str">
        <f t="shared" si="106"/>
        <v xml:space="preserve"> </v>
      </c>
      <c r="N238" s="4" t="str">
        <f t="shared" si="107"/>
        <v xml:space="preserve"> </v>
      </c>
      <c r="P238" s="1" t="str">
        <f t="shared" si="108"/>
        <v xml:space="preserve"> </v>
      </c>
      <c r="Q238" s="4" t="str">
        <f t="shared" si="109"/>
        <v xml:space="preserve"> </v>
      </c>
      <c r="R238" s="4" t="str">
        <f t="shared" si="93"/>
        <v xml:space="preserve"> </v>
      </c>
      <c r="S238" s="4" t="str">
        <f t="shared" si="94"/>
        <v xml:space="preserve"> </v>
      </c>
      <c r="T238" s="4" t="str">
        <f t="shared" si="95"/>
        <v xml:space="preserve"> </v>
      </c>
      <c r="U238" s="7" t="str">
        <f t="shared" si="110"/>
        <v xml:space="preserve"> </v>
      </c>
      <c r="V238" s="4" t="str">
        <f t="shared" si="96"/>
        <v xml:space="preserve"> </v>
      </c>
      <c r="X238" s="1" t="str">
        <f t="shared" si="111"/>
        <v xml:space="preserve"> </v>
      </c>
      <c r="Y238" s="4" t="str">
        <f t="shared" si="112"/>
        <v xml:space="preserve"> </v>
      </c>
      <c r="Z238" s="4" t="str">
        <f t="shared" si="97"/>
        <v xml:space="preserve"> </v>
      </c>
      <c r="AA238" s="4" t="str">
        <f t="shared" si="113"/>
        <v xml:space="preserve"> </v>
      </c>
      <c r="AB238" s="4" t="str">
        <f t="shared" si="114"/>
        <v xml:space="preserve"> </v>
      </c>
      <c r="AC238" s="4" t="str">
        <f t="shared" si="115"/>
        <v xml:space="preserve"> </v>
      </c>
      <c r="AF238" s="1" t="str">
        <f t="shared" si="116"/>
        <v xml:space="preserve"> </v>
      </c>
      <c r="AG238" s="4" t="str">
        <f t="shared" si="117"/>
        <v xml:space="preserve"> </v>
      </c>
      <c r="AH238" s="4" t="str">
        <f t="shared" si="123"/>
        <v xml:space="preserve"> </v>
      </c>
      <c r="AI238" s="4" t="str">
        <f t="shared" si="118"/>
        <v xml:space="preserve"> </v>
      </c>
      <c r="AJ238" s="4" t="str">
        <f t="shared" si="119"/>
        <v xml:space="preserve"> </v>
      </c>
      <c r="AK238" s="4" t="str">
        <f t="shared" si="120"/>
        <v xml:space="preserve"> </v>
      </c>
    </row>
    <row r="239" spans="2:37" x14ac:dyDescent="0.25">
      <c r="B239" s="1" t="str">
        <f t="shared" si="98"/>
        <v xml:space="preserve"> </v>
      </c>
      <c r="C239" s="4" t="str">
        <f t="shared" si="99"/>
        <v xml:space="preserve"> </v>
      </c>
      <c r="D239" s="4" t="str">
        <f t="shared" si="121"/>
        <v xml:space="preserve"> </v>
      </c>
      <c r="E239" s="4" t="str">
        <f t="shared" si="100"/>
        <v xml:space="preserve"> </v>
      </c>
      <c r="F239" s="4" t="str">
        <f t="shared" si="101"/>
        <v xml:space="preserve"> </v>
      </c>
      <c r="G239" s="4" t="str">
        <f t="shared" si="102"/>
        <v xml:space="preserve"> </v>
      </c>
      <c r="I239" s="1" t="str">
        <f t="shared" si="103"/>
        <v xml:space="preserve"> </v>
      </c>
      <c r="J239" s="4" t="str">
        <f t="shared" si="104"/>
        <v xml:space="preserve"> </v>
      </c>
      <c r="K239" s="4" t="str">
        <f t="shared" si="122"/>
        <v xml:space="preserve"> </v>
      </c>
      <c r="L239" s="4" t="str">
        <f t="shared" si="105"/>
        <v xml:space="preserve"> </v>
      </c>
      <c r="M239" s="4" t="str">
        <f t="shared" si="106"/>
        <v xml:space="preserve"> </v>
      </c>
      <c r="N239" s="4" t="str">
        <f t="shared" si="107"/>
        <v xml:space="preserve"> </v>
      </c>
      <c r="P239" s="1" t="str">
        <f t="shared" si="108"/>
        <v xml:space="preserve"> </v>
      </c>
      <c r="Q239" s="4" t="str">
        <f t="shared" si="109"/>
        <v xml:space="preserve"> </v>
      </c>
      <c r="R239" s="4" t="str">
        <f t="shared" si="93"/>
        <v xml:space="preserve"> </v>
      </c>
      <c r="S239" s="4" t="str">
        <f t="shared" si="94"/>
        <v xml:space="preserve"> </v>
      </c>
      <c r="T239" s="4" t="str">
        <f t="shared" si="95"/>
        <v xml:space="preserve"> </v>
      </c>
      <c r="U239" s="7" t="str">
        <f t="shared" si="110"/>
        <v xml:space="preserve"> </v>
      </c>
      <c r="V239" s="4" t="str">
        <f t="shared" si="96"/>
        <v xml:space="preserve"> </v>
      </c>
      <c r="X239" s="1" t="str">
        <f t="shared" si="111"/>
        <v xml:space="preserve"> </v>
      </c>
      <c r="Y239" s="4" t="str">
        <f t="shared" si="112"/>
        <v xml:space="preserve"> </v>
      </c>
      <c r="Z239" s="4" t="str">
        <f t="shared" si="97"/>
        <v xml:space="preserve"> </v>
      </c>
      <c r="AA239" s="4" t="str">
        <f t="shared" si="113"/>
        <v xml:space="preserve"> </v>
      </c>
      <c r="AB239" s="4" t="str">
        <f t="shared" si="114"/>
        <v xml:space="preserve"> </v>
      </c>
      <c r="AC239" s="4" t="str">
        <f t="shared" si="115"/>
        <v xml:space="preserve"> </v>
      </c>
      <c r="AF239" s="1" t="str">
        <f t="shared" si="116"/>
        <v xml:space="preserve"> </v>
      </c>
      <c r="AG239" s="4" t="str">
        <f t="shared" si="117"/>
        <v xml:space="preserve"> </v>
      </c>
      <c r="AH239" s="4" t="str">
        <f t="shared" si="123"/>
        <v xml:space="preserve"> </v>
      </c>
      <c r="AI239" s="4" t="str">
        <f t="shared" si="118"/>
        <v xml:space="preserve"> </v>
      </c>
      <c r="AJ239" s="4" t="str">
        <f t="shared" si="119"/>
        <v xml:space="preserve"> </v>
      </c>
      <c r="AK239" s="4" t="str">
        <f t="shared" si="120"/>
        <v xml:space="preserve"> </v>
      </c>
    </row>
    <row r="240" spans="2:37" x14ac:dyDescent="0.25">
      <c r="B240" s="1" t="str">
        <f t="shared" si="98"/>
        <v xml:space="preserve"> </v>
      </c>
      <c r="C240" s="4" t="str">
        <f t="shared" si="99"/>
        <v xml:space="preserve"> </v>
      </c>
      <c r="D240" s="4" t="str">
        <f t="shared" si="121"/>
        <v xml:space="preserve"> </v>
      </c>
      <c r="E240" s="4" t="str">
        <f t="shared" si="100"/>
        <v xml:space="preserve"> </v>
      </c>
      <c r="F240" s="4" t="str">
        <f t="shared" si="101"/>
        <v xml:space="preserve"> </v>
      </c>
      <c r="G240" s="4" t="str">
        <f t="shared" si="102"/>
        <v xml:space="preserve"> </v>
      </c>
      <c r="I240" s="1" t="str">
        <f t="shared" si="103"/>
        <v xml:space="preserve"> </v>
      </c>
      <c r="J240" s="4" t="str">
        <f t="shared" si="104"/>
        <v xml:space="preserve"> </v>
      </c>
      <c r="K240" s="4" t="str">
        <f t="shared" si="122"/>
        <v xml:space="preserve"> </v>
      </c>
      <c r="L240" s="4" t="str">
        <f t="shared" si="105"/>
        <v xml:space="preserve"> </v>
      </c>
      <c r="M240" s="4" t="str">
        <f t="shared" si="106"/>
        <v xml:space="preserve"> </v>
      </c>
      <c r="N240" s="4" t="str">
        <f t="shared" si="107"/>
        <v xml:space="preserve"> </v>
      </c>
      <c r="P240" s="1" t="str">
        <f t="shared" si="108"/>
        <v xml:space="preserve"> </v>
      </c>
      <c r="Q240" s="4" t="str">
        <f t="shared" si="109"/>
        <v xml:space="preserve"> </v>
      </c>
      <c r="R240" s="4" t="str">
        <f t="shared" si="93"/>
        <v xml:space="preserve"> </v>
      </c>
      <c r="S240" s="4" t="str">
        <f t="shared" si="94"/>
        <v xml:space="preserve"> </v>
      </c>
      <c r="T240" s="4" t="str">
        <f t="shared" si="95"/>
        <v xml:space="preserve"> </v>
      </c>
      <c r="U240" s="7" t="str">
        <f t="shared" si="110"/>
        <v xml:space="preserve"> </v>
      </c>
      <c r="V240" s="4" t="str">
        <f t="shared" si="96"/>
        <v xml:space="preserve"> </v>
      </c>
      <c r="X240" s="1" t="str">
        <f t="shared" si="111"/>
        <v xml:space="preserve"> </v>
      </c>
      <c r="Y240" s="4" t="str">
        <f t="shared" si="112"/>
        <v xml:space="preserve"> </v>
      </c>
      <c r="Z240" s="4" t="str">
        <f t="shared" si="97"/>
        <v xml:space="preserve"> </v>
      </c>
      <c r="AA240" s="4" t="str">
        <f t="shared" si="113"/>
        <v xml:space="preserve"> </v>
      </c>
      <c r="AB240" s="4" t="str">
        <f t="shared" si="114"/>
        <v xml:space="preserve"> </v>
      </c>
      <c r="AC240" s="4" t="str">
        <f t="shared" si="115"/>
        <v xml:space="preserve"> </v>
      </c>
      <c r="AF240" s="1" t="str">
        <f t="shared" si="116"/>
        <v xml:space="preserve"> </v>
      </c>
      <c r="AG240" s="4" t="str">
        <f t="shared" si="117"/>
        <v xml:space="preserve"> </v>
      </c>
      <c r="AH240" s="4" t="str">
        <f t="shared" si="123"/>
        <v xml:space="preserve"> </v>
      </c>
      <c r="AI240" s="4" t="str">
        <f t="shared" si="118"/>
        <v xml:space="preserve"> </v>
      </c>
      <c r="AJ240" s="4" t="str">
        <f t="shared" si="119"/>
        <v xml:space="preserve"> </v>
      </c>
      <c r="AK240" s="4" t="str">
        <f t="shared" si="120"/>
        <v xml:space="preserve"> </v>
      </c>
    </row>
    <row r="241" spans="2:37" x14ac:dyDescent="0.25">
      <c r="B241" s="1" t="str">
        <f t="shared" si="98"/>
        <v xml:space="preserve"> </v>
      </c>
      <c r="C241" s="4" t="str">
        <f t="shared" si="99"/>
        <v xml:space="preserve"> </v>
      </c>
      <c r="D241" s="4" t="str">
        <f t="shared" si="121"/>
        <v xml:space="preserve"> </v>
      </c>
      <c r="E241" s="4" t="str">
        <f t="shared" si="100"/>
        <v xml:space="preserve"> </v>
      </c>
      <c r="F241" s="4" t="str">
        <f t="shared" si="101"/>
        <v xml:space="preserve"> </v>
      </c>
      <c r="G241" s="4" t="str">
        <f t="shared" si="102"/>
        <v xml:space="preserve"> </v>
      </c>
      <c r="I241" s="1" t="str">
        <f t="shared" si="103"/>
        <v xml:space="preserve"> </v>
      </c>
      <c r="J241" s="4" t="str">
        <f t="shared" si="104"/>
        <v xml:space="preserve"> </v>
      </c>
      <c r="K241" s="4" t="str">
        <f t="shared" si="122"/>
        <v xml:space="preserve"> </v>
      </c>
      <c r="L241" s="4" t="str">
        <f t="shared" si="105"/>
        <v xml:space="preserve"> </v>
      </c>
      <c r="M241" s="4" t="str">
        <f t="shared" si="106"/>
        <v xml:space="preserve"> </v>
      </c>
      <c r="N241" s="4" t="str">
        <f t="shared" si="107"/>
        <v xml:space="preserve"> </v>
      </c>
      <c r="P241" s="1" t="str">
        <f t="shared" si="108"/>
        <v xml:space="preserve"> </v>
      </c>
      <c r="Q241" s="4" t="str">
        <f t="shared" si="109"/>
        <v xml:space="preserve"> </v>
      </c>
      <c r="R241" s="4" t="str">
        <f t="shared" si="93"/>
        <v xml:space="preserve"> </v>
      </c>
      <c r="S241" s="4" t="str">
        <f t="shared" si="94"/>
        <v xml:space="preserve"> </v>
      </c>
      <c r="T241" s="4" t="str">
        <f t="shared" si="95"/>
        <v xml:space="preserve"> </v>
      </c>
      <c r="U241" s="7" t="str">
        <f t="shared" si="110"/>
        <v xml:space="preserve"> </v>
      </c>
      <c r="V241" s="4" t="str">
        <f t="shared" si="96"/>
        <v xml:space="preserve"> </v>
      </c>
      <c r="X241" s="1" t="str">
        <f t="shared" si="111"/>
        <v xml:space="preserve"> </v>
      </c>
      <c r="Y241" s="4" t="str">
        <f t="shared" si="112"/>
        <v xml:space="preserve"> </v>
      </c>
      <c r="Z241" s="4" t="str">
        <f t="shared" si="97"/>
        <v xml:space="preserve"> </v>
      </c>
      <c r="AA241" s="4" t="str">
        <f t="shared" si="113"/>
        <v xml:space="preserve"> </v>
      </c>
      <c r="AB241" s="4" t="str">
        <f t="shared" si="114"/>
        <v xml:space="preserve"> </v>
      </c>
      <c r="AC241" s="4" t="str">
        <f t="shared" si="115"/>
        <v xml:space="preserve"> </v>
      </c>
      <c r="AF241" s="1" t="str">
        <f t="shared" si="116"/>
        <v xml:space="preserve"> </v>
      </c>
      <c r="AG241" s="4" t="str">
        <f t="shared" si="117"/>
        <v xml:space="preserve"> </v>
      </c>
      <c r="AH241" s="4" t="str">
        <f t="shared" si="123"/>
        <v xml:space="preserve"> </v>
      </c>
      <c r="AI241" s="4" t="str">
        <f t="shared" si="118"/>
        <v xml:space="preserve"> </v>
      </c>
      <c r="AJ241" s="4" t="str">
        <f t="shared" si="119"/>
        <v xml:space="preserve"> </v>
      </c>
      <c r="AK241" s="4" t="str">
        <f t="shared" si="120"/>
        <v xml:space="preserve"> </v>
      </c>
    </row>
    <row r="242" spans="2:37" x14ac:dyDescent="0.25">
      <c r="B242" s="1" t="str">
        <f t="shared" si="98"/>
        <v xml:space="preserve"> </v>
      </c>
      <c r="C242" s="4" t="str">
        <f t="shared" si="99"/>
        <v xml:space="preserve"> </v>
      </c>
      <c r="D242" s="4" t="str">
        <f t="shared" si="121"/>
        <v xml:space="preserve"> </v>
      </c>
      <c r="E242" s="4" t="str">
        <f t="shared" si="100"/>
        <v xml:space="preserve"> </v>
      </c>
      <c r="F242" s="4" t="str">
        <f t="shared" si="101"/>
        <v xml:space="preserve"> </v>
      </c>
      <c r="G242" s="4" t="str">
        <f t="shared" si="102"/>
        <v xml:space="preserve"> </v>
      </c>
      <c r="I242" s="1" t="str">
        <f t="shared" si="103"/>
        <v xml:space="preserve"> </v>
      </c>
      <c r="J242" s="4" t="str">
        <f t="shared" si="104"/>
        <v xml:space="preserve"> </v>
      </c>
      <c r="K242" s="4" t="str">
        <f t="shared" si="122"/>
        <v xml:space="preserve"> </v>
      </c>
      <c r="L242" s="4" t="str">
        <f t="shared" si="105"/>
        <v xml:space="preserve"> </v>
      </c>
      <c r="M242" s="4" t="str">
        <f t="shared" si="106"/>
        <v xml:space="preserve"> </v>
      </c>
      <c r="N242" s="4" t="str">
        <f t="shared" si="107"/>
        <v xml:space="preserve"> </v>
      </c>
      <c r="P242" s="1" t="str">
        <f t="shared" si="108"/>
        <v xml:space="preserve"> </v>
      </c>
      <c r="Q242" s="4" t="str">
        <f t="shared" si="109"/>
        <v xml:space="preserve"> </v>
      </c>
      <c r="R242" s="4" t="str">
        <f t="shared" si="93"/>
        <v xml:space="preserve"> </v>
      </c>
      <c r="S242" s="4" t="str">
        <f t="shared" si="94"/>
        <v xml:space="preserve"> </v>
      </c>
      <c r="T242" s="4" t="str">
        <f t="shared" si="95"/>
        <v xml:space="preserve"> </v>
      </c>
      <c r="U242" s="7" t="str">
        <f t="shared" si="110"/>
        <v xml:space="preserve"> </v>
      </c>
      <c r="V242" s="4" t="str">
        <f t="shared" si="96"/>
        <v xml:space="preserve"> </v>
      </c>
      <c r="X242" s="1" t="str">
        <f t="shared" si="111"/>
        <v xml:space="preserve"> </v>
      </c>
      <c r="Y242" s="4" t="str">
        <f t="shared" si="112"/>
        <v xml:space="preserve"> </v>
      </c>
      <c r="Z242" s="4" t="str">
        <f t="shared" si="97"/>
        <v xml:space="preserve"> </v>
      </c>
      <c r="AA242" s="4" t="str">
        <f t="shared" si="113"/>
        <v xml:space="preserve"> </v>
      </c>
      <c r="AB242" s="4" t="str">
        <f t="shared" si="114"/>
        <v xml:space="preserve"> </v>
      </c>
      <c r="AC242" s="4" t="str">
        <f t="shared" si="115"/>
        <v xml:space="preserve"> </v>
      </c>
      <c r="AF242" s="1" t="str">
        <f t="shared" si="116"/>
        <v xml:space="preserve"> </v>
      </c>
      <c r="AG242" s="4" t="str">
        <f t="shared" si="117"/>
        <v xml:space="preserve"> </v>
      </c>
      <c r="AH242" s="4" t="str">
        <f t="shared" si="123"/>
        <v xml:space="preserve"> </v>
      </c>
      <c r="AI242" s="4" t="str">
        <f t="shared" si="118"/>
        <v xml:space="preserve"> </v>
      </c>
      <c r="AJ242" s="4" t="str">
        <f t="shared" si="119"/>
        <v xml:space="preserve"> </v>
      </c>
      <c r="AK242" s="4" t="str">
        <f t="shared" si="120"/>
        <v xml:space="preserve"> </v>
      </c>
    </row>
    <row r="243" spans="2:37" x14ac:dyDescent="0.25">
      <c r="B243" s="1" t="str">
        <f t="shared" si="98"/>
        <v xml:space="preserve"> </v>
      </c>
      <c r="C243" s="4" t="str">
        <f t="shared" si="99"/>
        <v xml:space="preserve"> </v>
      </c>
      <c r="D243" s="4" t="str">
        <f t="shared" si="121"/>
        <v xml:space="preserve"> </v>
      </c>
      <c r="E243" s="4" t="str">
        <f t="shared" si="100"/>
        <v xml:space="preserve"> </v>
      </c>
      <c r="F243" s="4" t="str">
        <f t="shared" si="101"/>
        <v xml:space="preserve"> </v>
      </c>
      <c r="G243" s="4" t="str">
        <f t="shared" si="102"/>
        <v xml:space="preserve"> </v>
      </c>
      <c r="I243" s="1" t="str">
        <f t="shared" si="103"/>
        <v xml:space="preserve"> </v>
      </c>
      <c r="J243" s="4" t="str">
        <f t="shared" si="104"/>
        <v xml:space="preserve"> </v>
      </c>
      <c r="K243" s="4" t="str">
        <f t="shared" si="122"/>
        <v xml:space="preserve"> </v>
      </c>
      <c r="L243" s="4" t="str">
        <f t="shared" si="105"/>
        <v xml:space="preserve"> </v>
      </c>
      <c r="M243" s="4" t="str">
        <f t="shared" si="106"/>
        <v xml:space="preserve"> </v>
      </c>
      <c r="N243" s="4" t="str">
        <f t="shared" si="107"/>
        <v xml:space="preserve"> </v>
      </c>
      <c r="P243" s="1" t="str">
        <f t="shared" si="108"/>
        <v xml:space="preserve"> </v>
      </c>
      <c r="Q243" s="4" t="str">
        <f t="shared" si="109"/>
        <v xml:space="preserve"> </v>
      </c>
      <c r="R243" s="4" t="str">
        <f t="shared" si="93"/>
        <v xml:space="preserve"> </v>
      </c>
      <c r="S243" s="4" t="str">
        <f t="shared" si="94"/>
        <v xml:space="preserve"> </v>
      </c>
      <c r="T243" s="4" t="str">
        <f t="shared" si="95"/>
        <v xml:space="preserve"> </v>
      </c>
      <c r="U243" s="7" t="str">
        <f t="shared" si="110"/>
        <v xml:space="preserve"> </v>
      </c>
      <c r="V243" s="4" t="str">
        <f t="shared" si="96"/>
        <v xml:space="preserve"> </v>
      </c>
      <c r="X243" s="1" t="str">
        <f t="shared" si="111"/>
        <v xml:space="preserve"> </v>
      </c>
      <c r="Y243" s="4" t="str">
        <f t="shared" si="112"/>
        <v xml:space="preserve"> </v>
      </c>
      <c r="Z243" s="4" t="str">
        <f t="shared" si="97"/>
        <v xml:space="preserve"> </v>
      </c>
      <c r="AA243" s="4" t="str">
        <f t="shared" si="113"/>
        <v xml:space="preserve"> </v>
      </c>
      <c r="AB243" s="4" t="str">
        <f t="shared" si="114"/>
        <v xml:space="preserve"> </v>
      </c>
      <c r="AC243" s="4" t="str">
        <f t="shared" si="115"/>
        <v xml:space="preserve"> </v>
      </c>
      <c r="AF243" s="1" t="str">
        <f t="shared" si="116"/>
        <v xml:space="preserve"> </v>
      </c>
      <c r="AG243" s="4" t="str">
        <f t="shared" si="117"/>
        <v xml:space="preserve"> </v>
      </c>
      <c r="AH243" s="4" t="str">
        <f t="shared" si="123"/>
        <v xml:space="preserve"> </v>
      </c>
      <c r="AI243" s="4" t="str">
        <f t="shared" si="118"/>
        <v xml:space="preserve"> </v>
      </c>
      <c r="AJ243" s="4" t="str">
        <f t="shared" si="119"/>
        <v xml:space="preserve"> </v>
      </c>
      <c r="AK243" s="4" t="str">
        <f t="shared" si="120"/>
        <v xml:space="preserve"> </v>
      </c>
    </row>
    <row r="244" spans="2:37" x14ac:dyDescent="0.25">
      <c r="B244" s="1" t="str">
        <f t="shared" si="98"/>
        <v xml:space="preserve"> </v>
      </c>
      <c r="C244" s="4" t="str">
        <f t="shared" si="99"/>
        <v xml:space="preserve"> </v>
      </c>
      <c r="D244" s="4" t="str">
        <f t="shared" si="121"/>
        <v xml:space="preserve"> </v>
      </c>
      <c r="E244" s="4" t="str">
        <f t="shared" si="100"/>
        <v xml:space="preserve"> </v>
      </c>
      <c r="F244" s="4" t="str">
        <f t="shared" si="101"/>
        <v xml:space="preserve"> </v>
      </c>
      <c r="G244" s="4" t="str">
        <f t="shared" si="102"/>
        <v xml:space="preserve"> </v>
      </c>
      <c r="I244" s="1" t="str">
        <f t="shared" si="103"/>
        <v xml:space="preserve"> </v>
      </c>
      <c r="J244" s="4" t="str">
        <f t="shared" si="104"/>
        <v xml:space="preserve"> </v>
      </c>
      <c r="K244" s="4" t="str">
        <f t="shared" si="122"/>
        <v xml:space="preserve"> </v>
      </c>
      <c r="L244" s="4" t="str">
        <f t="shared" si="105"/>
        <v xml:space="preserve"> </v>
      </c>
      <c r="M244" s="4" t="str">
        <f t="shared" si="106"/>
        <v xml:space="preserve"> </v>
      </c>
      <c r="N244" s="4" t="str">
        <f t="shared" si="107"/>
        <v xml:space="preserve"> </v>
      </c>
      <c r="P244" s="1" t="str">
        <f t="shared" si="108"/>
        <v xml:space="preserve"> </v>
      </c>
      <c r="Q244" s="4" t="str">
        <f t="shared" si="109"/>
        <v xml:space="preserve"> </v>
      </c>
      <c r="R244" s="4" t="str">
        <f t="shared" si="93"/>
        <v xml:space="preserve"> </v>
      </c>
      <c r="S244" s="4" t="str">
        <f t="shared" si="94"/>
        <v xml:space="preserve"> </v>
      </c>
      <c r="T244" s="4" t="str">
        <f t="shared" si="95"/>
        <v xml:space="preserve"> </v>
      </c>
      <c r="U244" s="7" t="str">
        <f t="shared" si="110"/>
        <v xml:space="preserve"> </v>
      </c>
      <c r="V244" s="4" t="str">
        <f t="shared" si="96"/>
        <v xml:space="preserve"> </v>
      </c>
      <c r="X244" s="1" t="str">
        <f t="shared" si="111"/>
        <v xml:space="preserve"> </v>
      </c>
      <c r="Y244" s="4" t="str">
        <f t="shared" si="112"/>
        <v xml:space="preserve"> </v>
      </c>
      <c r="Z244" s="4" t="str">
        <f t="shared" si="97"/>
        <v xml:space="preserve"> </v>
      </c>
      <c r="AA244" s="4" t="str">
        <f t="shared" si="113"/>
        <v xml:space="preserve"> </v>
      </c>
      <c r="AB244" s="4" t="str">
        <f t="shared" si="114"/>
        <v xml:space="preserve"> </v>
      </c>
      <c r="AC244" s="4" t="str">
        <f t="shared" si="115"/>
        <v xml:space="preserve"> </v>
      </c>
      <c r="AF244" s="1" t="str">
        <f t="shared" si="116"/>
        <v xml:space="preserve"> </v>
      </c>
      <c r="AG244" s="4" t="str">
        <f t="shared" si="117"/>
        <v xml:space="preserve"> </v>
      </c>
      <c r="AH244" s="4" t="str">
        <f t="shared" si="123"/>
        <v xml:space="preserve"> </v>
      </c>
      <c r="AI244" s="4" t="str">
        <f t="shared" si="118"/>
        <v xml:space="preserve"> </v>
      </c>
      <c r="AJ244" s="4" t="str">
        <f t="shared" si="119"/>
        <v xml:space="preserve"> </v>
      </c>
      <c r="AK244" s="4" t="str">
        <f t="shared" si="120"/>
        <v xml:space="preserve"> </v>
      </c>
    </row>
    <row r="245" spans="2:37" x14ac:dyDescent="0.25">
      <c r="B245" s="1" t="str">
        <f t="shared" si="98"/>
        <v xml:space="preserve"> </v>
      </c>
      <c r="C245" s="4" t="str">
        <f t="shared" si="99"/>
        <v xml:space="preserve"> </v>
      </c>
      <c r="D245" s="4" t="str">
        <f t="shared" si="121"/>
        <v xml:space="preserve"> </v>
      </c>
      <c r="E245" s="4" t="str">
        <f t="shared" si="100"/>
        <v xml:space="preserve"> </v>
      </c>
      <c r="F245" s="4" t="str">
        <f t="shared" si="101"/>
        <v xml:space="preserve"> </v>
      </c>
      <c r="G245" s="4" t="str">
        <f t="shared" si="102"/>
        <v xml:space="preserve"> </v>
      </c>
      <c r="I245" s="1" t="str">
        <f t="shared" si="103"/>
        <v xml:space="preserve"> </v>
      </c>
      <c r="J245" s="4" t="str">
        <f t="shared" si="104"/>
        <v xml:space="preserve"> </v>
      </c>
      <c r="K245" s="4" t="str">
        <f t="shared" si="122"/>
        <v xml:space="preserve"> </v>
      </c>
      <c r="L245" s="4" t="str">
        <f t="shared" si="105"/>
        <v xml:space="preserve"> </v>
      </c>
      <c r="M245" s="4" t="str">
        <f t="shared" si="106"/>
        <v xml:space="preserve"> </v>
      </c>
      <c r="N245" s="4" t="str">
        <f t="shared" si="107"/>
        <v xml:space="preserve"> </v>
      </c>
      <c r="P245" s="1" t="str">
        <f t="shared" si="108"/>
        <v xml:space="preserve"> </v>
      </c>
      <c r="Q245" s="4" t="str">
        <f t="shared" si="109"/>
        <v xml:space="preserve"> </v>
      </c>
      <c r="R245" s="4" t="str">
        <f t="shared" si="93"/>
        <v xml:space="preserve"> </v>
      </c>
      <c r="S245" s="4" t="str">
        <f t="shared" si="94"/>
        <v xml:space="preserve"> </v>
      </c>
      <c r="T245" s="4" t="str">
        <f t="shared" si="95"/>
        <v xml:space="preserve"> </v>
      </c>
      <c r="U245" s="7" t="str">
        <f t="shared" si="110"/>
        <v xml:space="preserve"> </v>
      </c>
      <c r="V245" s="4" t="str">
        <f t="shared" si="96"/>
        <v xml:space="preserve"> </v>
      </c>
      <c r="X245" s="1" t="str">
        <f t="shared" si="111"/>
        <v xml:space="preserve"> </v>
      </c>
      <c r="Y245" s="4" t="str">
        <f t="shared" si="112"/>
        <v xml:space="preserve"> </v>
      </c>
      <c r="Z245" s="4" t="str">
        <f t="shared" si="97"/>
        <v xml:space="preserve"> </v>
      </c>
      <c r="AA245" s="4" t="str">
        <f t="shared" si="113"/>
        <v xml:space="preserve"> </v>
      </c>
      <c r="AB245" s="4" t="str">
        <f t="shared" si="114"/>
        <v xml:space="preserve"> </v>
      </c>
      <c r="AC245" s="4" t="str">
        <f t="shared" si="115"/>
        <v xml:space="preserve"> </v>
      </c>
      <c r="AF245" s="1" t="str">
        <f t="shared" si="116"/>
        <v xml:space="preserve"> </v>
      </c>
      <c r="AG245" s="4" t="str">
        <f t="shared" si="117"/>
        <v xml:space="preserve"> </v>
      </c>
      <c r="AH245" s="4" t="str">
        <f t="shared" si="123"/>
        <v xml:space="preserve"> </v>
      </c>
      <c r="AI245" s="4" t="str">
        <f t="shared" si="118"/>
        <v xml:space="preserve"> </v>
      </c>
      <c r="AJ245" s="4" t="str">
        <f t="shared" si="119"/>
        <v xml:space="preserve"> </v>
      </c>
      <c r="AK245" s="4" t="str">
        <f t="shared" si="120"/>
        <v xml:space="preserve"> </v>
      </c>
    </row>
    <row r="246" spans="2:37" x14ac:dyDescent="0.25">
      <c r="B246" s="1" t="str">
        <f t="shared" si="98"/>
        <v xml:space="preserve"> </v>
      </c>
      <c r="C246" s="4" t="str">
        <f t="shared" si="99"/>
        <v xml:space="preserve"> </v>
      </c>
      <c r="D246" s="4" t="str">
        <f t="shared" si="121"/>
        <v xml:space="preserve"> </v>
      </c>
      <c r="E246" s="4" t="str">
        <f t="shared" si="100"/>
        <v xml:space="preserve"> </v>
      </c>
      <c r="F246" s="4" t="str">
        <f t="shared" si="101"/>
        <v xml:space="preserve"> </v>
      </c>
      <c r="G246" s="4" t="str">
        <f t="shared" si="102"/>
        <v xml:space="preserve"> </v>
      </c>
      <c r="I246" s="1" t="str">
        <f t="shared" si="103"/>
        <v xml:space="preserve"> </v>
      </c>
      <c r="J246" s="4" t="str">
        <f t="shared" si="104"/>
        <v xml:space="preserve"> </v>
      </c>
      <c r="K246" s="4" t="str">
        <f t="shared" si="122"/>
        <v xml:space="preserve"> </v>
      </c>
      <c r="L246" s="4" t="str">
        <f t="shared" si="105"/>
        <v xml:space="preserve"> </v>
      </c>
      <c r="M246" s="4" t="str">
        <f t="shared" si="106"/>
        <v xml:space="preserve"> </v>
      </c>
      <c r="N246" s="4" t="str">
        <f t="shared" si="107"/>
        <v xml:space="preserve"> </v>
      </c>
      <c r="P246" s="1" t="str">
        <f t="shared" si="108"/>
        <v xml:space="preserve"> </v>
      </c>
      <c r="Q246" s="4" t="str">
        <f t="shared" si="109"/>
        <v xml:space="preserve"> </v>
      </c>
      <c r="R246" s="4" t="str">
        <f t="shared" si="93"/>
        <v xml:space="preserve"> </v>
      </c>
      <c r="S246" s="4" t="str">
        <f t="shared" si="94"/>
        <v xml:space="preserve"> </v>
      </c>
      <c r="T246" s="4" t="str">
        <f t="shared" si="95"/>
        <v xml:space="preserve"> </v>
      </c>
      <c r="U246" s="7" t="str">
        <f t="shared" si="110"/>
        <v xml:space="preserve"> </v>
      </c>
      <c r="V246" s="4" t="str">
        <f t="shared" si="96"/>
        <v xml:space="preserve"> </v>
      </c>
      <c r="X246" s="1" t="str">
        <f t="shared" si="111"/>
        <v xml:space="preserve"> </v>
      </c>
      <c r="Y246" s="4" t="str">
        <f t="shared" si="112"/>
        <v xml:space="preserve"> </v>
      </c>
      <c r="Z246" s="4" t="str">
        <f t="shared" si="97"/>
        <v xml:space="preserve"> </v>
      </c>
      <c r="AA246" s="4" t="str">
        <f t="shared" si="113"/>
        <v xml:space="preserve"> </v>
      </c>
      <c r="AB246" s="4" t="str">
        <f t="shared" si="114"/>
        <v xml:space="preserve"> </v>
      </c>
      <c r="AC246" s="4" t="str">
        <f t="shared" si="115"/>
        <v xml:space="preserve"> </v>
      </c>
      <c r="AF246" s="1" t="str">
        <f t="shared" si="116"/>
        <v xml:space="preserve"> </v>
      </c>
      <c r="AG246" s="4" t="str">
        <f t="shared" si="117"/>
        <v xml:space="preserve"> </v>
      </c>
      <c r="AH246" s="4" t="str">
        <f t="shared" si="123"/>
        <v xml:space="preserve"> </v>
      </c>
      <c r="AI246" s="4" t="str">
        <f t="shared" si="118"/>
        <v xml:space="preserve"> </v>
      </c>
      <c r="AJ246" s="4" t="str">
        <f t="shared" si="119"/>
        <v xml:space="preserve"> </v>
      </c>
      <c r="AK246" s="4" t="str">
        <f t="shared" si="120"/>
        <v xml:space="preserve"> </v>
      </c>
    </row>
    <row r="247" spans="2:37" x14ac:dyDescent="0.25">
      <c r="B247" s="1" t="str">
        <f t="shared" si="98"/>
        <v xml:space="preserve"> </v>
      </c>
      <c r="C247" s="4" t="str">
        <f t="shared" si="99"/>
        <v xml:space="preserve"> </v>
      </c>
      <c r="D247" s="4" t="str">
        <f t="shared" si="121"/>
        <v xml:space="preserve"> </v>
      </c>
      <c r="E247" s="4" t="str">
        <f t="shared" si="100"/>
        <v xml:space="preserve"> </v>
      </c>
      <c r="F247" s="4" t="str">
        <f t="shared" si="101"/>
        <v xml:space="preserve"> </v>
      </c>
      <c r="G247" s="4" t="str">
        <f t="shared" si="102"/>
        <v xml:space="preserve"> </v>
      </c>
      <c r="I247" s="1" t="str">
        <f t="shared" si="103"/>
        <v xml:space="preserve"> </v>
      </c>
      <c r="J247" s="4" t="str">
        <f t="shared" si="104"/>
        <v xml:space="preserve"> </v>
      </c>
      <c r="K247" s="4" t="str">
        <f t="shared" si="122"/>
        <v xml:space="preserve"> </v>
      </c>
      <c r="L247" s="4" t="str">
        <f t="shared" si="105"/>
        <v xml:space="preserve"> </v>
      </c>
      <c r="M247" s="4" t="str">
        <f t="shared" si="106"/>
        <v xml:space="preserve"> </v>
      </c>
      <c r="N247" s="4" t="str">
        <f t="shared" si="107"/>
        <v xml:space="preserve"> </v>
      </c>
      <c r="P247" s="1" t="str">
        <f t="shared" si="108"/>
        <v xml:space="preserve"> </v>
      </c>
      <c r="Q247" s="4" t="str">
        <f t="shared" si="109"/>
        <v xml:space="preserve"> </v>
      </c>
      <c r="R247" s="4" t="str">
        <f t="shared" si="93"/>
        <v xml:space="preserve"> </v>
      </c>
      <c r="S247" s="4" t="str">
        <f t="shared" si="94"/>
        <v xml:space="preserve"> </v>
      </c>
      <c r="T247" s="4" t="str">
        <f t="shared" si="95"/>
        <v xml:space="preserve"> </v>
      </c>
      <c r="U247" s="7" t="str">
        <f t="shared" si="110"/>
        <v xml:space="preserve"> </v>
      </c>
      <c r="V247" s="4" t="str">
        <f t="shared" si="96"/>
        <v xml:space="preserve"> </v>
      </c>
      <c r="X247" s="1" t="str">
        <f t="shared" si="111"/>
        <v xml:space="preserve"> </v>
      </c>
      <c r="Y247" s="4" t="str">
        <f t="shared" si="112"/>
        <v xml:space="preserve"> </v>
      </c>
      <c r="Z247" s="4" t="str">
        <f t="shared" si="97"/>
        <v xml:space="preserve"> </v>
      </c>
      <c r="AA247" s="4" t="str">
        <f t="shared" si="113"/>
        <v xml:space="preserve"> </v>
      </c>
      <c r="AB247" s="4" t="str">
        <f t="shared" si="114"/>
        <v xml:space="preserve"> </v>
      </c>
      <c r="AC247" s="4" t="str">
        <f t="shared" si="115"/>
        <v xml:space="preserve"> </v>
      </c>
      <c r="AF247" s="1" t="str">
        <f t="shared" si="116"/>
        <v xml:space="preserve"> </v>
      </c>
      <c r="AG247" s="4" t="str">
        <f t="shared" si="117"/>
        <v xml:space="preserve"> </v>
      </c>
      <c r="AH247" s="4" t="str">
        <f t="shared" si="123"/>
        <v xml:space="preserve"> </v>
      </c>
      <c r="AI247" s="4" t="str">
        <f t="shared" si="118"/>
        <v xml:space="preserve"> </v>
      </c>
      <c r="AJ247" s="4" t="str">
        <f t="shared" si="119"/>
        <v xml:space="preserve"> </v>
      </c>
      <c r="AK247" s="4" t="str">
        <f t="shared" si="120"/>
        <v xml:space="preserve"> </v>
      </c>
    </row>
    <row r="248" spans="2:37" x14ac:dyDescent="0.25">
      <c r="B248" s="1" t="str">
        <f t="shared" si="98"/>
        <v xml:space="preserve"> </v>
      </c>
      <c r="C248" s="4" t="str">
        <f t="shared" si="99"/>
        <v xml:space="preserve"> </v>
      </c>
      <c r="D248" s="4" t="str">
        <f t="shared" si="121"/>
        <v xml:space="preserve"> </v>
      </c>
      <c r="E248" s="4" t="str">
        <f t="shared" si="100"/>
        <v xml:space="preserve"> </v>
      </c>
      <c r="F248" s="4" t="str">
        <f t="shared" si="101"/>
        <v xml:space="preserve"> </v>
      </c>
      <c r="G248" s="4" t="str">
        <f t="shared" si="102"/>
        <v xml:space="preserve"> </v>
      </c>
      <c r="I248" s="1" t="str">
        <f t="shared" si="103"/>
        <v xml:space="preserve"> </v>
      </c>
      <c r="J248" s="4" t="str">
        <f t="shared" si="104"/>
        <v xml:space="preserve"> </v>
      </c>
      <c r="K248" s="4" t="str">
        <f t="shared" si="122"/>
        <v xml:space="preserve"> </v>
      </c>
      <c r="L248" s="4" t="str">
        <f t="shared" si="105"/>
        <v xml:space="preserve"> </v>
      </c>
      <c r="M248" s="4" t="str">
        <f t="shared" si="106"/>
        <v xml:space="preserve"> </v>
      </c>
      <c r="N248" s="4" t="str">
        <f t="shared" si="107"/>
        <v xml:space="preserve"> </v>
      </c>
      <c r="P248" s="1" t="str">
        <f t="shared" si="108"/>
        <v xml:space="preserve"> </v>
      </c>
      <c r="Q248" s="4" t="str">
        <f t="shared" si="109"/>
        <v xml:space="preserve"> </v>
      </c>
      <c r="R248" s="4" t="str">
        <f t="shared" si="93"/>
        <v xml:space="preserve"> </v>
      </c>
      <c r="S248" s="4" t="str">
        <f t="shared" si="94"/>
        <v xml:space="preserve"> </v>
      </c>
      <c r="T248" s="4" t="str">
        <f t="shared" si="95"/>
        <v xml:space="preserve"> </v>
      </c>
      <c r="U248" s="7" t="str">
        <f t="shared" si="110"/>
        <v xml:space="preserve"> </v>
      </c>
      <c r="V248" s="4" t="str">
        <f t="shared" si="96"/>
        <v xml:space="preserve"> </v>
      </c>
      <c r="X248" s="1" t="str">
        <f t="shared" si="111"/>
        <v xml:space="preserve"> </v>
      </c>
      <c r="Y248" s="4" t="str">
        <f t="shared" si="112"/>
        <v xml:space="preserve"> </v>
      </c>
      <c r="Z248" s="4" t="str">
        <f t="shared" si="97"/>
        <v xml:space="preserve"> </v>
      </c>
      <c r="AA248" s="4" t="str">
        <f t="shared" si="113"/>
        <v xml:space="preserve"> </v>
      </c>
      <c r="AB248" s="4" t="str">
        <f t="shared" si="114"/>
        <v xml:space="preserve"> </v>
      </c>
      <c r="AC248" s="4" t="str">
        <f t="shared" si="115"/>
        <v xml:space="preserve"> </v>
      </c>
      <c r="AF248" s="1" t="str">
        <f t="shared" si="116"/>
        <v xml:space="preserve"> </v>
      </c>
      <c r="AG248" s="4" t="str">
        <f t="shared" si="117"/>
        <v xml:space="preserve"> </v>
      </c>
      <c r="AH248" s="4" t="str">
        <f t="shared" si="123"/>
        <v xml:space="preserve"> </v>
      </c>
      <c r="AI248" s="4" t="str">
        <f t="shared" si="118"/>
        <v xml:space="preserve"> </v>
      </c>
      <c r="AJ248" s="4" t="str">
        <f t="shared" si="119"/>
        <v xml:space="preserve"> </v>
      </c>
      <c r="AK248" s="4" t="str">
        <f t="shared" si="120"/>
        <v xml:space="preserve"> </v>
      </c>
    </row>
    <row r="249" spans="2:37" x14ac:dyDescent="0.25">
      <c r="B249" s="1" t="str">
        <f t="shared" si="98"/>
        <v xml:space="preserve"> </v>
      </c>
      <c r="C249" s="4" t="str">
        <f t="shared" si="99"/>
        <v xml:space="preserve"> </v>
      </c>
      <c r="D249" s="4" t="str">
        <f t="shared" si="121"/>
        <v xml:space="preserve"> </v>
      </c>
      <c r="E249" s="4" t="str">
        <f t="shared" si="100"/>
        <v xml:space="preserve"> </v>
      </c>
      <c r="F249" s="4" t="str">
        <f t="shared" si="101"/>
        <v xml:space="preserve"> </v>
      </c>
      <c r="G249" s="4" t="str">
        <f t="shared" si="102"/>
        <v xml:space="preserve"> </v>
      </c>
      <c r="I249" s="1" t="str">
        <f t="shared" si="103"/>
        <v xml:space="preserve"> </v>
      </c>
      <c r="J249" s="4" t="str">
        <f t="shared" si="104"/>
        <v xml:space="preserve"> </v>
      </c>
      <c r="K249" s="4" t="str">
        <f t="shared" si="122"/>
        <v xml:space="preserve"> </v>
      </c>
      <c r="L249" s="4" t="str">
        <f t="shared" si="105"/>
        <v xml:space="preserve"> </v>
      </c>
      <c r="M249" s="4" t="str">
        <f t="shared" si="106"/>
        <v xml:space="preserve"> </v>
      </c>
      <c r="N249" s="4" t="str">
        <f t="shared" si="107"/>
        <v xml:space="preserve"> </v>
      </c>
      <c r="P249" s="1" t="str">
        <f t="shared" si="108"/>
        <v xml:space="preserve"> </v>
      </c>
      <c r="Q249" s="4" t="str">
        <f t="shared" si="109"/>
        <v xml:space="preserve"> </v>
      </c>
      <c r="R249" s="4" t="str">
        <f t="shared" si="93"/>
        <v xml:space="preserve"> </v>
      </c>
      <c r="S249" s="4" t="str">
        <f t="shared" si="94"/>
        <v xml:space="preserve"> </v>
      </c>
      <c r="T249" s="4" t="str">
        <f t="shared" si="95"/>
        <v xml:space="preserve"> </v>
      </c>
      <c r="U249" s="7" t="str">
        <f t="shared" si="110"/>
        <v xml:space="preserve"> </v>
      </c>
      <c r="V249" s="4" t="str">
        <f t="shared" si="96"/>
        <v xml:space="preserve"> </v>
      </c>
      <c r="X249" s="1" t="str">
        <f t="shared" si="111"/>
        <v xml:space="preserve"> </v>
      </c>
      <c r="Y249" s="4" t="str">
        <f t="shared" si="112"/>
        <v xml:space="preserve"> </v>
      </c>
      <c r="Z249" s="4" t="str">
        <f t="shared" si="97"/>
        <v xml:space="preserve"> </v>
      </c>
      <c r="AA249" s="4" t="str">
        <f t="shared" si="113"/>
        <v xml:space="preserve"> </v>
      </c>
      <c r="AB249" s="4" t="str">
        <f t="shared" si="114"/>
        <v xml:space="preserve"> </v>
      </c>
      <c r="AC249" s="4" t="str">
        <f t="shared" si="115"/>
        <v xml:space="preserve"> </v>
      </c>
      <c r="AF249" s="1" t="str">
        <f t="shared" si="116"/>
        <v xml:space="preserve"> </v>
      </c>
      <c r="AG249" s="4" t="str">
        <f t="shared" si="117"/>
        <v xml:space="preserve"> </v>
      </c>
      <c r="AH249" s="4" t="str">
        <f t="shared" si="123"/>
        <v xml:space="preserve"> </v>
      </c>
      <c r="AI249" s="4" t="str">
        <f t="shared" si="118"/>
        <v xml:space="preserve"> </v>
      </c>
      <c r="AJ249" s="4" t="str">
        <f t="shared" si="119"/>
        <v xml:space="preserve"> </v>
      </c>
      <c r="AK249" s="4" t="str">
        <f t="shared" si="120"/>
        <v xml:space="preserve"> </v>
      </c>
    </row>
    <row r="250" spans="2:37" x14ac:dyDescent="0.25">
      <c r="B250" s="1" t="str">
        <f t="shared" si="98"/>
        <v xml:space="preserve"> </v>
      </c>
      <c r="C250" s="4" t="str">
        <f t="shared" si="99"/>
        <v xml:space="preserve"> </v>
      </c>
      <c r="D250" s="4" t="str">
        <f t="shared" si="121"/>
        <v xml:space="preserve"> </v>
      </c>
      <c r="E250" s="4" t="str">
        <f t="shared" si="100"/>
        <v xml:space="preserve"> </v>
      </c>
      <c r="F250" s="4" t="str">
        <f t="shared" si="101"/>
        <v xml:space="preserve"> </v>
      </c>
      <c r="G250" s="4" t="str">
        <f t="shared" si="102"/>
        <v xml:space="preserve"> </v>
      </c>
      <c r="I250" s="1" t="str">
        <f t="shared" si="103"/>
        <v xml:space="preserve"> </v>
      </c>
      <c r="J250" s="4" t="str">
        <f t="shared" si="104"/>
        <v xml:space="preserve"> </v>
      </c>
      <c r="K250" s="4" t="str">
        <f t="shared" si="122"/>
        <v xml:space="preserve"> </v>
      </c>
      <c r="L250" s="4" t="str">
        <f t="shared" si="105"/>
        <v xml:space="preserve"> </v>
      </c>
      <c r="M250" s="4" t="str">
        <f t="shared" si="106"/>
        <v xml:space="preserve"> </v>
      </c>
      <c r="N250" s="4" t="str">
        <f t="shared" si="107"/>
        <v xml:space="preserve"> </v>
      </c>
      <c r="P250" s="1" t="str">
        <f t="shared" si="108"/>
        <v xml:space="preserve"> </v>
      </c>
      <c r="Q250" s="4" t="str">
        <f t="shared" si="109"/>
        <v xml:space="preserve"> </v>
      </c>
      <c r="R250" s="4" t="str">
        <f t="shared" si="93"/>
        <v xml:space="preserve"> </v>
      </c>
      <c r="S250" s="4" t="str">
        <f t="shared" si="94"/>
        <v xml:space="preserve"> </v>
      </c>
      <c r="T250" s="4" t="str">
        <f t="shared" si="95"/>
        <v xml:space="preserve"> </v>
      </c>
      <c r="U250" s="7" t="str">
        <f t="shared" si="110"/>
        <v xml:space="preserve"> </v>
      </c>
      <c r="V250" s="4" t="str">
        <f t="shared" si="96"/>
        <v xml:space="preserve"> </v>
      </c>
      <c r="X250" s="1" t="str">
        <f t="shared" si="111"/>
        <v xml:space="preserve"> </v>
      </c>
      <c r="Y250" s="4" t="str">
        <f t="shared" si="112"/>
        <v xml:space="preserve"> </v>
      </c>
      <c r="Z250" s="4" t="str">
        <f t="shared" si="97"/>
        <v xml:space="preserve"> </v>
      </c>
      <c r="AA250" s="4" t="str">
        <f t="shared" si="113"/>
        <v xml:space="preserve"> </v>
      </c>
      <c r="AB250" s="4" t="str">
        <f t="shared" si="114"/>
        <v xml:space="preserve"> </v>
      </c>
      <c r="AC250" s="4" t="str">
        <f t="shared" si="115"/>
        <v xml:space="preserve"> </v>
      </c>
      <c r="AF250" s="1" t="str">
        <f t="shared" si="116"/>
        <v xml:space="preserve"> </v>
      </c>
      <c r="AG250" s="4" t="str">
        <f t="shared" si="117"/>
        <v xml:space="preserve"> </v>
      </c>
      <c r="AH250" s="4" t="str">
        <f t="shared" si="123"/>
        <v xml:space="preserve"> </v>
      </c>
      <c r="AI250" s="4" t="str">
        <f t="shared" si="118"/>
        <v xml:space="preserve"> </v>
      </c>
      <c r="AJ250" s="4" t="str">
        <f t="shared" si="119"/>
        <v xml:space="preserve"> </v>
      </c>
      <c r="AK250" s="4" t="str">
        <f t="shared" si="120"/>
        <v xml:space="preserve"> </v>
      </c>
    </row>
    <row r="251" spans="2:37" x14ac:dyDescent="0.25">
      <c r="B251" s="1" t="str">
        <f t="shared" si="98"/>
        <v xml:space="preserve"> </v>
      </c>
      <c r="C251" s="4" t="str">
        <f t="shared" si="99"/>
        <v xml:space="preserve"> </v>
      </c>
      <c r="D251" s="4" t="str">
        <f t="shared" si="121"/>
        <v xml:space="preserve"> </v>
      </c>
      <c r="E251" s="4" t="str">
        <f t="shared" si="100"/>
        <v xml:space="preserve"> </v>
      </c>
      <c r="F251" s="4" t="str">
        <f t="shared" si="101"/>
        <v xml:space="preserve"> </v>
      </c>
      <c r="G251" s="4" t="str">
        <f t="shared" si="102"/>
        <v xml:space="preserve"> </v>
      </c>
      <c r="I251" s="1" t="str">
        <f t="shared" si="103"/>
        <v xml:space="preserve"> </v>
      </c>
      <c r="J251" s="4" t="str">
        <f t="shared" si="104"/>
        <v xml:space="preserve"> </v>
      </c>
      <c r="K251" s="4" t="str">
        <f t="shared" si="122"/>
        <v xml:space="preserve"> </v>
      </c>
      <c r="L251" s="4" t="str">
        <f t="shared" si="105"/>
        <v xml:space="preserve"> </v>
      </c>
      <c r="M251" s="4" t="str">
        <f t="shared" si="106"/>
        <v xml:space="preserve"> </v>
      </c>
      <c r="N251" s="4" t="str">
        <f t="shared" si="107"/>
        <v xml:space="preserve"> </v>
      </c>
      <c r="P251" s="1" t="str">
        <f t="shared" si="108"/>
        <v xml:space="preserve"> </v>
      </c>
      <c r="Q251" s="4" t="str">
        <f t="shared" si="109"/>
        <v xml:space="preserve"> </v>
      </c>
      <c r="R251" s="4" t="str">
        <f t="shared" si="93"/>
        <v xml:space="preserve"> </v>
      </c>
      <c r="S251" s="4" t="str">
        <f t="shared" si="94"/>
        <v xml:space="preserve"> </v>
      </c>
      <c r="T251" s="4" t="str">
        <f t="shared" si="95"/>
        <v xml:space="preserve"> </v>
      </c>
      <c r="U251" s="7" t="str">
        <f t="shared" si="110"/>
        <v xml:space="preserve"> </v>
      </c>
      <c r="V251" s="4" t="str">
        <f t="shared" si="96"/>
        <v xml:space="preserve"> </v>
      </c>
      <c r="X251" s="1" t="str">
        <f t="shared" si="111"/>
        <v xml:space="preserve"> </v>
      </c>
      <c r="Y251" s="4" t="str">
        <f t="shared" si="112"/>
        <v xml:space="preserve"> </v>
      </c>
      <c r="Z251" s="4" t="str">
        <f t="shared" si="97"/>
        <v xml:space="preserve"> </v>
      </c>
      <c r="AA251" s="4" t="str">
        <f t="shared" si="113"/>
        <v xml:space="preserve"> </v>
      </c>
      <c r="AB251" s="4" t="str">
        <f t="shared" si="114"/>
        <v xml:space="preserve"> </v>
      </c>
      <c r="AC251" s="4" t="str">
        <f t="shared" si="115"/>
        <v xml:space="preserve"> </v>
      </c>
      <c r="AF251" s="1" t="str">
        <f t="shared" si="116"/>
        <v xml:space="preserve"> </v>
      </c>
      <c r="AG251" s="4" t="str">
        <f t="shared" si="117"/>
        <v xml:space="preserve"> </v>
      </c>
      <c r="AH251" s="4" t="str">
        <f t="shared" si="123"/>
        <v xml:space="preserve"> </v>
      </c>
      <c r="AI251" s="4" t="str">
        <f t="shared" si="118"/>
        <v xml:space="preserve"> </v>
      </c>
      <c r="AJ251" s="4" t="str">
        <f t="shared" si="119"/>
        <v xml:space="preserve"> </v>
      </c>
      <c r="AK251" s="4" t="str">
        <f t="shared" si="120"/>
        <v xml:space="preserve"> </v>
      </c>
    </row>
    <row r="252" spans="2:37" x14ac:dyDescent="0.25">
      <c r="B252" s="1" t="str">
        <f t="shared" si="98"/>
        <v xml:space="preserve"> </v>
      </c>
      <c r="C252" s="4" t="str">
        <f t="shared" si="99"/>
        <v xml:space="preserve"> </v>
      </c>
      <c r="D252" s="4" t="str">
        <f t="shared" si="121"/>
        <v xml:space="preserve"> </v>
      </c>
      <c r="E252" s="4" t="str">
        <f t="shared" si="100"/>
        <v xml:space="preserve"> </v>
      </c>
      <c r="F252" s="4" t="str">
        <f t="shared" si="101"/>
        <v xml:space="preserve"> </v>
      </c>
      <c r="G252" s="4" t="str">
        <f t="shared" si="102"/>
        <v xml:space="preserve"> </v>
      </c>
      <c r="I252" s="1" t="str">
        <f t="shared" si="103"/>
        <v xml:space="preserve"> </v>
      </c>
      <c r="J252" s="4" t="str">
        <f t="shared" si="104"/>
        <v xml:space="preserve"> </v>
      </c>
      <c r="K252" s="4" t="str">
        <f t="shared" si="122"/>
        <v xml:space="preserve"> </v>
      </c>
      <c r="L252" s="4" t="str">
        <f t="shared" si="105"/>
        <v xml:space="preserve"> </v>
      </c>
      <c r="M252" s="4" t="str">
        <f t="shared" si="106"/>
        <v xml:space="preserve"> </v>
      </c>
      <c r="N252" s="4" t="str">
        <f t="shared" si="107"/>
        <v xml:space="preserve"> </v>
      </c>
      <c r="P252" s="1" t="str">
        <f t="shared" si="108"/>
        <v xml:space="preserve"> </v>
      </c>
      <c r="Q252" s="4" t="str">
        <f t="shared" si="109"/>
        <v xml:space="preserve"> </v>
      </c>
      <c r="R252" s="4" t="str">
        <f t="shared" si="93"/>
        <v xml:space="preserve"> </v>
      </c>
      <c r="S252" s="4" t="str">
        <f t="shared" si="94"/>
        <v xml:space="preserve"> </v>
      </c>
      <c r="T252" s="4" t="str">
        <f t="shared" si="95"/>
        <v xml:space="preserve"> </v>
      </c>
      <c r="U252" s="7" t="str">
        <f t="shared" si="110"/>
        <v xml:space="preserve"> </v>
      </c>
      <c r="V252" s="4" t="str">
        <f t="shared" si="96"/>
        <v xml:space="preserve"> </v>
      </c>
      <c r="X252" s="1" t="str">
        <f t="shared" si="111"/>
        <v xml:space="preserve"> </v>
      </c>
      <c r="Y252" s="4" t="str">
        <f t="shared" si="112"/>
        <v xml:space="preserve"> </v>
      </c>
      <c r="Z252" s="4" t="str">
        <f t="shared" si="97"/>
        <v xml:space="preserve"> </v>
      </c>
      <c r="AA252" s="4" t="str">
        <f t="shared" si="113"/>
        <v xml:space="preserve"> </v>
      </c>
      <c r="AB252" s="4" t="str">
        <f t="shared" si="114"/>
        <v xml:space="preserve"> </v>
      </c>
      <c r="AC252" s="4" t="str">
        <f t="shared" si="115"/>
        <v xml:space="preserve"> </v>
      </c>
      <c r="AF252" s="1" t="str">
        <f t="shared" si="116"/>
        <v xml:space="preserve"> </v>
      </c>
      <c r="AG252" s="4" t="str">
        <f t="shared" si="117"/>
        <v xml:space="preserve"> </v>
      </c>
      <c r="AH252" s="4" t="str">
        <f t="shared" si="123"/>
        <v xml:space="preserve"> </v>
      </c>
      <c r="AI252" s="4" t="str">
        <f t="shared" si="118"/>
        <v xml:space="preserve"> </v>
      </c>
      <c r="AJ252" s="4" t="str">
        <f t="shared" si="119"/>
        <v xml:space="preserve"> </v>
      </c>
      <c r="AK252" s="4" t="str">
        <f t="shared" si="120"/>
        <v xml:space="preserve"> </v>
      </c>
    </row>
    <row r="253" spans="2:37" x14ac:dyDescent="0.25">
      <c r="B253" s="1" t="str">
        <f t="shared" si="98"/>
        <v xml:space="preserve"> </v>
      </c>
      <c r="C253" s="4" t="str">
        <f t="shared" si="99"/>
        <v xml:space="preserve"> </v>
      </c>
      <c r="D253" s="4" t="str">
        <f t="shared" si="121"/>
        <v xml:space="preserve"> </v>
      </c>
      <c r="E253" s="4" t="str">
        <f t="shared" si="100"/>
        <v xml:space="preserve"> </v>
      </c>
      <c r="F253" s="4" t="str">
        <f t="shared" si="101"/>
        <v xml:space="preserve"> </v>
      </c>
      <c r="G253" s="4" t="str">
        <f t="shared" si="102"/>
        <v xml:space="preserve"> </v>
      </c>
      <c r="I253" s="1" t="str">
        <f t="shared" si="103"/>
        <v xml:space="preserve"> </v>
      </c>
      <c r="J253" s="4" t="str">
        <f t="shared" si="104"/>
        <v xml:space="preserve"> </v>
      </c>
      <c r="K253" s="4" t="str">
        <f t="shared" si="122"/>
        <v xml:space="preserve"> </v>
      </c>
      <c r="L253" s="4" t="str">
        <f t="shared" si="105"/>
        <v xml:space="preserve"> </v>
      </c>
      <c r="M253" s="4" t="str">
        <f t="shared" si="106"/>
        <v xml:space="preserve"> </v>
      </c>
      <c r="N253" s="4" t="str">
        <f t="shared" si="107"/>
        <v xml:space="preserve"> </v>
      </c>
      <c r="P253" s="1" t="str">
        <f t="shared" si="108"/>
        <v xml:space="preserve"> </v>
      </c>
      <c r="Q253" s="4" t="str">
        <f t="shared" si="109"/>
        <v xml:space="preserve"> </v>
      </c>
      <c r="R253" s="4" t="str">
        <f t="shared" si="93"/>
        <v xml:space="preserve"> </v>
      </c>
      <c r="S253" s="4" t="str">
        <f t="shared" si="94"/>
        <v xml:space="preserve"> </v>
      </c>
      <c r="T253" s="4" t="str">
        <f t="shared" si="95"/>
        <v xml:space="preserve"> </v>
      </c>
      <c r="U253" s="7" t="str">
        <f t="shared" si="110"/>
        <v xml:space="preserve"> </v>
      </c>
      <c r="V253" s="4" t="str">
        <f t="shared" si="96"/>
        <v xml:space="preserve"> </v>
      </c>
      <c r="X253" s="1" t="str">
        <f t="shared" si="111"/>
        <v xml:space="preserve"> </v>
      </c>
      <c r="Y253" s="4" t="str">
        <f t="shared" si="112"/>
        <v xml:space="preserve"> </v>
      </c>
      <c r="Z253" s="4" t="str">
        <f t="shared" si="97"/>
        <v xml:space="preserve"> </v>
      </c>
      <c r="AA253" s="4" t="str">
        <f t="shared" si="113"/>
        <v xml:space="preserve"> </v>
      </c>
      <c r="AB253" s="4" t="str">
        <f t="shared" si="114"/>
        <v xml:space="preserve"> </v>
      </c>
      <c r="AC253" s="4" t="str">
        <f t="shared" si="115"/>
        <v xml:space="preserve"> </v>
      </c>
      <c r="AF253" s="1" t="str">
        <f t="shared" si="116"/>
        <v xml:space="preserve"> </v>
      </c>
      <c r="AG253" s="4" t="str">
        <f t="shared" si="117"/>
        <v xml:space="preserve"> </v>
      </c>
      <c r="AH253" s="4" t="str">
        <f t="shared" si="123"/>
        <v xml:space="preserve"> </v>
      </c>
      <c r="AI253" s="4" t="str">
        <f t="shared" si="118"/>
        <v xml:space="preserve"> </v>
      </c>
      <c r="AJ253" s="4" t="str">
        <f t="shared" si="119"/>
        <v xml:space="preserve"> </v>
      </c>
      <c r="AK253" s="4" t="str">
        <f t="shared" si="120"/>
        <v xml:space="preserve"> </v>
      </c>
    </row>
    <row r="254" spans="2:37" x14ac:dyDescent="0.25">
      <c r="B254" s="1" t="str">
        <f t="shared" si="98"/>
        <v xml:space="preserve"> </v>
      </c>
      <c r="C254" s="4" t="str">
        <f t="shared" si="99"/>
        <v xml:space="preserve"> </v>
      </c>
      <c r="D254" s="4" t="str">
        <f t="shared" si="121"/>
        <v xml:space="preserve"> </v>
      </c>
      <c r="E254" s="4" t="str">
        <f t="shared" si="100"/>
        <v xml:space="preserve"> </v>
      </c>
      <c r="F254" s="4" t="str">
        <f t="shared" si="101"/>
        <v xml:space="preserve"> </v>
      </c>
      <c r="G254" s="4" t="str">
        <f t="shared" si="102"/>
        <v xml:space="preserve"> </v>
      </c>
      <c r="I254" s="1" t="str">
        <f t="shared" si="103"/>
        <v xml:space="preserve"> </v>
      </c>
      <c r="J254" s="4" t="str">
        <f t="shared" si="104"/>
        <v xml:space="preserve"> </v>
      </c>
      <c r="K254" s="4" t="str">
        <f t="shared" si="122"/>
        <v xml:space="preserve"> </v>
      </c>
      <c r="L254" s="4" t="str">
        <f t="shared" si="105"/>
        <v xml:space="preserve"> </v>
      </c>
      <c r="M254" s="4" t="str">
        <f t="shared" si="106"/>
        <v xml:space="preserve"> </v>
      </c>
      <c r="N254" s="4" t="str">
        <f t="shared" si="107"/>
        <v xml:space="preserve"> </v>
      </c>
      <c r="P254" s="1" t="str">
        <f t="shared" si="108"/>
        <v xml:space="preserve"> </v>
      </c>
      <c r="Q254" s="4" t="str">
        <f t="shared" si="109"/>
        <v xml:space="preserve"> </v>
      </c>
      <c r="R254" s="4" t="str">
        <f t="shared" si="93"/>
        <v xml:space="preserve"> </v>
      </c>
      <c r="S254" s="4" t="str">
        <f t="shared" si="94"/>
        <v xml:space="preserve"> </v>
      </c>
      <c r="T254" s="4" t="str">
        <f t="shared" si="95"/>
        <v xml:space="preserve"> </v>
      </c>
      <c r="U254" s="7" t="str">
        <f t="shared" si="110"/>
        <v xml:space="preserve"> </v>
      </c>
      <c r="V254" s="4" t="str">
        <f t="shared" si="96"/>
        <v xml:space="preserve"> </v>
      </c>
      <c r="X254" s="1" t="str">
        <f t="shared" si="111"/>
        <v xml:space="preserve"> </v>
      </c>
      <c r="Y254" s="4" t="str">
        <f t="shared" si="112"/>
        <v xml:space="preserve"> </v>
      </c>
      <c r="Z254" s="4" t="str">
        <f t="shared" si="97"/>
        <v xml:space="preserve"> </v>
      </c>
      <c r="AA254" s="4" t="str">
        <f t="shared" si="113"/>
        <v xml:space="preserve"> </v>
      </c>
      <c r="AB254" s="4" t="str">
        <f t="shared" si="114"/>
        <v xml:space="preserve"> </v>
      </c>
      <c r="AC254" s="4" t="str">
        <f t="shared" si="115"/>
        <v xml:space="preserve"> </v>
      </c>
      <c r="AF254" s="1" t="str">
        <f t="shared" si="116"/>
        <v xml:space="preserve"> </v>
      </c>
      <c r="AG254" s="4" t="str">
        <f t="shared" si="117"/>
        <v xml:space="preserve"> </v>
      </c>
      <c r="AH254" s="4" t="str">
        <f t="shared" si="123"/>
        <v xml:space="preserve"> </v>
      </c>
      <c r="AI254" s="4" t="str">
        <f t="shared" si="118"/>
        <v xml:space="preserve"> </v>
      </c>
      <c r="AJ254" s="4" t="str">
        <f t="shared" si="119"/>
        <v xml:space="preserve"> </v>
      </c>
      <c r="AK254" s="4" t="str">
        <f t="shared" si="120"/>
        <v xml:space="preserve"> </v>
      </c>
    </row>
    <row r="255" spans="2:37" x14ac:dyDescent="0.25">
      <c r="B255" s="1" t="str">
        <f t="shared" si="98"/>
        <v xml:space="preserve"> </v>
      </c>
      <c r="C255" s="4" t="str">
        <f t="shared" si="99"/>
        <v xml:space="preserve"> </v>
      </c>
      <c r="D255" s="4" t="str">
        <f t="shared" si="121"/>
        <v xml:space="preserve"> </v>
      </c>
      <c r="E255" s="4" t="str">
        <f t="shared" si="100"/>
        <v xml:space="preserve"> </v>
      </c>
      <c r="F255" s="4" t="str">
        <f t="shared" si="101"/>
        <v xml:space="preserve"> </v>
      </c>
      <c r="G255" s="4" t="str">
        <f t="shared" si="102"/>
        <v xml:space="preserve"> </v>
      </c>
      <c r="I255" s="1" t="str">
        <f t="shared" si="103"/>
        <v xml:space="preserve"> </v>
      </c>
      <c r="J255" s="4" t="str">
        <f t="shared" si="104"/>
        <v xml:space="preserve"> </v>
      </c>
      <c r="K255" s="4" t="str">
        <f t="shared" si="122"/>
        <v xml:space="preserve"> </v>
      </c>
      <c r="L255" s="4" t="str">
        <f t="shared" si="105"/>
        <v xml:space="preserve"> </v>
      </c>
      <c r="M255" s="4" t="str">
        <f t="shared" si="106"/>
        <v xml:space="preserve"> </v>
      </c>
      <c r="N255" s="4" t="str">
        <f t="shared" si="107"/>
        <v xml:space="preserve"> </v>
      </c>
      <c r="P255" s="1" t="str">
        <f t="shared" si="108"/>
        <v xml:space="preserve"> </v>
      </c>
      <c r="Q255" s="4" t="str">
        <f t="shared" si="109"/>
        <v xml:space="preserve"> </v>
      </c>
      <c r="R255" s="4" t="str">
        <f t="shared" si="93"/>
        <v xml:space="preserve"> </v>
      </c>
      <c r="S255" s="4" t="str">
        <f t="shared" si="94"/>
        <v xml:space="preserve"> </v>
      </c>
      <c r="T255" s="4" t="str">
        <f t="shared" si="95"/>
        <v xml:space="preserve"> </v>
      </c>
      <c r="U255" s="7" t="str">
        <f t="shared" si="110"/>
        <v xml:space="preserve"> </v>
      </c>
      <c r="V255" s="4" t="str">
        <f t="shared" si="96"/>
        <v xml:space="preserve"> </v>
      </c>
      <c r="X255" s="1" t="str">
        <f t="shared" si="111"/>
        <v xml:space="preserve"> </v>
      </c>
      <c r="Y255" s="4" t="str">
        <f t="shared" si="112"/>
        <v xml:space="preserve"> </v>
      </c>
      <c r="Z255" s="4" t="str">
        <f t="shared" si="97"/>
        <v xml:space="preserve"> </v>
      </c>
      <c r="AA255" s="4" t="str">
        <f t="shared" si="113"/>
        <v xml:space="preserve"> </v>
      </c>
      <c r="AB255" s="4" t="str">
        <f t="shared" si="114"/>
        <v xml:space="preserve"> </v>
      </c>
      <c r="AC255" s="4" t="str">
        <f t="shared" si="115"/>
        <v xml:space="preserve"> </v>
      </c>
      <c r="AF255" s="1" t="str">
        <f t="shared" si="116"/>
        <v xml:space="preserve"> </v>
      </c>
      <c r="AG255" s="4" t="str">
        <f t="shared" si="117"/>
        <v xml:space="preserve"> </v>
      </c>
      <c r="AH255" s="4" t="str">
        <f t="shared" si="123"/>
        <v xml:space="preserve"> </v>
      </c>
      <c r="AI255" s="4" t="str">
        <f t="shared" si="118"/>
        <v xml:space="preserve"> </v>
      </c>
      <c r="AJ255" s="4" t="str">
        <f t="shared" si="119"/>
        <v xml:space="preserve"> </v>
      </c>
      <c r="AK255" s="4" t="str">
        <f t="shared" si="120"/>
        <v xml:space="preserve"> </v>
      </c>
    </row>
    <row r="256" spans="2:37" x14ac:dyDescent="0.25">
      <c r="B256" s="1" t="str">
        <f t="shared" si="98"/>
        <v xml:space="preserve"> </v>
      </c>
      <c r="C256" s="4" t="str">
        <f t="shared" si="99"/>
        <v xml:space="preserve"> </v>
      </c>
      <c r="D256" s="4" t="str">
        <f t="shared" si="121"/>
        <v xml:space="preserve"> </v>
      </c>
      <c r="E256" s="4" t="str">
        <f t="shared" si="100"/>
        <v xml:space="preserve"> </v>
      </c>
      <c r="F256" s="4" t="str">
        <f t="shared" si="101"/>
        <v xml:space="preserve"> </v>
      </c>
      <c r="G256" s="4" t="str">
        <f t="shared" si="102"/>
        <v xml:space="preserve"> </v>
      </c>
      <c r="I256" s="1" t="str">
        <f t="shared" si="103"/>
        <v xml:space="preserve"> </v>
      </c>
      <c r="J256" s="4" t="str">
        <f t="shared" si="104"/>
        <v xml:space="preserve"> </v>
      </c>
      <c r="K256" s="4" t="str">
        <f t="shared" si="122"/>
        <v xml:space="preserve"> </v>
      </c>
      <c r="L256" s="4" t="str">
        <f t="shared" si="105"/>
        <v xml:space="preserve"> </v>
      </c>
      <c r="M256" s="4" t="str">
        <f t="shared" si="106"/>
        <v xml:space="preserve"> </v>
      </c>
      <c r="N256" s="4" t="str">
        <f t="shared" si="107"/>
        <v xml:space="preserve"> </v>
      </c>
      <c r="P256" s="1" t="str">
        <f t="shared" si="108"/>
        <v xml:space="preserve"> </v>
      </c>
      <c r="Q256" s="4" t="str">
        <f t="shared" si="109"/>
        <v xml:space="preserve"> </v>
      </c>
      <c r="R256" s="4" t="str">
        <f t="shared" si="93"/>
        <v xml:space="preserve"> </v>
      </c>
      <c r="S256" s="4" t="str">
        <f t="shared" si="94"/>
        <v xml:space="preserve"> </v>
      </c>
      <c r="T256" s="4" t="str">
        <f t="shared" si="95"/>
        <v xml:space="preserve"> </v>
      </c>
      <c r="U256" s="7" t="str">
        <f t="shared" si="110"/>
        <v xml:space="preserve"> </v>
      </c>
      <c r="V256" s="4" t="str">
        <f t="shared" si="96"/>
        <v xml:space="preserve"> </v>
      </c>
      <c r="X256" s="1" t="str">
        <f t="shared" si="111"/>
        <v xml:space="preserve"> </v>
      </c>
      <c r="Y256" s="4" t="str">
        <f t="shared" si="112"/>
        <v xml:space="preserve"> </v>
      </c>
      <c r="Z256" s="4" t="str">
        <f t="shared" si="97"/>
        <v xml:space="preserve"> </v>
      </c>
      <c r="AA256" s="4" t="str">
        <f t="shared" si="113"/>
        <v xml:space="preserve"> </v>
      </c>
      <c r="AB256" s="4" t="str">
        <f t="shared" si="114"/>
        <v xml:space="preserve"> </v>
      </c>
      <c r="AC256" s="4" t="str">
        <f t="shared" si="115"/>
        <v xml:space="preserve"> </v>
      </c>
      <c r="AF256" s="1" t="str">
        <f t="shared" si="116"/>
        <v xml:space="preserve"> </v>
      </c>
      <c r="AG256" s="4" t="str">
        <f t="shared" si="117"/>
        <v xml:space="preserve"> </v>
      </c>
      <c r="AH256" s="4" t="str">
        <f t="shared" si="123"/>
        <v xml:space="preserve"> </v>
      </c>
      <c r="AI256" s="4" t="str">
        <f t="shared" si="118"/>
        <v xml:space="preserve"> </v>
      </c>
      <c r="AJ256" s="4" t="str">
        <f t="shared" si="119"/>
        <v xml:space="preserve"> </v>
      </c>
      <c r="AK256" s="4" t="str">
        <f t="shared" si="120"/>
        <v xml:space="preserve"> </v>
      </c>
    </row>
    <row r="257" spans="2:37" x14ac:dyDescent="0.25">
      <c r="B257" s="1" t="str">
        <f t="shared" si="98"/>
        <v xml:space="preserve"> </v>
      </c>
      <c r="C257" s="4" t="str">
        <f t="shared" si="99"/>
        <v xml:space="preserve"> </v>
      </c>
      <c r="D257" s="4" t="str">
        <f t="shared" si="121"/>
        <v xml:space="preserve"> </v>
      </c>
      <c r="E257" s="4" t="str">
        <f t="shared" si="100"/>
        <v xml:space="preserve"> </v>
      </c>
      <c r="F257" s="4" t="str">
        <f t="shared" si="101"/>
        <v xml:space="preserve"> </v>
      </c>
      <c r="G257" s="4" t="str">
        <f t="shared" si="102"/>
        <v xml:space="preserve"> </v>
      </c>
      <c r="I257" s="1" t="str">
        <f t="shared" si="103"/>
        <v xml:space="preserve"> </v>
      </c>
      <c r="J257" s="4" t="str">
        <f t="shared" si="104"/>
        <v xml:space="preserve"> </v>
      </c>
      <c r="K257" s="4" t="str">
        <f t="shared" si="122"/>
        <v xml:space="preserve"> </v>
      </c>
      <c r="L257" s="4" t="str">
        <f t="shared" si="105"/>
        <v xml:space="preserve"> </v>
      </c>
      <c r="M257" s="4" t="str">
        <f t="shared" si="106"/>
        <v xml:space="preserve"> </v>
      </c>
      <c r="N257" s="4" t="str">
        <f t="shared" si="107"/>
        <v xml:space="preserve"> </v>
      </c>
      <c r="P257" s="1" t="str">
        <f t="shared" si="108"/>
        <v xml:space="preserve"> </v>
      </c>
      <c r="Q257" s="4" t="str">
        <f t="shared" si="109"/>
        <v xml:space="preserve"> </v>
      </c>
      <c r="R257" s="4" t="str">
        <f t="shared" si="93"/>
        <v xml:space="preserve"> </v>
      </c>
      <c r="S257" s="4" t="str">
        <f t="shared" si="94"/>
        <v xml:space="preserve"> </v>
      </c>
      <c r="T257" s="4" t="str">
        <f t="shared" si="95"/>
        <v xml:space="preserve"> </v>
      </c>
      <c r="U257" s="7" t="str">
        <f t="shared" si="110"/>
        <v xml:space="preserve"> </v>
      </c>
      <c r="V257" s="4" t="str">
        <f t="shared" si="96"/>
        <v xml:space="preserve"> </v>
      </c>
      <c r="X257" s="1" t="str">
        <f t="shared" si="111"/>
        <v xml:space="preserve"> </v>
      </c>
      <c r="Y257" s="4" t="str">
        <f t="shared" si="112"/>
        <v xml:space="preserve"> </v>
      </c>
      <c r="Z257" s="4" t="str">
        <f t="shared" si="97"/>
        <v xml:space="preserve"> </v>
      </c>
      <c r="AA257" s="4" t="str">
        <f t="shared" si="113"/>
        <v xml:space="preserve"> </v>
      </c>
      <c r="AB257" s="4" t="str">
        <f t="shared" si="114"/>
        <v xml:space="preserve"> </v>
      </c>
      <c r="AC257" s="4" t="str">
        <f t="shared" si="115"/>
        <v xml:space="preserve"> </v>
      </c>
      <c r="AF257" s="1" t="str">
        <f t="shared" si="116"/>
        <v xml:space="preserve"> </v>
      </c>
      <c r="AG257" s="4" t="str">
        <f t="shared" si="117"/>
        <v xml:space="preserve"> </v>
      </c>
      <c r="AH257" s="4" t="str">
        <f t="shared" si="123"/>
        <v xml:space="preserve"> </v>
      </c>
      <c r="AI257" s="4" t="str">
        <f t="shared" si="118"/>
        <v xml:space="preserve"> </v>
      </c>
      <c r="AJ257" s="4" t="str">
        <f t="shared" si="119"/>
        <v xml:space="preserve"> </v>
      </c>
      <c r="AK257" s="4" t="str">
        <f t="shared" si="120"/>
        <v xml:space="preserve"> </v>
      </c>
    </row>
    <row r="258" spans="2:37" x14ac:dyDescent="0.25">
      <c r="B258" s="1" t="str">
        <f t="shared" si="98"/>
        <v xml:space="preserve"> </v>
      </c>
      <c r="C258" s="4" t="str">
        <f t="shared" si="99"/>
        <v xml:space="preserve"> </v>
      </c>
      <c r="D258" s="4" t="str">
        <f t="shared" si="121"/>
        <v xml:space="preserve"> </v>
      </c>
      <c r="E258" s="4" t="str">
        <f t="shared" si="100"/>
        <v xml:space="preserve"> </v>
      </c>
      <c r="F258" s="4" t="str">
        <f t="shared" si="101"/>
        <v xml:space="preserve"> </v>
      </c>
      <c r="G258" s="4" t="str">
        <f t="shared" si="102"/>
        <v xml:space="preserve"> </v>
      </c>
      <c r="I258" s="1" t="str">
        <f t="shared" si="103"/>
        <v xml:space="preserve"> </v>
      </c>
      <c r="J258" s="4" t="str">
        <f t="shared" si="104"/>
        <v xml:space="preserve"> </v>
      </c>
      <c r="K258" s="4" t="str">
        <f t="shared" si="122"/>
        <v xml:space="preserve"> </v>
      </c>
      <c r="L258" s="4" t="str">
        <f t="shared" si="105"/>
        <v xml:space="preserve"> </v>
      </c>
      <c r="M258" s="4" t="str">
        <f t="shared" si="106"/>
        <v xml:space="preserve"> </v>
      </c>
      <c r="N258" s="4" t="str">
        <f t="shared" si="107"/>
        <v xml:space="preserve"> </v>
      </c>
      <c r="P258" s="1" t="str">
        <f t="shared" si="108"/>
        <v xml:space="preserve"> </v>
      </c>
      <c r="Q258" s="4" t="str">
        <f t="shared" si="109"/>
        <v xml:space="preserve"> </v>
      </c>
      <c r="R258" s="4" t="str">
        <f t="shared" si="93"/>
        <v xml:space="preserve"> </v>
      </c>
      <c r="S258" s="4" t="str">
        <f t="shared" si="94"/>
        <v xml:space="preserve"> </v>
      </c>
      <c r="T258" s="4" t="str">
        <f t="shared" si="95"/>
        <v xml:space="preserve"> </v>
      </c>
      <c r="U258" s="7" t="str">
        <f t="shared" si="110"/>
        <v xml:space="preserve"> </v>
      </c>
      <c r="V258" s="4" t="str">
        <f t="shared" si="96"/>
        <v xml:space="preserve"> </v>
      </c>
      <c r="X258" s="1" t="str">
        <f t="shared" si="111"/>
        <v xml:space="preserve"> </v>
      </c>
      <c r="Y258" s="4" t="str">
        <f t="shared" si="112"/>
        <v xml:space="preserve"> </v>
      </c>
      <c r="Z258" s="4" t="str">
        <f t="shared" si="97"/>
        <v xml:space="preserve"> </v>
      </c>
      <c r="AA258" s="4" t="str">
        <f t="shared" si="113"/>
        <v xml:space="preserve"> </v>
      </c>
      <c r="AB258" s="4" t="str">
        <f t="shared" si="114"/>
        <v xml:space="preserve"> </v>
      </c>
      <c r="AC258" s="4" t="str">
        <f t="shared" si="115"/>
        <v xml:space="preserve"> </v>
      </c>
      <c r="AF258" s="1" t="str">
        <f t="shared" si="116"/>
        <v xml:space="preserve"> </v>
      </c>
      <c r="AG258" s="4" t="str">
        <f t="shared" si="117"/>
        <v xml:space="preserve"> </v>
      </c>
      <c r="AH258" s="4" t="str">
        <f t="shared" si="123"/>
        <v xml:space="preserve"> </v>
      </c>
      <c r="AI258" s="4" t="str">
        <f t="shared" si="118"/>
        <v xml:space="preserve"> </v>
      </c>
      <c r="AJ258" s="4" t="str">
        <f t="shared" si="119"/>
        <v xml:space="preserve"> </v>
      </c>
      <c r="AK258" s="4" t="str">
        <f t="shared" si="120"/>
        <v xml:space="preserve"> </v>
      </c>
    </row>
    <row r="259" spans="2:37" x14ac:dyDescent="0.25">
      <c r="B259" s="1" t="str">
        <f t="shared" si="98"/>
        <v xml:space="preserve"> </v>
      </c>
      <c r="C259" s="4" t="str">
        <f t="shared" si="99"/>
        <v xml:space="preserve"> </v>
      </c>
      <c r="D259" s="4" t="str">
        <f t="shared" si="121"/>
        <v xml:space="preserve"> </v>
      </c>
      <c r="E259" s="4" t="str">
        <f t="shared" si="100"/>
        <v xml:space="preserve"> </v>
      </c>
      <c r="F259" s="4" t="str">
        <f t="shared" si="101"/>
        <v xml:space="preserve"> </v>
      </c>
      <c r="G259" s="4" t="str">
        <f t="shared" si="102"/>
        <v xml:space="preserve"> </v>
      </c>
      <c r="I259" s="1" t="str">
        <f t="shared" si="103"/>
        <v xml:space="preserve"> </v>
      </c>
      <c r="J259" s="4" t="str">
        <f t="shared" si="104"/>
        <v xml:space="preserve"> </v>
      </c>
      <c r="K259" s="4" t="str">
        <f t="shared" si="122"/>
        <v xml:space="preserve"> </v>
      </c>
      <c r="L259" s="4" t="str">
        <f t="shared" si="105"/>
        <v xml:space="preserve"> </v>
      </c>
      <c r="M259" s="4" t="str">
        <f t="shared" si="106"/>
        <v xml:space="preserve"> </v>
      </c>
      <c r="N259" s="4" t="str">
        <f t="shared" si="107"/>
        <v xml:space="preserve"> </v>
      </c>
      <c r="P259" s="1" t="str">
        <f t="shared" si="108"/>
        <v xml:space="preserve"> </v>
      </c>
      <c r="Q259" s="4" t="str">
        <f t="shared" si="109"/>
        <v xml:space="preserve"> </v>
      </c>
      <c r="R259" s="4" t="str">
        <f t="shared" si="93"/>
        <v xml:space="preserve"> </v>
      </c>
      <c r="S259" s="4" t="str">
        <f t="shared" si="94"/>
        <v xml:space="preserve"> </v>
      </c>
      <c r="T259" s="4" t="str">
        <f t="shared" si="95"/>
        <v xml:space="preserve"> </v>
      </c>
      <c r="U259" s="7" t="str">
        <f t="shared" si="110"/>
        <v xml:space="preserve"> </v>
      </c>
      <c r="V259" s="4" t="str">
        <f t="shared" si="96"/>
        <v xml:space="preserve"> </v>
      </c>
      <c r="X259" s="1" t="str">
        <f t="shared" si="111"/>
        <v xml:space="preserve"> </v>
      </c>
      <c r="Y259" s="4" t="str">
        <f t="shared" si="112"/>
        <v xml:space="preserve"> </v>
      </c>
      <c r="Z259" s="4" t="str">
        <f t="shared" si="97"/>
        <v xml:space="preserve"> </v>
      </c>
      <c r="AA259" s="4" t="str">
        <f t="shared" si="113"/>
        <v xml:space="preserve"> </v>
      </c>
      <c r="AB259" s="4" t="str">
        <f t="shared" si="114"/>
        <v xml:space="preserve"> </v>
      </c>
      <c r="AC259" s="4" t="str">
        <f t="shared" si="115"/>
        <v xml:space="preserve"> </v>
      </c>
      <c r="AF259" s="1" t="str">
        <f t="shared" si="116"/>
        <v xml:space="preserve"> </v>
      </c>
      <c r="AG259" s="4" t="str">
        <f t="shared" si="117"/>
        <v xml:space="preserve"> </v>
      </c>
      <c r="AH259" s="4" t="str">
        <f t="shared" si="123"/>
        <v xml:space="preserve"> </v>
      </c>
      <c r="AI259" s="4" t="str">
        <f t="shared" si="118"/>
        <v xml:space="preserve"> </v>
      </c>
      <c r="AJ259" s="4" t="str">
        <f t="shared" si="119"/>
        <v xml:space="preserve"> </v>
      </c>
      <c r="AK259" s="4" t="str">
        <f t="shared" si="120"/>
        <v xml:space="preserve"> </v>
      </c>
    </row>
    <row r="260" spans="2:37" x14ac:dyDescent="0.25">
      <c r="B260" s="1" t="str">
        <f t="shared" si="98"/>
        <v xml:space="preserve"> </v>
      </c>
      <c r="C260" s="4" t="str">
        <f t="shared" si="99"/>
        <v xml:space="preserve"> </v>
      </c>
      <c r="D260" s="4" t="str">
        <f t="shared" si="121"/>
        <v xml:space="preserve"> </v>
      </c>
      <c r="E260" s="4" t="str">
        <f t="shared" si="100"/>
        <v xml:space="preserve"> </v>
      </c>
      <c r="F260" s="4" t="str">
        <f t="shared" si="101"/>
        <v xml:space="preserve"> </v>
      </c>
      <c r="G260" s="4" t="str">
        <f t="shared" si="102"/>
        <v xml:space="preserve"> </v>
      </c>
      <c r="I260" s="1" t="str">
        <f t="shared" si="103"/>
        <v xml:space="preserve"> </v>
      </c>
      <c r="J260" s="4" t="str">
        <f t="shared" si="104"/>
        <v xml:space="preserve"> </v>
      </c>
      <c r="K260" s="4" t="str">
        <f t="shared" si="122"/>
        <v xml:space="preserve"> </v>
      </c>
      <c r="L260" s="4" t="str">
        <f t="shared" si="105"/>
        <v xml:space="preserve"> </v>
      </c>
      <c r="M260" s="4" t="str">
        <f t="shared" si="106"/>
        <v xml:space="preserve"> </v>
      </c>
      <c r="N260" s="4" t="str">
        <f t="shared" si="107"/>
        <v xml:space="preserve"> </v>
      </c>
      <c r="P260" s="1" t="str">
        <f t="shared" si="108"/>
        <v xml:space="preserve"> </v>
      </c>
      <c r="Q260" s="4" t="str">
        <f t="shared" si="109"/>
        <v xml:space="preserve"> </v>
      </c>
      <c r="R260" s="4" t="str">
        <f t="shared" si="93"/>
        <v xml:space="preserve"> </v>
      </c>
      <c r="S260" s="4" t="str">
        <f t="shared" si="94"/>
        <v xml:space="preserve"> </v>
      </c>
      <c r="T260" s="4" t="str">
        <f t="shared" si="95"/>
        <v xml:space="preserve"> </v>
      </c>
      <c r="U260" s="7" t="str">
        <f t="shared" si="110"/>
        <v xml:space="preserve"> </v>
      </c>
      <c r="V260" s="4" t="str">
        <f t="shared" si="96"/>
        <v xml:space="preserve"> </v>
      </c>
      <c r="X260" s="1" t="str">
        <f t="shared" si="111"/>
        <v xml:space="preserve"> </v>
      </c>
      <c r="Y260" s="4" t="str">
        <f t="shared" si="112"/>
        <v xml:space="preserve"> </v>
      </c>
      <c r="Z260" s="4" t="str">
        <f t="shared" si="97"/>
        <v xml:space="preserve"> </v>
      </c>
      <c r="AA260" s="4" t="str">
        <f t="shared" si="113"/>
        <v xml:space="preserve"> </v>
      </c>
      <c r="AB260" s="4" t="str">
        <f t="shared" si="114"/>
        <v xml:space="preserve"> </v>
      </c>
      <c r="AC260" s="4" t="str">
        <f t="shared" si="115"/>
        <v xml:space="preserve"> </v>
      </c>
      <c r="AF260" s="1" t="str">
        <f t="shared" si="116"/>
        <v xml:space="preserve"> </v>
      </c>
      <c r="AG260" s="4" t="str">
        <f t="shared" si="117"/>
        <v xml:space="preserve"> </v>
      </c>
      <c r="AH260" s="4" t="str">
        <f t="shared" si="123"/>
        <v xml:space="preserve"> </v>
      </c>
      <c r="AI260" s="4" t="str">
        <f t="shared" si="118"/>
        <v xml:space="preserve"> </v>
      </c>
      <c r="AJ260" s="4" t="str">
        <f t="shared" si="119"/>
        <v xml:space="preserve"> </v>
      </c>
      <c r="AK260" s="4" t="str">
        <f t="shared" si="120"/>
        <v xml:space="preserve"> </v>
      </c>
    </row>
    <row r="261" spans="2:37" x14ac:dyDescent="0.25">
      <c r="B261" s="1" t="str">
        <f t="shared" si="98"/>
        <v xml:space="preserve"> </v>
      </c>
      <c r="C261" s="4" t="str">
        <f t="shared" si="99"/>
        <v xml:space="preserve"> </v>
      </c>
      <c r="D261" s="4" t="str">
        <f t="shared" si="121"/>
        <v xml:space="preserve"> </v>
      </c>
      <c r="E261" s="4" t="str">
        <f t="shared" si="100"/>
        <v xml:space="preserve"> </v>
      </c>
      <c r="F261" s="4" t="str">
        <f t="shared" si="101"/>
        <v xml:space="preserve"> </v>
      </c>
      <c r="G261" s="4" t="str">
        <f t="shared" si="102"/>
        <v xml:space="preserve"> </v>
      </c>
      <c r="I261" s="1" t="str">
        <f t="shared" si="103"/>
        <v xml:space="preserve"> </v>
      </c>
      <c r="J261" s="4" t="str">
        <f t="shared" si="104"/>
        <v xml:space="preserve"> </v>
      </c>
      <c r="K261" s="4" t="str">
        <f t="shared" si="122"/>
        <v xml:space="preserve"> </v>
      </c>
      <c r="L261" s="4" t="str">
        <f t="shared" si="105"/>
        <v xml:space="preserve"> </v>
      </c>
      <c r="M261" s="4" t="str">
        <f t="shared" si="106"/>
        <v xml:space="preserve"> </v>
      </c>
      <c r="N261" s="4" t="str">
        <f t="shared" si="107"/>
        <v xml:space="preserve"> </v>
      </c>
      <c r="P261" s="1" t="str">
        <f t="shared" si="108"/>
        <v xml:space="preserve"> </v>
      </c>
      <c r="Q261" s="4" t="str">
        <f t="shared" si="109"/>
        <v xml:space="preserve"> </v>
      </c>
      <c r="R261" s="4" t="str">
        <f t="shared" si="93"/>
        <v xml:space="preserve"> </v>
      </c>
      <c r="S261" s="4" t="str">
        <f t="shared" si="94"/>
        <v xml:space="preserve"> </v>
      </c>
      <c r="T261" s="4" t="str">
        <f t="shared" si="95"/>
        <v xml:space="preserve"> </v>
      </c>
      <c r="U261" s="7" t="str">
        <f t="shared" si="110"/>
        <v xml:space="preserve"> </v>
      </c>
      <c r="V261" s="4" t="str">
        <f t="shared" si="96"/>
        <v xml:space="preserve"> </v>
      </c>
      <c r="X261" s="1" t="str">
        <f t="shared" si="111"/>
        <v xml:space="preserve"> </v>
      </c>
      <c r="Y261" s="4" t="str">
        <f t="shared" si="112"/>
        <v xml:space="preserve"> </v>
      </c>
      <c r="Z261" s="4" t="str">
        <f t="shared" si="97"/>
        <v xml:space="preserve"> </v>
      </c>
      <c r="AA261" s="4" t="str">
        <f t="shared" si="113"/>
        <v xml:space="preserve"> </v>
      </c>
      <c r="AB261" s="4" t="str">
        <f t="shared" si="114"/>
        <v xml:space="preserve"> </v>
      </c>
      <c r="AC261" s="4" t="str">
        <f t="shared" si="115"/>
        <v xml:space="preserve"> </v>
      </c>
      <c r="AF261" s="1" t="str">
        <f t="shared" si="116"/>
        <v xml:space="preserve"> </v>
      </c>
      <c r="AG261" s="4" t="str">
        <f t="shared" si="117"/>
        <v xml:space="preserve"> </v>
      </c>
      <c r="AH261" s="4" t="str">
        <f t="shared" si="123"/>
        <v xml:space="preserve"> </v>
      </c>
      <c r="AI261" s="4" t="str">
        <f t="shared" si="118"/>
        <v xml:space="preserve"> </v>
      </c>
      <c r="AJ261" s="4" t="str">
        <f t="shared" si="119"/>
        <v xml:space="preserve"> </v>
      </c>
      <c r="AK261" s="4" t="str">
        <f t="shared" si="120"/>
        <v xml:space="preserve"> </v>
      </c>
    </row>
    <row r="262" spans="2:37" x14ac:dyDescent="0.25">
      <c r="B262" s="1" t="str">
        <f t="shared" si="98"/>
        <v xml:space="preserve"> </v>
      </c>
      <c r="C262" s="4" t="str">
        <f t="shared" si="99"/>
        <v xml:space="preserve"> </v>
      </c>
      <c r="D262" s="4" t="str">
        <f t="shared" si="121"/>
        <v xml:space="preserve"> </v>
      </c>
      <c r="E262" s="4" t="str">
        <f t="shared" si="100"/>
        <v xml:space="preserve"> </v>
      </c>
      <c r="F262" s="4" t="str">
        <f t="shared" si="101"/>
        <v xml:space="preserve"> </v>
      </c>
      <c r="G262" s="4" t="str">
        <f t="shared" si="102"/>
        <v xml:space="preserve"> </v>
      </c>
      <c r="I262" s="1" t="str">
        <f t="shared" si="103"/>
        <v xml:space="preserve"> </v>
      </c>
      <c r="J262" s="4" t="str">
        <f t="shared" si="104"/>
        <v xml:space="preserve"> </v>
      </c>
      <c r="K262" s="4" t="str">
        <f t="shared" si="122"/>
        <v xml:space="preserve"> </v>
      </c>
      <c r="L262" s="4" t="str">
        <f t="shared" si="105"/>
        <v xml:space="preserve"> </v>
      </c>
      <c r="M262" s="4" t="str">
        <f t="shared" si="106"/>
        <v xml:space="preserve"> </v>
      </c>
      <c r="N262" s="4" t="str">
        <f t="shared" si="107"/>
        <v xml:space="preserve"> </v>
      </c>
      <c r="P262" s="1" t="str">
        <f t="shared" si="108"/>
        <v xml:space="preserve"> </v>
      </c>
      <c r="Q262" s="4" t="str">
        <f t="shared" si="109"/>
        <v xml:space="preserve"> </v>
      </c>
      <c r="R262" s="4" t="str">
        <f t="shared" si="93"/>
        <v xml:space="preserve"> </v>
      </c>
      <c r="S262" s="4" t="str">
        <f t="shared" si="94"/>
        <v xml:space="preserve"> </v>
      </c>
      <c r="T262" s="4" t="str">
        <f t="shared" si="95"/>
        <v xml:space="preserve"> </v>
      </c>
      <c r="U262" s="7" t="str">
        <f t="shared" si="110"/>
        <v xml:space="preserve"> </v>
      </c>
      <c r="V262" s="4" t="str">
        <f t="shared" si="96"/>
        <v xml:space="preserve"> </v>
      </c>
      <c r="X262" s="1" t="str">
        <f t="shared" si="111"/>
        <v xml:space="preserve"> </v>
      </c>
      <c r="Y262" s="4" t="str">
        <f t="shared" si="112"/>
        <v xml:space="preserve"> </v>
      </c>
      <c r="Z262" s="4" t="str">
        <f t="shared" si="97"/>
        <v xml:space="preserve"> </v>
      </c>
      <c r="AA262" s="4" t="str">
        <f t="shared" si="113"/>
        <v xml:space="preserve"> </v>
      </c>
      <c r="AB262" s="4" t="str">
        <f t="shared" si="114"/>
        <v xml:space="preserve"> </v>
      </c>
      <c r="AC262" s="4" t="str">
        <f t="shared" si="115"/>
        <v xml:space="preserve"> </v>
      </c>
      <c r="AF262" s="1" t="str">
        <f t="shared" si="116"/>
        <v xml:space="preserve"> </v>
      </c>
      <c r="AG262" s="4" t="str">
        <f t="shared" si="117"/>
        <v xml:space="preserve"> </v>
      </c>
      <c r="AH262" s="4" t="str">
        <f t="shared" si="123"/>
        <v xml:space="preserve"> </v>
      </c>
      <c r="AI262" s="4" t="str">
        <f t="shared" si="118"/>
        <v xml:space="preserve"> </v>
      </c>
      <c r="AJ262" s="4" t="str">
        <f t="shared" si="119"/>
        <v xml:space="preserve"> </v>
      </c>
      <c r="AK262" s="4" t="str">
        <f t="shared" si="120"/>
        <v xml:space="preserve"> </v>
      </c>
    </row>
    <row r="263" spans="2:37" x14ac:dyDescent="0.25">
      <c r="B263" s="1" t="str">
        <f t="shared" si="98"/>
        <v xml:space="preserve"> </v>
      </c>
      <c r="C263" s="4" t="str">
        <f t="shared" si="99"/>
        <v xml:space="preserve"> </v>
      </c>
      <c r="D263" s="4" t="str">
        <f t="shared" si="121"/>
        <v xml:space="preserve"> </v>
      </c>
      <c r="E263" s="4" t="str">
        <f t="shared" si="100"/>
        <v xml:space="preserve"> </v>
      </c>
      <c r="F263" s="4" t="str">
        <f t="shared" si="101"/>
        <v xml:space="preserve"> </v>
      </c>
      <c r="G263" s="4" t="str">
        <f t="shared" si="102"/>
        <v xml:space="preserve"> </v>
      </c>
      <c r="I263" s="1" t="str">
        <f t="shared" si="103"/>
        <v xml:space="preserve"> </v>
      </c>
      <c r="J263" s="4" t="str">
        <f t="shared" si="104"/>
        <v xml:space="preserve"> </v>
      </c>
      <c r="K263" s="4" t="str">
        <f t="shared" si="122"/>
        <v xml:space="preserve"> </v>
      </c>
      <c r="L263" s="4" t="str">
        <f t="shared" si="105"/>
        <v xml:space="preserve"> </v>
      </c>
      <c r="M263" s="4" t="str">
        <f t="shared" si="106"/>
        <v xml:space="preserve"> </v>
      </c>
      <c r="N263" s="4" t="str">
        <f t="shared" si="107"/>
        <v xml:space="preserve"> </v>
      </c>
      <c r="P263" s="1" t="str">
        <f t="shared" si="108"/>
        <v xml:space="preserve"> </v>
      </c>
      <c r="Q263" s="4" t="str">
        <f t="shared" si="109"/>
        <v xml:space="preserve"> </v>
      </c>
      <c r="R263" s="4" t="str">
        <f t="shared" si="93"/>
        <v xml:space="preserve"> </v>
      </c>
      <c r="S263" s="4" t="str">
        <f t="shared" si="94"/>
        <v xml:space="preserve"> </v>
      </c>
      <c r="T263" s="4" t="str">
        <f t="shared" si="95"/>
        <v xml:space="preserve"> </v>
      </c>
      <c r="U263" s="7" t="str">
        <f t="shared" si="110"/>
        <v xml:space="preserve"> </v>
      </c>
      <c r="V263" s="4" t="str">
        <f t="shared" si="96"/>
        <v xml:space="preserve"> </v>
      </c>
      <c r="X263" s="1" t="str">
        <f t="shared" si="111"/>
        <v xml:space="preserve"> </v>
      </c>
      <c r="Y263" s="4" t="str">
        <f t="shared" si="112"/>
        <v xml:space="preserve"> </v>
      </c>
      <c r="Z263" s="4" t="str">
        <f t="shared" si="97"/>
        <v xml:space="preserve"> </v>
      </c>
      <c r="AA263" s="4" t="str">
        <f t="shared" si="113"/>
        <v xml:space="preserve"> </v>
      </c>
      <c r="AB263" s="4" t="str">
        <f t="shared" si="114"/>
        <v xml:space="preserve"> </v>
      </c>
      <c r="AC263" s="4" t="str">
        <f t="shared" si="115"/>
        <v xml:space="preserve"> </v>
      </c>
      <c r="AF263" s="1" t="str">
        <f t="shared" si="116"/>
        <v xml:space="preserve"> </v>
      </c>
      <c r="AG263" s="4" t="str">
        <f t="shared" si="117"/>
        <v xml:space="preserve"> </v>
      </c>
      <c r="AH263" s="4" t="str">
        <f t="shared" si="123"/>
        <v xml:space="preserve"> </v>
      </c>
      <c r="AI263" s="4" t="str">
        <f t="shared" si="118"/>
        <v xml:space="preserve"> </v>
      </c>
      <c r="AJ263" s="4" t="str">
        <f t="shared" si="119"/>
        <v xml:space="preserve"> </v>
      </c>
      <c r="AK263" s="4" t="str">
        <f t="shared" si="120"/>
        <v xml:space="preserve"> </v>
      </c>
    </row>
    <row r="264" spans="2:37" x14ac:dyDescent="0.25">
      <c r="B264" s="1" t="str">
        <f t="shared" si="98"/>
        <v xml:space="preserve"> </v>
      </c>
      <c r="C264" s="4" t="str">
        <f t="shared" si="99"/>
        <v xml:space="preserve"> </v>
      </c>
      <c r="D264" s="4" t="str">
        <f t="shared" si="121"/>
        <v xml:space="preserve"> </v>
      </c>
      <c r="E264" s="4" t="str">
        <f t="shared" si="100"/>
        <v xml:space="preserve"> </v>
      </c>
      <c r="F264" s="4" t="str">
        <f t="shared" si="101"/>
        <v xml:space="preserve"> </v>
      </c>
      <c r="G264" s="4" t="str">
        <f t="shared" si="102"/>
        <v xml:space="preserve"> </v>
      </c>
      <c r="I264" s="1" t="str">
        <f t="shared" si="103"/>
        <v xml:space="preserve"> </v>
      </c>
      <c r="J264" s="4" t="str">
        <f t="shared" si="104"/>
        <v xml:space="preserve"> </v>
      </c>
      <c r="K264" s="4" t="str">
        <f t="shared" si="122"/>
        <v xml:space="preserve"> </v>
      </c>
      <c r="L264" s="4" t="str">
        <f t="shared" si="105"/>
        <v xml:space="preserve"> </v>
      </c>
      <c r="M264" s="4" t="str">
        <f t="shared" si="106"/>
        <v xml:space="preserve"> </v>
      </c>
      <c r="N264" s="4" t="str">
        <f t="shared" si="107"/>
        <v xml:space="preserve"> </v>
      </c>
      <c r="P264" s="1" t="str">
        <f t="shared" si="108"/>
        <v xml:space="preserve"> </v>
      </c>
      <c r="Q264" s="4" t="str">
        <f t="shared" si="109"/>
        <v xml:space="preserve"> </v>
      </c>
      <c r="R264" s="4" t="str">
        <f t="shared" si="93"/>
        <v xml:space="preserve"> </v>
      </c>
      <c r="S264" s="4" t="str">
        <f t="shared" si="94"/>
        <v xml:space="preserve"> </v>
      </c>
      <c r="T264" s="4" t="str">
        <f t="shared" si="95"/>
        <v xml:space="preserve"> </v>
      </c>
      <c r="U264" s="7" t="str">
        <f t="shared" si="110"/>
        <v xml:space="preserve"> </v>
      </c>
      <c r="V264" s="4" t="str">
        <f t="shared" si="96"/>
        <v xml:space="preserve"> </v>
      </c>
      <c r="X264" s="1" t="str">
        <f t="shared" si="111"/>
        <v xml:space="preserve"> </v>
      </c>
      <c r="Y264" s="4" t="str">
        <f t="shared" si="112"/>
        <v xml:space="preserve"> </v>
      </c>
      <c r="Z264" s="4" t="str">
        <f t="shared" si="97"/>
        <v xml:space="preserve"> </v>
      </c>
      <c r="AA264" s="4" t="str">
        <f t="shared" si="113"/>
        <v xml:space="preserve"> </v>
      </c>
      <c r="AB264" s="4" t="str">
        <f t="shared" si="114"/>
        <v xml:space="preserve"> </v>
      </c>
      <c r="AC264" s="4" t="str">
        <f t="shared" si="115"/>
        <v xml:space="preserve"> </v>
      </c>
      <c r="AF264" s="1" t="str">
        <f t="shared" si="116"/>
        <v xml:space="preserve"> </v>
      </c>
      <c r="AG264" s="4" t="str">
        <f t="shared" si="117"/>
        <v xml:space="preserve"> </v>
      </c>
      <c r="AH264" s="4" t="str">
        <f t="shared" si="123"/>
        <v xml:space="preserve"> </v>
      </c>
      <c r="AI264" s="4" t="str">
        <f t="shared" si="118"/>
        <v xml:space="preserve"> </v>
      </c>
      <c r="AJ264" s="4" t="str">
        <f t="shared" si="119"/>
        <v xml:space="preserve"> </v>
      </c>
      <c r="AK264" s="4" t="str">
        <f t="shared" si="120"/>
        <v xml:space="preserve"> </v>
      </c>
    </row>
    <row r="265" spans="2:37" x14ac:dyDescent="0.25">
      <c r="B265" s="1" t="str">
        <f t="shared" si="98"/>
        <v xml:space="preserve"> </v>
      </c>
      <c r="C265" s="4" t="str">
        <f t="shared" si="99"/>
        <v xml:space="preserve"> </v>
      </c>
      <c r="D265" s="4" t="str">
        <f t="shared" si="121"/>
        <v xml:space="preserve"> </v>
      </c>
      <c r="E265" s="4" t="str">
        <f t="shared" si="100"/>
        <v xml:space="preserve"> </v>
      </c>
      <c r="F265" s="4" t="str">
        <f t="shared" si="101"/>
        <v xml:space="preserve"> </v>
      </c>
      <c r="G265" s="4" t="str">
        <f t="shared" si="102"/>
        <v xml:space="preserve"> </v>
      </c>
      <c r="I265" s="1" t="str">
        <f t="shared" si="103"/>
        <v xml:space="preserve"> </v>
      </c>
      <c r="J265" s="4" t="str">
        <f t="shared" si="104"/>
        <v xml:space="preserve"> </v>
      </c>
      <c r="K265" s="4" t="str">
        <f t="shared" si="122"/>
        <v xml:space="preserve"> </v>
      </c>
      <c r="L265" s="4" t="str">
        <f t="shared" si="105"/>
        <v xml:space="preserve"> </v>
      </c>
      <c r="M265" s="4" t="str">
        <f t="shared" si="106"/>
        <v xml:space="preserve"> </v>
      </c>
      <c r="N265" s="4" t="str">
        <f t="shared" si="107"/>
        <v xml:space="preserve"> </v>
      </c>
      <c r="P265" s="1" t="str">
        <f t="shared" si="108"/>
        <v xml:space="preserve"> </v>
      </c>
      <c r="Q265" s="4" t="str">
        <f t="shared" si="109"/>
        <v xml:space="preserve"> </v>
      </c>
      <c r="R265" s="4" t="str">
        <f t="shared" si="93"/>
        <v xml:space="preserve"> </v>
      </c>
      <c r="S265" s="4" t="str">
        <f t="shared" si="94"/>
        <v xml:space="preserve"> </v>
      </c>
      <c r="T265" s="4" t="str">
        <f t="shared" si="95"/>
        <v xml:space="preserve"> </v>
      </c>
      <c r="U265" s="7" t="str">
        <f t="shared" si="110"/>
        <v xml:space="preserve"> </v>
      </c>
      <c r="V265" s="4" t="str">
        <f t="shared" si="96"/>
        <v xml:space="preserve"> </v>
      </c>
      <c r="X265" s="1" t="str">
        <f t="shared" si="111"/>
        <v xml:space="preserve"> </v>
      </c>
      <c r="Y265" s="4" t="str">
        <f t="shared" si="112"/>
        <v xml:space="preserve"> </v>
      </c>
      <c r="Z265" s="4" t="str">
        <f t="shared" si="97"/>
        <v xml:space="preserve"> </v>
      </c>
      <c r="AA265" s="4" t="str">
        <f t="shared" si="113"/>
        <v xml:space="preserve"> </v>
      </c>
      <c r="AB265" s="4" t="str">
        <f t="shared" si="114"/>
        <v xml:space="preserve"> </v>
      </c>
      <c r="AC265" s="4" t="str">
        <f t="shared" si="115"/>
        <v xml:space="preserve"> </v>
      </c>
      <c r="AF265" s="1" t="str">
        <f t="shared" si="116"/>
        <v xml:space="preserve"> </v>
      </c>
      <c r="AG265" s="4" t="str">
        <f t="shared" si="117"/>
        <v xml:space="preserve"> </v>
      </c>
      <c r="AH265" s="4" t="str">
        <f t="shared" si="123"/>
        <v xml:space="preserve"> </v>
      </c>
      <c r="AI265" s="4" t="str">
        <f t="shared" si="118"/>
        <v xml:space="preserve"> </v>
      </c>
      <c r="AJ265" s="4" t="str">
        <f t="shared" si="119"/>
        <v xml:space="preserve"> </v>
      </c>
      <c r="AK265" s="4" t="str">
        <f t="shared" si="120"/>
        <v xml:space="preserve"> </v>
      </c>
    </row>
    <row r="266" spans="2:37" x14ac:dyDescent="0.25">
      <c r="B266" s="1" t="str">
        <f t="shared" si="98"/>
        <v xml:space="preserve"> </v>
      </c>
      <c r="C266" s="4" t="str">
        <f t="shared" si="99"/>
        <v xml:space="preserve"> </v>
      </c>
      <c r="D266" s="4" t="str">
        <f t="shared" si="121"/>
        <v xml:space="preserve"> </v>
      </c>
      <c r="E266" s="4" t="str">
        <f t="shared" si="100"/>
        <v xml:space="preserve"> </v>
      </c>
      <c r="F266" s="4" t="str">
        <f t="shared" si="101"/>
        <v xml:space="preserve"> </v>
      </c>
      <c r="G266" s="4" t="str">
        <f t="shared" si="102"/>
        <v xml:space="preserve"> </v>
      </c>
      <c r="I266" s="1" t="str">
        <f t="shared" si="103"/>
        <v xml:space="preserve"> </v>
      </c>
      <c r="J266" s="4" t="str">
        <f t="shared" si="104"/>
        <v xml:space="preserve"> </v>
      </c>
      <c r="K266" s="4" t="str">
        <f t="shared" si="122"/>
        <v xml:space="preserve"> </v>
      </c>
      <c r="L266" s="4" t="str">
        <f t="shared" si="105"/>
        <v xml:space="preserve"> </v>
      </c>
      <c r="M266" s="4" t="str">
        <f t="shared" si="106"/>
        <v xml:space="preserve"> </v>
      </c>
      <c r="N266" s="4" t="str">
        <f t="shared" si="107"/>
        <v xml:space="preserve"> </v>
      </c>
      <c r="P266" s="1" t="str">
        <f t="shared" si="108"/>
        <v xml:space="preserve"> </v>
      </c>
      <c r="Q266" s="4" t="str">
        <f t="shared" si="109"/>
        <v xml:space="preserve"> </v>
      </c>
      <c r="R266" s="4" t="str">
        <f t="shared" si="93"/>
        <v xml:space="preserve"> </v>
      </c>
      <c r="S266" s="4" t="str">
        <f t="shared" si="94"/>
        <v xml:space="preserve"> </v>
      </c>
      <c r="T266" s="4" t="str">
        <f t="shared" si="95"/>
        <v xml:space="preserve"> </v>
      </c>
      <c r="U266" s="7" t="str">
        <f t="shared" si="110"/>
        <v xml:space="preserve"> </v>
      </c>
      <c r="V266" s="4" t="str">
        <f t="shared" si="96"/>
        <v xml:space="preserve"> </v>
      </c>
      <c r="X266" s="1" t="str">
        <f t="shared" si="111"/>
        <v xml:space="preserve"> </v>
      </c>
      <c r="Y266" s="4" t="str">
        <f t="shared" si="112"/>
        <v xml:space="preserve"> </v>
      </c>
      <c r="Z266" s="4" t="str">
        <f t="shared" si="97"/>
        <v xml:space="preserve"> </v>
      </c>
      <c r="AA266" s="4" t="str">
        <f t="shared" si="113"/>
        <v xml:space="preserve"> </v>
      </c>
      <c r="AB266" s="4" t="str">
        <f t="shared" si="114"/>
        <v xml:space="preserve"> </v>
      </c>
      <c r="AC266" s="4" t="str">
        <f t="shared" si="115"/>
        <v xml:space="preserve"> </v>
      </c>
      <c r="AF266" s="1" t="str">
        <f t="shared" si="116"/>
        <v xml:space="preserve"> </v>
      </c>
      <c r="AG266" s="4" t="str">
        <f t="shared" si="117"/>
        <v xml:space="preserve"> </v>
      </c>
      <c r="AH266" s="4" t="str">
        <f t="shared" si="123"/>
        <v xml:space="preserve"> </v>
      </c>
      <c r="AI266" s="4" t="str">
        <f t="shared" si="118"/>
        <v xml:space="preserve"> </v>
      </c>
      <c r="AJ266" s="4" t="str">
        <f t="shared" si="119"/>
        <v xml:space="preserve"> </v>
      </c>
      <c r="AK266" s="4" t="str">
        <f t="shared" si="120"/>
        <v xml:space="preserve"> </v>
      </c>
    </row>
    <row r="267" spans="2:37" x14ac:dyDescent="0.25">
      <c r="B267" s="1" t="str">
        <f t="shared" si="98"/>
        <v xml:space="preserve"> </v>
      </c>
      <c r="C267" s="4" t="str">
        <f t="shared" si="99"/>
        <v xml:space="preserve"> </v>
      </c>
      <c r="D267" s="4" t="str">
        <f t="shared" si="121"/>
        <v xml:space="preserve"> </v>
      </c>
      <c r="E267" s="4" t="str">
        <f t="shared" si="100"/>
        <v xml:space="preserve"> </v>
      </c>
      <c r="F267" s="4" t="str">
        <f t="shared" si="101"/>
        <v xml:space="preserve"> </v>
      </c>
      <c r="G267" s="4" t="str">
        <f t="shared" si="102"/>
        <v xml:space="preserve"> </v>
      </c>
      <c r="I267" s="1" t="str">
        <f t="shared" si="103"/>
        <v xml:space="preserve"> </v>
      </c>
      <c r="J267" s="4" t="str">
        <f t="shared" si="104"/>
        <v xml:space="preserve"> </v>
      </c>
      <c r="K267" s="4" t="str">
        <f t="shared" si="122"/>
        <v xml:space="preserve"> </v>
      </c>
      <c r="L267" s="4" t="str">
        <f t="shared" si="105"/>
        <v xml:space="preserve"> </v>
      </c>
      <c r="M267" s="4" t="str">
        <f t="shared" si="106"/>
        <v xml:space="preserve"> </v>
      </c>
      <c r="N267" s="4" t="str">
        <f t="shared" si="107"/>
        <v xml:space="preserve"> </v>
      </c>
      <c r="P267" s="1" t="str">
        <f t="shared" si="108"/>
        <v xml:space="preserve"> </v>
      </c>
      <c r="Q267" s="4" t="str">
        <f t="shared" si="109"/>
        <v xml:space="preserve"> </v>
      </c>
      <c r="R267" s="4" t="str">
        <f t="shared" si="93"/>
        <v xml:space="preserve"> </v>
      </c>
      <c r="S267" s="4" t="str">
        <f t="shared" si="94"/>
        <v xml:space="preserve"> </v>
      </c>
      <c r="T267" s="4" t="str">
        <f t="shared" si="95"/>
        <v xml:space="preserve"> </v>
      </c>
      <c r="U267" s="7" t="str">
        <f t="shared" si="110"/>
        <v xml:space="preserve"> </v>
      </c>
      <c r="V267" s="4" t="str">
        <f t="shared" si="96"/>
        <v xml:space="preserve"> </v>
      </c>
      <c r="X267" s="1" t="str">
        <f t="shared" si="111"/>
        <v xml:space="preserve"> </v>
      </c>
      <c r="Y267" s="4" t="str">
        <f t="shared" si="112"/>
        <v xml:space="preserve"> </v>
      </c>
      <c r="Z267" s="4" t="str">
        <f t="shared" si="97"/>
        <v xml:space="preserve"> </v>
      </c>
      <c r="AA267" s="4" t="str">
        <f t="shared" si="113"/>
        <v xml:space="preserve"> </v>
      </c>
      <c r="AB267" s="4" t="str">
        <f t="shared" si="114"/>
        <v xml:space="preserve"> </v>
      </c>
      <c r="AC267" s="4" t="str">
        <f t="shared" si="115"/>
        <v xml:space="preserve"> </v>
      </c>
      <c r="AF267" s="1" t="str">
        <f t="shared" si="116"/>
        <v xml:space="preserve"> </v>
      </c>
      <c r="AG267" s="4" t="str">
        <f t="shared" si="117"/>
        <v xml:space="preserve"> </v>
      </c>
      <c r="AH267" s="4" t="str">
        <f t="shared" si="123"/>
        <v xml:space="preserve"> </v>
      </c>
      <c r="AI267" s="4" t="str">
        <f t="shared" si="118"/>
        <v xml:space="preserve"> </v>
      </c>
      <c r="AJ267" s="4" t="str">
        <f t="shared" si="119"/>
        <v xml:space="preserve"> </v>
      </c>
      <c r="AK267" s="4" t="str">
        <f t="shared" si="120"/>
        <v xml:space="preserve"> </v>
      </c>
    </row>
    <row r="268" spans="2:37" x14ac:dyDescent="0.25">
      <c r="B268" s="1" t="str">
        <f t="shared" si="98"/>
        <v xml:space="preserve"> </v>
      </c>
      <c r="C268" s="4" t="str">
        <f t="shared" si="99"/>
        <v xml:space="preserve"> </v>
      </c>
      <c r="D268" s="4" t="str">
        <f t="shared" si="121"/>
        <v xml:space="preserve"> </v>
      </c>
      <c r="E268" s="4" t="str">
        <f t="shared" si="100"/>
        <v xml:space="preserve"> </v>
      </c>
      <c r="F268" s="4" t="str">
        <f t="shared" si="101"/>
        <v xml:space="preserve"> </v>
      </c>
      <c r="G268" s="4" t="str">
        <f t="shared" si="102"/>
        <v xml:space="preserve"> </v>
      </c>
      <c r="I268" s="1" t="str">
        <f t="shared" si="103"/>
        <v xml:space="preserve"> </v>
      </c>
      <c r="J268" s="4" t="str">
        <f t="shared" si="104"/>
        <v xml:space="preserve"> </v>
      </c>
      <c r="K268" s="4" t="str">
        <f t="shared" si="122"/>
        <v xml:space="preserve"> </v>
      </c>
      <c r="L268" s="4" t="str">
        <f t="shared" si="105"/>
        <v xml:space="preserve"> </v>
      </c>
      <c r="M268" s="4" t="str">
        <f t="shared" si="106"/>
        <v xml:space="preserve"> </v>
      </c>
      <c r="N268" s="4" t="str">
        <f t="shared" si="107"/>
        <v xml:space="preserve"> </v>
      </c>
      <c r="P268" s="1" t="str">
        <f t="shared" si="108"/>
        <v xml:space="preserve"> </v>
      </c>
      <c r="Q268" s="4" t="str">
        <f t="shared" si="109"/>
        <v xml:space="preserve"> </v>
      </c>
      <c r="R268" s="4" t="str">
        <f t="shared" ref="R268:R331" si="124">+IF(P268&lt;=$J$3,L268," ")</f>
        <v xml:space="preserve"> </v>
      </c>
      <c r="S268" s="4" t="str">
        <f t="shared" ref="S268:S331" si="125">+IF(P268&lt;=$J$3,Q268+R268," ")</f>
        <v xml:space="preserve"> </v>
      </c>
      <c r="T268" s="4" t="str">
        <f t="shared" ref="T268:T331" si="126">+IF(P268&lt;=$J$3,M268-Q268," ")</f>
        <v xml:space="preserve"> </v>
      </c>
      <c r="U268" s="7" t="str">
        <f t="shared" si="110"/>
        <v xml:space="preserve"> </v>
      </c>
      <c r="V268" s="4" t="str">
        <f t="shared" ref="V268:V331" si="127">+IF(P268&lt;=$J$3,T268*U268," ")</f>
        <v xml:space="preserve"> </v>
      </c>
      <c r="X268" s="1" t="str">
        <f t="shared" si="111"/>
        <v xml:space="preserve"> </v>
      </c>
      <c r="Y268" s="4" t="str">
        <f t="shared" si="112"/>
        <v xml:space="preserve"> </v>
      </c>
      <c r="Z268" s="4" t="str">
        <f t="shared" ref="Z268:Z331" si="128">+IF(X268&lt;=$J$3,T268," ")</f>
        <v xml:space="preserve"> </v>
      </c>
      <c r="AA268" s="4" t="str">
        <f t="shared" si="113"/>
        <v xml:space="preserve"> </v>
      </c>
      <c r="AB268" s="4" t="str">
        <f t="shared" si="114"/>
        <v xml:space="preserve"> </v>
      </c>
      <c r="AC268" s="4" t="str">
        <f t="shared" si="115"/>
        <v xml:space="preserve"> </v>
      </c>
      <c r="AF268" s="1" t="str">
        <f t="shared" si="116"/>
        <v xml:space="preserve"> </v>
      </c>
      <c r="AG268" s="4" t="str">
        <f t="shared" si="117"/>
        <v xml:space="preserve"> </v>
      </c>
      <c r="AH268" s="4" t="str">
        <f t="shared" si="123"/>
        <v xml:space="preserve"> </v>
      </c>
      <c r="AI268" s="4" t="str">
        <f t="shared" si="118"/>
        <v xml:space="preserve"> </v>
      </c>
      <c r="AJ268" s="4" t="str">
        <f t="shared" si="119"/>
        <v xml:space="preserve"> </v>
      </c>
      <c r="AK268" s="4" t="str">
        <f t="shared" si="120"/>
        <v xml:space="preserve"> </v>
      </c>
    </row>
    <row r="269" spans="2:37" x14ac:dyDescent="0.25">
      <c r="B269" s="1" t="str">
        <f t="shared" ref="B269:B332" si="129">+IF(B268&gt;=$J$3," ",B268+1)</f>
        <v xml:space="preserve"> </v>
      </c>
      <c r="C269" s="4" t="str">
        <f t="shared" ref="C269:C332" si="130">+IF(B269&lt;=$J$3,G268," ")</f>
        <v xml:space="preserve"> </v>
      </c>
      <c r="D269" s="4" t="str">
        <f t="shared" si="121"/>
        <v xml:space="preserve"> </v>
      </c>
      <c r="E269" s="4" t="str">
        <f t="shared" ref="E269:E332" si="131">+IF(B269&lt;=$J$3,D269-F269," ")</f>
        <v xml:space="preserve"> </v>
      </c>
      <c r="F269" s="4" t="str">
        <f t="shared" ref="F269:F332" si="132">+IF(B269&lt;=$J$3,C269*$J$4/12," ")</f>
        <v xml:space="preserve"> </v>
      </c>
      <c r="G269" s="4" t="str">
        <f t="shared" ref="G269:G332" si="133">+IF(B269&lt;=$J$3,C269-E269," ")</f>
        <v xml:space="preserve"> </v>
      </c>
      <c r="I269" s="1" t="str">
        <f t="shared" ref="I269:I332" si="134">+IF(I268&gt;=$J$3," ",I268+1)</f>
        <v xml:space="preserve"> </v>
      </c>
      <c r="J269" s="4" t="str">
        <f t="shared" ref="J269:J332" si="135">+IF(I269&lt;=$J$3,N268," ")</f>
        <v xml:space="preserve"> </v>
      </c>
      <c r="K269" s="4" t="str">
        <f t="shared" si="122"/>
        <v xml:space="preserve"> </v>
      </c>
      <c r="L269" s="4" t="str">
        <f t="shared" ref="L269:L332" si="136">+IF(I269&lt;=$J$3,K269-M269," ")</f>
        <v xml:space="preserve"> </v>
      </c>
      <c r="M269" s="4" t="str">
        <f t="shared" ref="M269:M332" si="137">+IF(I269&lt;=$J$3,J269*$J$4/12," ")</f>
        <v xml:space="preserve"> </v>
      </c>
      <c r="N269" s="4" t="str">
        <f t="shared" ref="N269:N332" si="138">+IF(I269&lt;=$J$3,J269-L269," ")</f>
        <v xml:space="preserve"> </v>
      </c>
      <c r="P269" s="1" t="str">
        <f t="shared" ref="P269:P332" si="139">+IF(P268&gt;=$J$3," ",P268+1)</f>
        <v xml:space="preserve"> </v>
      </c>
      <c r="Q269" s="4" t="str">
        <f t="shared" ref="Q269:Q332" si="140">+IF(P269&lt;=$J$3,J269*$J$5/12," ")</f>
        <v xml:space="preserve"> </v>
      </c>
      <c r="R269" s="4" t="str">
        <f t="shared" si="124"/>
        <v xml:space="preserve"> </v>
      </c>
      <c r="S269" s="4" t="str">
        <f t="shared" si="125"/>
        <v xml:space="preserve"> </v>
      </c>
      <c r="T269" s="4" t="str">
        <f t="shared" si="126"/>
        <v xml:space="preserve"> </v>
      </c>
      <c r="U269" s="7" t="str">
        <f t="shared" ref="U269:U332" si="141">+IF(P269&lt;=$J$3,U268/(1+$J$5/12)," ")</f>
        <v xml:space="preserve"> </v>
      </c>
      <c r="V269" s="4" t="str">
        <f t="shared" si="127"/>
        <v xml:space="preserve"> </v>
      </c>
      <c r="X269" s="1" t="str">
        <f t="shared" ref="X269:X332" si="142">+IF(X268&gt;=$J$3," ",X268+1)</f>
        <v xml:space="preserve"> </v>
      </c>
      <c r="Y269" s="4" t="str">
        <f t="shared" ref="Y269:Y332" si="143">+IF(X269&lt;=$J$3,AC268," ")</f>
        <v xml:space="preserve"> </v>
      </c>
      <c r="Z269" s="4" t="str">
        <f t="shared" si="128"/>
        <v xml:space="preserve"> </v>
      </c>
      <c r="AA269" s="4" t="str">
        <f t="shared" ref="AA269:AA332" si="144">+IF(X269&lt;=$J$3,Z269-AB269," ")</f>
        <v xml:space="preserve"> </v>
      </c>
      <c r="AB269" s="4" t="str">
        <f t="shared" ref="AB269:AB332" si="145">+IF(X269&lt;=$J$3,Y269*$J$5/12," ")</f>
        <v xml:space="preserve"> </v>
      </c>
      <c r="AC269" s="4" t="str">
        <f t="shared" ref="AC269:AC332" si="146">+IF(X269&lt;=$J$3,Y269-AA269," ")</f>
        <v xml:space="preserve"> </v>
      </c>
      <c r="AF269" s="1" t="str">
        <f t="shared" ref="AF269:AF332" si="147">+IF(AF268&gt;=$J$3," ",AF268+1)</f>
        <v xml:space="preserve"> </v>
      </c>
      <c r="AG269" s="4" t="str">
        <f t="shared" ref="AG269:AG332" si="148">+IF(AF269&lt;=$J$3,AK268," ")</f>
        <v xml:space="preserve"> </v>
      </c>
      <c r="AH269" s="4" t="str">
        <f t="shared" si="123"/>
        <v xml:space="preserve"> </v>
      </c>
      <c r="AI269" s="4" t="str">
        <f t="shared" ref="AI269:AI332" si="149">+IF(AF269&lt;=$J$3,AH269-AJ269," ")</f>
        <v xml:space="preserve"> </v>
      </c>
      <c r="AJ269" s="4" t="str">
        <f t="shared" ref="AJ269:AJ332" si="150">+IF(AF269&lt;=$J$3,AG269*$J$5/12," ")</f>
        <v xml:space="preserve"> </v>
      </c>
      <c r="AK269" s="4" t="str">
        <f t="shared" ref="AK269:AK332" si="151">+IF(AF269&lt;=$J$3,AG269-AI269," ")</f>
        <v xml:space="preserve"> </v>
      </c>
    </row>
    <row r="270" spans="2:37" x14ac:dyDescent="0.25">
      <c r="B270" s="1" t="str">
        <f t="shared" si="129"/>
        <v xml:space="preserve"> </v>
      </c>
      <c r="C270" s="4" t="str">
        <f t="shared" si="130"/>
        <v xml:space="preserve"> </v>
      </c>
      <c r="D270" s="4" t="str">
        <f t="shared" ref="D270:D333" si="152">+IF(B270&lt;=$J$3,D269," ")</f>
        <v xml:space="preserve"> </v>
      </c>
      <c r="E270" s="4" t="str">
        <f t="shared" si="131"/>
        <v xml:space="preserve"> </v>
      </c>
      <c r="F270" s="4" t="str">
        <f t="shared" si="132"/>
        <v xml:space="preserve"> </v>
      </c>
      <c r="G270" s="4" t="str">
        <f t="shared" si="133"/>
        <v xml:space="preserve"> </v>
      </c>
      <c r="I270" s="1" t="str">
        <f t="shared" si="134"/>
        <v xml:space="preserve"> </v>
      </c>
      <c r="J270" s="4" t="str">
        <f t="shared" si="135"/>
        <v xml:space="preserve"> </v>
      </c>
      <c r="K270" s="4" t="str">
        <f t="shared" ref="K270:K333" si="153">+IF(I270&lt;=$J$3,K269," ")</f>
        <v xml:space="preserve"> </v>
      </c>
      <c r="L270" s="4" t="str">
        <f t="shared" si="136"/>
        <v xml:space="preserve"> </v>
      </c>
      <c r="M270" s="4" t="str">
        <f t="shared" si="137"/>
        <v xml:space="preserve"> </v>
      </c>
      <c r="N270" s="4" t="str">
        <f t="shared" si="138"/>
        <v xml:space="preserve"> </v>
      </c>
      <c r="P270" s="1" t="str">
        <f t="shared" si="139"/>
        <v xml:space="preserve"> </v>
      </c>
      <c r="Q270" s="4" t="str">
        <f t="shared" si="140"/>
        <v xml:space="preserve"> </v>
      </c>
      <c r="R270" s="4" t="str">
        <f t="shared" si="124"/>
        <v xml:space="preserve"> </v>
      </c>
      <c r="S270" s="4" t="str">
        <f t="shared" si="125"/>
        <v xml:space="preserve"> </v>
      </c>
      <c r="T270" s="4" t="str">
        <f t="shared" si="126"/>
        <v xml:space="preserve"> </v>
      </c>
      <c r="U270" s="7" t="str">
        <f t="shared" si="141"/>
        <v xml:space="preserve"> </v>
      </c>
      <c r="V270" s="4" t="str">
        <f t="shared" si="127"/>
        <v xml:space="preserve"> </v>
      </c>
      <c r="X270" s="1" t="str">
        <f t="shared" si="142"/>
        <v xml:space="preserve"> </v>
      </c>
      <c r="Y270" s="4" t="str">
        <f t="shared" si="143"/>
        <v xml:space="preserve"> </v>
      </c>
      <c r="Z270" s="4" t="str">
        <f t="shared" si="128"/>
        <v xml:space="preserve"> </v>
      </c>
      <c r="AA270" s="4" t="str">
        <f t="shared" si="144"/>
        <v xml:space="preserve"> </v>
      </c>
      <c r="AB270" s="4" t="str">
        <f t="shared" si="145"/>
        <v xml:space="preserve"> </v>
      </c>
      <c r="AC270" s="4" t="str">
        <f t="shared" si="146"/>
        <v xml:space="preserve"> </v>
      </c>
      <c r="AF270" s="1" t="str">
        <f t="shared" si="147"/>
        <v xml:space="preserve"> </v>
      </c>
      <c r="AG270" s="4" t="str">
        <f t="shared" si="148"/>
        <v xml:space="preserve"> </v>
      </c>
      <c r="AH270" s="4" t="str">
        <f t="shared" ref="AH270:AH333" si="154">+IF(AF270&lt;=$J$3,AH269," ")</f>
        <v xml:space="preserve"> </v>
      </c>
      <c r="AI270" s="4" t="str">
        <f t="shared" si="149"/>
        <v xml:space="preserve"> </v>
      </c>
      <c r="AJ270" s="4" t="str">
        <f t="shared" si="150"/>
        <v xml:space="preserve"> </v>
      </c>
      <c r="AK270" s="4" t="str">
        <f t="shared" si="151"/>
        <v xml:space="preserve"> </v>
      </c>
    </row>
    <row r="271" spans="2:37" x14ac:dyDescent="0.25">
      <c r="B271" s="1" t="str">
        <f t="shared" si="129"/>
        <v xml:space="preserve"> </v>
      </c>
      <c r="C271" s="4" t="str">
        <f t="shared" si="130"/>
        <v xml:space="preserve"> </v>
      </c>
      <c r="D271" s="4" t="str">
        <f t="shared" si="152"/>
        <v xml:space="preserve"> </v>
      </c>
      <c r="E271" s="4" t="str">
        <f t="shared" si="131"/>
        <v xml:space="preserve"> </v>
      </c>
      <c r="F271" s="4" t="str">
        <f t="shared" si="132"/>
        <v xml:space="preserve"> </v>
      </c>
      <c r="G271" s="4" t="str">
        <f t="shared" si="133"/>
        <v xml:space="preserve"> </v>
      </c>
      <c r="I271" s="1" t="str">
        <f t="shared" si="134"/>
        <v xml:space="preserve"> </v>
      </c>
      <c r="J271" s="4" t="str">
        <f t="shared" si="135"/>
        <v xml:space="preserve"> </v>
      </c>
      <c r="K271" s="4" t="str">
        <f t="shared" si="153"/>
        <v xml:space="preserve"> </v>
      </c>
      <c r="L271" s="4" t="str">
        <f t="shared" si="136"/>
        <v xml:space="preserve"> </v>
      </c>
      <c r="M271" s="4" t="str">
        <f t="shared" si="137"/>
        <v xml:space="preserve"> </v>
      </c>
      <c r="N271" s="4" t="str">
        <f t="shared" si="138"/>
        <v xml:space="preserve"> </v>
      </c>
      <c r="P271" s="1" t="str">
        <f t="shared" si="139"/>
        <v xml:space="preserve"> </v>
      </c>
      <c r="Q271" s="4" t="str">
        <f t="shared" si="140"/>
        <v xml:space="preserve"> </v>
      </c>
      <c r="R271" s="4" t="str">
        <f t="shared" si="124"/>
        <v xml:space="preserve"> </v>
      </c>
      <c r="S271" s="4" t="str">
        <f t="shared" si="125"/>
        <v xml:space="preserve"> </v>
      </c>
      <c r="T271" s="4" t="str">
        <f t="shared" si="126"/>
        <v xml:space="preserve"> </v>
      </c>
      <c r="U271" s="7" t="str">
        <f t="shared" si="141"/>
        <v xml:space="preserve"> </v>
      </c>
      <c r="V271" s="4" t="str">
        <f t="shared" si="127"/>
        <v xml:space="preserve"> </v>
      </c>
      <c r="X271" s="1" t="str">
        <f t="shared" si="142"/>
        <v xml:space="preserve"> </v>
      </c>
      <c r="Y271" s="4" t="str">
        <f t="shared" si="143"/>
        <v xml:space="preserve"> </v>
      </c>
      <c r="Z271" s="4" t="str">
        <f t="shared" si="128"/>
        <v xml:space="preserve"> </v>
      </c>
      <c r="AA271" s="4" t="str">
        <f t="shared" si="144"/>
        <v xml:space="preserve"> </v>
      </c>
      <c r="AB271" s="4" t="str">
        <f t="shared" si="145"/>
        <v xml:space="preserve"> </v>
      </c>
      <c r="AC271" s="4" t="str">
        <f t="shared" si="146"/>
        <v xml:space="preserve"> </v>
      </c>
      <c r="AF271" s="1" t="str">
        <f t="shared" si="147"/>
        <v xml:space="preserve"> </v>
      </c>
      <c r="AG271" s="4" t="str">
        <f t="shared" si="148"/>
        <v xml:space="preserve"> </v>
      </c>
      <c r="AH271" s="4" t="str">
        <f t="shared" si="154"/>
        <v xml:space="preserve"> </v>
      </c>
      <c r="AI271" s="4" t="str">
        <f t="shared" si="149"/>
        <v xml:space="preserve"> </v>
      </c>
      <c r="AJ271" s="4" t="str">
        <f t="shared" si="150"/>
        <v xml:space="preserve"> </v>
      </c>
      <c r="AK271" s="4" t="str">
        <f t="shared" si="151"/>
        <v xml:space="preserve"> </v>
      </c>
    </row>
    <row r="272" spans="2:37" x14ac:dyDescent="0.25">
      <c r="B272" s="1" t="str">
        <f t="shared" si="129"/>
        <v xml:space="preserve"> </v>
      </c>
      <c r="C272" s="4" t="str">
        <f t="shared" si="130"/>
        <v xml:space="preserve"> </v>
      </c>
      <c r="D272" s="4" t="str">
        <f t="shared" si="152"/>
        <v xml:space="preserve"> </v>
      </c>
      <c r="E272" s="4" t="str">
        <f t="shared" si="131"/>
        <v xml:space="preserve"> </v>
      </c>
      <c r="F272" s="4" t="str">
        <f t="shared" si="132"/>
        <v xml:space="preserve"> </v>
      </c>
      <c r="G272" s="4" t="str">
        <f t="shared" si="133"/>
        <v xml:space="preserve"> </v>
      </c>
      <c r="I272" s="1" t="str">
        <f t="shared" si="134"/>
        <v xml:space="preserve"> </v>
      </c>
      <c r="J272" s="4" t="str">
        <f t="shared" si="135"/>
        <v xml:space="preserve"> </v>
      </c>
      <c r="K272" s="4" t="str">
        <f t="shared" si="153"/>
        <v xml:space="preserve"> </v>
      </c>
      <c r="L272" s="4" t="str">
        <f t="shared" si="136"/>
        <v xml:space="preserve"> </v>
      </c>
      <c r="M272" s="4" t="str">
        <f t="shared" si="137"/>
        <v xml:space="preserve"> </v>
      </c>
      <c r="N272" s="4" t="str">
        <f t="shared" si="138"/>
        <v xml:space="preserve"> </v>
      </c>
      <c r="P272" s="1" t="str">
        <f t="shared" si="139"/>
        <v xml:space="preserve"> </v>
      </c>
      <c r="Q272" s="4" t="str">
        <f t="shared" si="140"/>
        <v xml:space="preserve"> </v>
      </c>
      <c r="R272" s="4" t="str">
        <f t="shared" si="124"/>
        <v xml:space="preserve"> </v>
      </c>
      <c r="S272" s="4" t="str">
        <f t="shared" si="125"/>
        <v xml:space="preserve"> </v>
      </c>
      <c r="T272" s="4" t="str">
        <f t="shared" si="126"/>
        <v xml:space="preserve"> </v>
      </c>
      <c r="U272" s="7" t="str">
        <f t="shared" si="141"/>
        <v xml:space="preserve"> </v>
      </c>
      <c r="V272" s="4" t="str">
        <f t="shared" si="127"/>
        <v xml:space="preserve"> </v>
      </c>
      <c r="X272" s="1" t="str">
        <f t="shared" si="142"/>
        <v xml:space="preserve"> </v>
      </c>
      <c r="Y272" s="4" t="str">
        <f t="shared" si="143"/>
        <v xml:space="preserve"> </v>
      </c>
      <c r="Z272" s="4" t="str">
        <f t="shared" si="128"/>
        <v xml:space="preserve"> </v>
      </c>
      <c r="AA272" s="4" t="str">
        <f t="shared" si="144"/>
        <v xml:space="preserve"> </v>
      </c>
      <c r="AB272" s="4" t="str">
        <f t="shared" si="145"/>
        <v xml:space="preserve"> </v>
      </c>
      <c r="AC272" s="4" t="str">
        <f t="shared" si="146"/>
        <v xml:space="preserve"> </v>
      </c>
      <c r="AF272" s="1" t="str">
        <f t="shared" si="147"/>
        <v xml:space="preserve"> </v>
      </c>
      <c r="AG272" s="4" t="str">
        <f t="shared" si="148"/>
        <v xml:space="preserve"> </v>
      </c>
      <c r="AH272" s="4" t="str">
        <f t="shared" si="154"/>
        <v xml:space="preserve"> </v>
      </c>
      <c r="AI272" s="4" t="str">
        <f t="shared" si="149"/>
        <v xml:space="preserve"> </v>
      </c>
      <c r="AJ272" s="4" t="str">
        <f t="shared" si="150"/>
        <v xml:space="preserve"> </v>
      </c>
      <c r="AK272" s="4" t="str">
        <f t="shared" si="151"/>
        <v xml:space="preserve"> </v>
      </c>
    </row>
    <row r="273" spans="2:37" x14ac:dyDescent="0.25">
      <c r="B273" s="1" t="str">
        <f t="shared" si="129"/>
        <v xml:space="preserve"> </v>
      </c>
      <c r="C273" s="4" t="str">
        <f t="shared" si="130"/>
        <v xml:space="preserve"> </v>
      </c>
      <c r="D273" s="4" t="str">
        <f t="shared" si="152"/>
        <v xml:space="preserve"> </v>
      </c>
      <c r="E273" s="4" t="str">
        <f t="shared" si="131"/>
        <v xml:space="preserve"> </v>
      </c>
      <c r="F273" s="4" t="str">
        <f t="shared" si="132"/>
        <v xml:space="preserve"> </v>
      </c>
      <c r="G273" s="4" t="str">
        <f t="shared" si="133"/>
        <v xml:space="preserve"> </v>
      </c>
      <c r="I273" s="1" t="str">
        <f t="shared" si="134"/>
        <v xml:space="preserve"> </v>
      </c>
      <c r="J273" s="4" t="str">
        <f t="shared" si="135"/>
        <v xml:space="preserve"> </v>
      </c>
      <c r="K273" s="4" t="str">
        <f t="shared" si="153"/>
        <v xml:space="preserve"> </v>
      </c>
      <c r="L273" s="4" t="str">
        <f t="shared" si="136"/>
        <v xml:space="preserve"> </v>
      </c>
      <c r="M273" s="4" t="str">
        <f t="shared" si="137"/>
        <v xml:space="preserve"> </v>
      </c>
      <c r="N273" s="4" t="str">
        <f t="shared" si="138"/>
        <v xml:space="preserve"> </v>
      </c>
      <c r="P273" s="1" t="str">
        <f t="shared" si="139"/>
        <v xml:space="preserve"> </v>
      </c>
      <c r="Q273" s="4" t="str">
        <f t="shared" si="140"/>
        <v xml:space="preserve"> </v>
      </c>
      <c r="R273" s="4" t="str">
        <f t="shared" si="124"/>
        <v xml:space="preserve"> </v>
      </c>
      <c r="S273" s="4" t="str">
        <f t="shared" si="125"/>
        <v xml:space="preserve"> </v>
      </c>
      <c r="T273" s="4" t="str">
        <f t="shared" si="126"/>
        <v xml:space="preserve"> </v>
      </c>
      <c r="U273" s="7" t="str">
        <f t="shared" si="141"/>
        <v xml:space="preserve"> </v>
      </c>
      <c r="V273" s="4" t="str">
        <f t="shared" si="127"/>
        <v xml:space="preserve"> </v>
      </c>
      <c r="X273" s="1" t="str">
        <f t="shared" si="142"/>
        <v xml:space="preserve"> </v>
      </c>
      <c r="Y273" s="4" t="str">
        <f t="shared" si="143"/>
        <v xml:space="preserve"> </v>
      </c>
      <c r="Z273" s="4" t="str">
        <f t="shared" si="128"/>
        <v xml:space="preserve"> </v>
      </c>
      <c r="AA273" s="4" t="str">
        <f t="shared" si="144"/>
        <v xml:space="preserve"> </v>
      </c>
      <c r="AB273" s="4" t="str">
        <f t="shared" si="145"/>
        <v xml:space="preserve"> </v>
      </c>
      <c r="AC273" s="4" t="str">
        <f t="shared" si="146"/>
        <v xml:space="preserve"> </v>
      </c>
      <c r="AF273" s="1" t="str">
        <f t="shared" si="147"/>
        <v xml:space="preserve"> </v>
      </c>
      <c r="AG273" s="4" t="str">
        <f t="shared" si="148"/>
        <v xml:space="preserve"> </v>
      </c>
      <c r="AH273" s="4" t="str">
        <f t="shared" si="154"/>
        <v xml:space="preserve"> </v>
      </c>
      <c r="AI273" s="4" t="str">
        <f t="shared" si="149"/>
        <v xml:space="preserve"> </v>
      </c>
      <c r="AJ273" s="4" t="str">
        <f t="shared" si="150"/>
        <v xml:space="preserve"> </v>
      </c>
      <c r="AK273" s="4" t="str">
        <f t="shared" si="151"/>
        <v xml:space="preserve"> </v>
      </c>
    </row>
    <row r="274" spans="2:37" x14ac:dyDescent="0.25">
      <c r="B274" s="1" t="str">
        <f t="shared" si="129"/>
        <v xml:space="preserve"> </v>
      </c>
      <c r="C274" s="4" t="str">
        <f t="shared" si="130"/>
        <v xml:space="preserve"> </v>
      </c>
      <c r="D274" s="4" t="str">
        <f t="shared" si="152"/>
        <v xml:space="preserve"> </v>
      </c>
      <c r="E274" s="4" t="str">
        <f t="shared" si="131"/>
        <v xml:space="preserve"> </v>
      </c>
      <c r="F274" s="4" t="str">
        <f t="shared" si="132"/>
        <v xml:space="preserve"> </v>
      </c>
      <c r="G274" s="4" t="str">
        <f t="shared" si="133"/>
        <v xml:space="preserve"> </v>
      </c>
      <c r="I274" s="1" t="str">
        <f t="shared" si="134"/>
        <v xml:space="preserve"> </v>
      </c>
      <c r="J274" s="4" t="str">
        <f t="shared" si="135"/>
        <v xml:space="preserve"> </v>
      </c>
      <c r="K274" s="4" t="str">
        <f t="shared" si="153"/>
        <v xml:space="preserve"> </v>
      </c>
      <c r="L274" s="4" t="str">
        <f t="shared" si="136"/>
        <v xml:space="preserve"> </v>
      </c>
      <c r="M274" s="4" t="str">
        <f t="shared" si="137"/>
        <v xml:space="preserve"> </v>
      </c>
      <c r="N274" s="4" t="str">
        <f t="shared" si="138"/>
        <v xml:space="preserve"> </v>
      </c>
      <c r="P274" s="1" t="str">
        <f t="shared" si="139"/>
        <v xml:space="preserve"> </v>
      </c>
      <c r="Q274" s="4" t="str">
        <f t="shared" si="140"/>
        <v xml:space="preserve"> </v>
      </c>
      <c r="R274" s="4" t="str">
        <f t="shared" si="124"/>
        <v xml:space="preserve"> </v>
      </c>
      <c r="S274" s="4" t="str">
        <f t="shared" si="125"/>
        <v xml:space="preserve"> </v>
      </c>
      <c r="T274" s="4" t="str">
        <f t="shared" si="126"/>
        <v xml:space="preserve"> </v>
      </c>
      <c r="U274" s="7" t="str">
        <f t="shared" si="141"/>
        <v xml:space="preserve"> </v>
      </c>
      <c r="V274" s="4" t="str">
        <f t="shared" si="127"/>
        <v xml:space="preserve"> </v>
      </c>
      <c r="X274" s="1" t="str">
        <f t="shared" si="142"/>
        <v xml:space="preserve"> </v>
      </c>
      <c r="Y274" s="4" t="str">
        <f t="shared" si="143"/>
        <v xml:space="preserve"> </v>
      </c>
      <c r="Z274" s="4" t="str">
        <f t="shared" si="128"/>
        <v xml:space="preserve"> </v>
      </c>
      <c r="AA274" s="4" t="str">
        <f t="shared" si="144"/>
        <v xml:space="preserve"> </v>
      </c>
      <c r="AB274" s="4" t="str">
        <f t="shared" si="145"/>
        <v xml:space="preserve"> </v>
      </c>
      <c r="AC274" s="4" t="str">
        <f t="shared" si="146"/>
        <v xml:space="preserve"> </v>
      </c>
      <c r="AF274" s="1" t="str">
        <f t="shared" si="147"/>
        <v xml:space="preserve"> </v>
      </c>
      <c r="AG274" s="4" t="str">
        <f t="shared" si="148"/>
        <v xml:space="preserve"> </v>
      </c>
      <c r="AH274" s="4" t="str">
        <f t="shared" si="154"/>
        <v xml:space="preserve"> </v>
      </c>
      <c r="AI274" s="4" t="str">
        <f t="shared" si="149"/>
        <v xml:space="preserve"> </v>
      </c>
      <c r="AJ274" s="4" t="str">
        <f t="shared" si="150"/>
        <v xml:space="preserve"> </v>
      </c>
      <c r="AK274" s="4" t="str">
        <f t="shared" si="151"/>
        <v xml:space="preserve"> </v>
      </c>
    </row>
    <row r="275" spans="2:37" x14ac:dyDescent="0.25">
      <c r="B275" s="1" t="str">
        <f t="shared" si="129"/>
        <v xml:space="preserve"> </v>
      </c>
      <c r="C275" s="4" t="str">
        <f t="shared" si="130"/>
        <v xml:space="preserve"> </v>
      </c>
      <c r="D275" s="4" t="str">
        <f t="shared" si="152"/>
        <v xml:space="preserve"> </v>
      </c>
      <c r="E275" s="4" t="str">
        <f t="shared" si="131"/>
        <v xml:space="preserve"> </v>
      </c>
      <c r="F275" s="4" t="str">
        <f t="shared" si="132"/>
        <v xml:space="preserve"> </v>
      </c>
      <c r="G275" s="4" t="str">
        <f t="shared" si="133"/>
        <v xml:space="preserve"> </v>
      </c>
      <c r="I275" s="1" t="str">
        <f t="shared" si="134"/>
        <v xml:space="preserve"> </v>
      </c>
      <c r="J275" s="4" t="str">
        <f t="shared" si="135"/>
        <v xml:space="preserve"> </v>
      </c>
      <c r="K275" s="4" t="str">
        <f t="shared" si="153"/>
        <v xml:space="preserve"> </v>
      </c>
      <c r="L275" s="4" t="str">
        <f t="shared" si="136"/>
        <v xml:space="preserve"> </v>
      </c>
      <c r="M275" s="4" t="str">
        <f t="shared" si="137"/>
        <v xml:space="preserve"> </v>
      </c>
      <c r="N275" s="4" t="str">
        <f t="shared" si="138"/>
        <v xml:space="preserve"> </v>
      </c>
      <c r="P275" s="1" t="str">
        <f t="shared" si="139"/>
        <v xml:space="preserve"> </v>
      </c>
      <c r="Q275" s="4" t="str">
        <f t="shared" si="140"/>
        <v xml:space="preserve"> </v>
      </c>
      <c r="R275" s="4" t="str">
        <f t="shared" si="124"/>
        <v xml:space="preserve"> </v>
      </c>
      <c r="S275" s="4" t="str">
        <f t="shared" si="125"/>
        <v xml:space="preserve"> </v>
      </c>
      <c r="T275" s="4" t="str">
        <f t="shared" si="126"/>
        <v xml:space="preserve"> </v>
      </c>
      <c r="U275" s="7" t="str">
        <f t="shared" si="141"/>
        <v xml:space="preserve"> </v>
      </c>
      <c r="V275" s="4" t="str">
        <f t="shared" si="127"/>
        <v xml:space="preserve"> </v>
      </c>
      <c r="X275" s="1" t="str">
        <f t="shared" si="142"/>
        <v xml:space="preserve"> </v>
      </c>
      <c r="Y275" s="4" t="str">
        <f t="shared" si="143"/>
        <v xml:space="preserve"> </v>
      </c>
      <c r="Z275" s="4" t="str">
        <f t="shared" si="128"/>
        <v xml:space="preserve"> </v>
      </c>
      <c r="AA275" s="4" t="str">
        <f t="shared" si="144"/>
        <v xml:space="preserve"> </v>
      </c>
      <c r="AB275" s="4" t="str">
        <f t="shared" si="145"/>
        <v xml:space="preserve"> </v>
      </c>
      <c r="AC275" s="4" t="str">
        <f t="shared" si="146"/>
        <v xml:space="preserve"> </v>
      </c>
      <c r="AF275" s="1" t="str">
        <f t="shared" si="147"/>
        <v xml:space="preserve"> </v>
      </c>
      <c r="AG275" s="4" t="str">
        <f t="shared" si="148"/>
        <v xml:space="preserve"> </v>
      </c>
      <c r="AH275" s="4" t="str">
        <f t="shared" si="154"/>
        <v xml:space="preserve"> </v>
      </c>
      <c r="AI275" s="4" t="str">
        <f t="shared" si="149"/>
        <v xml:space="preserve"> </v>
      </c>
      <c r="AJ275" s="4" t="str">
        <f t="shared" si="150"/>
        <v xml:space="preserve"> </v>
      </c>
      <c r="AK275" s="4" t="str">
        <f t="shared" si="151"/>
        <v xml:space="preserve"> </v>
      </c>
    </row>
    <row r="276" spans="2:37" x14ac:dyDescent="0.25">
      <c r="B276" s="1" t="str">
        <f t="shared" si="129"/>
        <v xml:space="preserve"> </v>
      </c>
      <c r="C276" s="4" t="str">
        <f t="shared" si="130"/>
        <v xml:space="preserve"> </v>
      </c>
      <c r="D276" s="4" t="str">
        <f t="shared" si="152"/>
        <v xml:space="preserve"> </v>
      </c>
      <c r="E276" s="4" t="str">
        <f t="shared" si="131"/>
        <v xml:space="preserve"> </v>
      </c>
      <c r="F276" s="4" t="str">
        <f t="shared" si="132"/>
        <v xml:space="preserve"> </v>
      </c>
      <c r="G276" s="4" t="str">
        <f t="shared" si="133"/>
        <v xml:space="preserve"> </v>
      </c>
      <c r="I276" s="1" t="str">
        <f t="shared" si="134"/>
        <v xml:space="preserve"> </v>
      </c>
      <c r="J276" s="4" t="str">
        <f t="shared" si="135"/>
        <v xml:space="preserve"> </v>
      </c>
      <c r="K276" s="4" t="str">
        <f t="shared" si="153"/>
        <v xml:space="preserve"> </v>
      </c>
      <c r="L276" s="4" t="str">
        <f t="shared" si="136"/>
        <v xml:space="preserve"> </v>
      </c>
      <c r="M276" s="4" t="str">
        <f t="shared" si="137"/>
        <v xml:space="preserve"> </v>
      </c>
      <c r="N276" s="4" t="str">
        <f t="shared" si="138"/>
        <v xml:space="preserve"> </v>
      </c>
      <c r="P276" s="1" t="str">
        <f t="shared" si="139"/>
        <v xml:space="preserve"> </v>
      </c>
      <c r="Q276" s="4" t="str">
        <f t="shared" si="140"/>
        <v xml:space="preserve"> </v>
      </c>
      <c r="R276" s="4" t="str">
        <f t="shared" si="124"/>
        <v xml:space="preserve"> </v>
      </c>
      <c r="S276" s="4" t="str">
        <f t="shared" si="125"/>
        <v xml:space="preserve"> </v>
      </c>
      <c r="T276" s="4" t="str">
        <f t="shared" si="126"/>
        <v xml:space="preserve"> </v>
      </c>
      <c r="U276" s="7" t="str">
        <f t="shared" si="141"/>
        <v xml:space="preserve"> </v>
      </c>
      <c r="V276" s="4" t="str">
        <f t="shared" si="127"/>
        <v xml:space="preserve"> </v>
      </c>
      <c r="X276" s="1" t="str">
        <f t="shared" si="142"/>
        <v xml:space="preserve"> </v>
      </c>
      <c r="Y276" s="4" t="str">
        <f t="shared" si="143"/>
        <v xml:space="preserve"> </v>
      </c>
      <c r="Z276" s="4" t="str">
        <f t="shared" si="128"/>
        <v xml:space="preserve"> </v>
      </c>
      <c r="AA276" s="4" t="str">
        <f t="shared" si="144"/>
        <v xml:space="preserve"> </v>
      </c>
      <c r="AB276" s="4" t="str">
        <f t="shared" si="145"/>
        <v xml:space="preserve"> </v>
      </c>
      <c r="AC276" s="4" t="str">
        <f t="shared" si="146"/>
        <v xml:space="preserve"> </v>
      </c>
      <c r="AF276" s="1" t="str">
        <f t="shared" si="147"/>
        <v xml:space="preserve"> </v>
      </c>
      <c r="AG276" s="4" t="str">
        <f t="shared" si="148"/>
        <v xml:space="preserve"> </v>
      </c>
      <c r="AH276" s="4" t="str">
        <f t="shared" si="154"/>
        <v xml:space="preserve"> </v>
      </c>
      <c r="AI276" s="4" t="str">
        <f t="shared" si="149"/>
        <v xml:space="preserve"> </v>
      </c>
      <c r="AJ276" s="4" t="str">
        <f t="shared" si="150"/>
        <v xml:space="preserve"> </v>
      </c>
      <c r="AK276" s="4" t="str">
        <f t="shared" si="151"/>
        <v xml:space="preserve"> </v>
      </c>
    </row>
    <row r="277" spans="2:37" x14ac:dyDescent="0.25">
      <c r="B277" s="1" t="str">
        <f t="shared" si="129"/>
        <v xml:space="preserve"> </v>
      </c>
      <c r="C277" s="4" t="str">
        <f t="shared" si="130"/>
        <v xml:space="preserve"> </v>
      </c>
      <c r="D277" s="4" t="str">
        <f t="shared" si="152"/>
        <v xml:space="preserve"> </v>
      </c>
      <c r="E277" s="4" t="str">
        <f t="shared" si="131"/>
        <v xml:space="preserve"> </v>
      </c>
      <c r="F277" s="4" t="str">
        <f t="shared" si="132"/>
        <v xml:space="preserve"> </v>
      </c>
      <c r="G277" s="4" t="str">
        <f t="shared" si="133"/>
        <v xml:space="preserve"> </v>
      </c>
      <c r="I277" s="1" t="str">
        <f t="shared" si="134"/>
        <v xml:space="preserve"> </v>
      </c>
      <c r="J277" s="4" t="str">
        <f t="shared" si="135"/>
        <v xml:space="preserve"> </v>
      </c>
      <c r="K277" s="4" t="str">
        <f t="shared" si="153"/>
        <v xml:space="preserve"> </v>
      </c>
      <c r="L277" s="4" t="str">
        <f t="shared" si="136"/>
        <v xml:space="preserve"> </v>
      </c>
      <c r="M277" s="4" t="str">
        <f t="shared" si="137"/>
        <v xml:space="preserve"> </v>
      </c>
      <c r="N277" s="4" t="str">
        <f t="shared" si="138"/>
        <v xml:space="preserve"> </v>
      </c>
      <c r="P277" s="1" t="str">
        <f t="shared" si="139"/>
        <v xml:space="preserve"> </v>
      </c>
      <c r="Q277" s="4" t="str">
        <f t="shared" si="140"/>
        <v xml:space="preserve"> </v>
      </c>
      <c r="R277" s="4" t="str">
        <f t="shared" si="124"/>
        <v xml:space="preserve"> </v>
      </c>
      <c r="S277" s="4" t="str">
        <f t="shared" si="125"/>
        <v xml:space="preserve"> </v>
      </c>
      <c r="T277" s="4" t="str">
        <f t="shared" si="126"/>
        <v xml:space="preserve"> </v>
      </c>
      <c r="U277" s="7" t="str">
        <f t="shared" si="141"/>
        <v xml:space="preserve"> </v>
      </c>
      <c r="V277" s="4" t="str">
        <f t="shared" si="127"/>
        <v xml:space="preserve"> </v>
      </c>
      <c r="X277" s="1" t="str">
        <f t="shared" si="142"/>
        <v xml:space="preserve"> </v>
      </c>
      <c r="Y277" s="4" t="str">
        <f t="shared" si="143"/>
        <v xml:space="preserve"> </v>
      </c>
      <c r="Z277" s="4" t="str">
        <f t="shared" si="128"/>
        <v xml:space="preserve"> </v>
      </c>
      <c r="AA277" s="4" t="str">
        <f t="shared" si="144"/>
        <v xml:space="preserve"> </v>
      </c>
      <c r="AB277" s="4" t="str">
        <f t="shared" si="145"/>
        <v xml:space="preserve"> </v>
      </c>
      <c r="AC277" s="4" t="str">
        <f t="shared" si="146"/>
        <v xml:space="preserve"> </v>
      </c>
      <c r="AF277" s="1" t="str">
        <f t="shared" si="147"/>
        <v xml:space="preserve"> </v>
      </c>
      <c r="AG277" s="4" t="str">
        <f t="shared" si="148"/>
        <v xml:space="preserve"> </v>
      </c>
      <c r="AH277" s="4" t="str">
        <f t="shared" si="154"/>
        <v xml:space="preserve"> </v>
      </c>
      <c r="AI277" s="4" t="str">
        <f t="shared" si="149"/>
        <v xml:space="preserve"> </v>
      </c>
      <c r="AJ277" s="4" t="str">
        <f t="shared" si="150"/>
        <v xml:space="preserve"> </v>
      </c>
      <c r="AK277" s="4" t="str">
        <f t="shared" si="151"/>
        <v xml:space="preserve"> </v>
      </c>
    </row>
    <row r="278" spans="2:37" x14ac:dyDescent="0.25">
      <c r="B278" s="1" t="str">
        <f t="shared" si="129"/>
        <v xml:space="preserve"> </v>
      </c>
      <c r="C278" s="4" t="str">
        <f t="shared" si="130"/>
        <v xml:space="preserve"> </v>
      </c>
      <c r="D278" s="4" t="str">
        <f t="shared" si="152"/>
        <v xml:space="preserve"> </v>
      </c>
      <c r="E278" s="4" t="str">
        <f t="shared" si="131"/>
        <v xml:space="preserve"> </v>
      </c>
      <c r="F278" s="4" t="str">
        <f t="shared" si="132"/>
        <v xml:space="preserve"> </v>
      </c>
      <c r="G278" s="4" t="str">
        <f t="shared" si="133"/>
        <v xml:space="preserve"> </v>
      </c>
      <c r="I278" s="1" t="str">
        <f t="shared" si="134"/>
        <v xml:space="preserve"> </v>
      </c>
      <c r="J278" s="4" t="str">
        <f t="shared" si="135"/>
        <v xml:space="preserve"> </v>
      </c>
      <c r="K278" s="4" t="str">
        <f t="shared" si="153"/>
        <v xml:space="preserve"> </v>
      </c>
      <c r="L278" s="4" t="str">
        <f t="shared" si="136"/>
        <v xml:space="preserve"> </v>
      </c>
      <c r="M278" s="4" t="str">
        <f t="shared" si="137"/>
        <v xml:space="preserve"> </v>
      </c>
      <c r="N278" s="4" t="str">
        <f t="shared" si="138"/>
        <v xml:space="preserve"> </v>
      </c>
      <c r="P278" s="1" t="str">
        <f t="shared" si="139"/>
        <v xml:space="preserve"> </v>
      </c>
      <c r="Q278" s="4" t="str">
        <f t="shared" si="140"/>
        <v xml:space="preserve"> </v>
      </c>
      <c r="R278" s="4" t="str">
        <f t="shared" si="124"/>
        <v xml:space="preserve"> </v>
      </c>
      <c r="S278" s="4" t="str">
        <f t="shared" si="125"/>
        <v xml:space="preserve"> </v>
      </c>
      <c r="T278" s="4" t="str">
        <f t="shared" si="126"/>
        <v xml:space="preserve"> </v>
      </c>
      <c r="U278" s="7" t="str">
        <f t="shared" si="141"/>
        <v xml:space="preserve"> </v>
      </c>
      <c r="V278" s="4" t="str">
        <f t="shared" si="127"/>
        <v xml:space="preserve"> </v>
      </c>
      <c r="X278" s="1" t="str">
        <f t="shared" si="142"/>
        <v xml:space="preserve"> </v>
      </c>
      <c r="Y278" s="4" t="str">
        <f t="shared" si="143"/>
        <v xml:space="preserve"> </v>
      </c>
      <c r="Z278" s="4" t="str">
        <f t="shared" si="128"/>
        <v xml:space="preserve"> </v>
      </c>
      <c r="AA278" s="4" t="str">
        <f t="shared" si="144"/>
        <v xml:space="preserve"> </v>
      </c>
      <c r="AB278" s="4" t="str">
        <f t="shared" si="145"/>
        <v xml:space="preserve"> </v>
      </c>
      <c r="AC278" s="4" t="str">
        <f t="shared" si="146"/>
        <v xml:space="preserve"> </v>
      </c>
      <c r="AF278" s="1" t="str">
        <f t="shared" si="147"/>
        <v xml:space="preserve"> </v>
      </c>
      <c r="AG278" s="4" t="str">
        <f t="shared" si="148"/>
        <v xml:space="preserve"> </v>
      </c>
      <c r="AH278" s="4" t="str">
        <f t="shared" si="154"/>
        <v xml:space="preserve"> </v>
      </c>
      <c r="AI278" s="4" t="str">
        <f t="shared" si="149"/>
        <v xml:space="preserve"> </v>
      </c>
      <c r="AJ278" s="4" t="str">
        <f t="shared" si="150"/>
        <v xml:space="preserve"> </v>
      </c>
      <c r="AK278" s="4" t="str">
        <f t="shared" si="151"/>
        <v xml:space="preserve"> </v>
      </c>
    </row>
    <row r="279" spans="2:37" x14ac:dyDescent="0.25">
      <c r="B279" s="1" t="str">
        <f t="shared" si="129"/>
        <v xml:space="preserve"> </v>
      </c>
      <c r="C279" s="4" t="str">
        <f t="shared" si="130"/>
        <v xml:space="preserve"> </v>
      </c>
      <c r="D279" s="4" t="str">
        <f t="shared" si="152"/>
        <v xml:space="preserve"> </v>
      </c>
      <c r="E279" s="4" t="str">
        <f t="shared" si="131"/>
        <v xml:space="preserve"> </v>
      </c>
      <c r="F279" s="4" t="str">
        <f t="shared" si="132"/>
        <v xml:space="preserve"> </v>
      </c>
      <c r="G279" s="4" t="str">
        <f t="shared" si="133"/>
        <v xml:space="preserve"> </v>
      </c>
      <c r="I279" s="1" t="str">
        <f t="shared" si="134"/>
        <v xml:space="preserve"> </v>
      </c>
      <c r="J279" s="4" t="str">
        <f t="shared" si="135"/>
        <v xml:space="preserve"> </v>
      </c>
      <c r="K279" s="4" t="str">
        <f t="shared" si="153"/>
        <v xml:space="preserve"> </v>
      </c>
      <c r="L279" s="4" t="str">
        <f t="shared" si="136"/>
        <v xml:space="preserve"> </v>
      </c>
      <c r="M279" s="4" t="str">
        <f t="shared" si="137"/>
        <v xml:space="preserve"> </v>
      </c>
      <c r="N279" s="4" t="str">
        <f t="shared" si="138"/>
        <v xml:space="preserve"> </v>
      </c>
      <c r="P279" s="1" t="str">
        <f t="shared" si="139"/>
        <v xml:space="preserve"> </v>
      </c>
      <c r="Q279" s="4" t="str">
        <f t="shared" si="140"/>
        <v xml:space="preserve"> </v>
      </c>
      <c r="R279" s="4" t="str">
        <f t="shared" si="124"/>
        <v xml:space="preserve"> </v>
      </c>
      <c r="S279" s="4" t="str">
        <f t="shared" si="125"/>
        <v xml:space="preserve"> </v>
      </c>
      <c r="T279" s="4" t="str">
        <f t="shared" si="126"/>
        <v xml:space="preserve"> </v>
      </c>
      <c r="U279" s="7" t="str">
        <f t="shared" si="141"/>
        <v xml:space="preserve"> </v>
      </c>
      <c r="V279" s="4" t="str">
        <f t="shared" si="127"/>
        <v xml:space="preserve"> </v>
      </c>
      <c r="X279" s="1" t="str">
        <f t="shared" si="142"/>
        <v xml:space="preserve"> </v>
      </c>
      <c r="Y279" s="4" t="str">
        <f t="shared" si="143"/>
        <v xml:space="preserve"> </v>
      </c>
      <c r="Z279" s="4" t="str">
        <f t="shared" si="128"/>
        <v xml:space="preserve"> </v>
      </c>
      <c r="AA279" s="4" t="str">
        <f t="shared" si="144"/>
        <v xml:space="preserve"> </v>
      </c>
      <c r="AB279" s="4" t="str">
        <f t="shared" si="145"/>
        <v xml:space="preserve"> </v>
      </c>
      <c r="AC279" s="4" t="str">
        <f t="shared" si="146"/>
        <v xml:space="preserve"> </v>
      </c>
      <c r="AF279" s="1" t="str">
        <f t="shared" si="147"/>
        <v xml:space="preserve"> </v>
      </c>
      <c r="AG279" s="4" t="str">
        <f t="shared" si="148"/>
        <v xml:space="preserve"> </v>
      </c>
      <c r="AH279" s="4" t="str">
        <f t="shared" si="154"/>
        <v xml:space="preserve"> </v>
      </c>
      <c r="AI279" s="4" t="str">
        <f t="shared" si="149"/>
        <v xml:space="preserve"> </v>
      </c>
      <c r="AJ279" s="4" t="str">
        <f t="shared" si="150"/>
        <v xml:space="preserve"> </v>
      </c>
      <c r="AK279" s="4" t="str">
        <f t="shared" si="151"/>
        <v xml:space="preserve"> </v>
      </c>
    </row>
    <row r="280" spans="2:37" x14ac:dyDescent="0.25">
      <c r="B280" s="1" t="str">
        <f t="shared" si="129"/>
        <v xml:space="preserve"> </v>
      </c>
      <c r="C280" s="4" t="str">
        <f t="shared" si="130"/>
        <v xml:space="preserve"> </v>
      </c>
      <c r="D280" s="4" t="str">
        <f t="shared" si="152"/>
        <v xml:space="preserve"> </v>
      </c>
      <c r="E280" s="4" t="str">
        <f t="shared" si="131"/>
        <v xml:space="preserve"> </v>
      </c>
      <c r="F280" s="4" t="str">
        <f t="shared" si="132"/>
        <v xml:space="preserve"> </v>
      </c>
      <c r="G280" s="4" t="str">
        <f t="shared" si="133"/>
        <v xml:space="preserve"> </v>
      </c>
      <c r="I280" s="1" t="str">
        <f t="shared" si="134"/>
        <v xml:space="preserve"> </v>
      </c>
      <c r="J280" s="4" t="str">
        <f t="shared" si="135"/>
        <v xml:space="preserve"> </v>
      </c>
      <c r="K280" s="4" t="str">
        <f t="shared" si="153"/>
        <v xml:space="preserve"> </v>
      </c>
      <c r="L280" s="4" t="str">
        <f t="shared" si="136"/>
        <v xml:space="preserve"> </v>
      </c>
      <c r="M280" s="4" t="str">
        <f t="shared" si="137"/>
        <v xml:space="preserve"> </v>
      </c>
      <c r="N280" s="4" t="str">
        <f t="shared" si="138"/>
        <v xml:space="preserve"> </v>
      </c>
      <c r="P280" s="1" t="str">
        <f t="shared" si="139"/>
        <v xml:space="preserve"> </v>
      </c>
      <c r="Q280" s="4" t="str">
        <f t="shared" si="140"/>
        <v xml:space="preserve"> </v>
      </c>
      <c r="R280" s="4" t="str">
        <f t="shared" si="124"/>
        <v xml:space="preserve"> </v>
      </c>
      <c r="S280" s="4" t="str">
        <f t="shared" si="125"/>
        <v xml:space="preserve"> </v>
      </c>
      <c r="T280" s="4" t="str">
        <f t="shared" si="126"/>
        <v xml:space="preserve"> </v>
      </c>
      <c r="U280" s="7" t="str">
        <f t="shared" si="141"/>
        <v xml:space="preserve"> </v>
      </c>
      <c r="V280" s="4" t="str">
        <f t="shared" si="127"/>
        <v xml:space="preserve"> </v>
      </c>
      <c r="X280" s="1" t="str">
        <f t="shared" si="142"/>
        <v xml:space="preserve"> </v>
      </c>
      <c r="Y280" s="4" t="str">
        <f t="shared" si="143"/>
        <v xml:space="preserve"> </v>
      </c>
      <c r="Z280" s="4" t="str">
        <f t="shared" si="128"/>
        <v xml:space="preserve"> </v>
      </c>
      <c r="AA280" s="4" t="str">
        <f t="shared" si="144"/>
        <v xml:space="preserve"> </v>
      </c>
      <c r="AB280" s="4" t="str">
        <f t="shared" si="145"/>
        <v xml:space="preserve"> </v>
      </c>
      <c r="AC280" s="4" t="str">
        <f t="shared" si="146"/>
        <v xml:space="preserve"> </v>
      </c>
      <c r="AF280" s="1" t="str">
        <f t="shared" si="147"/>
        <v xml:space="preserve"> </v>
      </c>
      <c r="AG280" s="4" t="str">
        <f t="shared" si="148"/>
        <v xml:space="preserve"> </v>
      </c>
      <c r="AH280" s="4" t="str">
        <f t="shared" si="154"/>
        <v xml:space="preserve"> </v>
      </c>
      <c r="AI280" s="4" t="str">
        <f t="shared" si="149"/>
        <v xml:space="preserve"> </v>
      </c>
      <c r="AJ280" s="4" t="str">
        <f t="shared" si="150"/>
        <v xml:space="preserve"> </v>
      </c>
      <c r="AK280" s="4" t="str">
        <f t="shared" si="151"/>
        <v xml:space="preserve"> </v>
      </c>
    </row>
    <row r="281" spans="2:37" x14ac:dyDescent="0.25">
      <c r="B281" s="1" t="str">
        <f t="shared" si="129"/>
        <v xml:space="preserve"> </v>
      </c>
      <c r="C281" s="4" t="str">
        <f t="shared" si="130"/>
        <v xml:space="preserve"> </v>
      </c>
      <c r="D281" s="4" t="str">
        <f t="shared" si="152"/>
        <v xml:space="preserve"> </v>
      </c>
      <c r="E281" s="4" t="str">
        <f t="shared" si="131"/>
        <v xml:space="preserve"> </v>
      </c>
      <c r="F281" s="4" t="str">
        <f t="shared" si="132"/>
        <v xml:space="preserve"> </v>
      </c>
      <c r="G281" s="4" t="str">
        <f t="shared" si="133"/>
        <v xml:space="preserve"> </v>
      </c>
      <c r="I281" s="1" t="str">
        <f t="shared" si="134"/>
        <v xml:space="preserve"> </v>
      </c>
      <c r="J281" s="4" t="str">
        <f t="shared" si="135"/>
        <v xml:space="preserve"> </v>
      </c>
      <c r="K281" s="4" t="str">
        <f t="shared" si="153"/>
        <v xml:space="preserve"> </v>
      </c>
      <c r="L281" s="4" t="str">
        <f t="shared" si="136"/>
        <v xml:space="preserve"> </v>
      </c>
      <c r="M281" s="4" t="str">
        <f t="shared" si="137"/>
        <v xml:space="preserve"> </v>
      </c>
      <c r="N281" s="4" t="str">
        <f t="shared" si="138"/>
        <v xml:space="preserve"> </v>
      </c>
      <c r="P281" s="1" t="str">
        <f t="shared" si="139"/>
        <v xml:space="preserve"> </v>
      </c>
      <c r="Q281" s="4" t="str">
        <f t="shared" si="140"/>
        <v xml:space="preserve"> </v>
      </c>
      <c r="R281" s="4" t="str">
        <f t="shared" si="124"/>
        <v xml:space="preserve"> </v>
      </c>
      <c r="S281" s="4" t="str">
        <f t="shared" si="125"/>
        <v xml:space="preserve"> </v>
      </c>
      <c r="T281" s="4" t="str">
        <f t="shared" si="126"/>
        <v xml:space="preserve"> </v>
      </c>
      <c r="U281" s="7" t="str">
        <f t="shared" si="141"/>
        <v xml:space="preserve"> </v>
      </c>
      <c r="V281" s="4" t="str">
        <f t="shared" si="127"/>
        <v xml:space="preserve"> </v>
      </c>
      <c r="X281" s="1" t="str">
        <f t="shared" si="142"/>
        <v xml:space="preserve"> </v>
      </c>
      <c r="Y281" s="4" t="str">
        <f t="shared" si="143"/>
        <v xml:space="preserve"> </v>
      </c>
      <c r="Z281" s="4" t="str">
        <f t="shared" si="128"/>
        <v xml:space="preserve"> </v>
      </c>
      <c r="AA281" s="4" t="str">
        <f t="shared" si="144"/>
        <v xml:space="preserve"> </v>
      </c>
      <c r="AB281" s="4" t="str">
        <f t="shared" si="145"/>
        <v xml:space="preserve"> </v>
      </c>
      <c r="AC281" s="4" t="str">
        <f t="shared" si="146"/>
        <v xml:space="preserve"> </v>
      </c>
      <c r="AF281" s="1" t="str">
        <f t="shared" si="147"/>
        <v xml:space="preserve"> </v>
      </c>
      <c r="AG281" s="4" t="str">
        <f t="shared" si="148"/>
        <v xml:space="preserve"> </v>
      </c>
      <c r="AH281" s="4" t="str">
        <f t="shared" si="154"/>
        <v xml:space="preserve"> </v>
      </c>
      <c r="AI281" s="4" t="str">
        <f t="shared" si="149"/>
        <v xml:space="preserve"> </v>
      </c>
      <c r="AJ281" s="4" t="str">
        <f t="shared" si="150"/>
        <v xml:space="preserve"> </v>
      </c>
      <c r="AK281" s="4" t="str">
        <f t="shared" si="151"/>
        <v xml:space="preserve"> </v>
      </c>
    </row>
    <row r="282" spans="2:37" x14ac:dyDescent="0.25">
      <c r="B282" s="1" t="str">
        <f t="shared" si="129"/>
        <v xml:space="preserve"> </v>
      </c>
      <c r="C282" s="4" t="str">
        <f t="shared" si="130"/>
        <v xml:space="preserve"> </v>
      </c>
      <c r="D282" s="4" t="str">
        <f t="shared" si="152"/>
        <v xml:space="preserve"> </v>
      </c>
      <c r="E282" s="4" t="str">
        <f t="shared" si="131"/>
        <v xml:space="preserve"> </v>
      </c>
      <c r="F282" s="4" t="str">
        <f t="shared" si="132"/>
        <v xml:space="preserve"> </v>
      </c>
      <c r="G282" s="4" t="str">
        <f t="shared" si="133"/>
        <v xml:space="preserve"> </v>
      </c>
      <c r="I282" s="1" t="str">
        <f t="shared" si="134"/>
        <v xml:space="preserve"> </v>
      </c>
      <c r="J282" s="4" t="str">
        <f t="shared" si="135"/>
        <v xml:space="preserve"> </v>
      </c>
      <c r="K282" s="4" t="str">
        <f t="shared" si="153"/>
        <v xml:space="preserve"> </v>
      </c>
      <c r="L282" s="4" t="str">
        <f t="shared" si="136"/>
        <v xml:space="preserve"> </v>
      </c>
      <c r="M282" s="4" t="str">
        <f t="shared" si="137"/>
        <v xml:space="preserve"> </v>
      </c>
      <c r="N282" s="4" t="str">
        <f t="shared" si="138"/>
        <v xml:space="preserve"> </v>
      </c>
      <c r="P282" s="1" t="str">
        <f t="shared" si="139"/>
        <v xml:space="preserve"> </v>
      </c>
      <c r="Q282" s="4" t="str">
        <f t="shared" si="140"/>
        <v xml:space="preserve"> </v>
      </c>
      <c r="R282" s="4" t="str">
        <f t="shared" si="124"/>
        <v xml:space="preserve"> </v>
      </c>
      <c r="S282" s="4" t="str">
        <f t="shared" si="125"/>
        <v xml:space="preserve"> </v>
      </c>
      <c r="T282" s="4" t="str">
        <f t="shared" si="126"/>
        <v xml:space="preserve"> </v>
      </c>
      <c r="U282" s="7" t="str">
        <f t="shared" si="141"/>
        <v xml:space="preserve"> </v>
      </c>
      <c r="V282" s="4" t="str">
        <f t="shared" si="127"/>
        <v xml:space="preserve"> </v>
      </c>
      <c r="X282" s="1" t="str">
        <f t="shared" si="142"/>
        <v xml:space="preserve"> </v>
      </c>
      <c r="Y282" s="4" t="str">
        <f t="shared" si="143"/>
        <v xml:space="preserve"> </v>
      </c>
      <c r="Z282" s="4" t="str">
        <f t="shared" si="128"/>
        <v xml:space="preserve"> </v>
      </c>
      <c r="AA282" s="4" t="str">
        <f t="shared" si="144"/>
        <v xml:space="preserve"> </v>
      </c>
      <c r="AB282" s="4" t="str">
        <f t="shared" si="145"/>
        <v xml:space="preserve"> </v>
      </c>
      <c r="AC282" s="4" t="str">
        <f t="shared" si="146"/>
        <v xml:space="preserve"> </v>
      </c>
      <c r="AF282" s="1" t="str">
        <f t="shared" si="147"/>
        <v xml:space="preserve"> </v>
      </c>
      <c r="AG282" s="4" t="str">
        <f t="shared" si="148"/>
        <v xml:space="preserve"> </v>
      </c>
      <c r="AH282" s="4" t="str">
        <f t="shared" si="154"/>
        <v xml:space="preserve"> </v>
      </c>
      <c r="AI282" s="4" t="str">
        <f t="shared" si="149"/>
        <v xml:space="preserve"> </v>
      </c>
      <c r="AJ282" s="4" t="str">
        <f t="shared" si="150"/>
        <v xml:space="preserve"> </v>
      </c>
      <c r="AK282" s="4" t="str">
        <f t="shared" si="151"/>
        <v xml:space="preserve"> </v>
      </c>
    </row>
    <row r="283" spans="2:37" x14ac:dyDescent="0.25">
      <c r="B283" s="1" t="str">
        <f t="shared" si="129"/>
        <v xml:space="preserve"> </v>
      </c>
      <c r="C283" s="4" t="str">
        <f t="shared" si="130"/>
        <v xml:space="preserve"> </v>
      </c>
      <c r="D283" s="4" t="str">
        <f t="shared" si="152"/>
        <v xml:space="preserve"> </v>
      </c>
      <c r="E283" s="4" t="str">
        <f t="shared" si="131"/>
        <v xml:space="preserve"> </v>
      </c>
      <c r="F283" s="4" t="str">
        <f t="shared" si="132"/>
        <v xml:space="preserve"> </v>
      </c>
      <c r="G283" s="4" t="str">
        <f t="shared" si="133"/>
        <v xml:space="preserve"> </v>
      </c>
      <c r="I283" s="1" t="str">
        <f t="shared" si="134"/>
        <v xml:space="preserve"> </v>
      </c>
      <c r="J283" s="4" t="str">
        <f t="shared" si="135"/>
        <v xml:space="preserve"> </v>
      </c>
      <c r="K283" s="4" t="str">
        <f t="shared" si="153"/>
        <v xml:space="preserve"> </v>
      </c>
      <c r="L283" s="4" t="str">
        <f t="shared" si="136"/>
        <v xml:space="preserve"> </v>
      </c>
      <c r="M283" s="4" t="str">
        <f t="shared" si="137"/>
        <v xml:space="preserve"> </v>
      </c>
      <c r="N283" s="4" t="str">
        <f t="shared" si="138"/>
        <v xml:space="preserve"> </v>
      </c>
      <c r="P283" s="1" t="str">
        <f t="shared" si="139"/>
        <v xml:space="preserve"> </v>
      </c>
      <c r="Q283" s="4" t="str">
        <f t="shared" si="140"/>
        <v xml:space="preserve"> </v>
      </c>
      <c r="R283" s="4" t="str">
        <f t="shared" si="124"/>
        <v xml:space="preserve"> </v>
      </c>
      <c r="S283" s="4" t="str">
        <f t="shared" si="125"/>
        <v xml:space="preserve"> </v>
      </c>
      <c r="T283" s="4" t="str">
        <f t="shared" si="126"/>
        <v xml:space="preserve"> </v>
      </c>
      <c r="U283" s="7" t="str">
        <f t="shared" si="141"/>
        <v xml:space="preserve"> </v>
      </c>
      <c r="V283" s="4" t="str">
        <f t="shared" si="127"/>
        <v xml:space="preserve"> </v>
      </c>
      <c r="X283" s="1" t="str">
        <f t="shared" si="142"/>
        <v xml:space="preserve"> </v>
      </c>
      <c r="Y283" s="4" t="str">
        <f t="shared" si="143"/>
        <v xml:space="preserve"> </v>
      </c>
      <c r="Z283" s="4" t="str">
        <f t="shared" si="128"/>
        <v xml:space="preserve"> </v>
      </c>
      <c r="AA283" s="4" t="str">
        <f t="shared" si="144"/>
        <v xml:space="preserve"> </v>
      </c>
      <c r="AB283" s="4" t="str">
        <f t="shared" si="145"/>
        <v xml:space="preserve"> </v>
      </c>
      <c r="AC283" s="4" t="str">
        <f t="shared" si="146"/>
        <v xml:space="preserve"> </v>
      </c>
      <c r="AF283" s="1" t="str">
        <f t="shared" si="147"/>
        <v xml:space="preserve"> </v>
      </c>
      <c r="AG283" s="4" t="str">
        <f t="shared" si="148"/>
        <v xml:space="preserve"> </v>
      </c>
      <c r="AH283" s="4" t="str">
        <f t="shared" si="154"/>
        <v xml:space="preserve"> </v>
      </c>
      <c r="AI283" s="4" t="str">
        <f t="shared" si="149"/>
        <v xml:space="preserve"> </v>
      </c>
      <c r="AJ283" s="4" t="str">
        <f t="shared" si="150"/>
        <v xml:space="preserve"> </v>
      </c>
      <c r="AK283" s="4" t="str">
        <f t="shared" si="151"/>
        <v xml:space="preserve"> </v>
      </c>
    </row>
    <row r="284" spans="2:37" x14ac:dyDescent="0.25">
      <c r="B284" s="1" t="str">
        <f t="shared" si="129"/>
        <v xml:space="preserve"> </v>
      </c>
      <c r="C284" s="4" t="str">
        <f t="shared" si="130"/>
        <v xml:space="preserve"> </v>
      </c>
      <c r="D284" s="4" t="str">
        <f t="shared" si="152"/>
        <v xml:space="preserve"> </v>
      </c>
      <c r="E284" s="4" t="str">
        <f t="shared" si="131"/>
        <v xml:space="preserve"> </v>
      </c>
      <c r="F284" s="4" t="str">
        <f t="shared" si="132"/>
        <v xml:space="preserve"> </v>
      </c>
      <c r="G284" s="4" t="str">
        <f t="shared" si="133"/>
        <v xml:space="preserve"> </v>
      </c>
      <c r="I284" s="1" t="str">
        <f t="shared" si="134"/>
        <v xml:space="preserve"> </v>
      </c>
      <c r="J284" s="4" t="str">
        <f t="shared" si="135"/>
        <v xml:space="preserve"> </v>
      </c>
      <c r="K284" s="4" t="str">
        <f t="shared" si="153"/>
        <v xml:space="preserve"> </v>
      </c>
      <c r="L284" s="4" t="str">
        <f t="shared" si="136"/>
        <v xml:space="preserve"> </v>
      </c>
      <c r="M284" s="4" t="str">
        <f t="shared" si="137"/>
        <v xml:space="preserve"> </v>
      </c>
      <c r="N284" s="4" t="str">
        <f t="shared" si="138"/>
        <v xml:space="preserve"> </v>
      </c>
      <c r="P284" s="1" t="str">
        <f t="shared" si="139"/>
        <v xml:space="preserve"> </v>
      </c>
      <c r="Q284" s="4" t="str">
        <f t="shared" si="140"/>
        <v xml:space="preserve"> </v>
      </c>
      <c r="R284" s="4" t="str">
        <f t="shared" si="124"/>
        <v xml:space="preserve"> </v>
      </c>
      <c r="S284" s="4" t="str">
        <f t="shared" si="125"/>
        <v xml:space="preserve"> </v>
      </c>
      <c r="T284" s="4" t="str">
        <f t="shared" si="126"/>
        <v xml:space="preserve"> </v>
      </c>
      <c r="U284" s="7" t="str">
        <f t="shared" si="141"/>
        <v xml:space="preserve"> </v>
      </c>
      <c r="V284" s="4" t="str">
        <f t="shared" si="127"/>
        <v xml:space="preserve"> </v>
      </c>
      <c r="X284" s="1" t="str">
        <f t="shared" si="142"/>
        <v xml:space="preserve"> </v>
      </c>
      <c r="Y284" s="4" t="str">
        <f t="shared" si="143"/>
        <v xml:space="preserve"> </v>
      </c>
      <c r="Z284" s="4" t="str">
        <f t="shared" si="128"/>
        <v xml:space="preserve"> </v>
      </c>
      <c r="AA284" s="4" t="str">
        <f t="shared" si="144"/>
        <v xml:space="preserve"> </v>
      </c>
      <c r="AB284" s="4" t="str">
        <f t="shared" si="145"/>
        <v xml:space="preserve"> </v>
      </c>
      <c r="AC284" s="4" t="str">
        <f t="shared" si="146"/>
        <v xml:space="preserve"> </v>
      </c>
      <c r="AF284" s="1" t="str">
        <f t="shared" si="147"/>
        <v xml:space="preserve"> </v>
      </c>
      <c r="AG284" s="4" t="str">
        <f t="shared" si="148"/>
        <v xml:space="preserve"> </v>
      </c>
      <c r="AH284" s="4" t="str">
        <f t="shared" si="154"/>
        <v xml:space="preserve"> </v>
      </c>
      <c r="AI284" s="4" t="str">
        <f t="shared" si="149"/>
        <v xml:space="preserve"> </v>
      </c>
      <c r="AJ284" s="4" t="str">
        <f t="shared" si="150"/>
        <v xml:space="preserve"> </v>
      </c>
      <c r="AK284" s="4" t="str">
        <f t="shared" si="151"/>
        <v xml:space="preserve"> </v>
      </c>
    </row>
    <row r="285" spans="2:37" x14ac:dyDescent="0.25">
      <c r="B285" s="1" t="str">
        <f t="shared" si="129"/>
        <v xml:space="preserve"> </v>
      </c>
      <c r="C285" s="4" t="str">
        <f t="shared" si="130"/>
        <v xml:space="preserve"> </v>
      </c>
      <c r="D285" s="4" t="str">
        <f t="shared" si="152"/>
        <v xml:space="preserve"> </v>
      </c>
      <c r="E285" s="4" t="str">
        <f t="shared" si="131"/>
        <v xml:space="preserve"> </v>
      </c>
      <c r="F285" s="4" t="str">
        <f t="shared" si="132"/>
        <v xml:space="preserve"> </v>
      </c>
      <c r="G285" s="4" t="str">
        <f t="shared" si="133"/>
        <v xml:space="preserve"> </v>
      </c>
      <c r="I285" s="1" t="str">
        <f t="shared" si="134"/>
        <v xml:space="preserve"> </v>
      </c>
      <c r="J285" s="4" t="str">
        <f t="shared" si="135"/>
        <v xml:space="preserve"> </v>
      </c>
      <c r="K285" s="4" t="str">
        <f t="shared" si="153"/>
        <v xml:space="preserve"> </v>
      </c>
      <c r="L285" s="4" t="str">
        <f t="shared" si="136"/>
        <v xml:space="preserve"> </v>
      </c>
      <c r="M285" s="4" t="str">
        <f t="shared" si="137"/>
        <v xml:space="preserve"> </v>
      </c>
      <c r="N285" s="4" t="str">
        <f t="shared" si="138"/>
        <v xml:space="preserve"> </v>
      </c>
      <c r="P285" s="1" t="str">
        <f t="shared" si="139"/>
        <v xml:space="preserve"> </v>
      </c>
      <c r="Q285" s="4" t="str">
        <f t="shared" si="140"/>
        <v xml:space="preserve"> </v>
      </c>
      <c r="R285" s="4" t="str">
        <f t="shared" si="124"/>
        <v xml:space="preserve"> </v>
      </c>
      <c r="S285" s="4" t="str">
        <f t="shared" si="125"/>
        <v xml:space="preserve"> </v>
      </c>
      <c r="T285" s="4" t="str">
        <f t="shared" si="126"/>
        <v xml:space="preserve"> </v>
      </c>
      <c r="U285" s="7" t="str">
        <f t="shared" si="141"/>
        <v xml:space="preserve"> </v>
      </c>
      <c r="V285" s="4" t="str">
        <f t="shared" si="127"/>
        <v xml:space="preserve"> </v>
      </c>
      <c r="X285" s="1" t="str">
        <f t="shared" si="142"/>
        <v xml:space="preserve"> </v>
      </c>
      <c r="Y285" s="4" t="str">
        <f t="shared" si="143"/>
        <v xml:space="preserve"> </v>
      </c>
      <c r="Z285" s="4" t="str">
        <f t="shared" si="128"/>
        <v xml:space="preserve"> </v>
      </c>
      <c r="AA285" s="4" t="str">
        <f t="shared" si="144"/>
        <v xml:space="preserve"> </v>
      </c>
      <c r="AB285" s="4" t="str">
        <f t="shared" si="145"/>
        <v xml:space="preserve"> </v>
      </c>
      <c r="AC285" s="4" t="str">
        <f t="shared" si="146"/>
        <v xml:space="preserve"> </v>
      </c>
      <c r="AF285" s="1" t="str">
        <f t="shared" si="147"/>
        <v xml:space="preserve"> </v>
      </c>
      <c r="AG285" s="4" t="str">
        <f t="shared" si="148"/>
        <v xml:space="preserve"> </v>
      </c>
      <c r="AH285" s="4" t="str">
        <f t="shared" si="154"/>
        <v xml:space="preserve"> </v>
      </c>
      <c r="AI285" s="4" t="str">
        <f t="shared" si="149"/>
        <v xml:space="preserve"> </v>
      </c>
      <c r="AJ285" s="4" t="str">
        <f t="shared" si="150"/>
        <v xml:space="preserve"> </v>
      </c>
      <c r="AK285" s="4" t="str">
        <f t="shared" si="151"/>
        <v xml:space="preserve"> </v>
      </c>
    </row>
    <row r="286" spans="2:37" x14ac:dyDescent="0.25">
      <c r="B286" s="1" t="str">
        <f t="shared" si="129"/>
        <v xml:space="preserve"> </v>
      </c>
      <c r="C286" s="4" t="str">
        <f t="shared" si="130"/>
        <v xml:space="preserve"> </v>
      </c>
      <c r="D286" s="4" t="str">
        <f t="shared" si="152"/>
        <v xml:space="preserve"> </v>
      </c>
      <c r="E286" s="4" t="str">
        <f t="shared" si="131"/>
        <v xml:space="preserve"> </v>
      </c>
      <c r="F286" s="4" t="str">
        <f t="shared" si="132"/>
        <v xml:space="preserve"> </v>
      </c>
      <c r="G286" s="4" t="str">
        <f t="shared" si="133"/>
        <v xml:space="preserve"> </v>
      </c>
      <c r="I286" s="1" t="str">
        <f t="shared" si="134"/>
        <v xml:space="preserve"> </v>
      </c>
      <c r="J286" s="4" t="str">
        <f t="shared" si="135"/>
        <v xml:space="preserve"> </v>
      </c>
      <c r="K286" s="4" t="str">
        <f t="shared" si="153"/>
        <v xml:space="preserve"> </v>
      </c>
      <c r="L286" s="4" t="str">
        <f t="shared" si="136"/>
        <v xml:space="preserve"> </v>
      </c>
      <c r="M286" s="4" t="str">
        <f t="shared" si="137"/>
        <v xml:space="preserve"> </v>
      </c>
      <c r="N286" s="4" t="str">
        <f t="shared" si="138"/>
        <v xml:space="preserve"> </v>
      </c>
      <c r="P286" s="1" t="str">
        <f t="shared" si="139"/>
        <v xml:space="preserve"> </v>
      </c>
      <c r="Q286" s="4" t="str">
        <f t="shared" si="140"/>
        <v xml:space="preserve"> </v>
      </c>
      <c r="R286" s="4" t="str">
        <f t="shared" si="124"/>
        <v xml:space="preserve"> </v>
      </c>
      <c r="S286" s="4" t="str">
        <f t="shared" si="125"/>
        <v xml:space="preserve"> </v>
      </c>
      <c r="T286" s="4" t="str">
        <f t="shared" si="126"/>
        <v xml:space="preserve"> </v>
      </c>
      <c r="U286" s="7" t="str">
        <f t="shared" si="141"/>
        <v xml:space="preserve"> </v>
      </c>
      <c r="V286" s="4" t="str">
        <f t="shared" si="127"/>
        <v xml:space="preserve"> </v>
      </c>
      <c r="X286" s="1" t="str">
        <f t="shared" si="142"/>
        <v xml:space="preserve"> </v>
      </c>
      <c r="Y286" s="4" t="str">
        <f t="shared" si="143"/>
        <v xml:space="preserve"> </v>
      </c>
      <c r="Z286" s="4" t="str">
        <f t="shared" si="128"/>
        <v xml:space="preserve"> </v>
      </c>
      <c r="AA286" s="4" t="str">
        <f t="shared" si="144"/>
        <v xml:space="preserve"> </v>
      </c>
      <c r="AB286" s="4" t="str">
        <f t="shared" si="145"/>
        <v xml:space="preserve"> </v>
      </c>
      <c r="AC286" s="4" t="str">
        <f t="shared" si="146"/>
        <v xml:space="preserve"> </v>
      </c>
      <c r="AF286" s="1" t="str">
        <f t="shared" si="147"/>
        <v xml:space="preserve"> </v>
      </c>
      <c r="AG286" s="4" t="str">
        <f t="shared" si="148"/>
        <v xml:space="preserve"> </v>
      </c>
      <c r="AH286" s="4" t="str">
        <f t="shared" si="154"/>
        <v xml:space="preserve"> </v>
      </c>
      <c r="AI286" s="4" t="str">
        <f t="shared" si="149"/>
        <v xml:space="preserve"> </v>
      </c>
      <c r="AJ286" s="4" t="str">
        <f t="shared" si="150"/>
        <v xml:space="preserve"> </v>
      </c>
      <c r="AK286" s="4" t="str">
        <f t="shared" si="151"/>
        <v xml:space="preserve"> </v>
      </c>
    </row>
    <row r="287" spans="2:37" x14ac:dyDescent="0.25">
      <c r="B287" s="1" t="str">
        <f t="shared" si="129"/>
        <v xml:space="preserve"> </v>
      </c>
      <c r="C287" s="4" t="str">
        <f t="shared" si="130"/>
        <v xml:space="preserve"> </v>
      </c>
      <c r="D287" s="4" t="str">
        <f t="shared" si="152"/>
        <v xml:space="preserve"> </v>
      </c>
      <c r="E287" s="4" t="str">
        <f t="shared" si="131"/>
        <v xml:space="preserve"> </v>
      </c>
      <c r="F287" s="4" t="str">
        <f t="shared" si="132"/>
        <v xml:space="preserve"> </v>
      </c>
      <c r="G287" s="4" t="str">
        <f t="shared" si="133"/>
        <v xml:space="preserve"> </v>
      </c>
      <c r="I287" s="1" t="str">
        <f t="shared" si="134"/>
        <v xml:space="preserve"> </v>
      </c>
      <c r="J287" s="4" t="str">
        <f t="shared" si="135"/>
        <v xml:space="preserve"> </v>
      </c>
      <c r="K287" s="4" t="str">
        <f t="shared" si="153"/>
        <v xml:space="preserve"> </v>
      </c>
      <c r="L287" s="4" t="str">
        <f t="shared" si="136"/>
        <v xml:space="preserve"> </v>
      </c>
      <c r="M287" s="4" t="str">
        <f t="shared" si="137"/>
        <v xml:space="preserve"> </v>
      </c>
      <c r="N287" s="4" t="str">
        <f t="shared" si="138"/>
        <v xml:space="preserve"> </v>
      </c>
      <c r="P287" s="1" t="str">
        <f t="shared" si="139"/>
        <v xml:space="preserve"> </v>
      </c>
      <c r="Q287" s="4" t="str">
        <f t="shared" si="140"/>
        <v xml:space="preserve"> </v>
      </c>
      <c r="R287" s="4" t="str">
        <f t="shared" si="124"/>
        <v xml:space="preserve"> </v>
      </c>
      <c r="S287" s="4" t="str">
        <f t="shared" si="125"/>
        <v xml:space="preserve"> </v>
      </c>
      <c r="T287" s="4" t="str">
        <f t="shared" si="126"/>
        <v xml:space="preserve"> </v>
      </c>
      <c r="U287" s="7" t="str">
        <f t="shared" si="141"/>
        <v xml:space="preserve"> </v>
      </c>
      <c r="V287" s="4" t="str">
        <f t="shared" si="127"/>
        <v xml:space="preserve"> </v>
      </c>
      <c r="X287" s="1" t="str">
        <f t="shared" si="142"/>
        <v xml:space="preserve"> </v>
      </c>
      <c r="Y287" s="4" t="str">
        <f t="shared" si="143"/>
        <v xml:space="preserve"> </v>
      </c>
      <c r="Z287" s="4" t="str">
        <f t="shared" si="128"/>
        <v xml:space="preserve"> </v>
      </c>
      <c r="AA287" s="4" t="str">
        <f t="shared" si="144"/>
        <v xml:space="preserve"> </v>
      </c>
      <c r="AB287" s="4" t="str">
        <f t="shared" si="145"/>
        <v xml:space="preserve"> </v>
      </c>
      <c r="AC287" s="4" t="str">
        <f t="shared" si="146"/>
        <v xml:space="preserve"> </v>
      </c>
      <c r="AF287" s="1" t="str">
        <f t="shared" si="147"/>
        <v xml:space="preserve"> </v>
      </c>
      <c r="AG287" s="4" t="str">
        <f t="shared" si="148"/>
        <v xml:space="preserve"> </v>
      </c>
      <c r="AH287" s="4" t="str">
        <f t="shared" si="154"/>
        <v xml:space="preserve"> </v>
      </c>
      <c r="AI287" s="4" t="str">
        <f t="shared" si="149"/>
        <v xml:space="preserve"> </v>
      </c>
      <c r="AJ287" s="4" t="str">
        <f t="shared" si="150"/>
        <v xml:space="preserve"> </v>
      </c>
      <c r="AK287" s="4" t="str">
        <f t="shared" si="151"/>
        <v xml:space="preserve"> </v>
      </c>
    </row>
    <row r="288" spans="2:37" x14ac:dyDescent="0.25">
      <c r="B288" s="1" t="str">
        <f t="shared" si="129"/>
        <v xml:space="preserve"> </v>
      </c>
      <c r="C288" s="4" t="str">
        <f t="shared" si="130"/>
        <v xml:space="preserve"> </v>
      </c>
      <c r="D288" s="4" t="str">
        <f t="shared" si="152"/>
        <v xml:space="preserve"> </v>
      </c>
      <c r="E288" s="4" t="str">
        <f t="shared" si="131"/>
        <v xml:space="preserve"> </v>
      </c>
      <c r="F288" s="4" t="str">
        <f t="shared" si="132"/>
        <v xml:space="preserve"> </v>
      </c>
      <c r="G288" s="4" t="str">
        <f t="shared" si="133"/>
        <v xml:space="preserve"> </v>
      </c>
      <c r="I288" s="1" t="str">
        <f t="shared" si="134"/>
        <v xml:space="preserve"> </v>
      </c>
      <c r="J288" s="4" t="str">
        <f t="shared" si="135"/>
        <v xml:space="preserve"> </v>
      </c>
      <c r="K288" s="4" t="str">
        <f t="shared" si="153"/>
        <v xml:space="preserve"> </v>
      </c>
      <c r="L288" s="4" t="str">
        <f t="shared" si="136"/>
        <v xml:space="preserve"> </v>
      </c>
      <c r="M288" s="4" t="str">
        <f t="shared" si="137"/>
        <v xml:space="preserve"> </v>
      </c>
      <c r="N288" s="4" t="str">
        <f t="shared" si="138"/>
        <v xml:space="preserve"> </v>
      </c>
      <c r="P288" s="1" t="str">
        <f t="shared" si="139"/>
        <v xml:space="preserve"> </v>
      </c>
      <c r="Q288" s="4" t="str">
        <f t="shared" si="140"/>
        <v xml:space="preserve"> </v>
      </c>
      <c r="R288" s="4" t="str">
        <f t="shared" si="124"/>
        <v xml:space="preserve"> </v>
      </c>
      <c r="S288" s="4" t="str">
        <f t="shared" si="125"/>
        <v xml:space="preserve"> </v>
      </c>
      <c r="T288" s="4" t="str">
        <f t="shared" si="126"/>
        <v xml:space="preserve"> </v>
      </c>
      <c r="U288" s="7" t="str">
        <f t="shared" si="141"/>
        <v xml:space="preserve"> </v>
      </c>
      <c r="V288" s="4" t="str">
        <f t="shared" si="127"/>
        <v xml:space="preserve"> </v>
      </c>
      <c r="X288" s="1" t="str">
        <f t="shared" si="142"/>
        <v xml:space="preserve"> </v>
      </c>
      <c r="Y288" s="4" t="str">
        <f t="shared" si="143"/>
        <v xml:space="preserve"> </v>
      </c>
      <c r="Z288" s="4" t="str">
        <f t="shared" si="128"/>
        <v xml:space="preserve"> </v>
      </c>
      <c r="AA288" s="4" t="str">
        <f t="shared" si="144"/>
        <v xml:space="preserve"> </v>
      </c>
      <c r="AB288" s="4" t="str">
        <f t="shared" si="145"/>
        <v xml:space="preserve"> </v>
      </c>
      <c r="AC288" s="4" t="str">
        <f t="shared" si="146"/>
        <v xml:space="preserve"> </v>
      </c>
      <c r="AF288" s="1" t="str">
        <f t="shared" si="147"/>
        <v xml:space="preserve"> </v>
      </c>
      <c r="AG288" s="4" t="str">
        <f t="shared" si="148"/>
        <v xml:space="preserve"> </v>
      </c>
      <c r="AH288" s="4" t="str">
        <f t="shared" si="154"/>
        <v xml:space="preserve"> </v>
      </c>
      <c r="AI288" s="4" t="str">
        <f t="shared" si="149"/>
        <v xml:space="preserve"> </v>
      </c>
      <c r="AJ288" s="4" t="str">
        <f t="shared" si="150"/>
        <v xml:space="preserve"> </v>
      </c>
      <c r="AK288" s="4" t="str">
        <f t="shared" si="151"/>
        <v xml:space="preserve"> </v>
      </c>
    </row>
    <row r="289" spans="2:37" x14ac:dyDescent="0.25">
      <c r="B289" s="1" t="str">
        <f t="shared" si="129"/>
        <v xml:space="preserve"> </v>
      </c>
      <c r="C289" s="4" t="str">
        <f t="shared" si="130"/>
        <v xml:space="preserve"> </v>
      </c>
      <c r="D289" s="4" t="str">
        <f t="shared" si="152"/>
        <v xml:space="preserve"> </v>
      </c>
      <c r="E289" s="4" t="str">
        <f t="shared" si="131"/>
        <v xml:space="preserve"> </v>
      </c>
      <c r="F289" s="4" t="str">
        <f t="shared" si="132"/>
        <v xml:space="preserve"> </v>
      </c>
      <c r="G289" s="4" t="str">
        <f t="shared" si="133"/>
        <v xml:space="preserve"> </v>
      </c>
      <c r="I289" s="1" t="str">
        <f t="shared" si="134"/>
        <v xml:space="preserve"> </v>
      </c>
      <c r="J289" s="4" t="str">
        <f t="shared" si="135"/>
        <v xml:space="preserve"> </v>
      </c>
      <c r="K289" s="4" t="str">
        <f t="shared" si="153"/>
        <v xml:space="preserve"> </v>
      </c>
      <c r="L289" s="4" t="str">
        <f t="shared" si="136"/>
        <v xml:space="preserve"> </v>
      </c>
      <c r="M289" s="4" t="str">
        <f t="shared" si="137"/>
        <v xml:space="preserve"> </v>
      </c>
      <c r="N289" s="4" t="str">
        <f t="shared" si="138"/>
        <v xml:space="preserve"> </v>
      </c>
      <c r="P289" s="1" t="str">
        <f t="shared" si="139"/>
        <v xml:space="preserve"> </v>
      </c>
      <c r="Q289" s="4" t="str">
        <f t="shared" si="140"/>
        <v xml:space="preserve"> </v>
      </c>
      <c r="R289" s="4" t="str">
        <f t="shared" si="124"/>
        <v xml:space="preserve"> </v>
      </c>
      <c r="S289" s="4" t="str">
        <f t="shared" si="125"/>
        <v xml:space="preserve"> </v>
      </c>
      <c r="T289" s="4" t="str">
        <f t="shared" si="126"/>
        <v xml:space="preserve"> </v>
      </c>
      <c r="U289" s="7" t="str">
        <f t="shared" si="141"/>
        <v xml:space="preserve"> </v>
      </c>
      <c r="V289" s="4" t="str">
        <f t="shared" si="127"/>
        <v xml:space="preserve"> </v>
      </c>
      <c r="X289" s="1" t="str">
        <f t="shared" si="142"/>
        <v xml:space="preserve"> </v>
      </c>
      <c r="Y289" s="4" t="str">
        <f t="shared" si="143"/>
        <v xml:space="preserve"> </v>
      </c>
      <c r="Z289" s="4" t="str">
        <f t="shared" si="128"/>
        <v xml:space="preserve"> </v>
      </c>
      <c r="AA289" s="4" t="str">
        <f t="shared" si="144"/>
        <v xml:space="preserve"> </v>
      </c>
      <c r="AB289" s="4" t="str">
        <f t="shared" si="145"/>
        <v xml:space="preserve"> </v>
      </c>
      <c r="AC289" s="4" t="str">
        <f t="shared" si="146"/>
        <v xml:space="preserve"> </v>
      </c>
      <c r="AF289" s="1" t="str">
        <f t="shared" si="147"/>
        <v xml:space="preserve"> </v>
      </c>
      <c r="AG289" s="4" t="str">
        <f t="shared" si="148"/>
        <v xml:space="preserve"> </v>
      </c>
      <c r="AH289" s="4" t="str">
        <f t="shared" si="154"/>
        <v xml:space="preserve"> </v>
      </c>
      <c r="AI289" s="4" t="str">
        <f t="shared" si="149"/>
        <v xml:space="preserve"> </v>
      </c>
      <c r="AJ289" s="4" t="str">
        <f t="shared" si="150"/>
        <v xml:space="preserve"> </v>
      </c>
      <c r="AK289" s="4" t="str">
        <f t="shared" si="151"/>
        <v xml:space="preserve"> </v>
      </c>
    </row>
    <row r="290" spans="2:37" x14ac:dyDescent="0.25">
      <c r="B290" s="1" t="str">
        <f t="shared" si="129"/>
        <v xml:space="preserve"> </v>
      </c>
      <c r="C290" s="4" t="str">
        <f t="shared" si="130"/>
        <v xml:space="preserve"> </v>
      </c>
      <c r="D290" s="4" t="str">
        <f t="shared" si="152"/>
        <v xml:space="preserve"> </v>
      </c>
      <c r="E290" s="4" t="str">
        <f t="shared" si="131"/>
        <v xml:space="preserve"> </v>
      </c>
      <c r="F290" s="4" t="str">
        <f t="shared" si="132"/>
        <v xml:space="preserve"> </v>
      </c>
      <c r="G290" s="4" t="str">
        <f t="shared" si="133"/>
        <v xml:space="preserve"> </v>
      </c>
      <c r="I290" s="1" t="str">
        <f t="shared" si="134"/>
        <v xml:space="preserve"> </v>
      </c>
      <c r="J290" s="4" t="str">
        <f t="shared" si="135"/>
        <v xml:space="preserve"> </v>
      </c>
      <c r="K290" s="4" t="str">
        <f t="shared" si="153"/>
        <v xml:space="preserve"> </v>
      </c>
      <c r="L290" s="4" t="str">
        <f t="shared" si="136"/>
        <v xml:space="preserve"> </v>
      </c>
      <c r="M290" s="4" t="str">
        <f t="shared" si="137"/>
        <v xml:space="preserve"> </v>
      </c>
      <c r="N290" s="4" t="str">
        <f t="shared" si="138"/>
        <v xml:space="preserve"> </v>
      </c>
      <c r="P290" s="1" t="str">
        <f t="shared" si="139"/>
        <v xml:space="preserve"> </v>
      </c>
      <c r="Q290" s="4" t="str">
        <f t="shared" si="140"/>
        <v xml:space="preserve"> </v>
      </c>
      <c r="R290" s="4" t="str">
        <f t="shared" si="124"/>
        <v xml:space="preserve"> </v>
      </c>
      <c r="S290" s="4" t="str">
        <f t="shared" si="125"/>
        <v xml:space="preserve"> </v>
      </c>
      <c r="T290" s="4" t="str">
        <f t="shared" si="126"/>
        <v xml:space="preserve"> </v>
      </c>
      <c r="U290" s="7" t="str">
        <f t="shared" si="141"/>
        <v xml:space="preserve"> </v>
      </c>
      <c r="V290" s="4" t="str">
        <f t="shared" si="127"/>
        <v xml:space="preserve"> </v>
      </c>
      <c r="X290" s="1" t="str">
        <f t="shared" si="142"/>
        <v xml:space="preserve"> </v>
      </c>
      <c r="Y290" s="4" t="str">
        <f t="shared" si="143"/>
        <v xml:space="preserve"> </v>
      </c>
      <c r="Z290" s="4" t="str">
        <f t="shared" si="128"/>
        <v xml:space="preserve"> </v>
      </c>
      <c r="AA290" s="4" t="str">
        <f t="shared" si="144"/>
        <v xml:space="preserve"> </v>
      </c>
      <c r="AB290" s="4" t="str">
        <f t="shared" si="145"/>
        <v xml:space="preserve"> </v>
      </c>
      <c r="AC290" s="4" t="str">
        <f t="shared" si="146"/>
        <v xml:space="preserve"> </v>
      </c>
      <c r="AF290" s="1" t="str">
        <f t="shared" si="147"/>
        <v xml:space="preserve"> </v>
      </c>
      <c r="AG290" s="4" t="str">
        <f t="shared" si="148"/>
        <v xml:space="preserve"> </v>
      </c>
      <c r="AH290" s="4" t="str">
        <f t="shared" si="154"/>
        <v xml:space="preserve"> </v>
      </c>
      <c r="AI290" s="4" t="str">
        <f t="shared" si="149"/>
        <v xml:space="preserve"> </v>
      </c>
      <c r="AJ290" s="4" t="str">
        <f t="shared" si="150"/>
        <v xml:space="preserve"> </v>
      </c>
      <c r="AK290" s="4" t="str">
        <f t="shared" si="151"/>
        <v xml:space="preserve"> </v>
      </c>
    </row>
    <row r="291" spans="2:37" x14ac:dyDescent="0.25">
      <c r="B291" s="1" t="str">
        <f t="shared" si="129"/>
        <v xml:space="preserve"> </v>
      </c>
      <c r="C291" s="4" t="str">
        <f t="shared" si="130"/>
        <v xml:space="preserve"> </v>
      </c>
      <c r="D291" s="4" t="str">
        <f t="shared" si="152"/>
        <v xml:space="preserve"> </v>
      </c>
      <c r="E291" s="4" t="str">
        <f t="shared" si="131"/>
        <v xml:space="preserve"> </v>
      </c>
      <c r="F291" s="4" t="str">
        <f t="shared" si="132"/>
        <v xml:space="preserve"> </v>
      </c>
      <c r="G291" s="4" t="str">
        <f t="shared" si="133"/>
        <v xml:space="preserve"> </v>
      </c>
      <c r="I291" s="1" t="str">
        <f t="shared" si="134"/>
        <v xml:space="preserve"> </v>
      </c>
      <c r="J291" s="4" t="str">
        <f t="shared" si="135"/>
        <v xml:space="preserve"> </v>
      </c>
      <c r="K291" s="4" t="str">
        <f t="shared" si="153"/>
        <v xml:space="preserve"> </v>
      </c>
      <c r="L291" s="4" t="str">
        <f t="shared" si="136"/>
        <v xml:space="preserve"> </v>
      </c>
      <c r="M291" s="4" t="str">
        <f t="shared" si="137"/>
        <v xml:space="preserve"> </v>
      </c>
      <c r="N291" s="4" t="str">
        <f t="shared" si="138"/>
        <v xml:space="preserve"> </v>
      </c>
      <c r="P291" s="1" t="str">
        <f t="shared" si="139"/>
        <v xml:space="preserve"> </v>
      </c>
      <c r="Q291" s="4" t="str">
        <f t="shared" si="140"/>
        <v xml:space="preserve"> </v>
      </c>
      <c r="R291" s="4" t="str">
        <f t="shared" si="124"/>
        <v xml:space="preserve"> </v>
      </c>
      <c r="S291" s="4" t="str">
        <f t="shared" si="125"/>
        <v xml:space="preserve"> </v>
      </c>
      <c r="T291" s="4" t="str">
        <f t="shared" si="126"/>
        <v xml:space="preserve"> </v>
      </c>
      <c r="U291" s="7" t="str">
        <f t="shared" si="141"/>
        <v xml:space="preserve"> </v>
      </c>
      <c r="V291" s="4" t="str">
        <f t="shared" si="127"/>
        <v xml:space="preserve"> </v>
      </c>
      <c r="X291" s="1" t="str">
        <f t="shared" si="142"/>
        <v xml:space="preserve"> </v>
      </c>
      <c r="Y291" s="4" t="str">
        <f t="shared" si="143"/>
        <v xml:space="preserve"> </v>
      </c>
      <c r="Z291" s="4" t="str">
        <f t="shared" si="128"/>
        <v xml:space="preserve"> </v>
      </c>
      <c r="AA291" s="4" t="str">
        <f t="shared" si="144"/>
        <v xml:space="preserve"> </v>
      </c>
      <c r="AB291" s="4" t="str">
        <f t="shared" si="145"/>
        <v xml:space="preserve"> </v>
      </c>
      <c r="AC291" s="4" t="str">
        <f t="shared" si="146"/>
        <v xml:space="preserve"> </v>
      </c>
      <c r="AF291" s="1" t="str">
        <f t="shared" si="147"/>
        <v xml:space="preserve"> </v>
      </c>
      <c r="AG291" s="4" t="str">
        <f t="shared" si="148"/>
        <v xml:space="preserve"> </v>
      </c>
      <c r="AH291" s="4" t="str">
        <f t="shared" si="154"/>
        <v xml:space="preserve"> </v>
      </c>
      <c r="AI291" s="4" t="str">
        <f t="shared" si="149"/>
        <v xml:space="preserve"> </v>
      </c>
      <c r="AJ291" s="4" t="str">
        <f t="shared" si="150"/>
        <v xml:space="preserve"> </v>
      </c>
      <c r="AK291" s="4" t="str">
        <f t="shared" si="151"/>
        <v xml:space="preserve"> </v>
      </c>
    </row>
    <row r="292" spans="2:37" x14ac:dyDescent="0.25">
      <c r="B292" s="1" t="str">
        <f t="shared" si="129"/>
        <v xml:space="preserve"> </v>
      </c>
      <c r="C292" s="4" t="str">
        <f t="shared" si="130"/>
        <v xml:space="preserve"> </v>
      </c>
      <c r="D292" s="4" t="str">
        <f t="shared" si="152"/>
        <v xml:space="preserve"> </v>
      </c>
      <c r="E292" s="4" t="str">
        <f t="shared" si="131"/>
        <v xml:space="preserve"> </v>
      </c>
      <c r="F292" s="4" t="str">
        <f t="shared" si="132"/>
        <v xml:space="preserve"> </v>
      </c>
      <c r="G292" s="4" t="str">
        <f t="shared" si="133"/>
        <v xml:space="preserve"> </v>
      </c>
      <c r="I292" s="1" t="str">
        <f t="shared" si="134"/>
        <v xml:space="preserve"> </v>
      </c>
      <c r="J292" s="4" t="str">
        <f t="shared" si="135"/>
        <v xml:space="preserve"> </v>
      </c>
      <c r="K292" s="4" t="str">
        <f t="shared" si="153"/>
        <v xml:space="preserve"> </v>
      </c>
      <c r="L292" s="4" t="str">
        <f t="shared" si="136"/>
        <v xml:space="preserve"> </v>
      </c>
      <c r="M292" s="4" t="str">
        <f t="shared" si="137"/>
        <v xml:space="preserve"> </v>
      </c>
      <c r="N292" s="4" t="str">
        <f t="shared" si="138"/>
        <v xml:space="preserve"> </v>
      </c>
      <c r="P292" s="1" t="str">
        <f t="shared" si="139"/>
        <v xml:space="preserve"> </v>
      </c>
      <c r="Q292" s="4" t="str">
        <f t="shared" si="140"/>
        <v xml:space="preserve"> </v>
      </c>
      <c r="R292" s="4" t="str">
        <f t="shared" si="124"/>
        <v xml:space="preserve"> </v>
      </c>
      <c r="S292" s="4" t="str">
        <f t="shared" si="125"/>
        <v xml:space="preserve"> </v>
      </c>
      <c r="T292" s="4" t="str">
        <f t="shared" si="126"/>
        <v xml:space="preserve"> </v>
      </c>
      <c r="U292" s="7" t="str">
        <f t="shared" si="141"/>
        <v xml:space="preserve"> </v>
      </c>
      <c r="V292" s="4" t="str">
        <f t="shared" si="127"/>
        <v xml:space="preserve"> </v>
      </c>
      <c r="X292" s="1" t="str">
        <f t="shared" si="142"/>
        <v xml:space="preserve"> </v>
      </c>
      <c r="Y292" s="4" t="str">
        <f t="shared" si="143"/>
        <v xml:space="preserve"> </v>
      </c>
      <c r="Z292" s="4" t="str">
        <f t="shared" si="128"/>
        <v xml:space="preserve"> </v>
      </c>
      <c r="AA292" s="4" t="str">
        <f t="shared" si="144"/>
        <v xml:space="preserve"> </v>
      </c>
      <c r="AB292" s="4" t="str">
        <f t="shared" si="145"/>
        <v xml:space="preserve"> </v>
      </c>
      <c r="AC292" s="4" t="str">
        <f t="shared" si="146"/>
        <v xml:space="preserve"> </v>
      </c>
      <c r="AF292" s="1" t="str">
        <f t="shared" si="147"/>
        <v xml:space="preserve"> </v>
      </c>
      <c r="AG292" s="4" t="str">
        <f t="shared" si="148"/>
        <v xml:space="preserve"> </v>
      </c>
      <c r="AH292" s="4" t="str">
        <f t="shared" si="154"/>
        <v xml:space="preserve"> </v>
      </c>
      <c r="AI292" s="4" t="str">
        <f t="shared" si="149"/>
        <v xml:space="preserve"> </v>
      </c>
      <c r="AJ292" s="4" t="str">
        <f t="shared" si="150"/>
        <v xml:space="preserve"> </v>
      </c>
      <c r="AK292" s="4" t="str">
        <f t="shared" si="151"/>
        <v xml:space="preserve"> </v>
      </c>
    </row>
    <row r="293" spans="2:37" x14ac:dyDescent="0.25">
      <c r="B293" s="1" t="str">
        <f t="shared" si="129"/>
        <v xml:space="preserve"> </v>
      </c>
      <c r="C293" s="4" t="str">
        <f t="shared" si="130"/>
        <v xml:space="preserve"> </v>
      </c>
      <c r="D293" s="4" t="str">
        <f t="shared" si="152"/>
        <v xml:space="preserve"> </v>
      </c>
      <c r="E293" s="4" t="str">
        <f t="shared" si="131"/>
        <v xml:space="preserve"> </v>
      </c>
      <c r="F293" s="4" t="str">
        <f t="shared" si="132"/>
        <v xml:space="preserve"> </v>
      </c>
      <c r="G293" s="4" t="str">
        <f t="shared" si="133"/>
        <v xml:space="preserve"> </v>
      </c>
      <c r="I293" s="1" t="str">
        <f t="shared" si="134"/>
        <v xml:space="preserve"> </v>
      </c>
      <c r="J293" s="4" t="str">
        <f t="shared" si="135"/>
        <v xml:space="preserve"> </v>
      </c>
      <c r="K293" s="4" t="str">
        <f t="shared" si="153"/>
        <v xml:space="preserve"> </v>
      </c>
      <c r="L293" s="4" t="str">
        <f t="shared" si="136"/>
        <v xml:space="preserve"> </v>
      </c>
      <c r="M293" s="4" t="str">
        <f t="shared" si="137"/>
        <v xml:space="preserve"> </v>
      </c>
      <c r="N293" s="4" t="str">
        <f t="shared" si="138"/>
        <v xml:space="preserve"> </v>
      </c>
      <c r="P293" s="1" t="str">
        <f t="shared" si="139"/>
        <v xml:space="preserve"> </v>
      </c>
      <c r="Q293" s="4" t="str">
        <f t="shared" si="140"/>
        <v xml:space="preserve"> </v>
      </c>
      <c r="R293" s="4" t="str">
        <f t="shared" si="124"/>
        <v xml:space="preserve"> </v>
      </c>
      <c r="S293" s="4" t="str">
        <f t="shared" si="125"/>
        <v xml:space="preserve"> </v>
      </c>
      <c r="T293" s="4" t="str">
        <f t="shared" si="126"/>
        <v xml:space="preserve"> </v>
      </c>
      <c r="U293" s="7" t="str">
        <f t="shared" si="141"/>
        <v xml:space="preserve"> </v>
      </c>
      <c r="V293" s="4" t="str">
        <f t="shared" si="127"/>
        <v xml:space="preserve"> </v>
      </c>
      <c r="X293" s="1" t="str">
        <f t="shared" si="142"/>
        <v xml:space="preserve"> </v>
      </c>
      <c r="Y293" s="4" t="str">
        <f t="shared" si="143"/>
        <v xml:space="preserve"> </v>
      </c>
      <c r="Z293" s="4" t="str">
        <f t="shared" si="128"/>
        <v xml:space="preserve"> </v>
      </c>
      <c r="AA293" s="4" t="str">
        <f t="shared" si="144"/>
        <v xml:space="preserve"> </v>
      </c>
      <c r="AB293" s="4" t="str">
        <f t="shared" si="145"/>
        <v xml:space="preserve"> </v>
      </c>
      <c r="AC293" s="4" t="str">
        <f t="shared" si="146"/>
        <v xml:space="preserve"> </v>
      </c>
      <c r="AF293" s="1" t="str">
        <f t="shared" si="147"/>
        <v xml:space="preserve"> </v>
      </c>
      <c r="AG293" s="4" t="str">
        <f t="shared" si="148"/>
        <v xml:space="preserve"> </v>
      </c>
      <c r="AH293" s="4" t="str">
        <f t="shared" si="154"/>
        <v xml:space="preserve"> </v>
      </c>
      <c r="AI293" s="4" t="str">
        <f t="shared" si="149"/>
        <v xml:space="preserve"> </v>
      </c>
      <c r="AJ293" s="4" t="str">
        <f t="shared" si="150"/>
        <v xml:space="preserve"> </v>
      </c>
      <c r="AK293" s="4" t="str">
        <f t="shared" si="151"/>
        <v xml:space="preserve"> </v>
      </c>
    </row>
    <row r="294" spans="2:37" x14ac:dyDescent="0.25">
      <c r="B294" s="1" t="str">
        <f t="shared" si="129"/>
        <v xml:space="preserve"> </v>
      </c>
      <c r="C294" s="4" t="str">
        <f t="shared" si="130"/>
        <v xml:space="preserve"> </v>
      </c>
      <c r="D294" s="4" t="str">
        <f t="shared" si="152"/>
        <v xml:space="preserve"> </v>
      </c>
      <c r="E294" s="4" t="str">
        <f t="shared" si="131"/>
        <v xml:space="preserve"> </v>
      </c>
      <c r="F294" s="4" t="str">
        <f t="shared" si="132"/>
        <v xml:space="preserve"> </v>
      </c>
      <c r="G294" s="4" t="str">
        <f t="shared" si="133"/>
        <v xml:space="preserve"> </v>
      </c>
      <c r="I294" s="1" t="str">
        <f t="shared" si="134"/>
        <v xml:space="preserve"> </v>
      </c>
      <c r="J294" s="4" t="str">
        <f t="shared" si="135"/>
        <v xml:space="preserve"> </v>
      </c>
      <c r="K294" s="4" t="str">
        <f t="shared" si="153"/>
        <v xml:space="preserve"> </v>
      </c>
      <c r="L294" s="4" t="str">
        <f t="shared" si="136"/>
        <v xml:space="preserve"> </v>
      </c>
      <c r="M294" s="4" t="str">
        <f t="shared" si="137"/>
        <v xml:space="preserve"> </v>
      </c>
      <c r="N294" s="4" t="str">
        <f t="shared" si="138"/>
        <v xml:space="preserve"> </v>
      </c>
      <c r="P294" s="1" t="str">
        <f t="shared" si="139"/>
        <v xml:space="preserve"> </v>
      </c>
      <c r="Q294" s="4" t="str">
        <f t="shared" si="140"/>
        <v xml:space="preserve"> </v>
      </c>
      <c r="R294" s="4" t="str">
        <f t="shared" si="124"/>
        <v xml:space="preserve"> </v>
      </c>
      <c r="S294" s="4" t="str">
        <f t="shared" si="125"/>
        <v xml:space="preserve"> </v>
      </c>
      <c r="T294" s="4" t="str">
        <f t="shared" si="126"/>
        <v xml:space="preserve"> </v>
      </c>
      <c r="U294" s="7" t="str">
        <f t="shared" si="141"/>
        <v xml:space="preserve"> </v>
      </c>
      <c r="V294" s="4" t="str">
        <f t="shared" si="127"/>
        <v xml:space="preserve"> </v>
      </c>
      <c r="X294" s="1" t="str">
        <f t="shared" si="142"/>
        <v xml:space="preserve"> </v>
      </c>
      <c r="Y294" s="4" t="str">
        <f t="shared" si="143"/>
        <v xml:space="preserve"> </v>
      </c>
      <c r="Z294" s="4" t="str">
        <f t="shared" si="128"/>
        <v xml:space="preserve"> </v>
      </c>
      <c r="AA294" s="4" t="str">
        <f t="shared" si="144"/>
        <v xml:space="preserve"> </v>
      </c>
      <c r="AB294" s="4" t="str">
        <f t="shared" si="145"/>
        <v xml:space="preserve"> </v>
      </c>
      <c r="AC294" s="4" t="str">
        <f t="shared" si="146"/>
        <v xml:space="preserve"> </v>
      </c>
      <c r="AF294" s="1" t="str">
        <f t="shared" si="147"/>
        <v xml:space="preserve"> </v>
      </c>
      <c r="AG294" s="4" t="str">
        <f t="shared" si="148"/>
        <v xml:space="preserve"> </v>
      </c>
      <c r="AH294" s="4" t="str">
        <f t="shared" si="154"/>
        <v xml:space="preserve"> </v>
      </c>
      <c r="AI294" s="4" t="str">
        <f t="shared" si="149"/>
        <v xml:space="preserve"> </v>
      </c>
      <c r="AJ294" s="4" t="str">
        <f t="shared" si="150"/>
        <v xml:space="preserve"> </v>
      </c>
      <c r="AK294" s="4" t="str">
        <f t="shared" si="151"/>
        <v xml:space="preserve"> </v>
      </c>
    </row>
    <row r="295" spans="2:37" x14ac:dyDescent="0.25">
      <c r="B295" s="1" t="str">
        <f t="shared" si="129"/>
        <v xml:space="preserve"> </v>
      </c>
      <c r="C295" s="4" t="str">
        <f t="shared" si="130"/>
        <v xml:space="preserve"> </v>
      </c>
      <c r="D295" s="4" t="str">
        <f t="shared" si="152"/>
        <v xml:space="preserve"> </v>
      </c>
      <c r="E295" s="4" t="str">
        <f t="shared" si="131"/>
        <v xml:space="preserve"> </v>
      </c>
      <c r="F295" s="4" t="str">
        <f t="shared" si="132"/>
        <v xml:space="preserve"> </v>
      </c>
      <c r="G295" s="4" t="str">
        <f t="shared" si="133"/>
        <v xml:space="preserve"> </v>
      </c>
      <c r="I295" s="1" t="str">
        <f t="shared" si="134"/>
        <v xml:space="preserve"> </v>
      </c>
      <c r="J295" s="4" t="str">
        <f t="shared" si="135"/>
        <v xml:space="preserve"> </v>
      </c>
      <c r="K295" s="4" t="str">
        <f t="shared" si="153"/>
        <v xml:space="preserve"> </v>
      </c>
      <c r="L295" s="4" t="str">
        <f t="shared" si="136"/>
        <v xml:space="preserve"> </v>
      </c>
      <c r="M295" s="4" t="str">
        <f t="shared" si="137"/>
        <v xml:space="preserve"> </v>
      </c>
      <c r="N295" s="4" t="str">
        <f t="shared" si="138"/>
        <v xml:space="preserve"> </v>
      </c>
      <c r="P295" s="1" t="str">
        <f t="shared" si="139"/>
        <v xml:space="preserve"> </v>
      </c>
      <c r="Q295" s="4" t="str">
        <f t="shared" si="140"/>
        <v xml:space="preserve"> </v>
      </c>
      <c r="R295" s="4" t="str">
        <f t="shared" si="124"/>
        <v xml:space="preserve"> </v>
      </c>
      <c r="S295" s="4" t="str">
        <f t="shared" si="125"/>
        <v xml:space="preserve"> </v>
      </c>
      <c r="T295" s="4" t="str">
        <f t="shared" si="126"/>
        <v xml:space="preserve"> </v>
      </c>
      <c r="U295" s="7" t="str">
        <f t="shared" si="141"/>
        <v xml:space="preserve"> </v>
      </c>
      <c r="V295" s="4" t="str">
        <f t="shared" si="127"/>
        <v xml:space="preserve"> </v>
      </c>
      <c r="X295" s="1" t="str">
        <f t="shared" si="142"/>
        <v xml:space="preserve"> </v>
      </c>
      <c r="Y295" s="4" t="str">
        <f t="shared" si="143"/>
        <v xml:space="preserve"> </v>
      </c>
      <c r="Z295" s="4" t="str">
        <f t="shared" si="128"/>
        <v xml:space="preserve"> </v>
      </c>
      <c r="AA295" s="4" t="str">
        <f t="shared" si="144"/>
        <v xml:space="preserve"> </v>
      </c>
      <c r="AB295" s="4" t="str">
        <f t="shared" si="145"/>
        <v xml:space="preserve"> </v>
      </c>
      <c r="AC295" s="4" t="str">
        <f t="shared" si="146"/>
        <v xml:space="preserve"> </v>
      </c>
      <c r="AF295" s="1" t="str">
        <f t="shared" si="147"/>
        <v xml:space="preserve"> </v>
      </c>
      <c r="AG295" s="4" t="str">
        <f t="shared" si="148"/>
        <v xml:space="preserve"> </v>
      </c>
      <c r="AH295" s="4" t="str">
        <f t="shared" si="154"/>
        <v xml:space="preserve"> </v>
      </c>
      <c r="AI295" s="4" t="str">
        <f t="shared" si="149"/>
        <v xml:space="preserve"> </v>
      </c>
      <c r="AJ295" s="4" t="str">
        <f t="shared" si="150"/>
        <v xml:space="preserve"> </v>
      </c>
      <c r="AK295" s="4" t="str">
        <f t="shared" si="151"/>
        <v xml:space="preserve"> </v>
      </c>
    </row>
    <row r="296" spans="2:37" x14ac:dyDescent="0.25">
      <c r="B296" s="1" t="str">
        <f t="shared" si="129"/>
        <v xml:space="preserve"> </v>
      </c>
      <c r="C296" s="4" t="str">
        <f t="shared" si="130"/>
        <v xml:space="preserve"> </v>
      </c>
      <c r="D296" s="4" t="str">
        <f t="shared" si="152"/>
        <v xml:space="preserve"> </v>
      </c>
      <c r="E296" s="4" t="str">
        <f t="shared" si="131"/>
        <v xml:space="preserve"> </v>
      </c>
      <c r="F296" s="4" t="str">
        <f t="shared" si="132"/>
        <v xml:space="preserve"> </v>
      </c>
      <c r="G296" s="4" t="str">
        <f t="shared" si="133"/>
        <v xml:space="preserve"> </v>
      </c>
      <c r="I296" s="1" t="str">
        <f t="shared" si="134"/>
        <v xml:space="preserve"> </v>
      </c>
      <c r="J296" s="4" t="str">
        <f t="shared" si="135"/>
        <v xml:space="preserve"> </v>
      </c>
      <c r="K296" s="4" t="str">
        <f t="shared" si="153"/>
        <v xml:space="preserve"> </v>
      </c>
      <c r="L296" s="4" t="str">
        <f t="shared" si="136"/>
        <v xml:space="preserve"> </v>
      </c>
      <c r="M296" s="4" t="str">
        <f t="shared" si="137"/>
        <v xml:space="preserve"> </v>
      </c>
      <c r="N296" s="4" t="str">
        <f t="shared" si="138"/>
        <v xml:space="preserve"> </v>
      </c>
      <c r="P296" s="1" t="str">
        <f t="shared" si="139"/>
        <v xml:space="preserve"> </v>
      </c>
      <c r="Q296" s="4" t="str">
        <f t="shared" si="140"/>
        <v xml:space="preserve"> </v>
      </c>
      <c r="R296" s="4" t="str">
        <f t="shared" si="124"/>
        <v xml:space="preserve"> </v>
      </c>
      <c r="S296" s="4" t="str">
        <f t="shared" si="125"/>
        <v xml:space="preserve"> </v>
      </c>
      <c r="T296" s="4" t="str">
        <f t="shared" si="126"/>
        <v xml:space="preserve"> </v>
      </c>
      <c r="U296" s="7" t="str">
        <f t="shared" si="141"/>
        <v xml:space="preserve"> </v>
      </c>
      <c r="V296" s="4" t="str">
        <f t="shared" si="127"/>
        <v xml:space="preserve"> </v>
      </c>
      <c r="X296" s="1" t="str">
        <f t="shared" si="142"/>
        <v xml:space="preserve"> </v>
      </c>
      <c r="Y296" s="4" t="str">
        <f t="shared" si="143"/>
        <v xml:space="preserve"> </v>
      </c>
      <c r="Z296" s="4" t="str">
        <f t="shared" si="128"/>
        <v xml:space="preserve"> </v>
      </c>
      <c r="AA296" s="4" t="str">
        <f t="shared" si="144"/>
        <v xml:space="preserve"> </v>
      </c>
      <c r="AB296" s="4" t="str">
        <f t="shared" si="145"/>
        <v xml:space="preserve"> </v>
      </c>
      <c r="AC296" s="4" t="str">
        <f t="shared" si="146"/>
        <v xml:space="preserve"> </v>
      </c>
      <c r="AF296" s="1" t="str">
        <f t="shared" si="147"/>
        <v xml:space="preserve"> </v>
      </c>
      <c r="AG296" s="4" t="str">
        <f t="shared" si="148"/>
        <v xml:space="preserve"> </v>
      </c>
      <c r="AH296" s="4" t="str">
        <f t="shared" si="154"/>
        <v xml:space="preserve"> </v>
      </c>
      <c r="AI296" s="4" t="str">
        <f t="shared" si="149"/>
        <v xml:space="preserve"> </v>
      </c>
      <c r="AJ296" s="4" t="str">
        <f t="shared" si="150"/>
        <v xml:space="preserve"> </v>
      </c>
      <c r="AK296" s="4" t="str">
        <f t="shared" si="151"/>
        <v xml:space="preserve"> </v>
      </c>
    </row>
    <row r="297" spans="2:37" x14ac:dyDescent="0.25">
      <c r="B297" s="1" t="str">
        <f t="shared" si="129"/>
        <v xml:space="preserve"> </v>
      </c>
      <c r="C297" s="4" t="str">
        <f t="shared" si="130"/>
        <v xml:space="preserve"> </v>
      </c>
      <c r="D297" s="4" t="str">
        <f t="shared" si="152"/>
        <v xml:space="preserve"> </v>
      </c>
      <c r="E297" s="4" t="str">
        <f t="shared" si="131"/>
        <v xml:space="preserve"> </v>
      </c>
      <c r="F297" s="4" t="str">
        <f t="shared" si="132"/>
        <v xml:space="preserve"> </v>
      </c>
      <c r="G297" s="4" t="str">
        <f t="shared" si="133"/>
        <v xml:space="preserve"> </v>
      </c>
      <c r="I297" s="1" t="str">
        <f t="shared" si="134"/>
        <v xml:space="preserve"> </v>
      </c>
      <c r="J297" s="4" t="str">
        <f t="shared" si="135"/>
        <v xml:space="preserve"> </v>
      </c>
      <c r="K297" s="4" t="str">
        <f t="shared" si="153"/>
        <v xml:space="preserve"> </v>
      </c>
      <c r="L297" s="4" t="str">
        <f t="shared" si="136"/>
        <v xml:space="preserve"> </v>
      </c>
      <c r="M297" s="4" t="str">
        <f t="shared" si="137"/>
        <v xml:space="preserve"> </v>
      </c>
      <c r="N297" s="4" t="str">
        <f t="shared" si="138"/>
        <v xml:space="preserve"> </v>
      </c>
      <c r="P297" s="1" t="str">
        <f t="shared" si="139"/>
        <v xml:space="preserve"> </v>
      </c>
      <c r="Q297" s="4" t="str">
        <f t="shared" si="140"/>
        <v xml:space="preserve"> </v>
      </c>
      <c r="R297" s="4" t="str">
        <f t="shared" si="124"/>
        <v xml:space="preserve"> </v>
      </c>
      <c r="S297" s="4" t="str">
        <f t="shared" si="125"/>
        <v xml:space="preserve"> </v>
      </c>
      <c r="T297" s="4" t="str">
        <f t="shared" si="126"/>
        <v xml:space="preserve"> </v>
      </c>
      <c r="U297" s="7" t="str">
        <f t="shared" si="141"/>
        <v xml:space="preserve"> </v>
      </c>
      <c r="V297" s="4" t="str">
        <f t="shared" si="127"/>
        <v xml:space="preserve"> </v>
      </c>
      <c r="X297" s="1" t="str">
        <f t="shared" si="142"/>
        <v xml:space="preserve"> </v>
      </c>
      <c r="Y297" s="4" t="str">
        <f t="shared" si="143"/>
        <v xml:space="preserve"> </v>
      </c>
      <c r="Z297" s="4" t="str">
        <f t="shared" si="128"/>
        <v xml:space="preserve"> </v>
      </c>
      <c r="AA297" s="4" t="str">
        <f t="shared" si="144"/>
        <v xml:space="preserve"> </v>
      </c>
      <c r="AB297" s="4" t="str">
        <f t="shared" si="145"/>
        <v xml:space="preserve"> </v>
      </c>
      <c r="AC297" s="4" t="str">
        <f t="shared" si="146"/>
        <v xml:space="preserve"> </v>
      </c>
      <c r="AF297" s="1" t="str">
        <f t="shared" si="147"/>
        <v xml:space="preserve"> </v>
      </c>
      <c r="AG297" s="4" t="str">
        <f t="shared" si="148"/>
        <v xml:space="preserve"> </v>
      </c>
      <c r="AH297" s="4" t="str">
        <f t="shared" si="154"/>
        <v xml:space="preserve"> </v>
      </c>
      <c r="AI297" s="4" t="str">
        <f t="shared" si="149"/>
        <v xml:space="preserve"> </v>
      </c>
      <c r="AJ297" s="4" t="str">
        <f t="shared" si="150"/>
        <v xml:space="preserve"> </v>
      </c>
      <c r="AK297" s="4" t="str">
        <f t="shared" si="151"/>
        <v xml:space="preserve"> </v>
      </c>
    </row>
    <row r="298" spans="2:37" x14ac:dyDescent="0.25">
      <c r="B298" s="1" t="str">
        <f t="shared" si="129"/>
        <v xml:space="preserve"> </v>
      </c>
      <c r="C298" s="4" t="str">
        <f t="shared" si="130"/>
        <v xml:space="preserve"> </v>
      </c>
      <c r="D298" s="4" t="str">
        <f t="shared" si="152"/>
        <v xml:space="preserve"> </v>
      </c>
      <c r="E298" s="4" t="str">
        <f t="shared" si="131"/>
        <v xml:space="preserve"> </v>
      </c>
      <c r="F298" s="4" t="str">
        <f t="shared" si="132"/>
        <v xml:space="preserve"> </v>
      </c>
      <c r="G298" s="4" t="str">
        <f t="shared" si="133"/>
        <v xml:space="preserve"> </v>
      </c>
      <c r="I298" s="1" t="str">
        <f t="shared" si="134"/>
        <v xml:space="preserve"> </v>
      </c>
      <c r="J298" s="4" t="str">
        <f t="shared" si="135"/>
        <v xml:space="preserve"> </v>
      </c>
      <c r="K298" s="4" t="str">
        <f t="shared" si="153"/>
        <v xml:space="preserve"> </v>
      </c>
      <c r="L298" s="4" t="str">
        <f t="shared" si="136"/>
        <v xml:space="preserve"> </v>
      </c>
      <c r="M298" s="4" t="str">
        <f t="shared" si="137"/>
        <v xml:space="preserve"> </v>
      </c>
      <c r="N298" s="4" t="str">
        <f t="shared" si="138"/>
        <v xml:space="preserve"> </v>
      </c>
      <c r="P298" s="1" t="str">
        <f t="shared" si="139"/>
        <v xml:space="preserve"> </v>
      </c>
      <c r="Q298" s="4" t="str">
        <f t="shared" si="140"/>
        <v xml:space="preserve"> </v>
      </c>
      <c r="R298" s="4" t="str">
        <f t="shared" si="124"/>
        <v xml:space="preserve"> </v>
      </c>
      <c r="S298" s="4" t="str">
        <f t="shared" si="125"/>
        <v xml:space="preserve"> </v>
      </c>
      <c r="T298" s="4" t="str">
        <f t="shared" si="126"/>
        <v xml:space="preserve"> </v>
      </c>
      <c r="U298" s="7" t="str">
        <f t="shared" si="141"/>
        <v xml:space="preserve"> </v>
      </c>
      <c r="V298" s="4" t="str">
        <f t="shared" si="127"/>
        <v xml:space="preserve"> </v>
      </c>
      <c r="X298" s="1" t="str">
        <f t="shared" si="142"/>
        <v xml:space="preserve"> </v>
      </c>
      <c r="Y298" s="4" t="str">
        <f t="shared" si="143"/>
        <v xml:space="preserve"> </v>
      </c>
      <c r="Z298" s="4" t="str">
        <f t="shared" si="128"/>
        <v xml:space="preserve"> </v>
      </c>
      <c r="AA298" s="4" t="str">
        <f t="shared" si="144"/>
        <v xml:space="preserve"> </v>
      </c>
      <c r="AB298" s="4" t="str">
        <f t="shared" si="145"/>
        <v xml:space="preserve"> </v>
      </c>
      <c r="AC298" s="4" t="str">
        <f t="shared" si="146"/>
        <v xml:space="preserve"> </v>
      </c>
      <c r="AF298" s="1" t="str">
        <f t="shared" si="147"/>
        <v xml:space="preserve"> </v>
      </c>
      <c r="AG298" s="4" t="str">
        <f t="shared" si="148"/>
        <v xml:space="preserve"> </v>
      </c>
      <c r="AH298" s="4" t="str">
        <f t="shared" si="154"/>
        <v xml:space="preserve"> </v>
      </c>
      <c r="AI298" s="4" t="str">
        <f t="shared" si="149"/>
        <v xml:space="preserve"> </v>
      </c>
      <c r="AJ298" s="4" t="str">
        <f t="shared" si="150"/>
        <v xml:space="preserve"> </v>
      </c>
      <c r="AK298" s="4" t="str">
        <f t="shared" si="151"/>
        <v xml:space="preserve"> </v>
      </c>
    </row>
    <row r="299" spans="2:37" x14ac:dyDescent="0.25">
      <c r="B299" s="1" t="str">
        <f t="shared" si="129"/>
        <v xml:space="preserve"> </v>
      </c>
      <c r="C299" s="4" t="str">
        <f t="shared" si="130"/>
        <v xml:space="preserve"> </v>
      </c>
      <c r="D299" s="4" t="str">
        <f t="shared" si="152"/>
        <v xml:space="preserve"> </v>
      </c>
      <c r="E299" s="4" t="str">
        <f t="shared" si="131"/>
        <v xml:space="preserve"> </v>
      </c>
      <c r="F299" s="4" t="str">
        <f t="shared" si="132"/>
        <v xml:space="preserve"> </v>
      </c>
      <c r="G299" s="4" t="str">
        <f t="shared" si="133"/>
        <v xml:space="preserve"> </v>
      </c>
      <c r="I299" s="1" t="str">
        <f t="shared" si="134"/>
        <v xml:space="preserve"> </v>
      </c>
      <c r="J299" s="4" t="str">
        <f t="shared" si="135"/>
        <v xml:space="preserve"> </v>
      </c>
      <c r="K299" s="4" t="str">
        <f t="shared" si="153"/>
        <v xml:space="preserve"> </v>
      </c>
      <c r="L299" s="4" t="str">
        <f t="shared" si="136"/>
        <v xml:space="preserve"> </v>
      </c>
      <c r="M299" s="4" t="str">
        <f t="shared" si="137"/>
        <v xml:space="preserve"> </v>
      </c>
      <c r="N299" s="4" t="str">
        <f t="shared" si="138"/>
        <v xml:space="preserve"> </v>
      </c>
      <c r="P299" s="1" t="str">
        <f t="shared" si="139"/>
        <v xml:space="preserve"> </v>
      </c>
      <c r="Q299" s="4" t="str">
        <f t="shared" si="140"/>
        <v xml:space="preserve"> </v>
      </c>
      <c r="R299" s="4" t="str">
        <f t="shared" si="124"/>
        <v xml:space="preserve"> </v>
      </c>
      <c r="S299" s="4" t="str">
        <f t="shared" si="125"/>
        <v xml:space="preserve"> </v>
      </c>
      <c r="T299" s="4" t="str">
        <f t="shared" si="126"/>
        <v xml:space="preserve"> </v>
      </c>
      <c r="U299" s="7" t="str">
        <f t="shared" si="141"/>
        <v xml:space="preserve"> </v>
      </c>
      <c r="V299" s="4" t="str">
        <f t="shared" si="127"/>
        <v xml:space="preserve"> </v>
      </c>
      <c r="X299" s="1" t="str">
        <f t="shared" si="142"/>
        <v xml:space="preserve"> </v>
      </c>
      <c r="Y299" s="4" t="str">
        <f t="shared" si="143"/>
        <v xml:space="preserve"> </v>
      </c>
      <c r="Z299" s="4" t="str">
        <f t="shared" si="128"/>
        <v xml:space="preserve"> </v>
      </c>
      <c r="AA299" s="4" t="str">
        <f t="shared" si="144"/>
        <v xml:space="preserve"> </v>
      </c>
      <c r="AB299" s="4" t="str">
        <f t="shared" si="145"/>
        <v xml:space="preserve"> </v>
      </c>
      <c r="AC299" s="4" t="str">
        <f t="shared" si="146"/>
        <v xml:space="preserve"> </v>
      </c>
      <c r="AF299" s="1" t="str">
        <f t="shared" si="147"/>
        <v xml:space="preserve"> </v>
      </c>
      <c r="AG299" s="4" t="str">
        <f t="shared" si="148"/>
        <v xml:space="preserve"> </v>
      </c>
      <c r="AH299" s="4" t="str">
        <f t="shared" si="154"/>
        <v xml:space="preserve"> </v>
      </c>
      <c r="AI299" s="4" t="str">
        <f t="shared" si="149"/>
        <v xml:space="preserve"> </v>
      </c>
      <c r="AJ299" s="4" t="str">
        <f t="shared" si="150"/>
        <v xml:space="preserve"> </v>
      </c>
      <c r="AK299" s="4" t="str">
        <f t="shared" si="151"/>
        <v xml:space="preserve"> </v>
      </c>
    </row>
    <row r="300" spans="2:37" x14ac:dyDescent="0.25">
      <c r="B300" s="1" t="str">
        <f t="shared" si="129"/>
        <v xml:space="preserve"> </v>
      </c>
      <c r="C300" s="4" t="str">
        <f t="shared" si="130"/>
        <v xml:space="preserve"> </v>
      </c>
      <c r="D300" s="4" t="str">
        <f t="shared" si="152"/>
        <v xml:space="preserve"> </v>
      </c>
      <c r="E300" s="4" t="str">
        <f t="shared" si="131"/>
        <v xml:space="preserve"> </v>
      </c>
      <c r="F300" s="4" t="str">
        <f t="shared" si="132"/>
        <v xml:space="preserve"> </v>
      </c>
      <c r="G300" s="4" t="str">
        <f t="shared" si="133"/>
        <v xml:space="preserve"> </v>
      </c>
      <c r="I300" s="1" t="str">
        <f t="shared" si="134"/>
        <v xml:space="preserve"> </v>
      </c>
      <c r="J300" s="4" t="str">
        <f t="shared" si="135"/>
        <v xml:space="preserve"> </v>
      </c>
      <c r="K300" s="4" t="str">
        <f t="shared" si="153"/>
        <v xml:space="preserve"> </v>
      </c>
      <c r="L300" s="4" t="str">
        <f t="shared" si="136"/>
        <v xml:space="preserve"> </v>
      </c>
      <c r="M300" s="4" t="str">
        <f t="shared" si="137"/>
        <v xml:space="preserve"> </v>
      </c>
      <c r="N300" s="4" t="str">
        <f t="shared" si="138"/>
        <v xml:space="preserve"> </v>
      </c>
      <c r="P300" s="1" t="str">
        <f t="shared" si="139"/>
        <v xml:space="preserve"> </v>
      </c>
      <c r="Q300" s="4" t="str">
        <f t="shared" si="140"/>
        <v xml:space="preserve"> </v>
      </c>
      <c r="R300" s="4" t="str">
        <f t="shared" si="124"/>
        <v xml:space="preserve"> </v>
      </c>
      <c r="S300" s="4" t="str">
        <f t="shared" si="125"/>
        <v xml:space="preserve"> </v>
      </c>
      <c r="T300" s="4" t="str">
        <f t="shared" si="126"/>
        <v xml:space="preserve"> </v>
      </c>
      <c r="U300" s="7" t="str">
        <f t="shared" si="141"/>
        <v xml:space="preserve"> </v>
      </c>
      <c r="V300" s="4" t="str">
        <f t="shared" si="127"/>
        <v xml:space="preserve"> </v>
      </c>
      <c r="X300" s="1" t="str">
        <f t="shared" si="142"/>
        <v xml:space="preserve"> </v>
      </c>
      <c r="Y300" s="4" t="str">
        <f t="shared" si="143"/>
        <v xml:space="preserve"> </v>
      </c>
      <c r="Z300" s="4" t="str">
        <f t="shared" si="128"/>
        <v xml:space="preserve"> </v>
      </c>
      <c r="AA300" s="4" t="str">
        <f t="shared" si="144"/>
        <v xml:space="preserve"> </v>
      </c>
      <c r="AB300" s="4" t="str">
        <f t="shared" si="145"/>
        <v xml:space="preserve"> </v>
      </c>
      <c r="AC300" s="4" t="str">
        <f t="shared" si="146"/>
        <v xml:space="preserve"> </v>
      </c>
      <c r="AF300" s="1" t="str">
        <f t="shared" si="147"/>
        <v xml:space="preserve"> </v>
      </c>
      <c r="AG300" s="4" t="str">
        <f t="shared" si="148"/>
        <v xml:space="preserve"> </v>
      </c>
      <c r="AH300" s="4" t="str">
        <f t="shared" si="154"/>
        <v xml:space="preserve"> </v>
      </c>
      <c r="AI300" s="4" t="str">
        <f t="shared" si="149"/>
        <v xml:space="preserve"> </v>
      </c>
      <c r="AJ300" s="4" t="str">
        <f t="shared" si="150"/>
        <v xml:space="preserve"> </v>
      </c>
      <c r="AK300" s="4" t="str">
        <f t="shared" si="151"/>
        <v xml:space="preserve"> </v>
      </c>
    </row>
    <row r="301" spans="2:37" x14ac:dyDescent="0.25">
      <c r="B301" s="1" t="str">
        <f t="shared" si="129"/>
        <v xml:space="preserve"> </v>
      </c>
      <c r="C301" s="4" t="str">
        <f t="shared" si="130"/>
        <v xml:space="preserve"> </v>
      </c>
      <c r="D301" s="4" t="str">
        <f t="shared" si="152"/>
        <v xml:space="preserve"> </v>
      </c>
      <c r="E301" s="4" t="str">
        <f t="shared" si="131"/>
        <v xml:space="preserve"> </v>
      </c>
      <c r="F301" s="4" t="str">
        <f t="shared" si="132"/>
        <v xml:space="preserve"> </v>
      </c>
      <c r="G301" s="4" t="str">
        <f t="shared" si="133"/>
        <v xml:space="preserve"> </v>
      </c>
      <c r="I301" s="1" t="str">
        <f t="shared" si="134"/>
        <v xml:space="preserve"> </v>
      </c>
      <c r="J301" s="4" t="str">
        <f t="shared" si="135"/>
        <v xml:space="preserve"> </v>
      </c>
      <c r="K301" s="4" t="str">
        <f t="shared" si="153"/>
        <v xml:space="preserve"> </v>
      </c>
      <c r="L301" s="4" t="str">
        <f t="shared" si="136"/>
        <v xml:space="preserve"> </v>
      </c>
      <c r="M301" s="4" t="str">
        <f t="shared" si="137"/>
        <v xml:space="preserve"> </v>
      </c>
      <c r="N301" s="4" t="str">
        <f t="shared" si="138"/>
        <v xml:space="preserve"> </v>
      </c>
      <c r="P301" s="1" t="str">
        <f t="shared" si="139"/>
        <v xml:space="preserve"> </v>
      </c>
      <c r="Q301" s="4" t="str">
        <f t="shared" si="140"/>
        <v xml:space="preserve"> </v>
      </c>
      <c r="R301" s="4" t="str">
        <f t="shared" si="124"/>
        <v xml:space="preserve"> </v>
      </c>
      <c r="S301" s="4" t="str">
        <f t="shared" si="125"/>
        <v xml:space="preserve"> </v>
      </c>
      <c r="T301" s="4" t="str">
        <f t="shared" si="126"/>
        <v xml:space="preserve"> </v>
      </c>
      <c r="U301" s="7" t="str">
        <f t="shared" si="141"/>
        <v xml:space="preserve"> </v>
      </c>
      <c r="V301" s="4" t="str">
        <f t="shared" si="127"/>
        <v xml:space="preserve"> </v>
      </c>
      <c r="X301" s="1" t="str">
        <f t="shared" si="142"/>
        <v xml:space="preserve"> </v>
      </c>
      <c r="Y301" s="4" t="str">
        <f t="shared" si="143"/>
        <v xml:space="preserve"> </v>
      </c>
      <c r="Z301" s="4" t="str">
        <f t="shared" si="128"/>
        <v xml:space="preserve"> </v>
      </c>
      <c r="AA301" s="4" t="str">
        <f t="shared" si="144"/>
        <v xml:space="preserve"> </v>
      </c>
      <c r="AB301" s="4" t="str">
        <f t="shared" si="145"/>
        <v xml:space="preserve"> </v>
      </c>
      <c r="AC301" s="4" t="str">
        <f t="shared" si="146"/>
        <v xml:space="preserve"> </v>
      </c>
      <c r="AF301" s="1" t="str">
        <f t="shared" si="147"/>
        <v xml:space="preserve"> </v>
      </c>
      <c r="AG301" s="4" t="str">
        <f t="shared" si="148"/>
        <v xml:space="preserve"> </v>
      </c>
      <c r="AH301" s="4" t="str">
        <f t="shared" si="154"/>
        <v xml:space="preserve"> </v>
      </c>
      <c r="AI301" s="4" t="str">
        <f t="shared" si="149"/>
        <v xml:space="preserve"> </v>
      </c>
      <c r="AJ301" s="4" t="str">
        <f t="shared" si="150"/>
        <v xml:space="preserve"> </v>
      </c>
      <c r="AK301" s="4" t="str">
        <f t="shared" si="151"/>
        <v xml:space="preserve"> </v>
      </c>
    </row>
    <row r="302" spans="2:37" x14ac:dyDescent="0.25">
      <c r="B302" s="1" t="str">
        <f t="shared" si="129"/>
        <v xml:space="preserve"> </v>
      </c>
      <c r="C302" s="4" t="str">
        <f t="shared" si="130"/>
        <v xml:space="preserve"> </v>
      </c>
      <c r="D302" s="4" t="str">
        <f t="shared" si="152"/>
        <v xml:space="preserve"> </v>
      </c>
      <c r="E302" s="4" t="str">
        <f t="shared" si="131"/>
        <v xml:space="preserve"> </v>
      </c>
      <c r="F302" s="4" t="str">
        <f t="shared" si="132"/>
        <v xml:space="preserve"> </v>
      </c>
      <c r="G302" s="4" t="str">
        <f t="shared" si="133"/>
        <v xml:space="preserve"> </v>
      </c>
      <c r="I302" s="1" t="str">
        <f t="shared" si="134"/>
        <v xml:space="preserve"> </v>
      </c>
      <c r="J302" s="4" t="str">
        <f t="shared" si="135"/>
        <v xml:space="preserve"> </v>
      </c>
      <c r="K302" s="4" t="str">
        <f t="shared" si="153"/>
        <v xml:space="preserve"> </v>
      </c>
      <c r="L302" s="4" t="str">
        <f t="shared" si="136"/>
        <v xml:space="preserve"> </v>
      </c>
      <c r="M302" s="4" t="str">
        <f t="shared" si="137"/>
        <v xml:space="preserve"> </v>
      </c>
      <c r="N302" s="4" t="str">
        <f t="shared" si="138"/>
        <v xml:space="preserve"> </v>
      </c>
      <c r="P302" s="1" t="str">
        <f t="shared" si="139"/>
        <v xml:space="preserve"> </v>
      </c>
      <c r="Q302" s="4" t="str">
        <f t="shared" si="140"/>
        <v xml:space="preserve"> </v>
      </c>
      <c r="R302" s="4" t="str">
        <f t="shared" si="124"/>
        <v xml:space="preserve"> </v>
      </c>
      <c r="S302" s="4" t="str">
        <f t="shared" si="125"/>
        <v xml:space="preserve"> </v>
      </c>
      <c r="T302" s="4" t="str">
        <f t="shared" si="126"/>
        <v xml:space="preserve"> </v>
      </c>
      <c r="U302" s="7" t="str">
        <f t="shared" si="141"/>
        <v xml:space="preserve"> </v>
      </c>
      <c r="V302" s="4" t="str">
        <f t="shared" si="127"/>
        <v xml:space="preserve"> </v>
      </c>
      <c r="X302" s="1" t="str">
        <f t="shared" si="142"/>
        <v xml:space="preserve"> </v>
      </c>
      <c r="Y302" s="4" t="str">
        <f t="shared" si="143"/>
        <v xml:space="preserve"> </v>
      </c>
      <c r="Z302" s="4" t="str">
        <f t="shared" si="128"/>
        <v xml:space="preserve"> </v>
      </c>
      <c r="AA302" s="4" t="str">
        <f t="shared" si="144"/>
        <v xml:space="preserve"> </v>
      </c>
      <c r="AB302" s="4" t="str">
        <f t="shared" si="145"/>
        <v xml:space="preserve"> </v>
      </c>
      <c r="AC302" s="4" t="str">
        <f t="shared" si="146"/>
        <v xml:space="preserve"> </v>
      </c>
      <c r="AF302" s="1" t="str">
        <f t="shared" si="147"/>
        <v xml:space="preserve"> </v>
      </c>
      <c r="AG302" s="4" t="str">
        <f t="shared" si="148"/>
        <v xml:space="preserve"> </v>
      </c>
      <c r="AH302" s="4" t="str">
        <f t="shared" si="154"/>
        <v xml:space="preserve"> </v>
      </c>
      <c r="AI302" s="4" t="str">
        <f t="shared" si="149"/>
        <v xml:space="preserve"> </v>
      </c>
      <c r="AJ302" s="4" t="str">
        <f t="shared" si="150"/>
        <v xml:space="preserve"> </v>
      </c>
      <c r="AK302" s="4" t="str">
        <f t="shared" si="151"/>
        <v xml:space="preserve"> </v>
      </c>
    </row>
    <row r="303" spans="2:37" x14ac:dyDescent="0.25">
      <c r="B303" s="1" t="str">
        <f t="shared" si="129"/>
        <v xml:space="preserve"> </v>
      </c>
      <c r="C303" s="4" t="str">
        <f t="shared" si="130"/>
        <v xml:space="preserve"> </v>
      </c>
      <c r="D303" s="4" t="str">
        <f t="shared" si="152"/>
        <v xml:space="preserve"> </v>
      </c>
      <c r="E303" s="4" t="str">
        <f t="shared" si="131"/>
        <v xml:space="preserve"> </v>
      </c>
      <c r="F303" s="4" t="str">
        <f t="shared" si="132"/>
        <v xml:space="preserve"> </v>
      </c>
      <c r="G303" s="4" t="str">
        <f t="shared" si="133"/>
        <v xml:space="preserve"> </v>
      </c>
      <c r="I303" s="1" t="str">
        <f t="shared" si="134"/>
        <v xml:space="preserve"> </v>
      </c>
      <c r="J303" s="4" t="str">
        <f t="shared" si="135"/>
        <v xml:space="preserve"> </v>
      </c>
      <c r="K303" s="4" t="str">
        <f t="shared" si="153"/>
        <v xml:space="preserve"> </v>
      </c>
      <c r="L303" s="4" t="str">
        <f t="shared" si="136"/>
        <v xml:space="preserve"> </v>
      </c>
      <c r="M303" s="4" t="str">
        <f t="shared" si="137"/>
        <v xml:space="preserve"> </v>
      </c>
      <c r="N303" s="4" t="str">
        <f t="shared" si="138"/>
        <v xml:space="preserve"> </v>
      </c>
      <c r="P303" s="1" t="str">
        <f t="shared" si="139"/>
        <v xml:space="preserve"> </v>
      </c>
      <c r="Q303" s="4" t="str">
        <f t="shared" si="140"/>
        <v xml:space="preserve"> </v>
      </c>
      <c r="R303" s="4" t="str">
        <f t="shared" si="124"/>
        <v xml:space="preserve"> </v>
      </c>
      <c r="S303" s="4" t="str">
        <f t="shared" si="125"/>
        <v xml:space="preserve"> </v>
      </c>
      <c r="T303" s="4" t="str">
        <f t="shared" si="126"/>
        <v xml:space="preserve"> </v>
      </c>
      <c r="U303" s="7" t="str">
        <f t="shared" si="141"/>
        <v xml:space="preserve"> </v>
      </c>
      <c r="V303" s="4" t="str">
        <f t="shared" si="127"/>
        <v xml:space="preserve"> </v>
      </c>
      <c r="X303" s="1" t="str">
        <f t="shared" si="142"/>
        <v xml:space="preserve"> </v>
      </c>
      <c r="Y303" s="4" t="str">
        <f t="shared" si="143"/>
        <v xml:space="preserve"> </v>
      </c>
      <c r="Z303" s="4" t="str">
        <f t="shared" si="128"/>
        <v xml:space="preserve"> </v>
      </c>
      <c r="AA303" s="4" t="str">
        <f t="shared" si="144"/>
        <v xml:space="preserve"> </v>
      </c>
      <c r="AB303" s="4" t="str">
        <f t="shared" si="145"/>
        <v xml:space="preserve"> </v>
      </c>
      <c r="AC303" s="4" t="str">
        <f t="shared" si="146"/>
        <v xml:space="preserve"> </v>
      </c>
      <c r="AF303" s="1" t="str">
        <f t="shared" si="147"/>
        <v xml:space="preserve"> </v>
      </c>
      <c r="AG303" s="4" t="str">
        <f t="shared" si="148"/>
        <v xml:space="preserve"> </v>
      </c>
      <c r="AH303" s="4" t="str">
        <f t="shared" si="154"/>
        <v xml:space="preserve"> </v>
      </c>
      <c r="AI303" s="4" t="str">
        <f t="shared" si="149"/>
        <v xml:space="preserve"> </v>
      </c>
      <c r="AJ303" s="4" t="str">
        <f t="shared" si="150"/>
        <v xml:space="preserve"> </v>
      </c>
      <c r="AK303" s="4" t="str">
        <f t="shared" si="151"/>
        <v xml:space="preserve"> </v>
      </c>
    </row>
    <row r="304" spans="2:37" x14ac:dyDescent="0.25">
      <c r="B304" s="1" t="str">
        <f t="shared" si="129"/>
        <v xml:space="preserve"> </v>
      </c>
      <c r="C304" s="4" t="str">
        <f t="shared" si="130"/>
        <v xml:space="preserve"> </v>
      </c>
      <c r="D304" s="4" t="str">
        <f t="shared" si="152"/>
        <v xml:space="preserve"> </v>
      </c>
      <c r="E304" s="4" t="str">
        <f t="shared" si="131"/>
        <v xml:space="preserve"> </v>
      </c>
      <c r="F304" s="4" t="str">
        <f t="shared" si="132"/>
        <v xml:space="preserve"> </v>
      </c>
      <c r="G304" s="4" t="str">
        <f t="shared" si="133"/>
        <v xml:space="preserve"> </v>
      </c>
      <c r="I304" s="1" t="str">
        <f t="shared" si="134"/>
        <v xml:space="preserve"> </v>
      </c>
      <c r="J304" s="4" t="str">
        <f t="shared" si="135"/>
        <v xml:space="preserve"> </v>
      </c>
      <c r="K304" s="4" t="str">
        <f t="shared" si="153"/>
        <v xml:space="preserve"> </v>
      </c>
      <c r="L304" s="4" t="str">
        <f t="shared" si="136"/>
        <v xml:space="preserve"> </v>
      </c>
      <c r="M304" s="4" t="str">
        <f t="shared" si="137"/>
        <v xml:space="preserve"> </v>
      </c>
      <c r="N304" s="4" t="str">
        <f t="shared" si="138"/>
        <v xml:space="preserve"> </v>
      </c>
      <c r="P304" s="1" t="str">
        <f t="shared" si="139"/>
        <v xml:space="preserve"> </v>
      </c>
      <c r="Q304" s="4" t="str">
        <f t="shared" si="140"/>
        <v xml:space="preserve"> </v>
      </c>
      <c r="R304" s="4" t="str">
        <f t="shared" si="124"/>
        <v xml:space="preserve"> </v>
      </c>
      <c r="S304" s="4" t="str">
        <f t="shared" si="125"/>
        <v xml:space="preserve"> </v>
      </c>
      <c r="T304" s="4" t="str">
        <f t="shared" si="126"/>
        <v xml:space="preserve"> </v>
      </c>
      <c r="U304" s="7" t="str">
        <f t="shared" si="141"/>
        <v xml:space="preserve"> </v>
      </c>
      <c r="V304" s="4" t="str">
        <f t="shared" si="127"/>
        <v xml:space="preserve"> </v>
      </c>
      <c r="X304" s="1" t="str">
        <f t="shared" si="142"/>
        <v xml:space="preserve"> </v>
      </c>
      <c r="Y304" s="4" t="str">
        <f t="shared" si="143"/>
        <v xml:space="preserve"> </v>
      </c>
      <c r="Z304" s="4" t="str">
        <f t="shared" si="128"/>
        <v xml:space="preserve"> </v>
      </c>
      <c r="AA304" s="4" t="str">
        <f t="shared" si="144"/>
        <v xml:space="preserve"> </v>
      </c>
      <c r="AB304" s="4" t="str">
        <f t="shared" si="145"/>
        <v xml:space="preserve"> </v>
      </c>
      <c r="AC304" s="4" t="str">
        <f t="shared" si="146"/>
        <v xml:space="preserve"> </v>
      </c>
      <c r="AF304" s="1" t="str">
        <f t="shared" si="147"/>
        <v xml:space="preserve"> </v>
      </c>
      <c r="AG304" s="4" t="str">
        <f t="shared" si="148"/>
        <v xml:space="preserve"> </v>
      </c>
      <c r="AH304" s="4" t="str">
        <f t="shared" si="154"/>
        <v xml:space="preserve"> </v>
      </c>
      <c r="AI304" s="4" t="str">
        <f t="shared" si="149"/>
        <v xml:space="preserve"> </v>
      </c>
      <c r="AJ304" s="4" t="str">
        <f t="shared" si="150"/>
        <v xml:space="preserve"> </v>
      </c>
      <c r="AK304" s="4" t="str">
        <f t="shared" si="151"/>
        <v xml:space="preserve"> </v>
      </c>
    </row>
    <row r="305" spans="2:37" x14ac:dyDescent="0.25">
      <c r="B305" s="1" t="str">
        <f t="shared" si="129"/>
        <v xml:space="preserve"> </v>
      </c>
      <c r="C305" s="4" t="str">
        <f t="shared" si="130"/>
        <v xml:space="preserve"> </v>
      </c>
      <c r="D305" s="4" t="str">
        <f t="shared" si="152"/>
        <v xml:space="preserve"> </v>
      </c>
      <c r="E305" s="4" t="str">
        <f t="shared" si="131"/>
        <v xml:space="preserve"> </v>
      </c>
      <c r="F305" s="4" t="str">
        <f t="shared" si="132"/>
        <v xml:space="preserve"> </v>
      </c>
      <c r="G305" s="4" t="str">
        <f t="shared" si="133"/>
        <v xml:space="preserve"> </v>
      </c>
      <c r="I305" s="1" t="str">
        <f t="shared" si="134"/>
        <v xml:space="preserve"> </v>
      </c>
      <c r="J305" s="4" t="str">
        <f t="shared" si="135"/>
        <v xml:space="preserve"> </v>
      </c>
      <c r="K305" s="4" t="str">
        <f t="shared" si="153"/>
        <v xml:space="preserve"> </v>
      </c>
      <c r="L305" s="4" t="str">
        <f t="shared" si="136"/>
        <v xml:space="preserve"> </v>
      </c>
      <c r="M305" s="4" t="str">
        <f t="shared" si="137"/>
        <v xml:space="preserve"> </v>
      </c>
      <c r="N305" s="4" t="str">
        <f t="shared" si="138"/>
        <v xml:space="preserve"> </v>
      </c>
      <c r="P305" s="1" t="str">
        <f t="shared" si="139"/>
        <v xml:space="preserve"> </v>
      </c>
      <c r="Q305" s="4" t="str">
        <f t="shared" si="140"/>
        <v xml:space="preserve"> </v>
      </c>
      <c r="R305" s="4" t="str">
        <f t="shared" si="124"/>
        <v xml:space="preserve"> </v>
      </c>
      <c r="S305" s="4" t="str">
        <f t="shared" si="125"/>
        <v xml:space="preserve"> </v>
      </c>
      <c r="T305" s="4" t="str">
        <f t="shared" si="126"/>
        <v xml:space="preserve"> </v>
      </c>
      <c r="U305" s="7" t="str">
        <f t="shared" si="141"/>
        <v xml:space="preserve"> </v>
      </c>
      <c r="V305" s="4" t="str">
        <f t="shared" si="127"/>
        <v xml:space="preserve"> </v>
      </c>
      <c r="X305" s="1" t="str">
        <f t="shared" si="142"/>
        <v xml:space="preserve"> </v>
      </c>
      <c r="Y305" s="4" t="str">
        <f t="shared" si="143"/>
        <v xml:space="preserve"> </v>
      </c>
      <c r="Z305" s="4" t="str">
        <f t="shared" si="128"/>
        <v xml:space="preserve"> </v>
      </c>
      <c r="AA305" s="4" t="str">
        <f t="shared" si="144"/>
        <v xml:space="preserve"> </v>
      </c>
      <c r="AB305" s="4" t="str">
        <f t="shared" si="145"/>
        <v xml:space="preserve"> </v>
      </c>
      <c r="AC305" s="4" t="str">
        <f t="shared" si="146"/>
        <v xml:space="preserve"> </v>
      </c>
      <c r="AF305" s="1" t="str">
        <f t="shared" si="147"/>
        <v xml:space="preserve"> </v>
      </c>
      <c r="AG305" s="4" t="str">
        <f t="shared" si="148"/>
        <v xml:space="preserve"> </v>
      </c>
      <c r="AH305" s="4" t="str">
        <f t="shared" si="154"/>
        <v xml:space="preserve"> </v>
      </c>
      <c r="AI305" s="4" t="str">
        <f t="shared" si="149"/>
        <v xml:space="preserve"> </v>
      </c>
      <c r="AJ305" s="4" t="str">
        <f t="shared" si="150"/>
        <v xml:space="preserve"> </v>
      </c>
      <c r="AK305" s="4" t="str">
        <f t="shared" si="151"/>
        <v xml:space="preserve"> </v>
      </c>
    </row>
    <row r="306" spans="2:37" x14ac:dyDescent="0.25">
      <c r="B306" s="1" t="str">
        <f t="shared" si="129"/>
        <v xml:space="preserve"> </v>
      </c>
      <c r="C306" s="4" t="str">
        <f t="shared" si="130"/>
        <v xml:space="preserve"> </v>
      </c>
      <c r="D306" s="4" t="str">
        <f t="shared" si="152"/>
        <v xml:space="preserve"> </v>
      </c>
      <c r="E306" s="4" t="str">
        <f t="shared" si="131"/>
        <v xml:space="preserve"> </v>
      </c>
      <c r="F306" s="4" t="str">
        <f t="shared" si="132"/>
        <v xml:space="preserve"> </v>
      </c>
      <c r="G306" s="4" t="str">
        <f t="shared" si="133"/>
        <v xml:space="preserve"> </v>
      </c>
      <c r="I306" s="1" t="str">
        <f t="shared" si="134"/>
        <v xml:space="preserve"> </v>
      </c>
      <c r="J306" s="4" t="str">
        <f t="shared" si="135"/>
        <v xml:space="preserve"> </v>
      </c>
      <c r="K306" s="4" t="str">
        <f t="shared" si="153"/>
        <v xml:space="preserve"> </v>
      </c>
      <c r="L306" s="4" t="str">
        <f t="shared" si="136"/>
        <v xml:space="preserve"> </v>
      </c>
      <c r="M306" s="4" t="str">
        <f t="shared" si="137"/>
        <v xml:space="preserve"> </v>
      </c>
      <c r="N306" s="4" t="str">
        <f t="shared" si="138"/>
        <v xml:space="preserve"> </v>
      </c>
      <c r="P306" s="1" t="str">
        <f t="shared" si="139"/>
        <v xml:space="preserve"> </v>
      </c>
      <c r="Q306" s="4" t="str">
        <f t="shared" si="140"/>
        <v xml:space="preserve"> </v>
      </c>
      <c r="R306" s="4" t="str">
        <f t="shared" si="124"/>
        <v xml:space="preserve"> </v>
      </c>
      <c r="S306" s="4" t="str">
        <f t="shared" si="125"/>
        <v xml:space="preserve"> </v>
      </c>
      <c r="T306" s="4" t="str">
        <f t="shared" si="126"/>
        <v xml:space="preserve"> </v>
      </c>
      <c r="U306" s="7" t="str">
        <f t="shared" si="141"/>
        <v xml:space="preserve"> </v>
      </c>
      <c r="V306" s="4" t="str">
        <f t="shared" si="127"/>
        <v xml:space="preserve"> </v>
      </c>
      <c r="X306" s="1" t="str">
        <f t="shared" si="142"/>
        <v xml:space="preserve"> </v>
      </c>
      <c r="Y306" s="4" t="str">
        <f t="shared" si="143"/>
        <v xml:space="preserve"> </v>
      </c>
      <c r="Z306" s="4" t="str">
        <f t="shared" si="128"/>
        <v xml:space="preserve"> </v>
      </c>
      <c r="AA306" s="4" t="str">
        <f t="shared" si="144"/>
        <v xml:space="preserve"> </v>
      </c>
      <c r="AB306" s="4" t="str">
        <f t="shared" si="145"/>
        <v xml:space="preserve"> </v>
      </c>
      <c r="AC306" s="4" t="str">
        <f t="shared" si="146"/>
        <v xml:space="preserve"> </v>
      </c>
      <c r="AF306" s="1" t="str">
        <f t="shared" si="147"/>
        <v xml:space="preserve"> </v>
      </c>
      <c r="AG306" s="4" t="str">
        <f t="shared" si="148"/>
        <v xml:space="preserve"> </v>
      </c>
      <c r="AH306" s="4" t="str">
        <f t="shared" si="154"/>
        <v xml:space="preserve"> </v>
      </c>
      <c r="AI306" s="4" t="str">
        <f t="shared" si="149"/>
        <v xml:space="preserve"> </v>
      </c>
      <c r="AJ306" s="4" t="str">
        <f t="shared" si="150"/>
        <v xml:space="preserve"> </v>
      </c>
      <c r="AK306" s="4" t="str">
        <f t="shared" si="151"/>
        <v xml:space="preserve"> </v>
      </c>
    </row>
    <row r="307" spans="2:37" x14ac:dyDescent="0.25">
      <c r="B307" s="1" t="str">
        <f t="shared" si="129"/>
        <v xml:space="preserve"> </v>
      </c>
      <c r="C307" s="4" t="str">
        <f t="shared" si="130"/>
        <v xml:space="preserve"> </v>
      </c>
      <c r="D307" s="4" t="str">
        <f t="shared" si="152"/>
        <v xml:space="preserve"> </v>
      </c>
      <c r="E307" s="4" t="str">
        <f t="shared" si="131"/>
        <v xml:space="preserve"> </v>
      </c>
      <c r="F307" s="4" t="str">
        <f t="shared" si="132"/>
        <v xml:space="preserve"> </v>
      </c>
      <c r="G307" s="4" t="str">
        <f t="shared" si="133"/>
        <v xml:space="preserve"> </v>
      </c>
      <c r="I307" s="1" t="str">
        <f t="shared" si="134"/>
        <v xml:space="preserve"> </v>
      </c>
      <c r="J307" s="4" t="str">
        <f t="shared" si="135"/>
        <v xml:space="preserve"> </v>
      </c>
      <c r="K307" s="4" t="str">
        <f t="shared" si="153"/>
        <v xml:space="preserve"> </v>
      </c>
      <c r="L307" s="4" t="str">
        <f t="shared" si="136"/>
        <v xml:space="preserve"> </v>
      </c>
      <c r="M307" s="4" t="str">
        <f t="shared" si="137"/>
        <v xml:space="preserve"> </v>
      </c>
      <c r="N307" s="4" t="str">
        <f t="shared" si="138"/>
        <v xml:space="preserve"> </v>
      </c>
      <c r="P307" s="1" t="str">
        <f t="shared" si="139"/>
        <v xml:space="preserve"> </v>
      </c>
      <c r="Q307" s="4" t="str">
        <f t="shared" si="140"/>
        <v xml:space="preserve"> </v>
      </c>
      <c r="R307" s="4" t="str">
        <f t="shared" si="124"/>
        <v xml:space="preserve"> </v>
      </c>
      <c r="S307" s="4" t="str">
        <f t="shared" si="125"/>
        <v xml:space="preserve"> </v>
      </c>
      <c r="T307" s="4" t="str">
        <f t="shared" si="126"/>
        <v xml:space="preserve"> </v>
      </c>
      <c r="U307" s="7" t="str">
        <f t="shared" si="141"/>
        <v xml:space="preserve"> </v>
      </c>
      <c r="V307" s="4" t="str">
        <f t="shared" si="127"/>
        <v xml:space="preserve"> </v>
      </c>
      <c r="X307" s="1" t="str">
        <f t="shared" si="142"/>
        <v xml:space="preserve"> </v>
      </c>
      <c r="Y307" s="4" t="str">
        <f t="shared" si="143"/>
        <v xml:space="preserve"> </v>
      </c>
      <c r="Z307" s="4" t="str">
        <f t="shared" si="128"/>
        <v xml:space="preserve"> </v>
      </c>
      <c r="AA307" s="4" t="str">
        <f t="shared" si="144"/>
        <v xml:space="preserve"> </v>
      </c>
      <c r="AB307" s="4" t="str">
        <f t="shared" si="145"/>
        <v xml:space="preserve"> </v>
      </c>
      <c r="AC307" s="4" t="str">
        <f t="shared" si="146"/>
        <v xml:space="preserve"> </v>
      </c>
      <c r="AF307" s="1" t="str">
        <f t="shared" si="147"/>
        <v xml:space="preserve"> </v>
      </c>
      <c r="AG307" s="4" t="str">
        <f t="shared" si="148"/>
        <v xml:space="preserve"> </v>
      </c>
      <c r="AH307" s="4" t="str">
        <f t="shared" si="154"/>
        <v xml:space="preserve"> </v>
      </c>
      <c r="AI307" s="4" t="str">
        <f t="shared" si="149"/>
        <v xml:space="preserve"> </v>
      </c>
      <c r="AJ307" s="4" t="str">
        <f t="shared" si="150"/>
        <v xml:space="preserve"> </v>
      </c>
      <c r="AK307" s="4" t="str">
        <f t="shared" si="151"/>
        <v xml:space="preserve"> </v>
      </c>
    </row>
    <row r="308" spans="2:37" x14ac:dyDescent="0.25">
      <c r="B308" s="1" t="str">
        <f t="shared" si="129"/>
        <v xml:space="preserve"> </v>
      </c>
      <c r="C308" s="4" t="str">
        <f t="shared" si="130"/>
        <v xml:space="preserve"> </v>
      </c>
      <c r="D308" s="4" t="str">
        <f t="shared" si="152"/>
        <v xml:space="preserve"> </v>
      </c>
      <c r="E308" s="4" t="str">
        <f t="shared" si="131"/>
        <v xml:space="preserve"> </v>
      </c>
      <c r="F308" s="4" t="str">
        <f t="shared" si="132"/>
        <v xml:space="preserve"> </v>
      </c>
      <c r="G308" s="4" t="str">
        <f t="shared" si="133"/>
        <v xml:space="preserve"> </v>
      </c>
      <c r="I308" s="1" t="str">
        <f t="shared" si="134"/>
        <v xml:space="preserve"> </v>
      </c>
      <c r="J308" s="4" t="str">
        <f t="shared" si="135"/>
        <v xml:space="preserve"> </v>
      </c>
      <c r="K308" s="4" t="str">
        <f t="shared" si="153"/>
        <v xml:space="preserve"> </v>
      </c>
      <c r="L308" s="4" t="str">
        <f t="shared" si="136"/>
        <v xml:space="preserve"> </v>
      </c>
      <c r="M308" s="4" t="str">
        <f t="shared" si="137"/>
        <v xml:space="preserve"> </v>
      </c>
      <c r="N308" s="4" t="str">
        <f t="shared" si="138"/>
        <v xml:space="preserve"> </v>
      </c>
      <c r="P308" s="1" t="str">
        <f t="shared" si="139"/>
        <v xml:space="preserve"> </v>
      </c>
      <c r="Q308" s="4" t="str">
        <f t="shared" si="140"/>
        <v xml:space="preserve"> </v>
      </c>
      <c r="R308" s="4" t="str">
        <f t="shared" si="124"/>
        <v xml:space="preserve"> </v>
      </c>
      <c r="S308" s="4" t="str">
        <f t="shared" si="125"/>
        <v xml:space="preserve"> </v>
      </c>
      <c r="T308" s="4" t="str">
        <f t="shared" si="126"/>
        <v xml:space="preserve"> </v>
      </c>
      <c r="U308" s="7" t="str">
        <f t="shared" si="141"/>
        <v xml:space="preserve"> </v>
      </c>
      <c r="V308" s="4" t="str">
        <f t="shared" si="127"/>
        <v xml:space="preserve"> </v>
      </c>
      <c r="X308" s="1" t="str">
        <f t="shared" si="142"/>
        <v xml:space="preserve"> </v>
      </c>
      <c r="Y308" s="4" t="str">
        <f t="shared" si="143"/>
        <v xml:space="preserve"> </v>
      </c>
      <c r="Z308" s="4" t="str">
        <f t="shared" si="128"/>
        <v xml:space="preserve"> </v>
      </c>
      <c r="AA308" s="4" t="str">
        <f t="shared" si="144"/>
        <v xml:space="preserve"> </v>
      </c>
      <c r="AB308" s="4" t="str">
        <f t="shared" si="145"/>
        <v xml:space="preserve"> </v>
      </c>
      <c r="AC308" s="4" t="str">
        <f t="shared" si="146"/>
        <v xml:space="preserve"> </v>
      </c>
      <c r="AF308" s="1" t="str">
        <f t="shared" si="147"/>
        <v xml:space="preserve"> </v>
      </c>
      <c r="AG308" s="4" t="str">
        <f t="shared" si="148"/>
        <v xml:space="preserve"> </v>
      </c>
      <c r="AH308" s="4" t="str">
        <f t="shared" si="154"/>
        <v xml:space="preserve"> </v>
      </c>
      <c r="AI308" s="4" t="str">
        <f t="shared" si="149"/>
        <v xml:space="preserve"> </v>
      </c>
      <c r="AJ308" s="4" t="str">
        <f t="shared" si="150"/>
        <v xml:space="preserve"> </v>
      </c>
      <c r="AK308" s="4" t="str">
        <f t="shared" si="151"/>
        <v xml:space="preserve"> </v>
      </c>
    </row>
    <row r="309" spans="2:37" x14ac:dyDescent="0.25">
      <c r="B309" s="1" t="str">
        <f t="shared" si="129"/>
        <v xml:space="preserve"> </v>
      </c>
      <c r="C309" s="4" t="str">
        <f t="shared" si="130"/>
        <v xml:space="preserve"> </v>
      </c>
      <c r="D309" s="4" t="str">
        <f t="shared" si="152"/>
        <v xml:space="preserve"> </v>
      </c>
      <c r="E309" s="4" t="str">
        <f t="shared" si="131"/>
        <v xml:space="preserve"> </v>
      </c>
      <c r="F309" s="4" t="str">
        <f t="shared" si="132"/>
        <v xml:space="preserve"> </v>
      </c>
      <c r="G309" s="4" t="str">
        <f t="shared" si="133"/>
        <v xml:space="preserve"> </v>
      </c>
      <c r="I309" s="1" t="str">
        <f t="shared" si="134"/>
        <v xml:space="preserve"> </v>
      </c>
      <c r="J309" s="4" t="str">
        <f t="shared" si="135"/>
        <v xml:space="preserve"> </v>
      </c>
      <c r="K309" s="4" t="str">
        <f t="shared" si="153"/>
        <v xml:space="preserve"> </v>
      </c>
      <c r="L309" s="4" t="str">
        <f t="shared" si="136"/>
        <v xml:space="preserve"> </v>
      </c>
      <c r="M309" s="4" t="str">
        <f t="shared" si="137"/>
        <v xml:space="preserve"> </v>
      </c>
      <c r="N309" s="4" t="str">
        <f t="shared" si="138"/>
        <v xml:space="preserve"> </v>
      </c>
      <c r="P309" s="1" t="str">
        <f t="shared" si="139"/>
        <v xml:space="preserve"> </v>
      </c>
      <c r="Q309" s="4" t="str">
        <f t="shared" si="140"/>
        <v xml:space="preserve"> </v>
      </c>
      <c r="R309" s="4" t="str">
        <f t="shared" si="124"/>
        <v xml:space="preserve"> </v>
      </c>
      <c r="S309" s="4" t="str">
        <f t="shared" si="125"/>
        <v xml:space="preserve"> </v>
      </c>
      <c r="T309" s="4" t="str">
        <f t="shared" si="126"/>
        <v xml:space="preserve"> </v>
      </c>
      <c r="U309" s="7" t="str">
        <f t="shared" si="141"/>
        <v xml:space="preserve"> </v>
      </c>
      <c r="V309" s="4" t="str">
        <f t="shared" si="127"/>
        <v xml:space="preserve"> </v>
      </c>
      <c r="X309" s="1" t="str">
        <f t="shared" si="142"/>
        <v xml:space="preserve"> </v>
      </c>
      <c r="Y309" s="4" t="str">
        <f t="shared" si="143"/>
        <v xml:space="preserve"> </v>
      </c>
      <c r="Z309" s="4" t="str">
        <f t="shared" si="128"/>
        <v xml:space="preserve"> </v>
      </c>
      <c r="AA309" s="4" t="str">
        <f t="shared" si="144"/>
        <v xml:space="preserve"> </v>
      </c>
      <c r="AB309" s="4" t="str">
        <f t="shared" si="145"/>
        <v xml:space="preserve"> </v>
      </c>
      <c r="AC309" s="4" t="str">
        <f t="shared" si="146"/>
        <v xml:space="preserve"> </v>
      </c>
      <c r="AF309" s="1" t="str">
        <f t="shared" si="147"/>
        <v xml:space="preserve"> </v>
      </c>
      <c r="AG309" s="4" t="str">
        <f t="shared" si="148"/>
        <v xml:space="preserve"> </v>
      </c>
      <c r="AH309" s="4" t="str">
        <f t="shared" si="154"/>
        <v xml:space="preserve"> </v>
      </c>
      <c r="AI309" s="4" t="str">
        <f t="shared" si="149"/>
        <v xml:space="preserve"> </v>
      </c>
      <c r="AJ309" s="4" t="str">
        <f t="shared" si="150"/>
        <v xml:space="preserve"> </v>
      </c>
      <c r="AK309" s="4" t="str">
        <f t="shared" si="151"/>
        <v xml:space="preserve"> </v>
      </c>
    </row>
    <row r="310" spans="2:37" x14ac:dyDescent="0.25">
      <c r="B310" s="1" t="str">
        <f t="shared" si="129"/>
        <v xml:space="preserve"> </v>
      </c>
      <c r="C310" s="4" t="str">
        <f t="shared" si="130"/>
        <v xml:space="preserve"> </v>
      </c>
      <c r="D310" s="4" t="str">
        <f t="shared" si="152"/>
        <v xml:space="preserve"> </v>
      </c>
      <c r="E310" s="4" t="str">
        <f t="shared" si="131"/>
        <v xml:space="preserve"> </v>
      </c>
      <c r="F310" s="4" t="str">
        <f t="shared" si="132"/>
        <v xml:space="preserve"> </v>
      </c>
      <c r="G310" s="4" t="str">
        <f t="shared" si="133"/>
        <v xml:space="preserve"> </v>
      </c>
      <c r="I310" s="1" t="str">
        <f t="shared" si="134"/>
        <v xml:space="preserve"> </v>
      </c>
      <c r="J310" s="4" t="str">
        <f t="shared" si="135"/>
        <v xml:space="preserve"> </v>
      </c>
      <c r="K310" s="4" t="str">
        <f t="shared" si="153"/>
        <v xml:space="preserve"> </v>
      </c>
      <c r="L310" s="4" t="str">
        <f t="shared" si="136"/>
        <v xml:space="preserve"> </v>
      </c>
      <c r="M310" s="4" t="str">
        <f t="shared" si="137"/>
        <v xml:space="preserve"> </v>
      </c>
      <c r="N310" s="4" t="str">
        <f t="shared" si="138"/>
        <v xml:space="preserve"> </v>
      </c>
      <c r="P310" s="1" t="str">
        <f t="shared" si="139"/>
        <v xml:space="preserve"> </v>
      </c>
      <c r="Q310" s="4" t="str">
        <f t="shared" si="140"/>
        <v xml:space="preserve"> </v>
      </c>
      <c r="R310" s="4" t="str">
        <f t="shared" si="124"/>
        <v xml:space="preserve"> </v>
      </c>
      <c r="S310" s="4" t="str">
        <f t="shared" si="125"/>
        <v xml:space="preserve"> </v>
      </c>
      <c r="T310" s="4" t="str">
        <f t="shared" si="126"/>
        <v xml:space="preserve"> </v>
      </c>
      <c r="U310" s="7" t="str">
        <f t="shared" si="141"/>
        <v xml:space="preserve"> </v>
      </c>
      <c r="V310" s="4" t="str">
        <f t="shared" si="127"/>
        <v xml:space="preserve"> </v>
      </c>
      <c r="X310" s="1" t="str">
        <f t="shared" si="142"/>
        <v xml:space="preserve"> </v>
      </c>
      <c r="Y310" s="4" t="str">
        <f t="shared" si="143"/>
        <v xml:space="preserve"> </v>
      </c>
      <c r="Z310" s="4" t="str">
        <f t="shared" si="128"/>
        <v xml:space="preserve"> </v>
      </c>
      <c r="AA310" s="4" t="str">
        <f t="shared" si="144"/>
        <v xml:space="preserve"> </v>
      </c>
      <c r="AB310" s="4" t="str">
        <f t="shared" si="145"/>
        <v xml:space="preserve"> </v>
      </c>
      <c r="AC310" s="4" t="str">
        <f t="shared" si="146"/>
        <v xml:space="preserve"> </v>
      </c>
      <c r="AF310" s="1" t="str">
        <f t="shared" si="147"/>
        <v xml:space="preserve"> </v>
      </c>
      <c r="AG310" s="4" t="str">
        <f t="shared" si="148"/>
        <v xml:space="preserve"> </v>
      </c>
      <c r="AH310" s="4" t="str">
        <f t="shared" si="154"/>
        <v xml:space="preserve"> </v>
      </c>
      <c r="AI310" s="4" t="str">
        <f t="shared" si="149"/>
        <v xml:space="preserve"> </v>
      </c>
      <c r="AJ310" s="4" t="str">
        <f t="shared" si="150"/>
        <v xml:space="preserve"> </v>
      </c>
      <c r="AK310" s="4" t="str">
        <f t="shared" si="151"/>
        <v xml:space="preserve"> </v>
      </c>
    </row>
    <row r="311" spans="2:37" x14ac:dyDescent="0.25">
      <c r="B311" s="1" t="str">
        <f t="shared" si="129"/>
        <v xml:space="preserve"> </v>
      </c>
      <c r="C311" s="4" t="str">
        <f t="shared" si="130"/>
        <v xml:space="preserve"> </v>
      </c>
      <c r="D311" s="4" t="str">
        <f t="shared" si="152"/>
        <v xml:space="preserve"> </v>
      </c>
      <c r="E311" s="4" t="str">
        <f t="shared" si="131"/>
        <v xml:space="preserve"> </v>
      </c>
      <c r="F311" s="4" t="str">
        <f t="shared" si="132"/>
        <v xml:space="preserve"> </v>
      </c>
      <c r="G311" s="4" t="str">
        <f t="shared" si="133"/>
        <v xml:space="preserve"> </v>
      </c>
      <c r="I311" s="1" t="str">
        <f t="shared" si="134"/>
        <v xml:space="preserve"> </v>
      </c>
      <c r="J311" s="4" t="str">
        <f t="shared" si="135"/>
        <v xml:space="preserve"> </v>
      </c>
      <c r="K311" s="4" t="str">
        <f t="shared" si="153"/>
        <v xml:space="preserve"> </v>
      </c>
      <c r="L311" s="4" t="str">
        <f t="shared" si="136"/>
        <v xml:space="preserve"> </v>
      </c>
      <c r="M311" s="4" t="str">
        <f t="shared" si="137"/>
        <v xml:space="preserve"> </v>
      </c>
      <c r="N311" s="4" t="str">
        <f t="shared" si="138"/>
        <v xml:space="preserve"> </v>
      </c>
      <c r="P311" s="1" t="str">
        <f t="shared" si="139"/>
        <v xml:space="preserve"> </v>
      </c>
      <c r="Q311" s="4" t="str">
        <f t="shared" si="140"/>
        <v xml:space="preserve"> </v>
      </c>
      <c r="R311" s="4" t="str">
        <f t="shared" si="124"/>
        <v xml:space="preserve"> </v>
      </c>
      <c r="S311" s="4" t="str">
        <f t="shared" si="125"/>
        <v xml:space="preserve"> </v>
      </c>
      <c r="T311" s="4" t="str">
        <f t="shared" si="126"/>
        <v xml:space="preserve"> </v>
      </c>
      <c r="U311" s="7" t="str">
        <f t="shared" si="141"/>
        <v xml:space="preserve"> </v>
      </c>
      <c r="V311" s="4" t="str">
        <f t="shared" si="127"/>
        <v xml:space="preserve"> </v>
      </c>
      <c r="X311" s="1" t="str">
        <f t="shared" si="142"/>
        <v xml:space="preserve"> </v>
      </c>
      <c r="Y311" s="4" t="str">
        <f t="shared" si="143"/>
        <v xml:space="preserve"> </v>
      </c>
      <c r="Z311" s="4" t="str">
        <f t="shared" si="128"/>
        <v xml:space="preserve"> </v>
      </c>
      <c r="AA311" s="4" t="str">
        <f t="shared" si="144"/>
        <v xml:space="preserve"> </v>
      </c>
      <c r="AB311" s="4" t="str">
        <f t="shared" si="145"/>
        <v xml:space="preserve"> </v>
      </c>
      <c r="AC311" s="4" t="str">
        <f t="shared" si="146"/>
        <v xml:space="preserve"> </v>
      </c>
      <c r="AF311" s="1" t="str">
        <f t="shared" si="147"/>
        <v xml:space="preserve"> </v>
      </c>
      <c r="AG311" s="4" t="str">
        <f t="shared" si="148"/>
        <v xml:space="preserve"> </v>
      </c>
      <c r="AH311" s="4" t="str">
        <f t="shared" si="154"/>
        <v xml:space="preserve"> </v>
      </c>
      <c r="AI311" s="4" t="str">
        <f t="shared" si="149"/>
        <v xml:space="preserve"> </v>
      </c>
      <c r="AJ311" s="4" t="str">
        <f t="shared" si="150"/>
        <v xml:space="preserve"> </v>
      </c>
      <c r="AK311" s="4" t="str">
        <f t="shared" si="151"/>
        <v xml:space="preserve"> </v>
      </c>
    </row>
    <row r="312" spans="2:37" x14ac:dyDescent="0.25">
      <c r="B312" s="1" t="str">
        <f t="shared" si="129"/>
        <v xml:space="preserve"> </v>
      </c>
      <c r="C312" s="4" t="str">
        <f t="shared" si="130"/>
        <v xml:space="preserve"> </v>
      </c>
      <c r="D312" s="4" t="str">
        <f t="shared" si="152"/>
        <v xml:space="preserve"> </v>
      </c>
      <c r="E312" s="4" t="str">
        <f t="shared" si="131"/>
        <v xml:space="preserve"> </v>
      </c>
      <c r="F312" s="4" t="str">
        <f t="shared" si="132"/>
        <v xml:space="preserve"> </v>
      </c>
      <c r="G312" s="4" t="str">
        <f t="shared" si="133"/>
        <v xml:space="preserve"> </v>
      </c>
      <c r="I312" s="1" t="str">
        <f t="shared" si="134"/>
        <v xml:space="preserve"> </v>
      </c>
      <c r="J312" s="4" t="str">
        <f t="shared" si="135"/>
        <v xml:space="preserve"> </v>
      </c>
      <c r="K312" s="4" t="str">
        <f t="shared" si="153"/>
        <v xml:space="preserve"> </v>
      </c>
      <c r="L312" s="4" t="str">
        <f t="shared" si="136"/>
        <v xml:space="preserve"> </v>
      </c>
      <c r="M312" s="4" t="str">
        <f t="shared" si="137"/>
        <v xml:space="preserve"> </v>
      </c>
      <c r="N312" s="4" t="str">
        <f t="shared" si="138"/>
        <v xml:space="preserve"> </v>
      </c>
      <c r="P312" s="1" t="str">
        <f t="shared" si="139"/>
        <v xml:space="preserve"> </v>
      </c>
      <c r="Q312" s="4" t="str">
        <f t="shared" si="140"/>
        <v xml:space="preserve"> </v>
      </c>
      <c r="R312" s="4" t="str">
        <f t="shared" si="124"/>
        <v xml:space="preserve"> </v>
      </c>
      <c r="S312" s="4" t="str">
        <f t="shared" si="125"/>
        <v xml:space="preserve"> </v>
      </c>
      <c r="T312" s="4" t="str">
        <f t="shared" si="126"/>
        <v xml:space="preserve"> </v>
      </c>
      <c r="U312" s="7" t="str">
        <f t="shared" si="141"/>
        <v xml:space="preserve"> </v>
      </c>
      <c r="V312" s="4" t="str">
        <f t="shared" si="127"/>
        <v xml:space="preserve"> </v>
      </c>
      <c r="X312" s="1" t="str">
        <f t="shared" si="142"/>
        <v xml:space="preserve"> </v>
      </c>
      <c r="Y312" s="4" t="str">
        <f t="shared" si="143"/>
        <v xml:space="preserve"> </v>
      </c>
      <c r="Z312" s="4" t="str">
        <f t="shared" si="128"/>
        <v xml:space="preserve"> </v>
      </c>
      <c r="AA312" s="4" t="str">
        <f t="shared" si="144"/>
        <v xml:space="preserve"> </v>
      </c>
      <c r="AB312" s="4" t="str">
        <f t="shared" si="145"/>
        <v xml:space="preserve"> </v>
      </c>
      <c r="AC312" s="4" t="str">
        <f t="shared" si="146"/>
        <v xml:space="preserve"> </v>
      </c>
      <c r="AF312" s="1" t="str">
        <f t="shared" si="147"/>
        <v xml:space="preserve"> </v>
      </c>
      <c r="AG312" s="4" t="str">
        <f t="shared" si="148"/>
        <v xml:space="preserve"> </v>
      </c>
      <c r="AH312" s="4" t="str">
        <f t="shared" si="154"/>
        <v xml:space="preserve"> </v>
      </c>
      <c r="AI312" s="4" t="str">
        <f t="shared" si="149"/>
        <v xml:space="preserve"> </v>
      </c>
      <c r="AJ312" s="4" t="str">
        <f t="shared" si="150"/>
        <v xml:space="preserve"> </v>
      </c>
      <c r="AK312" s="4" t="str">
        <f t="shared" si="151"/>
        <v xml:space="preserve"> </v>
      </c>
    </row>
    <row r="313" spans="2:37" x14ac:dyDescent="0.25">
      <c r="B313" s="1" t="str">
        <f t="shared" si="129"/>
        <v xml:space="preserve"> </v>
      </c>
      <c r="C313" s="4" t="str">
        <f t="shared" si="130"/>
        <v xml:space="preserve"> </v>
      </c>
      <c r="D313" s="4" t="str">
        <f t="shared" si="152"/>
        <v xml:space="preserve"> </v>
      </c>
      <c r="E313" s="4" t="str">
        <f t="shared" si="131"/>
        <v xml:space="preserve"> </v>
      </c>
      <c r="F313" s="4" t="str">
        <f t="shared" si="132"/>
        <v xml:space="preserve"> </v>
      </c>
      <c r="G313" s="4" t="str">
        <f t="shared" si="133"/>
        <v xml:space="preserve"> </v>
      </c>
      <c r="I313" s="1" t="str">
        <f t="shared" si="134"/>
        <v xml:space="preserve"> </v>
      </c>
      <c r="J313" s="4" t="str">
        <f t="shared" si="135"/>
        <v xml:space="preserve"> </v>
      </c>
      <c r="K313" s="4" t="str">
        <f t="shared" si="153"/>
        <v xml:space="preserve"> </v>
      </c>
      <c r="L313" s="4" t="str">
        <f t="shared" si="136"/>
        <v xml:space="preserve"> </v>
      </c>
      <c r="M313" s="4" t="str">
        <f t="shared" si="137"/>
        <v xml:space="preserve"> </v>
      </c>
      <c r="N313" s="4" t="str">
        <f t="shared" si="138"/>
        <v xml:space="preserve"> </v>
      </c>
      <c r="P313" s="1" t="str">
        <f t="shared" si="139"/>
        <v xml:space="preserve"> </v>
      </c>
      <c r="Q313" s="4" t="str">
        <f t="shared" si="140"/>
        <v xml:space="preserve"> </v>
      </c>
      <c r="R313" s="4" t="str">
        <f t="shared" si="124"/>
        <v xml:space="preserve"> </v>
      </c>
      <c r="S313" s="4" t="str">
        <f t="shared" si="125"/>
        <v xml:space="preserve"> </v>
      </c>
      <c r="T313" s="4" t="str">
        <f t="shared" si="126"/>
        <v xml:space="preserve"> </v>
      </c>
      <c r="U313" s="7" t="str">
        <f t="shared" si="141"/>
        <v xml:space="preserve"> </v>
      </c>
      <c r="V313" s="4" t="str">
        <f t="shared" si="127"/>
        <v xml:space="preserve"> </v>
      </c>
      <c r="X313" s="1" t="str">
        <f t="shared" si="142"/>
        <v xml:space="preserve"> </v>
      </c>
      <c r="Y313" s="4" t="str">
        <f t="shared" si="143"/>
        <v xml:space="preserve"> </v>
      </c>
      <c r="Z313" s="4" t="str">
        <f t="shared" si="128"/>
        <v xml:space="preserve"> </v>
      </c>
      <c r="AA313" s="4" t="str">
        <f t="shared" si="144"/>
        <v xml:space="preserve"> </v>
      </c>
      <c r="AB313" s="4" t="str">
        <f t="shared" si="145"/>
        <v xml:space="preserve"> </v>
      </c>
      <c r="AC313" s="4" t="str">
        <f t="shared" si="146"/>
        <v xml:space="preserve"> </v>
      </c>
      <c r="AF313" s="1" t="str">
        <f t="shared" si="147"/>
        <v xml:space="preserve"> </v>
      </c>
      <c r="AG313" s="4" t="str">
        <f t="shared" si="148"/>
        <v xml:space="preserve"> </v>
      </c>
      <c r="AH313" s="4" t="str">
        <f t="shared" si="154"/>
        <v xml:space="preserve"> </v>
      </c>
      <c r="AI313" s="4" t="str">
        <f t="shared" si="149"/>
        <v xml:space="preserve"> </v>
      </c>
      <c r="AJ313" s="4" t="str">
        <f t="shared" si="150"/>
        <v xml:space="preserve"> </v>
      </c>
      <c r="AK313" s="4" t="str">
        <f t="shared" si="151"/>
        <v xml:space="preserve"> </v>
      </c>
    </row>
    <row r="314" spans="2:37" x14ac:dyDescent="0.25">
      <c r="B314" s="1" t="str">
        <f t="shared" si="129"/>
        <v xml:space="preserve"> </v>
      </c>
      <c r="C314" s="4" t="str">
        <f t="shared" si="130"/>
        <v xml:space="preserve"> </v>
      </c>
      <c r="D314" s="4" t="str">
        <f t="shared" si="152"/>
        <v xml:space="preserve"> </v>
      </c>
      <c r="E314" s="4" t="str">
        <f t="shared" si="131"/>
        <v xml:space="preserve"> </v>
      </c>
      <c r="F314" s="4" t="str">
        <f t="shared" si="132"/>
        <v xml:space="preserve"> </v>
      </c>
      <c r="G314" s="4" t="str">
        <f t="shared" si="133"/>
        <v xml:space="preserve"> </v>
      </c>
      <c r="I314" s="1" t="str">
        <f t="shared" si="134"/>
        <v xml:space="preserve"> </v>
      </c>
      <c r="J314" s="4" t="str">
        <f t="shared" si="135"/>
        <v xml:space="preserve"> </v>
      </c>
      <c r="K314" s="4" t="str">
        <f t="shared" si="153"/>
        <v xml:space="preserve"> </v>
      </c>
      <c r="L314" s="4" t="str">
        <f t="shared" si="136"/>
        <v xml:space="preserve"> </v>
      </c>
      <c r="M314" s="4" t="str">
        <f t="shared" si="137"/>
        <v xml:space="preserve"> </v>
      </c>
      <c r="N314" s="4" t="str">
        <f t="shared" si="138"/>
        <v xml:space="preserve"> </v>
      </c>
      <c r="P314" s="1" t="str">
        <f t="shared" si="139"/>
        <v xml:space="preserve"> </v>
      </c>
      <c r="Q314" s="4" t="str">
        <f t="shared" si="140"/>
        <v xml:space="preserve"> </v>
      </c>
      <c r="R314" s="4" t="str">
        <f t="shared" si="124"/>
        <v xml:space="preserve"> </v>
      </c>
      <c r="S314" s="4" t="str">
        <f t="shared" si="125"/>
        <v xml:space="preserve"> </v>
      </c>
      <c r="T314" s="4" t="str">
        <f t="shared" si="126"/>
        <v xml:space="preserve"> </v>
      </c>
      <c r="U314" s="7" t="str">
        <f t="shared" si="141"/>
        <v xml:space="preserve"> </v>
      </c>
      <c r="V314" s="4" t="str">
        <f t="shared" si="127"/>
        <v xml:space="preserve"> </v>
      </c>
      <c r="X314" s="1" t="str">
        <f t="shared" si="142"/>
        <v xml:space="preserve"> </v>
      </c>
      <c r="Y314" s="4" t="str">
        <f t="shared" si="143"/>
        <v xml:space="preserve"> </v>
      </c>
      <c r="Z314" s="4" t="str">
        <f t="shared" si="128"/>
        <v xml:space="preserve"> </v>
      </c>
      <c r="AA314" s="4" t="str">
        <f t="shared" si="144"/>
        <v xml:space="preserve"> </v>
      </c>
      <c r="AB314" s="4" t="str">
        <f t="shared" si="145"/>
        <v xml:space="preserve"> </v>
      </c>
      <c r="AC314" s="4" t="str">
        <f t="shared" si="146"/>
        <v xml:space="preserve"> </v>
      </c>
      <c r="AF314" s="1" t="str">
        <f t="shared" si="147"/>
        <v xml:space="preserve"> </v>
      </c>
      <c r="AG314" s="4" t="str">
        <f t="shared" si="148"/>
        <v xml:space="preserve"> </v>
      </c>
      <c r="AH314" s="4" t="str">
        <f t="shared" si="154"/>
        <v xml:space="preserve"> </v>
      </c>
      <c r="AI314" s="4" t="str">
        <f t="shared" si="149"/>
        <v xml:space="preserve"> </v>
      </c>
      <c r="AJ314" s="4" t="str">
        <f t="shared" si="150"/>
        <v xml:space="preserve"> </v>
      </c>
      <c r="AK314" s="4" t="str">
        <f t="shared" si="151"/>
        <v xml:space="preserve"> </v>
      </c>
    </row>
    <row r="315" spans="2:37" x14ac:dyDescent="0.25">
      <c r="B315" s="1" t="str">
        <f t="shared" si="129"/>
        <v xml:space="preserve"> </v>
      </c>
      <c r="C315" s="4" t="str">
        <f t="shared" si="130"/>
        <v xml:space="preserve"> </v>
      </c>
      <c r="D315" s="4" t="str">
        <f t="shared" si="152"/>
        <v xml:space="preserve"> </v>
      </c>
      <c r="E315" s="4" t="str">
        <f t="shared" si="131"/>
        <v xml:space="preserve"> </v>
      </c>
      <c r="F315" s="4" t="str">
        <f t="shared" si="132"/>
        <v xml:space="preserve"> </v>
      </c>
      <c r="G315" s="4" t="str">
        <f t="shared" si="133"/>
        <v xml:space="preserve"> </v>
      </c>
      <c r="I315" s="1" t="str">
        <f t="shared" si="134"/>
        <v xml:space="preserve"> </v>
      </c>
      <c r="J315" s="4" t="str">
        <f t="shared" si="135"/>
        <v xml:space="preserve"> </v>
      </c>
      <c r="K315" s="4" t="str">
        <f t="shared" si="153"/>
        <v xml:space="preserve"> </v>
      </c>
      <c r="L315" s="4" t="str">
        <f t="shared" si="136"/>
        <v xml:space="preserve"> </v>
      </c>
      <c r="M315" s="4" t="str">
        <f t="shared" si="137"/>
        <v xml:space="preserve"> </v>
      </c>
      <c r="N315" s="4" t="str">
        <f t="shared" si="138"/>
        <v xml:space="preserve"> </v>
      </c>
      <c r="P315" s="1" t="str">
        <f t="shared" si="139"/>
        <v xml:space="preserve"> </v>
      </c>
      <c r="Q315" s="4" t="str">
        <f t="shared" si="140"/>
        <v xml:space="preserve"> </v>
      </c>
      <c r="R315" s="4" t="str">
        <f t="shared" si="124"/>
        <v xml:space="preserve"> </v>
      </c>
      <c r="S315" s="4" t="str">
        <f t="shared" si="125"/>
        <v xml:space="preserve"> </v>
      </c>
      <c r="T315" s="4" t="str">
        <f t="shared" si="126"/>
        <v xml:space="preserve"> </v>
      </c>
      <c r="U315" s="7" t="str">
        <f t="shared" si="141"/>
        <v xml:space="preserve"> </v>
      </c>
      <c r="V315" s="4" t="str">
        <f t="shared" si="127"/>
        <v xml:space="preserve"> </v>
      </c>
      <c r="X315" s="1" t="str">
        <f t="shared" si="142"/>
        <v xml:space="preserve"> </v>
      </c>
      <c r="Y315" s="4" t="str">
        <f t="shared" si="143"/>
        <v xml:space="preserve"> </v>
      </c>
      <c r="Z315" s="4" t="str">
        <f t="shared" si="128"/>
        <v xml:space="preserve"> </v>
      </c>
      <c r="AA315" s="4" t="str">
        <f t="shared" si="144"/>
        <v xml:space="preserve"> </v>
      </c>
      <c r="AB315" s="4" t="str">
        <f t="shared" si="145"/>
        <v xml:space="preserve"> </v>
      </c>
      <c r="AC315" s="4" t="str">
        <f t="shared" si="146"/>
        <v xml:space="preserve"> </v>
      </c>
      <c r="AF315" s="1" t="str">
        <f t="shared" si="147"/>
        <v xml:space="preserve"> </v>
      </c>
      <c r="AG315" s="4" t="str">
        <f t="shared" si="148"/>
        <v xml:space="preserve"> </v>
      </c>
      <c r="AH315" s="4" t="str">
        <f t="shared" si="154"/>
        <v xml:space="preserve"> </v>
      </c>
      <c r="AI315" s="4" t="str">
        <f t="shared" si="149"/>
        <v xml:space="preserve"> </v>
      </c>
      <c r="AJ315" s="4" t="str">
        <f t="shared" si="150"/>
        <v xml:space="preserve"> </v>
      </c>
      <c r="AK315" s="4" t="str">
        <f t="shared" si="151"/>
        <v xml:space="preserve"> </v>
      </c>
    </row>
    <row r="316" spans="2:37" x14ac:dyDescent="0.25">
      <c r="B316" s="1" t="str">
        <f t="shared" si="129"/>
        <v xml:space="preserve"> </v>
      </c>
      <c r="C316" s="4" t="str">
        <f t="shared" si="130"/>
        <v xml:space="preserve"> </v>
      </c>
      <c r="D316" s="4" t="str">
        <f t="shared" si="152"/>
        <v xml:space="preserve"> </v>
      </c>
      <c r="E316" s="4" t="str">
        <f t="shared" si="131"/>
        <v xml:space="preserve"> </v>
      </c>
      <c r="F316" s="4" t="str">
        <f t="shared" si="132"/>
        <v xml:space="preserve"> </v>
      </c>
      <c r="G316" s="4" t="str">
        <f t="shared" si="133"/>
        <v xml:space="preserve"> </v>
      </c>
      <c r="I316" s="1" t="str">
        <f t="shared" si="134"/>
        <v xml:space="preserve"> </v>
      </c>
      <c r="J316" s="4" t="str">
        <f t="shared" si="135"/>
        <v xml:space="preserve"> </v>
      </c>
      <c r="K316" s="4" t="str">
        <f t="shared" si="153"/>
        <v xml:space="preserve"> </v>
      </c>
      <c r="L316" s="4" t="str">
        <f t="shared" si="136"/>
        <v xml:space="preserve"> </v>
      </c>
      <c r="M316" s="4" t="str">
        <f t="shared" si="137"/>
        <v xml:space="preserve"> </v>
      </c>
      <c r="N316" s="4" t="str">
        <f t="shared" si="138"/>
        <v xml:space="preserve"> </v>
      </c>
      <c r="P316" s="1" t="str">
        <f t="shared" si="139"/>
        <v xml:space="preserve"> </v>
      </c>
      <c r="Q316" s="4" t="str">
        <f t="shared" si="140"/>
        <v xml:space="preserve"> </v>
      </c>
      <c r="R316" s="4" t="str">
        <f t="shared" si="124"/>
        <v xml:space="preserve"> </v>
      </c>
      <c r="S316" s="4" t="str">
        <f t="shared" si="125"/>
        <v xml:space="preserve"> </v>
      </c>
      <c r="T316" s="4" t="str">
        <f t="shared" si="126"/>
        <v xml:space="preserve"> </v>
      </c>
      <c r="U316" s="7" t="str">
        <f t="shared" si="141"/>
        <v xml:space="preserve"> </v>
      </c>
      <c r="V316" s="4" t="str">
        <f t="shared" si="127"/>
        <v xml:space="preserve"> </v>
      </c>
      <c r="X316" s="1" t="str">
        <f t="shared" si="142"/>
        <v xml:space="preserve"> </v>
      </c>
      <c r="Y316" s="4" t="str">
        <f t="shared" si="143"/>
        <v xml:space="preserve"> </v>
      </c>
      <c r="Z316" s="4" t="str">
        <f t="shared" si="128"/>
        <v xml:space="preserve"> </v>
      </c>
      <c r="AA316" s="4" t="str">
        <f t="shared" si="144"/>
        <v xml:space="preserve"> </v>
      </c>
      <c r="AB316" s="4" t="str">
        <f t="shared" si="145"/>
        <v xml:space="preserve"> </v>
      </c>
      <c r="AC316" s="4" t="str">
        <f t="shared" si="146"/>
        <v xml:space="preserve"> </v>
      </c>
      <c r="AF316" s="1" t="str">
        <f t="shared" si="147"/>
        <v xml:space="preserve"> </v>
      </c>
      <c r="AG316" s="4" t="str">
        <f t="shared" si="148"/>
        <v xml:space="preserve"> </v>
      </c>
      <c r="AH316" s="4" t="str">
        <f t="shared" si="154"/>
        <v xml:space="preserve"> </v>
      </c>
      <c r="AI316" s="4" t="str">
        <f t="shared" si="149"/>
        <v xml:space="preserve"> </v>
      </c>
      <c r="AJ316" s="4" t="str">
        <f t="shared" si="150"/>
        <v xml:space="preserve"> </v>
      </c>
      <c r="AK316" s="4" t="str">
        <f t="shared" si="151"/>
        <v xml:space="preserve"> </v>
      </c>
    </row>
    <row r="317" spans="2:37" x14ac:dyDescent="0.25">
      <c r="B317" s="1" t="str">
        <f t="shared" si="129"/>
        <v xml:space="preserve"> </v>
      </c>
      <c r="C317" s="4" t="str">
        <f t="shared" si="130"/>
        <v xml:space="preserve"> </v>
      </c>
      <c r="D317" s="4" t="str">
        <f t="shared" si="152"/>
        <v xml:space="preserve"> </v>
      </c>
      <c r="E317" s="4" t="str">
        <f t="shared" si="131"/>
        <v xml:space="preserve"> </v>
      </c>
      <c r="F317" s="4" t="str">
        <f t="shared" si="132"/>
        <v xml:space="preserve"> </v>
      </c>
      <c r="G317" s="4" t="str">
        <f t="shared" si="133"/>
        <v xml:space="preserve"> </v>
      </c>
      <c r="I317" s="1" t="str">
        <f t="shared" si="134"/>
        <v xml:space="preserve"> </v>
      </c>
      <c r="J317" s="4" t="str">
        <f t="shared" si="135"/>
        <v xml:space="preserve"> </v>
      </c>
      <c r="K317" s="4" t="str">
        <f t="shared" si="153"/>
        <v xml:space="preserve"> </v>
      </c>
      <c r="L317" s="4" t="str">
        <f t="shared" si="136"/>
        <v xml:space="preserve"> </v>
      </c>
      <c r="M317" s="4" t="str">
        <f t="shared" si="137"/>
        <v xml:space="preserve"> </v>
      </c>
      <c r="N317" s="4" t="str">
        <f t="shared" si="138"/>
        <v xml:space="preserve"> </v>
      </c>
      <c r="P317" s="1" t="str">
        <f t="shared" si="139"/>
        <v xml:space="preserve"> </v>
      </c>
      <c r="Q317" s="4" t="str">
        <f t="shared" si="140"/>
        <v xml:space="preserve"> </v>
      </c>
      <c r="R317" s="4" t="str">
        <f t="shared" si="124"/>
        <v xml:space="preserve"> </v>
      </c>
      <c r="S317" s="4" t="str">
        <f t="shared" si="125"/>
        <v xml:space="preserve"> </v>
      </c>
      <c r="T317" s="4" t="str">
        <f t="shared" si="126"/>
        <v xml:space="preserve"> </v>
      </c>
      <c r="U317" s="7" t="str">
        <f t="shared" si="141"/>
        <v xml:space="preserve"> </v>
      </c>
      <c r="V317" s="4" t="str">
        <f t="shared" si="127"/>
        <v xml:space="preserve"> </v>
      </c>
      <c r="X317" s="1" t="str">
        <f t="shared" si="142"/>
        <v xml:space="preserve"> </v>
      </c>
      <c r="Y317" s="4" t="str">
        <f t="shared" si="143"/>
        <v xml:space="preserve"> </v>
      </c>
      <c r="Z317" s="4" t="str">
        <f t="shared" si="128"/>
        <v xml:space="preserve"> </v>
      </c>
      <c r="AA317" s="4" t="str">
        <f t="shared" si="144"/>
        <v xml:space="preserve"> </v>
      </c>
      <c r="AB317" s="4" t="str">
        <f t="shared" si="145"/>
        <v xml:space="preserve"> </v>
      </c>
      <c r="AC317" s="4" t="str">
        <f t="shared" si="146"/>
        <v xml:space="preserve"> </v>
      </c>
      <c r="AF317" s="1" t="str">
        <f t="shared" si="147"/>
        <v xml:space="preserve"> </v>
      </c>
      <c r="AG317" s="4" t="str">
        <f t="shared" si="148"/>
        <v xml:space="preserve"> </v>
      </c>
      <c r="AH317" s="4" t="str">
        <f t="shared" si="154"/>
        <v xml:space="preserve"> </v>
      </c>
      <c r="AI317" s="4" t="str">
        <f t="shared" si="149"/>
        <v xml:space="preserve"> </v>
      </c>
      <c r="AJ317" s="4" t="str">
        <f t="shared" si="150"/>
        <v xml:space="preserve"> </v>
      </c>
      <c r="AK317" s="4" t="str">
        <f t="shared" si="151"/>
        <v xml:space="preserve"> </v>
      </c>
    </row>
    <row r="318" spans="2:37" x14ac:dyDescent="0.25">
      <c r="B318" s="1" t="str">
        <f t="shared" si="129"/>
        <v xml:space="preserve"> </v>
      </c>
      <c r="C318" s="4" t="str">
        <f t="shared" si="130"/>
        <v xml:space="preserve"> </v>
      </c>
      <c r="D318" s="4" t="str">
        <f t="shared" si="152"/>
        <v xml:space="preserve"> </v>
      </c>
      <c r="E318" s="4" t="str">
        <f t="shared" si="131"/>
        <v xml:space="preserve"> </v>
      </c>
      <c r="F318" s="4" t="str">
        <f t="shared" si="132"/>
        <v xml:space="preserve"> </v>
      </c>
      <c r="G318" s="4" t="str">
        <f t="shared" si="133"/>
        <v xml:space="preserve"> </v>
      </c>
      <c r="I318" s="1" t="str">
        <f t="shared" si="134"/>
        <v xml:space="preserve"> </v>
      </c>
      <c r="J318" s="4" t="str">
        <f t="shared" si="135"/>
        <v xml:space="preserve"> </v>
      </c>
      <c r="K318" s="4" t="str">
        <f t="shared" si="153"/>
        <v xml:space="preserve"> </v>
      </c>
      <c r="L318" s="4" t="str">
        <f t="shared" si="136"/>
        <v xml:space="preserve"> </v>
      </c>
      <c r="M318" s="4" t="str">
        <f t="shared" si="137"/>
        <v xml:space="preserve"> </v>
      </c>
      <c r="N318" s="4" t="str">
        <f t="shared" si="138"/>
        <v xml:space="preserve"> </v>
      </c>
      <c r="P318" s="1" t="str">
        <f t="shared" si="139"/>
        <v xml:space="preserve"> </v>
      </c>
      <c r="Q318" s="4" t="str">
        <f t="shared" si="140"/>
        <v xml:space="preserve"> </v>
      </c>
      <c r="R318" s="4" t="str">
        <f t="shared" si="124"/>
        <v xml:space="preserve"> </v>
      </c>
      <c r="S318" s="4" t="str">
        <f t="shared" si="125"/>
        <v xml:space="preserve"> </v>
      </c>
      <c r="T318" s="4" t="str">
        <f t="shared" si="126"/>
        <v xml:space="preserve"> </v>
      </c>
      <c r="U318" s="7" t="str">
        <f t="shared" si="141"/>
        <v xml:space="preserve"> </v>
      </c>
      <c r="V318" s="4" t="str">
        <f t="shared" si="127"/>
        <v xml:space="preserve"> </v>
      </c>
      <c r="X318" s="1" t="str">
        <f t="shared" si="142"/>
        <v xml:space="preserve"> </v>
      </c>
      <c r="Y318" s="4" t="str">
        <f t="shared" si="143"/>
        <v xml:space="preserve"> </v>
      </c>
      <c r="Z318" s="4" t="str">
        <f t="shared" si="128"/>
        <v xml:space="preserve"> </v>
      </c>
      <c r="AA318" s="4" t="str">
        <f t="shared" si="144"/>
        <v xml:space="preserve"> </v>
      </c>
      <c r="AB318" s="4" t="str">
        <f t="shared" si="145"/>
        <v xml:space="preserve"> </v>
      </c>
      <c r="AC318" s="4" t="str">
        <f t="shared" si="146"/>
        <v xml:space="preserve"> </v>
      </c>
      <c r="AF318" s="1" t="str">
        <f t="shared" si="147"/>
        <v xml:space="preserve"> </v>
      </c>
      <c r="AG318" s="4" t="str">
        <f t="shared" si="148"/>
        <v xml:space="preserve"> </v>
      </c>
      <c r="AH318" s="4" t="str">
        <f t="shared" si="154"/>
        <v xml:space="preserve"> </v>
      </c>
      <c r="AI318" s="4" t="str">
        <f t="shared" si="149"/>
        <v xml:space="preserve"> </v>
      </c>
      <c r="AJ318" s="4" t="str">
        <f t="shared" si="150"/>
        <v xml:space="preserve"> </v>
      </c>
      <c r="AK318" s="4" t="str">
        <f t="shared" si="151"/>
        <v xml:space="preserve"> </v>
      </c>
    </row>
    <row r="319" spans="2:37" x14ac:dyDescent="0.25">
      <c r="B319" s="1" t="str">
        <f t="shared" si="129"/>
        <v xml:space="preserve"> </v>
      </c>
      <c r="C319" s="4" t="str">
        <f t="shared" si="130"/>
        <v xml:space="preserve"> </v>
      </c>
      <c r="D319" s="4" t="str">
        <f t="shared" si="152"/>
        <v xml:space="preserve"> </v>
      </c>
      <c r="E319" s="4" t="str">
        <f t="shared" si="131"/>
        <v xml:space="preserve"> </v>
      </c>
      <c r="F319" s="4" t="str">
        <f t="shared" si="132"/>
        <v xml:space="preserve"> </v>
      </c>
      <c r="G319" s="4" t="str">
        <f t="shared" si="133"/>
        <v xml:space="preserve"> </v>
      </c>
      <c r="I319" s="1" t="str">
        <f t="shared" si="134"/>
        <v xml:space="preserve"> </v>
      </c>
      <c r="J319" s="4" t="str">
        <f t="shared" si="135"/>
        <v xml:space="preserve"> </v>
      </c>
      <c r="K319" s="4" t="str">
        <f t="shared" si="153"/>
        <v xml:space="preserve"> </v>
      </c>
      <c r="L319" s="4" t="str">
        <f t="shared" si="136"/>
        <v xml:space="preserve"> </v>
      </c>
      <c r="M319" s="4" t="str">
        <f t="shared" si="137"/>
        <v xml:space="preserve"> </v>
      </c>
      <c r="N319" s="4" t="str">
        <f t="shared" si="138"/>
        <v xml:space="preserve"> </v>
      </c>
      <c r="P319" s="1" t="str">
        <f t="shared" si="139"/>
        <v xml:space="preserve"> </v>
      </c>
      <c r="Q319" s="4" t="str">
        <f t="shared" si="140"/>
        <v xml:space="preserve"> </v>
      </c>
      <c r="R319" s="4" t="str">
        <f t="shared" si="124"/>
        <v xml:space="preserve"> </v>
      </c>
      <c r="S319" s="4" t="str">
        <f t="shared" si="125"/>
        <v xml:space="preserve"> </v>
      </c>
      <c r="T319" s="4" t="str">
        <f t="shared" si="126"/>
        <v xml:space="preserve"> </v>
      </c>
      <c r="U319" s="7" t="str">
        <f t="shared" si="141"/>
        <v xml:space="preserve"> </v>
      </c>
      <c r="V319" s="4" t="str">
        <f t="shared" si="127"/>
        <v xml:space="preserve"> </v>
      </c>
      <c r="X319" s="1" t="str">
        <f t="shared" si="142"/>
        <v xml:space="preserve"> </v>
      </c>
      <c r="Y319" s="4" t="str">
        <f t="shared" si="143"/>
        <v xml:space="preserve"> </v>
      </c>
      <c r="Z319" s="4" t="str">
        <f t="shared" si="128"/>
        <v xml:space="preserve"> </v>
      </c>
      <c r="AA319" s="4" t="str">
        <f t="shared" si="144"/>
        <v xml:space="preserve"> </v>
      </c>
      <c r="AB319" s="4" t="str">
        <f t="shared" si="145"/>
        <v xml:space="preserve"> </v>
      </c>
      <c r="AC319" s="4" t="str">
        <f t="shared" si="146"/>
        <v xml:space="preserve"> </v>
      </c>
      <c r="AF319" s="1" t="str">
        <f t="shared" si="147"/>
        <v xml:space="preserve"> </v>
      </c>
      <c r="AG319" s="4" t="str">
        <f t="shared" si="148"/>
        <v xml:space="preserve"> </v>
      </c>
      <c r="AH319" s="4" t="str">
        <f t="shared" si="154"/>
        <v xml:space="preserve"> </v>
      </c>
      <c r="AI319" s="4" t="str">
        <f t="shared" si="149"/>
        <v xml:space="preserve"> </v>
      </c>
      <c r="AJ319" s="4" t="str">
        <f t="shared" si="150"/>
        <v xml:space="preserve"> </v>
      </c>
      <c r="AK319" s="4" t="str">
        <f t="shared" si="151"/>
        <v xml:space="preserve"> </v>
      </c>
    </row>
    <row r="320" spans="2:37" x14ac:dyDescent="0.25">
      <c r="B320" s="1" t="str">
        <f t="shared" si="129"/>
        <v xml:space="preserve"> </v>
      </c>
      <c r="C320" s="4" t="str">
        <f t="shared" si="130"/>
        <v xml:space="preserve"> </v>
      </c>
      <c r="D320" s="4" t="str">
        <f t="shared" si="152"/>
        <v xml:space="preserve"> </v>
      </c>
      <c r="E320" s="4" t="str">
        <f t="shared" si="131"/>
        <v xml:space="preserve"> </v>
      </c>
      <c r="F320" s="4" t="str">
        <f t="shared" si="132"/>
        <v xml:space="preserve"> </v>
      </c>
      <c r="G320" s="4" t="str">
        <f t="shared" si="133"/>
        <v xml:space="preserve"> </v>
      </c>
      <c r="I320" s="1" t="str">
        <f t="shared" si="134"/>
        <v xml:space="preserve"> </v>
      </c>
      <c r="J320" s="4" t="str">
        <f t="shared" si="135"/>
        <v xml:space="preserve"> </v>
      </c>
      <c r="K320" s="4" t="str">
        <f t="shared" si="153"/>
        <v xml:space="preserve"> </v>
      </c>
      <c r="L320" s="4" t="str">
        <f t="shared" si="136"/>
        <v xml:space="preserve"> </v>
      </c>
      <c r="M320" s="4" t="str">
        <f t="shared" si="137"/>
        <v xml:space="preserve"> </v>
      </c>
      <c r="N320" s="4" t="str">
        <f t="shared" si="138"/>
        <v xml:space="preserve"> </v>
      </c>
      <c r="P320" s="1" t="str">
        <f t="shared" si="139"/>
        <v xml:space="preserve"> </v>
      </c>
      <c r="Q320" s="4" t="str">
        <f t="shared" si="140"/>
        <v xml:space="preserve"> </v>
      </c>
      <c r="R320" s="4" t="str">
        <f t="shared" si="124"/>
        <v xml:space="preserve"> </v>
      </c>
      <c r="S320" s="4" t="str">
        <f t="shared" si="125"/>
        <v xml:space="preserve"> </v>
      </c>
      <c r="T320" s="4" t="str">
        <f t="shared" si="126"/>
        <v xml:space="preserve"> </v>
      </c>
      <c r="U320" s="7" t="str">
        <f t="shared" si="141"/>
        <v xml:space="preserve"> </v>
      </c>
      <c r="V320" s="4" t="str">
        <f t="shared" si="127"/>
        <v xml:space="preserve"> </v>
      </c>
      <c r="X320" s="1" t="str">
        <f t="shared" si="142"/>
        <v xml:space="preserve"> </v>
      </c>
      <c r="Y320" s="4" t="str">
        <f t="shared" si="143"/>
        <v xml:space="preserve"> </v>
      </c>
      <c r="Z320" s="4" t="str">
        <f t="shared" si="128"/>
        <v xml:space="preserve"> </v>
      </c>
      <c r="AA320" s="4" t="str">
        <f t="shared" si="144"/>
        <v xml:space="preserve"> </v>
      </c>
      <c r="AB320" s="4" t="str">
        <f t="shared" si="145"/>
        <v xml:space="preserve"> </v>
      </c>
      <c r="AC320" s="4" t="str">
        <f t="shared" si="146"/>
        <v xml:space="preserve"> </v>
      </c>
      <c r="AF320" s="1" t="str">
        <f t="shared" si="147"/>
        <v xml:space="preserve"> </v>
      </c>
      <c r="AG320" s="4" t="str">
        <f t="shared" si="148"/>
        <v xml:space="preserve"> </v>
      </c>
      <c r="AH320" s="4" t="str">
        <f t="shared" si="154"/>
        <v xml:space="preserve"> </v>
      </c>
      <c r="AI320" s="4" t="str">
        <f t="shared" si="149"/>
        <v xml:space="preserve"> </v>
      </c>
      <c r="AJ320" s="4" t="str">
        <f t="shared" si="150"/>
        <v xml:space="preserve"> </v>
      </c>
      <c r="AK320" s="4" t="str">
        <f t="shared" si="151"/>
        <v xml:space="preserve"> </v>
      </c>
    </row>
    <row r="321" spans="2:37" x14ac:dyDescent="0.25">
      <c r="B321" s="1" t="str">
        <f t="shared" si="129"/>
        <v xml:space="preserve"> </v>
      </c>
      <c r="C321" s="4" t="str">
        <f t="shared" si="130"/>
        <v xml:space="preserve"> </v>
      </c>
      <c r="D321" s="4" t="str">
        <f t="shared" si="152"/>
        <v xml:space="preserve"> </v>
      </c>
      <c r="E321" s="4" t="str">
        <f t="shared" si="131"/>
        <v xml:space="preserve"> </v>
      </c>
      <c r="F321" s="4" t="str">
        <f t="shared" si="132"/>
        <v xml:space="preserve"> </v>
      </c>
      <c r="G321" s="4" t="str">
        <f t="shared" si="133"/>
        <v xml:space="preserve"> </v>
      </c>
      <c r="I321" s="1" t="str">
        <f t="shared" si="134"/>
        <v xml:space="preserve"> </v>
      </c>
      <c r="J321" s="4" t="str">
        <f t="shared" si="135"/>
        <v xml:space="preserve"> </v>
      </c>
      <c r="K321" s="4" t="str">
        <f t="shared" si="153"/>
        <v xml:space="preserve"> </v>
      </c>
      <c r="L321" s="4" t="str">
        <f t="shared" si="136"/>
        <v xml:space="preserve"> </v>
      </c>
      <c r="M321" s="4" t="str">
        <f t="shared" si="137"/>
        <v xml:space="preserve"> </v>
      </c>
      <c r="N321" s="4" t="str">
        <f t="shared" si="138"/>
        <v xml:space="preserve"> </v>
      </c>
      <c r="P321" s="1" t="str">
        <f t="shared" si="139"/>
        <v xml:space="preserve"> </v>
      </c>
      <c r="Q321" s="4" t="str">
        <f t="shared" si="140"/>
        <v xml:space="preserve"> </v>
      </c>
      <c r="R321" s="4" t="str">
        <f t="shared" si="124"/>
        <v xml:space="preserve"> </v>
      </c>
      <c r="S321" s="4" t="str">
        <f t="shared" si="125"/>
        <v xml:space="preserve"> </v>
      </c>
      <c r="T321" s="4" t="str">
        <f t="shared" si="126"/>
        <v xml:space="preserve"> </v>
      </c>
      <c r="U321" s="7" t="str">
        <f t="shared" si="141"/>
        <v xml:space="preserve"> </v>
      </c>
      <c r="V321" s="4" t="str">
        <f t="shared" si="127"/>
        <v xml:space="preserve"> </v>
      </c>
      <c r="X321" s="1" t="str">
        <f t="shared" si="142"/>
        <v xml:space="preserve"> </v>
      </c>
      <c r="Y321" s="4" t="str">
        <f t="shared" si="143"/>
        <v xml:space="preserve"> </v>
      </c>
      <c r="Z321" s="4" t="str">
        <f t="shared" si="128"/>
        <v xml:space="preserve"> </v>
      </c>
      <c r="AA321" s="4" t="str">
        <f t="shared" si="144"/>
        <v xml:space="preserve"> </v>
      </c>
      <c r="AB321" s="4" t="str">
        <f t="shared" si="145"/>
        <v xml:space="preserve"> </v>
      </c>
      <c r="AC321" s="4" t="str">
        <f t="shared" si="146"/>
        <v xml:space="preserve"> </v>
      </c>
      <c r="AF321" s="1" t="str">
        <f t="shared" si="147"/>
        <v xml:space="preserve"> </v>
      </c>
      <c r="AG321" s="4" t="str">
        <f t="shared" si="148"/>
        <v xml:space="preserve"> </v>
      </c>
      <c r="AH321" s="4" t="str">
        <f t="shared" si="154"/>
        <v xml:space="preserve"> </v>
      </c>
      <c r="AI321" s="4" t="str">
        <f t="shared" si="149"/>
        <v xml:space="preserve"> </v>
      </c>
      <c r="AJ321" s="4" t="str">
        <f t="shared" si="150"/>
        <v xml:space="preserve"> </v>
      </c>
      <c r="AK321" s="4" t="str">
        <f t="shared" si="151"/>
        <v xml:space="preserve"> </v>
      </c>
    </row>
    <row r="322" spans="2:37" x14ac:dyDescent="0.25">
      <c r="B322" s="1" t="str">
        <f t="shared" si="129"/>
        <v xml:space="preserve"> </v>
      </c>
      <c r="C322" s="4" t="str">
        <f t="shared" si="130"/>
        <v xml:space="preserve"> </v>
      </c>
      <c r="D322" s="4" t="str">
        <f t="shared" si="152"/>
        <v xml:space="preserve"> </v>
      </c>
      <c r="E322" s="4" t="str">
        <f t="shared" si="131"/>
        <v xml:space="preserve"> </v>
      </c>
      <c r="F322" s="4" t="str">
        <f t="shared" si="132"/>
        <v xml:space="preserve"> </v>
      </c>
      <c r="G322" s="4" t="str">
        <f t="shared" si="133"/>
        <v xml:space="preserve"> </v>
      </c>
      <c r="I322" s="1" t="str">
        <f t="shared" si="134"/>
        <v xml:space="preserve"> </v>
      </c>
      <c r="J322" s="4" t="str">
        <f t="shared" si="135"/>
        <v xml:space="preserve"> </v>
      </c>
      <c r="K322" s="4" t="str">
        <f t="shared" si="153"/>
        <v xml:space="preserve"> </v>
      </c>
      <c r="L322" s="4" t="str">
        <f t="shared" si="136"/>
        <v xml:space="preserve"> </v>
      </c>
      <c r="M322" s="4" t="str">
        <f t="shared" si="137"/>
        <v xml:space="preserve"> </v>
      </c>
      <c r="N322" s="4" t="str">
        <f t="shared" si="138"/>
        <v xml:space="preserve"> </v>
      </c>
      <c r="P322" s="1" t="str">
        <f t="shared" si="139"/>
        <v xml:space="preserve"> </v>
      </c>
      <c r="Q322" s="4" t="str">
        <f t="shared" si="140"/>
        <v xml:space="preserve"> </v>
      </c>
      <c r="R322" s="4" t="str">
        <f t="shared" si="124"/>
        <v xml:space="preserve"> </v>
      </c>
      <c r="S322" s="4" t="str">
        <f t="shared" si="125"/>
        <v xml:space="preserve"> </v>
      </c>
      <c r="T322" s="4" t="str">
        <f t="shared" si="126"/>
        <v xml:space="preserve"> </v>
      </c>
      <c r="U322" s="7" t="str">
        <f t="shared" si="141"/>
        <v xml:space="preserve"> </v>
      </c>
      <c r="V322" s="4" t="str">
        <f t="shared" si="127"/>
        <v xml:space="preserve"> </v>
      </c>
      <c r="X322" s="1" t="str">
        <f t="shared" si="142"/>
        <v xml:space="preserve"> </v>
      </c>
      <c r="Y322" s="4" t="str">
        <f t="shared" si="143"/>
        <v xml:space="preserve"> </v>
      </c>
      <c r="Z322" s="4" t="str">
        <f t="shared" si="128"/>
        <v xml:space="preserve"> </v>
      </c>
      <c r="AA322" s="4" t="str">
        <f t="shared" si="144"/>
        <v xml:space="preserve"> </v>
      </c>
      <c r="AB322" s="4" t="str">
        <f t="shared" si="145"/>
        <v xml:space="preserve"> </v>
      </c>
      <c r="AC322" s="4" t="str">
        <f t="shared" si="146"/>
        <v xml:space="preserve"> </v>
      </c>
      <c r="AF322" s="1" t="str">
        <f t="shared" si="147"/>
        <v xml:space="preserve"> </v>
      </c>
      <c r="AG322" s="4" t="str">
        <f t="shared" si="148"/>
        <v xml:space="preserve"> </v>
      </c>
      <c r="AH322" s="4" t="str">
        <f t="shared" si="154"/>
        <v xml:space="preserve"> </v>
      </c>
      <c r="AI322" s="4" t="str">
        <f t="shared" si="149"/>
        <v xml:space="preserve"> </v>
      </c>
      <c r="AJ322" s="4" t="str">
        <f t="shared" si="150"/>
        <v xml:space="preserve"> </v>
      </c>
      <c r="AK322" s="4" t="str">
        <f t="shared" si="151"/>
        <v xml:space="preserve"> </v>
      </c>
    </row>
    <row r="323" spans="2:37" x14ac:dyDescent="0.25">
      <c r="B323" s="1" t="str">
        <f t="shared" si="129"/>
        <v xml:space="preserve"> </v>
      </c>
      <c r="C323" s="4" t="str">
        <f t="shared" si="130"/>
        <v xml:space="preserve"> </v>
      </c>
      <c r="D323" s="4" t="str">
        <f t="shared" si="152"/>
        <v xml:space="preserve"> </v>
      </c>
      <c r="E323" s="4" t="str">
        <f t="shared" si="131"/>
        <v xml:space="preserve"> </v>
      </c>
      <c r="F323" s="4" t="str">
        <f t="shared" si="132"/>
        <v xml:space="preserve"> </v>
      </c>
      <c r="G323" s="4" t="str">
        <f t="shared" si="133"/>
        <v xml:space="preserve"> </v>
      </c>
      <c r="I323" s="1" t="str">
        <f t="shared" si="134"/>
        <v xml:space="preserve"> </v>
      </c>
      <c r="J323" s="4" t="str">
        <f t="shared" si="135"/>
        <v xml:space="preserve"> </v>
      </c>
      <c r="K323" s="4" t="str">
        <f t="shared" si="153"/>
        <v xml:space="preserve"> </v>
      </c>
      <c r="L323" s="4" t="str">
        <f t="shared" si="136"/>
        <v xml:space="preserve"> </v>
      </c>
      <c r="M323" s="4" t="str">
        <f t="shared" si="137"/>
        <v xml:space="preserve"> </v>
      </c>
      <c r="N323" s="4" t="str">
        <f t="shared" si="138"/>
        <v xml:space="preserve"> </v>
      </c>
      <c r="P323" s="1" t="str">
        <f t="shared" si="139"/>
        <v xml:space="preserve"> </v>
      </c>
      <c r="Q323" s="4" t="str">
        <f t="shared" si="140"/>
        <v xml:space="preserve"> </v>
      </c>
      <c r="R323" s="4" t="str">
        <f t="shared" si="124"/>
        <v xml:space="preserve"> </v>
      </c>
      <c r="S323" s="4" t="str">
        <f t="shared" si="125"/>
        <v xml:space="preserve"> </v>
      </c>
      <c r="T323" s="4" t="str">
        <f t="shared" si="126"/>
        <v xml:space="preserve"> </v>
      </c>
      <c r="U323" s="7" t="str">
        <f t="shared" si="141"/>
        <v xml:space="preserve"> </v>
      </c>
      <c r="V323" s="4" t="str">
        <f t="shared" si="127"/>
        <v xml:space="preserve"> </v>
      </c>
      <c r="X323" s="1" t="str">
        <f t="shared" si="142"/>
        <v xml:space="preserve"> </v>
      </c>
      <c r="Y323" s="4" t="str">
        <f t="shared" si="143"/>
        <v xml:space="preserve"> </v>
      </c>
      <c r="Z323" s="4" t="str">
        <f t="shared" si="128"/>
        <v xml:space="preserve"> </v>
      </c>
      <c r="AA323" s="4" t="str">
        <f t="shared" si="144"/>
        <v xml:space="preserve"> </v>
      </c>
      <c r="AB323" s="4" t="str">
        <f t="shared" si="145"/>
        <v xml:space="preserve"> </v>
      </c>
      <c r="AC323" s="4" t="str">
        <f t="shared" si="146"/>
        <v xml:space="preserve"> </v>
      </c>
      <c r="AF323" s="1" t="str">
        <f t="shared" si="147"/>
        <v xml:space="preserve"> </v>
      </c>
      <c r="AG323" s="4" t="str">
        <f t="shared" si="148"/>
        <v xml:space="preserve"> </v>
      </c>
      <c r="AH323" s="4" t="str">
        <f t="shared" si="154"/>
        <v xml:space="preserve"> </v>
      </c>
      <c r="AI323" s="4" t="str">
        <f t="shared" si="149"/>
        <v xml:space="preserve"> </v>
      </c>
      <c r="AJ323" s="4" t="str">
        <f t="shared" si="150"/>
        <v xml:space="preserve"> </v>
      </c>
      <c r="AK323" s="4" t="str">
        <f t="shared" si="151"/>
        <v xml:space="preserve"> </v>
      </c>
    </row>
    <row r="324" spans="2:37" x14ac:dyDescent="0.25">
      <c r="B324" s="1" t="str">
        <f t="shared" si="129"/>
        <v xml:space="preserve"> </v>
      </c>
      <c r="C324" s="4" t="str">
        <f t="shared" si="130"/>
        <v xml:space="preserve"> </v>
      </c>
      <c r="D324" s="4" t="str">
        <f t="shared" si="152"/>
        <v xml:space="preserve"> </v>
      </c>
      <c r="E324" s="4" t="str">
        <f t="shared" si="131"/>
        <v xml:space="preserve"> </v>
      </c>
      <c r="F324" s="4" t="str">
        <f t="shared" si="132"/>
        <v xml:space="preserve"> </v>
      </c>
      <c r="G324" s="4" t="str">
        <f t="shared" si="133"/>
        <v xml:space="preserve"> </v>
      </c>
      <c r="I324" s="1" t="str">
        <f t="shared" si="134"/>
        <v xml:space="preserve"> </v>
      </c>
      <c r="J324" s="4" t="str">
        <f t="shared" si="135"/>
        <v xml:space="preserve"> </v>
      </c>
      <c r="K324" s="4" t="str">
        <f t="shared" si="153"/>
        <v xml:space="preserve"> </v>
      </c>
      <c r="L324" s="4" t="str">
        <f t="shared" si="136"/>
        <v xml:space="preserve"> </v>
      </c>
      <c r="M324" s="4" t="str">
        <f t="shared" si="137"/>
        <v xml:space="preserve"> </v>
      </c>
      <c r="N324" s="4" t="str">
        <f t="shared" si="138"/>
        <v xml:space="preserve"> </v>
      </c>
      <c r="P324" s="1" t="str">
        <f t="shared" si="139"/>
        <v xml:space="preserve"> </v>
      </c>
      <c r="Q324" s="4" t="str">
        <f t="shared" si="140"/>
        <v xml:space="preserve"> </v>
      </c>
      <c r="R324" s="4" t="str">
        <f t="shared" si="124"/>
        <v xml:space="preserve"> </v>
      </c>
      <c r="S324" s="4" t="str">
        <f t="shared" si="125"/>
        <v xml:space="preserve"> </v>
      </c>
      <c r="T324" s="4" t="str">
        <f t="shared" si="126"/>
        <v xml:space="preserve"> </v>
      </c>
      <c r="U324" s="7" t="str">
        <f t="shared" si="141"/>
        <v xml:space="preserve"> </v>
      </c>
      <c r="V324" s="4" t="str">
        <f t="shared" si="127"/>
        <v xml:space="preserve"> </v>
      </c>
      <c r="X324" s="1" t="str">
        <f t="shared" si="142"/>
        <v xml:space="preserve"> </v>
      </c>
      <c r="Y324" s="4" t="str">
        <f t="shared" si="143"/>
        <v xml:space="preserve"> </v>
      </c>
      <c r="Z324" s="4" t="str">
        <f t="shared" si="128"/>
        <v xml:space="preserve"> </v>
      </c>
      <c r="AA324" s="4" t="str">
        <f t="shared" si="144"/>
        <v xml:space="preserve"> </v>
      </c>
      <c r="AB324" s="4" t="str">
        <f t="shared" si="145"/>
        <v xml:space="preserve"> </v>
      </c>
      <c r="AC324" s="4" t="str">
        <f t="shared" si="146"/>
        <v xml:space="preserve"> </v>
      </c>
      <c r="AF324" s="1" t="str">
        <f t="shared" si="147"/>
        <v xml:space="preserve"> </v>
      </c>
      <c r="AG324" s="4" t="str">
        <f t="shared" si="148"/>
        <v xml:space="preserve"> </v>
      </c>
      <c r="AH324" s="4" t="str">
        <f t="shared" si="154"/>
        <v xml:space="preserve"> </v>
      </c>
      <c r="AI324" s="4" t="str">
        <f t="shared" si="149"/>
        <v xml:space="preserve"> </v>
      </c>
      <c r="AJ324" s="4" t="str">
        <f t="shared" si="150"/>
        <v xml:space="preserve"> </v>
      </c>
      <c r="AK324" s="4" t="str">
        <f t="shared" si="151"/>
        <v xml:space="preserve"> </v>
      </c>
    </row>
    <row r="325" spans="2:37" x14ac:dyDescent="0.25">
      <c r="B325" s="1" t="str">
        <f t="shared" si="129"/>
        <v xml:space="preserve"> </v>
      </c>
      <c r="C325" s="4" t="str">
        <f t="shared" si="130"/>
        <v xml:space="preserve"> </v>
      </c>
      <c r="D325" s="4" t="str">
        <f t="shared" si="152"/>
        <v xml:space="preserve"> </v>
      </c>
      <c r="E325" s="4" t="str">
        <f t="shared" si="131"/>
        <v xml:space="preserve"> </v>
      </c>
      <c r="F325" s="4" t="str">
        <f t="shared" si="132"/>
        <v xml:space="preserve"> </v>
      </c>
      <c r="G325" s="4" t="str">
        <f t="shared" si="133"/>
        <v xml:space="preserve"> </v>
      </c>
      <c r="I325" s="1" t="str">
        <f t="shared" si="134"/>
        <v xml:space="preserve"> </v>
      </c>
      <c r="J325" s="4" t="str">
        <f t="shared" si="135"/>
        <v xml:space="preserve"> </v>
      </c>
      <c r="K325" s="4" t="str">
        <f t="shared" si="153"/>
        <v xml:space="preserve"> </v>
      </c>
      <c r="L325" s="4" t="str">
        <f t="shared" si="136"/>
        <v xml:space="preserve"> </v>
      </c>
      <c r="M325" s="4" t="str">
        <f t="shared" si="137"/>
        <v xml:space="preserve"> </v>
      </c>
      <c r="N325" s="4" t="str">
        <f t="shared" si="138"/>
        <v xml:space="preserve"> </v>
      </c>
      <c r="P325" s="1" t="str">
        <f t="shared" si="139"/>
        <v xml:space="preserve"> </v>
      </c>
      <c r="Q325" s="4" t="str">
        <f t="shared" si="140"/>
        <v xml:space="preserve"> </v>
      </c>
      <c r="R325" s="4" t="str">
        <f t="shared" si="124"/>
        <v xml:space="preserve"> </v>
      </c>
      <c r="S325" s="4" t="str">
        <f t="shared" si="125"/>
        <v xml:space="preserve"> </v>
      </c>
      <c r="T325" s="4" t="str">
        <f t="shared" si="126"/>
        <v xml:space="preserve"> </v>
      </c>
      <c r="U325" s="7" t="str">
        <f t="shared" si="141"/>
        <v xml:space="preserve"> </v>
      </c>
      <c r="V325" s="4" t="str">
        <f t="shared" si="127"/>
        <v xml:space="preserve"> </v>
      </c>
      <c r="X325" s="1" t="str">
        <f t="shared" si="142"/>
        <v xml:space="preserve"> </v>
      </c>
      <c r="Y325" s="4" t="str">
        <f t="shared" si="143"/>
        <v xml:space="preserve"> </v>
      </c>
      <c r="Z325" s="4" t="str">
        <f t="shared" si="128"/>
        <v xml:space="preserve"> </v>
      </c>
      <c r="AA325" s="4" t="str">
        <f t="shared" si="144"/>
        <v xml:space="preserve"> </v>
      </c>
      <c r="AB325" s="4" t="str">
        <f t="shared" si="145"/>
        <v xml:space="preserve"> </v>
      </c>
      <c r="AC325" s="4" t="str">
        <f t="shared" si="146"/>
        <v xml:space="preserve"> </v>
      </c>
      <c r="AF325" s="1" t="str">
        <f t="shared" si="147"/>
        <v xml:space="preserve"> </v>
      </c>
      <c r="AG325" s="4" t="str">
        <f t="shared" si="148"/>
        <v xml:space="preserve"> </v>
      </c>
      <c r="AH325" s="4" t="str">
        <f t="shared" si="154"/>
        <v xml:space="preserve"> </v>
      </c>
      <c r="AI325" s="4" t="str">
        <f t="shared" si="149"/>
        <v xml:space="preserve"> </v>
      </c>
      <c r="AJ325" s="4" t="str">
        <f t="shared" si="150"/>
        <v xml:space="preserve"> </v>
      </c>
      <c r="AK325" s="4" t="str">
        <f t="shared" si="151"/>
        <v xml:space="preserve"> </v>
      </c>
    </row>
    <row r="326" spans="2:37" x14ac:dyDescent="0.25">
      <c r="B326" s="1" t="str">
        <f t="shared" si="129"/>
        <v xml:space="preserve"> </v>
      </c>
      <c r="C326" s="4" t="str">
        <f t="shared" si="130"/>
        <v xml:space="preserve"> </v>
      </c>
      <c r="D326" s="4" t="str">
        <f t="shared" si="152"/>
        <v xml:space="preserve"> </v>
      </c>
      <c r="E326" s="4" t="str">
        <f t="shared" si="131"/>
        <v xml:space="preserve"> </v>
      </c>
      <c r="F326" s="4" t="str">
        <f t="shared" si="132"/>
        <v xml:space="preserve"> </v>
      </c>
      <c r="G326" s="4" t="str">
        <f t="shared" si="133"/>
        <v xml:space="preserve"> </v>
      </c>
      <c r="I326" s="1" t="str">
        <f t="shared" si="134"/>
        <v xml:space="preserve"> </v>
      </c>
      <c r="J326" s="4" t="str">
        <f t="shared" si="135"/>
        <v xml:space="preserve"> </v>
      </c>
      <c r="K326" s="4" t="str">
        <f t="shared" si="153"/>
        <v xml:space="preserve"> </v>
      </c>
      <c r="L326" s="4" t="str">
        <f t="shared" si="136"/>
        <v xml:space="preserve"> </v>
      </c>
      <c r="M326" s="4" t="str">
        <f t="shared" si="137"/>
        <v xml:space="preserve"> </v>
      </c>
      <c r="N326" s="4" t="str">
        <f t="shared" si="138"/>
        <v xml:space="preserve"> </v>
      </c>
      <c r="P326" s="1" t="str">
        <f t="shared" si="139"/>
        <v xml:space="preserve"> </v>
      </c>
      <c r="Q326" s="4" t="str">
        <f t="shared" si="140"/>
        <v xml:space="preserve"> </v>
      </c>
      <c r="R326" s="4" t="str">
        <f t="shared" si="124"/>
        <v xml:space="preserve"> </v>
      </c>
      <c r="S326" s="4" t="str">
        <f t="shared" si="125"/>
        <v xml:space="preserve"> </v>
      </c>
      <c r="T326" s="4" t="str">
        <f t="shared" si="126"/>
        <v xml:space="preserve"> </v>
      </c>
      <c r="U326" s="7" t="str">
        <f t="shared" si="141"/>
        <v xml:space="preserve"> </v>
      </c>
      <c r="V326" s="4" t="str">
        <f t="shared" si="127"/>
        <v xml:space="preserve"> </v>
      </c>
      <c r="X326" s="1" t="str">
        <f t="shared" si="142"/>
        <v xml:space="preserve"> </v>
      </c>
      <c r="Y326" s="4" t="str">
        <f t="shared" si="143"/>
        <v xml:space="preserve"> </v>
      </c>
      <c r="Z326" s="4" t="str">
        <f t="shared" si="128"/>
        <v xml:space="preserve"> </v>
      </c>
      <c r="AA326" s="4" t="str">
        <f t="shared" si="144"/>
        <v xml:space="preserve"> </v>
      </c>
      <c r="AB326" s="4" t="str">
        <f t="shared" si="145"/>
        <v xml:space="preserve"> </v>
      </c>
      <c r="AC326" s="4" t="str">
        <f t="shared" si="146"/>
        <v xml:space="preserve"> </v>
      </c>
      <c r="AF326" s="1" t="str">
        <f t="shared" si="147"/>
        <v xml:space="preserve"> </v>
      </c>
      <c r="AG326" s="4" t="str">
        <f t="shared" si="148"/>
        <v xml:space="preserve"> </v>
      </c>
      <c r="AH326" s="4" t="str">
        <f t="shared" si="154"/>
        <v xml:space="preserve"> </v>
      </c>
      <c r="AI326" s="4" t="str">
        <f t="shared" si="149"/>
        <v xml:space="preserve"> </v>
      </c>
      <c r="AJ326" s="4" t="str">
        <f t="shared" si="150"/>
        <v xml:space="preserve"> </v>
      </c>
      <c r="AK326" s="4" t="str">
        <f t="shared" si="151"/>
        <v xml:space="preserve"> </v>
      </c>
    </row>
    <row r="327" spans="2:37" x14ac:dyDescent="0.25">
      <c r="B327" s="1" t="str">
        <f t="shared" si="129"/>
        <v xml:space="preserve"> </v>
      </c>
      <c r="C327" s="4" t="str">
        <f t="shared" si="130"/>
        <v xml:space="preserve"> </v>
      </c>
      <c r="D327" s="4" t="str">
        <f t="shared" si="152"/>
        <v xml:space="preserve"> </v>
      </c>
      <c r="E327" s="4" t="str">
        <f t="shared" si="131"/>
        <v xml:space="preserve"> </v>
      </c>
      <c r="F327" s="4" t="str">
        <f t="shared" si="132"/>
        <v xml:space="preserve"> </v>
      </c>
      <c r="G327" s="4" t="str">
        <f t="shared" si="133"/>
        <v xml:space="preserve"> </v>
      </c>
      <c r="I327" s="1" t="str">
        <f t="shared" si="134"/>
        <v xml:space="preserve"> </v>
      </c>
      <c r="J327" s="4" t="str">
        <f t="shared" si="135"/>
        <v xml:space="preserve"> </v>
      </c>
      <c r="K327" s="4" t="str">
        <f t="shared" si="153"/>
        <v xml:space="preserve"> </v>
      </c>
      <c r="L327" s="4" t="str">
        <f t="shared" si="136"/>
        <v xml:space="preserve"> </v>
      </c>
      <c r="M327" s="4" t="str">
        <f t="shared" si="137"/>
        <v xml:space="preserve"> </v>
      </c>
      <c r="N327" s="4" t="str">
        <f t="shared" si="138"/>
        <v xml:space="preserve"> </v>
      </c>
      <c r="P327" s="1" t="str">
        <f t="shared" si="139"/>
        <v xml:space="preserve"> </v>
      </c>
      <c r="Q327" s="4" t="str">
        <f t="shared" si="140"/>
        <v xml:space="preserve"> </v>
      </c>
      <c r="R327" s="4" t="str">
        <f t="shared" si="124"/>
        <v xml:space="preserve"> </v>
      </c>
      <c r="S327" s="4" t="str">
        <f t="shared" si="125"/>
        <v xml:space="preserve"> </v>
      </c>
      <c r="T327" s="4" t="str">
        <f t="shared" si="126"/>
        <v xml:space="preserve"> </v>
      </c>
      <c r="U327" s="7" t="str">
        <f t="shared" si="141"/>
        <v xml:space="preserve"> </v>
      </c>
      <c r="V327" s="4" t="str">
        <f t="shared" si="127"/>
        <v xml:space="preserve"> </v>
      </c>
      <c r="X327" s="1" t="str">
        <f t="shared" si="142"/>
        <v xml:space="preserve"> </v>
      </c>
      <c r="Y327" s="4" t="str">
        <f t="shared" si="143"/>
        <v xml:space="preserve"> </v>
      </c>
      <c r="Z327" s="4" t="str">
        <f t="shared" si="128"/>
        <v xml:space="preserve"> </v>
      </c>
      <c r="AA327" s="4" t="str">
        <f t="shared" si="144"/>
        <v xml:space="preserve"> </v>
      </c>
      <c r="AB327" s="4" t="str">
        <f t="shared" si="145"/>
        <v xml:space="preserve"> </v>
      </c>
      <c r="AC327" s="4" t="str">
        <f t="shared" si="146"/>
        <v xml:space="preserve"> </v>
      </c>
      <c r="AF327" s="1" t="str">
        <f t="shared" si="147"/>
        <v xml:space="preserve"> </v>
      </c>
      <c r="AG327" s="4" t="str">
        <f t="shared" si="148"/>
        <v xml:space="preserve"> </v>
      </c>
      <c r="AH327" s="4" t="str">
        <f t="shared" si="154"/>
        <v xml:space="preserve"> </v>
      </c>
      <c r="AI327" s="4" t="str">
        <f t="shared" si="149"/>
        <v xml:space="preserve"> </v>
      </c>
      <c r="AJ327" s="4" t="str">
        <f t="shared" si="150"/>
        <v xml:space="preserve"> </v>
      </c>
      <c r="AK327" s="4" t="str">
        <f t="shared" si="151"/>
        <v xml:space="preserve"> </v>
      </c>
    </row>
    <row r="328" spans="2:37" x14ac:dyDescent="0.25">
      <c r="B328" s="1" t="str">
        <f t="shared" si="129"/>
        <v xml:space="preserve"> </v>
      </c>
      <c r="C328" s="4" t="str">
        <f t="shared" si="130"/>
        <v xml:space="preserve"> </v>
      </c>
      <c r="D328" s="4" t="str">
        <f t="shared" si="152"/>
        <v xml:space="preserve"> </v>
      </c>
      <c r="E328" s="4" t="str">
        <f t="shared" si="131"/>
        <v xml:space="preserve"> </v>
      </c>
      <c r="F328" s="4" t="str">
        <f t="shared" si="132"/>
        <v xml:space="preserve"> </v>
      </c>
      <c r="G328" s="4" t="str">
        <f t="shared" si="133"/>
        <v xml:space="preserve"> </v>
      </c>
      <c r="I328" s="1" t="str">
        <f t="shared" si="134"/>
        <v xml:space="preserve"> </v>
      </c>
      <c r="J328" s="4" t="str">
        <f t="shared" si="135"/>
        <v xml:space="preserve"> </v>
      </c>
      <c r="K328" s="4" t="str">
        <f t="shared" si="153"/>
        <v xml:space="preserve"> </v>
      </c>
      <c r="L328" s="4" t="str">
        <f t="shared" si="136"/>
        <v xml:space="preserve"> </v>
      </c>
      <c r="M328" s="4" t="str">
        <f t="shared" si="137"/>
        <v xml:space="preserve"> </v>
      </c>
      <c r="N328" s="4" t="str">
        <f t="shared" si="138"/>
        <v xml:space="preserve"> </v>
      </c>
      <c r="P328" s="1" t="str">
        <f t="shared" si="139"/>
        <v xml:space="preserve"> </v>
      </c>
      <c r="Q328" s="4" t="str">
        <f t="shared" si="140"/>
        <v xml:space="preserve"> </v>
      </c>
      <c r="R328" s="4" t="str">
        <f t="shared" si="124"/>
        <v xml:space="preserve"> </v>
      </c>
      <c r="S328" s="4" t="str">
        <f t="shared" si="125"/>
        <v xml:space="preserve"> </v>
      </c>
      <c r="T328" s="4" t="str">
        <f t="shared" si="126"/>
        <v xml:space="preserve"> </v>
      </c>
      <c r="U328" s="7" t="str">
        <f t="shared" si="141"/>
        <v xml:space="preserve"> </v>
      </c>
      <c r="V328" s="4" t="str">
        <f t="shared" si="127"/>
        <v xml:space="preserve"> </v>
      </c>
      <c r="X328" s="1" t="str">
        <f t="shared" si="142"/>
        <v xml:space="preserve"> </v>
      </c>
      <c r="Y328" s="4" t="str">
        <f t="shared" si="143"/>
        <v xml:space="preserve"> </v>
      </c>
      <c r="Z328" s="4" t="str">
        <f t="shared" si="128"/>
        <v xml:space="preserve"> </v>
      </c>
      <c r="AA328" s="4" t="str">
        <f t="shared" si="144"/>
        <v xml:space="preserve"> </v>
      </c>
      <c r="AB328" s="4" t="str">
        <f t="shared" si="145"/>
        <v xml:space="preserve"> </v>
      </c>
      <c r="AC328" s="4" t="str">
        <f t="shared" si="146"/>
        <v xml:space="preserve"> </v>
      </c>
      <c r="AF328" s="1" t="str">
        <f t="shared" si="147"/>
        <v xml:space="preserve"> </v>
      </c>
      <c r="AG328" s="4" t="str">
        <f t="shared" si="148"/>
        <v xml:space="preserve"> </v>
      </c>
      <c r="AH328" s="4" t="str">
        <f t="shared" si="154"/>
        <v xml:space="preserve"> </v>
      </c>
      <c r="AI328" s="4" t="str">
        <f t="shared" si="149"/>
        <v xml:space="preserve"> </v>
      </c>
      <c r="AJ328" s="4" t="str">
        <f t="shared" si="150"/>
        <v xml:space="preserve"> </v>
      </c>
      <c r="AK328" s="4" t="str">
        <f t="shared" si="151"/>
        <v xml:space="preserve"> </v>
      </c>
    </row>
    <row r="329" spans="2:37" x14ac:dyDescent="0.25">
      <c r="B329" s="1" t="str">
        <f t="shared" si="129"/>
        <v xml:space="preserve"> </v>
      </c>
      <c r="C329" s="4" t="str">
        <f t="shared" si="130"/>
        <v xml:space="preserve"> </v>
      </c>
      <c r="D329" s="4" t="str">
        <f t="shared" si="152"/>
        <v xml:space="preserve"> </v>
      </c>
      <c r="E329" s="4" t="str">
        <f t="shared" si="131"/>
        <v xml:space="preserve"> </v>
      </c>
      <c r="F329" s="4" t="str">
        <f t="shared" si="132"/>
        <v xml:space="preserve"> </v>
      </c>
      <c r="G329" s="4" t="str">
        <f t="shared" si="133"/>
        <v xml:space="preserve"> </v>
      </c>
      <c r="I329" s="1" t="str">
        <f t="shared" si="134"/>
        <v xml:space="preserve"> </v>
      </c>
      <c r="J329" s="4" t="str">
        <f t="shared" si="135"/>
        <v xml:space="preserve"> </v>
      </c>
      <c r="K329" s="4" t="str">
        <f t="shared" si="153"/>
        <v xml:space="preserve"> </v>
      </c>
      <c r="L329" s="4" t="str">
        <f t="shared" si="136"/>
        <v xml:space="preserve"> </v>
      </c>
      <c r="M329" s="4" t="str">
        <f t="shared" si="137"/>
        <v xml:space="preserve"> </v>
      </c>
      <c r="N329" s="4" t="str">
        <f t="shared" si="138"/>
        <v xml:space="preserve"> </v>
      </c>
      <c r="P329" s="1" t="str">
        <f t="shared" si="139"/>
        <v xml:space="preserve"> </v>
      </c>
      <c r="Q329" s="4" t="str">
        <f t="shared" si="140"/>
        <v xml:space="preserve"> </v>
      </c>
      <c r="R329" s="4" t="str">
        <f t="shared" si="124"/>
        <v xml:space="preserve"> </v>
      </c>
      <c r="S329" s="4" t="str">
        <f t="shared" si="125"/>
        <v xml:space="preserve"> </v>
      </c>
      <c r="T329" s="4" t="str">
        <f t="shared" si="126"/>
        <v xml:space="preserve"> </v>
      </c>
      <c r="U329" s="7" t="str">
        <f t="shared" si="141"/>
        <v xml:space="preserve"> </v>
      </c>
      <c r="V329" s="4" t="str">
        <f t="shared" si="127"/>
        <v xml:space="preserve"> </v>
      </c>
      <c r="X329" s="1" t="str">
        <f t="shared" si="142"/>
        <v xml:space="preserve"> </v>
      </c>
      <c r="Y329" s="4" t="str">
        <f t="shared" si="143"/>
        <v xml:space="preserve"> </v>
      </c>
      <c r="Z329" s="4" t="str">
        <f t="shared" si="128"/>
        <v xml:space="preserve"> </v>
      </c>
      <c r="AA329" s="4" t="str">
        <f t="shared" si="144"/>
        <v xml:space="preserve"> </v>
      </c>
      <c r="AB329" s="4" t="str">
        <f t="shared" si="145"/>
        <v xml:space="preserve"> </v>
      </c>
      <c r="AC329" s="4" t="str">
        <f t="shared" si="146"/>
        <v xml:space="preserve"> </v>
      </c>
      <c r="AF329" s="1" t="str">
        <f t="shared" si="147"/>
        <v xml:space="preserve"> </v>
      </c>
      <c r="AG329" s="4" t="str">
        <f t="shared" si="148"/>
        <v xml:space="preserve"> </v>
      </c>
      <c r="AH329" s="4" t="str">
        <f t="shared" si="154"/>
        <v xml:space="preserve"> </v>
      </c>
      <c r="AI329" s="4" t="str">
        <f t="shared" si="149"/>
        <v xml:space="preserve"> </v>
      </c>
      <c r="AJ329" s="4" t="str">
        <f t="shared" si="150"/>
        <v xml:space="preserve"> </v>
      </c>
      <c r="AK329" s="4" t="str">
        <f t="shared" si="151"/>
        <v xml:space="preserve"> </v>
      </c>
    </row>
    <row r="330" spans="2:37" x14ac:dyDescent="0.25">
      <c r="B330" s="1" t="str">
        <f t="shared" si="129"/>
        <v xml:space="preserve"> </v>
      </c>
      <c r="C330" s="4" t="str">
        <f t="shared" si="130"/>
        <v xml:space="preserve"> </v>
      </c>
      <c r="D330" s="4" t="str">
        <f t="shared" si="152"/>
        <v xml:space="preserve"> </v>
      </c>
      <c r="E330" s="4" t="str">
        <f t="shared" si="131"/>
        <v xml:space="preserve"> </v>
      </c>
      <c r="F330" s="4" t="str">
        <f t="shared" si="132"/>
        <v xml:space="preserve"> </v>
      </c>
      <c r="G330" s="4" t="str">
        <f t="shared" si="133"/>
        <v xml:space="preserve"> </v>
      </c>
      <c r="I330" s="1" t="str">
        <f t="shared" si="134"/>
        <v xml:space="preserve"> </v>
      </c>
      <c r="J330" s="4" t="str">
        <f t="shared" si="135"/>
        <v xml:space="preserve"> </v>
      </c>
      <c r="K330" s="4" t="str">
        <f t="shared" si="153"/>
        <v xml:space="preserve"> </v>
      </c>
      <c r="L330" s="4" t="str">
        <f t="shared" si="136"/>
        <v xml:space="preserve"> </v>
      </c>
      <c r="M330" s="4" t="str">
        <f t="shared" si="137"/>
        <v xml:space="preserve"> </v>
      </c>
      <c r="N330" s="4" t="str">
        <f t="shared" si="138"/>
        <v xml:space="preserve"> </v>
      </c>
      <c r="P330" s="1" t="str">
        <f t="shared" si="139"/>
        <v xml:space="preserve"> </v>
      </c>
      <c r="Q330" s="4" t="str">
        <f t="shared" si="140"/>
        <v xml:space="preserve"> </v>
      </c>
      <c r="R330" s="4" t="str">
        <f t="shared" si="124"/>
        <v xml:space="preserve"> </v>
      </c>
      <c r="S330" s="4" t="str">
        <f t="shared" si="125"/>
        <v xml:space="preserve"> </v>
      </c>
      <c r="T330" s="4" t="str">
        <f t="shared" si="126"/>
        <v xml:space="preserve"> </v>
      </c>
      <c r="U330" s="7" t="str">
        <f t="shared" si="141"/>
        <v xml:space="preserve"> </v>
      </c>
      <c r="V330" s="4" t="str">
        <f t="shared" si="127"/>
        <v xml:space="preserve"> </v>
      </c>
      <c r="X330" s="1" t="str">
        <f t="shared" si="142"/>
        <v xml:space="preserve"> </v>
      </c>
      <c r="Y330" s="4" t="str">
        <f t="shared" si="143"/>
        <v xml:space="preserve"> </v>
      </c>
      <c r="Z330" s="4" t="str">
        <f t="shared" si="128"/>
        <v xml:space="preserve"> </v>
      </c>
      <c r="AA330" s="4" t="str">
        <f t="shared" si="144"/>
        <v xml:space="preserve"> </v>
      </c>
      <c r="AB330" s="4" t="str">
        <f t="shared" si="145"/>
        <v xml:space="preserve"> </v>
      </c>
      <c r="AC330" s="4" t="str">
        <f t="shared" si="146"/>
        <v xml:space="preserve"> </v>
      </c>
      <c r="AF330" s="1" t="str">
        <f t="shared" si="147"/>
        <v xml:space="preserve"> </v>
      </c>
      <c r="AG330" s="4" t="str">
        <f t="shared" si="148"/>
        <v xml:space="preserve"> </v>
      </c>
      <c r="AH330" s="4" t="str">
        <f t="shared" si="154"/>
        <v xml:space="preserve"> </v>
      </c>
      <c r="AI330" s="4" t="str">
        <f t="shared" si="149"/>
        <v xml:space="preserve"> </v>
      </c>
      <c r="AJ330" s="4" t="str">
        <f t="shared" si="150"/>
        <v xml:space="preserve"> </v>
      </c>
      <c r="AK330" s="4" t="str">
        <f t="shared" si="151"/>
        <v xml:space="preserve"> </v>
      </c>
    </row>
    <row r="331" spans="2:37" x14ac:dyDescent="0.25">
      <c r="B331" s="1" t="str">
        <f t="shared" si="129"/>
        <v xml:space="preserve"> </v>
      </c>
      <c r="C331" s="4" t="str">
        <f t="shared" si="130"/>
        <v xml:space="preserve"> </v>
      </c>
      <c r="D331" s="4" t="str">
        <f t="shared" si="152"/>
        <v xml:space="preserve"> </v>
      </c>
      <c r="E331" s="4" t="str">
        <f t="shared" si="131"/>
        <v xml:space="preserve"> </v>
      </c>
      <c r="F331" s="4" t="str">
        <f t="shared" si="132"/>
        <v xml:space="preserve"> </v>
      </c>
      <c r="G331" s="4" t="str">
        <f t="shared" si="133"/>
        <v xml:space="preserve"> </v>
      </c>
      <c r="I331" s="1" t="str">
        <f t="shared" si="134"/>
        <v xml:space="preserve"> </v>
      </c>
      <c r="J331" s="4" t="str">
        <f t="shared" si="135"/>
        <v xml:space="preserve"> </v>
      </c>
      <c r="K331" s="4" t="str">
        <f t="shared" si="153"/>
        <v xml:space="preserve"> </v>
      </c>
      <c r="L331" s="4" t="str">
        <f t="shared" si="136"/>
        <v xml:space="preserve"> </v>
      </c>
      <c r="M331" s="4" t="str">
        <f t="shared" si="137"/>
        <v xml:space="preserve"> </v>
      </c>
      <c r="N331" s="4" t="str">
        <f t="shared" si="138"/>
        <v xml:space="preserve"> </v>
      </c>
      <c r="P331" s="1" t="str">
        <f t="shared" si="139"/>
        <v xml:space="preserve"> </v>
      </c>
      <c r="Q331" s="4" t="str">
        <f t="shared" si="140"/>
        <v xml:space="preserve"> </v>
      </c>
      <c r="R331" s="4" t="str">
        <f t="shared" si="124"/>
        <v xml:space="preserve"> </v>
      </c>
      <c r="S331" s="4" t="str">
        <f t="shared" si="125"/>
        <v xml:space="preserve"> </v>
      </c>
      <c r="T331" s="4" t="str">
        <f t="shared" si="126"/>
        <v xml:space="preserve"> </v>
      </c>
      <c r="U331" s="7" t="str">
        <f t="shared" si="141"/>
        <v xml:space="preserve"> </v>
      </c>
      <c r="V331" s="4" t="str">
        <f t="shared" si="127"/>
        <v xml:space="preserve"> </v>
      </c>
      <c r="X331" s="1" t="str">
        <f t="shared" si="142"/>
        <v xml:space="preserve"> </v>
      </c>
      <c r="Y331" s="4" t="str">
        <f t="shared" si="143"/>
        <v xml:space="preserve"> </v>
      </c>
      <c r="Z331" s="4" t="str">
        <f t="shared" si="128"/>
        <v xml:space="preserve"> </v>
      </c>
      <c r="AA331" s="4" t="str">
        <f t="shared" si="144"/>
        <v xml:space="preserve"> </v>
      </c>
      <c r="AB331" s="4" t="str">
        <f t="shared" si="145"/>
        <v xml:space="preserve"> </v>
      </c>
      <c r="AC331" s="4" t="str">
        <f t="shared" si="146"/>
        <v xml:space="preserve"> </v>
      </c>
      <c r="AF331" s="1" t="str">
        <f t="shared" si="147"/>
        <v xml:space="preserve"> </v>
      </c>
      <c r="AG331" s="4" t="str">
        <f t="shared" si="148"/>
        <v xml:space="preserve"> </v>
      </c>
      <c r="AH331" s="4" t="str">
        <f t="shared" si="154"/>
        <v xml:space="preserve"> </v>
      </c>
      <c r="AI331" s="4" t="str">
        <f t="shared" si="149"/>
        <v xml:space="preserve"> </v>
      </c>
      <c r="AJ331" s="4" t="str">
        <f t="shared" si="150"/>
        <v xml:space="preserve"> </v>
      </c>
      <c r="AK331" s="4" t="str">
        <f t="shared" si="151"/>
        <v xml:space="preserve"> </v>
      </c>
    </row>
    <row r="332" spans="2:37" x14ac:dyDescent="0.25">
      <c r="B332" s="1" t="str">
        <f t="shared" si="129"/>
        <v xml:space="preserve"> </v>
      </c>
      <c r="C332" s="4" t="str">
        <f t="shared" si="130"/>
        <v xml:space="preserve"> </v>
      </c>
      <c r="D332" s="4" t="str">
        <f t="shared" si="152"/>
        <v xml:space="preserve"> </v>
      </c>
      <c r="E332" s="4" t="str">
        <f t="shared" si="131"/>
        <v xml:space="preserve"> </v>
      </c>
      <c r="F332" s="4" t="str">
        <f t="shared" si="132"/>
        <v xml:space="preserve"> </v>
      </c>
      <c r="G332" s="4" t="str">
        <f t="shared" si="133"/>
        <v xml:space="preserve"> </v>
      </c>
      <c r="I332" s="1" t="str">
        <f t="shared" si="134"/>
        <v xml:space="preserve"> </v>
      </c>
      <c r="J332" s="4" t="str">
        <f t="shared" si="135"/>
        <v xml:space="preserve"> </v>
      </c>
      <c r="K332" s="4" t="str">
        <f t="shared" si="153"/>
        <v xml:space="preserve"> </v>
      </c>
      <c r="L332" s="4" t="str">
        <f t="shared" si="136"/>
        <v xml:space="preserve"> </v>
      </c>
      <c r="M332" s="4" t="str">
        <f t="shared" si="137"/>
        <v xml:space="preserve"> </v>
      </c>
      <c r="N332" s="4" t="str">
        <f t="shared" si="138"/>
        <v xml:space="preserve"> </v>
      </c>
      <c r="P332" s="1" t="str">
        <f t="shared" si="139"/>
        <v xml:space="preserve"> </v>
      </c>
      <c r="Q332" s="4" t="str">
        <f t="shared" si="140"/>
        <v xml:space="preserve"> </v>
      </c>
      <c r="R332" s="4" t="str">
        <f t="shared" ref="R332:R395" si="155">+IF(P332&lt;=$J$3,L332," ")</f>
        <v xml:space="preserve"> </v>
      </c>
      <c r="S332" s="4" t="str">
        <f t="shared" ref="S332:S395" si="156">+IF(P332&lt;=$J$3,Q332+R332," ")</f>
        <v xml:space="preserve"> </v>
      </c>
      <c r="T332" s="4" t="str">
        <f t="shared" ref="T332:T395" si="157">+IF(P332&lt;=$J$3,M332-Q332," ")</f>
        <v xml:space="preserve"> </v>
      </c>
      <c r="U332" s="7" t="str">
        <f t="shared" si="141"/>
        <v xml:space="preserve"> </v>
      </c>
      <c r="V332" s="4" t="str">
        <f t="shared" ref="V332:V395" si="158">+IF(P332&lt;=$J$3,T332*U332," ")</f>
        <v xml:space="preserve"> </v>
      </c>
      <c r="X332" s="1" t="str">
        <f t="shared" si="142"/>
        <v xml:space="preserve"> </v>
      </c>
      <c r="Y332" s="4" t="str">
        <f t="shared" si="143"/>
        <v xml:space="preserve"> </v>
      </c>
      <c r="Z332" s="4" t="str">
        <f t="shared" ref="Z332:Z395" si="159">+IF(X332&lt;=$J$3,T332," ")</f>
        <v xml:space="preserve"> </v>
      </c>
      <c r="AA332" s="4" t="str">
        <f t="shared" si="144"/>
        <v xml:space="preserve"> </v>
      </c>
      <c r="AB332" s="4" t="str">
        <f t="shared" si="145"/>
        <v xml:space="preserve"> </v>
      </c>
      <c r="AC332" s="4" t="str">
        <f t="shared" si="146"/>
        <v xml:space="preserve"> </v>
      </c>
      <c r="AF332" s="1" t="str">
        <f t="shared" si="147"/>
        <v xml:space="preserve"> </v>
      </c>
      <c r="AG332" s="4" t="str">
        <f t="shared" si="148"/>
        <v xml:space="preserve"> </v>
      </c>
      <c r="AH332" s="4" t="str">
        <f t="shared" si="154"/>
        <v xml:space="preserve"> </v>
      </c>
      <c r="AI332" s="4" t="str">
        <f t="shared" si="149"/>
        <v xml:space="preserve"> </v>
      </c>
      <c r="AJ332" s="4" t="str">
        <f t="shared" si="150"/>
        <v xml:space="preserve"> </v>
      </c>
      <c r="AK332" s="4" t="str">
        <f t="shared" si="151"/>
        <v xml:space="preserve"> </v>
      </c>
    </row>
    <row r="333" spans="2:37" x14ac:dyDescent="0.25">
      <c r="B333" s="1" t="str">
        <f t="shared" ref="B333:B396" si="160">+IF(B332&gt;=$J$3," ",B332+1)</f>
        <v xml:space="preserve"> </v>
      </c>
      <c r="C333" s="4" t="str">
        <f t="shared" ref="C333:C396" si="161">+IF(B333&lt;=$J$3,G332," ")</f>
        <v xml:space="preserve"> </v>
      </c>
      <c r="D333" s="4" t="str">
        <f t="shared" si="152"/>
        <v xml:space="preserve"> </v>
      </c>
      <c r="E333" s="4" t="str">
        <f t="shared" ref="E333:E396" si="162">+IF(B333&lt;=$J$3,D333-F333," ")</f>
        <v xml:space="preserve"> </v>
      </c>
      <c r="F333" s="4" t="str">
        <f t="shared" ref="F333:F396" si="163">+IF(B333&lt;=$J$3,C333*$J$4/12," ")</f>
        <v xml:space="preserve"> </v>
      </c>
      <c r="G333" s="4" t="str">
        <f t="shared" ref="G333:G396" si="164">+IF(B333&lt;=$J$3,C333-E333," ")</f>
        <v xml:space="preserve"> </v>
      </c>
      <c r="I333" s="1" t="str">
        <f t="shared" ref="I333:I396" si="165">+IF(I332&gt;=$J$3," ",I332+1)</f>
        <v xml:space="preserve"> </v>
      </c>
      <c r="J333" s="4" t="str">
        <f t="shared" ref="J333:J396" si="166">+IF(I333&lt;=$J$3,N332," ")</f>
        <v xml:space="preserve"> </v>
      </c>
      <c r="K333" s="4" t="str">
        <f t="shared" si="153"/>
        <v xml:space="preserve"> </v>
      </c>
      <c r="L333" s="4" t="str">
        <f t="shared" ref="L333:L396" si="167">+IF(I333&lt;=$J$3,K333-M333," ")</f>
        <v xml:space="preserve"> </v>
      </c>
      <c r="M333" s="4" t="str">
        <f t="shared" ref="M333:M396" si="168">+IF(I333&lt;=$J$3,J333*$J$4/12," ")</f>
        <v xml:space="preserve"> </v>
      </c>
      <c r="N333" s="4" t="str">
        <f t="shared" ref="N333:N396" si="169">+IF(I333&lt;=$J$3,J333-L333," ")</f>
        <v xml:space="preserve"> </v>
      </c>
      <c r="P333" s="1" t="str">
        <f t="shared" ref="P333:P396" si="170">+IF(P332&gt;=$J$3," ",P332+1)</f>
        <v xml:space="preserve"> </v>
      </c>
      <c r="Q333" s="4" t="str">
        <f t="shared" ref="Q333:Q396" si="171">+IF(P333&lt;=$J$3,J333*$J$5/12," ")</f>
        <v xml:space="preserve"> </v>
      </c>
      <c r="R333" s="4" t="str">
        <f t="shared" si="155"/>
        <v xml:space="preserve"> </v>
      </c>
      <c r="S333" s="4" t="str">
        <f t="shared" si="156"/>
        <v xml:space="preserve"> </v>
      </c>
      <c r="T333" s="4" t="str">
        <f t="shared" si="157"/>
        <v xml:space="preserve"> </v>
      </c>
      <c r="U333" s="7" t="str">
        <f t="shared" ref="U333:U396" si="172">+IF(P333&lt;=$J$3,U332/(1+$J$5/12)," ")</f>
        <v xml:space="preserve"> </v>
      </c>
      <c r="V333" s="4" t="str">
        <f t="shared" si="158"/>
        <v xml:space="preserve"> </v>
      </c>
      <c r="X333" s="1" t="str">
        <f t="shared" ref="X333:X396" si="173">+IF(X332&gt;=$J$3," ",X332+1)</f>
        <v xml:space="preserve"> </v>
      </c>
      <c r="Y333" s="4" t="str">
        <f t="shared" ref="Y333:Y396" si="174">+IF(X333&lt;=$J$3,AC332," ")</f>
        <v xml:space="preserve"> </v>
      </c>
      <c r="Z333" s="4" t="str">
        <f t="shared" si="159"/>
        <v xml:space="preserve"> </v>
      </c>
      <c r="AA333" s="4" t="str">
        <f t="shared" ref="AA333:AA396" si="175">+IF(X333&lt;=$J$3,Z333-AB333," ")</f>
        <v xml:space="preserve"> </v>
      </c>
      <c r="AB333" s="4" t="str">
        <f t="shared" ref="AB333:AB396" si="176">+IF(X333&lt;=$J$3,Y333*$J$5/12," ")</f>
        <v xml:space="preserve"> </v>
      </c>
      <c r="AC333" s="4" t="str">
        <f t="shared" ref="AC333:AC396" si="177">+IF(X333&lt;=$J$3,Y333-AA333," ")</f>
        <v xml:space="preserve"> </v>
      </c>
      <c r="AF333" s="1" t="str">
        <f t="shared" ref="AF333:AF396" si="178">+IF(AF332&gt;=$J$3," ",AF332+1)</f>
        <v xml:space="preserve"> </v>
      </c>
      <c r="AG333" s="4" t="str">
        <f t="shared" ref="AG333:AG396" si="179">+IF(AF333&lt;=$J$3,AK332," ")</f>
        <v xml:space="preserve"> </v>
      </c>
      <c r="AH333" s="4" t="str">
        <f t="shared" si="154"/>
        <v xml:space="preserve"> </v>
      </c>
      <c r="AI333" s="4" t="str">
        <f t="shared" ref="AI333:AI396" si="180">+IF(AF333&lt;=$J$3,AH333-AJ333," ")</f>
        <v xml:space="preserve"> </v>
      </c>
      <c r="AJ333" s="4" t="str">
        <f t="shared" ref="AJ333:AJ396" si="181">+IF(AF333&lt;=$J$3,AG333*$J$5/12," ")</f>
        <v xml:space="preserve"> </v>
      </c>
      <c r="AK333" s="4" t="str">
        <f t="shared" ref="AK333:AK396" si="182">+IF(AF333&lt;=$J$3,AG333-AI333," ")</f>
        <v xml:space="preserve"> </v>
      </c>
    </row>
    <row r="334" spans="2:37" x14ac:dyDescent="0.25">
      <c r="B334" s="1" t="str">
        <f t="shared" si="160"/>
        <v xml:space="preserve"> </v>
      </c>
      <c r="C334" s="4" t="str">
        <f t="shared" si="161"/>
        <v xml:space="preserve"> </v>
      </c>
      <c r="D334" s="4" t="str">
        <f t="shared" ref="D334:D397" si="183">+IF(B334&lt;=$J$3,D333," ")</f>
        <v xml:space="preserve"> </v>
      </c>
      <c r="E334" s="4" t="str">
        <f t="shared" si="162"/>
        <v xml:space="preserve"> </v>
      </c>
      <c r="F334" s="4" t="str">
        <f t="shared" si="163"/>
        <v xml:space="preserve"> </v>
      </c>
      <c r="G334" s="4" t="str">
        <f t="shared" si="164"/>
        <v xml:space="preserve"> </v>
      </c>
      <c r="I334" s="1" t="str">
        <f t="shared" si="165"/>
        <v xml:space="preserve"> </v>
      </c>
      <c r="J334" s="4" t="str">
        <f t="shared" si="166"/>
        <v xml:space="preserve"> </v>
      </c>
      <c r="K334" s="4" t="str">
        <f t="shared" ref="K334:K397" si="184">+IF(I334&lt;=$J$3,K333," ")</f>
        <v xml:space="preserve"> </v>
      </c>
      <c r="L334" s="4" t="str">
        <f t="shared" si="167"/>
        <v xml:space="preserve"> </v>
      </c>
      <c r="M334" s="4" t="str">
        <f t="shared" si="168"/>
        <v xml:space="preserve"> </v>
      </c>
      <c r="N334" s="4" t="str">
        <f t="shared" si="169"/>
        <v xml:space="preserve"> </v>
      </c>
      <c r="P334" s="1" t="str">
        <f t="shared" si="170"/>
        <v xml:space="preserve"> </v>
      </c>
      <c r="Q334" s="4" t="str">
        <f t="shared" si="171"/>
        <v xml:space="preserve"> </v>
      </c>
      <c r="R334" s="4" t="str">
        <f t="shared" si="155"/>
        <v xml:space="preserve"> </v>
      </c>
      <c r="S334" s="4" t="str">
        <f t="shared" si="156"/>
        <v xml:space="preserve"> </v>
      </c>
      <c r="T334" s="4" t="str">
        <f t="shared" si="157"/>
        <v xml:space="preserve"> </v>
      </c>
      <c r="U334" s="7" t="str">
        <f t="shared" si="172"/>
        <v xml:space="preserve"> </v>
      </c>
      <c r="V334" s="4" t="str">
        <f t="shared" si="158"/>
        <v xml:space="preserve"> </v>
      </c>
      <c r="X334" s="1" t="str">
        <f t="shared" si="173"/>
        <v xml:space="preserve"> </v>
      </c>
      <c r="Y334" s="4" t="str">
        <f t="shared" si="174"/>
        <v xml:space="preserve"> </v>
      </c>
      <c r="Z334" s="4" t="str">
        <f t="shared" si="159"/>
        <v xml:space="preserve"> </v>
      </c>
      <c r="AA334" s="4" t="str">
        <f t="shared" si="175"/>
        <v xml:space="preserve"> </v>
      </c>
      <c r="AB334" s="4" t="str">
        <f t="shared" si="176"/>
        <v xml:space="preserve"> </v>
      </c>
      <c r="AC334" s="4" t="str">
        <f t="shared" si="177"/>
        <v xml:space="preserve"> </v>
      </c>
      <c r="AF334" s="1" t="str">
        <f t="shared" si="178"/>
        <v xml:space="preserve"> </v>
      </c>
      <c r="AG334" s="4" t="str">
        <f t="shared" si="179"/>
        <v xml:space="preserve"> </v>
      </c>
      <c r="AH334" s="4" t="str">
        <f t="shared" ref="AH334:AH397" si="185">+IF(AF334&lt;=$J$3,AH333," ")</f>
        <v xml:space="preserve"> </v>
      </c>
      <c r="AI334" s="4" t="str">
        <f t="shared" si="180"/>
        <v xml:space="preserve"> </v>
      </c>
      <c r="AJ334" s="4" t="str">
        <f t="shared" si="181"/>
        <v xml:space="preserve"> </v>
      </c>
      <c r="AK334" s="4" t="str">
        <f t="shared" si="182"/>
        <v xml:space="preserve"> </v>
      </c>
    </row>
    <row r="335" spans="2:37" x14ac:dyDescent="0.25">
      <c r="B335" s="1" t="str">
        <f t="shared" si="160"/>
        <v xml:space="preserve"> </v>
      </c>
      <c r="C335" s="4" t="str">
        <f t="shared" si="161"/>
        <v xml:space="preserve"> </v>
      </c>
      <c r="D335" s="4" t="str">
        <f t="shared" si="183"/>
        <v xml:space="preserve"> </v>
      </c>
      <c r="E335" s="4" t="str">
        <f t="shared" si="162"/>
        <v xml:space="preserve"> </v>
      </c>
      <c r="F335" s="4" t="str">
        <f t="shared" si="163"/>
        <v xml:space="preserve"> </v>
      </c>
      <c r="G335" s="4" t="str">
        <f t="shared" si="164"/>
        <v xml:space="preserve"> </v>
      </c>
      <c r="I335" s="1" t="str">
        <f t="shared" si="165"/>
        <v xml:space="preserve"> </v>
      </c>
      <c r="J335" s="4" t="str">
        <f t="shared" si="166"/>
        <v xml:space="preserve"> </v>
      </c>
      <c r="K335" s="4" t="str">
        <f t="shared" si="184"/>
        <v xml:space="preserve"> </v>
      </c>
      <c r="L335" s="4" t="str">
        <f t="shared" si="167"/>
        <v xml:space="preserve"> </v>
      </c>
      <c r="M335" s="4" t="str">
        <f t="shared" si="168"/>
        <v xml:space="preserve"> </v>
      </c>
      <c r="N335" s="4" t="str">
        <f t="shared" si="169"/>
        <v xml:space="preserve"> </v>
      </c>
      <c r="P335" s="1" t="str">
        <f t="shared" si="170"/>
        <v xml:space="preserve"> </v>
      </c>
      <c r="Q335" s="4" t="str">
        <f t="shared" si="171"/>
        <v xml:space="preserve"> </v>
      </c>
      <c r="R335" s="4" t="str">
        <f t="shared" si="155"/>
        <v xml:space="preserve"> </v>
      </c>
      <c r="S335" s="4" t="str">
        <f t="shared" si="156"/>
        <v xml:space="preserve"> </v>
      </c>
      <c r="T335" s="4" t="str">
        <f t="shared" si="157"/>
        <v xml:space="preserve"> </v>
      </c>
      <c r="U335" s="7" t="str">
        <f t="shared" si="172"/>
        <v xml:space="preserve"> </v>
      </c>
      <c r="V335" s="4" t="str">
        <f t="shared" si="158"/>
        <v xml:space="preserve"> </v>
      </c>
      <c r="X335" s="1" t="str">
        <f t="shared" si="173"/>
        <v xml:space="preserve"> </v>
      </c>
      <c r="Y335" s="4" t="str">
        <f t="shared" si="174"/>
        <v xml:space="preserve"> </v>
      </c>
      <c r="Z335" s="4" t="str">
        <f t="shared" si="159"/>
        <v xml:space="preserve"> </v>
      </c>
      <c r="AA335" s="4" t="str">
        <f t="shared" si="175"/>
        <v xml:space="preserve"> </v>
      </c>
      <c r="AB335" s="4" t="str">
        <f t="shared" si="176"/>
        <v xml:space="preserve"> </v>
      </c>
      <c r="AC335" s="4" t="str">
        <f t="shared" si="177"/>
        <v xml:space="preserve"> </v>
      </c>
      <c r="AF335" s="1" t="str">
        <f t="shared" si="178"/>
        <v xml:space="preserve"> </v>
      </c>
      <c r="AG335" s="4" t="str">
        <f t="shared" si="179"/>
        <v xml:space="preserve"> </v>
      </c>
      <c r="AH335" s="4" t="str">
        <f t="shared" si="185"/>
        <v xml:space="preserve"> </v>
      </c>
      <c r="AI335" s="4" t="str">
        <f t="shared" si="180"/>
        <v xml:space="preserve"> </v>
      </c>
      <c r="AJ335" s="4" t="str">
        <f t="shared" si="181"/>
        <v xml:space="preserve"> </v>
      </c>
      <c r="AK335" s="4" t="str">
        <f t="shared" si="182"/>
        <v xml:space="preserve"> </v>
      </c>
    </row>
    <row r="336" spans="2:37" x14ac:dyDescent="0.25">
      <c r="B336" s="1" t="str">
        <f t="shared" si="160"/>
        <v xml:space="preserve"> </v>
      </c>
      <c r="C336" s="4" t="str">
        <f t="shared" si="161"/>
        <v xml:space="preserve"> </v>
      </c>
      <c r="D336" s="4" t="str">
        <f t="shared" si="183"/>
        <v xml:space="preserve"> </v>
      </c>
      <c r="E336" s="4" t="str">
        <f t="shared" si="162"/>
        <v xml:space="preserve"> </v>
      </c>
      <c r="F336" s="4" t="str">
        <f t="shared" si="163"/>
        <v xml:space="preserve"> </v>
      </c>
      <c r="G336" s="4" t="str">
        <f t="shared" si="164"/>
        <v xml:space="preserve"> </v>
      </c>
      <c r="I336" s="1" t="str">
        <f t="shared" si="165"/>
        <v xml:space="preserve"> </v>
      </c>
      <c r="J336" s="4" t="str">
        <f t="shared" si="166"/>
        <v xml:space="preserve"> </v>
      </c>
      <c r="K336" s="4" t="str">
        <f t="shared" si="184"/>
        <v xml:space="preserve"> </v>
      </c>
      <c r="L336" s="4" t="str">
        <f t="shared" si="167"/>
        <v xml:space="preserve"> </v>
      </c>
      <c r="M336" s="4" t="str">
        <f t="shared" si="168"/>
        <v xml:space="preserve"> </v>
      </c>
      <c r="N336" s="4" t="str">
        <f t="shared" si="169"/>
        <v xml:space="preserve"> </v>
      </c>
      <c r="P336" s="1" t="str">
        <f t="shared" si="170"/>
        <v xml:space="preserve"> </v>
      </c>
      <c r="Q336" s="4" t="str">
        <f t="shared" si="171"/>
        <v xml:space="preserve"> </v>
      </c>
      <c r="R336" s="4" t="str">
        <f t="shared" si="155"/>
        <v xml:space="preserve"> </v>
      </c>
      <c r="S336" s="4" t="str">
        <f t="shared" si="156"/>
        <v xml:space="preserve"> </v>
      </c>
      <c r="T336" s="4" t="str">
        <f t="shared" si="157"/>
        <v xml:space="preserve"> </v>
      </c>
      <c r="U336" s="7" t="str">
        <f t="shared" si="172"/>
        <v xml:space="preserve"> </v>
      </c>
      <c r="V336" s="4" t="str">
        <f t="shared" si="158"/>
        <v xml:space="preserve"> </v>
      </c>
      <c r="X336" s="1" t="str">
        <f t="shared" si="173"/>
        <v xml:space="preserve"> </v>
      </c>
      <c r="Y336" s="4" t="str">
        <f t="shared" si="174"/>
        <v xml:space="preserve"> </v>
      </c>
      <c r="Z336" s="4" t="str">
        <f t="shared" si="159"/>
        <v xml:space="preserve"> </v>
      </c>
      <c r="AA336" s="4" t="str">
        <f t="shared" si="175"/>
        <v xml:space="preserve"> </v>
      </c>
      <c r="AB336" s="4" t="str">
        <f t="shared" si="176"/>
        <v xml:space="preserve"> </v>
      </c>
      <c r="AC336" s="4" t="str">
        <f t="shared" si="177"/>
        <v xml:space="preserve"> </v>
      </c>
      <c r="AF336" s="1" t="str">
        <f t="shared" si="178"/>
        <v xml:space="preserve"> </v>
      </c>
      <c r="AG336" s="4" t="str">
        <f t="shared" si="179"/>
        <v xml:space="preserve"> </v>
      </c>
      <c r="AH336" s="4" t="str">
        <f t="shared" si="185"/>
        <v xml:space="preserve"> </v>
      </c>
      <c r="AI336" s="4" t="str">
        <f t="shared" si="180"/>
        <v xml:space="preserve"> </v>
      </c>
      <c r="AJ336" s="4" t="str">
        <f t="shared" si="181"/>
        <v xml:space="preserve"> </v>
      </c>
      <c r="AK336" s="4" t="str">
        <f t="shared" si="182"/>
        <v xml:space="preserve"> </v>
      </c>
    </row>
    <row r="337" spans="2:37" x14ac:dyDescent="0.25">
      <c r="B337" s="1" t="str">
        <f t="shared" si="160"/>
        <v xml:space="preserve"> </v>
      </c>
      <c r="C337" s="4" t="str">
        <f t="shared" si="161"/>
        <v xml:space="preserve"> </v>
      </c>
      <c r="D337" s="4" t="str">
        <f t="shared" si="183"/>
        <v xml:space="preserve"> </v>
      </c>
      <c r="E337" s="4" t="str">
        <f t="shared" si="162"/>
        <v xml:space="preserve"> </v>
      </c>
      <c r="F337" s="4" t="str">
        <f t="shared" si="163"/>
        <v xml:space="preserve"> </v>
      </c>
      <c r="G337" s="4" t="str">
        <f t="shared" si="164"/>
        <v xml:space="preserve"> </v>
      </c>
      <c r="I337" s="1" t="str">
        <f t="shared" si="165"/>
        <v xml:space="preserve"> </v>
      </c>
      <c r="J337" s="4" t="str">
        <f t="shared" si="166"/>
        <v xml:space="preserve"> </v>
      </c>
      <c r="K337" s="4" t="str">
        <f t="shared" si="184"/>
        <v xml:space="preserve"> </v>
      </c>
      <c r="L337" s="4" t="str">
        <f t="shared" si="167"/>
        <v xml:space="preserve"> </v>
      </c>
      <c r="M337" s="4" t="str">
        <f t="shared" si="168"/>
        <v xml:space="preserve"> </v>
      </c>
      <c r="N337" s="4" t="str">
        <f t="shared" si="169"/>
        <v xml:space="preserve"> </v>
      </c>
      <c r="P337" s="1" t="str">
        <f t="shared" si="170"/>
        <v xml:space="preserve"> </v>
      </c>
      <c r="Q337" s="4" t="str">
        <f t="shared" si="171"/>
        <v xml:space="preserve"> </v>
      </c>
      <c r="R337" s="4" t="str">
        <f t="shared" si="155"/>
        <v xml:space="preserve"> </v>
      </c>
      <c r="S337" s="4" t="str">
        <f t="shared" si="156"/>
        <v xml:space="preserve"> </v>
      </c>
      <c r="T337" s="4" t="str">
        <f t="shared" si="157"/>
        <v xml:space="preserve"> </v>
      </c>
      <c r="U337" s="7" t="str">
        <f t="shared" si="172"/>
        <v xml:space="preserve"> </v>
      </c>
      <c r="V337" s="4" t="str">
        <f t="shared" si="158"/>
        <v xml:space="preserve"> </v>
      </c>
      <c r="X337" s="1" t="str">
        <f t="shared" si="173"/>
        <v xml:space="preserve"> </v>
      </c>
      <c r="Y337" s="4" t="str">
        <f t="shared" si="174"/>
        <v xml:space="preserve"> </v>
      </c>
      <c r="Z337" s="4" t="str">
        <f t="shared" si="159"/>
        <v xml:space="preserve"> </v>
      </c>
      <c r="AA337" s="4" t="str">
        <f t="shared" si="175"/>
        <v xml:space="preserve"> </v>
      </c>
      <c r="AB337" s="4" t="str">
        <f t="shared" si="176"/>
        <v xml:space="preserve"> </v>
      </c>
      <c r="AC337" s="4" t="str">
        <f t="shared" si="177"/>
        <v xml:space="preserve"> </v>
      </c>
      <c r="AF337" s="1" t="str">
        <f t="shared" si="178"/>
        <v xml:space="preserve"> </v>
      </c>
      <c r="AG337" s="4" t="str">
        <f t="shared" si="179"/>
        <v xml:space="preserve"> </v>
      </c>
      <c r="AH337" s="4" t="str">
        <f t="shared" si="185"/>
        <v xml:space="preserve"> </v>
      </c>
      <c r="AI337" s="4" t="str">
        <f t="shared" si="180"/>
        <v xml:space="preserve"> </v>
      </c>
      <c r="AJ337" s="4" t="str">
        <f t="shared" si="181"/>
        <v xml:space="preserve"> </v>
      </c>
      <c r="AK337" s="4" t="str">
        <f t="shared" si="182"/>
        <v xml:space="preserve"> </v>
      </c>
    </row>
    <row r="338" spans="2:37" x14ac:dyDescent="0.25">
      <c r="B338" s="1" t="str">
        <f t="shared" si="160"/>
        <v xml:space="preserve"> </v>
      </c>
      <c r="C338" s="4" t="str">
        <f t="shared" si="161"/>
        <v xml:space="preserve"> </v>
      </c>
      <c r="D338" s="4" t="str">
        <f t="shared" si="183"/>
        <v xml:space="preserve"> </v>
      </c>
      <c r="E338" s="4" t="str">
        <f t="shared" si="162"/>
        <v xml:space="preserve"> </v>
      </c>
      <c r="F338" s="4" t="str">
        <f t="shared" si="163"/>
        <v xml:space="preserve"> </v>
      </c>
      <c r="G338" s="4" t="str">
        <f t="shared" si="164"/>
        <v xml:space="preserve"> </v>
      </c>
      <c r="I338" s="1" t="str">
        <f t="shared" si="165"/>
        <v xml:space="preserve"> </v>
      </c>
      <c r="J338" s="4" t="str">
        <f t="shared" si="166"/>
        <v xml:space="preserve"> </v>
      </c>
      <c r="K338" s="4" t="str">
        <f t="shared" si="184"/>
        <v xml:space="preserve"> </v>
      </c>
      <c r="L338" s="4" t="str">
        <f t="shared" si="167"/>
        <v xml:space="preserve"> </v>
      </c>
      <c r="M338" s="4" t="str">
        <f t="shared" si="168"/>
        <v xml:space="preserve"> </v>
      </c>
      <c r="N338" s="4" t="str">
        <f t="shared" si="169"/>
        <v xml:space="preserve"> </v>
      </c>
      <c r="P338" s="1" t="str">
        <f t="shared" si="170"/>
        <v xml:space="preserve"> </v>
      </c>
      <c r="Q338" s="4" t="str">
        <f t="shared" si="171"/>
        <v xml:space="preserve"> </v>
      </c>
      <c r="R338" s="4" t="str">
        <f t="shared" si="155"/>
        <v xml:space="preserve"> </v>
      </c>
      <c r="S338" s="4" t="str">
        <f t="shared" si="156"/>
        <v xml:space="preserve"> </v>
      </c>
      <c r="T338" s="4" t="str">
        <f t="shared" si="157"/>
        <v xml:space="preserve"> </v>
      </c>
      <c r="U338" s="7" t="str">
        <f t="shared" si="172"/>
        <v xml:space="preserve"> </v>
      </c>
      <c r="V338" s="4" t="str">
        <f t="shared" si="158"/>
        <v xml:space="preserve"> </v>
      </c>
      <c r="X338" s="1" t="str">
        <f t="shared" si="173"/>
        <v xml:space="preserve"> </v>
      </c>
      <c r="Y338" s="4" t="str">
        <f t="shared" si="174"/>
        <v xml:space="preserve"> </v>
      </c>
      <c r="Z338" s="4" t="str">
        <f t="shared" si="159"/>
        <v xml:space="preserve"> </v>
      </c>
      <c r="AA338" s="4" t="str">
        <f t="shared" si="175"/>
        <v xml:space="preserve"> </v>
      </c>
      <c r="AB338" s="4" t="str">
        <f t="shared" si="176"/>
        <v xml:space="preserve"> </v>
      </c>
      <c r="AC338" s="4" t="str">
        <f t="shared" si="177"/>
        <v xml:space="preserve"> </v>
      </c>
      <c r="AF338" s="1" t="str">
        <f t="shared" si="178"/>
        <v xml:space="preserve"> </v>
      </c>
      <c r="AG338" s="4" t="str">
        <f t="shared" si="179"/>
        <v xml:space="preserve"> </v>
      </c>
      <c r="AH338" s="4" t="str">
        <f t="shared" si="185"/>
        <v xml:space="preserve"> </v>
      </c>
      <c r="AI338" s="4" t="str">
        <f t="shared" si="180"/>
        <v xml:space="preserve"> </v>
      </c>
      <c r="AJ338" s="4" t="str">
        <f t="shared" si="181"/>
        <v xml:space="preserve"> </v>
      </c>
      <c r="AK338" s="4" t="str">
        <f t="shared" si="182"/>
        <v xml:space="preserve"> </v>
      </c>
    </row>
    <row r="339" spans="2:37" x14ac:dyDescent="0.25">
      <c r="B339" s="1" t="str">
        <f t="shared" si="160"/>
        <v xml:space="preserve"> </v>
      </c>
      <c r="C339" s="4" t="str">
        <f t="shared" si="161"/>
        <v xml:space="preserve"> </v>
      </c>
      <c r="D339" s="4" t="str">
        <f t="shared" si="183"/>
        <v xml:space="preserve"> </v>
      </c>
      <c r="E339" s="4" t="str">
        <f t="shared" si="162"/>
        <v xml:space="preserve"> </v>
      </c>
      <c r="F339" s="4" t="str">
        <f t="shared" si="163"/>
        <v xml:space="preserve"> </v>
      </c>
      <c r="G339" s="4" t="str">
        <f t="shared" si="164"/>
        <v xml:space="preserve"> </v>
      </c>
      <c r="I339" s="1" t="str">
        <f t="shared" si="165"/>
        <v xml:space="preserve"> </v>
      </c>
      <c r="J339" s="4" t="str">
        <f t="shared" si="166"/>
        <v xml:space="preserve"> </v>
      </c>
      <c r="K339" s="4" t="str">
        <f t="shared" si="184"/>
        <v xml:space="preserve"> </v>
      </c>
      <c r="L339" s="4" t="str">
        <f t="shared" si="167"/>
        <v xml:space="preserve"> </v>
      </c>
      <c r="M339" s="4" t="str">
        <f t="shared" si="168"/>
        <v xml:space="preserve"> </v>
      </c>
      <c r="N339" s="4" t="str">
        <f t="shared" si="169"/>
        <v xml:space="preserve"> </v>
      </c>
      <c r="P339" s="1" t="str">
        <f t="shared" si="170"/>
        <v xml:space="preserve"> </v>
      </c>
      <c r="Q339" s="4" t="str">
        <f t="shared" si="171"/>
        <v xml:space="preserve"> </v>
      </c>
      <c r="R339" s="4" t="str">
        <f t="shared" si="155"/>
        <v xml:space="preserve"> </v>
      </c>
      <c r="S339" s="4" t="str">
        <f t="shared" si="156"/>
        <v xml:space="preserve"> </v>
      </c>
      <c r="T339" s="4" t="str">
        <f t="shared" si="157"/>
        <v xml:space="preserve"> </v>
      </c>
      <c r="U339" s="7" t="str">
        <f t="shared" si="172"/>
        <v xml:space="preserve"> </v>
      </c>
      <c r="V339" s="4" t="str">
        <f t="shared" si="158"/>
        <v xml:space="preserve"> </v>
      </c>
      <c r="X339" s="1" t="str">
        <f t="shared" si="173"/>
        <v xml:space="preserve"> </v>
      </c>
      <c r="Y339" s="4" t="str">
        <f t="shared" si="174"/>
        <v xml:space="preserve"> </v>
      </c>
      <c r="Z339" s="4" t="str">
        <f t="shared" si="159"/>
        <v xml:space="preserve"> </v>
      </c>
      <c r="AA339" s="4" t="str">
        <f t="shared" si="175"/>
        <v xml:space="preserve"> </v>
      </c>
      <c r="AB339" s="4" t="str">
        <f t="shared" si="176"/>
        <v xml:space="preserve"> </v>
      </c>
      <c r="AC339" s="4" t="str">
        <f t="shared" si="177"/>
        <v xml:space="preserve"> </v>
      </c>
      <c r="AF339" s="1" t="str">
        <f t="shared" si="178"/>
        <v xml:space="preserve"> </v>
      </c>
      <c r="AG339" s="4" t="str">
        <f t="shared" si="179"/>
        <v xml:space="preserve"> </v>
      </c>
      <c r="AH339" s="4" t="str">
        <f t="shared" si="185"/>
        <v xml:space="preserve"> </v>
      </c>
      <c r="AI339" s="4" t="str">
        <f t="shared" si="180"/>
        <v xml:space="preserve"> </v>
      </c>
      <c r="AJ339" s="4" t="str">
        <f t="shared" si="181"/>
        <v xml:space="preserve"> </v>
      </c>
      <c r="AK339" s="4" t="str">
        <f t="shared" si="182"/>
        <v xml:space="preserve"> </v>
      </c>
    </row>
    <row r="340" spans="2:37" x14ac:dyDescent="0.25">
      <c r="B340" s="1" t="str">
        <f t="shared" si="160"/>
        <v xml:space="preserve"> </v>
      </c>
      <c r="C340" s="4" t="str">
        <f t="shared" si="161"/>
        <v xml:space="preserve"> </v>
      </c>
      <c r="D340" s="4" t="str">
        <f t="shared" si="183"/>
        <v xml:space="preserve"> </v>
      </c>
      <c r="E340" s="4" t="str">
        <f t="shared" si="162"/>
        <v xml:space="preserve"> </v>
      </c>
      <c r="F340" s="4" t="str">
        <f t="shared" si="163"/>
        <v xml:space="preserve"> </v>
      </c>
      <c r="G340" s="4" t="str">
        <f t="shared" si="164"/>
        <v xml:space="preserve"> </v>
      </c>
      <c r="I340" s="1" t="str">
        <f t="shared" si="165"/>
        <v xml:space="preserve"> </v>
      </c>
      <c r="J340" s="4" t="str">
        <f t="shared" si="166"/>
        <v xml:space="preserve"> </v>
      </c>
      <c r="K340" s="4" t="str">
        <f t="shared" si="184"/>
        <v xml:space="preserve"> </v>
      </c>
      <c r="L340" s="4" t="str">
        <f t="shared" si="167"/>
        <v xml:space="preserve"> </v>
      </c>
      <c r="M340" s="4" t="str">
        <f t="shared" si="168"/>
        <v xml:space="preserve"> </v>
      </c>
      <c r="N340" s="4" t="str">
        <f t="shared" si="169"/>
        <v xml:space="preserve"> </v>
      </c>
      <c r="P340" s="1" t="str">
        <f t="shared" si="170"/>
        <v xml:space="preserve"> </v>
      </c>
      <c r="Q340" s="4" t="str">
        <f t="shared" si="171"/>
        <v xml:space="preserve"> </v>
      </c>
      <c r="R340" s="4" t="str">
        <f t="shared" si="155"/>
        <v xml:space="preserve"> </v>
      </c>
      <c r="S340" s="4" t="str">
        <f t="shared" si="156"/>
        <v xml:space="preserve"> </v>
      </c>
      <c r="T340" s="4" t="str">
        <f t="shared" si="157"/>
        <v xml:space="preserve"> </v>
      </c>
      <c r="U340" s="7" t="str">
        <f t="shared" si="172"/>
        <v xml:space="preserve"> </v>
      </c>
      <c r="V340" s="4" t="str">
        <f t="shared" si="158"/>
        <v xml:space="preserve"> </v>
      </c>
      <c r="X340" s="1" t="str">
        <f t="shared" si="173"/>
        <v xml:space="preserve"> </v>
      </c>
      <c r="Y340" s="4" t="str">
        <f t="shared" si="174"/>
        <v xml:space="preserve"> </v>
      </c>
      <c r="Z340" s="4" t="str">
        <f t="shared" si="159"/>
        <v xml:space="preserve"> </v>
      </c>
      <c r="AA340" s="4" t="str">
        <f t="shared" si="175"/>
        <v xml:space="preserve"> </v>
      </c>
      <c r="AB340" s="4" t="str">
        <f t="shared" si="176"/>
        <v xml:space="preserve"> </v>
      </c>
      <c r="AC340" s="4" t="str">
        <f t="shared" si="177"/>
        <v xml:space="preserve"> </v>
      </c>
      <c r="AF340" s="1" t="str">
        <f t="shared" si="178"/>
        <v xml:space="preserve"> </v>
      </c>
      <c r="AG340" s="4" t="str">
        <f t="shared" si="179"/>
        <v xml:space="preserve"> </v>
      </c>
      <c r="AH340" s="4" t="str">
        <f t="shared" si="185"/>
        <v xml:space="preserve"> </v>
      </c>
      <c r="AI340" s="4" t="str">
        <f t="shared" si="180"/>
        <v xml:space="preserve"> </v>
      </c>
      <c r="AJ340" s="4" t="str">
        <f t="shared" si="181"/>
        <v xml:space="preserve"> </v>
      </c>
      <c r="AK340" s="4" t="str">
        <f t="shared" si="182"/>
        <v xml:space="preserve"> </v>
      </c>
    </row>
    <row r="341" spans="2:37" x14ac:dyDescent="0.25">
      <c r="B341" s="1" t="str">
        <f t="shared" si="160"/>
        <v xml:space="preserve"> </v>
      </c>
      <c r="C341" s="4" t="str">
        <f t="shared" si="161"/>
        <v xml:space="preserve"> </v>
      </c>
      <c r="D341" s="4" t="str">
        <f t="shared" si="183"/>
        <v xml:space="preserve"> </v>
      </c>
      <c r="E341" s="4" t="str">
        <f t="shared" si="162"/>
        <v xml:space="preserve"> </v>
      </c>
      <c r="F341" s="4" t="str">
        <f t="shared" si="163"/>
        <v xml:space="preserve"> </v>
      </c>
      <c r="G341" s="4" t="str">
        <f t="shared" si="164"/>
        <v xml:space="preserve"> </v>
      </c>
      <c r="I341" s="1" t="str">
        <f t="shared" si="165"/>
        <v xml:space="preserve"> </v>
      </c>
      <c r="J341" s="4" t="str">
        <f t="shared" si="166"/>
        <v xml:space="preserve"> </v>
      </c>
      <c r="K341" s="4" t="str">
        <f t="shared" si="184"/>
        <v xml:space="preserve"> </v>
      </c>
      <c r="L341" s="4" t="str">
        <f t="shared" si="167"/>
        <v xml:space="preserve"> </v>
      </c>
      <c r="M341" s="4" t="str">
        <f t="shared" si="168"/>
        <v xml:space="preserve"> </v>
      </c>
      <c r="N341" s="4" t="str">
        <f t="shared" si="169"/>
        <v xml:space="preserve"> </v>
      </c>
      <c r="P341" s="1" t="str">
        <f t="shared" si="170"/>
        <v xml:space="preserve"> </v>
      </c>
      <c r="Q341" s="4" t="str">
        <f t="shared" si="171"/>
        <v xml:space="preserve"> </v>
      </c>
      <c r="R341" s="4" t="str">
        <f t="shared" si="155"/>
        <v xml:space="preserve"> </v>
      </c>
      <c r="S341" s="4" t="str">
        <f t="shared" si="156"/>
        <v xml:space="preserve"> </v>
      </c>
      <c r="T341" s="4" t="str">
        <f t="shared" si="157"/>
        <v xml:space="preserve"> </v>
      </c>
      <c r="U341" s="7" t="str">
        <f t="shared" si="172"/>
        <v xml:space="preserve"> </v>
      </c>
      <c r="V341" s="4" t="str">
        <f t="shared" si="158"/>
        <v xml:space="preserve"> </v>
      </c>
      <c r="X341" s="1" t="str">
        <f t="shared" si="173"/>
        <v xml:space="preserve"> </v>
      </c>
      <c r="Y341" s="4" t="str">
        <f t="shared" si="174"/>
        <v xml:space="preserve"> </v>
      </c>
      <c r="Z341" s="4" t="str">
        <f t="shared" si="159"/>
        <v xml:space="preserve"> </v>
      </c>
      <c r="AA341" s="4" t="str">
        <f t="shared" si="175"/>
        <v xml:space="preserve"> </v>
      </c>
      <c r="AB341" s="4" t="str">
        <f t="shared" si="176"/>
        <v xml:space="preserve"> </v>
      </c>
      <c r="AC341" s="4" t="str">
        <f t="shared" si="177"/>
        <v xml:space="preserve"> </v>
      </c>
      <c r="AF341" s="1" t="str">
        <f t="shared" si="178"/>
        <v xml:space="preserve"> </v>
      </c>
      <c r="AG341" s="4" t="str">
        <f t="shared" si="179"/>
        <v xml:space="preserve"> </v>
      </c>
      <c r="AH341" s="4" t="str">
        <f t="shared" si="185"/>
        <v xml:space="preserve"> </v>
      </c>
      <c r="AI341" s="4" t="str">
        <f t="shared" si="180"/>
        <v xml:space="preserve"> </v>
      </c>
      <c r="AJ341" s="4" t="str">
        <f t="shared" si="181"/>
        <v xml:space="preserve"> </v>
      </c>
      <c r="AK341" s="4" t="str">
        <f t="shared" si="182"/>
        <v xml:space="preserve"> </v>
      </c>
    </row>
    <row r="342" spans="2:37" x14ac:dyDescent="0.25">
      <c r="B342" s="1" t="str">
        <f t="shared" si="160"/>
        <v xml:space="preserve"> </v>
      </c>
      <c r="C342" s="4" t="str">
        <f t="shared" si="161"/>
        <v xml:space="preserve"> </v>
      </c>
      <c r="D342" s="4" t="str">
        <f t="shared" si="183"/>
        <v xml:space="preserve"> </v>
      </c>
      <c r="E342" s="4" t="str">
        <f t="shared" si="162"/>
        <v xml:space="preserve"> </v>
      </c>
      <c r="F342" s="4" t="str">
        <f t="shared" si="163"/>
        <v xml:space="preserve"> </v>
      </c>
      <c r="G342" s="4" t="str">
        <f t="shared" si="164"/>
        <v xml:space="preserve"> </v>
      </c>
      <c r="I342" s="1" t="str">
        <f t="shared" si="165"/>
        <v xml:space="preserve"> </v>
      </c>
      <c r="J342" s="4" t="str">
        <f t="shared" si="166"/>
        <v xml:space="preserve"> </v>
      </c>
      <c r="K342" s="4" t="str">
        <f t="shared" si="184"/>
        <v xml:space="preserve"> </v>
      </c>
      <c r="L342" s="4" t="str">
        <f t="shared" si="167"/>
        <v xml:space="preserve"> </v>
      </c>
      <c r="M342" s="4" t="str">
        <f t="shared" si="168"/>
        <v xml:space="preserve"> </v>
      </c>
      <c r="N342" s="4" t="str">
        <f t="shared" si="169"/>
        <v xml:space="preserve"> </v>
      </c>
      <c r="P342" s="1" t="str">
        <f t="shared" si="170"/>
        <v xml:space="preserve"> </v>
      </c>
      <c r="Q342" s="4" t="str">
        <f t="shared" si="171"/>
        <v xml:space="preserve"> </v>
      </c>
      <c r="R342" s="4" t="str">
        <f t="shared" si="155"/>
        <v xml:space="preserve"> </v>
      </c>
      <c r="S342" s="4" t="str">
        <f t="shared" si="156"/>
        <v xml:space="preserve"> </v>
      </c>
      <c r="T342" s="4" t="str">
        <f t="shared" si="157"/>
        <v xml:space="preserve"> </v>
      </c>
      <c r="U342" s="7" t="str">
        <f t="shared" si="172"/>
        <v xml:space="preserve"> </v>
      </c>
      <c r="V342" s="4" t="str">
        <f t="shared" si="158"/>
        <v xml:space="preserve"> </v>
      </c>
      <c r="X342" s="1" t="str">
        <f t="shared" si="173"/>
        <v xml:space="preserve"> </v>
      </c>
      <c r="Y342" s="4" t="str">
        <f t="shared" si="174"/>
        <v xml:space="preserve"> </v>
      </c>
      <c r="Z342" s="4" t="str">
        <f t="shared" si="159"/>
        <v xml:space="preserve"> </v>
      </c>
      <c r="AA342" s="4" t="str">
        <f t="shared" si="175"/>
        <v xml:space="preserve"> </v>
      </c>
      <c r="AB342" s="4" t="str">
        <f t="shared" si="176"/>
        <v xml:space="preserve"> </v>
      </c>
      <c r="AC342" s="4" t="str">
        <f t="shared" si="177"/>
        <v xml:space="preserve"> </v>
      </c>
      <c r="AF342" s="1" t="str">
        <f t="shared" si="178"/>
        <v xml:space="preserve"> </v>
      </c>
      <c r="AG342" s="4" t="str">
        <f t="shared" si="179"/>
        <v xml:space="preserve"> </v>
      </c>
      <c r="AH342" s="4" t="str">
        <f t="shared" si="185"/>
        <v xml:space="preserve"> </v>
      </c>
      <c r="AI342" s="4" t="str">
        <f t="shared" si="180"/>
        <v xml:space="preserve"> </v>
      </c>
      <c r="AJ342" s="4" t="str">
        <f t="shared" si="181"/>
        <v xml:space="preserve"> </v>
      </c>
      <c r="AK342" s="4" t="str">
        <f t="shared" si="182"/>
        <v xml:space="preserve"> </v>
      </c>
    </row>
    <row r="343" spans="2:37" x14ac:dyDescent="0.25">
      <c r="B343" s="1" t="str">
        <f t="shared" si="160"/>
        <v xml:space="preserve"> </v>
      </c>
      <c r="C343" s="4" t="str">
        <f t="shared" si="161"/>
        <v xml:space="preserve"> </v>
      </c>
      <c r="D343" s="4" t="str">
        <f t="shared" si="183"/>
        <v xml:space="preserve"> </v>
      </c>
      <c r="E343" s="4" t="str">
        <f t="shared" si="162"/>
        <v xml:space="preserve"> </v>
      </c>
      <c r="F343" s="4" t="str">
        <f t="shared" si="163"/>
        <v xml:space="preserve"> </v>
      </c>
      <c r="G343" s="4" t="str">
        <f t="shared" si="164"/>
        <v xml:space="preserve"> </v>
      </c>
      <c r="I343" s="1" t="str">
        <f t="shared" si="165"/>
        <v xml:space="preserve"> </v>
      </c>
      <c r="J343" s="4" t="str">
        <f t="shared" si="166"/>
        <v xml:space="preserve"> </v>
      </c>
      <c r="K343" s="4" t="str">
        <f t="shared" si="184"/>
        <v xml:space="preserve"> </v>
      </c>
      <c r="L343" s="4" t="str">
        <f t="shared" si="167"/>
        <v xml:space="preserve"> </v>
      </c>
      <c r="M343" s="4" t="str">
        <f t="shared" si="168"/>
        <v xml:space="preserve"> </v>
      </c>
      <c r="N343" s="4" t="str">
        <f t="shared" si="169"/>
        <v xml:space="preserve"> </v>
      </c>
      <c r="P343" s="1" t="str">
        <f t="shared" si="170"/>
        <v xml:space="preserve"> </v>
      </c>
      <c r="Q343" s="4" t="str">
        <f t="shared" si="171"/>
        <v xml:space="preserve"> </v>
      </c>
      <c r="R343" s="4" t="str">
        <f t="shared" si="155"/>
        <v xml:space="preserve"> </v>
      </c>
      <c r="S343" s="4" t="str">
        <f t="shared" si="156"/>
        <v xml:space="preserve"> </v>
      </c>
      <c r="T343" s="4" t="str">
        <f t="shared" si="157"/>
        <v xml:space="preserve"> </v>
      </c>
      <c r="U343" s="7" t="str">
        <f t="shared" si="172"/>
        <v xml:space="preserve"> </v>
      </c>
      <c r="V343" s="4" t="str">
        <f t="shared" si="158"/>
        <v xml:space="preserve"> </v>
      </c>
      <c r="X343" s="1" t="str">
        <f t="shared" si="173"/>
        <v xml:space="preserve"> </v>
      </c>
      <c r="Y343" s="4" t="str">
        <f t="shared" si="174"/>
        <v xml:space="preserve"> </v>
      </c>
      <c r="Z343" s="4" t="str">
        <f t="shared" si="159"/>
        <v xml:space="preserve"> </v>
      </c>
      <c r="AA343" s="4" t="str">
        <f t="shared" si="175"/>
        <v xml:space="preserve"> </v>
      </c>
      <c r="AB343" s="4" t="str">
        <f t="shared" si="176"/>
        <v xml:space="preserve"> </v>
      </c>
      <c r="AC343" s="4" t="str">
        <f t="shared" si="177"/>
        <v xml:space="preserve"> </v>
      </c>
      <c r="AF343" s="1" t="str">
        <f t="shared" si="178"/>
        <v xml:space="preserve"> </v>
      </c>
      <c r="AG343" s="4" t="str">
        <f t="shared" si="179"/>
        <v xml:space="preserve"> </v>
      </c>
      <c r="AH343" s="4" t="str">
        <f t="shared" si="185"/>
        <v xml:space="preserve"> </v>
      </c>
      <c r="AI343" s="4" t="str">
        <f t="shared" si="180"/>
        <v xml:space="preserve"> </v>
      </c>
      <c r="AJ343" s="4" t="str">
        <f t="shared" si="181"/>
        <v xml:space="preserve"> </v>
      </c>
      <c r="AK343" s="4" t="str">
        <f t="shared" si="182"/>
        <v xml:space="preserve"> </v>
      </c>
    </row>
    <row r="344" spans="2:37" x14ac:dyDescent="0.25">
      <c r="B344" s="1" t="str">
        <f t="shared" si="160"/>
        <v xml:space="preserve"> </v>
      </c>
      <c r="C344" s="4" t="str">
        <f t="shared" si="161"/>
        <v xml:space="preserve"> </v>
      </c>
      <c r="D344" s="4" t="str">
        <f t="shared" si="183"/>
        <v xml:space="preserve"> </v>
      </c>
      <c r="E344" s="4" t="str">
        <f t="shared" si="162"/>
        <v xml:space="preserve"> </v>
      </c>
      <c r="F344" s="4" t="str">
        <f t="shared" si="163"/>
        <v xml:space="preserve"> </v>
      </c>
      <c r="G344" s="4" t="str">
        <f t="shared" si="164"/>
        <v xml:space="preserve"> </v>
      </c>
      <c r="I344" s="1" t="str">
        <f t="shared" si="165"/>
        <v xml:space="preserve"> </v>
      </c>
      <c r="J344" s="4" t="str">
        <f t="shared" si="166"/>
        <v xml:space="preserve"> </v>
      </c>
      <c r="K344" s="4" t="str">
        <f t="shared" si="184"/>
        <v xml:space="preserve"> </v>
      </c>
      <c r="L344" s="4" t="str">
        <f t="shared" si="167"/>
        <v xml:space="preserve"> </v>
      </c>
      <c r="M344" s="4" t="str">
        <f t="shared" si="168"/>
        <v xml:space="preserve"> </v>
      </c>
      <c r="N344" s="4" t="str">
        <f t="shared" si="169"/>
        <v xml:space="preserve"> </v>
      </c>
      <c r="P344" s="1" t="str">
        <f t="shared" si="170"/>
        <v xml:space="preserve"> </v>
      </c>
      <c r="Q344" s="4" t="str">
        <f t="shared" si="171"/>
        <v xml:space="preserve"> </v>
      </c>
      <c r="R344" s="4" t="str">
        <f t="shared" si="155"/>
        <v xml:space="preserve"> </v>
      </c>
      <c r="S344" s="4" t="str">
        <f t="shared" si="156"/>
        <v xml:space="preserve"> </v>
      </c>
      <c r="T344" s="4" t="str">
        <f t="shared" si="157"/>
        <v xml:space="preserve"> </v>
      </c>
      <c r="U344" s="7" t="str">
        <f t="shared" si="172"/>
        <v xml:space="preserve"> </v>
      </c>
      <c r="V344" s="4" t="str">
        <f t="shared" si="158"/>
        <v xml:space="preserve"> </v>
      </c>
      <c r="X344" s="1" t="str">
        <f t="shared" si="173"/>
        <v xml:space="preserve"> </v>
      </c>
      <c r="Y344" s="4" t="str">
        <f t="shared" si="174"/>
        <v xml:space="preserve"> </v>
      </c>
      <c r="Z344" s="4" t="str">
        <f t="shared" si="159"/>
        <v xml:space="preserve"> </v>
      </c>
      <c r="AA344" s="4" t="str">
        <f t="shared" si="175"/>
        <v xml:space="preserve"> </v>
      </c>
      <c r="AB344" s="4" t="str">
        <f t="shared" si="176"/>
        <v xml:space="preserve"> </v>
      </c>
      <c r="AC344" s="4" t="str">
        <f t="shared" si="177"/>
        <v xml:space="preserve"> </v>
      </c>
      <c r="AF344" s="1" t="str">
        <f t="shared" si="178"/>
        <v xml:space="preserve"> </v>
      </c>
      <c r="AG344" s="4" t="str">
        <f t="shared" si="179"/>
        <v xml:space="preserve"> </v>
      </c>
      <c r="AH344" s="4" t="str">
        <f t="shared" si="185"/>
        <v xml:space="preserve"> </v>
      </c>
      <c r="AI344" s="4" t="str">
        <f t="shared" si="180"/>
        <v xml:space="preserve"> </v>
      </c>
      <c r="AJ344" s="4" t="str">
        <f t="shared" si="181"/>
        <v xml:space="preserve"> </v>
      </c>
      <c r="AK344" s="4" t="str">
        <f t="shared" si="182"/>
        <v xml:space="preserve"> </v>
      </c>
    </row>
    <row r="345" spans="2:37" x14ac:dyDescent="0.25">
      <c r="B345" s="1" t="str">
        <f t="shared" si="160"/>
        <v xml:space="preserve"> </v>
      </c>
      <c r="C345" s="4" t="str">
        <f t="shared" si="161"/>
        <v xml:space="preserve"> </v>
      </c>
      <c r="D345" s="4" t="str">
        <f t="shared" si="183"/>
        <v xml:space="preserve"> </v>
      </c>
      <c r="E345" s="4" t="str">
        <f t="shared" si="162"/>
        <v xml:space="preserve"> </v>
      </c>
      <c r="F345" s="4" t="str">
        <f t="shared" si="163"/>
        <v xml:space="preserve"> </v>
      </c>
      <c r="G345" s="4" t="str">
        <f t="shared" si="164"/>
        <v xml:space="preserve"> </v>
      </c>
      <c r="I345" s="1" t="str">
        <f t="shared" si="165"/>
        <v xml:space="preserve"> </v>
      </c>
      <c r="J345" s="4" t="str">
        <f t="shared" si="166"/>
        <v xml:space="preserve"> </v>
      </c>
      <c r="K345" s="4" t="str">
        <f t="shared" si="184"/>
        <v xml:space="preserve"> </v>
      </c>
      <c r="L345" s="4" t="str">
        <f t="shared" si="167"/>
        <v xml:space="preserve"> </v>
      </c>
      <c r="M345" s="4" t="str">
        <f t="shared" si="168"/>
        <v xml:space="preserve"> </v>
      </c>
      <c r="N345" s="4" t="str">
        <f t="shared" si="169"/>
        <v xml:space="preserve"> </v>
      </c>
      <c r="P345" s="1" t="str">
        <f t="shared" si="170"/>
        <v xml:space="preserve"> </v>
      </c>
      <c r="Q345" s="4" t="str">
        <f t="shared" si="171"/>
        <v xml:space="preserve"> </v>
      </c>
      <c r="R345" s="4" t="str">
        <f t="shared" si="155"/>
        <v xml:space="preserve"> </v>
      </c>
      <c r="S345" s="4" t="str">
        <f t="shared" si="156"/>
        <v xml:space="preserve"> </v>
      </c>
      <c r="T345" s="4" t="str">
        <f t="shared" si="157"/>
        <v xml:space="preserve"> </v>
      </c>
      <c r="U345" s="7" t="str">
        <f t="shared" si="172"/>
        <v xml:space="preserve"> </v>
      </c>
      <c r="V345" s="4" t="str">
        <f t="shared" si="158"/>
        <v xml:space="preserve"> </v>
      </c>
      <c r="X345" s="1" t="str">
        <f t="shared" si="173"/>
        <v xml:space="preserve"> </v>
      </c>
      <c r="Y345" s="4" t="str">
        <f t="shared" si="174"/>
        <v xml:space="preserve"> </v>
      </c>
      <c r="Z345" s="4" t="str">
        <f t="shared" si="159"/>
        <v xml:space="preserve"> </v>
      </c>
      <c r="AA345" s="4" t="str">
        <f t="shared" si="175"/>
        <v xml:space="preserve"> </v>
      </c>
      <c r="AB345" s="4" t="str">
        <f t="shared" si="176"/>
        <v xml:space="preserve"> </v>
      </c>
      <c r="AC345" s="4" t="str">
        <f t="shared" si="177"/>
        <v xml:space="preserve"> </v>
      </c>
      <c r="AF345" s="1" t="str">
        <f t="shared" si="178"/>
        <v xml:space="preserve"> </v>
      </c>
      <c r="AG345" s="4" t="str">
        <f t="shared" si="179"/>
        <v xml:space="preserve"> </v>
      </c>
      <c r="AH345" s="4" t="str">
        <f t="shared" si="185"/>
        <v xml:space="preserve"> </v>
      </c>
      <c r="AI345" s="4" t="str">
        <f t="shared" si="180"/>
        <v xml:space="preserve"> </v>
      </c>
      <c r="AJ345" s="4" t="str">
        <f t="shared" si="181"/>
        <v xml:space="preserve"> </v>
      </c>
      <c r="AK345" s="4" t="str">
        <f t="shared" si="182"/>
        <v xml:space="preserve"> </v>
      </c>
    </row>
    <row r="346" spans="2:37" x14ac:dyDescent="0.25">
      <c r="B346" s="1" t="str">
        <f t="shared" si="160"/>
        <v xml:space="preserve"> </v>
      </c>
      <c r="C346" s="4" t="str">
        <f t="shared" si="161"/>
        <v xml:space="preserve"> </v>
      </c>
      <c r="D346" s="4" t="str">
        <f t="shared" si="183"/>
        <v xml:space="preserve"> </v>
      </c>
      <c r="E346" s="4" t="str">
        <f t="shared" si="162"/>
        <v xml:space="preserve"> </v>
      </c>
      <c r="F346" s="4" t="str">
        <f t="shared" si="163"/>
        <v xml:space="preserve"> </v>
      </c>
      <c r="G346" s="4" t="str">
        <f t="shared" si="164"/>
        <v xml:space="preserve"> </v>
      </c>
      <c r="I346" s="1" t="str">
        <f t="shared" si="165"/>
        <v xml:space="preserve"> </v>
      </c>
      <c r="J346" s="4" t="str">
        <f t="shared" si="166"/>
        <v xml:space="preserve"> </v>
      </c>
      <c r="K346" s="4" t="str">
        <f t="shared" si="184"/>
        <v xml:space="preserve"> </v>
      </c>
      <c r="L346" s="4" t="str">
        <f t="shared" si="167"/>
        <v xml:space="preserve"> </v>
      </c>
      <c r="M346" s="4" t="str">
        <f t="shared" si="168"/>
        <v xml:space="preserve"> </v>
      </c>
      <c r="N346" s="4" t="str">
        <f t="shared" si="169"/>
        <v xml:space="preserve"> </v>
      </c>
      <c r="P346" s="1" t="str">
        <f t="shared" si="170"/>
        <v xml:space="preserve"> </v>
      </c>
      <c r="Q346" s="4" t="str">
        <f t="shared" si="171"/>
        <v xml:space="preserve"> </v>
      </c>
      <c r="R346" s="4" t="str">
        <f t="shared" si="155"/>
        <v xml:space="preserve"> </v>
      </c>
      <c r="S346" s="4" t="str">
        <f t="shared" si="156"/>
        <v xml:space="preserve"> </v>
      </c>
      <c r="T346" s="4" t="str">
        <f t="shared" si="157"/>
        <v xml:space="preserve"> </v>
      </c>
      <c r="U346" s="7" t="str">
        <f t="shared" si="172"/>
        <v xml:space="preserve"> </v>
      </c>
      <c r="V346" s="4" t="str">
        <f t="shared" si="158"/>
        <v xml:space="preserve"> </v>
      </c>
      <c r="X346" s="1" t="str">
        <f t="shared" si="173"/>
        <v xml:space="preserve"> </v>
      </c>
      <c r="Y346" s="4" t="str">
        <f t="shared" si="174"/>
        <v xml:space="preserve"> </v>
      </c>
      <c r="Z346" s="4" t="str">
        <f t="shared" si="159"/>
        <v xml:space="preserve"> </v>
      </c>
      <c r="AA346" s="4" t="str">
        <f t="shared" si="175"/>
        <v xml:space="preserve"> </v>
      </c>
      <c r="AB346" s="4" t="str">
        <f t="shared" si="176"/>
        <v xml:space="preserve"> </v>
      </c>
      <c r="AC346" s="4" t="str">
        <f t="shared" si="177"/>
        <v xml:space="preserve"> </v>
      </c>
      <c r="AF346" s="1" t="str">
        <f t="shared" si="178"/>
        <v xml:space="preserve"> </v>
      </c>
      <c r="AG346" s="4" t="str">
        <f t="shared" si="179"/>
        <v xml:space="preserve"> </v>
      </c>
      <c r="AH346" s="4" t="str">
        <f t="shared" si="185"/>
        <v xml:space="preserve"> </v>
      </c>
      <c r="AI346" s="4" t="str">
        <f t="shared" si="180"/>
        <v xml:space="preserve"> </v>
      </c>
      <c r="AJ346" s="4" t="str">
        <f t="shared" si="181"/>
        <v xml:space="preserve"> </v>
      </c>
      <c r="AK346" s="4" t="str">
        <f t="shared" si="182"/>
        <v xml:space="preserve"> </v>
      </c>
    </row>
    <row r="347" spans="2:37" x14ac:dyDescent="0.25">
      <c r="B347" s="1" t="str">
        <f t="shared" si="160"/>
        <v xml:space="preserve"> </v>
      </c>
      <c r="C347" s="4" t="str">
        <f t="shared" si="161"/>
        <v xml:space="preserve"> </v>
      </c>
      <c r="D347" s="4" t="str">
        <f t="shared" si="183"/>
        <v xml:space="preserve"> </v>
      </c>
      <c r="E347" s="4" t="str">
        <f t="shared" si="162"/>
        <v xml:space="preserve"> </v>
      </c>
      <c r="F347" s="4" t="str">
        <f t="shared" si="163"/>
        <v xml:space="preserve"> </v>
      </c>
      <c r="G347" s="4" t="str">
        <f t="shared" si="164"/>
        <v xml:space="preserve"> </v>
      </c>
      <c r="I347" s="1" t="str">
        <f t="shared" si="165"/>
        <v xml:space="preserve"> </v>
      </c>
      <c r="J347" s="4" t="str">
        <f t="shared" si="166"/>
        <v xml:space="preserve"> </v>
      </c>
      <c r="K347" s="4" t="str">
        <f t="shared" si="184"/>
        <v xml:space="preserve"> </v>
      </c>
      <c r="L347" s="4" t="str">
        <f t="shared" si="167"/>
        <v xml:space="preserve"> </v>
      </c>
      <c r="M347" s="4" t="str">
        <f t="shared" si="168"/>
        <v xml:space="preserve"> </v>
      </c>
      <c r="N347" s="4" t="str">
        <f t="shared" si="169"/>
        <v xml:space="preserve"> </v>
      </c>
      <c r="P347" s="1" t="str">
        <f t="shared" si="170"/>
        <v xml:space="preserve"> </v>
      </c>
      <c r="Q347" s="4" t="str">
        <f t="shared" si="171"/>
        <v xml:space="preserve"> </v>
      </c>
      <c r="R347" s="4" t="str">
        <f t="shared" si="155"/>
        <v xml:space="preserve"> </v>
      </c>
      <c r="S347" s="4" t="str">
        <f t="shared" si="156"/>
        <v xml:space="preserve"> </v>
      </c>
      <c r="T347" s="4" t="str">
        <f t="shared" si="157"/>
        <v xml:space="preserve"> </v>
      </c>
      <c r="U347" s="7" t="str">
        <f t="shared" si="172"/>
        <v xml:space="preserve"> </v>
      </c>
      <c r="V347" s="4" t="str">
        <f t="shared" si="158"/>
        <v xml:space="preserve"> </v>
      </c>
      <c r="X347" s="1" t="str">
        <f t="shared" si="173"/>
        <v xml:space="preserve"> </v>
      </c>
      <c r="Y347" s="4" t="str">
        <f t="shared" si="174"/>
        <v xml:space="preserve"> </v>
      </c>
      <c r="Z347" s="4" t="str">
        <f t="shared" si="159"/>
        <v xml:space="preserve"> </v>
      </c>
      <c r="AA347" s="4" t="str">
        <f t="shared" si="175"/>
        <v xml:space="preserve"> </v>
      </c>
      <c r="AB347" s="4" t="str">
        <f t="shared" si="176"/>
        <v xml:space="preserve"> </v>
      </c>
      <c r="AC347" s="4" t="str">
        <f t="shared" si="177"/>
        <v xml:space="preserve"> </v>
      </c>
      <c r="AF347" s="1" t="str">
        <f t="shared" si="178"/>
        <v xml:space="preserve"> </v>
      </c>
      <c r="AG347" s="4" t="str">
        <f t="shared" si="179"/>
        <v xml:space="preserve"> </v>
      </c>
      <c r="AH347" s="4" t="str">
        <f t="shared" si="185"/>
        <v xml:space="preserve"> </v>
      </c>
      <c r="AI347" s="4" t="str">
        <f t="shared" si="180"/>
        <v xml:space="preserve"> </v>
      </c>
      <c r="AJ347" s="4" t="str">
        <f t="shared" si="181"/>
        <v xml:space="preserve"> </v>
      </c>
      <c r="AK347" s="4" t="str">
        <f t="shared" si="182"/>
        <v xml:space="preserve"> </v>
      </c>
    </row>
    <row r="348" spans="2:37" x14ac:dyDescent="0.25">
      <c r="B348" s="1" t="str">
        <f t="shared" si="160"/>
        <v xml:space="preserve"> </v>
      </c>
      <c r="C348" s="4" t="str">
        <f t="shared" si="161"/>
        <v xml:space="preserve"> </v>
      </c>
      <c r="D348" s="4" t="str">
        <f t="shared" si="183"/>
        <v xml:space="preserve"> </v>
      </c>
      <c r="E348" s="4" t="str">
        <f t="shared" si="162"/>
        <v xml:space="preserve"> </v>
      </c>
      <c r="F348" s="4" t="str">
        <f t="shared" si="163"/>
        <v xml:space="preserve"> </v>
      </c>
      <c r="G348" s="4" t="str">
        <f t="shared" si="164"/>
        <v xml:space="preserve"> </v>
      </c>
      <c r="I348" s="1" t="str">
        <f t="shared" si="165"/>
        <v xml:space="preserve"> </v>
      </c>
      <c r="J348" s="4" t="str">
        <f t="shared" si="166"/>
        <v xml:space="preserve"> </v>
      </c>
      <c r="K348" s="4" t="str">
        <f t="shared" si="184"/>
        <v xml:space="preserve"> </v>
      </c>
      <c r="L348" s="4" t="str">
        <f t="shared" si="167"/>
        <v xml:space="preserve"> </v>
      </c>
      <c r="M348" s="4" t="str">
        <f t="shared" si="168"/>
        <v xml:space="preserve"> </v>
      </c>
      <c r="N348" s="4" t="str">
        <f t="shared" si="169"/>
        <v xml:space="preserve"> </v>
      </c>
      <c r="P348" s="1" t="str">
        <f t="shared" si="170"/>
        <v xml:space="preserve"> </v>
      </c>
      <c r="Q348" s="4" t="str">
        <f t="shared" si="171"/>
        <v xml:space="preserve"> </v>
      </c>
      <c r="R348" s="4" t="str">
        <f t="shared" si="155"/>
        <v xml:space="preserve"> </v>
      </c>
      <c r="S348" s="4" t="str">
        <f t="shared" si="156"/>
        <v xml:space="preserve"> </v>
      </c>
      <c r="T348" s="4" t="str">
        <f t="shared" si="157"/>
        <v xml:space="preserve"> </v>
      </c>
      <c r="U348" s="7" t="str">
        <f t="shared" si="172"/>
        <v xml:space="preserve"> </v>
      </c>
      <c r="V348" s="4" t="str">
        <f t="shared" si="158"/>
        <v xml:space="preserve"> </v>
      </c>
      <c r="X348" s="1" t="str">
        <f t="shared" si="173"/>
        <v xml:space="preserve"> </v>
      </c>
      <c r="Y348" s="4" t="str">
        <f t="shared" si="174"/>
        <v xml:space="preserve"> </v>
      </c>
      <c r="Z348" s="4" t="str">
        <f t="shared" si="159"/>
        <v xml:space="preserve"> </v>
      </c>
      <c r="AA348" s="4" t="str">
        <f t="shared" si="175"/>
        <v xml:space="preserve"> </v>
      </c>
      <c r="AB348" s="4" t="str">
        <f t="shared" si="176"/>
        <v xml:space="preserve"> </v>
      </c>
      <c r="AC348" s="4" t="str">
        <f t="shared" si="177"/>
        <v xml:space="preserve"> </v>
      </c>
      <c r="AF348" s="1" t="str">
        <f t="shared" si="178"/>
        <v xml:space="preserve"> </v>
      </c>
      <c r="AG348" s="4" t="str">
        <f t="shared" si="179"/>
        <v xml:space="preserve"> </v>
      </c>
      <c r="AH348" s="4" t="str">
        <f t="shared" si="185"/>
        <v xml:space="preserve"> </v>
      </c>
      <c r="AI348" s="4" t="str">
        <f t="shared" si="180"/>
        <v xml:space="preserve"> </v>
      </c>
      <c r="AJ348" s="4" t="str">
        <f t="shared" si="181"/>
        <v xml:space="preserve"> </v>
      </c>
      <c r="AK348" s="4" t="str">
        <f t="shared" si="182"/>
        <v xml:space="preserve"> </v>
      </c>
    </row>
    <row r="349" spans="2:37" x14ac:dyDescent="0.25">
      <c r="B349" s="1" t="str">
        <f t="shared" si="160"/>
        <v xml:space="preserve"> </v>
      </c>
      <c r="C349" s="4" t="str">
        <f t="shared" si="161"/>
        <v xml:space="preserve"> </v>
      </c>
      <c r="D349" s="4" t="str">
        <f t="shared" si="183"/>
        <v xml:space="preserve"> </v>
      </c>
      <c r="E349" s="4" t="str">
        <f t="shared" si="162"/>
        <v xml:space="preserve"> </v>
      </c>
      <c r="F349" s="4" t="str">
        <f t="shared" si="163"/>
        <v xml:space="preserve"> </v>
      </c>
      <c r="G349" s="4" t="str">
        <f t="shared" si="164"/>
        <v xml:space="preserve"> </v>
      </c>
      <c r="I349" s="1" t="str">
        <f t="shared" si="165"/>
        <v xml:space="preserve"> </v>
      </c>
      <c r="J349" s="4" t="str">
        <f t="shared" si="166"/>
        <v xml:space="preserve"> </v>
      </c>
      <c r="K349" s="4" t="str">
        <f t="shared" si="184"/>
        <v xml:space="preserve"> </v>
      </c>
      <c r="L349" s="4" t="str">
        <f t="shared" si="167"/>
        <v xml:space="preserve"> </v>
      </c>
      <c r="M349" s="4" t="str">
        <f t="shared" si="168"/>
        <v xml:space="preserve"> </v>
      </c>
      <c r="N349" s="4" t="str">
        <f t="shared" si="169"/>
        <v xml:space="preserve"> </v>
      </c>
      <c r="P349" s="1" t="str">
        <f t="shared" si="170"/>
        <v xml:space="preserve"> </v>
      </c>
      <c r="Q349" s="4" t="str">
        <f t="shared" si="171"/>
        <v xml:space="preserve"> </v>
      </c>
      <c r="R349" s="4" t="str">
        <f t="shared" si="155"/>
        <v xml:space="preserve"> </v>
      </c>
      <c r="S349" s="4" t="str">
        <f t="shared" si="156"/>
        <v xml:space="preserve"> </v>
      </c>
      <c r="T349" s="4" t="str">
        <f t="shared" si="157"/>
        <v xml:space="preserve"> </v>
      </c>
      <c r="U349" s="7" t="str">
        <f t="shared" si="172"/>
        <v xml:space="preserve"> </v>
      </c>
      <c r="V349" s="4" t="str">
        <f t="shared" si="158"/>
        <v xml:space="preserve"> </v>
      </c>
      <c r="X349" s="1" t="str">
        <f t="shared" si="173"/>
        <v xml:space="preserve"> </v>
      </c>
      <c r="Y349" s="4" t="str">
        <f t="shared" si="174"/>
        <v xml:space="preserve"> </v>
      </c>
      <c r="Z349" s="4" t="str">
        <f t="shared" si="159"/>
        <v xml:space="preserve"> </v>
      </c>
      <c r="AA349" s="4" t="str">
        <f t="shared" si="175"/>
        <v xml:space="preserve"> </v>
      </c>
      <c r="AB349" s="4" t="str">
        <f t="shared" si="176"/>
        <v xml:space="preserve"> </v>
      </c>
      <c r="AC349" s="4" t="str">
        <f t="shared" si="177"/>
        <v xml:space="preserve"> </v>
      </c>
      <c r="AF349" s="1" t="str">
        <f t="shared" si="178"/>
        <v xml:space="preserve"> </v>
      </c>
      <c r="AG349" s="4" t="str">
        <f t="shared" si="179"/>
        <v xml:space="preserve"> </v>
      </c>
      <c r="AH349" s="4" t="str">
        <f t="shared" si="185"/>
        <v xml:space="preserve"> </v>
      </c>
      <c r="AI349" s="4" t="str">
        <f t="shared" si="180"/>
        <v xml:space="preserve"> </v>
      </c>
      <c r="AJ349" s="4" t="str">
        <f t="shared" si="181"/>
        <v xml:space="preserve"> </v>
      </c>
      <c r="AK349" s="4" t="str">
        <f t="shared" si="182"/>
        <v xml:space="preserve"> </v>
      </c>
    </row>
    <row r="350" spans="2:37" x14ac:dyDescent="0.25">
      <c r="B350" s="1" t="str">
        <f t="shared" si="160"/>
        <v xml:space="preserve"> </v>
      </c>
      <c r="C350" s="4" t="str">
        <f t="shared" si="161"/>
        <v xml:space="preserve"> </v>
      </c>
      <c r="D350" s="4" t="str">
        <f t="shared" si="183"/>
        <v xml:space="preserve"> </v>
      </c>
      <c r="E350" s="4" t="str">
        <f t="shared" si="162"/>
        <v xml:space="preserve"> </v>
      </c>
      <c r="F350" s="4" t="str">
        <f t="shared" si="163"/>
        <v xml:space="preserve"> </v>
      </c>
      <c r="G350" s="4" t="str">
        <f t="shared" si="164"/>
        <v xml:space="preserve"> </v>
      </c>
      <c r="I350" s="1" t="str">
        <f t="shared" si="165"/>
        <v xml:space="preserve"> </v>
      </c>
      <c r="J350" s="4" t="str">
        <f t="shared" si="166"/>
        <v xml:space="preserve"> </v>
      </c>
      <c r="K350" s="4" t="str">
        <f t="shared" si="184"/>
        <v xml:space="preserve"> </v>
      </c>
      <c r="L350" s="4" t="str">
        <f t="shared" si="167"/>
        <v xml:space="preserve"> </v>
      </c>
      <c r="M350" s="4" t="str">
        <f t="shared" si="168"/>
        <v xml:space="preserve"> </v>
      </c>
      <c r="N350" s="4" t="str">
        <f t="shared" si="169"/>
        <v xml:space="preserve"> </v>
      </c>
      <c r="P350" s="1" t="str">
        <f t="shared" si="170"/>
        <v xml:space="preserve"> </v>
      </c>
      <c r="Q350" s="4" t="str">
        <f t="shared" si="171"/>
        <v xml:space="preserve"> </v>
      </c>
      <c r="R350" s="4" t="str">
        <f t="shared" si="155"/>
        <v xml:space="preserve"> </v>
      </c>
      <c r="S350" s="4" t="str">
        <f t="shared" si="156"/>
        <v xml:space="preserve"> </v>
      </c>
      <c r="T350" s="4" t="str">
        <f t="shared" si="157"/>
        <v xml:space="preserve"> </v>
      </c>
      <c r="U350" s="7" t="str">
        <f t="shared" si="172"/>
        <v xml:space="preserve"> </v>
      </c>
      <c r="V350" s="4" t="str">
        <f t="shared" si="158"/>
        <v xml:space="preserve"> </v>
      </c>
      <c r="X350" s="1" t="str">
        <f t="shared" si="173"/>
        <v xml:space="preserve"> </v>
      </c>
      <c r="Y350" s="4" t="str">
        <f t="shared" si="174"/>
        <v xml:space="preserve"> </v>
      </c>
      <c r="Z350" s="4" t="str">
        <f t="shared" si="159"/>
        <v xml:space="preserve"> </v>
      </c>
      <c r="AA350" s="4" t="str">
        <f t="shared" si="175"/>
        <v xml:space="preserve"> </v>
      </c>
      <c r="AB350" s="4" t="str">
        <f t="shared" si="176"/>
        <v xml:space="preserve"> </v>
      </c>
      <c r="AC350" s="4" t="str">
        <f t="shared" si="177"/>
        <v xml:space="preserve"> </v>
      </c>
      <c r="AF350" s="1" t="str">
        <f t="shared" si="178"/>
        <v xml:space="preserve"> </v>
      </c>
      <c r="AG350" s="4" t="str">
        <f t="shared" si="179"/>
        <v xml:space="preserve"> </v>
      </c>
      <c r="AH350" s="4" t="str">
        <f t="shared" si="185"/>
        <v xml:space="preserve"> </v>
      </c>
      <c r="AI350" s="4" t="str">
        <f t="shared" si="180"/>
        <v xml:space="preserve"> </v>
      </c>
      <c r="AJ350" s="4" t="str">
        <f t="shared" si="181"/>
        <v xml:space="preserve"> </v>
      </c>
      <c r="AK350" s="4" t="str">
        <f t="shared" si="182"/>
        <v xml:space="preserve"> </v>
      </c>
    </row>
    <row r="351" spans="2:37" x14ac:dyDescent="0.25">
      <c r="B351" s="1" t="str">
        <f t="shared" si="160"/>
        <v xml:space="preserve"> </v>
      </c>
      <c r="C351" s="4" t="str">
        <f t="shared" si="161"/>
        <v xml:space="preserve"> </v>
      </c>
      <c r="D351" s="4" t="str">
        <f t="shared" si="183"/>
        <v xml:space="preserve"> </v>
      </c>
      <c r="E351" s="4" t="str">
        <f t="shared" si="162"/>
        <v xml:space="preserve"> </v>
      </c>
      <c r="F351" s="4" t="str">
        <f t="shared" si="163"/>
        <v xml:space="preserve"> </v>
      </c>
      <c r="G351" s="4" t="str">
        <f t="shared" si="164"/>
        <v xml:space="preserve"> </v>
      </c>
      <c r="I351" s="1" t="str">
        <f t="shared" si="165"/>
        <v xml:space="preserve"> </v>
      </c>
      <c r="J351" s="4" t="str">
        <f t="shared" si="166"/>
        <v xml:space="preserve"> </v>
      </c>
      <c r="K351" s="4" t="str">
        <f t="shared" si="184"/>
        <v xml:space="preserve"> </v>
      </c>
      <c r="L351" s="4" t="str">
        <f t="shared" si="167"/>
        <v xml:space="preserve"> </v>
      </c>
      <c r="M351" s="4" t="str">
        <f t="shared" si="168"/>
        <v xml:space="preserve"> </v>
      </c>
      <c r="N351" s="4" t="str">
        <f t="shared" si="169"/>
        <v xml:space="preserve"> </v>
      </c>
      <c r="P351" s="1" t="str">
        <f t="shared" si="170"/>
        <v xml:space="preserve"> </v>
      </c>
      <c r="Q351" s="4" t="str">
        <f t="shared" si="171"/>
        <v xml:space="preserve"> </v>
      </c>
      <c r="R351" s="4" t="str">
        <f t="shared" si="155"/>
        <v xml:space="preserve"> </v>
      </c>
      <c r="S351" s="4" t="str">
        <f t="shared" si="156"/>
        <v xml:space="preserve"> </v>
      </c>
      <c r="T351" s="4" t="str">
        <f t="shared" si="157"/>
        <v xml:space="preserve"> </v>
      </c>
      <c r="U351" s="7" t="str">
        <f t="shared" si="172"/>
        <v xml:space="preserve"> </v>
      </c>
      <c r="V351" s="4" t="str">
        <f t="shared" si="158"/>
        <v xml:space="preserve"> </v>
      </c>
      <c r="X351" s="1" t="str">
        <f t="shared" si="173"/>
        <v xml:space="preserve"> </v>
      </c>
      <c r="Y351" s="4" t="str">
        <f t="shared" si="174"/>
        <v xml:space="preserve"> </v>
      </c>
      <c r="Z351" s="4" t="str">
        <f t="shared" si="159"/>
        <v xml:space="preserve"> </v>
      </c>
      <c r="AA351" s="4" t="str">
        <f t="shared" si="175"/>
        <v xml:space="preserve"> </v>
      </c>
      <c r="AB351" s="4" t="str">
        <f t="shared" si="176"/>
        <v xml:space="preserve"> </v>
      </c>
      <c r="AC351" s="4" t="str">
        <f t="shared" si="177"/>
        <v xml:space="preserve"> </v>
      </c>
      <c r="AF351" s="1" t="str">
        <f t="shared" si="178"/>
        <v xml:space="preserve"> </v>
      </c>
      <c r="AG351" s="4" t="str">
        <f t="shared" si="179"/>
        <v xml:space="preserve"> </v>
      </c>
      <c r="AH351" s="4" t="str">
        <f t="shared" si="185"/>
        <v xml:space="preserve"> </v>
      </c>
      <c r="AI351" s="4" t="str">
        <f t="shared" si="180"/>
        <v xml:space="preserve"> </v>
      </c>
      <c r="AJ351" s="4" t="str">
        <f t="shared" si="181"/>
        <v xml:space="preserve"> </v>
      </c>
      <c r="AK351" s="4" t="str">
        <f t="shared" si="182"/>
        <v xml:space="preserve"> </v>
      </c>
    </row>
    <row r="352" spans="2:37" x14ac:dyDescent="0.25">
      <c r="B352" s="1" t="str">
        <f t="shared" si="160"/>
        <v xml:space="preserve"> </v>
      </c>
      <c r="C352" s="4" t="str">
        <f t="shared" si="161"/>
        <v xml:space="preserve"> </v>
      </c>
      <c r="D352" s="4" t="str">
        <f t="shared" si="183"/>
        <v xml:space="preserve"> </v>
      </c>
      <c r="E352" s="4" t="str">
        <f t="shared" si="162"/>
        <v xml:space="preserve"> </v>
      </c>
      <c r="F352" s="4" t="str">
        <f t="shared" si="163"/>
        <v xml:space="preserve"> </v>
      </c>
      <c r="G352" s="4" t="str">
        <f t="shared" si="164"/>
        <v xml:space="preserve"> </v>
      </c>
      <c r="I352" s="1" t="str">
        <f t="shared" si="165"/>
        <v xml:space="preserve"> </v>
      </c>
      <c r="J352" s="4" t="str">
        <f t="shared" si="166"/>
        <v xml:space="preserve"> </v>
      </c>
      <c r="K352" s="4" t="str">
        <f t="shared" si="184"/>
        <v xml:space="preserve"> </v>
      </c>
      <c r="L352" s="4" t="str">
        <f t="shared" si="167"/>
        <v xml:space="preserve"> </v>
      </c>
      <c r="M352" s="4" t="str">
        <f t="shared" si="168"/>
        <v xml:space="preserve"> </v>
      </c>
      <c r="N352" s="4" t="str">
        <f t="shared" si="169"/>
        <v xml:space="preserve"> </v>
      </c>
      <c r="P352" s="1" t="str">
        <f t="shared" si="170"/>
        <v xml:space="preserve"> </v>
      </c>
      <c r="Q352" s="4" t="str">
        <f t="shared" si="171"/>
        <v xml:space="preserve"> </v>
      </c>
      <c r="R352" s="4" t="str">
        <f t="shared" si="155"/>
        <v xml:space="preserve"> </v>
      </c>
      <c r="S352" s="4" t="str">
        <f t="shared" si="156"/>
        <v xml:space="preserve"> </v>
      </c>
      <c r="T352" s="4" t="str">
        <f t="shared" si="157"/>
        <v xml:space="preserve"> </v>
      </c>
      <c r="U352" s="7" t="str">
        <f t="shared" si="172"/>
        <v xml:space="preserve"> </v>
      </c>
      <c r="V352" s="4" t="str">
        <f t="shared" si="158"/>
        <v xml:space="preserve"> </v>
      </c>
      <c r="X352" s="1" t="str">
        <f t="shared" si="173"/>
        <v xml:space="preserve"> </v>
      </c>
      <c r="Y352" s="4" t="str">
        <f t="shared" si="174"/>
        <v xml:space="preserve"> </v>
      </c>
      <c r="Z352" s="4" t="str">
        <f t="shared" si="159"/>
        <v xml:space="preserve"> </v>
      </c>
      <c r="AA352" s="4" t="str">
        <f t="shared" si="175"/>
        <v xml:space="preserve"> </v>
      </c>
      <c r="AB352" s="4" t="str">
        <f t="shared" si="176"/>
        <v xml:space="preserve"> </v>
      </c>
      <c r="AC352" s="4" t="str">
        <f t="shared" si="177"/>
        <v xml:space="preserve"> </v>
      </c>
      <c r="AF352" s="1" t="str">
        <f t="shared" si="178"/>
        <v xml:space="preserve"> </v>
      </c>
      <c r="AG352" s="4" t="str">
        <f t="shared" si="179"/>
        <v xml:space="preserve"> </v>
      </c>
      <c r="AH352" s="4" t="str">
        <f t="shared" si="185"/>
        <v xml:space="preserve"> </v>
      </c>
      <c r="AI352" s="4" t="str">
        <f t="shared" si="180"/>
        <v xml:space="preserve"> </v>
      </c>
      <c r="AJ352" s="4" t="str">
        <f t="shared" si="181"/>
        <v xml:space="preserve"> </v>
      </c>
      <c r="AK352" s="4" t="str">
        <f t="shared" si="182"/>
        <v xml:space="preserve"> </v>
      </c>
    </row>
    <row r="353" spans="2:37" x14ac:dyDescent="0.25">
      <c r="B353" s="1" t="str">
        <f t="shared" si="160"/>
        <v xml:space="preserve"> </v>
      </c>
      <c r="C353" s="4" t="str">
        <f t="shared" si="161"/>
        <v xml:space="preserve"> </v>
      </c>
      <c r="D353" s="4" t="str">
        <f t="shared" si="183"/>
        <v xml:space="preserve"> </v>
      </c>
      <c r="E353" s="4" t="str">
        <f t="shared" si="162"/>
        <v xml:space="preserve"> </v>
      </c>
      <c r="F353" s="4" t="str">
        <f t="shared" si="163"/>
        <v xml:space="preserve"> </v>
      </c>
      <c r="G353" s="4" t="str">
        <f t="shared" si="164"/>
        <v xml:space="preserve"> </v>
      </c>
      <c r="I353" s="1" t="str">
        <f t="shared" si="165"/>
        <v xml:space="preserve"> </v>
      </c>
      <c r="J353" s="4" t="str">
        <f t="shared" si="166"/>
        <v xml:space="preserve"> </v>
      </c>
      <c r="K353" s="4" t="str">
        <f t="shared" si="184"/>
        <v xml:space="preserve"> </v>
      </c>
      <c r="L353" s="4" t="str">
        <f t="shared" si="167"/>
        <v xml:space="preserve"> </v>
      </c>
      <c r="M353" s="4" t="str">
        <f t="shared" si="168"/>
        <v xml:space="preserve"> </v>
      </c>
      <c r="N353" s="4" t="str">
        <f t="shared" si="169"/>
        <v xml:space="preserve"> </v>
      </c>
      <c r="P353" s="1" t="str">
        <f t="shared" si="170"/>
        <v xml:space="preserve"> </v>
      </c>
      <c r="Q353" s="4" t="str">
        <f t="shared" si="171"/>
        <v xml:space="preserve"> </v>
      </c>
      <c r="R353" s="4" t="str">
        <f t="shared" si="155"/>
        <v xml:space="preserve"> </v>
      </c>
      <c r="S353" s="4" t="str">
        <f t="shared" si="156"/>
        <v xml:space="preserve"> </v>
      </c>
      <c r="T353" s="4" t="str">
        <f t="shared" si="157"/>
        <v xml:space="preserve"> </v>
      </c>
      <c r="U353" s="7" t="str">
        <f t="shared" si="172"/>
        <v xml:space="preserve"> </v>
      </c>
      <c r="V353" s="4" t="str">
        <f t="shared" si="158"/>
        <v xml:space="preserve"> </v>
      </c>
      <c r="X353" s="1" t="str">
        <f t="shared" si="173"/>
        <v xml:space="preserve"> </v>
      </c>
      <c r="Y353" s="4" t="str">
        <f t="shared" si="174"/>
        <v xml:space="preserve"> </v>
      </c>
      <c r="Z353" s="4" t="str">
        <f t="shared" si="159"/>
        <v xml:space="preserve"> </v>
      </c>
      <c r="AA353" s="4" t="str">
        <f t="shared" si="175"/>
        <v xml:space="preserve"> </v>
      </c>
      <c r="AB353" s="4" t="str">
        <f t="shared" si="176"/>
        <v xml:space="preserve"> </v>
      </c>
      <c r="AC353" s="4" t="str">
        <f t="shared" si="177"/>
        <v xml:space="preserve"> </v>
      </c>
      <c r="AF353" s="1" t="str">
        <f t="shared" si="178"/>
        <v xml:space="preserve"> </v>
      </c>
      <c r="AG353" s="4" t="str">
        <f t="shared" si="179"/>
        <v xml:space="preserve"> </v>
      </c>
      <c r="AH353" s="4" t="str">
        <f t="shared" si="185"/>
        <v xml:space="preserve"> </v>
      </c>
      <c r="AI353" s="4" t="str">
        <f t="shared" si="180"/>
        <v xml:space="preserve"> </v>
      </c>
      <c r="AJ353" s="4" t="str">
        <f t="shared" si="181"/>
        <v xml:space="preserve"> </v>
      </c>
      <c r="AK353" s="4" t="str">
        <f t="shared" si="182"/>
        <v xml:space="preserve"> </v>
      </c>
    </row>
    <row r="354" spans="2:37" x14ac:dyDescent="0.25">
      <c r="B354" s="1" t="str">
        <f t="shared" si="160"/>
        <v xml:space="preserve"> </v>
      </c>
      <c r="C354" s="4" t="str">
        <f t="shared" si="161"/>
        <v xml:space="preserve"> </v>
      </c>
      <c r="D354" s="4" t="str">
        <f t="shared" si="183"/>
        <v xml:space="preserve"> </v>
      </c>
      <c r="E354" s="4" t="str">
        <f t="shared" si="162"/>
        <v xml:space="preserve"> </v>
      </c>
      <c r="F354" s="4" t="str">
        <f t="shared" si="163"/>
        <v xml:space="preserve"> </v>
      </c>
      <c r="G354" s="4" t="str">
        <f t="shared" si="164"/>
        <v xml:space="preserve"> </v>
      </c>
      <c r="I354" s="1" t="str">
        <f t="shared" si="165"/>
        <v xml:space="preserve"> </v>
      </c>
      <c r="J354" s="4" t="str">
        <f t="shared" si="166"/>
        <v xml:space="preserve"> </v>
      </c>
      <c r="K354" s="4" t="str">
        <f t="shared" si="184"/>
        <v xml:space="preserve"> </v>
      </c>
      <c r="L354" s="4" t="str">
        <f t="shared" si="167"/>
        <v xml:space="preserve"> </v>
      </c>
      <c r="M354" s="4" t="str">
        <f t="shared" si="168"/>
        <v xml:space="preserve"> </v>
      </c>
      <c r="N354" s="4" t="str">
        <f t="shared" si="169"/>
        <v xml:space="preserve"> </v>
      </c>
      <c r="P354" s="1" t="str">
        <f t="shared" si="170"/>
        <v xml:space="preserve"> </v>
      </c>
      <c r="Q354" s="4" t="str">
        <f t="shared" si="171"/>
        <v xml:space="preserve"> </v>
      </c>
      <c r="R354" s="4" t="str">
        <f t="shared" si="155"/>
        <v xml:space="preserve"> </v>
      </c>
      <c r="S354" s="4" t="str">
        <f t="shared" si="156"/>
        <v xml:space="preserve"> </v>
      </c>
      <c r="T354" s="4" t="str">
        <f t="shared" si="157"/>
        <v xml:space="preserve"> </v>
      </c>
      <c r="U354" s="7" t="str">
        <f t="shared" si="172"/>
        <v xml:space="preserve"> </v>
      </c>
      <c r="V354" s="4" t="str">
        <f t="shared" si="158"/>
        <v xml:space="preserve"> </v>
      </c>
      <c r="X354" s="1" t="str">
        <f t="shared" si="173"/>
        <v xml:space="preserve"> </v>
      </c>
      <c r="Y354" s="4" t="str">
        <f t="shared" si="174"/>
        <v xml:space="preserve"> </v>
      </c>
      <c r="Z354" s="4" t="str">
        <f t="shared" si="159"/>
        <v xml:space="preserve"> </v>
      </c>
      <c r="AA354" s="4" t="str">
        <f t="shared" si="175"/>
        <v xml:space="preserve"> </v>
      </c>
      <c r="AB354" s="4" t="str">
        <f t="shared" si="176"/>
        <v xml:space="preserve"> </v>
      </c>
      <c r="AC354" s="4" t="str">
        <f t="shared" si="177"/>
        <v xml:space="preserve"> </v>
      </c>
      <c r="AF354" s="1" t="str">
        <f t="shared" si="178"/>
        <v xml:space="preserve"> </v>
      </c>
      <c r="AG354" s="4" t="str">
        <f t="shared" si="179"/>
        <v xml:space="preserve"> </v>
      </c>
      <c r="AH354" s="4" t="str">
        <f t="shared" si="185"/>
        <v xml:space="preserve"> </v>
      </c>
      <c r="AI354" s="4" t="str">
        <f t="shared" si="180"/>
        <v xml:space="preserve"> </v>
      </c>
      <c r="AJ354" s="4" t="str">
        <f t="shared" si="181"/>
        <v xml:space="preserve"> </v>
      </c>
      <c r="AK354" s="4" t="str">
        <f t="shared" si="182"/>
        <v xml:space="preserve"> </v>
      </c>
    </row>
    <row r="355" spans="2:37" x14ac:dyDescent="0.25">
      <c r="B355" s="1" t="str">
        <f t="shared" si="160"/>
        <v xml:space="preserve"> </v>
      </c>
      <c r="C355" s="4" t="str">
        <f t="shared" si="161"/>
        <v xml:space="preserve"> </v>
      </c>
      <c r="D355" s="4" t="str">
        <f t="shared" si="183"/>
        <v xml:space="preserve"> </v>
      </c>
      <c r="E355" s="4" t="str">
        <f t="shared" si="162"/>
        <v xml:space="preserve"> </v>
      </c>
      <c r="F355" s="4" t="str">
        <f t="shared" si="163"/>
        <v xml:space="preserve"> </v>
      </c>
      <c r="G355" s="4" t="str">
        <f t="shared" si="164"/>
        <v xml:space="preserve"> </v>
      </c>
      <c r="I355" s="1" t="str">
        <f t="shared" si="165"/>
        <v xml:space="preserve"> </v>
      </c>
      <c r="J355" s="4" t="str">
        <f t="shared" si="166"/>
        <v xml:space="preserve"> </v>
      </c>
      <c r="K355" s="4" t="str">
        <f t="shared" si="184"/>
        <v xml:space="preserve"> </v>
      </c>
      <c r="L355" s="4" t="str">
        <f t="shared" si="167"/>
        <v xml:space="preserve"> </v>
      </c>
      <c r="M355" s="4" t="str">
        <f t="shared" si="168"/>
        <v xml:space="preserve"> </v>
      </c>
      <c r="N355" s="4" t="str">
        <f t="shared" si="169"/>
        <v xml:space="preserve"> </v>
      </c>
      <c r="P355" s="1" t="str">
        <f t="shared" si="170"/>
        <v xml:space="preserve"> </v>
      </c>
      <c r="Q355" s="4" t="str">
        <f t="shared" si="171"/>
        <v xml:space="preserve"> </v>
      </c>
      <c r="R355" s="4" t="str">
        <f t="shared" si="155"/>
        <v xml:space="preserve"> </v>
      </c>
      <c r="S355" s="4" t="str">
        <f t="shared" si="156"/>
        <v xml:space="preserve"> </v>
      </c>
      <c r="T355" s="4" t="str">
        <f t="shared" si="157"/>
        <v xml:space="preserve"> </v>
      </c>
      <c r="U355" s="7" t="str">
        <f t="shared" si="172"/>
        <v xml:space="preserve"> </v>
      </c>
      <c r="V355" s="4" t="str">
        <f t="shared" si="158"/>
        <v xml:space="preserve"> </v>
      </c>
      <c r="X355" s="1" t="str">
        <f t="shared" si="173"/>
        <v xml:space="preserve"> </v>
      </c>
      <c r="Y355" s="4" t="str">
        <f t="shared" si="174"/>
        <v xml:space="preserve"> </v>
      </c>
      <c r="Z355" s="4" t="str">
        <f t="shared" si="159"/>
        <v xml:space="preserve"> </v>
      </c>
      <c r="AA355" s="4" t="str">
        <f t="shared" si="175"/>
        <v xml:space="preserve"> </v>
      </c>
      <c r="AB355" s="4" t="str">
        <f t="shared" si="176"/>
        <v xml:space="preserve"> </v>
      </c>
      <c r="AC355" s="4" t="str">
        <f t="shared" si="177"/>
        <v xml:space="preserve"> </v>
      </c>
      <c r="AF355" s="1" t="str">
        <f t="shared" si="178"/>
        <v xml:space="preserve"> </v>
      </c>
      <c r="AG355" s="4" t="str">
        <f t="shared" si="179"/>
        <v xml:space="preserve"> </v>
      </c>
      <c r="AH355" s="4" t="str">
        <f t="shared" si="185"/>
        <v xml:space="preserve"> </v>
      </c>
      <c r="AI355" s="4" t="str">
        <f t="shared" si="180"/>
        <v xml:space="preserve"> </v>
      </c>
      <c r="AJ355" s="4" t="str">
        <f t="shared" si="181"/>
        <v xml:space="preserve"> </v>
      </c>
      <c r="AK355" s="4" t="str">
        <f t="shared" si="182"/>
        <v xml:space="preserve"> </v>
      </c>
    </row>
    <row r="356" spans="2:37" x14ac:dyDescent="0.25">
      <c r="B356" s="1" t="str">
        <f t="shared" si="160"/>
        <v xml:space="preserve"> </v>
      </c>
      <c r="C356" s="4" t="str">
        <f t="shared" si="161"/>
        <v xml:space="preserve"> </v>
      </c>
      <c r="D356" s="4" t="str">
        <f t="shared" si="183"/>
        <v xml:space="preserve"> </v>
      </c>
      <c r="E356" s="4" t="str">
        <f t="shared" si="162"/>
        <v xml:space="preserve"> </v>
      </c>
      <c r="F356" s="4" t="str">
        <f t="shared" si="163"/>
        <v xml:space="preserve"> </v>
      </c>
      <c r="G356" s="4" t="str">
        <f t="shared" si="164"/>
        <v xml:space="preserve"> </v>
      </c>
      <c r="I356" s="1" t="str">
        <f t="shared" si="165"/>
        <v xml:space="preserve"> </v>
      </c>
      <c r="J356" s="4" t="str">
        <f t="shared" si="166"/>
        <v xml:space="preserve"> </v>
      </c>
      <c r="K356" s="4" t="str">
        <f t="shared" si="184"/>
        <v xml:space="preserve"> </v>
      </c>
      <c r="L356" s="4" t="str">
        <f t="shared" si="167"/>
        <v xml:space="preserve"> </v>
      </c>
      <c r="M356" s="4" t="str">
        <f t="shared" si="168"/>
        <v xml:space="preserve"> </v>
      </c>
      <c r="N356" s="4" t="str">
        <f t="shared" si="169"/>
        <v xml:space="preserve"> </v>
      </c>
      <c r="P356" s="1" t="str">
        <f t="shared" si="170"/>
        <v xml:space="preserve"> </v>
      </c>
      <c r="Q356" s="4" t="str">
        <f t="shared" si="171"/>
        <v xml:space="preserve"> </v>
      </c>
      <c r="R356" s="4" t="str">
        <f t="shared" si="155"/>
        <v xml:space="preserve"> </v>
      </c>
      <c r="S356" s="4" t="str">
        <f t="shared" si="156"/>
        <v xml:space="preserve"> </v>
      </c>
      <c r="T356" s="4" t="str">
        <f t="shared" si="157"/>
        <v xml:space="preserve"> </v>
      </c>
      <c r="U356" s="7" t="str">
        <f t="shared" si="172"/>
        <v xml:space="preserve"> </v>
      </c>
      <c r="V356" s="4" t="str">
        <f t="shared" si="158"/>
        <v xml:space="preserve"> </v>
      </c>
      <c r="X356" s="1" t="str">
        <f t="shared" si="173"/>
        <v xml:space="preserve"> </v>
      </c>
      <c r="Y356" s="4" t="str">
        <f t="shared" si="174"/>
        <v xml:space="preserve"> </v>
      </c>
      <c r="Z356" s="4" t="str">
        <f t="shared" si="159"/>
        <v xml:space="preserve"> </v>
      </c>
      <c r="AA356" s="4" t="str">
        <f t="shared" si="175"/>
        <v xml:space="preserve"> </v>
      </c>
      <c r="AB356" s="4" t="str">
        <f t="shared" si="176"/>
        <v xml:space="preserve"> </v>
      </c>
      <c r="AC356" s="4" t="str">
        <f t="shared" si="177"/>
        <v xml:space="preserve"> </v>
      </c>
      <c r="AF356" s="1" t="str">
        <f t="shared" si="178"/>
        <v xml:space="preserve"> </v>
      </c>
      <c r="AG356" s="4" t="str">
        <f t="shared" si="179"/>
        <v xml:space="preserve"> </v>
      </c>
      <c r="AH356" s="4" t="str">
        <f t="shared" si="185"/>
        <v xml:space="preserve"> </v>
      </c>
      <c r="AI356" s="4" t="str">
        <f t="shared" si="180"/>
        <v xml:space="preserve"> </v>
      </c>
      <c r="AJ356" s="4" t="str">
        <f t="shared" si="181"/>
        <v xml:space="preserve"> </v>
      </c>
      <c r="AK356" s="4" t="str">
        <f t="shared" si="182"/>
        <v xml:space="preserve"> </v>
      </c>
    </row>
    <row r="357" spans="2:37" x14ac:dyDescent="0.25">
      <c r="B357" s="1" t="str">
        <f t="shared" si="160"/>
        <v xml:space="preserve"> </v>
      </c>
      <c r="C357" s="4" t="str">
        <f t="shared" si="161"/>
        <v xml:space="preserve"> </v>
      </c>
      <c r="D357" s="4" t="str">
        <f t="shared" si="183"/>
        <v xml:space="preserve"> </v>
      </c>
      <c r="E357" s="4" t="str">
        <f t="shared" si="162"/>
        <v xml:space="preserve"> </v>
      </c>
      <c r="F357" s="4" t="str">
        <f t="shared" si="163"/>
        <v xml:space="preserve"> </v>
      </c>
      <c r="G357" s="4" t="str">
        <f t="shared" si="164"/>
        <v xml:space="preserve"> </v>
      </c>
      <c r="I357" s="1" t="str">
        <f t="shared" si="165"/>
        <v xml:space="preserve"> </v>
      </c>
      <c r="J357" s="4" t="str">
        <f t="shared" si="166"/>
        <v xml:space="preserve"> </v>
      </c>
      <c r="K357" s="4" t="str">
        <f t="shared" si="184"/>
        <v xml:space="preserve"> </v>
      </c>
      <c r="L357" s="4" t="str">
        <f t="shared" si="167"/>
        <v xml:space="preserve"> </v>
      </c>
      <c r="M357" s="4" t="str">
        <f t="shared" si="168"/>
        <v xml:space="preserve"> </v>
      </c>
      <c r="N357" s="4" t="str">
        <f t="shared" si="169"/>
        <v xml:space="preserve"> </v>
      </c>
      <c r="P357" s="1" t="str">
        <f t="shared" si="170"/>
        <v xml:space="preserve"> </v>
      </c>
      <c r="Q357" s="4" t="str">
        <f t="shared" si="171"/>
        <v xml:space="preserve"> </v>
      </c>
      <c r="R357" s="4" t="str">
        <f t="shared" si="155"/>
        <v xml:space="preserve"> </v>
      </c>
      <c r="S357" s="4" t="str">
        <f t="shared" si="156"/>
        <v xml:space="preserve"> </v>
      </c>
      <c r="T357" s="4" t="str">
        <f t="shared" si="157"/>
        <v xml:space="preserve"> </v>
      </c>
      <c r="U357" s="7" t="str">
        <f t="shared" si="172"/>
        <v xml:space="preserve"> </v>
      </c>
      <c r="V357" s="4" t="str">
        <f t="shared" si="158"/>
        <v xml:space="preserve"> </v>
      </c>
      <c r="X357" s="1" t="str">
        <f t="shared" si="173"/>
        <v xml:space="preserve"> </v>
      </c>
      <c r="Y357" s="4" t="str">
        <f t="shared" si="174"/>
        <v xml:space="preserve"> </v>
      </c>
      <c r="Z357" s="4" t="str">
        <f t="shared" si="159"/>
        <v xml:space="preserve"> </v>
      </c>
      <c r="AA357" s="4" t="str">
        <f t="shared" si="175"/>
        <v xml:space="preserve"> </v>
      </c>
      <c r="AB357" s="4" t="str">
        <f t="shared" si="176"/>
        <v xml:space="preserve"> </v>
      </c>
      <c r="AC357" s="4" t="str">
        <f t="shared" si="177"/>
        <v xml:space="preserve"> </v>
      </c>
      <c r="AF357" s="1" t="str">
        <f t="shared" si="178"/>
        <v xml:space="preserve"> </v>
      </c>
      <c r="AG357" s="4" t="str">
        <f t="shared" si="179"/>
        <v xml:space="preserve"> </v>
      </c>
      <c r="AH357" s="4" t="str">
        <f t="shared" si="185"/>
        <v xml:space="preserve"> </v>
      </c>
      <c r="AI357" s="4" t="str">
        <f t="shared" si="180"/>
        <v xml:space="preserve"> </v>
      </c>
      <c r="AJ357" s="4" t="str">
        <f t="shared" si="181"/>
        <v xml:space="preserve"> </v>
      </c>
      <c r="AK357" s="4" t="str">
        <f t="shared" si="182"/>
        <v xml:space="preserve"> </v>
      </c>
    </row>
    <row r="358" spans="2:37" x14ac:dyDescent="0.25">
      <c r="B358" s="1" t="str">
        <f t="shared" si="160"/>
        <v xml:space="preserve"> </v>
      </c>
      <c r="C358" s="4" t="str">
        <f t="shared" si="161"/>
        <v xml:space="preserve"> </v>
      </c>
      <c r="D358" s="4" t="str">
        <f t="shared" si="183"/>
        <v xml:space="preserve"> </v>
      </c>
      <c r="E358" s="4" t="str">
        <f t="shared" si="162"/>
        <v xml:space="preserve"> </v>
      </c>
      <c r="F358" s="4" t="str">
        <f t="shared" si="163"/>
        <v xml:space="preserve"> </v>
      </c>
      <c r="G358" s="4" t="str">
        <f t="shared" si="164"/>
        <v xml:space="preserve"> </v>
      </c>
      <c r="I358" s="1" t="str">
        <f t="shared" si="165"/>
        <v xml:space="preserve"> </v>
      </c>
      <c r="J358" s="4" t="str">
        <f t="shared" si="166"/>
        <v xml:space="preserve"> </v>
      </c>
      <c r="K358" s="4" t="str">
        <f t="shared" si="184"/>
        <v xml:space="preserve"> </v>
      </c>
      <c r="L358" s="4" t="str">
        <f t="shared" si="167"/>
        <v xml:space="preserve"> </v>
      </c>
      <c r="M358" s="4" t="str">
        <f t="shared" si="168"/>
        <v xml:space="preserve"> </v>
      </c>
      <c r="N358" s="4" t="str">
        <f t="shared" si="169"/>
        <v xml:space="preserve"> </v>
      </c>
      <c r="P358" s="1" t="str">
        <f t="shared" si="170"/>
        <v xml:space="preserve"> </v>
      </c>
      <c r="Q358" s="4" t="str">
        <f t="shared" si="171"/>
        <v xml:space="preserve"> </v>
      </c>
      <c r="R358" s="4" t="str">
        <f t="shared" si="155"/>
        <v xml:space="preserve"> </v>
      </c>
      <c r="S358" s="4" t="str">
        <f t="shared" si="156"/>
        <v xml:space="preserve"> </v>
      </c>
      <c r="T358" s="4" t="str">
        <f t="shared" si="157"/>
        <v xml:space="preserve"> </v>
      </c>
      <c r="U358" s="7" t="str">
        <f t="shared" si="172"/>
        <v xml:space="preserve"> </v>
      </c>
      <c r="V358" s="4" t="str">
        <f t="shared" si="158"/>
        <v xml:space="preserve"> </v>
      </c>
      <c r="X358" s="1" t="str">
        <f t="shared" si="173"/>
        <v xml:space="preserve"> </v>
      </c>
      <c r="Y358" s="4" t="str">
        <f t="shared" si="174"/>
        <v xml:space="preserve"> </v>
      </c>
      <c r="Z358" s="4" t="str">
        <f t="shared" si="159"/>
        <v xml:space="preserve"> </v>
      </c>
      <c r="AA358" s="4" t="str">
        <f t="shared" si="175"/>
        <v xml:space="preserve"> </v>
      </c>
      <c r="AB358" s="4" t="str">
        <f t="shared" si="176"/>
        <v xml:space="preserve"> </v>
      </c>
      <c r="AC358" s="4" t="str">
        <f t="shared" si="177"/>
        <v xml:space="preserve"> </v>
      </c>
      <c r="AF358" s="1" t="str">
        <f t="shared" si="178"/>
        <v xml:space="preserve"> </v>
      </c>
      <c r="AG358" s="4" t="str">
        <f t="shared" si="179"/>
        <v xml:space="preserve"> </v>
      </c>
      <c r="AH358" s="4" t="str">
        <f t="shared" si="185"/>
        <v xml:space="preserve"> </v>
      </c>
      <c r="AI358" s="4" t="str">
        <f t="shared" si="180"/>
        <v xml:space="preserve"> </v>
      </c>
      <c r="AJ358" s="4" t="str">
        <f t="shared" si="181"/>
        <v xml:space="preserve"> </v>
      </c>
      <c r="AK358" s="4" t="str">
        <f t="shared" si="182"/>
        <v xml:space="preserve"> </v>
      </c>
    </row>
    <row r="359" spans="2:37" x14ac:dyDescent="0.25">
      <c r="B359" s="1" t="str">
        <f t="shared" si="160"/>
        <v xml:space="preserve"> </v>
      </c>
      <c r="C359" s="4" t="str">
        <f t="shared" si="161"/>
        <v xml:space="preserve"> </v>
      </c>
      <c r="D359" s="4" t="str">
        <f t="shared" si="183"/>
        <v xml:space="preserve"> </v>
      </c>
      <c r="E359" s="4" t="str">
        <f t="shared" si="162"/>
        <v xml:space="preserve"> </v>
      </c>
      <c r="F359" s="4" t="str">
        <f t="shared" si="163"/>
        <v xml:space="preserve"> </v>
      </c>
      <c r="G359" s="4" t="str">
        <f t="shared" si="164"/>
        <v xml:space="preserve"> </v>
      </c>
      <c r="I359" s="1" t="str">
        <f t="shared" si="165"/>
        <v xml:space="preserve"> </v>
      </c>
      <c r="J359" s="4" t="str">
        <f t="shared" si="166"/>
        <v xml:space="preserve"> </v>
      </c>
      <c r="K359" s="4" t="str">
        <f t="shared" si="184"/>
        <v xml:space="preserve"> </v>
      </c>
      <c r="L359" s="4" t="str">
        <f t="shared" si="167"/>
        <v xml:space="preserve"> </v>
      </c>
      <c r="M359" s="4" t="str">
        <f t="shared" si="168"/>
        <v xml:space="preserve"> </v>
      </c>
      <c r="N359" s="4" t="str">
        <f t="shared" si="169"/>
        <v xml:space="preserve"> </v>
      </c>
      <c r="P359" s="1" t="str">
        <f t="shared" si="170"/>
        <v xml:space="preserve"> </v>
      </c>
      <c r="Q359" s="4" t="str">
        <f t="shared" si="171"/>
        <v xml:space="preserve"> </v>
      </c>
      <c r="R359" s="4" t="str">
        <f t="shared" si="155"/>
        <v xml:space="preserve"> </v>
      </c>
      <c r="S359" s="4" t="str">
        <f t="shared" si="156"/>
        <v xml:space="preserve"> </v>
      </c>
      <c r="T359" s="4" t="str">
        <f t="shared" si="157"/>
        <v xml:space="preserve"> </v>
      </c>
      <c r="U359" s="7" t="str">
        <f t="shared" si="172"/>
        <v xml:space="preserve"> </v>
      </c>
      <c r="V359" s="4" t="str">
        <f t="shared" si="158"/>
        <v xml:space="preserve"> </v>
      </c>
      <c r="X359" s="1" t="str">
        <f t="shared" si="173"/>
        <v xml:space="preserve"> </v>
      </c>
      <c r="Y359" s="4" t="str">
        <f t="shared" si="174"/>
        <v xml:space="preserve"> </v>
      </c>
      <c r="Z359" s="4" t="str">
        <f t="shared" si="159"/>
        <v xml:space="preserve"> </v>
      </c>
      <c r="AA359" s="4" t="str">
        <f t="shared" si="175"/>
        <v xml:space="preserve"> </v>
      </c>
      <c r="AB359" s="4" t="str">
        <f t="shared" si="176"/>
        <v xml:space="preserve"> </v>
      </c>
      <c r="AC359" s="4" t="str">
        <f t="shared" si="177"/>
        <v xml:space="preserve"> </v>
      </c>
      <c r="AF359" s="1" t="str">
        <f t="shared" si="178"/>
        <v xml:space="preserve"> </v>
      </c>
      <c r="AG359" s="4" t="str">
        <f t="shared" si="179"/>
        <v xml:space="preserve"> </v>
      </c>
      <c r="AH359" s="4" t="str">
        <f t="shared" si="185"/>
        <v xml:space="preserve"> </v>
      </c>
      <c r="AI359" s="4" t="str">
        <f t="shared" si="180"/>
        <v xml:space="preserve"> </v>
      </c>
      <c r="AJ359" s="4" t="str">
        <f t="shared" si="181"/>
        <v xml:space="preserve"> </v>
      </c>
      <c r="AK359" s="4" t="str">
        <f t="shared" si="182"/>
        <v xml:space="preserve"> </v>
      </c>
    </row>
    <row r="360" spans="2:37" x14ac:dyDescent="0.25">
      <c r="B360" s="1" t="str">
        <f t="shared" si="160"/>
        <v xml:space="preserve"> </v>
      </c>
      <c r="C360" s="4" t="str">
        <f t="shared" si="161"/>
        <v xml:space="preserve"> </v>
      </c>
      <c r="D360" s="4" t="str">
        <f t="shared" si="183"/>
        <v xml:space="preserve"> </v>
      </c>
      <c r="E360" s="4" t="str">
        <f t="shared" si="162"/>
        <v xml:space="preserve"> </v>
      </c>
      <c r="F360" s="4" t="str">
        <f t="shared" si="163"/>
        <v xml:space="preserve"> </v>
      </c>
      <c r="G360" s="4" t="str">
        <f t="shared" si="164"/>
        <v xml:space="preserve"> </v>
      </c>
      <c r="I360" s="1" t="str">
        <f t="shared" si="165"/>
        <v xml:space="preserve"> </v>
      </c>
      <c r="J360" s="4" t="str">
        <f t="shared" si="166"/>
        <v xml:space="preserve"> </v>
      </c>
      <c r="K360" s="4" t="str">
        <f t="shared" si="184"/>
        <v xml:space="preserve"> </v>
      </c>
      <c r="L360" s="4" t="str">
        <f t="shared" si="167"/>
        <v xml:space="preserve"> </v>
      </c>
      <c r="M360" s="4" t="str">
        <f t="shared" si="168"/>
        <v xml:space="preserve"> </v>
      </c>
      <c r="N360" s="4" t="str">
        <f t="shared" si="169"/>
        <v xml:space="preserve"> </v>
      </c>
      <c r="P360" s="1" t="str">
        <f t="shared" si="170"/>
        <v xml:space="preserve"> </v>
      </c>
      <c r="Q360" s="4" t="str">
        <f t="shared" si="171"/>
        <v xml:space="preserve"> </v>
      </c>
      <c r="R360" s="4" t="str">
        <f t="shared" si="155"/>
        <v xml:space="preserve"> </v>
      </c>
      <c r="S360" s="4" t="str">
        <f t="shared" si="156"/>
        <v xml:space="preserve"> </v>
      </c>
      <c r="T360" s="4" t="str">
        <f t="shared" si="157"/>
        <v xml:space="preserve"> </v>
      </c>
      <c r="U360" s="7" t="str">
        <f t="shared" si="172"/>
        <v xml:space="preserve"> </v>
      </c>
      <c r="V360" s="4" t="str">
        <f t="shared" si="158"/>
        <v xml:space="preserve"> </v>
      </c>
      <c r="X360" s="1" t="str">
        <f t="shared" si="173"/>
        <v xml:space="preserve"> </v>
      </c>
      <c r="Y360" s="4" t="str">
        <f t="shared" si="174"/>
        <v xml:space="preserve"> </v>
      </c>
      <c r="Z360" s="4" t="str">
        <f t="shared" si="159"/>
        <v xml:space="preserve"> </v>
      </c>
      <c r="AA360" s="4" t="str">
        <f t="shared" si="175"/>
        <v xml:space="preserve"> </v>
      </c>
      <c r="AB360" s="4" t="str">
        <f t="shared" si="176"/>
        <v xml:space="preserve"> </v>
      </c>
      <c r="AC360" s="4" t="str">
        <f t="shared" si="177"/>
        <v xml:space="preserve"> </v>
      </c>
      <c r="AF360" s="1" t="str">
        <f t="shared" si="178"/>
        <v xml:space="preserve"> </v>
      </c>
      <c r="AG360" s="4" t="str">
        <f t="shared" si="179"/>
        <v xml:space="preserve"> </v>
      </c>
      <c r="AH360" s="4" t="str">
        <f t="shared" si="185"/>
        <v xml:space="preserve"> </v>
      </c>
      <c r="AI360" s="4" t="str">
        <f t="shared" si="180"/>
        <v xml:space="preserve"> </v>
      </c>
      <c r="AJ360" s="4" t="str">
        <f t="shared" si="181"/>
        <v xml:space="preserve"> </v>
      </c>
      <c r="AK360" s="4" t="str">
        <f t="shared" si="182"/>
        <v xml:space="preserve"> </v>
      </c>
    </row>
    <row r="361" spans="2:37" x14ac:dyDescent="0.25">
      <c r="B361" s="1" t="str">
        <f t="shared" si="160"/>
        <v xml:space="preserve"> </v>
      </c>
      <c r="C361" s="4" t="str">
        <f t="shared" si="161"/>
        <v xml:space="preserve"> </v>
      </c>
      <c r="D361" s="4" t="str">
        <f t="shared" si="183"/>
        <v xml:space="preserve"> </v>
      </c>
      <c r="E361" s="4" t="str">
        <f t="shared" si="162"/>
        <v xml:space="preserve"> </v>
      </c>
      <c r="F361" s="4" t="str">
        <f t="shared" si="163"/>
        <v xml:space="preserve"> </v>
      </c>
      <c r="G361" s="4" t="str">
        <f t="shared" si="164"/>
        <v xml:space="preserve"> </v>
      </c>
      <c r="I361" s="1" t="str">
        <f t="shared" si="165"/>
        <v xml:space="preserve"> </v>
      </c>
      <c r="J361" s="4" t="str">
        <f t="shared" si="166"/>
        <v xml:space="preserve"> </v>
      </c>
      <c r="K361" s="4" t="str">
        <f t="shared" si="184"/>
        <v xml:space="preserve"> </v>
      </c>
      <c r="L361" s="4" t="str">
        <f t="shared" si="167"/>
        <v xml:space="preserve"> </v>
      </c>
      <c r="M361" s="4" t="str">
        <f t="shared" si="168"/>
        <v xml:space="preserve"> </v>
      </c>
      <c r="N361" s="4" t="str">
        <f t="shared" si="169"/>
        <v xml:space="preserve"> </v>
      </c>
      <c r="P361" s="1" t="str">
        <f t="shared" si="170"/>
        <v xml:space="preserve"> </v>
      </c>
      <c r="Q361" s="4" t="str">
        <f t="shared" si="171"/>
        <v xml:space="preserve"> </v>
      </c>
      <c r="R361" s="4" t="str">
        <f t="shared" si="155"/>
        <v xml:space="preserve"> </v>
      </c>
      <c r="S361" s="4" t="str">
        <f t="shared" si="156"/>
        <v xml:space="preserve"> </v>
      </c>
      <c r="T361" s="4" t="str">
        <f t="shared" si="157"/>
        <v xml:space="preserve"> </v>
      </c>
      <c r="U361" s="7" t="str">
        <f t="shared" si="172"/>
        <v xml:space="preserve"> </v>
      </c>
      <c r="V361" s="4" t="str">
        <f t="shared" si="158"/>
        <v xml:space="preserve"> </v>
      </c>
      <c r="X361" s="1" t="str">
        <f t="shared" si="173"/>
        <v xml:space="preserve"> </v>
      </c>
      <c r="Y361" s="4" t="str">
        <f t="shared" si="174"/>
        <v xml:space="preserve"> </v>
      </c>
      <c r="Z361" s="4" t="str">
        <f t="shared" si="159"/>
        <v xml:space="preserve"> </v>
      </c>
      <c r="AA361" s="4" t="str">
        <f t="shared" si="175"/>
        <v xml:space="preserve"> </v>
      </c>
      <c r="AB361" s="4" t="str">
        <f t="shared" si="176"/>
        <v xml:space="preserve"> </v>
      </c>
      <c r="AC361" s="4" t="str">
        <f t="shared" si="177"/>
        <v xml:space="preserve"> </v>
      </c>
      <c r="AF361" s="1" t="str">
        <f t="shared" si="178"/>
        <v xml:space="preserve"> </v>
      </c>
      <c r="AG361" s="4" t="str">
        <f t="shared" si="179"/>
        <v xml:space="preserve"> </v>
      </c>
      <c r="AH361" s="4" t="str">
        <f t="shared" si="185"/>
        <v xml:space="preserve"> </v>
      </c>
      <c r="AI361" s="4" t="str">
        <f t="shared" si="180"/>
        <v xml:space="preserve"> </v>
      </c>
      <c r="AJ361" s="4" t="str">
        <f t="shared" si="181"/>
        <v xml:space="preserve"> </v>
      </c>
      <c r="AK361" s="4" t="str">
        <f t="shared" si="182"/>
        <v xml:space="preserve"> </v>
      </c>
    </row>
    <row r="362" spans="2:37" x14ac:dyDescent="0.25">
      <c r="B362" s="1" t="str">
        <f t="shared" si="160"/>
        <v xml:space="preserve"> </v>
      </c>
      <c r="C362" s="4" t="str">
        <f t="shared" si="161"/>
        <v xml:space="preserve"> </v>
      </c>
      <c r="D362" s="4" t="str">
        <f t="shared" si="183"/>
        <v xml:space="preserve"> </v>
      </c>
      <c r="E362" s="4" t="str">
        <f t="shared" si="162"/>
        <v xml:space="preserve"> </v>
      </c>
      <c r="F362" s="4" t="str">
        <f t="shared" si="163"/>
        <v xml:space="preserve"> </v>
      </c>
      <c r="G362" s="4" t="str">
        <f t="shared" si="164"/>
        <v xml:space="preserve"> </v>
      </c>
      <c r="I362" s="1" t="str">
        <f t="shared" si="165"/>
        <v xml:space="preserve"> </v>
      </c>
      <c r="J362" s="4" t="str">
        <f t="shared" si="166"/>
        <v xml:space="preserve"> </v>
      </c>
      <c r="K362" s="4" t="str">
        <f t="shared" si="184"/>
        <v xml:space="preserve"> </v>
      </c>
      <c r="L362" s="4" t="str">
        <f t="shared" si="167"/>
        <v xml:space="preserve"> </v>
      </c>
      <c r="M362" s="4" t="str">
        <f t="shared" si="168"/>
        <v xml:space="preserve"> </v>
      </c>
      <c r="N362" s="4" t="str">
        <f t="shared" si="169"/>
        <v xml:space="preserve"> </v>
      </c>
      <c r="P362" s="1" t="str">
        <f t="shared" si="170"/>
        <v xml:space="preserve"> </v>
      </c>
      <c r="Q362" s="4" t="str">
        <f t="shared" si="171"/>
        <v xml:space="preserve"> </v>
      </c>
      <c r="R362" s="4" t="str">
        <f t="shared" si="155"/>
        <v xml:space="preserve"> </v>
      </c>
      <c r="S362" s="4" t="str">
        <f t="shared" si="156"/>
        <v xml:space="preserve"> </v>
      </c>
      <c r="T362" s="4" t="str">
        <f t="shared" si="157"/>
        <v xml:space="preserve"> </v>
      </c>
      <c r="U362" s="7" t="str">
        <f t="shared" si="172"/>
        <v xml:space="preserve"> </v>
      </c>
      <c r="V362" s="4" t="str">
        <f t="shared" si="158"/>
        <v xml:space="preserve"> </v>
      </c>
      <c r="X362" s="1" t="str">
        <f t="shared" si="173"/>
        <v xml:space="preserve"> </v>
      </c>
      <c r="Y362" s="4" t="str">
        <f t="shared" si="174"/>
        <v xml:space="preserve"> </v>
      </c>
      <c r="Z362" s="4" t="str">
        <f t="shared" si="159"/>
        <v xml:space="preserve"> </v>
      </c>
      <c r="AA362" s="4" t="str">
        <f t="shared" si="175"/>
        <v xml:space="preserve"> </v>
      </c>
      <c r="AB362" s="4" t="str">
        <f t="shared" si="176"/>
        <v xml:space="preserve"> </v>
      </c>
      <c r="AC362" s="4" t="str">
        <f t="shared" si="177"/>
        <v xml:space="preserve"> </v>
      </c>
      <c r="AF362" s="1" t="str">
        <f t="shared" si="178"/>
        <v xml:space="preserve"> </v>
      </c>
      <c r="AG362" s="4" t="str">
        <f t="shared" si="179"/>
        <v xml:space="preserve"> </v>
      </c>
      <c r="AH362" s="4" t="str">
        <f t="shared" si="185"/>
        <v xml:space="preserve"> </v>
      </c>
      <c r="AI362" s="4" t="str">
        <f t="shared" si="180"/>
        <v xml:space="preserve"> </v>
      </c>
      <c r="AJ362" s="4" t="str">
        <f t="shared" si="181"/>
        <v xml:space="preserve"> </v>
      </c>
      <c r="AK362" s="4" t="str">
        <f t="shared" si="182"/>
        <v xml:space="preserve"> </v>
      </c>
    </row>
    <row r="363" spans="2:37" x14ac:dyDescent="0.25">
      <c r="B363" s="1" t="str">
        <f t="shared" si="160"/>
        <v xml:space="preserve"> </v>
      </c>
      <c r="C363" s="4" t="str">
        <f t="shared" si="161"/>
        <v xml:space="preserve"> </v>
      </c>
      <c r="D363" s="4" t="str">
        <f t="shared" si="183"/>
        <v xml:space="preserve"> </v>
      </c>
      <c r="E363" s="4" t="str">
        <f t="shared" si="162"/>
        <v xml:space="preserve"> </v>
      </c>
      <c r="F363" s="4" t="str">
        <f t="shared" si="163"/>
        <v xml:space="preserve"> </v>
      </c>
      <c r="G363" s="4" t="str">
        <f t="shared" si="164"/>
        <v xml:space="preserve"> </v>
      </c>
      <c r="I363" s="1" t="str">
        <f t="shared" si="165"/>
        <v xml:space="preserve"> </v>
      </c>
      <c r="J363" s="4" t="str">
        <f t="shared" si="166"/>
        <v xml:space="preserve"> </v>
      </c>
      <c r="K363" s="4" t="str">
        <f t="shared" si="184"/>
        <v xml:space="preserve"> </v>
      </c>
      <c r="L363" s="4" t="str">
        <f t="shared" si="167"/>
        <v xml:space="preserve"> </v>
      </c>
      <c r="M363" s="4" t="str">
        <f t="shared" si="168"/>
        <v xml:space="preserve"> </v>
      </c>
      <c r="N363" s="4" t="str">
        <f t="shared" si="169"/>
        <v xml:space="preserve"> </v>
      </c>
      <c r="P363" s="1" t="str">
        <f t="shared" si="170"/>
        <v xml:space="preserve"> </v>
      </c>
      <c r="Q363" s="4" t="str">
        <f t="shared" si="171"/>
        <v xml:space="preserve"> </v>
      </c>
      <c r="R363" s="4" t="str">
        <f t="shared" si="155"/>
        <v xml:space="preserve"> </v>
      </c>
      <c r="S363" s="4" t="str">
        <f t="shared" si="156"/>
        <v xml:space="preserve"> </v>
      </c>
      <c r="T363" s="4" t="str">
        <f t="shared" si="157"/>
        <v xml:space="preserve"> </v>
      </c>
      <c r="U363" s="7" t="str">
        <f t="shared" si="172"/>
        <v xml:space="preserve"> </v>
      </c>
      <c r="V363" s="4" t="str">
        <f t="shared" si="158"/>
        <v xml:space="preserve"> </v>
      </c>
      <c r="X363" s="1" t="str">
        <f t="shared" si="173"/>
        <v xml:space="preserve"> </v>
      </c>
      <c r="Y363" s="4" t="str">
        <f t="shared" si="174"/>
        <v xml:space="preserve"> </v>
      </c>
      <c r="Z363" s="4" t="str">
        <f t="shared" si="159"/>
        <v xml:space="preserve"> </v>
      </c>
      <c r="AA363" s="4" t="str">
        <f t="shared" si="175"/>
        <v xml:space="preserve"> </v>
      </c>
      <c r="AB363" s="4" t="str">
        <f t="shared" si="176"/>
        <v xml:space="preserve"> </v>
      </c>
      <c r="AC363" s="4" t="str">
        <f t="shared" si="177"/>
        <v xml:space="preserve"> </v>
      </c>
      <c r="AF363" s="1" t="str">
        <f t="shared" si="178"/>
        <v xml:space="preserve"> </v>
      </c>
      <c r="AG363" s="4" t="str">
        <f t="shared" si="179"/>
        <v xml:space="preserve"> </v>
      </c>
      <c r="AH363" s="4" t="str">
        <f t="shared" si="185"/>
        <v xml:space="preserve"> </v>
      </c>
      <c r="AI363" s="4" t="str">
        <f t="shared" si="180"/>
        <v xml:space="preserve"> </v>
      </c>
      <c r="AJ363" s="4" t="str">
        <f t="shared" si="181"/>
        <v xml:space="preserve"> </v>
      </c>
      <c r="AK363" s="4" t="str">
        <f t="shared" si="182"/>
        <v xml:space="preserve"> </v>
      </c>
    </row>
    <row r="364" spans="2:37" x14ac:dyDescent="0.25">
      <c r="B364" s="1" t="str">
        <f t="shared" si="160"/>
        <v xml:space="preserve"> </v>
      </c>
      <c r="C364" s="4" t="str">
        <f t="shared" si="161"/>
        <v xml:space="preserve"> </v>
      </c>
      <c r="D364" s="4" t="str">
        <f t="shared" si="183"/>
        <v xml:space="preserve"> </v>
      </c>
      <c r="E364" s="4" t="str">
        <f t="shared" si="162"/>
        <v xml:space="preserve"> </v>
      </c>
      <c r="F364" s="4" t="str">
        <f t="shared" si="163"/>
        <v xml:space="preserve"> </v>
      </c>
      <c r="G364" s="4" t="str">
        <f t="shared" si="164"/>
        <v xml:space="preserve"> </v>
      </c>
      <c r="I364" s="1" t="str">
        <f t="shared" si="165"/>
        <v xml:space="preserve"> </v>
      </c>
      <c r="J364" s="4" t="str">
        <f t="shared" si="166"/>
        <v xml:space="preserve"> </v>
      </c>
      <c r="K364" s="4" t="str">
        <f t="shared" si="184"/>
        <v xml:space="preserve"> </v>
      </c>
      <c r="L364" s="4" t="str">
        <f t="shared" si="167"/>
        <v xml:space="preserve"> </v>
      </c>
      <c r="M364" s="4" t="str">
        <f t="shared" si="168"/>
        <v xml:space="preserve"> </v>
      </c>
      <c r="N364" s="4" t="str">
        <f t="shared" si="169"/>
        <v xml:space="preserve"> </v>
      </c>
      <c r="P364" s="1" t="str">
        <f t="shared" si="170"/>
        <v xml:space="preserve"> </v>
      </c>
      <c r="Q364" s="4" t="str">
        <f t="shared" si="171"/>
        <v xml:space="preserve"> </v>
      </c>
      <c r="R364" s="4" t="str">
        <f t="shared" si="155"/>
        <v xml:space="preserve"> </v>
      </c>
      <c r="S364" s="4" t="str">
        <f t="shared" si="156"/>
        <v xml:space="preserve"> </v>
      </c>
      <c r="T364" s="4" t="str">
        <f t="shared" si="157"/>
        <v xml:space="preserve"> </v>
      </c>
      <c r="U364" s="7" t="str">
        <f t="shared" si="172"/>
        <v xml:space="preserve"> </v>
      </c>
      <c r="V364" s="4" t="str">
        <f t="shared" si="158"/>
        <v xml:space="preserve"> </v>
      </c>
      <c r="X364" s="1" t="str">
        <f t="shared" si="173"/>
        <v xml:space="preserve"> </v>
      </c>
      <c r="Y364" s="4" t="str">
        <f t="shared" si="174"/>
        <v xml:space="preserve"> </v>
      </c>
      <c r="Z364" s="4" t="str">
        <f t="shared" si="159"/>
        <v xml:space="preserve"> </v>
      </c>
      <c r="AA364" s="4" t="str">
        <f t="shared" si="175"/>
        <v xml:space="preserve"> </v>
      </c>
      <c r="AB364" s="4" t="str">
        <f t="shared" si="176"/>
        <v xml:space="preserve"> </v>
      </c>
      <c r="AC364" s="4" t="str">
        <f t="shared" si="177"/>
        <v xml:space="preserve"> </v>
      </c>
      <c r="AF364" s="1" t="str">
        <f t="shared" si="178"/>
        <v xml:space="preserve"> </v>
      </c>
      <c r="AG364" s="4" t="str">
        <f t="shared" si="179"/>
        <v xml:space="preserve"> </v>
      </c>
      <c r="AH364" s="4" t="str">
        <f t="shared" si="185"/>
        <v xml:space="preserve"> </v>
      </c>
      <c r="AI364" s="4" t="str">
        <f t="shared" si="180"/>
        <v xml:space="preserve"> </v>
      </c>
      <c r="AJ364" s="4" t="str">
        <f t="shared" si="181"/>
        <v xml:space="preserve"> </v>
      </c>
      <c r="AK364" s="4" t="str">
        <f t="shared" si="182"/>
        <v xml:space="preserve"> </v>
      </c>
    </row>
    <row r="365" spans="2:37" x14ac:dyDescent="0.25">
      <c r="B365" s="1" t="str">
        <f t="shared" si="160"/>
        <v xml:space="preserve"> </v>
      </c>
      <c r="C365" s="4" t="str">
        <f t="shared" si="161"/>
        <v xml:space="preserve"> </v>
      </c>
      <c r="D365" s="4" t="str">
        <f t="shared" si="183"/>
        <v xml:space="preserve"> </v>
      </c>
      <c r="E365" s="4" t="str">
        <f t="shared" si="162"/>
        <v xml:space="preserve"> </v>
      </c>
      <c r="F365" s="4" t="str">
        <f t="shared" si="163"/>
        <v xml:space="preserve"> </v>
      </c>
      <c r="G365" s="4" t="str">
        <f t="shared" si="164"/>
        <v xml:space="preserve"> </v>
      </c>
      <c r="I365" s="1" t="str">
        <f t="shared" si="165"/>
        <v xml:space="preserve"> </v>
      </c>
      <c r="J365" s="4" t="str">
        <f t="shared" si="166"/>
        <v xml:space="preserve"> </v>
      </c>
      <c r="K365" s="4" t="str">
        <f t="shared" si="184"/>
        <v xml:space="preserve"> </v>
      </c>
      <c r="L365" s="4" t="str">
        <f t="shared" si="167"/>
        <v xml:space="preserve"> </v>
      </c>
      <c r="M365" s="4" t="str">
        <f t="shared" si="168"/>
        <v xml:space="preserve"> </v>
      </c>
      <c r="N365" s="4" t="str">
        <f t="shared" si="169"/>
        <v xml:space="preserve"> </v>
      </c>
      <c r="P365" s="1" t="str">
        <f t="shared" si="170"/>
        <v xml:space="preserve"> </v>
      </c>
      <c r="Q365" s="4" t="str">
        <f t="shared" si="171"/>
        <v xml:space="preserve"> </v>
      </c>
      <c r="R365" s="4" t="str">
        <f t="shared" si="155"/>
        <v xml:space="preserve"> </v>
      </c>
      <c r="S365" s="4" t="str">
        <f t="shared" si="156"/>
        <v xml:space="preserve"> </v>
      </c>
      <c r="T365" s="4" t="str">
        <f t="shared" si="157"/>
        <v xml:space="preserve"> </v>
      </c>
      <c r="U365" s="7" t="str">
        <f t="shared" si="172"/>
        <v xml:space="preserve"> </v>
      </c>
      <c r="V365" s="4" t="str">
        <f t="shared" si="158"/>
        <v xml:space="preserve"> </v>
      </c>
      <c r="X365" s="1" t="str">
        <f t="shared" si="173"/>
        <v xml:space="preserve"> </v>
      </c>
      <c r="Y365" s="4" t="str">
        <f t="shared" si="174"/>
        <v xml:space="preserve"> </v>
      </c>
      <c r="Z365" s="4" t="str">
        <f t="shared" si="159"/>
        <v xml:space="preserve"> </v>
      </c>
      <c r="AA365" s="4" t="str">
        <f t="shared" si="175"/>
        <v xml:space="preserve"> </v>
      </c>
      <c r="AB365" s="4" t="str">
        <f t="shared" si="176"/>
        <v xml:space="preserve"> </v>
      </c>
      <c r="AC365" s="4" t="str">
        <f t="shared" si="177"/>
        <v xml:space="preserve"> </v>
      </c>
      <c r="AF365" s="1" t="str">
        <f t="shared" si="178"/>
        <v xml:space="preserve"> </v>
      </c>
      <c r="AG365" s="4" t="str">
        <f t="shared" si="179"/>
        <v xml:space="preserve"> </v>
      </c>
      <c r="AH365" s="4" t="str">
        <f t="shared" si="185"/>
        <v xml:space="preserve"> </v>
      </c>
      <c r="AI365" s="4" t="str">
        <f t="shared" si="180"/>
        <v xml:space="preserve"> </v>
      </c>
      <c r="AJ365" s="4" t="str">
        <f t="shared" si="181"/>
        <v xml:space="preserve"> </v>
      </c>
      <c r="AK365" s="4" t="str">
        <f t="shared" si="182"/>
        <v xml:space="preserve"> </v>
      </c>
    </row>
    <row r="366" spans="2:37" x14ac:dyDescent="0.25">
      <c r="B366" s="1" t="str">
        <f t="shared" si="160"/>
        <v xml:space="preserve"> </v>
      </c>
      <c r="C366" s="4" t="str">
        <f t="shared" si="161"/>
        <v xml:space="preserve"> </v>
      </c>
      <c r="D366" s="4" t="str">
        <f t="shared" si="183"/>
        <v xml:space="preserve"> </v>
      </c>
      <c r="E366" s="4" t="str">
        <f t="shared" si="162"/>
        <v xml:space="preserve"> </v>
      </c>
      <c r="F366" s="4" t="str">
        <f t="shared" si="163"/>
        <v xml:space="preserve"> </v>
      </c>
      <c r="G366" s="4" t="str">
        <f t="shared" si="164"/>
        <v xml:space="preserve"> </v>
      </c>
      <c r="I366" s="1" t="str">
        <f t="shared" si="165"/>
        <v xml:space="preserve"> </v>
      </c>
      <c r="J366" s="4" t="str">
        <f t="shared" si="166"/>
        <v xml:space="preserve"> </v>
      </c>
      <c r="K366" s="4" t="str">
        <f t="shared" si="184"/>
        <v xml:space="preserve"> </v>
      </c>
      <c r="L366" s="4" t="str">
        <f t="shared" si="167"/>
        <v xml:space="preserve"> </v>
      </c>
      <c r="M366" s="4" t="str">
        <f t="shared" si="168"/>
        <v xml:space="preserve"> </v>
      </c>
      <c r="N366" s="4" t="str">
        <f t="shared" si="169"/>
        <v xml:space="preserve"> </v>
      </c>
      <c r="P366" s="1" t="str">
        <f t="shared" si="170"/>
        <v xml:space="preserve"> </v>
      </c>
      <c r="Q366" s="4" t="str">
        <f t="shared" si="171"/>
        <v xml:space="preserve"> </v>
      </c>
      <c r="R366" s="4" t="str">
        <f t="shared" si="155"/>
        <v xml:space="preserve"> </v>
      </c>
      <c r="S366" s="4" t="str">
        <f t="shared" si="156"/>
        <v xml:space="preserve"> </v>
      </c>
      <c r="T366" s="4" t="str">
        <f t="shared" si="157"/>
        <v xml:space="preserve"> </v>
      </c>
      <c r="U366" s="7" t="str">
        <f t="shared" si="172"/>
        <v xml:space="preserve"> </v>
      </c>
      <c r="V366" s="4" t="str">
        <f t="shared" si="158"/>
        <v xml:space="preserve"> </v>
      </c>
      <c r="X366" s="1" t="str">
        <f t="shared" si="173"/>
        <v xml:space="preserve"> </v>
      </c>
      <c r="Y366" s="4" t="str">
        <f t="shared" si="174"/>
        <v xml:space="preserve"> </v>
      </c>
      <c r="Z366" s="4" t="str">
        <f t="shared" si="159"/>
        <v xml:space="preserve"> </v>
      </c>
      <c r="AA366" s="4" t="str">
        <f t="shared" si="175"/>
        <v xml:space="preserve"> </v>
      </c>
      <c r="AB366" s="4" t="str">
        <f t="shared" si="176"/>
        <v xml:space="preserve"> </v>
      </c>
      <c r="AC366" s="4" t="str">
        <f t="shared" si="177"/>
        <v xml:space="preserve"> </v>
      </c>
      <c r="AF366" s="1" t="str">
        <f t="shared" si="178"/>
        <v xml:space="preserve"> </v>
      </c>
      <c r="AG366" s="4" t="str">
        <f t="shared" si="179"/>
        <v xml:space="preserve"> </v>
      </c>
      <c r="AH366" s="4" t="str">
        <f t="shared" si="185"/>
        <v xml:space="preserve"> </v>
      </c>
      <c r="AI366" s="4" t="str">
        <f t="shared" si="180"/>
        <v xml:space="preserve"> </v>
      </c>
      <c r="AJ366" s="4" t="str">
        <f t="shared" si="181"/>
        <v xml:space="preserve"> </v>
      </c>
      <c r="AK366" s="4" t="str">
        <f t="shared" si="182"/>
        <v xml:space="preserve"> </v>
      </c>
    </row>
    <row r="367" spans="2:37" x14ac:dyDescent="0.25">
      <c r="B367" s="1" t="str">
        <f t="shared" si="160"/>
        <v xml:space="preserve"> </v>
      </c>
      <c r="C367" s="4" t="str">
        <f t="shared" si="161"/>
        <v xml:space="preserve"> </v>
      </c>
      <c r="D367" s="4" t="str">
        <f t="shared" si="183"/>
        <v xml:space="preserve"> </v>
      </c>
      <c r="E367" s="4" t="str">
        <f t="shared" si="162"/>
        <v xml:space="preserve"> </v>
      </c>
      <c r="F367" s="4" t="str">
        <f t="shared" si="163"/>
        <v xml:space="preserve"> </v>
      </c>
      <c r="G367" s="4" t="str">
        <f t="shared" si="164"/>
        <v xml:space="preserve"> </v>
      </c>
      <c r="I367" s="1" t="str">
        <f t="shared" si="165"/>
        <v xml:space="preserve"> </v>
      </c>
      <c r="J367" s="4" t="str">
        <f t="shared" si="166"/>
        <v xml:space="preserve"> </v>
      </c>
      <c r="K367" s="4" t="str">
        <f t="shared" si="184"/>
        <v xml:space="preserve"> </v>
      </c>
      <c r="L367" s="4" t="str">
        <f t="shared" si="167"/>
        <v xml:space="preserve"> </v>
      </c>
      <c r="M367" s="4" t="str">
        <f t="shared" si="168"/>
        <v xml:space="preserve"> </v>
      </c>
      <c r="N367" s="4" t="str">
        <f t="shared" si="169"/>
        <v xml:space="preserve"> </v>
      </c>
      <c r="P367" s="1" t="str">
        <f t="shared" si="170"/>
        <v xml:space="preserve"> </v>
      </c>
      <c r="Q367" s="4" t="str">
        <f t="shared" si="171"/>
        <v xml:space="preserve"> </v>
      </c>
      <c r="R367" s="4" t="str">
        <f t="shared" si="155"/>
        <v xml:space="preserve"> </v>
      </c>
      <c r="S367" s="4" t="str">
        <f t="shared" si="156"/>
        <v xml:space="preserve"> </v>
      </c>
      <c r="T367" s="4" t="str">
        <f t="shared" si="157"/>
        <v xml:space="preserve"> </v>
      </c>
      <c r="U367" s="7" t="str">
        <f t="shared" si="172"/>
        <v xml:space="preserve"> </v>
      </c>
      <c r="V367" s="4" t="str">
        <f t="shared" si="158"/>
        <v xml:space="preserve"> </v>
      </c>
      <c r="X367" s="1" t="str">
        <f t="shared" si="173"/>
        <v xml:space="preserve"> </v>
      </c>
      <c r="Y367" s="4" t="str">
        <f t="shared" si="174"/>
        <v xml:space="preserve"> </v>
      </c>
      <c r="Z367" s="4" t="str">
        <f t="shared" si="159"/>
        <v xml:space="preserve"> </v>
      </c>
      <c r="AA367" s="4" t="str">
        <f t="shared" si="175"/>
        <v xml:space="preserve"> </v>
      </c>
      <c r="AB367" s="4" t="str">
        <f t="shared" si="176"/>
        <v xml:space="preserve"> </v>
      </c>
      <c r="AC367" s="4" t="str">
        <f t="shared" si="177"/>
        <v xml:space="preserve"> </v>
      </c>
      <c r="AF367" s="1" t="str">
        <f t="shared" si="178"/>
        <v xml:space="preserve"> </v>
      </c>
      <c r="AG367" s="4" t="str">
        <f t="shared" si="179"/>
        <v xml:space="preserve"> </v>
      </c>
      <c r="AH367" s="4" t="str">
        <f t="shared" si="185"/>
        <v xml:space="preserve"> </v>
      </c>
      <c r="AI367" s="4" t="str">
        <f t="shared" si="180"/>
        <v xml:space="preserve"> </v>
      </c>
      <c r="AJ367" s="4" t="str">
        <f t="shared" si="181"/>
        <v xml:space="preserve"> </v>
      </c>
      <c r="AK367" s="4" t="str">
        <f t="shared" si="182"/>
        <v xml:space="preserve"> </v>
      </c>
    </row>
    <row r="368" spans="2:37" x14ac:dyDescent="0.25">
      <c r="B368" s="1" t="str">
        <f t="shared" si="160"/>
        <v xml:space="preserve"> </v>
      </c>
      <c r="C368" s="4" t="str">
        <f t="shared" si="161"/>
        <v xml:space="preserve"> </v>
      </c>
      <c r="D368" s="4" t="str">
        <f t="shared" si="183"/>
        <v xml:space="preserve"> </v>
      </c>
      <c r="E368" s="4" t="str">
        <f t="shared" si="162"/>
        <v xml:space="preserve"> </v>
      </c>
      <c r="F368" s="4" t="str">
        <f t="shared" si="163"/>
        <v xml:space="preserve"> </v>
      </c>
      <c r="G368" s="4" t="str">
        <f t="shared" si="164"/>
        <v xml:space="preserve"> </v>
      </c>
      <c r="I368" s="1" t="str">
        <f t="shared" si="165"/>
        <v xml:space="preserve"> </v>
      </c>
      <c r="J368" s="4" t="str">
        <f t="shared" si="166"/>
        <v xml:space="preserve"> </v>
      </c>
      <c r="K368" s="4" t="str">
        <f t="shared" si="184"/>
        <v xml:space="preserve"> </v>
      </c>
      <c r="L368" s="4" t="str">
        <f t="shared" si="167"/>
        <v xml:space="preserve"> </v>
      </c>
      <c r="M368" s="4" t="str">
        <f t="shared" si="168"/>
        <v xml:space="preserve"> </v>
      </c>
      <c r="N368" s="4" t="str">
        <f t="shared" si="169"/>
        <v xml:space="preserve"> </v>
      </c>
      <c r="P368" s="1" t="str">
        <f t="shared" si="170"/>
        <v xml:space="preserve"> </v>
      </c>
      <c r="Q368" s="4" t="str">
        <f t="shared" si="171"/>
        <v xml:space="preserve"> </v>
      </c>
      <c r="R368" s="4" t="str">
        <f t="shared" si="155"/>
        <v xml:space="preserve"> </v>
      </c>
      <c r="S368" s="4" t="str">
        <f t="shared" si="156"/>
        <v xml:space="preserve"> </v>
      </c>
      <c r="T368" s="4" t="str">
        <f t="shared" si="157"/>
        <v xml:space="preserve"> </v>
      </c>
      <c r="U368" s="7" t="str">
        <f t="shared" si="172"/>
        <v xml:space="preserve"> </v>
      </c>
      <c r="V368" s="4" t="str">
        <f t="shared" si="158"/>
        <v xml:space="preserve"> </v>
      </c>
      <c r="X368" s="1" t="str">
        <f t="shared" si="173"/>
        <v xml:space="preserve"> </v>
      </c>
      <c r="Y368" s="4" t="str">
        <f t="shared" si="174"/>
        <v xml:space="preserve"> </v>
      </c>
      <c r="Z368" s="4" t="str">
        <f t="shared" si="159"/>
        <v xml:space="preserve"> </v>
      </c>
      <c r="AA368" s="4" t="str">
        <f t="shared" si="175"/>
        <v xml:space="preserve"> </v>
      </c>
      <c r="AB368" s="4" t="str">
        <f t="shared" si="176"/>
        <v xml:space="preserve"> </v>
      </c>
      <c r="AC368" s="4" t="str">
        <f t="shared" si="177"/>
        <v xml:space="preserve"> </v>
      </c>
      <c r="AF368" s="1" t="str">
        <f t="shared" si="178"/>
        <v xml:space="preserve"> </v>
      </c>
      <c r="AG368" s="4" t="str">
        <f t="shared" si="179"/>
        <v xml:space="preserve"> </v>
      </c>
      <c r="AH368" s="4" t="str">
        <f t="shared" si="185"/>
        <v xml:space="preserve"> </v>
      </c>
      <c r="AI368" s="4" t="str">
        <f t="shared" si="180"/>
        <v xml:space="preserve"> </v>
      </c>
      <c r="AJ368" s="4" t="str">
        <f t="shared" si="181"/>
        <v xml:space="preserve"> </v>
      </c>
      <c r="AK368" s="4" t="str">
        <f t="shared" si="182"/>
        <v xml:space="preserve"> </v>
      </c>
    </row>
    <row r="369" spans="2:37" x14ac:dyDescent="0.25">
      <c r="B369" s="1" t="str">
        <f t="shared" si="160"/>
        <v xml:space="preserve"> </v>
      </c>
      <c r="C369" s="4" t="str">
        <f t="shared" si="161"/>
        <v xml:space="preserve"> </v>
      </c>
      <c r="D369" s="4" t="str">
        <f t="shared" si="183"/>
        <v xml:space="preserve"> </v>
      </c>
      <c r="E369" s="4" t="str">
        <f t="shared" si="162"/>
        <v xml:space="preserve"> </v>
      </c>
      <c r="F369" s="4" t="str">
        <f t="shared" si="163"/>
        <v xml:space="preserve"> </v>
      </c>
      <c r="G369" s="4" t="str">
        <f t="shared" si="164"/>
        <v xml:space="preserve"> </v>
      </c>
      <c r="I369" s="1" t="str">
        <f t="shared" si="165"/>
        <v xml:space="preserve"> </v>
      </c>
      <c r="J369" s="4" t="str">
        <f t="shared" si="166"/>
        <v xml:space="preserve"> </v>
      </c>
      <c r="K369" s="4" t="str">
        <f t="shared" si="184"/>
        <v xml:space="preserve"> </v>
      </c>
      <c r="L369" s="4" t="str">
        <f t="shared" si="167"/>
        <v xml:space="preserve"> </v>
      </c>
      <c r="M369" s="4" t="str">
        <f t="shared" si="168"/>
        <v xml:space="preserve"> </v>
      </c>
      <c r="N369" s="4" t="str">
        <f t="shared" si="169"/>
        <v xml:space="preserve"> </v>
      </c>
      <c r="P369" s="1" t="str">
        <f t="shared" si="170"/>
        <v xml:space="preserve"> </v>
      </c>
      <c r="Q369" s="4" t="str">
        <f t="shared" si="171"/>
        <v xml:space="preserve"> </v>
      </c>
      <c r="R369" s="4" t="str">
        <f t="shared" si="155"/>
        <v xml:space="preserve"> </v>
      </c>
      <c r="S369" s="4" t="str">
        <f t="shared" si="156"/>
        <v xml:space="preserve"> </v>
      </c>
      <c r="T369" s="4" t="str">
        <f t="shared" si="157"/>
        <v xml:space="preserve"> </v>
      </c>
      <c r="U369" s="7" t="str">
        <f t="shared" si="172"/>
        <v xml:space="preserve"> </v>
      </c>
      <c r="V369" s="4" t="str">
        <f t="shared" si="158"/>
        <v xml:space="preserve"> </v>
      </c>
      <c r="X369" s="1" t="str">
        <f t="shared" si="173"/>
        <v xml:space="preserve"> </v>
      </c>
      <c r="Y369" s="4" t="str">
        <f t="shared" si="174"/>
        <v xml:space="preserve"> </v>
      </c>
      <c r="Z369" s="4" t="str">
        <f t="shared" si="159"/>
        <v xml:space="preserve"> </v>
      </c>
      <c r="AA369" s="4" t="str">
        <f t="shared" si="175"/>
        <v xml:space="preserve"> </v>
      </c>
      <c r="AB369" s="4" t="str">
        <f t="shared" si="176"/>
        <v xml:space="preserve"> </v>
      </c>
      <c r="AC369" s="4" t="str">
        <f t="shared" si="177"/>
        <v xml:space="preserve"> </v>
      </c>
      <c r="AF369" s="1" t="str">
        <f t="shared" si="178"/>
        <v xml:space="preserve"> </v>
      </c>
      <c r="AG369" s="4" t="str">
        <f t="shared" si="179"/>
        <v xml:space="preserve"> </v>
      </c>
      <c r="AH369" s="4" t="str">
        <f t="shared" si="185"/>
        <v xml:space="preserve"> </v>
      </c>
      <c r="AI369" s="4" t="str">
        <f t="shared" si="180"/>
        <v xml:space="preserve"> </v>
      </c>
      <c r="AJ369" s="4" t="str">
        <f t="shared" si="181"/>
        <v xml:space="preserve"> </v>
      </c>
      <c r="AK369" s="4" t="str">
        <f t="shared" si="182"/>
        <v xml:space="preserve"> </v>
      </c>
    </row>
    <row r="370" spans="2:37" x14ac:dyDescent="0.25">
      <c r="B370" s="1" t="str">
        <f t="shared" si="160"/>
        <v xml:space="preserve"> </v>
      </c>
      <c r="C370" s="4" t="str">
        <f t="shared" si="161"/>
        <v xml:space="preserve"> </v>
      </c>
      <c r="D370" s="4" t="str">
        <f t="shared" si="183"/>
        <v xml:space="preserve"> </v>
      </c>
      <c r="E370" s="4" t="str">
        <f t="shared" si="162"/>
        <v xml:space="preserve"> </v>
      </c>
      <c r="F370" s="4" t="str">
        <f t="shared" si="163"/>
        <v xml:space="preserve"> </v>
      </c>
      <c r="G370" s="4" t="str">
        <f t="shared" si="164"/>
        <v xml:space="preserve"> </v>
      </c>
      <c r="I370" s="1" t="str">
        <f t="shared" si="165"/>
        <v xml:space="preserve"> </v>
      </c>
      <c r="J370" s="4" t="str">
        <f t="shared" si="166"/>
        <v xml:space="preserve"> </v>
      </c>
      <c r="K370" s="4" t="str">
        <f t="shared" si="184"/>
        <v xml:space="preserve"> </v>
      </c>
      <c r="L370" s="4" t="str">
        <f t="shared" si="167"/>
        <v xml:space="preserve"> </v>
      </c>
      <c r="M370" s="4" t="str">
        <f t="shared" si="168"/>
        <v xml:space="preserve"> </v>
      </c>
      <c r="N370" s="4" t="str">
        <f t="shared" si="169"/>
        <v xml:space="preserve"> </v>
      </c>
      <c r="P370" s="1" t="str">
        <f t="shared" si="170"/>
        <v xml:space="preserve"> </v>
      </c>
      <c r="Q370" s="4" t="str">
        <f t="shared" si="171"/>
        <v xml:space="preserve"> </v>
      </c>
      <c r="R370" s="4" t="str">
        <f t="shared" si="155"/>
        <v xml:space="preserve"> </v>
      </c>
      <c r="S370" s="4" t="str">
        <f t="shared" si="156"/>
        <v xml:space="preserve"> </v>
      </c>
      <c r="T370" s="4" t="str">
        <f t="shared" si="157"/>
        <v xml:space="preserve"> </v>
      </c>
      <c r="U370" s="7" t="str">
        <f t="shared" si="172"/>
        <v xml:space="preserve"> </v>
      </c>
      <c r="V370" s="4" t="str">
        <f t="shared" si="158"/>
        <v xml:space="preserve"> </v>
      </c>
      <c r="X370" s="1" t="str">
        <f t="shared" si="173"/>
        <v xml:space="preserve"> </v>
      </c>
      <c r="Y370" s="4" t="str">
        <f t="shared" si="174"/>
        <v xml:space="preserve"> </v>
      </c>
      <c r="Z370" s="4" t="str">
        <f t="shared" si="159"/>
        <v xml:space="preserve"> </v>
      </c>
      <c r="AA370" s="4" t="str">
        <f t="shared" si="175"/>
        <v xml:space="preserve"> </v>
      </c>
      <c r="AB370" s="4" t="str">
        <f t="shared" si="176"/>
        <v xml:space="preserve"> </v>
      </c>
      <c r="AC370" s="4" t="str">
        <f t="shared" si="177"/>
        <v xml:space="preserve"> </v>
      </c>
      <c r="AF370" s="1" t="str">
        <f t="shared" si="178"/>
        <v xml:space="preserve"> </v>
      </c>
      <c r="AG370" s="4" t="str">
        <f t="shared" si="179"/>
        <v xml:space="preserve"> </v>
      </c>
      <c r="AH370" s="4" t="str">
        <f t="shared" si="185"/>
        <v xml:space="preserve"> </v>
      </c>
      <c r="AI370" s="4" t="str">
        <f t="shared" si="180"/>
        <v xml:space="preserve"> </v>
      </c>
      <c r="AJ370" s="4" t="str">
        <f t="shared" si="181"/>
        <v xml:space="preserve"> </v>
      </c>
      <c r="AK370" s="4" t="str">
        <f t="shared" si="182"/>
        <v xml:space="preserve"> </v>
      </c>
    </row>
    <row r="371" spans="2:37" x14ac:dyDescent="0.25">
      <c r="B371" s="1" t="str">
        <f t="shared" si="160"/>
        <v xml:space="preserve"> </v>
      </c>
      <c r="C371" s="4" t="str">
        <f t="shared" si="161"/>
        <v xml:space="preserve"> </v>
      </c>
      <c r="D371" s="4" t="str">
        <f t="shared" si="183"/>
        <v xml:space="preserve"> </v>
      </c>
      <c r="E371" s="4" t="str">
        <f t="shared" si="162"/>
        <v xml:space="preserve"> </v>
      </c>
      <c r="F371" s="4" t="str">
        <f t="shared" si="163"/>
        <v xml:space="preserve"> </v>
      </c>
      <c r="G371" s="4" t="str">
        <f t="shared" si="164"/>
        <v xml:space="preserve"> </v>
      </c>
      <c r="I371" s="1" t="str">
        <f t="shared" si="165"/>
        <v xml:space="preserve"> </v>
      </c>
      <c r="J371" s="4" t="str">
        <f t="shared" si="166"/>
        <v xml:space="preserve"> </v>
      </c>
      <c r="K371" s="4" t="str">
        <f t="shared" si="184"/>
        <v xml:space="preserve"> </v>
      </c>
      <c r="L371" s="4" t="str">
        <f t="shared" si="167"/>
        <v xml:space="preserve"> </v>
      </c>
      <c r="M371" s="4" t="str">
        <f t="shared" si="168"/>
        <v xml:space="preserve"> </v>
      </c>
      <c r="N371" s="4" t="str">
        <f t="shared" si="169"/>
        <v xml:space="preserve"> </v>
      </c>
      <c r="P371" s="1" t="str">
        <f t="shared" si="170"/>
        <v xml:space="preserve"> </v>
      </c>
      <c r="Q371" s="4" t="str">
        <f t="shared" si="171"/>
        <v xml:space="preserve"> </v>
      </c>
      <c r="R371" s="4" t="str">
        <f t="shared" si="155"/>
        <v xml:space="preserve"> </v>
      </c>
      <c r="S371" s="4" t="str">
        <f t="shared" si="156"/>
        <v xml:space="preserve"> </v>
      </c>
      <c r="T371" s="4" t="str">
        <f t="shared" si="157"/>
        <v xml:space="preserve"> </v>
      </c>
      <c r="U371" s="7" t="str">
        <f t="shared" si="172"/>
        <v xml:space="preserve"> </v>
      </c>
      <c r="V371" s="4" t="str">
        <f t="shared" si="158"/>
        <v xml:space="preserve"> </v>
      </c>
      <c r="X371" s="1" t="str">
        <f t="shared" si="173"/>
        <v xml:space="preserve"> </v>
      </c>
      <c r="Y371" s="4" t="str">
        <f t="shared" si="174"/>
        <v xml:space="preserve"> </v>
      </c>
      <c r="Z371" s="4" t="str">
        <f t="shared" si="159"/>
        <v xml:space="preserve"> </v>
      </c>
      <c r="AA371" s="4" t="str">
        <f t="shared" si="175"/>
        <v xml:space="preserve"> </v>
      </c>
      <c r="AB371" s="4" t="str">
        <f t="shared" si="176"/>
        <v xml:space="preserve"> </v>
      </c>
      <c r="AC371" s="4" t="str">
        <f t="shared" si="177"/>
        <v xml:space="preserve"> </v>
      </c>
      <c r="AF371" s="1" t="str">
        <f t="shared" si="178"/>
        <v xml:space="preserve"> </v>
      </c>
      <c r="AG371" s="4" t="str">
        <f t="shared" si="179"/>
        <v xml:space="preserve"> </v>
      </c>
      <c r="AH371" s="4" t="str">
        <f t="shared" si="185"/>
        <v xml:space="preserve"> </v>
      </c>
      <c r="AI371" s="4" t="str">
        <f t="shared" si="180"/>
        <v xml:space="preserve"> </v>
      </c>
      <c r="AJ371" s="4" t="str">
        <f t="shared" si="181"/>
        <v xml:space="preserve"> </v>
      </c>
      <c r="AK371" s="4" t="str">
        <f t="shared" si="182"/>
        <v xml:space="preserve"> </v>
      </c>
    </row>
    <row r="372" spans="2:37" x14ac:dyDescent="0.25">
      <c r="B372" s="1" t="str">
        <f t="shared" si="160"/>
        <v xml:space="preserve"> </v>
      </c>
      <c r="C372" s="4" t="str">
        <f t="shared" si="161"/>
        <v xml:space="preserve"> </v>
      </c>
      <c r="D372" s="4" t="str">
        <f t="shared" si="183"/>
        <v xml:space="preserve"> </v>
      </c>
      <c r="E372" s="4" t="str">
        <f t="shared" si="162"/>
        <v xml:space="preserve"> </v>
      </c>
      <c r="F372" s="4" t="str">
        <f t="shared" si="163"/>
        <v xml:space="preserve"> </v>
      </c>
      <c r="G372" s="4" t="str">
        <f t="shared" si="164"/>
        <v xml:space="preserve"> </v>
      </c>
      <c r="I372" s="1" t="str">
        <f t="shared" si="165"/>
        <v xml:space="preserve"> </v>
      </c>
      <c r="J372" s="4" t="str">
        <f t="shared" si="166"/>
        <v xml:space="preserve"> </v>
      </c>
      <c r="K372" s="4" t="str">
        <f t="shared" si="184"/>
        <v xml:space="preserve"> </v>
      </c>
      <c r="L372" s="4" t="str">
        <f t="shared" si="167"/>
        <v xml:space="preserve"> </v>
      </c>
      <c r="M372" s="4" t="str">
        <f t="shared" si="168"/>
        <v xml:space="preserve"> </v>
      </c>
      <c r="N372" s="4" t="str">
        <f t="shared" si="169"/>
        <v xml:space="preserve"> </v>
      </c>
      <c r="P372" s="1" t="str">
        <f t="shared" si="170"/>
        <v xml:space="preserve"> </v>
      </c>
      <c r="Q372" s="4" t="str">
        <f t="shared" si="171"/>
        <v xml:space="preserve"> </v>
      </c>
      <c r="R372" s="4" t="str">
        <f t="shared" si="155"/>
        <v xml:space="preserve"> </v>
      </c>
      <c r="S372" s="4" t="str">
        <f t="shared" si="156"/>
        <v xml:space="preserve"> </v>
      </c>
      <c r="T372" s="4" t="str">
        <f t="shared" si="157"/>
        <v xml:space="preserve"> </v>
      </c>
      <c r="U372" s="7" t="str">
        <f t="shared" si="172"/>
        <v xml:space="preserve"> </v>
      </c>
      <c r="V372" s="4" t="str">
        <f t="shared" si="158"/>
        <v xml:space="preserve"> </v>
      </c>
      <c r="X372" s="1" t="str">
        <f t="shared" si="173"/>
        <v xml:space="preserve"> </v>
      </c>
      <c r="Y372" s="4" t="str">
        <f t="shared" si="174"/>
        <v xml:space="preserve"> </v>
      </c>
      <c r="Z372" s="4" t="str">
        <f t="shared" si="159"/>
        <v xml:space="preserve"> </v>
      </c>
      <c r="AA372" s="4" t="str">
        <f t="shared" si="175"/>
        <v xml:space="preserve"> </v>
      </c>
      <c r="AB372" s="4" t="str">
        <f t="shared" si="176"/>
        <v xml:space="preserve"> </v>
      </c>
      <c r="AC372" s="4" t="str">
        <f t="shared" si="177"/>
        <v xml:space="preserve"> </v>
      </c>
      <c r="AF372" s="1" t="str">
        <f t="shared" si="178"/>
        <v xml:space="preserve"> </v>
      </c>
      <c r="AG372" s="4" t="str">
        <f t="shared" si="179"/>
        <v xml:space="preserve"> </v>
      </c>
      <c r="AH372" s="4" t="str">
        <f t="shared" si="185"/>
        <v xml:space="preserve"> </v>
      </c>
      <c r="AI372" s="4" t="str">
        <f t="shared" si="180"/>
        <v xml:space="preserve"> </v>
      </c>
      <c r="AJ372" s="4" t="str">
        <f t="shared" si="181"/>
        <v xml:space="preserve"> </v>
      </c>
      <c r="AK372" s="4" t="str">
        <f t="shared" si="182"/>
        <v xml:space="preserve"> </v>
      </c>
    </row>
    <row r="373" spans="2:37" x14ac:dyDescent="0.25">
      <c r="B373" s="1" t="str">
        <f t="shared" si="160"/>
        <v xml:space="preserve"> </v>
      </c>
      <c r="C373" s="4" t="str">
        <f t="shared" si="161"/>
        <v xml:space="preserve"> </v>
      </c>
      <c r="D373" s="4" t="str">
        <f t="shared" si="183"/>
        <v xml:space="preserve"> </v>
      </c>
      <c r="E373" s="4" t="str">
        <f t="shared" si="162"/>
        <v xml:space="preserve"> </v>
      </c>
      <c r="F373" s="4" t="str">
        <f t="shared" si="163"/>
        <v xml:space="preserve"> </v>
      </c>
      <c r="G373" s="4" t="str">
        <f t="shared" si="164"/>
        <v xml:space="preserve"> </v>
      </c>
      <c r="I373" s="1" t="str">
        <f t="shared" si="165"/>
        <v xml:space="preserve"> </v>
      </c>
      <c r="J373" s="4" t="str">
        <f t="shared" si="166"/>
        <v xml:space="preserve"> </v>
      </c>
      <c r="K373" s="4" t="str">
        <f t="shared" si="184"/>
        <v xml:space="preserve"> </v>
      </c>
      <c r="L373" s="4" t="str">
        <f t="shared" si="167"/>
        <v xml:space="preserve"> </v>
      </c>
      <c r="M373" s="4" t="str">
        <f t="shared" si="168"/>
        <v xml:space="preserve"> </v>
      </c>
      <c r="N373" s="4" t="str">
        <f t="shared" si="169"/>
        <v xml:space="preserve"> </v>
      </c>
      <c r="P373" s="1" t="str">
        <f t="shared" si="170"/>
        <v xml:space="preserve"> </v>
      </c>
      <c r="Q373" s="4" t="str">
        <f t="shared" si="171"/>
        <v xml:space="preserve"> </v>
      </c>
      <c r="R373" s="4" t="str">
        <f t="shared" si="155"/>
        <v xml:space="preserve"> </v>
      </c>
      <c r="S373" s="4" t="str">
        <f t="shared" si="156"/>
        <v xml:space="preserve"> </v>
      </c>
      <c r="T373" s="4" t="str">
        <f t="shared" si="157"/>
        <v xml:space="preserve"> </v>
      </c>
      <c r="U373" s="7" t="str">
        <f t="shared" si="172"/>
        <v xml:space="preserve"> </v>
      </c>
      <c r="V373" s="4" t="str">
        <f t="shared" si="158"/>
        <v xml:space="preserve"> </v>
      </c>
      <c r="X373" s="1" t="str">
        <f t="shared" si="173"/>
        <v xml:space="preserve"> </v>
      </c>
      <c r="Y373" s="4" t="str">
        <f t="shared" si="174"/>
        <v xml:space="preserve"> </v>
      </c>
      <c r="Z373" s="4" t="str">
        <f t="shared" si="159"/>
        <v xml:space="preserve"> </v>
      </c>
      <c r="AA373" s="4" t="str">
        <f t="shared" si="175"/>
        <v xml:space="preserve"> </v>
      </c>
      <c r="AB373" s="4" t="str">
        <f t="shared" si="176"/>
        <v xml:space="preserve"> </v>
      </c>
      <c r="AC373" s="4" t="str">
        <f t="shared" si="177"/>
        <v xml:space="preserve"> </v>
      </c>
      <c r="AF373" s="1" t="str">
        <f t="shared" si="178"/>
        <v xml:space="preserve"> </v>
      </c>
      <c r="AG373" s="4" t="str">
        <f t="shared" si="179"/>
        <v xml:space="preserve"> </v>
      </c>
      <c r="AH373" s="4" t="str">
        <f t="shared" si="185"/>
        <v xml:space="preserve"> </v>
      </c>
      <c r="AI373" s="4" t="str">
        <f t="shared" si="180"/>
        <v xml:space="preserve"> </v>
      </c>
      <c r="AJ373" s="4" t="str">
        <f t="shared" si="181"/>
        <v xml:space="preserve"> </v>
      </c>
      <c r="AK373" s="4" t="str">
        <f t="shared" si="182"/>
        <v xml:space="preserve"> </v>
      </c>
    </row>
    <row r="374" spans="2:37" x14ac:dyDescent="0.25">
      <c r="B374" s="1" t="str">
        <f t="shared" si="160"/>
        <v xml:space="preserve"> </v>
      </c>
      <c r="C374" s="4" t="str">
        <f t="shared" si="161"/>
        <v xml:space="preserve"> </v>
      </c>
      <c r="D374" s="4" t="str">
        <f t="shared" si="183"/>
        <v xml:space="preserve"> </v>
      </c>
      <c r="E374" s="4" t="str">
        <f t="shared" si="162"/>
        <v xml:space="preserve"> </v>
      </c>
      <c r="F374" s="4" t="str">
        <f t="shared" si="163"/>
        <v xml:space="preserve"> </v>
      </c>
      <c r="G374" s="4" t="str">
        <f t="shared" si="164"/>
        <v xml:space="preserve"> </v>
      </c>
      <c r="I374" s="1" t="str">
        <f t="shared" si="165"/>
        <v xml:space="preserve"> </v>
      </c>
      <c r="J374" s="4" t="str">
        <f t="shared" si="166"/>
        <v xml:space="preserve"> </v>
      </c>
      <c r="K374" s="4" t="str">
        <f t="shared" si="184"/>
        <v xml:space="preserve"> </v>
      </c>
      <c r="L374" s="4" t="str">
        <f t="shared" si="167"/>
        <v xml:space="preserve"> </v>
      </c>
      <c r="M374" s="4" t="str">
        <f t="shared" si="168"/>
        <v xml:space="preserve"> </v>
      </c>
      <c r="N374" s="4" t="str">
        <f t="shared" si="169"/>
        <v xml:space="preserve"> </v>
      </c>
      <c r="P374" s="1" t="str">
        <f t="shared" si="170"/>
        <v xml:space="preserve"> </v>
      </c>
      <c r="Q374" s="4" t="str">
        <f t="shared" si="171"/>
        <v xml:space="preserve"> </v>
      </c>
      <c r="R374" s="4" t="str">
        <f t="shared" si="155"/>
        <v xml:space="preserve"> </v>
      </c>
      <c r="S374" s="4" t="str">
        <f t="shared" si="156"/>
        <v xml:space="preserve"> </v>
      </c>
      <c r="T374" s="4" t="str">
        <f t="shared" si="157"/>
        <v xml:space="preserve"> </v>
      </c>
      <c r="U374" s="7" t="str">
        <f t="shared" si="172"/>
        <v xml:space="preserve"> </v>
      </c>
      <c r="V374" s="4" t="str">
        <f t="shared" si="158"/>
        <v xml:space="preserve"> </v>
      </c>
      <c r="X374" s="1" t="str">
        <f t="shared" si="173"/>
        <v xml:space="preserve"> </v>
      </c>
      <c r="Y374" s="4" t="str">
        <f t="shared" si="174"/>
        <v xml:space="preserve"> </v>
      </c>
      <c r="Z374" s="4" t="str">
        <f t="shared" si="159"/>
        <v xml:space="preserve"> </v>
      </c>
      <c r="AA374" s="4" t="str">
        <f t="shared" si="175"/>
        <v xml:space="preserve"> </v>
      </c>
      <c r="AB374" s="4" t="str">
        <f t="shared" si="176"/>
        <v xml:space="preserve"> </v>
      </c>
      <c r="AC374" s="4" t="str">
        <f t="shared" si="177"/>
        <v xml:space="preserve"> </v>
      </c>
      <c r="AF374" s="1" t="str">
        <f t="shared" si="178"/>
        <v xml:space="preserve"> </v>
      </c>
      <c r="AG374" s="4" t="str">
        <f t="shared" si="179"/>
        <v xml:space="preserve"> </v>
      </c>
      <c r="AH374" s="4" t="str">
        <f t="shared" si="185"/>
        <v xml:space="preserve"> </v>
      </c>
      <c r="AI374" s="4" t="str">
        <f t="shared" si="180"/>
        <v xml:space="preserve"> </v>
      </c>
      <c r="AJ374" s="4" t="str">
        <f t="shared" si="181"/>
        <v xml:space="preserve"> </v>
      </c>
      <c r="AK374" s="4" t="str">
        <f t="shared" si="182"/>
        <v xml:space="preserve"> </v>
      </c>
    </row>
    <row r="375" spans="2:37" x14ac:dyDescent="0.25">
      <c r="B375" s="1" t="str">
        <f t="shared" si="160"/>
        <v xml:space="preserve"> </v>
      </c>
      <c r="C375" s="4" t="str">
        <f t="shared" si="161"/>
        <v xml:space="preserve"> </v>
      </c>
      <c r="D375" s="4" t="str">
        <f t="shared" si="183"/>
        <v xml:space="preserve"> </v>
      </c>
      <c r="E375" s="4" t="str">
        <f t="shared" si="162"/>
        <v xml:space="preserve"> </v>
      </c>
      <c r="F375" s="4" t="str">
        <f t="shared" si="163"/>
        <v xml:space="preserve"> </v>
      </c>
      <c r="G375" s="4" t="str">
        <f t="shared" si="164"/>
        <v xml:space="preserve"> </v>
      </c>
      <c r="I375" s="1" t="str">
        <f t="shared" si="165"/>
        <v xml:space="preserve"> </v>
      </c>
      <c r="J375" s="4" t="str">
        <f t="shared" si="166"/>
        <v xml:space="preserve"> </v>
      </c>
      <c r="K375" s="4" t="str">
        <f t="shared" si="184"/>
        <v xml:space="preserve"> </v>
      </c>
      <c r="L375" s="4" t="str">
        <f t="shared" si="167"/>
        <v xml:space="preserve"> </v>
      </c>
      <c r="M375" s="4" t="str">
        <f t="shared" si="168"/>
        <v xml:space="preserve"> </v>
      </c>
      <c r="N375" s="4" t="str">
        <f t="shared" si="169"/>
        <v xml:space="preserve"> </v>
      </c>
      <c r="P375" s="1" t="str">
        <f t="shared" si="170"/>
        <v xml:space="preserve"> </v>
      </c>
      <c r="Q375" s="4" t="str">
        <f t="shared" si="171"/>
        <v xml:space="preserve"> </v>
      </c>
      <c r="R375" s="4" t="str">
        <f t="shared" si="155"/>
        <v xml:space="preserve"> </v>
      </c>
      <c r="S375" s="4" t="str">
        <f t="shared" si="156"/>
        <v xml:space="preserve"> </v>
      </c>
      <c r="T375" s="4" t="str">
        <f t="shared" si="157"/>
        <v xml:space="preserve"> </v>
      </c>
      <c r="U375" s="7" t="str">
        <f t="shared" si="172"/>
        <v xml:space="preserve"> </v>
      </c>
      <c r="V375" s="4" t="str">
        <f t="shared" si="158"/>
        <v xml:space="preserve"> </v>
      </c>
      <c r="X375" s="1" t="str">
        <f t="shared" si="173"/>
        <v xml:space="preserve"> </v>
      </c>
      <c r="Y375" s="4" t="str">
        <f t="shared" si="174"/>
        <v xml:space="preserve"> </v>
      </c>
      <c r="Z375" s="4" t="str">
        <f t="shared" si="159"/>
        <v xml:space="preserve"> </v>
      </c>
      <c r="AA375" s="4" t="str">
        <f t="shared" si="175"/>
        <v xml:space="preserve"> </v>
      </c>
      <c r="AB375" s="4" t="str">
        <f t="shared" si="176"/>
        <v xml:space="preserve"> </v>
      </c>
      <c r="AC375" s="4" t="str">
        <f t="shared" si="177"/>
        <v xml:space="preserve"> </v>
      </c>
      <c r="AF375" s="1" t="str">
        <f t="shared" si="178"/>
        <v xml:space="preserve"> </v>
      </c>
      <c r="AG375" s="4" t="str">
        <f t="shared" si="179"/>
        <v xml:space="preserve"> </v>
      </c>
      <c r="AH375" s="4" t="str">
        <f t="shared" si="185"/>
        <v xml:space="preserve"> </v>
      </c>
      <c r="AI375" s="4" t="str">
        <f t="shared" si="180"/>
        <v xml:space="preserve"> </v>
      </c>
      <c r="AJ375" s="4" t="str">
        <f t="shared" si="181"/>
        <v xml:space="preserve"> </v>
      </c>
      <c r="AK375" s="4" t="str">
        <f t="shared" si="182"/>
        <v xml:space="preserve"> </v>
      </c>
    </row>
    <row r="376" spans="2:37" x14ac:dyDescent="0.25">
      <c r="B376" s="1" t="str">
        <f t="shared" si="160"/>
        <v xml:space="preserve"> </v>
      </c>
      <c r="C376" s="4" t="str">
        <f t="shared" si="161"/>
        <v xml:space="preserve"> </v>
      </c>
      <c r="D376" s="4" t="str">
        <f t="shared" si="183"/>
        <v xml:space="preserve"> </v>
      </c>
      <c r="E376" s="4" t="str">
        <f t="shared" si="162"/>
        <v xml:space="preserve"> </v>
      </c>
      <c r="F376" s="4" t="str">
        <f t="shared" si="163"/>
        <v xml:space="preserve"> </v>
      </c>
      <c r="G376" s="4" t="str">
        <f t="shared" si="164"/>
        <v xml:space="preserve"> </v>
      </c>
      <c r="I376" s="1" t="str">
        <f t="shared" si="165"/>
        <v xml:space="preserve"> </v>
      </c>
      <c r="J376" s="4" t="str">
        <f t="shared" si="166"/>
        <v xml:space="preserve"> </v>
      </c>
      <c r="K376" s="4" t="str">
        <f t="shared" si="184"/>
        <v xml:space="preserve"> </v>
      </c>
      <c r="L376" s="4" t="str">
        <f t="shared" si="167"/>
        <v xml:space="preserve"> </v>
      </c>
      <c r="M376" s="4" t="str">
        <f t="shared" si="168"/>
        <v xml:space="preserve"> </v>
      </c>
      <c r="N376" s="4" t="str">
        <f t="shared" si="169"/>
        <v xml:space="preserve"> </v>
      </c>
      <c r="P376" s="1" t="str">
        <f t="shared" si="170"/>
        <v xml:space="preserve"> </v>
      </c>
      <c r="Q376" s="4" t="str">
        <f t="shared" si="171"/>
        <v xml:space="preserve"> </v>
      </c>
      <c r="R376" s="4" t="str">
        <f t="shared" si="155"/>
        <v xml:space="preserve"> </v>
      </c>
      <c r="S376" s="4" t="str">
        <f t="shared" si="156"/>
        <v xml:space="preserve"> </v>
      </c>
      <c r="T376" s="4" t="str">
        <f t="shared" si="157"/>
        <v xml:space="preserve"> </v>
      </c>
      <c r="U376" s="7" t="str">
        <f t="shared" si="172"/>
        <v xml:space="preserve"> </v>
      </c>
      <c r="V376" s="4" t="str">
        <f t="shared" si="158"/>
        <v xml:space="preserve"> </v>
      </c>
      <c r="X376" s="1" t="str">
        <f t="shared" si="173"/>
        <v xml:space="preserve"> </v>
      </c>
      <c r="Y376" s="4" t="str">
        <f t="shared" si="174"/>
        <v xml:space="preserve"> </v>
      </c>
      <c r="Z376" s="4" t="str">
        <f t="shared" si="159"/>
        <v xml:space="preserve"> </v>
      </c>
      <c r="AA376" s="4" t="str">
        <f t="shared" si="175"/>
        <v xml:space="preserve"> </v>
      </c>
      <c r="AB376" s="4" t="str">
        <f t="shared" si="176"/>
        <v xml:space="preserve"> </v>
      </c>
      <c r="AC376" s="4" t="str">
        <f t="shared" si="177"/>
        <v xml:space="preserve"> </v>
      </c>
      <c r="AF376" s="1" t="str">
        <f t="shared" si="178"/>
        <v xml:space="preserve"> </v>
      </c>
      <c r="AG376" s="4" t="str">
        <f t="shared" si="179"/>
        <v xml:space="preserve"> </v>
      </c>
      <c r="AH376" s="4" t="str">
        <f t="shared" si="185"/>
        <v xml:space="preserve"> </v>
      </c>
      <c r="AI376" s="4" t="str">
        <f t="shared" si="180"/>
        <v xml:space="preserve"> </v>
      </c>
      <c r="AJ376" s="4" t="str">
        <f t="shared" si="181"/>
        <v xml:space="preserve"> </v>
      </c>
      <c r="AK376" s="4" t="str">
        <f t="shared" si="182"/>
        <v xml:space="preserve"> </v>
      </c>
    </row>
    <row r="377" spans="2:37" x14ac:dyDescent="0.25">
      <c r="B377" s="1" t="str">
        <f t="shared" si="160"/>
        <v xml:space="preserve"> </v>
      </c>
      <c r="C377" s="4" t="str">
        <f t="shared" si="161"/>
        <v xml:space="preserve"> </v>
      </c>
      <c r="D377" s="4" t="str">
        <f t="shared" si="183"/>
        <v xml:space="preserve"> </v>
      </c>
      <c r="E377" s="4" t="str">
        <f t="shared" si="162"/>
        <v xml:space="preserve"> </v>
      </c>
      <c r="F377" s="4" t="str">
        <f t="shared" si="163"/>
        <v xml:space="preserve"> </v>
      </c>
      <c r="G377" s="4" t="str">
        <f t="shared" si="164"/>
        <v xml:space="preserve"> </v>
      </c>
      <c r="I377" s="1" t="str">
        <f t="shared" si="165"/>
        <v xml:space="preserve"> </v>
      </c>
      <c r="J377" s="4" t="str">
        <f t="shared" si="166"/>
        <v xml:space="preserve"> </v>
      </c>
      <c r="K377" s="4" t="str">
        <f t="shared" si="184"/>
        <v xml:space="preserve"> </v>
      </c>
      <c r="L377" s="4" t="str">
        <f t="shared" si="167"/>
        <v xml:space="preserve"> </v>
      </c>
      <c r="M377" s="4" t="str">
        <f t="shared" si="168"/>
        <v xml:space="preserve"> </v>
      </c>
      <c r="N377" s="4" t="str">
        <f t="shared" si="169"/>
        <v xml:space="preserve"> </v>
      </c>
      <c r="P377" s="1" t="str">
        <f t="shared" si="170"/>
        <v xml:space="preserve"> </v>
      </c>
      <c r="Q377" s="4" t="str">
        <f t="shared" si="171"/>
        <v xml:space="preserve"> </v>
      </c>
      <c r="R377" s="4" t="str">
        <f t="shared" si="155"/>
        <v xml:space="preserve"> </v>
      </c>
      <c r="S377" s="4" t="str">
        <f t="shared" si="156"/>
        <v xml:space="preserve"> </v>
      </c>
      <c r="T377" s="4" t="str">
        <f t="shared" si="157"/>
        <v xml:space="preserve"> </v>
      </c>
      <c r="U377" s="7" t="str">
        <f t="shared" si="172"/>
        <v xml:space="preserve"> </v>
      </c>
      <c r="V377" s="4" t="str">
        <f t="shared" si="158"/>
        <v xml:space="preserve"> </v>
      </c>
      <c r="X377" s="1" t="str">
        <f t="shared" si="173"/>
        <v xml:space="preserve"> </v>
      </c>
      <c r="Y377" s="4" t="str">
        <f t="shared" si="174"/>
        <v xml:space="preserve"> </v>
      </c>
      <c r="Z377" s="4" t="str">
        <f t="shared" si="159"/>
        <v xml:space="preserve"> </v>
      </c>
      <c r="AA377" s="4" t="str">
        <f t="shared" si="175"/>
        <v xml:space="preserve"> </v>
      </c>
      <c r="AB377" s="4" t="str">
        <f t="shared" si="176"/>
        <v xml:space="preserve"> </v>
      </c>
      <c r="AC377" s="4" t="str">
        <f t="shared" si="177"/>
        <v xml:space="preserve"> </v>
      </c>
      <c r="AF377" s="1" t="str">
        <f t="shared" si="178"/>
        <v xml:space="preserve"> </v>
      </c>
      <c r="AG377" s="4" t="str">
        <f t="shared" si="179"/>
        <v xml:space="preserve"> </v>
      </c>
      <c r="AH377" s="4" t="str">
        <f t="shared" si="185"/>
        <v xml:space="preserve"> </v>
      </c>
      <c r="AI377" s="4" t="str">
        <f t="shared" si="180"/>
        <v xml:space="preserve"> </v>
      </c>
      <c r="AJ377" s="4" t="str">
        <f t="shared" si="181"/>
        <v xml:space="preserve"> </v>
      </c>
      <c r="AK377" s="4" t="str">
        <f t="shared" si="182"/>
        <v xml:space="preserve"> </v>
      </c>
    </row>
    <row r="378" spans="2:37" x14ac:dyDescent="0.25">
      <c r="B378" s="1" t="str">
        <f t="shared" si="160"/>
        <v xml:space="preserve"> </v>
      </c>
      <c r="C378" s="4" t="str">
        <f t="shared" si="161"/>
        <v xml:space="preserve"> </v>
      </c>
      <c r="D378" s="4" t="str">
        <f t="shared" si="183"/>
        <v xml:space="preserve"> </v>
      </c>
      <c r="E378" s="4" t="str">
        <f t="shared" si="162"/>
        <v xml:space="preserve"> </v>
      </c>
      <c r="F378" s="4" t="str">
        <f t="shared" si="163"/>
        <v xml:space="preserve"> </v>
      </c>
      <c r="G378" s="4" t="str">
        <f t="shared" si="164"/>
        <v xml:space="preserve"> </v>
      </c>
      <c r="I378" s="1" t="str">
        <f t="shared" si="165"/>
        <v xml:space="preserve"> </v>
      </c>
      <c r="J378" s="4" t="str">
        <f t="shared" si="166"/>
        <v xml:space="preserve"> </v>
      </c>
      <c r="K378" s="4" t="str">
        <f t="shared" si="184"/>
        <v xml:space="preserve"> </v>
      </c>
      <c r="L378" s="4" t="str">
        <f t="shared" si="167"/>
        <v xml:space="preserve"> </v>
      </c>
      <c r="M378" s="4" t="str">
        <f t="shared" si="168"/>
        <v xml:space="preserve"> </v>
      </c>
      <c r="N378" s="4" t="str">
        <f t="shared" si="169"/>
        <v xml:space="preserve"> </v>
      </c>
      <c r="P378" s="1" t="str">
        <f t="shared" si="170"/>
        <v xml:space="preserve"> </v>
      </c>
      <c r="Q378" s="4" t="str">
        <f t="shared" si="171"/>
        <v xml:space="preserve"> </v>
      </c>
      <c r="R378" s="4" t="str">
        <f t="shared" si="155"/>
        <v xml:space="preserve"> </v>
      </c>
      <c r="S378" s="4" t="str">
        <f t="shared" si="156"/>
        <v xml:space="preserve"> </v>
      </c>
      <c r="T378" s="4" t="str">
        <f t="shared" si="157"/>
        <v xml:space="preserve"> </v>
      </c>
      <c r="U378" s="7" t="str">
        <f t="shared" si="172"/>
        <v xml:space="preserve"> </v>
      </c>
      <c r="V378" s="4" t="str">
        <f t="shared" si="158"/>
        <v xml:space="preserve"> </v>
      </c>
      <c r="X378" s="1" t="str">
        <f t="shared" si="173"/>
        <v xml:space="preserve"> </v>
      </c>
      <c r="Y378" s="4" t="str">
        <f t="shared" si="174"/>
        <v xml:space="preserve"> </v>
      </c>
      <c r="Z378" s="4" t="str">
        <f t="shared" si="159"/>
        <v xml:space="preserve"> </v>
      </c>
      <c r="AA378" s="4" t="str">
        <f t="shared" si="175"/>
        <v xml:space="preserve"> </v>
      </c>
      <c r="AB378" s="4" t="str">
        <f t="shared" si="176"/>
        <v xml:space="preserve"> </v>
      </c>
      <c r="AC378" s="4" t="str">
        <f t="shared" si="177"/>
        <v xml:space="preserve"> </v>
      </c>
      <c r="AF378" s="1" t="str">
        <f t="shared" si="178"/>
        <v xml:space="preserve"> </v>
      </c>
      <c r="AG378" s="4" t="str">
        <f t="shared" si="179"/>
        <v xml:space="preserve"> </v>
      </c>
      <c r="AH378" s="4" t="str">
        <f t="shared" si="185"/>
        <v xml:space="preserve"> </v>
      </c>
      <c r="AI378" s="4" t="str">
        <f t="shared" si="180"/>
        <v xml:space="preserve"> </v>
      </c>
      <c r="AJ378" s="4" t="str">
        <f t="shared" si="181"/>
        <v xml:space="preserve"> </v>
      </c>
      <c r="AK378" s="4" t="str">
        <f t="shared" si="182"/>
        <v xml:space="preserve"> </v>
      </c>
    </row>
    <row r="379" spans="2:37" x14ac:dyDescent="0.25">
      <c r="B379" s="1" t="str">
        <f t="shared" si="160"/>
        <v xml:space="preserve"> </v>
      </c>
      <c r="C379" s="4" t="str">
        <f t="shared" si="161"/>
        <v xml:space="preserve"> </v>
      </c>
      <c r="D379" s="4" t="str">
        <f t="shared" si="183"/>
        <v xml:space="preserve"> </v>
      </c>
      <c r="E379" s="4" t="str">
        <f t="shared" si="162"/>
        <v xml:space="preserve"> </v>
      </c>
      <c r="F379" s="4" t="str">
        <f t="shared" si="163"/>
        <v xml:space="preserve"> </v>
      </c>
      <c r="G379" s="4" t="str">
        <f t="shared" si="164"/>
        <v xml:space="preserve"> </v>
      </c>
      <c r="I379" s="1" t="str">
        <f t="shared" si="165"/>
        <v xml:space="preserve"> </v>
      </c>
      <c r="J379" s="4" t="str">
        <f t="shared" si="166"/>
        <v xml:space="preserve"> </v>
      </c>
      <c r="K379" s="4" t="str">
        <f t="shared" si="184"/>
        <v xml:space="preserve"> </v>
      </c>
      <c r="L379" s="4" t="str">
        <f t="shared" si="167"/>
        <v xml:space="preserve"> </v>
      </c>
      <c r="M379" s="4" t="str">
        <f t="shared" si="168"/>
        <v xml:space="preserve"> </v>
      </c>
      <c r="N379" s="4" t="str">
        <f t="shared" si="169"/>
        <v xml:space="preserve"> </v>
      </c>
      <c r="P379" s="1" t="str">
        <f t="shared" si="170"/>
        <v xml:space="preserve"> </v>
      </c>
      <c r="Q379" s="4" t="str">
        <f t="shared" si="171"/>
        <v xml:space="preserve"> </v>
      </c>
      <c r="R379" s="4" t="str">
        <f t="shared" si="155"/>
        <v xml:space="preserve"> </v>
      </c>
      <c r="S379" s="4" t="str">
        <f t="shared" si="156"/>
        <v xml:space="preserve"> </v>
      </c>
      <c r="T379" s="4" t="str">
        <f t="shared" si="157"/>
        <v xml:space="preserve"> </v>
      </c>
      <c r="U379" s="7" t="str">
        <f t="shared" si="172"/>
        <v xml:space="preserve"> </v>
      </c>
      <c r="V379" s="4" t="str">
        <f t="shared" si="158"/>
        <v xml:space="preserve"> </v>
      </c>
      <c r="X379" s="1" t="str">
        <f t="shared" si="173"/>
        <v xml:space="preserve"> </v>
      </c>
      <c r="Y379" s="4" t="str">
        <f t="shared" si="174"/>
        <v xml:space="preserve"> </v>
      </c>
      <c r="Z379" s="4" t="str">
        <f t="shared" si="159"/>
        <v xml:space="preserve"> </v>
      </c>
      <c r="AA379" s="4" t="str">
        <f t="shared" si="175"/>
        <v xml:space="preserve"> </v>
      </c>
      <c r="AB379" s="4" t="str">
        <f t="shared" si="176"/>
        <v xml:space="preserve"> </v>
      </c>
      <c r="AC379" s="4" t="str">
        <f t="shared" si="177"/>
        <v xml:space="preserve"> </v>
      </c>
      <c r="AF379" s="1" t="str">
        <f t="shared" si="178"/>
        <v xml:space="preserve"> </v>
      </c>
      <c r="AG379" s="4" t="str">
        <f t="shared" si="179"/>
        <v xml:space="preserve"> </v>
      </c>
      <c r="AH379" s="4" t="str">
        <f t="shared" si="185"/>
        <v xml:space="preserve"> </v>
      </c>
      <c r="AI379" s="4" t="str">
        <f t="shared" si="180"/>
        <v xml:space="preserve"> </v>
      </c>
      <c r="AJ379" s="4" t="str">
        <f t="shared" si="181"/>
        <v xml:space="preserve"> </v>
      </c>
      <c r="AK379" s="4" t="str">
        <f t="shared" si="182"/>
        <v xml:space="preserve"> </v>
      </c>
    </row>
    <row r="380" spans="2:37" x14ac:dyDescent="0.25">
      <c r="B380" s="1" t="str">
        <f t="shared" si="160"/>
        <v xml:space="preserve"> </v>
      </c>
      <c r="C380" s="4" t="str">
        <f t="shared" si="161"/>
        <v xml:space="preserve"> </v>
      </c>
      <c r="D380" s="4" t="str">
        <f t="shared" si="183"/>
        <v xml:space="preserve"> </v>
      </c>
      <c r="E380" s="4" t="str">
        <f t="shared" si="162"/>
        <v xml:space="preserve"> </v>
      </c>
      <c r="F380" s="4" t="str">
        <f t="shared" si="163"/>
        <v xml:space="preserve"> </v>
      </c>
      <c r="G380" s="4" t="str">
        <f t="shared" si="164"/>
        <v xml:space="preserve"> </v>
      </c>
      <c r="I380" s="1" t="str">
        <f t="shared" si="165"/>
        <v xml:space="preserve"> </v>
      </c>
      <c r="J380" s="4" t="str">
        <f t="shared" si="166"/>
        <v xml:space="preserve"> </v>
      </c>
      <c r="K380" s="4" t="str">
        <f t="shared" si="184"/>
        <v xml:space="preserve"> </v>
      </c>
      <c r="L380" s="4" t="str">
        <f t="shared" si="167"/>
        <v xml:space="preserve"> </v>
      </c>
      <c r="M380" s="4" t="str">
        <f t="shared" si="168"/>
        <v xml:space="preserve"> </v>
      </c>
      <c r="N380" s="4" t="str">
        <f t="shared" si="169"/>
        <v xml:space="preserve"> </v>
      </c>
      <c r="P380" s="1" t="str">
        <f t="shared" si="170"/>
        <v xml:space="preserve"> </v>
      </c>
      <c r="Q380" s="4" t="str">
        <f t="shared" si="171"/>
        <v xml:space="preserve"> </v>
      </c>
      <c r="R380" s="4" t="str">
        <f t="shared" si="155"/>
        <v xml:space="preserve"> </v>
      </c>
      <c r="S380" s="4" t="str">
        <f t="shared" si="156"/>
        <v xml:space="preserve"> </v>
      </c>
      <c r="T380" s="4" t="str">
        <f t="shared" si="157"/>
        <v xml:space="preserve"> </v>
      </c>
      <c r="U380" s="7" t="str">
        <f t="shared" si="172"/>
        <v xml:space="preserve"> </v>
      </c>
      <c r="V380" s="4" t="str">
        <f t="shared" si="158"/>
        <v xml:space="preserve"> </v>
      </c>
      <c r="X380" s="1" t="str">
        <f t="shared" si="173"/>
        <v xml:space="preserve"> </v>
      </c>
      <c r="Y380" s="4" t="str">
        <f t="shared" si="174"/>
        <v xml:space="preserve"> </v>
      </c>
      <c r="Z380" s="4" t="str">
        <f t="shared" si="159"/>
        <v xml:space="preserve"> </v>
      </c>
      <c r="AA380" s="4" t="str">
        <f t="shared" si="175"/>
        <v xml:space="preserve"> </v>
      </c>
      <c r="AB380" s="4" t="str">
        <f t="shared" si="176"/>
        <v xml:space="preserve"> </v>
      </c>
      <c r="AC380" s="4" t="str">
        <f t="shared" si="177"/>
        <v xml:space="preserve"> </v>
      </c>
      <c r="AF380" s="1" t="str">
        <f t="shared" si="178"/>
        <v xml:space="preserve"> </v>
      </c>
      <c r="AG380" s="4" t="str">
        <f t="shared" si="179"/>
        <v xml:space="preserve"> </v>
      </c>
      <c r="AH380" s="4" t="str">
        <f t="shared" si="185"/>
        <v xml:space="preserve"> </v>
      </c>
      <c r="AI380" s="4" t="str">
        <f t="shared" si="180"/>
        <v xml:space="preserve"> </v>
      </c>
      <c r="AJ380" s="4" t="str">
        <f t="shared" si="181"/>
        <v xml:space="preserve"> </v>
      </c>
      <c r="AK380" s="4" t="str">
        <f t="shared" si="182"/>
        <v xml:space="preserve"> </v>
      </c>
    </row>
    <row r="381" spans="2:37" x14ac:dyDescent="0.25">
      <c r="B381" s="1" t="str">
        <f t="shared" si="160"/>
        <v xml:space="preserve"> </v>
      </c>
      <c r="C381" s="4" t="str">
        <f t="shared" si="161"/>
        <v xml:space="preserve"> </v>
      </c>
      <c r="D381" s="4" t="str">
        <f t="shared" si="183"/>
        <v xml:space="preserve"> </v>
      </c>
      <c r="E381" s="4" t="str">
        <f t="shared" si="162"/>
        <v xml:space="preserve"> </v>
      </c>
      <c r="F381" s="4" t="str">
        <f t="shared" si="163"/>
        <v xml:space="preserve"> </v>
      </c>
      <c r="G381" s="4" t="str">
        <f t="shared" si="164"/>
        <v xml:space="preserve"> </v>
      </c>
      <c r="I381" s="1" t="str">
        <f t="shared" si="165"/>
        <v xml:space="preserve"> </v>
      </c>
      <c r="J381" s="4" t="str">
        <f t="shared" si="166"/>
        <v xml:space="preserve"> </v>
      </c>
      <c r="K381" s="4" t="str">
        <f t="shared" si="184"/>
        <v xml:space="preserve"> </v>
      </c>
      <c r="L381" s="4" t="str">
        <f t="shared" si="167"/>
        <v xml:space="preserve"> </v>
      </c>
      <c r="M381" s="4" t="str">
        <f t="shared" si="168"/>
        <v xml:space="preserve"> </v>
      </c>
      <c r="N381" s="4" t="str">
        <f t="shared" si="169"/>
        <v xml:space="preserve"> </v>
      </c>
      <c r="P381" s="1" t="str">
        <f t="shared" si="170"/>
        <v xml:space="preserve"> </v>
      </c>
      <c r="Q381" s="4" t="str">
        <f t="shared" si="171"/>
        <v xml:space="preserve"> </v>
      </c>
      <c r="R381" s="4" t="str">
        <f t="shared" si="155"/>
        <v xml:space="preserve"> </v>
      </c>
      <c r="S381" s="4" t="str">
        <f t="shared" si="156"/>
        <v xml:space="preserve"> </v>
      </c>
      <c r="T381" s="4" t="str">
        <f t="shared" si="157"/>
        <v xml:space="preserve"> </v>
      </c>
      <c r="U381" s="7" t="str">
        <f t="shared" si="172"/>
        <v xml:space="preserve"> </v>
      </c>
      <c r="V381" s="4" t="str">
        <f t="shared" si="158"/>
        <v xml:space="preserve"> </v>
      </c>
      <c r="X381" s="1" t="str">
        <f t="shared" si="173"/>
        <v xml:space="preserve"> </v>
      </c>
      <c r="Y381" s="4" t="str">
        <f t="shared" si="174"/>
        <v xml:space="preserve"> </v>
      </c>
      <c r="Z381" s="4" t="str">
        <f t="shared" si="159"/>
        <v xml:space="preserve"> </v>
      </c>
      <c r="AA381" s="4" t="str">
        <f t="shared" si="175"/>
        <v xml:space="preserve"> </v>
      </c>
      <c r="AB381" s="4" t="str">
        <f t="shared" si="176"/>
        <v xml:space="preserve"> </v>
      </c>
      <c r="AC381" s="4" t="str">
        <f t="shared" si="177"/>
        <v xml:space="preserve"> </v>
      </c>
      <c r="AF381" s="1" t="str">
        <f t="shared" si="178"/>
        <v xml:space="preserve"> </v>
      </c>
      <c r="AG381" s="4" t="str">
        <f t="shared" si="179"/>
        <v xml:space="preserve"> </v>
      </c>
      <c r="AH381" s="4" t="str">
        <f t="shared" si="185"/>
        <v xml:space="preserve"> </v>
      </c>
      <c r="AI381" s="4" t="str">
        <f t="shared" si="180"/>
        <v xml:space="preserve"> </v>
      </c>
      <c r="AJ381" s="4" t="str">
        <f t="shared" si="181"/>
        <v xml:space="preserve"> </v>
      </c>
      <c r="AK381" s="4" t="str">
        <f t="shared" si="182"/>
        <v xml:space="preserve"> </v>
      </c>
    </row>
    <row r="382" spans="2:37" x14ac:dyDescent="0.25">
      <c r="B382" s="1" t="str">
        <f t="shared" si="160"/>
        <v xml:space="preserve"> </v>
      </c>
      <c r="C382" s="4" t="str">
        <f t="shared" si="161"/>
        <v xml:space="preserve"> </v>
      </c>
      <c r="D382" s="4" t="str">
        <f t="shared" si="183"/>
        <v xml:space="preserve"> </v>
      </c>
      <c r="E382" s="4" t="str">
        <f t="shared" si="162"/>
        <v xml:space="preserve"> </v>
      </c>
      <c r="F382" s="4" t="str">
        <f t="shared" si="163"/>
        <v xml:space="preserve"> </v>
      </c>
      <c r="G382" s="4" t="str">
        <f t="shared" si="164"/>
        <v xml:space="preserve"> </v>
      </c>
      <c r="I382" s="1" t="str">
        <f t="shared" si="165"/>
        <v xml:space="preserve"> </v>
      </c>
      <c r="J382" s="4" t="str">
        <f t="shared" si="166"/>
        <v xml:space="preserve"> </v>
      </c>
      <c r="K382" s="4" t="str">
        <f t="shared" si="184"/>
        <v xml:space="preserve"> </v>
      </c>
      <c r="L382" s="4" t="str">
        <f t="shared" si="167"/>
        <v xml:space="preserve"> </v>
      </c>
      <c r="M382" s="4" t="str">
        <f t="shared" si="168"/>
        <v xml:space="preserve"> </v>
      </c>
      <c r="N382" s="4" t="str">
        <f t="shared" si="169"/>
        <v xml:space="preserve"> </v>
      </c>
      <c r="P382" s="1" t="str">
        <f t="shared" si="170"/>
        <v xml:space="preserve"> </v>
      </c>
      <c r="Q382" s="4" t="str">
        <f t="shared" si="171"/>
        <v xml:space="preserve"> </v>
      </c>
      <c r="R382" s="4" t="str">
        <f t="shared" si="155"/>
        <v xml:space="preserve"> </v>
      </c>
      <c r="S382" s="4" t="str">
        <f t="shared" si="156"/>
        <v xml:space="preserve"> </v>
      </c>
      <c r="T382" s="4" t="str">
        <f t="shared" si="157"/>
        <v xml:space="preserve"> </v>
      </c>
      <c r="U382" s="7" t="str">
        <f t="shared" si="172"/>
        <v xml:space="preserve"> </v>
      </c>
      <c r="V382" s="4" t="str">
        <f t="shared" si="158"/>
        <v xml:space="preserve"> </v>
      </c>
      <c r="X382" s="1" t="str">
        <f t="shared" si="173"/>
        <v xml:space="preserve"> </v>
      </c>
      <c r="Y382" s="4" t="str">
        <f t="shared" si="174"/>
        <v xml:space="preserve"> </v>
      </c>
      <c r="Z382" s="4" t="str">
        <f t="shared" si="159"/>
        <v xml:space="preserve"> </v>
      </c>
      <c r="AA382" s="4" t="str">
        <f t="shared" si="175"/>
        <v xml:space="preserve"> </v>
      </c>
      <c r="AB382" s="4" t="str">
        <f t="shared" si="176"/>
        <v xml:space="preserve"> </v>
      </c>
      <c r="AC382" s="4" t="str">
        <f t="shared" si="177"/>
        <v xml:space="preserve"> </v>
      </c>
      <c r="AF382" s="1" t="str">
        <f t="shared" si="178"/>
        <v xml:space="preserve"> </v>
      </c>
      <c r="AG382" s="4" t="str">
        <f t="shared" si="179"/>
        <v xml:space="preserve"> </v>
      </c>
      <c r="AH382" s="4" t="str">
        <f t="shared" si="185"/>
        <v xml:space="preserve"> </v>
      </c>
      <c r="AI382" s="4" t="str">
        <f t="shared" si="180"/>
        <v xml:space="preserve"> </v>
      </c>
      <c r="AJ382" s="4" t="str">
        <f t="shared" si="181"/>
        <v xml:space="preserve"> </v>
      </c>
      <c r="AK382" s="4" t="str">
        <f t="shared" si="182"/>
        <v xml:space="preserve"> </v>
      </c>
    </row>
    <row r="383" spans="2:37" x14ac:dyDescent="0.25">
      <c r="B383" s="1" t="str">
        <f t="shared" si="160"/>
        <v xml:space="preserve"> </v>
      </c>
      <c r="C383" s="4" t="str">
        <f t="shared" si="161"/>
        <v xml:space="preserve"> </v>
      </c>
      <c r="D383" s="4" t="str">
        <f t="shared" si="183"/>
        <v xml:space="preserve"> </v>
      </c>
      <c r="E383" s="4" t="str">
        <f t="shared" si="162"/>
        <v xml:space="preserve"> </v>
      </c>
      <c r="F383" s="4" t="str">
        <f t="shared" si="163"/>
        <v xml:space="preserve"> </v>
      </c>
      <c r="G383" s="4" t="str">
        <f t="shared" si="164"/>
        <v xml:space="preserve"> </v>
      </c>
      <c r="I383" s="1" t="str">
        <f t="shared" si="165"/>
        <v xml:space="preserve"> </v>
      </c>
      <c r="J383" s="4" t="str">
        <f t="shared" si="166"/>
        <v xml:space="preserve"> </v>
      </c>
      <c r="K383" s="4" t="str">
        <f t="shared" si="184"/>
        <v xml:space="preserve"> </v>
      </c>
      <c r="L383" s="4" t="str">
        <f t="shared" si="167"/>
        <v xml:space="preserve"> </v>
      </c>
      <c r="M383" s="4" t="str">
        <f t="shared" si="168"/>
        <v xml:space="preserve"> </v>
      </c>
      <c r="N383" s="4" t="str">
        <f t="shared" si="169"/>
        <v xml:space="preserve"> </v>
      </c>
      <c r="P383" s="1" t="str">
        <f t="shared" si="170"/>
        <v xml:space="preserve"> </v>
      </c>
      <c r="Q383" s="4" t="str">
        <f t="shared" si="171"/>
        <v xml:space="preserve"> </v>
      </c>
      <c r="R383" s="4" t="str">
        <f t="shared" si="155"/>
        <v xml:space="preserve"> </v>
      </c>
      <c r="S383" s="4" t="str">
        <f t="shared" si="156"/>
        <v xml:space="preserve"> </v>
      </c>
      <c r="T383" s="4" t="str">
        <f t="shared" si="157"/>
        <v xml:space="preserve"> </v>
      </c>
      <c r="U383" s="7" t="str">
        <f t="shared" si="172"/>
        <v xml:space="preserve"> </v>
      </c>
      <c r="V383" s="4" t="str">
        <f t="shared" si="158"/>
        <v xml:space="preserve"> </v>
      </c>
      <c r="X383" s="1" t="str">
        <f t="shared" si="173"/>
        <v xml:space="preserve"> </v>
      </c>
      <c r="Y383" s="4" t="str">
        <f t="shared" si="174"/>
        <v xml:space="preserve"> </v>
      </c>
      <c r="Z383" s="4" t="str">
        <f t="shared" si="159"/>
        <v xml:space="preserve"> </v>
      </c>
      <c r="AA383" s="4" t="str">
        <f t="shared" si="175"/>
        <v xml:space="preserve"> </v>
      </c>
      <c r="AB383" s="4" t="str">
        <f t="shared" si="176"/>
        <v xml:space="preserve"> </v>
      </c>
      <c r="AC383" s="4" t="str">
        <f t="shared" si="177"/>
        <v xml:space="preserve"> </v>
      </c>
      <c r="AF383" s="1" t="str">
        <f t="shared" si="178"/>
        <v xml:space="preserve"> </v>
      </c>
      <c r="AG383" s="4" t="str">
        <f t="shared" si="179"/>
        <v xml:space="preserve"> </v>
      </c>
      <c r="AH383" s="4" t="str">
        <f t="shared" si="185"/>
        <v xml:space="preserve"> </v>
      </c>
      <c r="AI383" s="4" t="str">
        <f t="shared" si="180"/>
        <v xml:space="preserve"> </v>
      </c>
      <c r="AJ383" s="4" t="str">
        <f t="shared" si="181"/>
        <v xml:space="preserve"> </v>
      </c>
      <c r="AK383" s="4" t="str">
        <f t="shared" si="182"/>
        <v xml:space="preserve"> </v>
      </c>
    </row>
    <row r="384" spans="2:37" x14ac:dyDescent="0.25">
      <c r="B384" s="1" t="str">
        <f t="shared" si="160"/>
        <v xml:space="preserve"> </v>
      </c>
      <c r="C384" s="4" t="str">
        <f t="shared" si="161"/>
        <v xml:space="preserve"> </v>
      </c>
      <c r="D384" s="4" t="str">
        <f t="shared" si="183"/>
        <v xml:space="preserve"> </v>
      </c>
      <c r="E384" s="4" t="str">
        <f t="shared" si="162"/>
        <v xml:space="preserve"> </v>
      </c>
      <c r="F384" s="4" t="str">
        <f t="shared" si="163"/>
        <v xml:space="preserve"> </v>
      </c>
      <c r="G384" s="4" t="str">
        <f t="shared" si="164"/>
        <v xml:space="preserve"> </v>
      </c>
      <c r="I384" s="1" t="str">
        <f t="shared" si="165"/>
        <v xml:space="preserve"> </v>
      </c>
      <c r="J384" s="4" t="str">
        <f t="shared" si="166"/>
        <v xml:space="preserve"> </v>
      </c>
      <c r="K384" s="4" t="str">
        <f t="shared" si="184"/>
        <v xml:space="preserve"> </v>
      </c>
      <c r="L384" s="4" t="str">
        <f t="shared" si="167"/>
        <v xml:space="preserve"> </v>
      </c>
      <c r="M384" s="4" t="str">
        <f t="shared" si="168"/>
        <v xml:space="preserve"> </v>
      </c>
      <c r="N384" s="4" t="str">
        <f t="shared" si="169"/>
        <v xml:space="preserve"> </v>
      </c>
      <c r="P384" s="1" t="str">
        <f t="shared" si="170"/>
        <v xml:space="preserve"> </v>
      </c>
      <c r="Q384" s="4" t="str">
        <f t="shared" si="171"/>
        <v xml:space="preserve"> </v>
      </c>
      <c r="R384" s="4" t="str">
        <f t="shared" si="155"/>
        <v xml:space="preserve"> </v>
      </c>
      <c r="S384" s="4" t="str">
        <f t="shared" si="156"/>
        <v xml:space="preserve"> </v>
      </c>
      <c r="T384" s="4" t="str">
        <f t="shared" si="157"/>
        <v xml:space="preserve"> </v>
      </c>
      <c r="U384" s="7" t="str">
        <f t="shared" si="172"/>
        <v xml:space="preserve"> </v>
      </c>
      <c r="V384" s="4" t="str">
        <f t="shared" si="158"/>
        <v xml:space="preserve"> </v>
      </c>
      <c r="X384" s="1" t="str">
        <f t="shared" si="173"/>
        <v xml:space="preserve"> </v>
      </c>
      <c r="Y384" s="4" t="str">
        <f t="shared" si="174"/>
        <v xml:space="preserve"> </v>
      </c>
      <c r="Z384" s="4" t="str">
        <f t="shared" si="159"/>
        <v xml:space="preserve"> </v>
      </c>
      <c r="AA384" s="4" t="str">
        <f t="shared" si="175"/>
        <v xml:space="preserve"> </v>
      </c>
      <c r="AB384" s="4" t="str">
        <f t="shared" si="176"/>
        <v xml:space="preserve"> </v>
      </c>
      <c r="AC384" s="4" t="str">
        <f t="shared" si="177"/>
        <v xml:space="preserve"> </v>
      </c>
      <c r="AF384" s="1" t="str">
        <f t="shared" si="178"/>
        <v xml:space="preserve"> </v>
      </c>
      <c r="AG384" s="4" t="str">
        <f t="shared" si="179"/>
        <v xml:space="preserve"> </v>
      </c>
      <c r="AH384" s="4" t="str">
        <f t="shared" si="185"/>
        <v xml:space="preserve"> </v>
      </c>
      <c r="AI384" s="4" t="str">
        <f t="shared" si="180"/>
        <v xml:space="preserve"> </v>
      </c>
      <c r="AJ384" s="4" t="str">
        <f t="shared" si="181"/>
        <v xml:space="preserve"> </v>
      </c>
      <c r="AK384" s="4" t="str">
        <f t="shared" si="182"/>
        <v xml:space="preserve"> </v>
      </c>
    </row>
    <row r="385" spans="2:37" x14ac:dyDescent="0.25">
      <c r="B385" s="1" t="str">
        <f t="shared" si="160"/>
        <v xml:space="preserve"> </v>
      </c>
      <c r="C385" s="4" t="str">
        <f t="shared" si="161"/>
        <v xml:space="preserve"> </v>
      </c>
      <c r="D385" s="4" t="str">
        <f t="shared" si="183"/>
        <v xml:space="preserve"> </v>
      </c>
      <c r="E385" s="4" t="str">
        <f t="shared" si="162"/>
        <v xml:space="preserve"> </v>
      </c>
      <c r="F385" s="4" t="str">
        <f t="shared" si="163"/>
        <v xml:space="preserve"> </v>
      </c>
      <c r="G385" s="4" t="str">
        <f t="shared" si="164"/>
        <v xml:space="preserve"> </v>
      </c>
      <c r="I385" s="1" t="str">
        <f t="shared" si="165"/>
        <v xml:space="preserve"> </v>
      </c>
      <c r="J385" s="4" t="str">
        <f t="shared" si="166"/>
        <v xml:space="preserve"> </v>
      </c>
      <c r="K385" s="4" t="str">
        <f t="shared" si="184"/>
        <v xml:space="preserve"> </v>
      </c>
      <c r="L385" s="4" t="str">
        <f t="shared" si="167"/>
        <v xml:space="preserve"> </v>
      </c>
      <c r="M385" s="4" t="str">
        <f t="shared" si="168"/>
        <v xml:space="preserve"> </v>
      </c>
      <c r="N385" s="4" t="str">
        <f t="shared" si="169"/>
        <v xml:space="preserve"> </v>
      </c>
      <c r="P385" s="1" t="str">
        <f t="shared" si="170"/>
        <v xml:space="preserve"> </v>
      </c>
      <c r="Q385" s="4" t="str">
        <f t="shared" si="171"/>
        <v xml:space="preserve"> </v>
      </c>
      <c r="R385" s="4" t="str">
        <f t="shared" si="155"/>
        <v xml:space="preserve"> </v>
      </c>
      <c r="S385" s="4" t="str">
        <f t="shared" si="156"/>
        <v xml:space="preserve"> </v>
      </c>
      <c r="T385" s="4" t="str">
        <f t="shared" si="157"/>
        <v xml:space="preserve"> </v>
      </c>
      <c r="U385" s="7" t="str">
        <f t="shared" si="172"/>
        <v xml:space="preserve"> </v>
      </c>
      <c r="V385" s="4" t="str">
        <f t="shared" si="158"/>
        <v xml:space="preserve"> </v>
      </c>
      <c r="X385" s="1" t="str">
        <f t="shared" si="173"/>
        <v xml:space="preserve"> </v>
      </c>
      <c r="Y385" s="4" t="str">
        <f t="shared" si="174"/>
        <v xml:space="preserve"> </v>
      </c>
      <c r="Z385" s="4" t="str">
        <f t="shared" si="159"/>
        <v xml:space="preserve"> </v>
      </c>
      <c r="AA385" s="4" t="str">
        <f t="shared" si="175"/>
        <v xml:space="preserve"> </v>
      </c>
      <c r="AB385" s="4" t="str">
        <f t="shared" si="176"/>
        <v xml:space="preserve"> </v>
      </c>
      <c r="AC385" s="4" t="str">
        <f t="shared" si="177"/>
        <v xml:space="preserve"> </v>
      </c>
      <c r="AF385" s="1" t="str">
        <f t="shared" si="178"/>
        <v xml:space="preserve"> </v>
      </c>
      <c r="AG385" s="4" t="str">
        <f t="shared" si="179"/>
        <v xml:space="preserve"> </v>
      </c>
      <c r="AH385" s="4" t="str">
        <f t="shared" si="185"/>
        <v xml:space="preserve"> </v>
      </c>
      <c r="AI385" s="4" t="str">
        <f t="shared" si="180"/>
        <v xml:space="preserve"> </v>
      </c>
      <c r="AJ385" s="4" t="str">
        <f t="shared" si="181"/>
        <v xml:space="preserve"> </v>
      </c>
      <c r="AK385" s="4" t="str">
        <f t="shared" si="182"/>
        <v xml:space="preserve"> </v>
      </c>
    </row>
    <row r="386" spans="2:37" x14ac:dyDescent="0.25">
      <c r="B386" s="1" t="str">
        <f t="shared" si="160"/>
        <v xml:space="preserve"> </v>
      </c>
      <c r="C386" s="4" t="str">
        <f t="shared" si="161"/>
        <v xml:space="preserve"> </v>
      </c>
      <c r="D386" s="4" t="str">
        <f t="shared" si="183"/>
        <v xml:space="preserve"> </v>
      </c>
      <c r="E386" s="4" t="str">
        <f t="shared" si="162"/>
        <v xml:space="preserve"> </v>
      </c>
      <c r="F386" s="4" t="str">
        <f t="shared" si="163"/>
        <v xml:space="preserve"> </v>
      </c>
      <c r="G386" s="4" t="str">
        <f t="shared" si="164"/>
        <v xml:space="preserve"> </v>
      </c>
      <c r="I386" s="1" t="str">
        <f t="shared" si="165"/>
        <v xml:space="preserve"> </v>
      </c>
      <c r="J386" s="4" t="str">
        <f t="shared" si="166"/>
        <v xml:space="preserve"> </v>
      </c>
      <c r="K386" s="4" t="str">
        <f t="shared" si="184"/>
        <v xml:space="preserve"> </v>
      </c>
      <c r="L386" s="4" t="str">
        <f t="shared" si="167"/>
        <v xml:space="preserve"> </v>
      </c>
      <c r="M386" s="4" t="str">
        <f t="shared" si="168"/>
        <v xml:space="preserve"> </v>
      </c>
      <c r="N386" s="4" t="str">
        <f t="shared" si="169"/>
        <v xml:space="preserve"> </v>
      </c>
      <c r="P386" s="1" t="str">
        <f t="shared" si="170"/>
        <v xml:space="preserve"> </v>
      </c>
      <c r="Q386" s="4" t="str">
        <f t="shared" si="171"/>
        <v xml:space="preserve"> </v>
      </c>
      <c r="R386" s="4" t="str">
        <f t="shared" si="155"/>
        <v xml:space="preserve"> </v>
      </c>
      <c r="S386" s="4" t="str">
        <f t="shared" si="156"/>
        <v xml:space="preserve"> </v>
      </c>
      <c r="T386" s="4" t="str">
        <f t="shared" si="157"/>
        <v xml:space="preserve"> </v>
      </c>
      <c r="U386" s="7" t="str">
        <f t="shared" si="172"/>
        <v xml:space="preserve"> </v>
      </c>
      <c r="V386" s="4" t="str">
        <f t="shared" si="158"/>
        <v xml:space="preserve"> </v>
      </c>
      <c r="X386" s="1" t="str">
        <f t="shared" si="173"/>
        <v xml:space="preserve"> </v>
      </c>
      <c r="Y386" s="4" t="str">
        <f t="shared" si="174"/>
        <v xml:space="preserve"> </v>
      </c>
      <c r="Z386" s="4" t="str">
        <f t="shared" si="159"/>
        <v xml:space="preserve"> </v>
      </c>
      <c r="AA386" s="4" t="str">
        <f t="shared" si="175"/>
        <v xml:space="preserve"> </v>
      </c>
      <c r="AB386" s="4" t="str">
        <f t="shared" si="176"/>
        <v xml:space="preserve"> </v>
      </c>
      <c r="AC386" s="4" t="str">
        <f t="shared" si="177"/>
        <v xml:space="preserve"> </v>
      </c>
      <c r="AF386" s="1" t="str">
        <f t="shared" si="178"/>
        <v xml:space="preserve"> </v>
      </c>
      <c r="AG386" s="4" t="str">
        <f t="shared" si="179"/>
        <v xml:space="preserve"> </v>
      </c>
      <c r="AH386" s="4" t="str">
        <f t="shared" si="185"/>
        <v xml:space="preserve"> </v>
      </c>
      <c r="AI386" s="4" t="str">
        <f t="shared" si="180"/>
        <v xml:space="preserve"> </v>
      </c>
      <c r="AJ386" s="4" t="str">
        <f t="shared" si="181"/>
        <v xml:space="preserve"> </v>
      </c>
      <c r="AK386" s="4" t="str">
        <f t="shared" si="182"/>
        <v xml:space="preserve"> </v>
      </c>
    </row>
    <row r="387" spans="2:37" x14ac:dyDescent="0.25">
      <c r="B387" s="1" t="str">
        <f t="shared" si="160"/>
        <v xml:space="preserve"> </v>
      </c>
      <c r="C387" s="4" t="str">
        <f t="shared" si="161"/>
        <v xml:space="preserve"> </v>
      </c>
      <c r="D387" s="4" t="str">
        <f t="shared" si="183"/>
        <v xml:space="preserve"> </v>
      </c>
      <c r="E387" s="4" t="str">
        <f t="shared" si="162"/>
        <v xml:space="preserve"> </v>
      </c>
      <c r="F387" s="4" t="str">
        <f t="shared" si="163"/>
        <v xml:space="preserve"> </v>
      </c>
      <c r="G387" s="4" t="str">
        <f t="shared" si="164"/>
        <v xml:space="preserve"> </v>
      </c>
      <c r="I387" s="1" t="str">
        <f t="shared" si="165"/>
        <v xml:space="preserve"> </v>
      </c>
      <c r="J387" s="4" t="str">
        <f t="shared" si="166"/>
        <v xml:space="preserve"> </v>
      </c>
      <c r="K387" s="4" t="str">
        <f t="shared" si="184"/>
        <v xml:space="preserve"> </v>
      </c>
      <c r="L387" s="4" t="str">
        <f t="shared" si="167"/>
        <v xml:space="preserve"> </v>
      </c>
      <c r="M387" s="4" t="str">
        <f t="shared" si="168"/>
        <v xml:space="preserve"> </v>
      </c>
      <c r="N387" s="4" t="str">
        <f t="shared" si="169"/>
        <v xml:space="preserve"> </v>
      </c>
      <c r="P387" s="1" t="str">
        <f t="shared" si="170"/>
        <v xml:space="preserve"> </v>
      </c>
      <c r="Q387" s="4" t="str">
        <f t="shared" si="171"/>
        <v xml:space="preserve"> </v>
      </c>
      <c r="R387" s="4" t="str">
        <f t="shared" si="155"/>
        <v xml:space="preserve"> </v>
      </c>
      <c r="S387" s="4" t="str">
        <f t="shared" si="156"/>
        <v xml:space="preserve"> </v>
      </c>
      <c r="T387" s="4" t="str">
        <f t="shared" si="157"/>
        <v xml:space="preserve"> </v>
      </c>
      <c r="U387" s="7" t="str">
        <f t="shared" si="172"/>
        <v xml:space="preserve"> </v>
      </c>
      <c r="V387" s="4" t="str">
        <f t="shared" si="158"/>
        <v xml:space="preserve"> </v>
      </c>
      <c r="X387" s="1" t="str">
        <f t="shared" si="173"/>
        <v xml:space="preserve"> </v>
      </c>
      <c r="Y387" s="4" t="str">
        <f t="shared" si="174"/>
        <v xml:space="preserve"> </v>
      </c>
      <c r="Z387" s="4" t="str">
        <f t="shared" si="159"/>
        <v xml:space="preserve"> </v>
      </c>
      <c r="AA387" s="4" t="str">
        <f t="shared" si="175"/>
        <v xml:space="preserve"> </v>
      </c>
      <c r="AB387" s="4" t="str">
        <f t="shared" si="176"/>
        <v xml:space="preserve"> </v>
      </c>
      <c r="AC387" s="4" t="str">
        <f t="shared" si="177"/>
        <v xml:space="preserve"> </v>
      </c>
      <c r="AF387" s="1" t="str">
        <f t="shared" si="178"/>
        <v xml:space="preserve"> </v>
      </c>
      <c r="AG387" s="4" t="str">
        <f t="shared" si="179"/>
        <v xml:space="preserve"> </v>
      </c>
      <c r="AH387" s="4" t="str">
        <f t="shared" si="185"/>
        <v xml:space="preserve"> </v>
      </c>
      <c r="AI387" s="4" t="str">
        <f t="shared" si="180"/>
        <v xml:space="preserve"> </v>
      </c>
      <c r="AJ387" s="4" t="str">
        <f t="shared" si="181"/>
        <v xml:space="preserve"> </v>
      </c>
      <c r="AK387" s="4" t="str">
        <f t="shared" si="182"/>
        <v xml:space="preserve"> </v>
      </c>
    </row>
    <row r="388" spans="2:37" x14ac:dyDescent="0.25">
      <c r="B388" s="1" t="str">
        <f t="shared" si="160"/>
        <v xml:space="preserve"> </v>
      </c>
      <c r="C388" s="4" t="str">
        <f t="shared" si="161"/>
        <v xml:space="preserve"> </v>
      </c>
      <c r="D388" s="4" t="str">
        <f t="shared" si="183"/>
        <v xml:space="preserve"> </v>
      </c>
      <c r="E388" s="4" t="str">
        <f t="shared" si="162"/>
        <v xml:space="preserve"> </v>
      </c>
      <c r="F388" s="4" t="str">
        <f t="shared" si="163"/>
        <v xml:space="preserve"> </v>
      </c>
      <c r="G388" s="4" t="str">
        <f t="shared" si="164"/>
        <v xml:space="preserve"> </v>
      </c>
      <c r="I388" s="1" t="str">
        <f t="shared" si="165"/>
        <v xml:space="preserve"> </v>
      </c>
      <c r="J388" s="4" t="str">
        <f t="shared" si="166"/>
        <v xml:space="preserve"> </v>
      </c>
      <c r="K388" s="4" t="str">
        <f t="shared" si="184"/>
        <v xml:space="preserve"> </v>
      </c>
      <c r="L388" s="4" t="str">
        <f t="shared" si="167"/>
        <v xml:space="preserve"> </v>
      </c>
      <c r="M388" s="4" t="str">
        <f t="shared" si="168"/>
        <v xml:space="preserve"> </v>
      </c>
      <c r="N388" s="4" t="str">
        <f t="shared" si="169"/>
        <v xml:space="preserve"> </v>
      </c>
      <c r="P388" s="1" t="str">
        <f t="shared" si="170"/>
        <v xml:space="preserve"> </v>
      </c>
      <c r="Q388" s="4" t="str">
        <f t="shared" si="171"/>
        <v xml:space="preserve"> </v>
      </c>
      <c r="R388" s="4" t="str">
        <f t="shared" si="155"/>
        <v xml:space="preserve"> </v>
      </c>
      <c r="S388" s="4" t="str">
        <f t="shared" si="156"/>
        <v xml:space="preserve"> </v>
      </c>
      <c r="T388" s="4" t="str">
        <f t="shared" si="157"/>
        <v xml:space="preserve"> </v>
      </c>
      <c r="U388" s="7" t="str">
        <f t="shared" si="172"/>
        <v xml:space="preserve"> </v>
      </c>
      <c r="V388" s="4" t="str">
        <f t="shared" si="158"/>
        <v xml:space="preserve"> </v>
      </c>
      <c r="X388" s="1" t="str">
        <f t="shared" si="173"/>
        <v xml:space="preserve"> </v>
      </c>
      <c r="Y388" s="4" t="str">
        <f t="shared" si="174"/>
        <v xml:space="preserve"> </v>
      </c>
      <c r="Z388" s="4" t="str">
        <f t="shared" si="159"/>
        <v xml:space="preserve"> </v>
      </c>
      <c r="AA388" s="4" t="str">
        <f t="shared" si="175"/>
        <v xml:space="preserve"> </v>
      </c>
      <c r="AB388" s="4" t="str">
        <f t="shared" si="176"/>
        <v xml:space="preserve"> </v>
      </c>
      <c r="AC388" s="4" t="str">
        <f t="shared" si="177"/>
        <v xml:space="preserve"> </v>
      </c>
      <c r="AF388" s="1" t="str">
        <f t="shared" si="178"/>
        <v xml:space="preserve"> </v>
      </c>
      <c r="AG388" s="4" t="str">
        <f t="shared" si="179"/>
        <v xml:space="preserve"> </v>
      </c>
      <c r="AH388" s="4" t="str">
        <f t="shared" si="185"/>
        <v xml:space="preserve"> </v>
      </c>
      <c r="AI388" s="4" t="str">
        <f t="shared" si="180"/>
        <v xml:space="preserve"> </v>
      </c>
      <c r="AJ388" s="4" t="str">
        <f t="shared" si="181"/>
        <v xml:space="preserve"> </v>
      </c>
      <c r="AK388" s="4" t="str">
        <f t="shared" si="182"/>
        <v xml:space="preserve"> </v>
      </c>
    </row>
    <row r="389" spans="2:37" x14ac:dyDescent="0.25">
      <c r="B389" s="1" t="str">
        <f t="shared" si="160"/>
        <v xml:space="preserve"> </v>
      </c>
      <c r="C389" s="4" t="str">
        <f t="shared" si="161"/>
        <v xml:space="preserve"> </v>
      </c>
      <c r="D389" s="4" t="str">
        <f t="shared" si="183"/>
        <v xml:space="preserve"> </v>
      </c>
      <c r="E389" s="4" t="str">
        <f t="shared" si="162"/>
        <v xml:space="preserve"> </v>
      </c>
      <c r="F389" s="4" t="str">
        <f t="shared" si="163"/>
        <v xml:space="preserve"> </v>
      </c>
      <c r="G389" s="4" t="str">
        <f t="shared" si="164"/>
        <v xml:space="preserve"> </v>
      </c>
      <c r="I389" s="1" t="str">
        <f t="shared" si="165"/>
        <v xml:space="preserve"> </v>
      </c>
      <c r="J389" s="4" t="str">
        <f t="shared" si="166"/>
        <v xml:space="preserve"> </v>
      </c>
      <c r="K389" s="4" t="str">
        <f t="shared" si="184"/>
        <v xml:space="preserve"> </v>
      </c>
      <c r="L389" s="4" t="str">
        <f t="shared" si="167"/>
        <v xml:space="preserve"> </v>
      </c>
      <c r="M389" s="4" t="str">
        <f t="shared" si="168"/>
        <v xml:space="preserve"> </v>
      </c>
      <c r="N389" s="4" t="str">
        <f t="shared" si="169"/>
        <v xml:space="preserve"> </v>
      </c>
      <c r="P389" s="1" t="str">
        <f t="shared" si="170"/>
        <v xml:space="preserve"> </v>
      </c>
      <c r="Q389" s="4" t="str">
        <f t="shared" si="171"/>
        <v xml:space="preserve"> </v>
      </c>
      <c r="R389" s="4" t="str">
        <f t="shared" si="155"/>
        <v xml:space="preserve"> </v>
      </c>
      <c r="S389" s="4" t="str">
        <f t="shared" si="156"/>
        <v xml:space="preserve"> </v>
      </c>
      <c r="T389" s="4" t="str">
        <f t="shared" si="157"/>
        <v xml:space="preserve"> </v>
      </c>
      <c r="U389" s="7" t="str">
        <f t="shared" si="172"/>
        <v xml:space="preserve"> </v>
      </c>
      <c r="V389" s="4" t="str">
        <f t="shared" si="158"/>
        <v xml:space="preserve"> </v>
      </c>
      <c r="X389" s="1" t="str">
        <f t="shared" si="173"/>
        <v xml:space="preserve"> </v>
      </c>
      <c r="Y389" s="4" t="str">
        <f t="shared" si="174"/>
        <v xml:space="preserve"> </v>
      </c>
      <c r="Z389" s="4" t="str">
        <f t="shared" si="159"/>
        <v xml:space="preserve"> </v>
      </c>
      <c r="AA389" s="4" t="str">
        <f t="shared" si="175"/>
        <v xml:space="preserve"> </v>
      </c>
      <c r="AB389" s="4" t="str">
        <f t="shared" si="176"/>
        <v xml:space="preserve"> </v>
      </c>
      <c r="AC389" s="4" t="str">
        <f t="shared" si="177"/>
        <v xml:space="preserve"> </v>
      </c>
      <c r="AF389" s="1" t="str">
        <f t="shared" si="178"/>
        <v xml:space="preserve"> </v>
      </c>
      <c r="AG389" s="4" t="str">
        <f t="shared" si="179"/>
        <v xml:space="preserve"> </v>
      </c>
      <c r="AH389" s="4" t="str">
        <f t="shared" si="185"/>
        <v xml:space="preserve"> </v>
      </c>
      <c r="AI389" s="4" t="str">
        <f t="shared" si="180"/>
        <v xml:space="preserve"> </v>
      </c>
      <c r="AJ389" s="4" t="str">
        <f t="shared" si="181"/>
        <v xml:space="preserve"> </v>
      </c>
      <c r="AK389" s="4" t="str">
        <f t="shared" si="182"/>
        <v xml:space="preserve"> </v>
      </c>
    </row>
    <row r="390" spans="2:37" x14ac:dyDescent="0.25">
      <c r="B390" s="1" t="str">
        <f t="shared" si="160"/>
        <v xml:space="preserve"> </v>
      </c>
      <c r="C390" s="4" t="str">
        <f t="shared" si="161"/>
        <v xml:space="preserve"> </v>
      </c>
      <c r="D390" s="4" t="str">
        <f t="shared" si="183"/>
        <v xml:space="preserve"> </v>
      </c>
      <c r="E390" s="4" t="str">
        <f t="shared" si="162"/>
        <v xml:space="preserve"> </v>
      </c>
      <c r="F390" s="4" t="str">
        <f t="shared" si="163"/>
        <v xml:space="preserve"> </v>
      </c>
      <c r="G390" s="4" t="str">
        <f t="shared" si="164"/>
        <v xml:space="preserve"> </v>
      </c>
      <c r="I390" s="1" t="str">
        <f t="shared" si="165"/>
        <v xml:space="preserve"> </v>
      </c>
      <c r="J390" s="4" t="str">
        <f t="shared" si="166"/>
        <v xml:space="preserve"> </v>
      </c>
      <c r="K390" s="4" t="str">
        <f t="shared" si="184"/>
        <v xml:space="preserve"> </v>
      </c>
      <c r="L390" s="4" t="str">
        <f t="shared" si="167"/>
        <v xml:space="preserve"> </v>
      </c>
      <c r="M390" s="4" t="str">
        <f t="shared" si="168"/>
        <v xml:space="preserve"> </v>
      </c>
      <c r="N390" s="4" t="str">
        <f t="shared" si="169"/>
        <v xml:space="preserve"> </v>
      </c>
      <c r="P390" s="1" t="str">
        <f t="shared" si="170"/>
        <v xml:space="preserve"> </v>
      </c>
      <c r="Q390" s="4" t="str">
        <f t="shared" si="171"/>
        <v xml:space="preserve"> </v>
      </c>
      <c r="R390" s="4" t="str">
        <f t="shared" si="155"/>
        <v xml:space="preserve"> </v>
      </c>
      <c r="S390" s="4" t="str">
        <f t="shared" si="156"/>
        <v xml:space="preserve"> </v>
      </c>
      <c r="T390" s="4" t="str">
        <f t="shared" si="157"/>
        <v xml:space="preserve"> </v>
      </c>
      <c r="U390" s="7" t="str">
        <f t="shared" si="172"/>
        <v xml:space="preserve"> </v>
      </c>
      <c r="V390" s="4" t="str">
        <f t="shared" si="158"/>
        <v xml:space="preserve"> </v>
      </c>
      <c r="X390" s="1" t="str">
        <f t="shared" si="173"/>
        <v xml:space="preserve"> </v>
      </c>
      <c r="Y390" s="4" t="str">
        <f t="shared" si="174"/>
        <v xml:space="preserve"> </v>
      </c>
      <c r="Z390" s="4" t="str">
        <f t="shared" si="159"/>
        <v xml:space="preserve"> </v>
      </c>
      <c r="AA390" s="4" t="str">
        <f t="shared" si="175"/>
        <v xml:space="preserve"> </v>
      </c>
      <c r="AB390" s="4" t="str">
        <f t="shared" si="176"/>
        <v xml:space="preserve"> </v>
      </c>
      <c r="AC390" s="4" t="str">
        <f t="shared" si="177"/>
        <v xml:space="preserve"> </v>
      </c>
      <c r="AF390" s="1" t="str">
        <f t="shared" si="178"/>
        <v xml:space="preserve"> </v>
      </c>
      <c r="AG390" s="4" t="str">
        <f t="shared" si="179"/>
        <v xml:space="preserve"> </v>
      </c>
      <c r="AH390" s="4" t="str">
        <f t="shared" si="185"/>
        <v xml:space="preserve"> </v>
      </c>
      <c r="AI390" s="4" t="str">
        <f t="shared" si="180"/>
        <v xml:space="preserve"> </v>
      </c>
      <c r="AJ390" s="4" t="str">
        <f t="shared" si="181"/>
        <v xml:space="preserve"> </v>
      </c>
      <c r="AK390" s="4" t="str">
        <f t="shared" si="182"/>
        <v xml:space="preserve"> </v>
      </c>
    </row>
    <row r="391" spans="2:37" x14ac:dyDescent="0.25">
      <c r="B391" s="1" t="str">
        <f t="shared" si="160"/>
        <v xml:space="preserve"> </v>
      </c>
      <c r="C391" s="4" t="str">
        <f t="shared" si="161"/>
        <v xml:space="preserve"> </v>
      </c>
      <c r="D391" s="4" t="str">
        <f t="shared" si="183"/>
        <v xml:space="preserve"> </v>
      </c>
      <c r="E391" s="4" t="str">
        <f t="shared" si="162"/>
        <v xml:space="preserve"> </v>
      </c>
      <c r="F391" s="4" t="str">
        <f t="shared" si="163"/>
        <v xml:space="preserve"> </v>
      </c>
      <c r="G391" s="4" t="str">
        <f t="shared" si="164"/>
        <v xml:space="preserve"> </v>
      </c>
      <c r="I391" s="1" t="str">
        <f t="shared" si="165"/>
        <v xml:space="preserve"> </v>
      </c>
      <c r="J391" s="4" t="str">
        <f t="shared" si="166"/>
        <v xml:space="preserve"> </v>
      </c>
      <c r="K391" s="4" t="str">
        <f t="shared" si="184"/>
        <v xml:space="preserve"> </v>
      </c>
      <c r="L391" s="4" t="str">
        <f t="shared" si="167"/>
        <v xml:space="preserve"> </v>
      </c>
      <c r="M391" s="4" t="str">
        <f t="shared" si="168"/>
        <v xml:space="preserve"> </v>
      </c>
      <c r="N391" s="4" t="str">
        <f t="shared" si="169"/>
        <v xml:space="preserve"> </v>
      </c>
      <c r="P391" s="1" t="str">
        <f t="shared" si="170"/>
        <v xml:space="preserve"> </v>
      </c>
      <c r="Q391" s="4" t="str">
        <f t="shared" si="171"/>
        <v xml:space="preserve"> </v>
      </c>
      <c r="R391" s="4" t="str">
        <f t="shared" si="155"/>
        <v xml:space="preserve"> </v>
      </c>
      <c r="S391" s="4" t="str">
        <f t="shared" si="156"/>
        <v xml:space="preserve"> </v>
      </c>
      <c r="T391" s="4" t="str">
        <f t="shared" si="157"/>
        <v xml:space="preserve"> </v>
      </c>
      <c r="U391" s="7" t="str">
        <f t="shared" si="172"/>
        <v xml:space="preserve"> </v>
      </c>
      <c r="V391" s="4" t="str">
        <f t="shared" si="158"/>
        <v xml:space="preserve"> </v>
      </c>
      <c r="X391" s="1" t="str">
        <f t="shared" si="173"/>
        <v xml:space="preserve"> </v>
      </c>
      <c r="Y391" s="4" t="str">
        <f t="shared" si="174"/>
        <v xml:space="preserve"> </v>
      </c>
      <c r="Z391" s="4" t="str">
        <f t="shared" si="159"/>
        <v xml:space="preserve"> </v>
      </c>
      <c r="AA391" s="4" t="str">
        <f t="shared" si="175"/>
        <v xml:space="preserve"> </v>
      </c>
      <c r="AB391" s="4" t="str">
        <f t="shared" si="176"/>
        <v xml:space="preserve"> </v>
      </c>
      <c r="AC391" s="4" t="str">
        <f t="shared" si="177"/>
        <v xml:space="preserve"> </v>
      </c>
      <c r="AF391" s="1" t="str">
        <f t="shared" si="178"/>
        <v xml:space="preserve"> </v>
      </c>
      <c r="AG391" s="4" t="str">
        <f t="shared" si="179"/>
        <v xml:space="preserve"> </v>
      </c>
      <c r="AH391" s="4" t="str">
        <f t="shared" si="185"/>
        <v xml:space="preserve"> </v>
      </c>
      <c r="AI391" s="4" t="str">
        <f t="shared" si="180"/>
        <v xml:space="preserve"> </v>
      </c>
      <c r="AJ391" s="4" t="str">
        <f t="shared" si="181"/>
        <v xml:space="preserve"> </v>
      </c>
      <c r="AK391" s="4" t="str">
        <f t="shared" si="182"/>
        <v xml:space="preserve"> </v>
      </c>
    </row>
    <row r="392" spans="2:37" x14ac:dyDescent="0.25">
      <c r="B392" s="1" t="str">
        <f t="shared" si="160"/>
        <v xml:space="preserve"> </v>
      </c>
      <c r="C392" s="4" t="str">
        <f t="shared" si="161"/>
        <v xml:space="preserve"> </v>
      </c>
      <c r="D392" s="4" t="str">
        <f t="shared" si="183"/>
        <v xml:space="preserve"> </v>
      </c>
      <c r="E392" s="4" t="str">
        <f t="shared" si="162"/>
        <v xml:space="preserve"> </v>
      </c>
      <c r="F392" s="4" t="str">
        <f t="shared" si="163"/>
        <v xml:space="preserve"> </v>
      </c>
      <c r="G392" s="4" t="str">
        <f t="shared" si="164"/>
        <v xml:space="preserve"> </v>
      </c>
      <c r="I392" s="1" t="str">
        <f t="shared" si="165"/>
        <v xml:space="preserve"> </v>
      </c>
      <c r="J392" s="4" t="str">
        <f t="shared" si="166"/>
        <v xml:space="preserve"> </v>
      </c>
      <c r="K392" s="4" t="str">
        <f t="shared" si="184"/>
        <v xml:space="preserve"> </v>
      </c>
      <c r="L392" s="4" t="str">
        <f t="shared" si="167"/>
        <v xml:space="preserve"> </v>
      </c>
      <c r="M392" s="4" t="str">
        <f t="shared" si="168"/>
        <v xml:space="preserve"> </v>
      </c>
      <c r="N392" s="4" t="str">
        <f t="shared" si="169"/>
        <v xml:space="preserve"> </v>
      </c>
      <c r="P392" s="1" t="str">
        <f t="shared" si="170"/>
        <v xml:space="preserve"> </v>
      </c>
      <c r="Q392" s="4" t="str">
        <f t="shared" si="171"/>
        <v xml:space="preserve"> </v>
      </c>
      <c r="R392" s="4" t="str">
        <f t="shared" si="155"/>
        <v xml:space="preserve"> </v>
      </c>
      <c r="S392" s="4" t="str">
        <f t="shared" si="156"/>
        <v xml:space="preserve"> </v>
      </c>
      <c r="T392" s="4" t="str">
        <f t="shared" si="157"/>
        <v xml:space="preserve"> </v>
      </c>
      <c r="U392" s="7" t="str">
        <f t="shared" si="172"/>
        <v xml:space="preserve"> </v>
      </c>
      <c r="V392" s="4" t="str">
        <f t="shared" si="158"/>
        <v xml:space="preserve"> </v>
      </c>
      <c r="X392" s="1" t="str">
        <f t="shared" si="173"/>
        <v xml:space="preserve"> </v>
      </c>
      <c r="Y392" s="4" t="str">
        <f t="shared" si="174"/>
        <v xml:space="preserve"> </v>
      </c>
      <c r="Z392" s="4" t="str">
        <f t="shared" si="159"/>
        <v xml:space="preserve"> </v>
      </c>
      <c r="AA392" s="4" t="str">
        <f t="shared" si="175"/>
        <v xml:space="preserve"> </v>
      </c>
      <c r="AB392" s="4" t="str">
        <f t="shared" si="176"/>
        <v xml:space="preserve"> </v>
      </c>
      <c r="AC392" s="4" t="str">
        <f t="shared" si="177"/>
        <v xml:space="preserve"> </v>
      </c>
      <c r="AF392" s="1" t="str">
        <f t="shared" si="178"/>
        <v xml:space="preserve"> </v>
      </c>
      <c r="AG392" s="4" t="str">
        <f t="shared" si="179"/>
        <v xml:space="preserve"> </v>
      </c>
      <c r="AH392" s="4" t="str">
        <f t="shared" si="185"/>
        <v xml:space="preserve"> </v>
      </c>
      <c r="AI392" s="4" t="str">
        <f t="shared" si="180"/>
        <v xml:space="preserve"> </v>
      </c>
      <c r="AJ392" s="4" t="str">
        <f t="shared" si="181"/>
        <v xml:space="preserve"> </v>
      </c>
      <c r="AK392" s="4" t="str">
        <f t="shared" si="182"/>
        <v xml:space="preserve"> </v>
      </c>
    </row>
    <row r="393" spans="2:37" x14ac:dyDescent="0.25">
      <c r="B393" s="1" t="str">
        <f t="shared" si="160"/>
        <v xml:space="preserve"> </v>
      </c>
      <c r="C393" s="4" t="str">
        <f t="shared" si="161"/>
        <v xml:space="preserve"> </v>
      </c>
      <c r="D393" s="4" t="str">
        <f t="shared" si="183"/>
        <v xml:space="preserve"> </v>
      </c>
      <c r="E393" s="4" t="str">
        <f t="shared" si="162"/>
        <v xml:space="preserve"> </v>
      </c>
      <c r="F393" s="4" t="str">
        <f t="shared" si="163"/>
        <v xml:space="preserve"> </v>
      </c>
      <c r="G393" s="4" t="str">
        <f t="shared" si="164"/>
        <v xml:space="preserve"> </v>
      </c>
      <c r="I393" s="1" t="str">
        <f t="shared" si="165"/>
        <v xml:space="preserve"> </v>
      </c>
      <c r="J393" s="4" t="str">
        <f t="shared" si="166"/>
        <v xml:space="preserve"> </v>
      </c>
      <c r="K393" s="4" t="str">
        <f t="shared" si="184"/>
        <v xml:space="preserve"> </v>
      </c>
      <c r="L393" s="4" t="str">
        <f t="shared" si="167"/>
        <v xml:space="preserve"> </v>
      </c>
      <c r="M393" s="4" t="str">
        <f t="shared" si="168"/>
        <v xml:space="preserve"> </v>
      </c>
      <c r="N393" s="4" t="str">
        <f t="shared" si="169"/>
        <v xml:space="preserve"> </v>
      </c>
      <c r="P393" s="1" t="str">
        <f t="shared" si="170"/>
        <v xml:space="preserve"> </v>
      </c>
      <c r="Q393" s="4" t="str">
        <f t="shared" si="171"/>
        <v xml:space="preserve"> </v>
      </c>
      <c r="R393" s="4" t="str">
        <f t="shared" si="155"/>
        <v xml:space="preserve"> </v>
      </c>
      <c r="S393" s="4" t="str">
        <f t="shared" si="156"/>
        <v xml:space="preserve"> </v>
      </c>
      <c r="T393" s="4" t="str">
        <f t="shared" si="157"/>
        <v xml:space="preserve"> </v>
      </c>
      <c r="U393" s="7" t="str">
        <f t="shared" si="172"/>
        <v xml:space="preserve"> </v>
      </c>
      <c r="V393" s="4" t="str">
        <f t="shared" si="158"/>
        <v xml:space="preserve"> </v>
      </c>
      <c r="X393" s="1" t="str">
        <f t="shared" si="173"/>
        <v xml:space="preserve"> </v>
      </c>
      <c r="Y393" s="4" t="str">
        <f t="shared" si="174"/>
        <v xml:space="preserve"> </v>
      </c>
      <c r="Z393" s="4" t="str">
        <f t="shared" si="159"/>
        <v xml:space="preserve"> </v>
      </c>
      <c r="AA393" s="4" t="str">
        <f t="shared" si="175"/>
        <v xml:space="preserve"> </v>
      </c>
      <c r="AB393" s="4" t="str">
        <f t="shared" si="176"/>
        <v xml:space="preserve"> </v>
      </c>
      <c r="AC393" s="4" t="str">
        <f t="shared" si="177"/>
        <v xml:space="preserve"> </v>
      </c>
      <c r="AF393" s="1" t="str">
        <f t="shared" si="178"/>
        <v xml:space="preserve"> </v>
      </c>
      <c r="AG393" s="4" t="str">
        <f t="shared" si="179"/>
        <v xml:space="preserve"> </v>
      </c>
      <c r="AH393" s="4" t="str">
        <f t="shared" si="185"/>
        <v xml:space="preserve"> </v>
      </c>
      <c r="AI393" s="4" t="str">
        <f t="shared" si="180"/>
        <v xml:space="preserve"> </v>
      </c>
      <c r="AJ393" s="4" t="str">
        <f t="shared" si="181"/>
        <v xml:space="preserve"> </v>
      </c>
      <c r="AK393" s="4" t="str">
        <f t="shared" si="182"/>
        <v xml:space="preserve"> </v>
      </c>
    </row>
    <row r="394" spans="2:37" x14ac:dyDescent="0.25">
      <c r="B394" s="1" t="str">
        <f t="shared" si="160"/>
        <v xml:space="preserve"> </v>
      </c>
      <c r="C394" s="4" t="str">
        <f t="shared" si="161"/>
        <v xml:space="preserve"> </v>
      </c>
      <c r="D394" s="4" t="str">
        <f t="shared" si="183"/>
        <v xml:space="preserve"> </v>
      </c>
      <c r="E394" s="4" t="str">
        <f t="shared" si="162"/>
        <v xml:space="preserve"> </v>
      </c>
      <c r="F394" s="4" t="str">
        <f t="shared" si="163"/>
        <v xml:space="preserve"> </v>
      </c>
      <c r="G394" s="4" t="str">
        <f t="shared" si="164"/>
        <v xml:space="preserve"> </v>
      </c>
      <c r="I394" s="1" t="str">
        <f t="shared" si="165"/>
        <v xml:space="preserve"> </v>
      </c>
      <c r="J394" s="4" t="str">
        <f t="shared" si="166"/>
        <v xml:space="preserve"> </v>
      </c>
      <c r="K394" s="4" t="str">
        <f t="shared" si="184"/>
        <v xml:space="preserve"> </v>
      </c>
      <c r="L394" s="4" t="str">
        <f t="shared" si="167"/>
        <v xml:space="preserve"> </v>
      </c>
      <c r="M394" s="4" t="str">
        <f t="shared" si="168"/>
        <v xml:space="preserve"> </v>
      </c>
      <c r="N394" s="4" t="str">
        <f t="shared" si="169"/>
        <v xml:space="preserve"> </v>
      </c>
      <c r="P394" s="1" t="str">
        <f t="shared" si="170"/>
        <v xml:space="preserve"> </v>
      </c>
      <c r="Q394" s="4" t="str">
        <f t="shared" si="171"/>
        <v xml:space="preserve"> </v>
      </c>
      <c r="R394" s="4" t="str">
        <f t="shared" si="155"/>
        <v xml:space="preserve"> </v>
      </c>
      <c r="S394" s="4" t="str">
        <f t="shared" si="156"/>
        <v xml:space="preserve"> </v>
      </c>
      <c r="T394" s="4" t="str">
        <f t="shared" si="157"/>
        <v xml:space="preserve"> </v>
      </c>
      <c r="U394" s="7" t="str">
        <f t="shared" si="172"/>
        <v xml:space="preserve"> </v>
      </c>
      <c r="V394" s="4" t="str">
        <f t="shared" si="158"/>
        <v xml:space="preserve"> </v>
      </c>
      <c r="X394" s="1" t="str">
        <f t="shared" si="173"/>
        <v xml:space="preserve"> </v>
      </c>
      <c r="Y394" s="4" t="str">
        <f t="shared" si="174"/>
        <v xml:space="preserve"> </v>
      </c>
      <c r="Z394" s="4" t="str">
        <f t="shared" si="159"/>
        <v xml:space="preserve"> </v>
      </c>
      <c r="AA394" s="4" t="str">
        <f t="shared" si="175"/>
        <v xml:space="preserve"> </v>
      </c>
      <c r="AB394" s="4" t="str">
        <f t="shared" si="176"/>
        <v xml:space="preserve"> </v>
      </c>
      <c r="AC394" s="4" t="str">
        <f t="shared" si="177"/>
        <v xml:space="preserve"> </v>
      </c>
      <c r="AF394" s="1" t="str">
        <f t="shared" si="178"/>
        <v xml:space="preserve"> </v>
      </c>
      <c r="AG394" s="4" t="str">
        <f t="shared" si="179"/>
        <v xml:space="preserve"> </v>
      </c>
      <c r="AH394" s="4" t="str">
        <f t="shared" si="185"/>
        <v xml:space="preserve"> </v>
      </c>
      <c r="AI394" s="4" t="str">
        <f t="shared" si="180"/>
        <v xml:space="preserve"> </v>
      </c>
      <c r="AJ394" s="4" t="str">
        <f t="shared" si="181"/>
        <v xml:space="preserve"> </v>
      </c>
      <c r="AK394" s="4" t="str">
        <f t="shared" si="182"/>
        <v xml:space="preserve"> </v>
      </c>
    </row>
    <row r="395" spans="2:37" x14ac:dyDescent="0.25">
      <c r="B395" s="1" t="str">
        <f t="shared" si="160"/>
        <v xml:space="preserve"> </v>
      </c>
      <c r="C395" s="4" t="str">
        <f t="shared" si="161"/>
        <v xml:space="preserve"> </v>
      </c>
      <c r="D395" s="4" t="str">
        <f t="shared" si="183"/>
        <v xml:space="preserve"> </v>
      </c>
      <c r="E395" s="4" t="str">
        <f t="shared" si="162"/>
        <v xml:space="preserve"> </v>
      </c>
      <c r="F395" s="4" t="str">
        <f t="shared" si="163"/>
        <v xml:space="preserve"> </v>
      </c>
      <c r="G395" s="4" t="str">
        <f t="shared" si="164"/>
        <v xml:space="preserve"> </v>
      </c>
      <c r="I395" s="1" t="str">
        <f t="shared" si="165"/>
        <v xml:space="preserve"> </v>
      </c>
      <c r="J395" s="4" t="str">
        <f t="shared" si="166"/>
        <v xml:space="preserve"> </v>
      </c>
      <c r="K395" s="4" t="str">
        <f t="shared" si="184"/>
        <v xml:space="preserve"> </v>
      </c>
      <c r="L395" s="4" t="str">
        <f t="shared" si="167"/>
        <v xml:space="preserve"> </v>
      </c>
      <c r="M395" s="4" t="str">
        <f t="shared" si="168"/>
        <v xml:space="preserve"> </v>
      </c>
      <c r="N395" s="4" t="str">
        <f t="shared" si="169"/>
        <v xml:space="preserve"> </v>
      </c>
      <c r="P395" s="1" t="str">
        <f t="shared" si="170"/>
        <v xml:space="preserve"> </v>
      </c>
      <c r="Q395" s="4" t="str">
        <f t="shared" si="171"/>
        <v xml:space="preserve"> </v>
      </c>
      <c r="R395" s="4" t="str">
        <f t="shared" si="155"/>
        <v xml:space="preserve"> </v>
      </c>
      <c r="S395" s="4" t="str">
        <f t="shared" si="156"/>
        <v xml:space="preserve"> </v>
      </c>
      <c r="T395" s="4" t="str">
        <f t="shared" si="157"/>
        <v xml:space="preserve"> </v>
      </c>
      <c r="U395" s="7" t="str">
        <f t="shared" si="172"/>
        <v xml:space="preserve"> </v>
      </c>
      <c r="V395" s="4" t="str">
        <f t="shared" si="158"/>
        <v xml:space="preserve"> </v>
      </c>
      <c r="X395" s="1" t="str">
        <f t="shared" si="173"/>
        <v xml:space="preserve"> </v>
      </c>
      <c r="Y395" s="4" t="str">
        <f t="shared" si="174"/>
        <v xml:space="preserve"> </v>
      </c>
      <c r="Z395" s="4" t="str">
        <f t="shared" si="159"/>
        <v xml:space="preserve"> </v>
      </c>
      <c r="AA395" s="4" t="str">
        <f t="shared" si="175"/>
        <v xml:space="preserve"> </v>
      </c>
      <c r="AB395" s="4" t="str">
        <f t="shared" si="176"/>
        <v xml:space="preserve"> </v>
      </c>
      <c r="AC395" s="4" t="str">
        <f t="shared" si="177"/>
        <v xml:space="preserve"> </v>
      </c>
      <c r="AF395" s="1" t="str">
        <f t="shared" si="178"/>
        <v xml:space="preserve"> </v>
      </c>
      <c r="AG395" s="4" t="str">
        <f t="shared" si="179"/>
        <v xml:space="preserve"> </v>
      </c>
      <c r="AH395" s="4" t="str">
        <f t="shared" si="185"/>
        <v xml:space="preserve"> </v>
      </c>
      <c r="AI395" s="4" t="str">
        <f t="shared" si="180"/>
        <v xml:space="preserve"> </v>
      </c>
      <c r="AJ395" s="4" t="str">
        <f t="shared" si="181"/>
        <v xml:space="preserve"> </v>
      </c>
      <c r="AK395" s="4" t="str">
        <f t="shared" si="182"/>
        <v xml:space="preserve"> </v>
      </c>
    </row>
    <row r="396" spans="2:37" x14ac:dyDescent="0.25">
      <c r="B396" s="1" t="str">
        <f t="shared" si="160"/>
        <v xml:space="preserve"> </v>
      </c>
      <c r="C396" s="4" t="str">
        <f t="shared" si="161"/>
        <v xml:space="preserve"> </v>
      </c>
      <c r="D396" s="4" t="str">
        <f t="shared" si="183"/>
        <v xml:space="preserve"> </v>
      </c>
      <c r="E396" s="4" t="str">
        <f t="shared" si="162"/>
        <v xml:space="preserve"> </v>
      </c>
      <c r="F396" s="4" t="str">
        <f t="shared" si="163"/>
        <v xml:space="preserve"> </v>
      </c>
      <c r="G396" s="4" t="str">
        <f t="shared" si="164"/>
        <v xml:space="preserve"> </v>
      </c>
      <c r="I396" s="1" t="str">
        <f t="shared" si="165"/>
        <v xml:space="preserve"> </v>
      </c>
      <c r="J396" s="4" t="str">
        <f t="shared" si="166"/>
        <v xml:space="preserve"> </v>
      </c>
      <c r="K396" s="4" t="str">
        <f t="shared" si="184"/>
        <v xml:space="preserve"> </v>
      </c>
      <c r="L396" s="4" t="str">
        <f t="shared" si="167"/>
        <v xml:space="preserve"> </v>
      </c>
      <c r="M396" s="4" t="str">
        <f t="shared" si="168"/>
        <v xml:space="preserve"> </v>
      </c>
      <c r="N396" s="4" t="str">
        <f t="shared" si="169"/>
        <v xml:space="preserve"> </v>
      </c>
      <c r="P396" s="1" t="str">
        <f t="shared" si="170"/>
        <v xml:space="preserve"> </v>
      </c>
      <c r="Q396" s="4" t="str">
        <f t="shared" si="171"/>
        <v xml:space="preserve"> </v>
      </c>
      <c r="R396" s="4" t="str">
        <f t="shared" ref="R396:R459" si="186">+IF(P396&lt;=$J$3,L396," ")</f>
        <v xml:space="preserve"> </v>
      </c>
      <c r="S396" s="4" t="str">
        <f t="shared" ref="S396:S459" si="187">+IF(P396&lt;=$J$3,Q396+R396," ")</f>
        <v xml:space="preserve"> </v>
      </c>
      <c r="T396" s="4" t="str">
        <f t="shared" ref="T396:T459" si="188">+IF(P396&lt;=$J$3,M396-Q396," ")</f>
        <v xml:space="preserve"> </v>
      </c>
      <c r="U396" s="7" t="str">
        <f t="shared" si="172"/>
        <v xml:space="preserve"> </v>
      </c>
      <c r="V396" s="4" t="str">
        <f t="shared" ref="V396:V459" si="189">+IF(P396&lt;=$J$3,T396*U396," ")</f>
        <v xml:space="preserve"> </v>
      </c>
      <c r="X396" s="1" t="str">
        <f t="shared" si="173"/>
        <v xml:space="preserve"> </v>
      </c>
      <c r="Y396" s="4" t="str">
        <f t="shared" si="174"/>
        <v xml:space="preserve"> </v>
      </c>
      <c r="Z396" s="4" t="str">
        <f t="shared" ref="Z396:Z459" si="190">+IF(X396&lt;=$J$3,T396," ")</f>
        <v xml:space="preserve"> </v>
      </c>
      <c r="AA396" s="4" t="str">
        <f t="shared" si="175"/>
        <v xml:space="preserve"> </v>
      </c>
      <c r="AB396" s="4" t="str">
        <f t="shared" si="176"/>
        <v xml:space="preserve"> </v>
      </c>
      <c r="AC396" s="4" t="str">
        <f t="shared" si="177"/>
        <v xml:space="preserve"> </v>
      </c>
      <c r="AF396" s="1" t="str">
        <f t="shared" si="178"/>
        <v xml:space="preserve"> </v>
      </c>
      <c r="AG396" s="4" t="str">
        <f t="shared" si="179"/>
        <v xml:space="preserve"> </v>
      </c>
      <c r="AH396" s="4" t="str">
        <f t="shared" si="185"/>
        <v xml:space="preserve"> </v>
      </c>
      <c r="AI396" s="4" t="str">
        <f t="shared" si="180"/>
        <v xml:space="preserve"> </v>
      </c>
      <c r="AJ396" s="4" t="str">
        <f t="shared" si="181"/>
        <v xml:space="preserve"> </v>
      </c>
      <c r="AK396" s="4" t="str">
        <f t="shared" si="182"/>
        <v xml:space="preserve"> </v>
      </c>
    </row>
    <row r="397" spans="2:37" x14ac:dyDescent="0.25">
      <c r="B397" s="1" t="str">
        <f t="shared" ref="B397:B460" si="191">+IF(B396&gt;=$J$3," ",B396+1)</f>
        <v xml:space="preserve"> </v>
      </c>
      <c r="C397" s="4" t="str">
        <f t="shared" ref="C397:C460" si="192">+IF(B397&lt;=$J$3,G396," ")</f>
        <v xml:space="preserve"> </v>
      </c>
      <c r="D397" s="4" t="str">
        <f t="shared" si="183"/>
        <v xml:space="preserve"> </v>
      </c>
      <c r="E397" s="4" t="str">
        <f t="shared" ref="E397:E460" si="193">+IF(B397&lt;=$J$3,D397-F397," ")</f>
        <v xml:space="preserve"> </v>
      </c>
      <c r="F397" s="4" t="str">
        <f t="shared" ref="F397:F460" si="194">+IF(B397&lt;=$J$3,C397*$J$4/12," ")</f>
        <v xml:space="preserve"> </v>
      </c>
      <c r="G397" s="4" t="str">
        <f t="shared" ref="G397:G460" si="195">+IF(B397&lt;=$J$3,C397-E397," ")</f>
        <v xml:space="preserve"> </v>
      </c>
      <c r="I397" s="1" t="str">
        <f t="shared" ref="I397:I460" si="196">+IF(I396&gt;=$J$3," ",I396+1)</f>
        <v xml:space="preserve"> </v>
      </c>
      <c r="J397" s="4" t="str">
        <f t="shared" ref="J397:J460" si="197">+IF(I397&lt;=$J$3,N396," ")</f>
        <v xml:space="preserve"> </v>
      </c>
      <c r="K397" s="4" t="str">
        <f t="shared" si="184"/>
        <v xml:space="preserve"> </v>
      </c>
      <c r="L397" s="4" t="str">
        <f t="shared" ref="L397:L460" si="198">+IF(I397&lt;=$J$3,K397-M397," ")</f>
        <v xml:space="preserve"> </v>
      </c>
      <c r="M397" s="4" t="str">
        <f t="shared" ref="M397:M460" si="199">+IF(I397&lt;=$J$3,J397*$J$4/12," ")</f>
        <v xml:space="preserve"> </v>
      </c>
      <c r="N397" s="4" t="str">
        <f t="shared" ref="N397:N460" si="200">+IF(I397&lt;=$J$3,J397-L397," ")</f>
        <v xml:space="preserve"> </v>
      </c>
      <c r="P397" s="1" t="str">
        <f t="shared" ref="P397:P460" si="201">+IF(P396&gt;=$J$3," ",P396+1)</f>
        <v xml:space="preserve"> </v>
      </c>
      <c r="Q397" s="4" t="str">
        <f t="shared" ref="Q397:Q460" si="202">+IF(P397&lt;=$J$3,J397*$J$5/12," ")</f>
        <v xml:space="preserve"> </v>
      </c>
      <c r="R397" s="4" t="str">
        <f t="shared" si="186"/>
        <v xml:space="preserve"> </v>
      </c>
      <c r="S397" s="4" t="str">
        <f t="shared" si="187"/>
        <v xml:space="preserve"> </v>
      </c>
      <c r="T397" s="4" t="str">
        <f t="shared" si="188"/>
        <v xml:space="preserve"> </v>
      </c>
      <c r="U397" s="7" t="str">
        <f t="shared" ref="U397:U460" si="203">+IF(P397&lt;=$J$3,U396/(1+$J$5/12)," ")</f>
        <v xml:space="preserve"> </v>
      </c>
      <c r="V397" s="4" t="str">
        <f t="shared" si="189"/>
        <v xml:space="preserve"> </v>
      </c>
      <c r="X397" s="1" t="str">
        <f t="shared" ref="X397:X460" si="204">+IF(X396&gt;=$J$3," ",X396+1)</f>
        <v xml:space="preserve"> </v>
      </c>
      <c r="Y397" s="4" t="str">
        <f t="shared" ref="Y397:Y460" si="205">+IF(X397&lt;=$J$3,AC396," ")</f>
        <v xml:space="preserve"> </v>
      </c>
      <c r="Z397" s="4" t="str">
        <f t="shared" si="190"/>
        <v xml:space="preserve"> </v>
      </c>
      <c r="AA397" s="4" t="str">
        <f t="shared" ref="AA397:AA460" si="206">+IF(X397&lt;=$J$3,Z397-AB397," ")</f>
        <v xml:space="preserve"> </v>
      </c>
      <c r="AB397" s="4" t="str">
        <f t="shared" ref="AB397:AB460" si="207">+IF(X397&lt;=$J$3,Y397*$J$5/12," ")</f>
        <v xml:space="preserve"> </v>
      </c>
      <c r="AC397" s="4" t="str">
        <f t="shared" ref="AC397:AC460" si="208">+IF(X397&lt;=$J$3,Y397-AA397," ")</f>
        <v xml:space="preserve"> </v>
      </c>
      <c r="AF397" s="1" t="str">
        <f t="shared" ref="AF397:AF460" si="209">+IF(AF396&gt;=$J$3," ",AF396+1)</f>
        <v xml:space="preserve"> </v>
      </c>
      <c r="AG397" s="4" t="str">
        <f t="shared" ref="AG397:AG460" si="210">+IF(AF397&lt;=$J$3,AK396," ")</f>
        <v xml:space="preserve"> </v>
      </c>
      <c r="AH397" s="4" t="str">
        <f t="shared" si="185"/>
        <v xml:space="preserve"> </v>
      </c>
      <c r="AI397" s="4" t="str">
        <f t="shared" ref="AI397:AI460" si="211">+IF(AF397&lt;=$J$3,AH397-AJ397," ")</f>
        <v xml:space="preserve"> </v>
      </c>
      <c r="AJ397" s="4" t="str">
        <f t="shared" ref="AJ397:AJ460" si="212">+IF(AF397&lt;=$J$3,AG397*$J$5/12," ")</f>
        <v xml:space="preserve"> </v>
      </c>
      <c r="AK397" s="4" t="str">
        <f t="shared" ref="AK397:AK460" si="213">+IF(AF397&lt;=$J$3,AG397-AI397," ")</f>
        <v xml:space="preserve"> </v>
      </c>
    </row>
    <row r="398" spans="2:37" x14ac:dyDescent="0.25">
      <c r="B398" s="1" t="str">
        <f t="shared" si="191"/>
        <v xml:space="preserve"> </v>
      </c>
      <c r="C398" s="4" t="str">
        <f t="shared" si="192"/>
        <v xml:space="preserve"> </v>
      </c>
      <c r="D398" s="4" t="str">
        <f t="shared" ref="D398:D461" si="214">+IF(B398&lt;=$J$3,D397," ")</f>
        <v xml:space="preserve"> </v>
      </c>
      <c r="E398" s="4" t="str">
        <f t="shared" si="193"/>
        <v xml:space="preserve"> </v>
      </c>
      <c r="F398" s="4" t="str">
        <f t="shared" si="194"/>
        <v xml:space="preserve"> </v>
      </c>
      <c r="G398" s="4" t="str">
        <f t="shared" si="195"/>
        <v xml:space="preserve"> </v>
      </c>
      <c r="I398" s="1" t="str">
        <f t="shared" si="196"/>
        <v xml:space="preserve"> </v>
      </c>
      <c r="J398" s="4" t="str">
        <f t="shared" si="197"/>
        <v xml:space="preserve"> </v>
      </c>
      <c r="K398" s="4" t="str">
        <f t="shared" ref="K398:K461" si="215">+IF(I398&lt;=$J$3,K397," ")</f>
        <v xml:space="preserve"> </v>
      </c>
      <c r="L398" s="4" t="str">
        <f t="shared" si="198"/>
        <v xml:space="preserve"> </v>
      </c>
      <c r="M398" s="4" t="str">
        <f t="shared" si="199"/>
        <v xml:space="preserve"> </v>
      </c>
      <c r="N398" s="4" t="str">
        <f t="shared" si="200"/>
        <v xml:space="preserve"> </v>
      </c>
      <c r="P398" s="1" t="str">
        <f t="shared" si="201"/>
        <v xml:space="preserve"> </v>
      </c>
      <c r="Q398" s="4" t="str">
        <f t="shared" si="202"/>
        <v xml:space="preserve"> </v>
      </c>
      <c r="R398" s="4" t="str">
        <f t="shared" si="186"/>
        <v xml:space="preserve"> </v>
      </c>
      <c r="S398" s="4" t="str">
        <f t="shared" si="187"/>
        <v xml:space="preserve"> </v>
      </c>
      <c r="T398" s="4" t="str">
        <f t="shared" si="188"/>
        <v xml:space="preserve"> </v>
      </c>
      <c r="U398" s="7" t="str">
        <f t="shared" si="203"/>
        <v xml:space="preserve"> </v>
      </c>
      <c r="V398" s="4" t="str">
        <f t="shared" si="189"/>
        <v xml:space="preserve"> </v>
      </c>
      <c r="X398" s="1" t="str">
        <f t="shared" si="204"/>
        <v xml:space="preserve"> </v>
      </c>
      <c r="Y398" s="4" t="str">
        <f t="shared" si="205"/>
        <v xml:space="preserve"> </v>
      </c>
      <c r="Z398" s="4" t="str">
        <f t="shared" si="190"/>
        <v xml:space="preserve"> </v>
      </c>
      <c r="AA398" s="4" t="str">
        <f t="shared" si="206"/>
        <v xml:space="preserve"> </v>
      </c>
      <c r="AB398" s="4" t="str">
        <f t="shared" si="207"/>
        <v xml:space="preserve"> </v>
      </c>
      <c r="AC398" s="4" t="str">
        <f t="shared" si="208"/>
        <v xml:space="preserve"> </v>
      </c>
      <c r="AF398" s="1" t="str">
        <f t="shared" si="209"/>
        <v xml:space="preserve"> </v>
      </c>
      <c r="AG398" s="4" t="str">
        <f t="shared" si="210"/>
        <v xml:space="preserve"> </v>
      </c>
      <c r="AH398" s="4" t="str">
        <f t="shared" ref="AH398:AH461" si="216">+IF(AF398&lt;=$J$3,AH397," ")</f>
        <v xml:space="preserve"> </v>
      </c>
      <c r="AI398" s="4" t="str">
        <f t="shared" si="211"/>
        <v xml:space="preserve"> </v>
      </c>
      <c r="AJ398" s="4" t="str">
        <f t="shared" si="212"/>
        <v xml:space="preserve"> </v>
      </c>
      <c r="AK398" s="4" t="str">
        <f t="shared" si="213"/>
        <v xml:space="preserve"> </v>
      </c>
    </row>
    <row r="399" spans="2:37" x14ac:dyDescent="0.25">
      <c r="B399" s="1" t="str">
        <f t="shared" si="191"/>
        <v xml:space="preserve"> </v>
      </c>
      <c r="C399" s="4" t="str">
        <f t="shared" si="192"/>
        <v xml:space="preserve"> </v>
      </c>
      <c r="D399" s="4" t="str">
        <f t="shared" si="214"/>
        <v xml:space="preserve"> </v>
      </c>
      <c r="E399" s="4" t="str">
        <f t="shared" si="193"/>
        <v xml:space="preserve"> </v>
      </c>
      <c r="F399" s="4" t="str">
        <f t="shared" si="194"/>
        <v xml:space="preserve"> </v>
      </c>
      <c r="G399" s="4" t="str">
        <f t="shared" si="195"/>
        <v xml:space="preserve"> </v>
      </c>
      <c r="I399" s="1" t="str">
        <f t="shared" si="196"/>
        <v xml:space="preserve"> </v>
      </c>
      <c r="J399" s="4" t="str">
        <f t="shared" si="197"/>
        <v xml:space="preserve"> </v>
      </c>
      <c r="K399" s="4" t="str">
        <f t="shared" si="215"/>
        <v xml:space="preserve"> </v>
      </c>
      <c r="L399" s="4" t="str">
        <f t="shared" si="198"/>
        <v xml:space="preserve"> </v>
      </c>
      <c r="M399" s="4" t="str">
        <f t="shared" si="199"/>
        <v xml:space="preserve"> </v>
      </c>
      <c r="N399" s="4" t="str">
        <f t="shared" si="200"/>
        <v xml:space="preserve"> </v>
      </c>
      <c r="P399" s="1" t="str">
        <f t="shared" si="201"/>
        <v xml:space="preserve"> </v>
      </c>
      <c r="Q399" s="4" t="str">
        <f t="shared" si="202"/>
        <v xml:space="preserve"> </v>
      </c>
      <c r="R399" s="4" t="str">
        <f t="shared" si="186"/>
        <v xml:space="preserve"> </v>
      </c>
      <c r="S399" s="4" t="str">
        <f t="shared" si="187"/>
        <v xml:space="preserve"> </v>
      </c>
      <c r="T399" s="4" t="str">
        <f t="shared" si="188"/>
        <v xml:space="preserve"> </v>
      </c>
      <c r="U399" s="7" t="str">
        <f t="shared" si="203"/>
        <v xml:space="preserve"> </v>
      </c>
      <c r="V399" s="4" t="str">
        <f t="shared" si="189"/>
        <v xml:space="preserve"> </v>
      </c>
      <c r="X399" s="1" t="str">
        <f t="shared" si="204"/>
        <v xml:space="preserve"> </v>
      </c>
      <c r="Y399" s="4" t="str">
        <f t="shared" si="205"/>
        <v xml:space="preserve"> </v>
      </c>
      <c r="Z399" s="4" t="str">
        <f t="shared" si="190"/>
        <v xml:space="preserve"> </v>
      </c>
      <c r="AA399" s="4" t="str">
        <f t="shared" si="206"/>
        <v xml:space="preserve"> </v>
      </c>
      <c r="AB399" s="4" t="str">
        <f t="shared" si="207"/>
        <v xml:space="preserve"> </v>
      </c>
      <c r="AC399" s="4" t="str">
        <f t="shared" si="208"/>
        <v xml:space="preserve"> </v>
      </c>
      <c r="AF399" s="1" t="str">
        <f t="shared" si="209"/>
        <v xml:space="preserve"> </v>
      </c>
      <c r="AG399" s="4" t="str">
        <f t="shared" si="210"/>
        <v xml:space="preserve"> </v>
      </c>
      <c r="AH399" s="4" t="str">
        <f t="shared" si="216"/>
        <v xml:space="preserve"> </v>
      </c>
      <c r="AI399" s="4" t="str">
        <f t="shared" si="211"/>
        <v xml:space="preserve"> </v>
      </c>
      <c r="AJ399" s="4" t="str">
        <f t="shared" si="212"/>
        <v xml:space="preserve"> </v>
      </c>
      <c r="AK399" s="4" t="str">
        <f t="shared" si="213"/>
        <v xml:space="preserve"> </v>
      </c>
    </row>
    <row r="400" spans="2:37" x14ac:dyDescent="0.25">
      <c r="B400" s="1" t="str">
        <f t="shared" si="191"/>
        <v xml:space="preserve"> </v>
      </c>
      <c r="C400" s="4" t="str">
        <f t="shared" si="192"/>
        <v xml:space="preserve"> </v>
      </c>
      <c r="D400" s="4" t="str">
        <f t="shared" si="214"/>
        <v xml:space="preserve"> </v>
      </c>
      <c r="E400" s="4" t="str">
        <f t="shared" si="193"/>
        <v xml:space="preserve"> </v>
      </c>
      <c r="F400" s="4" t="str">
        <f t="shared" si="194"/>
        <v xml:space="preserve"> </v>
      </c>
      <c r="G400" s="4" t="str">
        <f t="shared" si="195"/>
        <v xml:space="preserve"> </v>
      </c>
      <c r="I400" s="1" t="str">
        <f t="shared" si="196"/>
        <v xml:space="preserve"> </v>
      </c>
      <c r="J400" s="4" t="str">
        <f t="shared" si="197"/>
        <v xml:space="preserve"> </v>
      </c>
      <c r="K400" s="4" t="str">
        <f t="shared" si="215"/>
        <v xml:space="preserve"> </v>
      </c>
      <c r="L400" s="4" t="str">
        <f t="shared" si="198"/>
        <v xml:space="preserve"> </v>
      </c>
      <c r="M400" s="4" t="str">
        <f t="shared" si="199"/>
        <v xml:space="preserve"> </v>
      </c>
      <c r="N400" s="4" t="str">
        <f t="shared" si="200"/>
        <v xml:space="preserve"> </v>
      </c>
      <c r="P400" s="1" t="str">
        <f t="shared" si="201"/>
        <v xml:space="preserve"> </v>
      </c>
      <c r="Q400" s="4" t="str">
        <f t="shared" si="202"/>
        <v xml:space="preserve"> </v>
      </c>
      <c r="R400" s="4" t="str">
        <f t="shared" si="186"/>
        <v xml:space="preserve"> </v>
      </c>
      <c r="S400" s="4" t="str">
        <f t="shared" si="187"/>
        <v xml:space="preserve"> </v>
      </c>
      <c r="T400" s="4" t="str">
        <f t="shared" si="188"/>
        <v xml:space="preserve"> </v>
      </c>
      <c r="U400" s="7" t="str">
        <f t="shared" si="203"/>
        <v xml:space="preserve"> </v>
      </c>
      <c r="V400" s="4" t="str">
        <f t="shared" si="189"/>
        <v xml:space="preserve"> </v>
      </c>
      <c r="X400" s="1" t="str">
        <f t="shared" si="204"/>
        <v xml:space="preserve"> </v>
      </c>
      <c r="Y400" s="4" t="str">
        <f t="shared" si="205"/>
        <v xml:space="preserve"> </v>
      </c>
      <c r="Z400" s="4" t="str">
        <f t="shared" si="190"/>
        <v xml:space="preserve"> </v>
      </c>
      <c r="AA400" s="4" t="str">
        <f t="shared" si="206"/>
        <v xml:space="preserve"> </v>
      </c>
      <c r="AB400" s="4" t="str">
        <f t="shared" si="207"/>
        <v xml:space="preserve"> </v>
      </c>
      <c r="AC400" s="4" t="str">
        <f t="shared" si="208"/>
        <v xml:space="preserve"> </v>
      </c>
      <c r="AF400" s="1" t="str">
        <f t="shared" si="209"/>
        <v xml:space="preserve"> </v>
      </c>
      <c r="AG400" s="4" t="str">
        <f t="shared" si="210"/>
        <v xml:space="preserve"> </v>
      </c>
      <c r="AH400" s="4" t="str">
        <f t="shared" si="216"/>
        <v xml:space="preserve"> </v>
      </c>
      <c r="AI400" s="4" t="str">
        <f t="shared" si="211"/>
        <v xml:space="preserve"> </v>
      </c>
      <c r="AJ400" s="4" t="str">
        <f t="shared" si="212"/>
        <v xml:space="preserve"> </v>
      </c>
      <c r="AK400" s="4" t="str">
        <f t="shared" si="213"/>
        <v xml:space="preserve"> </v>
      </c>
    </row>
    <row r="401" spans="2:37" x14ac:dyDescent="0.25">
      <c r="B401" s="1" t="str">
        <f t="shared" si="191"/>
        <v xml:space="preserve"> </v>
      </c>
      <c r="C401" s="4" t="str">
        <f t="shared" si="192"/>
        <v xml:space="preserve"> </v>
      </c>
      <c r="D401" s="4" t="str">
        <f t="shared" si="214"/>
        <v xml:space="preserve"> </v>
      </c>
      <c r="E401" s="4" t="str">
        <f t="shared" si="193"/>
        <v xml:space="preserve"> </v>
      </c>
      <c r="F401" s="4" t="str">
        <f t="shared" si="194"/>
        <v xml:space="preserve"> </v>
      </c>
      <c r="G401" s="4" t="str">
        <f t="shared" si="195"/>
        <v xml:space="preserve"> </v>
      </c>
      <c r="I401" s="1" t="str">
        <f t="shared" si="196"/>
        <v xml:space="preserve"> </v>
      </c>
      <c r="J401" s="4" t="str">
        <f t="shared" si="197"/>
        <v xml:space="preserve"> </v>
      </c>
      <c r="K401" s="4" t="str">
        <f t="shared" si="215"/>
        <v xml:space="preserve"> </v>
      </c>
      <c r="L401" s="4" t="str">
        <f t="shared" si="198"/>
        <v xml:space="preserve"> </v>
      </c>
      <c r="M401" s="4" t="str">
        <f t="shared" si="199"/>
        <v xml:space="preserve"> </v>
      </c>
      <c r="N401" s="4" t="str">
        <f t="shared" si="200"/>
        <v xml:space="preserve"> </v>
      </c>
      <c r="P401" s="1" t="str">
        <f t="shared" si="201"/>
        <v xml:space="preserve"> </v>
      </c>
      <c r="Q401" s="4" t="str">
        <f t="shared" si="202"/>
        <v xml:space="preserve"> </v>
      </c>
      <c r="R401" s="4" t="str">
        <f t="shared" si="186"/>
        <v xml:space="preserve"> </v>
      </c>
      <c r="S401" s="4" t="str">
        <f t="shared" si="187"/>
        <v xml:space="preserve"> </v>
      </c>
      <c r="T401" s="4" t="str">
        <f t="shared" si="188"/>
        <v xml:space="preserve"> </v>
      </c>
      <c r="U401" s="7" t="str">
        <f t="shared" si="203"/>
        <v xml:space="preserve"> </v>
      </c>
      <c r="V401" s="4" t="str">
        <f t="shared" si="189"/>
        <v xml:space="preserve"> </v>
      </c>
      <c r="X401" s="1" t="str">
        <f t="shared" si="204"/>
        <v xml:space="preserve"> </v>
      </c>
      <c r="Y401" s="4" t="str">
        <f t="shared" si="205"/>
        <v xml:space="preserve"> </v>
      </c>
      <c r="Z401" s="4" t="str">
        <f t="shared" si="190"/>
        <v xml:space="preserve"> </v>
      </c>
      <c r="AA401" s="4" t="str">
        <f t="shared" si="206"/>
        <v xml:space="preserve"> </v>
      </c>
      <c r="AB401" s="4" t="str">
        <f t="shared" si="207"/>
        <v xml:space="preserve"> </v>
      </c>
      <c r="AC401" s="4" t="str">
        <f t="shared" si="208"/>
        <v xml:space="preserve"> </v>
      </c>
      <c r="AF401" s="1" t="str">
        <f t="shared" si="209"/>
        <v xml:space="preserve"> </v>
      </c>
      <c r="AG401" s="4" t="str">
        <f t="shared" si="210"/>
        <v xml:space="preserve"> </v>
      </c>
      <c r="AH401" s="4" t="str">
        <f t="shared" si="216"/>
        <v xml:space="preserve"> </v>
      </c>
      <c r="AI401" s="4" t="str">
        <f t="shared" si="211"/>
        <v xml:space="preserve"> </v>
      </c>
      <c r="AJ401" s="4" t="str">
        <f t="shared" si="212"/>
        <v xml:space="preserve"> </v>
      </c>
      <c r="AK401" s="4" t="str">
        <f t="shared" si="213"/>
        <v xml:space="preserve"> </v>
      </c>
    </row>
    <row r="402" spans="2:37" x14ac:dyDescent="0.25">
      <c r="B402" s="1" t="str">
        <f t="shared" si="191"/>
        <v xml:space="preserve"> </v>
      </c>
      <c r="C402" s="4" t="str">
        <f t="shared" si="192"/>
        <v xml:space="preserve"> </v>
      </c>
      <c r="D402" s="4" t="str">
        <f t="shared" si="214"/>
        <v xml:space="preserve"> </v>
      </c>
      <c r="E402" s="4" t="str">
        <f t="shared" si="193"/>
        <v xml:space="preserve"> </v>
      </c>
      <c r="F402" s="4" t="str">
        <f t="shared" si="194"/>
        <v xml:space="preserve"> </v>
      </c>
      <c r="G402" s="4" t="str">
        <f t="shared" si="195"/>
        <v xml:space="preserve"> </v>
      </c>
      <c r="I402" s="1" t="str">
        <f t="shared" si="196"/>
        <v xml:space="preserve"> </v>
      </c>
      <c r="J402" s="4" t="str">
        <f t="shared" si="197"/>
        <v xml:space="preserve"> </v>
      </c>
      <c r="K402" s="4" t="str">
        <f t="shared" si="215"/>
        <v xml:space="preserve"> </v>
      </c>
      <c r="L402" s="4" t="str">
        <f t="shared" si="198"/>
        <v xml:space="preserve"> </v>
      </c>
      <c r="M402" s="4" t="str">
        <f t="shared" si="199"/>
        <v xml:space="preserve"> </v>
      </c>
      <c r="N402" s="4" t="str">
        <f t="shared" si="200"/>
        <v xml:space="preserve"> </v>
      </c>
      <c r="P402" s="1" t="str">
        <f t="shared" si="201"/>
        <v xml:space="preserve"> </v>
      </c>
      <c r="Q402" s="4" t="str">
        <f t="shared" si="202"/>
        <v xml:space="preserve"> </v>
      </c>
      <c r="R402" s="4" t="str">
        <f t="shared" si="186"/>
        <v xml:space="preserve"> </v>
      </c>
      <c r="S402" s="4" t="str">
        <f t="shared" si="187"/>
        <v xml:space="preserve"> </v>
      </c>
      <c r="T402" s="4" t="str">
        <f t="shared" si="188"/>
        <v xml:space="preserve"> </v>
      </c>
      <c r="U402" s="7" t="str">
        <f t="shared" si="203"/>
        <v xml:space="preserve"> </v>
      </c>
      <c r="V402" s="4" t="str">
        <f t="shared" si="189"/>
        <v xml:space="preserve"> </v>
      </c>
      <c r="X402" s="1" t="str">
        <f t="shared" si="204"/>
        <v xml:space="preserve"> </v>
      </c>
      <c r="Y402" s="4" t="str">
        <f t="shared" si="205"/>
        <v xml:space="preserve"> </v>
      </c>
      <c r="Z402" s="4" t="str">
        <f t="shared" si="190"/>
        <v xml:space="preserve"> </v>
      </c>
      <c r="AA402" s="4" t="str">
        <f t="shared" si="206"/>
        <v xml:space="preserve"> </v>
      </c>
      <c r="AB402" s="4" t="str">
        <f t="shared" si="207"/>
        <v xml:space="preserve"> </v>
      </c>
      <c r="AC402" s="4" t="str">
        <f t="shared" si="208"/>
        <v xml:space="preserve"> </v>
      </c>
      <c r="AF402" s="1" t="str">
        <f t="shared" si="209"/>
        <v xml:space="preserve"> </v>
      </c>
      <c r="AG402" s="4" t="str">
        <f t="shared" si="210"/>
        <v xml:space="preserve"> </v>
      </c>
      <c r="AH402" s="4" t="str">
        <f t="shared" si="216"/>
        <v xml:space="preserve"> </v>
      </c>
      <c r="AI402" s="4" t="str">
        <f t="shared" si="211"/>
        <v xml:space="preserve"> </v>
      </c>
      <c r="AJ402" s="4" t="str">
        <f t="shared" si="212"/>
        <v xml:space="preserve"> </v>
      </c>
      <c r="AK402" s="4" t="str">
        <f t="shared" si="213"/>
        <v xml:space="preserve"> </v>
      </c>
    </row>
    <row r="403" spans="2:37" x14ac:dyDescent="0.25">
      <c r="B403" s="1" t="str">
        <f t="shared" si="191"/>
        <v xml:space="preserve"> </v>
      </c>
      <c r="C403" s="4" t="str">
        <f t="shared" si="192"/>
        <v xml:space="preserve"> </v>
      </c>
      <c r="D403" s="4" t="str">
        <f t="shared" si="214"/>
        <v xml:space="preserve"> </v>
      </c>
      <c r="E403" s="4" t="str">
        <f t="shared" si="193"/>
        <v xml:space="preserve"> </v>
      </c>
      <c r="F403" s="4" t="str">
        <f t="shared" si="194"/>
        <v xml:space="preserve"> </v>
      </c>
      <c r="G403" s="4" t="str">
        <f t="shared" si="195"/>
        <v xml:space="preserve"> </v>
      </c>
      <c r="I403" s="1" t="str">
        <f t="shared" si="196"/>
        <v xml:space="preserve"> </v>
      </c>
      <c r="J403" s="4" t="str">
        <f t="shared" si="197"/>
        <v xml:space="preserve"> </v>
      </c>
      <c r="K403" s="4" t="str">
        <f t="shared" si="215"/>
        <v xml:space="preserve"> </v>
      </c>
      <c r="L403" s="4" t="str">
        <f t="shared" si="198"/>
        <v xml:space="preserve"> </v>
      </c>
      <c r="M403" s="4" t="str">
        <f t="shared" si="199"/>
        <v xml:space="preserve"> </v>
      </c>
      <c r="N403" s="4" t="str">
        <f t="shared" si="200"/>
        <v xml:space="preserve"> </v>
      </c>
      <c r="P403" s="1" t="str">
        <f t="shared" si="201"/>
        <v xml:space="preserve"> </v>
      </c>
      <c r="Q403" s="4" t="str">
        <f t="shared" si="202"/>
        <v xml:space="preserve"> </v>
      </c>
      <c r="R403" s="4" t="str">
        <f t="shared" si="186"/>
        <v xml:space="preserve"> </v>
      </c>
      <c r="S403" s="4" t="str">
        <f t="shared" si="187"/>
        <v xml:space="preserve"> </v>
      </c>
      <c r="T403" s="4" t="str">
        <f t="shared" si="188"/>
        <v xml:space="preserve"> </v>
      </c>
      <c r="U403" s="7" t="str">
        <f t="shared" si="203"/>
        <v xml:space="preserve"> </v>
      </c>
      <c r="V403" s="4" t="str">
        <f t="shared" si="189"/>
        <v xml:space="preserve"> </v>
      </c>
      <c r="X403" s="1" t="str">
        <f t="shared" si="204"/>
        <v xml:space="preserve"> </v>
      </c>
      <c r="Y403" s="4" t="str">
        <f t="shared" si="205"/>
        <v xml:space="preserve"> </v>
      </c>
      <c r="Z403" s="4" t="str">
        <f t="shared" si="190"/>
        <v xml:space="preserve"> </v>
      </c>
      <c r="AA403" s="4" t="str">
        <f t="shared" si="206"/>
        <v xml:space="preserve"> </v>
      </c>
      <c r="AB403" s="4" t="str">
        <f t="shared" si="207"/>
        <v xml:space="preserve"> </v>
      </c>
      <c r="AC403" s="4" t="str">
        <f t="shared" si="208"/>
        <v xml:space="preserve"> </v>
      </c>
      <c r="AF403" s="1" t="str">
        <f t="shared" si="209"/>
        <v xml:space="preserve"> </v>
      </c>
      <c r="AG403" s="4" t="str">
        <f t="shared" si="210"/>
        <v xml:space="preserve"> </v>
      </c>
      <c r="AH403" s="4" t="str">
        <f t="shared" si="216"/>
        <v xml:space="preserve"> </v>
      </c>
      <c r="AI403" s="4" t="str">
        <f t="shared" si="211"/>
        <v xml:space="preserve"> </v>
      </c>
      <c r="AJ403" s="4" t="str">
        <f t="shared" si="212"/>
        <v xml:space="preserve"> </v>
      </c>
      <c r="AK403" s="4" t="str">
        <f t="shared" si="213"/>
        <v xml:space="preserve"> </v>
      </c>
    </row>
    <row r="404" spans="2:37" x14ac:dyDescent="0.25">
      <c r="B404" s="1" t="str">
        <f t="shared" si="191"/>
        <v xml:space="preserve"> </v>
      </c>
      <c r="C404" s="4" t="str">
        <f t="shared" si="192"/>
        <v xml:space="preserve"> </v>
      </c>
      <c r="D404" s="4" t="str">
        <f t="shared" si="214"/>
        <v xml:space="preserve"> </v>
      </c>
      <c r="E404" s="4" t="str">
        <f t="shared" si="193"/>
        <v xml:space="preserve"> </v>
      </c>
      <c r="F404" s="4" t="str">
        <f t="shared" si="194"/>
        <v xml:space="preserve"> </v>
      </c>
      <c r="G404" s="4" t="str">
        <f t="shared" si="195"/>
        <v xml:space="preserve"> </v>
      </c>
      <c r="I404" s="1" t="str">
        <f t="shared" si="196"/>
        <v xml:space="preserve"> </v>
      </c>
      <c r="J404" s="4" t="str">
        <f t="shared" si="197"/>
        <v xml:space="preserve"> </v>
      </c>
      <c r="K404" s="4" t="str">
        <f t="shared" si="215"/>
        <v xml:space="preserve"> </v>
      </c>
      <c r="L404" s="4" t="str">
        <f t="shared" si="198"/>
        <v xml:space="preserve"> </v>
      </c>
      <c r="M404" s="4" t="str">
        <f t="shared" si="199"/>
        <v xml:space="preserve"> </v>
      </c>
      <c r="N404" s="4" t="str">
        <f t="shared" si="200"/>
        <v xml:space="preserve"> </v>
      </c>
      <c r="P404" s="1" t="str">
        <f t="shared" si="201"/>
        <v xml:space="preserve"> </v>
      </c>
      <c r="Q404" s="4" t="str">
        <f t="shared" si="202"/>
        <v xml:space="preserve"> </v>
      </c>
      <c r="R404" s="4" t="str">
        <f t="shared" si="186"/>
        <v xml:space="preserve"> </v>
      </c>
      <c r="S404" s="4" t="str">
        <f t="shared" si="187"/>
        <v xml:space="preserve"> </v>
      </c>
      <c r="T404" s="4" t="str">
        <f t="shared" si="188"/>
        <v xml:space="preserve"> </v>
      </c>
      <c r="U404" s="7" t="str">
        <f t="shared" si="203"/>
        <v xml:space="preserve"> </v>
      </c>
      <c r="V404" s="4" t="str">
        <f t="shared" si="189"/>
        <v xml:space="preserve"> </v>
      </c>
      <c r="X404" s="1" t="str">
        <f t="shared" si="204"/>
        <v xml:space="preserve"> </v>
      </c>
      <c r="Y404" s="4" t="str">
        <f t="shared" si="205"/>
        <v xml:space="preserve"> </v>
      </c>
      <c r="Z404" s="4" t="str">
        <f t="shared" si="190"/>
        <v xml:space="preserve"> </v>
      </c>
      <c r="AA404" s="4" t="str">
        <f t="shared" si="206"/>
        <v xml:space="preserve"> </v>
      </c>
      <c r="AB404" s="4" t="str">
        <f t="shared" si="207"/>
        <v xml:space="preserve"> </v>
      </c>
      <c r="AC404" s="4" t="str">
        <f t="shared" si="208"/>
        <v xml:space="preserve"> </v>
      </c>
      <c r="AF404" s="1" t="str">
        <f t="shared" si="209"/>
        <v xml:space="preserve"> </v>
      </c>
      <c r="AG404" s="4" t="str">
        <f t="shared" si="210"/>
        <v xml:space="preserve"> </v>
      </c>
      <c r="AH404" s="4" t="str">
        <f t="shared" si="216"/>
        <v xml:space="preserve"> </v>
      </c>
      <c r="AI404" s="4" t="str">
        <f t="shared" si="211"/>
        <v xml:space="preserve"> </v>
      </c>
      <c r="AJ404" s="4" t="str">
        <f t="shared" si="212"/>
        <v xml:space="preserve"> </v>
      </c>
      <c r="AK404" s="4" t="str">
        <f t="shared" si="213"/>
        <v xml:space="preserve"> </v>
      </c>
    </row>
    <row r="405" spans="2:37" x14ac:dyDescent="0.25">
      <c r="B405" s="1" t="str">
        <f t="shared" si="191"/>
        <v xml:space="preserve"> </v>
      </c>
      <c r="C405" s="4" t="str">
        <f t="shared" si="192"/>
        <v xml:space="preserve"> </v>
      </c>
      <c r="D405" s="4" t="str">
        <f t="shared" si="214"/>
        <v xml:space="preserve"> </v>
      </c>
      <c r="E405" s="4" t="str">
        <f t="shared" si="193"/>
        <v xml:space="preserve"> </v>
      </c>
      <c r="F405" s="4" t="str">
        <f t="shared" si="194"/>
        <v xml:space="preserve"> </v>
      </c>
      <c r="G405" s="4" t="str">
        <f t="shared" si="195"/>
        <v xml:space="preserve"> </v>
      </c>
      <c r="I405" s="1" t="str">
        <f t="shared" si="196"/>
        <v xml:space="preserve"> </v>
      </c>
      <c r="J405" s="4" t="str">
        <f t="shared" si="197"/>
        <v xml:space="preserve"> </v>
      </c>
      <c r="K405" s="4" t="str">
        <f t="shared" si="215"/>
        <v xml:space="preserve"> </v>
      </c>
      <c r="L405" s="4" t="str">
        <f t="shared" si="198"/>
        <v xml:space="preserve"> </v>
      </c>
      <c r="M405" s="4" t="str">
        <f t="shared" si="199"/>
        <v xml:space="preserve"> </v>
      </c>
      <c r="N405" s="4" t="str">
        <f t="shared" si="200"/>
        <v xml:space="preserve"> </v>
      </c>
      <c r="P405" s="1" t="str">
        <f t="shared" si="201"/>
        <v xml:space="preserve"> </v>
      </c>
      <c r="Q405" s="4" t="str">
        <f t="shared" si="202"/>
        <v xml:space="preserve"> </v>
      </c>
      <c r="R405" s="4" t="str">
        <f t="shared" si="186"/>
        <v xml:space="preserve"> </v>
      </c>
      <c r="S405" s="4" t="str">
        <f t="shared" si="187"/>
        <v xml:space="preserve"> </v>
      </c>
      <c r="T405" s="4" t="str">
        <f t="shared" si="188"/>
        <v xml:space="preserve"> </v>
      </c>
      <c r="U405" s="7" t="str">
        <f t="shared" si="203"/>
        <v xml:space="preserve"> </v>
      </c>
      <c r="V405" s="4" t="str">
        <f t="shared" si="189"/>
        <v xml:space="preserve"> </v>
      </c>
      <c r="X405" s="1" t="str">
        <f t="shared" si="204"/>
        <v xml:space="preserve"> </v>
      </c>
      <c r="Y405" s="4" t="str">
        <f t="shared" si="205"/>
        <v xml:space="preserve"> </v>
      </c>
      <c r="Z405" s="4" t="str">
        <f t="shared" si="190"/>
        <v xml:space="preserve"> </v>
      </c>
      <c r="AA405" s="4" t="str">
        <f t="shared" si="206"/>
        <v xml:space="preserve"> </v>
      </c>
      <c r="AB405" s="4" t="str">
        <f t="shared" si="207"/>
        <v xml:space="preserve"> </v>
      </c>
      <c r="AC405" s="4" t="str">
        <f t="shared" si="208"/>
        <v xml:space="preserve"> </v>
      </c>
      <c r="AF405" s="1" t="str">
        <f t="shared" si="209"/>
        <v xml:space="preserve"> </v>
      </c>
      <c r="AG405" s="4" t="str">
        <f t="shared" si="210"/>
        <v xml:space="preserve"> </v>
      </c>
      <c r="AH405" s="4" t="str">
        <f t="shared" si="216"/>
        <v xml:space="preserve"> </v>
      </c>
      <c r="AI405" s="4" t="str">
        <f t="shared" si="211"/>
        <v xml:space="preserve"> </v>
      </c>
      <c r="AJ405" s="4" t="str">
        <f t="shared" si="212"/>
        <v xml:space="preserve"> </v>
      </c>
      <c r="AK405" s="4" t="str">
        <f t="shared" si="213"/>
        <v xml:space="preserve"> </v>
      </c>
    </row>
    <row r="406" spans="2:37" x14ac:dyDescent="0.25">
      <c r="B406" s="1" t="str">
        <f t="shared" si="191"/>
        <v xml:space="preserve"> </v>
      </c>
      <c r="C406" s="4" t="str">
        <f t="shared" si="192"/>
        <v xml:space="preserve"> </v>
      </c>
      <c r="D406" s="4" t="str">
        <f t="shared" si="214"/>
        <v xml:space="preserve"> </v>
      </c>
      <c r="E406" s="4" t="str">
        <f t="shared" si="193"/>
        <v xml:space="preserve"> </v>
      </c>
      <c r="F406" s="4" t="str">
        <f t="shared" si="194"/>
        <v xml:space="preserve"> </v>
      </c>
      <c r="G406" s="4" t="str">
        <f t="shared" si="195"/>
        <v xml:space="preserve"> </v>
      </c>
      <c r="I406" s="1" t="str">
        <f t="shared" si="196"/>
        <v xml:space="preserve"> </v>
      </c>
      <c r="J406" s="4" t="str">
        <f t="shared" si="197"/>
        <v xml:space="preserve"> </v>
      </c>
      <c r="K406" s="4" t="str">
        <f t="shared" si="215"/>
        <v xml:space="preserve"> </v>
      </c>
      <c r="L406" s="4" t="str">
        <f t="shared" si="198"/>
        <v xml:space="preserve"> </v>
      </c>
      <c r="M406" s="4" t="str">
        <f t="shared" si="199"/>
        <v xml:space="preserve"> </v>
      </c>
      <c r="N406" s="4" t="str">
        <f t="shared" si="200"/>
        <v xml:space="preserve"> </v>
      </c>
      <c r="P406" s="1" t="str">
        <f t="shared" si="201"/>
        <v xml:space="preserve"> </v>
      </c>
      <c r="Q406" s="4" t="str">
        <f t="shared" si="202"/>
        <v xml:space="preserve"> </v>
      </c>
      <c r="R406" s="4" t="str">
        <f t="shared" si="186"/>
        <v xml:space="preserve"> </v>
      </c>
      <c r="S406" s="4" t="str">
        <f t="shared" si="187"/>
        <v xml:space="preserve"> </v>
      </c>
      <c r="T406" s="4" t="str">
        <f t="shared" si="188"/>
        <v xml:space="preserve"> </v>
      </c>
      <c r="U406" s="7" t="str">
        <f t="shared" si="203"/>
        <v xml:space="preserve"> </v>
      </c>
      <c r="V406" s="4" t="str">
        <f t="shared" si="189"/>
        <v xml:space="preserve"> </v>
      </c>
      <c r="X406" s="1" t="str">
        <f t="shared" si="204"/>
        <v xml:space="preserve"> </v>
      </c>
      <c r="Y406" s="4" t="str">
        <f t="shared" si="205"/>
        <v xml:space="preserve"> </v>
      </c>
      <c r="Z406" s="4" t="str">
        <f t="shared" si="190"/>
        <v xml:space="preserve"> </v>
      </c>
      <c r="AA406" s="4" t="str">
        <f t="shared" si="206"/>
        <v xml:space="preserve"> </v>
      </c>
      <c r="AB406" s="4" t="str">
        <f t="shared" si="207"/>
        <v xml:space="preserve"> </v>
      </c>
      <c r="AC406" s="4" t="str">
        <f t="shared" si="208"/>
        <v xml:space="preserve"> </v>
      </c>
      <c r="AF406" s="1" t="str">
        <f t="shared" si="209"/>
        <v xml:space="preserve"> </v>
      </c>
      <c r="AG406" s="4" t="str">
        <f t="shared" si="210"/>
        <v xml:space="preserve"> </v>
      </c>
      <c r="AH406" s="4" t="str">
        <f t="shared" si="216"/>
        <v xml:space="preserve"> </v>
      </c>
      <c r="AI406" s="4" t="str">
        <f t="shared" si="211"/>
        <v xml:space="preserve"> </v>
      </c>
      <c r="AJ406" s="4" t="str">
        <f t="shared" si="212"/>
        <v xml:space="preserve"> </v>
      </c>
      <c r="AK406" s="4" t="str">
        <f t="shared" si="213"/>
        <v xml:space="preserve"> </v>
      </c>
    </row>
    <row r="407" spans="2:37" x14ac:dyDescent="0.25">
      <c r="B407" s="1" t="str">
        <f t="shared" si="191"/>
        <v xml:space="preserve"> </v>
      </c>
      <c r="C407" s="4" t="str">
        <f t="shared" si="192"/>
        <v xml:space="preserve"> </v>
      </c>
      <c r="D407" s="4" t="str">
        <f t="shared" si="214"/>
        <v xml:space="preserve"> </v>
      </c>
      <c r="E407" s="4" t="str">
        <f t="shared" si="193"/>
        <v xml:space="preserve"> </v>
      </c>
      <c r="F407" s="4" t="str">
        <f t="shared" si="194"/>
        <v xml:space="preserve"> </v>
      </c>
      <c r="G407" s="4" t="str">
        <f t="shared" si="195"/>
        <v xml:space="preserve"> </v>
      </c>
      <c r="I407" s="1" t="str">
        <f t="shared" si="196"/>
        <v xml:space="preserve"> </v>
      </c>
      <c r="J407" s="4" t="str">
        <f t="shared" si="197"/>
        <v xml:space="preserve"> </v>
      </c>
      <c r="K407" s="4" t="str">
        <f t="shared" si="215"/>
        <v xml:space="preserve"> </v>
      </c>
      <c r="L407" s="4" t="str">
        <f t="shared" si="198"/>
        <v xml:space="preserve"> </v>
      </c>
      <c r="M407" s="4" t="str">
        <f t="shared" si="199"/>
        <v xml:space="preserve"> </v>
      </c>
      <c r="N407" s="4" t="str">
        <f t="shared" si="200"/>
        <v xml:space="preserve"> </v>
      </c>
      <c r="P407" s="1" t="str">
        <f t="shared" si="201"/>
        <v xml:space="preserve"> </v>
      </c>
      <c r="Q407" s="4" t="str">
        <f t="shared" si="202"/>
        <v xml:space="preserve"> </v>
      </c>
      <c r="R407" s="4" t="str">
        <f t="shared" si="186"/>
        <v xml:space="preserve"> </v>
      </c>
      <c r="S407" s="4" t="str">
        <f t="shared" si="187"/>
        <v xml:space="preserve"> </v>
      </c>
      <c r="T407" s="4" t="str">
        <f t="shared" si="188"/>
        <v xml:space="preserve"> </v>
      </c>
      <c r="U407" s="7" t="str">
        <f t="shared" si="203"/>
        <v xml:space="preserve"> </v>
      </c>
      <c r="V407" s="4" t="str">
        <f t="shared" si="189"/>
        <v xml:space="preserve"> </v>
      </c>
      <c r="X407" s="1" t="str">
        <f t="shared" si="204"/>
        <v xml:space="preserve"> </v>
      </c>
      <c r="Y407" s="4" t="str">
        <f t="shared" si="205"/>
        <v xml:space="preserve"> </v>
      </c>
      <c r="Z407" s="4" t="str">
        <f t="shared" si="190"/>
        <v xml:space="preserve"> </v>
      </c>
      <c r="AA407" s="4" t="str">
        <f t="shared" si="206"/>
        <v xml:space="preserve"> </v>
      </c>
      <c r="AB407" s="4" t="str">
        <f t="shared" si="207"/>
        <v xml:space="preserve"> </v>
      </c>
      <c r="AC407" s="4" t="str">
        <f t="shared" si="208"/>
        <v xml:space="preserve"> </v>
      </c>
      <c r="AF407" s="1" t="str">
        <f t="shared" si="209"/>
        <v xml:space="preserve"> </v>
      </c>
      <c r="AG407" s="4" t="str">
        <f t="shared" si="210"/>
        <v xml:space="preserve"> </v>
      </c>
      <c r="AH407" s="4" t="str">
        <f t="shared" si="216"/>
        <v xml:space="preserve"> </v>
      </c>
      <c r="AI407" s="4" t="str">
        <f t="shared" si="211"/>
        <v xml:space="preserve"> </v>
      </c>
      <c r="AJ407" s="4" t="str">
        <f t="shared" si="212"/>
        <v xml:space="preserve"> </v>
      </c>
      <c r="AK407" s="4" t="str">
        <f t="shared" si="213"/>
        <v xml:space="preserve"> </v>
      </c>
    </row>
    <row r="408" spans="2:37" x14ac:dyDescent="0.25">
      <c r="B408" s="1" t="str">
        <f t="shared" si="191"/>
        <v xml:space="preserve"> </v>
      </c>
      <c r="C408" s="4" t="str">
        <f t="shared" si="192"/>
        <v xml:space="preserve"> </v>
      </c>
      <c r="D408" s="4" t="str">
        <f t="shared" si="214"/>
        <v xml:space="preserve"> </v>
      </c>
      <c r="E408" s="4" t="str">
        <f t="shared" si="193"/>
        <v xml:space="preserve"> </v>
      </c>
      <c r="F408" s="4" t="str">
        <f t="shared" si="194"/>
        <v xml:space="preserve"> </v>
      </c>
      <c r="G408" s="4" t="str">
        <f t="shared" si="195"/>
        <v xml:space="preserve"> </v>
      </c>
      <c r="I408" s="1" t="str">
        <f t="shared" si="196"/>
        <v xml:space="preserve"> </v>
      </c>
      <c r="J408" s="4" t="str">
        <f t="shared" si="197"/>
        <v xml:space="preserve"> </v>
      </c>
      <c r="K408" s="4" t="str">
        <f t="shared" si="215"/>
        <v xml:space="preserve"> </v>
      </c>
      <c r="L408" s="4" t="str">
        <f t="shared" si="198"/>
        <v xml:space="preserve"> </v>
      </c>
      <c r="M408" s="4" t="str">
        <f t="shared" si="199"/>
        <v xml:space="preserve"> </v>
      </c>
      <c r="N408" s="4" t="str">
        <f t="shared" si="200"/>
        <v xml:space="preserve"> </v>
      </c>
      <c r="P408" s="1" t="str">
        <f t="shared" si="201"/>
        <v xml:space="preserve"> </v>
      </c>
      <c r="Q408" s="4" t="str">
        <f t="shared" si="202"/>
        <v xml:space="preserve"> </v>
      </c>
      <c r="R408" s="4" t="str">
        <f t="shared" si="186"/>
        <v xml:space="preserve"> </v>
      </c>
      <c r="S408" s="4" t="str">
        <f t="shared" si="187"/>
        <v xml:space="preserve"> </v>
      </c>
      <c r="T408" s="4" t="str">
        <f t="shared" si="188"/>
        <v xml:space="preserve"> </v>
      </c>
      <c r="U408" s="7" t="str">
        <f t="shared" si="203"/>
        <v xml:space="preserve"> </v>
      </c>
      <c r="V408" s="4" t="str">
        <f t="shared" si="189"/>
        <v xml:space="preserve"> </v>
      </c>
      <c r="X408" s="1" t="str">
        <f t="shared" si="204"/>
        <v xml:space="preserve"> </v>
      </c>
      <c r="Y408" s="4" t="str">
        <f t="shared" si="205"/>
        <v xml:space="preserve"> </v>
      </c>
      <c r="Z408" s="4" t="str">
        <f t="shared" si="190"/>
        <v xml:space="preserve"> </v>
      </c>
      <c r="AA408" s="4" t="str">
        <f t="shared" si="206"/>
        <v xml:space="preserve"> </v>
      </c>
      <c r="AB408" s="4" t="str">
        <f t="shared" si="207"/>
        <v xml:space="preserve"> </v>
      </c>
      <c r="AC408" s="4" t="str">
        <f t="shared" si="208"/>
        <v xml:space="preserve"> </v>
      </c>
      <c r="AF408" s="1" t="str">
        <f t="shared" si="209"/>
        <v xml:space="preserve"> </v>
      </c>
      <c r="AG408" s="4" t="str">
        <f t="shared" si="210"/>
        <v xml:space="preserve"> </v>
      </c>
      <c r="AH408" s="4" t="str">
        <f t="shared" si="216"/>
        <v xml:space="preserve"> </v>
      </c>
      <c r="AI408" s="4" t="str">
        <f t="shared" si="211"/>
        <v xml:space="preserve"> </v>
      </c>
      <c r="AJ408" s="4" t="str">
        <f t="shared" si="212"/>
        <v xml:space="preserve"> </v>
      </c>
      <c r="AK408" s="4" t="str">
        <f t="shared" si="213"/>
        <v xml:space="preserve"> </v>
      </c>
    </row>
    <row r="409" spans="2:37" x14ac:dyDescent="0.25">
      <c r="B409" s="1" t="str">
        <f t="shared" si="191"/>
        <v xml:space="preserve"> </v>
      </c>
      <c r="C409" s="4" t="str">
        <f t="shared" si="192"/>
        <v xml:space="preserve"> </v>
      </c>
      <c r="D409" s="4" t="str">
        <f t="shared" si="214"/>
        <v xml:space="preserve"> </v>
      </c>
      <c r="E409" s="4" t="str">
        <f t="shared" si="193"/>
        <v xml:space="preserve"> </v>
      </c>
      <c r="F409" s="4" t="str">
        <f t="shared" si="194"/>
        <v xml:space="preserve"> </v>
      </c>
      <c r="G409" s="4" t="str">
        <f t="shared" si="195"/>
        <v xml:space="preserve"> </v>
      </c>
      <c r="I409" s="1" t="str">
        <f t="shared" si="196"/>
        <v xml:space="preserve"> </v>
      </c>
      <c r="J409" s="4" t="str">
        <f t="shared" si="197"/>
        <v xml:space="preserve"> </v>
      </c>
      <c r="K409" s="4" t="str">
        <f t="shared" si="215"/>
        <v xml:space="preserve"> </v>
      </c>
      <c r="L409" s="4" t="str">
        <f t="shared" si="198"/>
        <v xml:space="preserve"> </v>
      </c>
      <c r="M409" s="4" t="str">
        <f t="shared" si="199"/>
        <v xml:space="preserve"> </v>
      </c>
      <c r="N409" s="4" t="str">
        <f t="shared" si="200"/>
        <v xml:space="preserve"> </v>
      </c>
      <c r="P409" s="1" t="str">
        <f t="shared" si="201"/>
        <v xml:space="preserve"> </v>
      </c>
      <c r="Q409" s="4" t="str">
        <f t="shared" si="202"/>
        <v xml:space="preserve"> </v>
      </c>
      <c r="R409" s="4" t="str">
        <f t="shared" si="186"/>
        <v xml:space="preserve"> </v>
      </c>
      <c r="S409" s="4" t="str">
        <f t="shared" si="187"/>
        <v xml:space="preserve"> </v>
      </c>
      <c r="T409" s="4" t="str">
        <f t="shared" si="188"/>
        <v xml:space="preserve"> </v>
      </c>
      <c r="U409" s="7" t="str">
        <f t="shared" si="203"/>
        <v xml:space="preserve"> </v>
      </c>
      <c r="V409" s="4" t="str">
        <f t="shared" si="189"/>
        <v xml:space="preserve"> </v>
      </c>
      <c r="X409" s="1" t="str">
        <f t="shared" si="204"/>
        <v xml:space="preserve"> </v>
      </c>
      <c r="Y409" s="4" t="str">
        <f t="shared" si="205"/>
        <v xml:space="preserve"> </v>
      </c>
      <c r="Z409" s="4" t="str">
        <f t="shared" si="190"/>
        <v xml:space="preserve"> </v>
      </c>
      <c r="AA409" s="4" t="str">
        <f t="shared" si="206"/>
        <v xml:space="preserve"> </v>
      </c>
      <c r="AB409" s="4" t="str">
        <f t="shared" si="207"/>
        <v xml:space="preserve"> </v>
      </c>
      <c r="AC409" s="4" t="str">
        <f t="shared" si="208"/>
        <v xml:space="preserve"> </v>
      </c>
      <c r="AF409" s="1" t="str">
        <f t="shared" si="209"/>
        <v xml:space="preserve"> </v>
      </c>
      <c r="AG409" s="4" t="str">
        <f t="shared" si="210"/>
        <v xml:space="preserve"> </v>
      </c>
      <c r="AH409" s="4" t="str">
        <f t="shared" si="216"/>
        <v xml:space="preserve"> </v>
      </c>
      <c r="AI409" s="4" t="str">
        <f t="shared" si="211"/>
        <v xml:space="preserve"> </v>
      </c>
      <c r="AJ409" s="4" t="str">
        <f t="shared" si="212"/>
        <v xml:space="preserve"> </v>
      </c>
      <c r="AK409" s="4" t="str">
        <f t="shared" si="213"/>
        <v xml:space="preserve"> </v>
      </c>
    </row>
    <row r="410" spans="2:37" x14ac:dyDescent="0.25">
      <c r="B410" s="1" t="str">
        <f t="shared" si="191"/>
        <v xml:space="preserve"> </v>
      </c>
      <c r="C410" s="4" t="str">
        <f t="shared" si="192"/>
        <v xml:space="preserve"> </v>
      </c>
      <c r="D410" s="4" t="str">
        <f t="shared" si="214"/>
        <v xml:space="preserve"> </v>
      </c>
      <c r="E410" s="4" t="str">
        <f t="shared" si="193"/>
        <v xml:space="preserve"> </v>
      </c>
      <c r="F410" s="4" t="str">
        <f t="shared" si="194"/>
        <v xml:space="preserve"> </v>
      </c>
      <c r="G410" s="4" t="str">
        <f t="shared" si="195"/>
        <v xml:space="preserve"> </v>
      </c>
      <c r="I410" s="1" t="str">
        <f t="shared" si="196"/>
        <v xml:space="preserve"> </v>
      </c>
      <c r="J410" s="4" t="str">
        <f t="shared" si="197"/>
        <v xml:space="preserve"> </v>
      </c>
      <c r="K410" s="4" t="str">
        <f t="shared" si="215"/>
        <v xml:space="preserve"> </v>
      </c>
      <c r="L410" s="4" t="str">
        <f t="shared" si="198"/>
        <v xml:space="preserve"> </v>
      </c>
      <c r="M410" s="4" t="str">
        <f t="shared" si="199"/>
        <v xml:space="preserve"> </v>
      </c>
      <c r="N410" s="4" t="str">
        <f t="shared" si="200"/>
        <v xml:space="preserve"> </v>
      </c>
      <c r="P410" s="1" t="str">
        <f t="shared" si="201"/>
        <v xml:space="preserve"> </v>
      </c>
      <c r="Q410" s="4" t="str">
        <f t="shared" si="202"/>
        <v xml:space="preserve"> </v>
      </c>
      <c r="R410" s="4" t="str">
        <f t="shared" si="186"/>
        <v xml:space="preserve"> </v>
      </c>
      <c r="S410" s="4" t="str">
        <f t="shared" si="187"/>
        <v xml:space="preserve"> </v>
      </c>
      <c r="T410" s="4" t="str">
        <f t="shared" si="188"/>
        <v xml:space="preserve"> </v>
      </c>
      <c r="U410" s="7" t="str">
        <f t="shared" si="203"/>
        <v xml:space="preserve"> </v>
      </c>
      <c r="V410" s="4" t="str">
        <f t="shared" si="189"/>
        <v xml:space="preserve"> </v>
      </c>
      <c r="X410" s="1" t="str">
        <f t="shared" si="204"/>
        <v xml:space="preserve"> </v>
      </c>
      <c r="Y410" s="4" t="str">
        <f t="shared" si="205"/>
        <v xml:space="preserve"> </v>
      </c>
      <c r="Z410" s="4" t="str">
        <f t="shared" si="190"/>
        <v xml:space="preserve"> </v>
      </c>
      <c r="AA410" s="4" t="str">
        <f t="shared" si="206"/>
        <v xml:space="preserve"> </v>
      </c>
      <c r="AB410" s="4" t="str">
        <f t="shared" si="207"/>
        <v xml:space="preserve"> </v>
      </c>
      <c r="AC410" s="4" t="str">
        <f t="shared" si="208"/>
        <v xml:space="preserve"> </v>
      </c>
      <c r="AF410" s="1" t="str">
        <f t="shared" si="209"/>
        <v xml:space="preserve"> </v>
      </c>
      <c r="AG410" s="4" t="str">
        <f t="shared" si="210"/>
        <v xml:space="preserve"> </v>
      </c>
      <c r="AH410" s="4" t="str">
        <f t="shared" si="216"/>
        <v xml:space="preserve"> </v>
      </c>
      <c r="AI410" s="4" t="str">
        <f t="shared" si="211"/>
        <v xml:space="preserve"> </v>
      </c>
      <c r="AJ410" s="4" t="str">
        <f t="shared" si="212"/>
        <v xml:space="preserve"> </v>
      </c>
      <c r="AK410" s="4" t="str">
        <f t="shared" si="213"/>
        <v xml:space="preserve"> </v>
      </c>
    </row>
    <row r="411" spans="2:37" x14ac:dyDescent="0.25">
      <c r="B411" s="1" t="str">
        <f t="shared" si="191"/>
        <v xml:space="preserve"> </v>
      </c>
      <c r="C411" s="4" t="str">
        <f t="shared" si="192"/>
        <v xml:space="preserve"> </v>
      </c>
      <c r="D411" s="4" t="str">
        <f t="shared" si="214"/>
        <v xml:space="preserve"> </v>
      </c>
      <c r="E411" s="4" t="str">
        <f t="shared" si="193"/>
        <v xml:space="preserve"> </v>
      </c>
      <c r="F411" s="4" t="str">
        <f t="shared" si="194"/>
        <v xml:space="preserve"> </v>
      </c>
      <c r="G411" s="4" t="str">
        <f t="shared" si="195"/>
        <v xml:space="preserve"> </v>
      </c>
      <c r="I411" s="1" t="str">
        <f t="shared" si="196"/>
        <v xml:space="preserve"> </v>
      </c>
      <c r="J411" s="4" t="str">
        <f t="shared" si="197"/>
        <v xml:space="preserve"> </v>
      </c>
      <c r="K411" s="4" t="str">
        <f t="shared" si="215"/>
        <v xml:space="preserve"> </v>
      </c>
      <c r="L411" s="4" t="str">
        <f t="shared" si="198"/>
        <v xml:space="preserve"> </v>
      </c>
      <c r="M411" s="4" t="str">
        <f t="shared" si="199"/>
        <v xml:space="preserve"> </v>
      </c>
      <c r="N411" s="4" t="str">
        <f t="shared" si="200"/>
        <v xml:space="preserve"> </v>
      </c>
      <c r="P411" s="1" t="str">
        <f t="shared" si="201"/>
        <v xml:space="preserve"> </v>
      </c>
      <c r="Q411" s="4" t="str">
        <f t="shared" si="202"/>
        <v xml:space="preserve"> </v>
      </c>
      <c r="R411" s="4" t="str">
        <f t="shared" si="186"/>
        <v xml:space="preserve"> </v>
      </c>
      <c r="S411" s="4" t="str">
        <f t="shared" si="187"/>
        <v xml:space="preserve"> </v>
      </c>
      <c r="T411" s="4" t="str">
        <f t="shared" si="188"/>
        <v xml:space="preserve"> </v>
      </c>
      <c r="U411" s="7" t="str">
        <f t="shared" si="203"/>
        <v xml:space="preserve"> </v>
      </c>
      <c r="V411" s="4" t="str">
        <f t="shared" si="189"/>
        <v xml:space="preserve"> </v>
      </c>
      <c r="X411" s="1" t="str">
        <f t="shared" si="204"/>
        <v xml:space="preserve"> </v>
      </c>
      <c r="Y411" s="4" t="str">
        <f t="shared" si="205"/>
        <v xml:space="preserve"> </v>
      </c>
      <c r="Z411" s="4" t="str">
        <f t="shared" si="190"/>
        <v xml:space="preserve"> </v>
      </c>
      <c r="AA411" s="4" t="str">
        <f t="shared" si="206"/>
        <v xml:space="preserve"> </v>
      </c>
      <c r="AB411" s="4" t="str">
        <f t="shared" si="207"/>
        <v xml:space="preserve"> </v>
      </c>
      <c r="AC411" s="4" t="str">
        <f t="shared" si="208"/>
        <v xml:space="preserve"> </v>
      </c>
      <c r="AF411" s="1" t="str">
        <f t="shared" si="209"/>
        <v xml:space="preserve"> </v>
      </c>
      <c r="AG411" s="4" t="str">
        <f t="shared" si="210"/>
        <v xml:space="preserve"> </v>
      </c>
      <c r="AH411" s="4" t="str">
        <f t="shared" si="216"/>
        <v xml:space="preserve"> </v>
      </c>
      <c r="AI411" s="4" t="str">
        <f t="shared" si="211"/>
        <v xml:space="preserve"> </v>
      </c>
      <c r="AJ411" s="4" t="str">
        <f t="shared" si="212"/>
        <v xml:space="preserve"> </v>
      </c>
      <c r="AK411" s="4" t="str">
        <f t="shared" si="213"/>
        <v xml:space="preserve"> </v>
      </c>
    </row>
    <row r="412" spans="2:37" x14ac:dyDescent="0.25">
      <c r="B412" s="1" t="str">
        <f t="shared" si="191"/>
        <v xml:space="preserve"> </v>
      </c>
      <c r="C412" s="4" t="str">
        <f t="shared" si="192"/>
        <v xml:space="preserve"> </v>
      </c>
      <c r="D412" s="4" t="str">
        <f t="shared" si="214"/>
        <v xml:space="preserve"> </v>
      </c>
      <c r="E412" s="4" t="str">
        <f t="shared" si="193"/>
        <v xml:space="preserve"> </v>
      </c>
      <c r="F412" s="4" t="str">
        <f t="shared" si="194"/>
        <v xml:space="preserve"> </v>
      </c>
      <c r="G412" s="4" t="str">
        <f t="shared" si="195"/>
        <v xml:space="preserve"> </v>
      </c>
      <c r="I412" s="1" t="str">
        <f t="shared" si="196"/>
        <v xml:space="preserve"> </v>
      </c>
      <c r="J412" s="4" t="str">
        <f t="shared" si="197"/>
        <v xml:space="preserve"> </v>
      </c>
      <c r="K412" s="4" t="str">
        <f t="shared" si="215"/>
        <v xml:space="preserve"> </v>
      </c>
      <c r="L412" s="4" t="str">
        <f t="shared" si="198"/>
        <v xml:space="preserve"> </v>
      </c>
      <c r="M412" s="4" t="str">
        <f t="shared" si="199"/>
        <v xml:space="preserve"> </v>
      </c>
      <c r="N412" s="4" t="str">
        <f t="shared" si="200"/>
        <v xml:space="preserve"> </v>
      </c>
      <c r="P412" s="1" t="str">
        <f t="shared" si="201"/>
        <v xml:space="preserve"> </v>
      </c>
      <c r="Q412" s="4" t="str">
        <f t="shared" si="202"/>
        <v xml:space="preserve"> </v>
      </c>
      <c r="R412" s="4" t="str">
        <f t="shared" si="186"/>
        <v xml:space="preserve"> </v>
      </c>
      <c r="S412" s="4" t="str">
        <f t="shared" si="187"/>
        <v xml:space="preserve"> </v>
      </c>
      <c r="T412" s="4" t="str">
        <f t="shared" si="188"/>
        <v xml:space="preserve"> </v>
      </c>
      <c r="U412" s="7" t="str">
        <f t="shared" si="203"/>
        <v xml:space="preserve"> </v>
      </c>
      <c r="V412" s="4" t="str">
        <f t="shared" si="189"/>
        <v xml:space="preserve"> </v>
      </c>
      <c r="X412" s="1" t="str">
        <f t="shared" si="204"/>
        <v xml:space="preserve"> </v>
      </c>
      <c r="Y412" s="4" t="str">
        <f t="shared" si="205"/>
        <v xml:space="preserve"> </v>
      </c>
      <c r="Z412" s="4" t="str">
        <f t="shared" si="190"/>
        <v xml:space="preserve"> </v>
      </c>
      <c r="AA412" s="4" t="str">
        <f t="shared" si="206"/>
        <v xml:space="preserve"> </v>
      </c>
      <c r="AB412" s="4" t="str">
        <f t="shared" si="207"/>
        <v xml:space="preserve"> </v>
      </c>
      <c r="AC412" s="4" t="str">
        <f t="shared" si="208"/>
        <v xml:space="preserve"> </v>
      </c>
      <c r="AF412" s="1" t="str">
        <f t="shared" si="209"/>
        <v xml:space="preserve"> </v>
      </c>
      <c r="AG412" s="4" t="str">
        <f t="shared" si="210"/>
        <v xml:space="preserve"> </v>
      </c>
      <c r="AH412" s="4" t="str">
        <f t="shared" si="216"/>
        <v xml:space="preserve"> </v>
      </c>
      <c r="AI412" s="4" t="str">
        <f t="shared" si="211"/>
        <v xml:space="preserve"> </v>
      </c>
      <c r="AJ412" s="4" t="str">
        <f t="shared" si="212"/>
        <v xml:space="preserve"> </v>
      </c>
      <c r="AK412" s="4" t="str">
        <f t="shared" si="213"/>
        <v xml:space="preserve"> </v>
      </c>
    </row>
    <row r="413" spans="2:37" x14ac:dyDescent="0.25">
      <c r="B413" s="1" t="str">
        <f t="shared" si="191"/>
        <v xml:space="preserve"> </v>
      </c>
      <c r="C413" s="4" t="str">
        <f t="shared" si="192"/>
        <v xml:space="preserve"> </v>
      </c>
      <c r="D413" s="4" t="str">
        <f t="shared" si="214"/>
        <v xml:space="preserve"> </v>
      </c>
      <c r="E413" s="4" t="str">
        <f t="shared" si="193"/>
        <v xml:space="preserve"> </v>
      </c>
      <c r="F413" s="4" t="str">
        <f t="shared" si="194"/>
        <v xml:space="preserve"> </v>
      </c>
      <c r="G413" s="4" t="str">
        <f t="shared" si="195"/>
        <v xml:space="preserve"> </v>
      </c>
      <c r="I413" s="1" t="str">
        <f t="shared" si="196"/>
        <v xml:space="preserve"> </v>
      </c>
      <c r="J413" s="4" t="str">
        <f t="shared" si="197"/>
        <v xml:space="preserve"> </v>
      </c>
      <c r="K413" s="4" t="str">
        <f t="shared" si="215"/>
        <v xml:space="preserve"> </v>
      </c>
      <c r="L413" s="4" t="str">
        <f t="shared" si="198"/>
        <v xml:space="preserve"> </v>
      </c>
      <c r="M413" s="4" t="str">
        <f t="shared" si="199"/>
        <v xml:space="preserve"> </v>
      </c>
      <c r="N413" s="4" t="str">
        <f t="shared" si="200"/>
        <v xml:space="preserve"> </v>
      </c>
      <c r="P413" s="1" t="str">
        <f t="shared" si="201"/>
        <v xml:space="preserve"> </v>
      </c>
      <c r="Q413" s="4" t="str">
        <f t="shared" si="202"/>
        <v xml:space="preserve"> </v>
      </c>
      <c r="R413" s="4" t="str">
        <f t="shared" si="186"/>
        <v xml:space="preserve"> </v>
      </c>
      <c r="S413" s="4" t="str">
        <f t="shared" si="187"/>
        <v xml:space="preserve"> </v>
      </c>
      <c r="T413" s="4" t="str">
        <f t="shared" si="188"/>
        <v xml:space="preserve"> </v>
      </c>
      <c r="U413" s="7" t="str">
        <f t="shared" si="203"/>
        <v xml:space="preserve"> </v>
      </c>
      <c r="V413" s="4" t="str">
        <f t="shared" si="189"/>
        <v xml:space="preserve"> </v>
      </c>
      <c r="X413" s="1" t="str">
        <f t="shared" si="204"/>
        <v xml:space="preserve"> </v>
      </c>
      <c r="Y413" s="4" t="str">
        <f t="shared" si="205"/>
        <v xml:space="preserve"> </v>
      </c>
      <c r="Z413" s="4" t="str">
        <f t="shared" si="190"/>
        <v xml:space="preserve"> </v>
      </c>
      <c r="AA413" s="4" t="str">
        <f t="shared" si="206"/>
        <v xml:space="preserve"> </v>
      </c>
      <c r="AB413" s="4" t="str">
        <f t="shared" si="207"/>
        <v xml:space="preserve"> </v>
      </c>
      <c r="AC413" s="4" t="str">
        <f t="shared" si="208"/>
        <v xml:space="preserve"> </v>
      </c>
      <c r="AF413" s="1" t="str">
        <f t="shared" si="209"/>
        <v xml:space="preserve"> </v>
      </c>
      <c r="AG413" s="4" t="str">
        <f t="shared" si="210"/>
        <v xml:space="preserve"> </v>
      </c>
      <c r="AH413" s="4" t="str">
        <f t="shared" si="216"/>
        <v xml:space="preserve"> </v>
      </c>
      <c r="AI413" s="4" t="str">
        <f t="shared" si="211"/>
        <v xml:space="preserve"> </v>
      </c>
      <c r="AJ413" s="4" t="str">
        <f t="shared" si="212"/>
        <v xml:space="preserve"> </v>
      </c>
      <c r="AK413" s="4" t="str">
        <f t="shared" si="213"/>
        <v xml:space="preserve"> </v>
      </c>
    </row>
    <row r="414" spans="2:37" x14ac:dyDescent="0.25">
      <c r="B414" s="1" t="str">
        <f t="shared" si="191"/>
        <v xml:space="preserve"> </v>
      </c>
      <c r="C414" s="4" t="str">
        <f t="shared" si="192"/>
        <v xml:space="preserve"> </v>
      </c>
      <c r="D414" s="4" t="str">
        <f t="shared" si="214"/>
        <v xml:space="preserve"> </v>
      </c>
      <c r="E414" s="4" t="str">
        <f t="shared" si="193"/>
        <v xml:space="preserve"> </v>
      </c>
      <c r="F414" s="4" t="str">
        <f t="shared" si="194"/>
        <v xml:space="preserve"> </v>
      </c>
      <c r="G414" s="4" t="str">
        <f t="shared" si="195"/>
        <v xml:space="preserve"> </v>
      </c>
      <c r="I414" s="1" t="str">
        <f t="shared" si="196"/>
        <v xml:space="preserve"> </v>
      </c>
      <c r="J414" s="4" t="str">
        <f t="shared" si="197"/>
        <v xml:space="preserve"> </v>
      </c>
      <c r="K414" s="4" t="str">
        <f t="shared" si="215"/>
        <v xml:space="preserve"> </v>
      </c>
      <c r="L414" s="4" t="str">
        <f t="shared" si="198"/>
        <v xml:space="preserve"> </v>
      </c>
      <c r="M414" s="4" t="str">
        <f t="shared" si="199"/>
        <v xml:space="preserve"> </v>
      </c>
      <c r="N414" s="4" t="str">
        <f t="shared" si="200"/>
        <v xml:space="preserve"> </v>
      </c>
      <c r="P414" s="1" t="str">
        <f t="shared" si="201"/>
        <v xml:space="preserve"> </v>
      </c>
      <c r="Q414" s="4" t="str">
        <f t="shared" si="202"/>
        <v xml:space="preserve"> </v>
      </c>
      <c r="R414" s="4" t="str">
        <f t="shared" si="186"/>
        <v xml:space="preserve"> </v>
      </c>
      <c r="S414" s="4" t="str">
        <f t="shared" si="187"/>
        <v xml:space="preserve"> </v>
      </c>
      <c r="T414" s="4" t="str">
        <f t="shared" si="188"/>
        <v xml:space="preserve"> </v>
      </c>
      <c r="U414" s="7" t="str">
        <f t="shared" si="203"/>
        <v xml:space="preserve"> </v>
      </c>
      <c r="V414" s="4" t="str">
        <f t="shared" si="189"/>
        <v xml:space="preserve"> </v>
      </c>
      <c r="X414" s="1" t="str">
        <f t="shared" si="204"/>
        <v xml:space="preserve"> </v>
      </c>
      <c r="Y414" s="4" t="str">
        <f t="shared" si="205"/>
        <v xml:space="preserve"> </v>
      </c>
      <c r="Z414" s="4" t="str">
        <f t="shared" si="190"/>
        <v xml:space="preserve"> </v>
      </c>
      <c r="AA414" s="4" t="str">
        <f t="shared" si="206"/>
        <v xml:space="preserve"> </v>
      </c>
      <c r="AB414" s="4" t="str">
        <f t="shared" si="207"/>
        <v xml:space="preserve"> </v>
      </c>
      <c r="AC414" s="4" t="str">
        <f t="shared" si="208"/>
        <v xml:space="preserve"> </v>
      </c>
      <c r="AF414" s="1" t="str">
        <f t="shared" si="209"/>
        <v xml:space="preserve"> </v>
      </c>
      <c r="AG414" s="4" t="str">
        <f t="shared" si="210"/>
        <v xml:space="preserve"> </v>
      </c>
      <c r="AH414" s="4" t="str">
        <f t="shared" si="216"/>
        <v xml:space="preserve"> </v>
      </c>
      <c r="AI414" s="4" t="str">
        <f t="shared" si="211"/>
        <v xml:space="preserve"> </v>
      </c>
      <c r="AJ414" s="4" t="str">
        <f t="shared" si="212"/>
        <v xml:space="preserve"> </v>
      </c>
      <c r="AK414" s="4" t="str">
        <f t="shared" si="213"/>
        <v xml:space="preserve"> </v>
      </c>
    </row>
    <row r="415" spans="2:37" x14ac:dyDescent="0.25">
      <c r="B415" s="1" t="str">
        <f t="shared" si="191"/>
        <v xml:space="preserve"> </v>
      </c>
      <c r="C415" s="4" t="str">
        <f t="shared" si="192"/>
        <v xml:space="preserve"> </v>
      </c>
      <c r="D415" s="4" t="str">
        <f t="shared" si="214"/>
        <v xml:space="preserve"> </v>
      </c>
      <c r="E415" s="4" t="str">
        <f t="shared" si="193"/>
        <v xml:space="preserve"> </v>
      </c>
      <c r="F415" s="4" t="str">
        <f t="shared" si="194"/>
        <v xml:space="preserve"> </v>
      </c>
      <c r="G415" s="4" t="str">
        <f t="shared" si="195"/>
        <v xml:space="preserve"> </v>
      </c>
      <c r="I415" s="1" t="str">
        <f t="shared" si="196"/>
        <v xml:space="preserve"> </v>
      </c>
      <c r="J415" s="4" t="str">
        <f t="shared" si="197"/>
        <v xml:space="preserve"> </v>
      </c>
      <c r="K415" s="4" t="str">
        <f t="shared" si="215"/>
        <v xml:space="preserve"> </v>
      </c>
      <c r="L415" s="4" t="str">
        <f t="shared" si="198"/>
        <v xml:space="preserve"> </v>
      </c>
      <c r="M415" s="4" t="str">
        <f t="shared" si="199"/>
        <v xml:space="preserve"> </v>
      </c>
      <c r="N415" s="4" t="str">
        <f t="shared" si="200"/>
        <v xml:space="preserve"> </v>
      </c>
      <c r="P415" s="1" t="str">
        <f t="shared" si="201"/>
        <v xml:space="preserve"> </v>
      </c>
      <c r="Q415" s="4" t="str">
        <f t="shared" si="202"/>
        <v xml:space="preserve"> </v>
      </c>
      <c r="R415" s="4" t="str">
        <f t="shared" si="186"/>
        <v xml:space="preserve"> </v>
      </c>
      <c r="S415" s="4" t="str">
        <f t="shared" si="187"/>
        <v xml:space="preserve"> </v>
      </c>
      <c r="T415" s="4" t="str">
        <f t="shared" si="188"/>
        <v xml:space="preserve"> </v>
      </c>
      <c r="U415" s="7" t="str">
        <f t="shared" si="203"/>
        <v xml:space="preserve"> </v>
      </c>
      <c r="V415" s="4" t="str">
        <f t="shared" si="189"/>
        <v xml:space="preserve"> </v>
      </c>
      <c r="X415" s="1" t="str">
        <f t="shared" si="204"/>
        <v xml:space="preserve"> </v>
      </c>
      <c r="Y415" s="4" t="str">
        <f t="shared" si="205"/>
        <v xml:space="preserve"> </v>
      </c>
      <c r="Z415" s="4" t="str">
        <f t="shared" si="190"/>
        <v xml:space="preserve"> </v>
      </c>
      <c r="AA415" s="4" t="str">
        <f t="shared" si="206"/>
        <v xml:space="preserve"> </v>
      </c>
      <c r="AB415" s="4" t="str">
        <f t="shared" si="207"/>
        <v xml:space="preserve"> </v>
      </c>
      <c r="AC415" s="4" t="str">
        <f t="shared" si="208"/>
        <v xml:space="preserve"> </v>
      </c>
      <c r="AF415" s="1" t="str">
        <f t="shared" si="209"/>
        <v xml:space="preserve"> </v>
      </c>
      <c r="AG415" s="4" t="str">
        <f t="shared" si="210"/>
        <v xml:space="preserve"> </v>
      </c>
      <c r="AH415" s="4" t="str">
        <f t="shared" si="216"/>
        <v xml:space="preserve"> </v>
      </c>
      <c r="AI415" s="4" t="str">
        <f t="shared" si="211"/>
        <v xml:space="preserve"> </v>
      </c>
      <c r="AJ415" s="4" t="str">
        <f t="shared" si="212"/>
        <v xml:space="preserve"> </v>
      </c>
      <c r="AK415" s="4" t="str">
        <f t="shared" si="213"/>
        <v xml:space="preserve"> </v>
      </c>
    </row>
    <row r="416" spans="2:37" x14ac:dyDescent="0.25">
      <c r="B416" s="1" t="str">
        <f t="shared" si="191"/>
        <v xml:space="preserve"> </v>
      </c>
      <c r="C416" s="4" t="str">
        <f t="shared" si="192"/>
        <v xml:space="preserve"> </v>
      </c>
      <c r="D416" s="4" t="str">
        <f t="shared" si="214"/>
        <v xml:space="preserve"> </v>
      </c>
      <c r="E416" s="4" t="str">
        <f t="shared" si="193"/>
        <v xml:space="preserve"> </v>
      </c>
      <c r="F416" s="4" t="str">
        <f t="shared" si="194"/>
        <v xml:space="preserve"> </v>
      </c>
      <c r="G416" s="4" t="str">
        <f t="shared" si="195"/>
        <v xml:space="preserve"> </v>
      </c>
      <c r="I416" s="1" t="str">
        <f t="shared" si="196"/>
        <v xml:space="preserve"> </v>
      </c>
      <c r="J416" s="4" t="str">
        <f t="shared" si="197"/>
        <v xml:space="preserve"> </v>
      </c>
      <c r="K416" s="4" t="str">
        <f t="shared" si="215"/>
        <v xml:space="preserve"> </v>
      </c>
      <c r="L416" s="4" t="str">
        <f t="shared" si="198"/>
        <v xml:space="preserve"> </v>
      </c>
      <c r="M416" s="4" t="str">
        <f t="shared" si="199"/>
        <v xml:space="preserve"> </v>
      </c>
      <c r="N416" s="4" t="str">
        <f t="shared" si="200"/>
        <v xml:space="preserve"> </v>
      </c>
      <c r="P416" s="1" t="str">
        <f t="shared" si="201"/>
        <v xml:space="preserve"> </v>
      </c>
      <c r="Q416" s="4" t="str">
        <f t="shared" si="202"/>
        <v xml:space="preserve"> </v>
      </c>
      <c r="R416" s="4" t="str">
        <f t="shared" si="186"/>
        <v xml:space="preserve"> </v>
      </c>
      <c r="S416" s="4" t="str">
        <f t="shared" si="187"/>
        <v xml:space="preserve"> </v>
      </c>
      <c r="T416" s="4" t="str">
        <f t="shared" si="188"/>
        <v xml:space="preserve"> </v>
      </c>
      <c r="U416" s="7" t="str">
        <f t="shared" si="203"/>
        <v xml:space="preserve"> </v>
      </c>
      <c r="V416" s="4" t="str">
        <f t="shared" si="189"/>
        <v xml:space="preserve"> </v>
      </c>
      <c r="X416" s="1" t="str">
        <f t="shared" si="204"/>
        <v xml:space="preserve"> </v>
      </c>
      <c r="Y416" s="4" t="str">
        <f t="shared" si="205"/>
        <v xml:space="preserve"> </v>
      </c>
      <c r="Z416" s="4" t="str">
        <f t="shared" si="190"/>
        <v xml:space="preserve"> </v>
      </c>
      <c r="AA416" s="4" t="str">
        <f t="shared" si="206"/>
        <v xml:space="preserve"> </v>
      </c>
      <c r="AB416" s="4" t="str">
        <f t="shared" si="207"/>
        <v xml:space="preserve"> </v>
      </c>
      <c r="AC416" s="4" t="str">
        <f t="shared" si="208"/>
        <v xml:space="preserve"> </v>
      </c>
      <c r="AF416" s="1" t="str">
        <f t="shared" si="209"/>
        <v xml:space="preserve"> </v>
      </c>
      <c r="AG416" s="4" t="str">
        <f t="shared" si="210"/>
        <v xml:space="preserve"> </v>
      </c>
      <c r="AH416" s="4" t="str">
        <f t="shared" si="216"/>
        <v xml:space="preserve"> </v>
      </c>
      <c r="AI416" s="4" t="str">
        <f t="shared" si="211"/>
        <v xml:space="preserve"> </v>
      </c>
      <c r="AJ416" s="4" t="str">
        <f t="shared" si="212"/>
        <v xml:space="preserve"> </v>
      </c>
      <c r="AK416" s="4" t="str">
        <f t="shared" si="213"/>
        <v xml:space="preserve"> </v>
      </c>
    </row>
    <row r="417" spans="2:37" x14ac:dyDescent="0.25">
      <c r="B417" s="1" t="str">
        <f t="shared" si="191"/>
        <v xml:space="preserve"> </v>
      </c>
      <c r="C417" s="4" t="str">
        <f t="shared" si="192"/>
        <v xml:space="preserve"> </v>
      </c>
      <c r="D417" s="4" t="str">
        <f t="shared" si="214"/>
        <v xml:space="preserve"> </v>
      </c>
      <c r="E417" s="4" t="str">
        <f t="shared" si="193"/>
        <v xml:space="preserve"> </v>
      </c>
      <c r="F417" s="4" t="str">
        <f t="shared" si="194"/>
        <v xml:space="preserve"> </v>
      </c>
      <c r="G417" s="4" t="str">
        <f t="shared" si="195"/>
        <v xml:space="preserve"> </v>
      </c>
      <c r="I417" s="1" t="str">
        <f t="shared" si="196"/>
        <v xml:space="preserve"> </v>
      </c>
      <c r="J417" s="4" t="str">
        <f t="shared" si="197"/>
        <v xml:space="preserve"> </v>
      </c>
      <c r="K417" s="4" t="str">
        <f t="shared" si="215"/>
        <v xml:space="preserve"> </v>
      </c>
      <c r="L417" s="4" t="str">
        <f t="shared" si="198"/>
        <v xml:space="preserve"> </v>
      </c>
      <c r="M417" s="4" t="str">
        <f t="shared" si="199"/>
        <v xml:space="preserve"> </v>
      </c>
      <c r="N417" s="4" t="str">
        <f t="shared" si="200"/>
        <v xml:space="preserve"> </v>
      </c>
      <c r="P417" s="1" t="str">
        <f t="shared" si="201"/>
        <v xml:space="preserve"> </v>
      </c>
      <c r="Q417" s="4" t="str">
        <f t="shared" si="202"/>
        <v xml:space="preserve"> </v>
      </c>
      <c r="R417" s="4" t="str">
        <f t="shared" si="186"/>
        <v xml:space="preserve"> </v>
      </c>
      <c r="S417" s="4" t="str">
        <f t="shared" si="187"/>
        <v xml:space="preserve"> </v>
      </c>
      <c r="T417" s="4" t="str">
        <f t="shared" si="188"/>
        <v xml:space="preserve"> </v>
      </c>
      <c r="U417" s="7" t="str">
        <f t="shared" si="203"/>
        <v xml:space="preserve"> </v>
      </c>
      <c r="V417" s="4" t="str">
        <f t="shared" si="189"/>
        <v xml:space="preserve"> </v>
      </c>
      <c r="X417" s="1" t="str">
        <f t="shared" si="204"/>
        <v xml:space="preserve"> </v>
      </c>
      <c r="Y417" s="4" t="str">
        <f t="shared" si="205"/>
        <v xml:space="preserve"> </v>
      </c>
      <c r="Z417" s="4" t="str">
        <f t="shared" si="190"/>
        <v xml:space="preserve"> </v>
      </c>
      <c r="AA417" s="4" t="str">
        <f t="shared" si="206"/>
        <v xml:space="preserve"> </v>
      </c>
      <c r="AB417" s="4" t="str">
        <f t="shared" si="207"/>
        <v xml:space="preserve"> </v>
      </c>
      <c r="AC417" s="4" t="str">
        <f t="shared" si="208"/>
        <v xml:space="preserve"> </v>
      </c>
      <c r="AF417" s="1" t="str">
        <f t="shared" si="209"/>
        <v xml:space="preserve"> </v>
      </c>
      <c r="AG417" s="4" t="str">
        <f t="shared" si="210"/>
        <v xml:space="preserve"> </v>
      </c>
      <c r="AH417" s="4" t="str">
        <f t="shared" si="216"/>
        <v xml:space="preserve"> </v>
      </c>
      <c r="AI417" s="4" t="str">
        <f t="shared" si="211"/>
        <v xml:space="preserve"> </v>
      </c>
      <c r="AJ417" s="4" t="str">
        <f t="shared" si="212"/>
        <v xml:space="preserve"> </v>
      </c>
      <c r="AK417" s="4" t="str">
        <f t="shared" si="213"/>
        <v xml:space="preserve"> </v>
      </c>
    </row>
    <row r="418" spans="2:37" x14ac:dyDescent="0.25">
      <c r="B418" s="1" t="str">
        <f t="shared" si="191"/>
        <v xml:space="preserve"> </v>
      </c>
      <c r="C418" s="4" t="str">
        <f t="shared" si="192"/>
        <v xml:space="preserve"> </v>
      </c>
      <c r="D418" s="4" t="str">
        <f t="shared" si="214"/>
        <v xml:space="preserve"> </v>
      </c>
      <c r="E418" s="4" t="str">
        <f t="shared" si="193"/>
        <v xml:space="preserve"> </v>
      </c>
      <c r="F418" s="4" t="str">
        <f t="shared" si="194"/>
        <v xml:space="preserve"> </v>
      </c>
      <c r="G418" s="4" t="str">
        <f t="shared" si="195"/>
        <v xml:space="preserve"> </v>
      </c>
      <c r="I418" s="1" t="str">
        <f t="shared" si="196"/>
        <v xml:space="preserve"> </v>
      </c>
      <c r="J418" s="4" t="str">
        <f t="shared" si="197"/>
        <v xml:space="preserve"> </v>
      </c>
      <c r="K418" s="4" t="str">
        <f t="shared" si="215"/>
        <v xml:space="preserve"> </v>
      </c>
      <c r="L418" s="4" t="str">
        <f t="shared" si="198"/>
        <v xml:space="preserve"> </v>
      </c>
      <c r="M418" s="4" t="str">
        <f t="shared" si="199"/>
        <v xml:space="preserve"> </v>
      </c>
      <c r="N418" s="4" t="str">
        <f t="shared" si="200"/>
        <v xml:space="preserve"> </v>
      </c>
      <c r="P418" s="1" t="str">
        <f t="shared" si="201"/>
        <v xml:space="preserve"> </v>
      </c>
      <c r="Q418" s="4" t="str">
        <f t="shared" si="202"/>
        <v xml:space="preserve"> </v>
      </c>
      <c r="R418" s="4" t="str">
        <f t="shared" si="186"/>
        <v xml:space="preserve"> </v>
      </c>
      <c r="S418" s="4" t="str">
        <f t="shared" si="187"/>
        <v xml:space="preserve"> </v>
      </c>
      <c r="T418" s="4" t="str">
        <f t="shared" si="188"/>
        <v xml:space="preserve"> </v>
      </c>
      <c r="U418" s="7" t="str">
        <f t="shared" si="203"/>
        <v xml:space="preserve"> </v>
      </c>
      <c r="V418" s="4" t="str">
        <f t="shared" si="189"/>
        <v xml:space="preserve"> </v>
      </c>
      <c r="X418" s="1" t="str">
        <f t="shared" si="204"/>
        <v xml:space="preserve"> </v>
      </c>
      <c r="Y418" s="4" t="str">
        <f t="shared" si="205"/>
        <v xml:space="preserve"> </v>
      </c>
      <c r="Z418" s="4" t="str">
        <f t="shared" si="190"/>
        <v xml:space="preserve"> </v>
      </c>
      <c r="AA418" s="4" t="str">
        <f t="shared" si="206"/>
        <v xml:space="preserve"> </v>
      </c>
      <c r="AB418" s="4" t="str">
        <f t="shared" si="207"/>
        <v xml:space="preserve"> </v>
      </c>
      <c r="AC418" s="4" t="str">
        <f t="shared" si="208"/>
        <v xml:space="preserve"> </v>
      </c>
      <c r="AF418" s="1" t="str">
        <f t="shared" si="209"/>
        <v xml:space="preserve"> </v>
      </c>
      <c r="AG418" s="4" t="str">
        <f t="shared" si="210"/>
        <v xml:space="preserve"> </v>
      </c>
      <c r="AH418" s="4" t="str">
        <f t="shared" si="216"/>
        <v xml:space="preserve"> </v>
      </c>
      <c r="AI418" s="4" t="str">
        <f t="shared" si="211"/>
        <v xml:space="preserve"> </v>
      </c>
      <c r="AJ418" s="4" t="str">
        <f t="shared" si="212"/>
        <v xml:space="preserve"> </v>
      </c>
      <c r="AK418" s="4" t="str">
        <f t="shared" si="213"/>
        <v xml:space="preserve"> </v>
      </c>
    </row>
    <row r="419" spans="2:37" x14ac:dyDescent="0.25">
      <c r="B419" s="1" t="str">
        <f t="shared" si="191"/>
        <v xml:space="preserve"> </v>
      </c>
      <c r="C419" s="4" t="str">
        <f t="shared" si="192"/>
        <v xml:space="preserve"> </v>
      </c>
      <c r="D419" s="4" t="str">
        <f t="shared" si="214"/>
        <v xml:space="preserve"> </v>
      </c>
      <c r="E419" s="4" t="str">
        <f t="shared" si="193"/>
        <v xml:space="preserve"> </v>
      </c>
      <c r="F419" s="4" t="str">
        <f t="shared" si="194"/>
        <v xml:space="preserve"> </v>
      </c>
      <c r="G419" s="4" t="str">
        <f t="shared" si="195"/>
        <v xml:space="preserve"> </v>
      </c>
      <c r="I419" s="1" t="str">
        <f t="shared" si="196"/>
        <v xml:space="preserve"> </v>
      </c>
      <c r="J419" s="4" t="str">
        <f t="shared" si="197"/>
        <v xml:space="preserve"> </v>
      </c>
      <c r="K419" s="4" t="str">
        <f t="shared" si="215"/>
        <v xml:space="preserve"> </v>
      </c>
      <c r="L419" s="4" t="str">
        <f t="shared" si="198"/>
        <v xml:space="preserve"> </v>
      </c>
      <c r="M419" s="4" t="str">
        <f t="shared" si="199"/>
        <v xml:space="preserve"> </v>
      </c>
      <c r="N419" s="4" t="str">
        <f t="shared" si="200"/>
        <v xml:space="preserve"> </v>
      </c>
      <c r="P419" s="1" t="str">
        <f t="shared" si="201"/>
        <v xml:space="preserve"> </v>
      </c>
      <c r="Q419" s="4" t="str">
        <f t="shared" si="202"/>
        <v xml:space="preserve"> </v>
      </c>
      <c r="R419" s="4" t="str">
        <f t="shared" si="186"/>
        <v xml:space="preserve"> </v>
      </c>
      <c r="S419" s="4" t="str">
        <f t="shared" si="187"/>
        <v xml:space="preserve"> </v>
      </c>
      <c r="T419" s="4" t="str">
        <f t="shared" si="188"/>
        <v xml:space="preserve"> </v>
      </c>
      <c r="U419" s="7" t="str">
        <f t="shared" si="203"/>
        <v xml:space="preserve"> </v>
      </c>
      <c r="V419" s="4" t="str">
        <f t="shared" si="189"/>
        <v xml:space="preserve"> </v>
      </c>
      <c r="X419" s="1" t="str">
        <f t="shared" si="204"/>
        <v xml:space="preserve"> </v>
      </c>
      <c r="Y419" s="4" t="str">
        <f t="shared" si="205"/>
        <v xml:space="preserve"> </v>
      </c>
      <c r="Z419" s="4" t="str">
        <f t="shared" si="190"/>
        <v xml:space="preserve"> </v>
      </c>
      <c r="AA419" s="4" t="str">
        <f t="shared" si="206"/>
        <v xml:space="preserve"> </v>
      </c>
      <c r="AB419" s="4" t="str">
        <f t="shared" si="207"/>
        <v xml:space="preserve"> </v>
      </c>
      <c r="AC419" s="4" t="str">
        <f t="shared" si="208"/>
        <v xml:space="preserve"> </v>
      </c>
      <c r="AF419" s="1" t="str">
        <f t="shared" si="209"/>
        <v xml:space="preserve"> </v>
      </c>
      <c r="AG419" s="4" t="str">
        <f t="shared" si="210"/>
        <v xml:space="preserve"> </v>
      </c>
      <c r="AH419" s="4" t="str">
        <f t="shared" si="216"/>
        <v xml:space="preserve"> </v>
      </c>
      <c r="AI419" s="4" t="str">
        <f t="shared" si="211"/>
        <v xml:space="preserve"> </v>
      </c>
      <c r="AJ419" s="4" t="str">
        <f t="shared" si="212"/>
        <v xml:space="preserve"> </v>
      </c>
      <c r="AK419" s="4" t="str">
        <f t="shared" si="213"/>
        <v xml:space="preserve"> </v>
      </c>
    </row>
    <row r="420" spans="2:37" x14ac:dyDescent="0.25">
      <c r="B420" s="1" t="str">
        <f t="shared" si="191"/>
        <v xml:space="preserve"> </v>
      </c>
      <c r="C420" s="4" t="str">
        <f t="shared" si="192"/>
        <v xml:space="preserve"> </v>
      </c>
      <c r="D420" s="4" t="str">
        <f t="shared" si="214"/>
        <v xml:space="preserve"> </v>
      </c>
      <c r="E420" s="4" t="str">
        <f t="shared" si="193"/>
        <v xml:space="preserve"> </v>
      </c>
      <c r="F420" s="4" t="str">
        <f t="shared" si="194"/>
        <v xml:space="preserve"> </v>
      </c>
      <c r="G420" s="4" t="str">
        <f t="shared" si="195"/>
        <v xml:space="preserve"> </v>
      </c>
      <c r="I420" s="1" t="str">
        <f t="shared" si="196"/>
        <v xml:space="preserve"> </v>
      </c>
      <c r="J420" s="4" t="str">
        <f t="shared" si="197"/>
        <v xml:space="preserve"> </v>
      </c>
      <c r="K420" s="4" t="str">
        <f t="shared" si="215"/>
        <v xml:space="preserve"> </v>
      </c>
      <c r="L420" s="4" t="str">
        <f t="shared" si="198"/>
        <v xml:space="preserve"> </v>
      </c>
      <c r="M420" s="4" t="str">
        <f t="shared" si="199"/>
        <v xml:space="preserve"> </v>
      </c>
      <c r="N420" s="4" t="str">
        <f t="shared" si="200"/>
        <v xml:space="preserve"> </v>
      </c>
      <c r="P420" s="1" t="str">
        <f t="shared" si="201"/>
        <v xml:space="preserve"> </v>
      </c>
      <c r="Q420" s="4" t="str">
        <f t="shared" si="202"/>
        <v xml:space="preserve"> </v>
      </c>
      <c r="R420" s="4" t="str">
        <f t="shared" si="186"/>
        <v xml:space="preserve"> </v>
      </c>
      <c r="S420" s="4" t="str">
        <f t="shared" si="187"/>
        <v xml:space="preserve"> </v>
      </c>
      <c r="T420" s="4" t="str">
        <f t="shared" si="188"/>
        <v xml:space="preserve"> </v>
      </c>
      <c r="U420" s="7" t="str">
        <f t="shared" si="203"/>
        <v xml:space="preserve"> </v>
      </c>
      <c r="V420" s="4" t="str">
        <f t="shared" si="189"/>
        <v xml:space="preserve"> </v>
      </c>
      <c r="X420" s="1" t="str">
        <f t="shared" si="204"/>
        <v xml:space="preserve"> </v>
      </c>
      <c r="Y420" s="4" t="str">
        <f t="shared" si="205"/>
        <v xml:space="preserve"> </v>
      </c>
      <c r="Z420" s="4" t="str">
        <f t="shared" si="190"/>
        <v xml:space="preserve"> </v>
      </c>
      <c r="AA420" s="4" t="str">
        <f t="shared" si="206"/>
        <v xml:space="preserve"> </v>
      </c>
      <c r="AB420" s="4" t="str">
        <f t="shared" si="207"/>
        <v xml:space="preserve"> </v>
      </c>
      <c r="AC420" s="4" t="str">
        <f t="shared" si="208"/>
        <v xml:space="preserve"> </v>
      </c>
      <c r="AF420" s="1" t="str">
        <f t="shared" si="209"/>
        <v xml:space="preserve"> </v>
      </c>
      <c r="AG420" s="4" t="str">
        <f t="shared" si="210"/>
        <v xml:space="preserve"> </v>
      </c>
      <c r="AH420" s="4" t="str">
        <f t="shared" si="216"/>
        <v xml:space="preserve"> </v>
      </c>
      <c r="AI420" s="4" t="str">
        <f t="shared" si="211"/>
        <v xml:space="preserve"> </v>
      </c>
      <c r="AJ420" s="4" t="str">
        <f t="shared" si="212"/>
        <v xml:space="preserve"> </v>
      </c>
      <c r="AK420" s="4" t="str">
        <f t="shared" si="213"/>
        <v xml:space="preserve"> </v>
      </c>
    </row>
    <row r="421" spans="2:37" x14ac:dyDescent="0.25">
      <c r="B421" s="1" t="str">
        <f t="shared" si="191"/>
        <v xml:space="preserve"> </v>
      </c>
      <c r="C421" s="4" t="str">
        <f t="shared" si="192"/>
        <v xml:space="preserve"> </v>
      </c>
      <c r="D421" s="4" t="str">
        <f t="shared" si="214"/>
        <v xml:space="preserve"> </v>
      </c>
      <c r="E421" s="4" t="str">
        <f t="shared" si="193"/>
        <v xml:space="preserve"> </v>
      </c>
      <c r="F421" s="4" t="str">
        <f t="shared" si="194"/>
        <v xml:space="preserve"> </v>
      </c>
      <c r="G421" s="4" t="str">
        <f t="shared" si="195"/>
        <v xml:space="preserve"> </v>
      </c>
      <c r="I421" s="1" t="str">
        <f t="shared" si="196"/>
        <v xml:space="preserve"> </v>
      </c>
      <c r="J421" s="4" t="str">
        <f t="shared" si="197"/>
        <v xml:space="preserve"> </v>
      </c>
      <c r="K421" s="4" t="str">
        <f t="shared" si="215"/>
        <v xml:space="preserve"> </v>
      </c>
      <c r="L421" s="4" t="str">
        <f t="shared" si="198"/>
        <v xml:space="preserve"> </v>
      </c>
      <c r="M421" s="4" t="str">
        <f t="shared" si="199"/>
        <v xml:space="preserve"> </v>
      </c>
      <c r="N421" s="4" t="str">
        <f t="shared" si="200"/>
        <v xml:space="preserve"> </v>
      </c>
      <c r="P421" s="1" t="str">
        <f t="shared" si="201"/>
        <v xml:space="preserve"> </v>
      </c>
      <c r="Q421" s="4" t="str">
        <f t="shared" si="202"/>
        <v xml:space="preserve"> </v>
      </c>
      <c r="R421" s="4" t="str">
        <f t="shared" si="186"/>
        <v xml:space="preserve"> </v>
      </c>
      <c r="S421" s="4" t="str">
        <f t="shared" si="187"/>
        <v xml:space="preserve"> </v>
      </c>
      <c r="T421" s="4" t="str">
        <f t="shared" si="188"/>
        <v xml:space="preserve"> </v>
      </c>
      <c r="U421" s="7" t="str">
        <f t="shared" si="203"/>
        <v xml:space="preserve"> </v>
      </c>
      <c r="V421" s="4" t="str">
        <f t="shared" si="189"/>
        <v xml:space="preserve"> </v>
      </c>
      <c r="X421" s="1" t="str">
        <f t="shared" si="204"/>
        <v xml:space="preserve"> </v>
      </c>
      <c r="Y421" s="4" t="str">
        <f t="shared" si="205"/>
        <v xml:space="preserve"> </v>
      </c>
      <c r="Z421" s="4" t="str">
        <f t="shared" si="190"/>
        <v xml:space="preserve"> </v>
      </c>
      <c r="AA421" s="4" t="str">
        <f t="shared" si="206"/>
        <v xml:space="preserve"> </v>
      </c>
      <c r="AB421" s="4" t="str">
        <f t="shared" si="207"/>
        <v xml:space="preserve"> </v>
      </c>
      <c r="AC421" s="4" t="str">
        <f t="shared" si="208"/>
        <v xml:space="preserve"> </v>
      </c>
      <c r="AF421" s="1" t="str">
        <f t="shared" si="209"/>
        <v xml:space="preserve"> </v>
      </c>
      <c r="AG421" s="4" t="str">
        <f t="shared" si="210"/>
        <v xml:space="preserve"> </v>
      </c>
      <c r="AH421" s="4" t="str">
        <f t="shared" si="216"/>
        <v xml:space="preserve"> </v>
      </c>
      <c r="AI421" s="4" t="str">
        <f t="shared" si="211"/>
        <v xml:space="preserve"> </v>
      </c>
      <c r="AJ421" s="4" t="str">
        <f t="shared" si="212"/>
        <v xml:space="preserve"> </v>
      </c>
      <c r="AK421" s="4" t="str">
        <f t="shared" si="213"/>
        <v xml:space="preserve"> </v>
      </c>
    </row>
    <row r="422" spans="2:37" x14ac:dyDescent="0.25">
      <c r="B422" s="1" t="str">
        <f t="shared" si="191"/>
        <v xml:space="preserve"> </v>
      </c>
      <c r="C422" s="4" t="str">
        <f t="shared" si="192"/>
        <v xml:space="preserve"> </v>
      </c>
      <c r="D422" s="4" t="str">
        <f t="shared" si="214"/>
        <v xml:space="preserve"> </v>
      </c>
      <c r="E422" s="4" t="str">
        <f t="shared" si="193"/>
        <v xml:space="preserve"> </v>
      </c>
      <c r="F422" s="4" t="str">
        <f t="shared" si="194"/>
        <v xml:space="preserve"> </v>
      </c>
      <c r="G422" s="4" t="str">
        <f t="shared" si="195"/>
        <v xml:space="preserve"> </v>
      </c>
      <c r="I422" s="1" t="str">
        <f t="shared" si="196"/>
        <v xml:space="preserve"> </v>
      </c>
      <c r="J422" s="4" t="str">
        <f t="shared" si="197"/>
        <v xml:space="preserve"> </v>
      </c>
      <c r="K422" s="4" t="str">
        <f t="shared" si="215"/>
        <v xml:space="preserve"> </v>
      </c>
      <c r="L422" s="4" t="str">
        <f t="shared" si="198"/>
        <v xml:space="preserve"> </v>
      </c>
      <c r="M422" s="4" t="str">
        <f t="shared" si="199"/>
        <v xml:space="preserve"> </v>
      </c>
      <c r="N422" s="4" t="str">
        <f t="shared" si="200"/>
        <v xml:space="preserve"> </v>
      </c>
      <c r="P422" s="1" t="str">
        <f t="shared" si="201"/>
        <v xml:space="preserve"> </v>
      </c>
      <c r="Q422" s="4" t="str">
        <f t="shared" si="202"/>
        <v xml:space="preserve"> </v>
      </c>
      <c r="R422" s="4" t="str">
        <f t="shared" si="186"/>
        <v xml:space="preserve"> </v>
      </c>
      <c r="S422" s="4" t="str">
        <f t="shared" si="187"/>
        <v xml:space="preserve"> </v>
      </c>
      <c r="T422" s="4" t="str">
        <f t="shared" si="188"/>
        <v xml:space="preserve"> </v>
      </c>
      <c r="U422" s="7" t="str">
        <f t="shared" si="203"/>
        <v xml:space="preserve"> </v>
      </c>
      <c r="V422" s="4" t="str">
        <f t="shared" si="189"/>
        <v xml:space="preserve"> </v>
      </c>
      <c r="X422" s="1" t="str">
        <f t="shared" si="204"/>
        <v xml:space="preserve"> </v>
      </c>
      <c r="Y422" s="4" t="str">
        <f t="shared" si="205"/>
        <v xml:space="preserve"> </v>
      </c>
      <c r="Z422" s="4" t="str">
        <f t="shared" si="190"/>
        <v xml:space="preserve"> </v>
      </c>
      <c r="AA422" s="4" t="str">
        <f t="shared" si="206"/>
        <v xml:space="preserve"> </v>
      </c>
      <c r="AB422" s="4" t="str">
        <f t="shared" si="207"/>
        <v xml:space="preserve"> </v>
      </c>
      <c r="AC422" s="4" t="str">
        <f t="shared" si="208"/>
        <v xml:space="preserve"> </v>
      </c>
      <c r="AF422" s="1" t="str">
        <f t="shared" si="209"/>
        <v xml:space="preserve"> </v>
      </c>
      <c r="AG422" s="4" t="str">
        <f t="shared" si="210"/>
        <v xml:space="preserve"> </v>
      </c>
      <c r="AH422" s="4" t="str">
        <f t="shared" si="216"/>
        <v xml:space="preserve"> </v>
      </c>
      <c r="AI422" s="4" t="str">
        <f t="shared" si="211"/>
        <v xml:space="preserve"> </v>
      </c>
      <c r="AJ422" s="4" t="str">
        <f t="shared" si="212"/>
        <v xml:space="preserve"> </v>
      </c>
      <c r="AK422" s="4" t="str">
        <f t="shared" si="213"/>
        <v xml:space="preserve"> </v>
      </c>
    </row>
    <row r="423" spans="2:37" x14ac:dyDescent="0.25">
      <c r="B423" s="1" t="str">
        <f t="shared" si="191"/>
        <v xml:space="preserve"> </v>
      </c>
      <c r="C423" s="4" t="str">
        <f t="shared" si="192"/>
        <v xml:space="preserve"> </v>
      </c>
      <c r="D423" s="4" t="str">
        <f t="shared" si="214"/>
        <v xml:space="preserve"> </v>
      </c>
      <c r="E423" s="4" t="str">
        <f t="shared" si="193"/>
        <v xml:space="preserve"> </v>
      </c>
      <c r="F423" s="4" t="str">
        <f t="shared" si="194"/>
        <v xml:space="preserve"> </v>
      </c>
      <c r="G423" s="4" t="str">
        <f t="shared" si="195"/>
        <v xml:space="preserve"> </v>
      </c>
      <c r="I423" s="1" t="str">
        <f t="shared" si="196"/>
        <v xml:space="preserve"> </v>
      </c>
      <c r="J423" s="4" t="str">
        <f t="shared" si="197"/>
        <v xml:space="preserve"> </v>
      </c>
      <c r="K423" s="4" t="str">
        <f t="shared" si="215"/>
        <v xml:space="preserve"> </v>
      </c>
      <c r="L423" s="4" t="str">
        <f t="shared" si="198"/>
        <v xml:space="preserve"> </v>
      </c>
      <c r="M423" s="4" t="str">
        <f t="shared" si="199"/>
        <v xml:space="preserve"> </v>
      </c>
      <c r="N423" s="4" t="str">
        <f t="shared" si="200"/>
        <v xml:space="preserve"> </v>
      </c>
      <c r="P423" s="1" t="str">
        <f t="shared" si="201"/>
        <v xml:space="preserve"> </v>
      </c>
      <c r="Q423" s="4" t="str">
        <f t="shared" si="202"/>
        <v xml:space="preserve"> </v>
      </c>
      <c r="R423" s="4" t="str">
        <f t="shared" si="186"/>
        <v xml:space="preserve"> </v>
      </c>
      <c r="S423" s="4" t="str">
        <f t="shared" si="187"/>
        <v xml:space="preserve"> </v>
      </c>
      <c r="T423" s="4" t="str">
        <f t="shared" si="188"/>
        <v xml:space="preserve"> </v>
      </c>
      <c r="U423" s="7" t="str">
        <f t="shared" si="203"/>
        <v xml:space="preserve"> </v>
      </c>
      <c r="V423" s="4" t="str">
        <f t="shared" si="189"/>
        <v xml:space="preserve"> </v>
      </c>
      <c r="X423" s="1" t="str">
        <f t="shared" si="204"/>
        <v xml:space="preserve"> </v>
      </c>
      <c r="Y423" s="4" t="str">
        <f t="shared" si="205"/>
        <v xml:space="preserve"> </v>
      </c>
      <c r="Z423" s="4" t="str">
        <f t="shared" si="190"/>
        <v xml:space="preserve"> </v>
      </c>
      <c r="AA423" s="4" t="str">
        <f t="shared" si="206"/>
        <v xml:space="preserve"> </v>
      </c>
      <c r="AB423" s="4" t="str">
        <f t="shared" si="207"/>
        <v xml:space="preserve"> </v>
      </c>
      <c r="AC423" s="4" t="str">
        <f t="shared" si="208"/>
        <v xml:space="preserve"> </v>
      </c>
      <c r="AF423" s="1" t="str">
        <f t="shared" si="209"/>
        <v xml:space="preserve"> </v>
      </c>
      <c r="AG423" s="4" t="str">
        <f t="shared" si="210"/>
        <v xml:space="preserve"> </v>
      </c>
      <c r="AH423" s="4" t="str">
        <f t="shared" si="216"/>
        <v xml:space="preserve"> </v>
      </c>
      <c r="AI423" s="4" t="str">
        <f t="shared" si="211"/>
        <v xml:space="preserve"> </v>
      </c>
      <c r="AJ423" s="4" t="str">
        <f t="shared" si="212"/>
        <v xml:space="preserve"> </v>
      </c>
      <c r="AK423" s="4" t="str">
        <f t="shared" si="213"/>
        <v xml:space="preserve"> </v>
      </c>
    </row>
    <row r="424" spans="2:37" x14ac:dyDescent="0.25">
      <c r="B424" s="1" t="str">
        <f t="shared" si="191"/>
        <v xml:space="preserve"> </v>
      </c>
      <c r="C424" s="4" t="str">
        <f t="shared" si="192"/>
        <v xml:space="preserve"> </v>
      </c>
      <c r="D424" s="4" t="str">
        <f t="shared" si="214"/>
        <v xml:space="preserve"> </v>
      </c>
      <c r="E424" s="4" t="str">
        <f t="shared" si="193"/>
        <v xml:space="preserve"> </v>
      </c>
      <c r="F424" s="4" t="str">
        <f t="shared" si="194"/>
        <v xml:space="preserve"> </v>
      </c>
      <c r="G424" s="4" t="str">
        <f t="shared" si="195"/>
        <v xml:space="preserve"> </v>
      </c>
      <c r="I424" s="1" t="str">
        <f t="shared" si="196"/>
        <v xml:space="preserve"> </v>
      </c>
      <c r="J424" s="4" t="str">
        <f t="shared" si="197"/>
        <v xml:space="preserve"> </v>
      </c>
      <c r="K424" s="4" t="str">
        <f t="shared" si="215"/>
        <v xml:space="preserve"> </v>
      </c>
      <c r="L424" s="4" t="str">
        <f t="shared" si="198"/>
        <v xml:space="preserve"> </v>
      </c>
      <c r="M424" s="4" t="str">
        <f t="shared" si="199"/>
        <v xml:space="preserve"> </v>
      </c>
      <c r="N424" s="4" t="str">
        <f t="shared" si="200"/>
        <v xml:space="preserve"> </v>
      </c>
      <c r="P424" s="1" t="str">
        <f t="shared" si="201"/>
        <v xml:space="preserve"> </v>
      </c>
      <c r="Q424" s="4" t="str">
        <f t="shared" si="202"/>
        <v xml:space="preserve"> </v>
      </c>
      <c r="R424" s="4" t="str">
        <f t="shared" si="186"/>
        <v xml:space="preserve"> </v>
      </c>
      <c r="S424" s="4" t="str">
        <f t="shared" si="187"/>
        <v xml:space="preserve"> </v>
      </c>
      <c r="T424" s="4" t="str">
        <f t="shared" si="188"/>
        <v xml:space="preserve"> </v>
      </c>
      <c r="U424" s="7" t="str">
        <f t="shared" si="203"/>
        <v xml:space="preserve"> </v>
      </c>
      <c r="V424" s="4" t="str">
        <f t="shared" si="189"/>
        <v xml:space="preserve"> </v>
      </c>
      <c r="X424" s="1" t="str">
        <f t="shared" si="204"/>
        <v xml:space="preserve"> </v>
      </c>
      <c r="Y424" s="4" t="str">
        <f t="shared" si="205"/>
        <v xml:space="preserve"> </v>
      </c>
      <c r="Z424" s="4" t="str">
        <f t="shared" si="190"/>
        <v xml:space="preserve"> </v>
      </c>
      <c r="AA424" s="4" t="str">
        <f t="shared" si="206"/>
        <v xml:space="preserve"> </v>
      </c>
      <c r="AB424" s="4" t="str">
        <f t="shared" si="207"/>
        <v xml:space="preserve"> </v>
      </c>
      <c r="AC424" s="4" t="str">
        <f t="shared" si="208"/>
        <v xml:space="preserve"> </v>
      </c>
      <c r="AF424" s="1" t="str">
        <f t="shared" si="209"/>
        <v xml:space="preserve"> </v>
      </c>
      <c r="AG424" s="4" t="str">
        <f t="shared" si="210"/>
        <v xml:space="preserve"> </v>
      </c>
      <c r="AH424" s="4" t="str">
        <f t="shared" si="216"/>
        <v xml:space="preserve"> </v>
      </c>
      <c r="AI424" s="4" t="str">
        <f t="shared" si="211"/>
        <v xml:space="preserve"> </v>
      </c>
      <c r="AJ424" s="4" t="str">
        <f t="shared" si="212"/>
        <v xml:space="preserve"> </v>
      </c>
      <c r="AK424" s="4" t="str">
        <f t="shared" si="213"/>
        <v xml:space="preserve"> </v>
      </c>
    </row>
    <row r="425" spans="2:37" x14ac:dyDescent="0.25">
      <c r="B425" s="1" t="str">
        <f t="shared" si="191"/>
        <v xml:space="preserve"> </v>
      </c>
      <c r="C425" s="4" t="str">
        <f t="shared" si="192"/>
        <v xml:space="preserve"> </v>
      </c>
      <c r="D425" s="4" t="str">
        <f t="shared" si="214"/>
        <v xml:space="preserve"> </v>
      </c>
      <c r="E425" s="4" t="str">
        <f t="shared" si="193"/>
        <v xml:space="preserve"> </v>
      </c>
      <c r="F425" s="4" t="str">
        <f t="shared" si="194"/>
        <v xml:space="preserve"> </v>
      </c>
      <c r="G425" s="4" t="str">
        <f t="shared" si="195"/>
        <v xml:space="preserve"> </v>
      </c>
      <c r="I425" s="1" t="str">
        <f t="shared" si="196"/>
        <v xml:space="preserve"> </v>
      </c>
      <c r="J425" s="4" t="str">
        <f t="shared" si="197"/>
        <v xml:space="preserve"> </v>
      </c>
      <c r="K425" s="4" t="str">
        <f t="shared" si="215"/>
        <v xml:space="preserve"> </v>
      </c>
      <c r="L425" s="4" t="str">
        <f t="shared" si="198"/>
        <v xml:space="preserve"> </v>
      </c>
      <c r="M425" s="4" t="str">
        <f t="shared" si="199"/>
        <v xml:space="preserve"> </v>
      </c>
      <c r="N425" s="4" t="str">
        <f t="shared" si="200"/>
        <v xml:space="preserve"> </v>
      </c>
      <c r="P425" s="1" t="str">
        <f t="shared" si="201"/>
        <v xml:space="preserve"> </v>
      </c>
      <c r="Q425" s="4" t="str">
        <f t="shared" si="202"/>
        <v xml:space="preserve"> </v>
      </c>
      <c r="R425" s="4" t="str">
        <f t="shared" si="186"/>
        <v xml:space="preserve"> </v>
      </c>
      <c r="S425" s="4" t="str">
        <f t="shared" si="187"/>
        <v xml:space="preserve"> </v>
      </c>
      <c r="T425" s="4" t="str">
        <f t="shared" si="188"/>
        <v xml:space="preserve"> </v>
      </c>
      <c r="U425" s="7" t="str">
        <f t="shared" si="203"/>
        <v xml:space="preserve"> </v>
      </c>
      <c r="V425" s="4" t="str">
        <f t="shared" si="189"/>
        <v xml:space="preserve"> </v>
      </c>
      <c r="X425" s="1" t="str">
        <f t="shared" si="204"/>
        <v xml:space="preserve"> </v>
      </c>
      <c r="Y425" s="4" t="str">
        <f t="shared" si="205"/>
        <v xml:space="preserve"> </v>
      </c>
      <c r="Z425" s="4" t="str">
        <f t="shared" si="190"/>
        <v xml:space="preserve"> </v>
      </c>
      <c r="AA425" s="4" t="str">
        <f t="shared" si="206"/>
        <v xml:space="preserve"> </v>
      </c>
      <c r="AB425" s="4" t="str">
        <f t="shared" si="207"/>
        <v xml:space="preserve"> </v>
      </c>
      <c r="AC425" s="4" t="str">
        <f t="shared" si="208"/>
        <v xml:space="preserve"> </v>
      </c>
      <c r="AF425" s="1" t="str">
        <f t="shared" si="209"/>
        <v xml:space="preserve"> </v>
      </c>
      <c r="AG425" s="4" t="str">
        <f t="shared" si="210"/>
        <v xml:space="preserve"> </v>
      </c>
      <c r="AH425" s="4" t="str">
        <f t="shared" si="216"/>
        <v xml:space="preserve"> </v>
      </c>
      <c r="AI425" s="4" t="str">
        <f t="shared" si="211"/>
        <v xml:space="preserve"> </v>
      </c>
      <c r="AJ425" s="4" t="str">
        <f t="shared" si="212"/>
        <v xml:space="preserve"> </v>
      </c>
      <c r="AK425" s="4" t="str">
        <f t="shared" si="213"/>
        <v xml:space="preserve"> </v>
      </c>
    </row>
    <row r="426" spans="2:37" x14ac:dyDescent="0.25">
      <c r="B426" s="1" t="str">
        <f t="shared" si="191"/>
        <v xml:space="preserve"> </v>
      </c>
      <c r="C426" s="4" t="str">
        <f t="shared" si="192"/>
        <v xml:space="preserve"> </v>
      </c>
      <c r="D426" s="4" t="str">
        <f t="shared" si="214"/>
        <v xml:space="preserve"> </v>
      </c>
      <c r="E426" s="4" t="str">
        <f t="shared" si="193"/>
        <v xml:space="preserve"> </v>
      </c>
      <c r="F426" s="4" t="str">
        <f t="shared" si="194"/>
        <v xml:space="preserve"> </v>
      </c>
      <c r="G426" s="4" t="str">
        <f t="shared" si="195"/>
        <v xml:space="preserve"> </v>
      </c>
      <c r="I426" s="1" t="str">
        <f t="shared" si="196"/>
        <v xml:space="preserve"> </v>
      </c>
      <c r="J426" s="4" t="str">
        <f t="shared" si="197"/>
        <v xml:space="preserve"> </v>
      </c>
      <c r="K426" s="4" t="str">
        <f t="shared" si="215"/>
        <v xml:space="preserve"> </v>
      </c>
      <c r="L426" s="4" t="str">
        <f t="shared" si="198"/>
        <v xml:space="preserve"> </v>
      </c>
      <c r="M426" s="4" t="str">
        <f t="shared" si="199"/>
        <v xml:space="preserve"> </v>
      </c>
      <c r="N426" s="4" t="str">
        <f t="shared" si="200"/>
        <v xml:space="preserve"> </v>
      </c>
      <c r="P426" s="1" t="str">
        <f t="shared" si="201"/>
        <v xml:space="preserve"> </v>
      </c>
      <c r="Q426" s="4" t="str">
        <f t="shared" si="202"/>
        <v xml:space="preserve"> </v>
      </c>
      <c r="R426" s="4" t="str">
        <f t="shared" si="186"/>
        <v xml:space="preserve"> </v>
      </c>
      <c r="S426" s="4" t="str">
        <f t="shared" si="187"/>
        <v xml:space="preserve"> </v>
      </c>
      <c r="T426" s="4" t="str">
        <f t="shared" si="188"/>
        <v xml:space="preserve"> </v>
      </c>
      <c r="U426" s="7" t="str">
        <f t="shared" si="203"/>
        <v xml:space="preserve"> </v>
      </c>
      <c r="V426" s="4" t="str">
        <f t="shared" si="189"/>
        <v xml:space="preserve"> </v>
      </c>
      <c r="X426" s="1" t="str">
        <f t="shared" si="204"/>
        <v xml:space="preserve"> </v>
      </c>
      <c r="Y426" s="4" t="str">
        <f t="shared" si="205"/>
        <v xml:space="preserve"> </v>
      </c>
      <c r="Z426" s="4" t="str">
        <f t="shared" si="190"/>
        <v xml:space="preserve"> </v>
      </c>
      <c r="AA426" s="4" t="str">
        <f t="shared" si="206"/>
        <v xml:space="preserve"> </v>
      </c>
      <c r="AB426" s="4" t="str">
        <f t="shared" si="207"/>
        <v xml:space="preserve"> </v>
      </c>
      <c r="AC426" s="4" t="str">
        <f t="shared" si="208"/>
        <v xml:space="preserve"> </v>
      </c>
      <c r="AF426" s="1" t="str">
        <f t="shared" si="209"/>
        <v xml:space="preserve"> </v>
      </c>
      <c r="AG426" s="4" t="str">
        <f t="shared" si="210"/>
        <v xml:space="preserve"> </v>
      </c>
      <c r="AH426" s="4" t="str">
        <f t="shared" si="216"/>
        <v xml:space="preserve"> </v>
      </c>
      <c r="AI426" s="4" t="str">
        <f t="shared" si="211"/>
        <v xml:space="preserve"> </v>
      </c>
      <c r="AJ426" s="4" t="str">
        <f t="shared" si="212"/>
        <v xml:space="preserve"> </v>
      </c>
      <c r="AK426" s="4" t="str">
        <f t="shared" si="213"/>
        <v xml:space="preserve"> </v>
      </c>
    </row>
    <row r="427" spans="2:37" x14ac:dyDescent="0.25">
      <c r="B427" s="1" t="str">
        <f t="shared" si="191"/>
        <v xml:space="preserve"> </v>
      </c>
      <c r="C427" s="4" t="str">
        <f t="shared" si="192"/>
        <v xml:space="preserve"> </v>
      </c>
      <c r="D427" s="4" t="str">
        <f t="shared" si="214"/>
        <v xml:space="preserve"> </v>
      </c>
      <c r="E427" s="4" t="str">
        <f t="shared" si="193"/>
        <v xml:space="preserve"> </v>
      </c>
      <c r="F427" s="4" t="str">
        <f t="shared" si="194"/>
        <v xml:space="preserve"> </v>
      </c>
      <c r="G427" s="4" t="str">
        <f t="shared" si="195"/>
        <v xml:space="preserve"> </v>
      </c>
      <c r="I427" s="1" t="str">
        <f t="shared" si="196"/>
        <v xml:space="preserve"> </v>
      </c>
      <c r="J427" s="4" t="str">
        <f t="shared" si="197"/>
        <v xml:space="preserve"> </v>
      </c>
      <c r="K427" s="4" t="str">
        <f t="shared" si="215"/>
        <v xml:space="preserve"> </v>
      </c>
      <c r="L427" s="4" t="str">
        <f t="shared" si="198"/>
        <v xml:space="preserve"> </v>
      </c>
      <c r="M427" s="4" t="str">
        <f t="shared" si="199"/>
        <v xml:space="preserve"> </v>
      </c>
      <c r="N427" s="4" t="str">
        <f t="shared" si="200"/>
        <v xml:space="preserve"> </v>
      </c>
      <c r="P427" s="1" t="str">
        <f t="shared" si="201"/>
        <v xml:space="preserve"> </v>
      </c>
      <c r="Q427" s="4" t="str">
        <f t="shared" si="202"/>
        <v xml:space="preserve"> </v>
      </c>
      <c r="R427" s="4" t="str">
        <f t="shared" si="186"/>
        <v xml:space="preserve"> </v>
      </c>
      <c r="S427" s="4" t="str">
        <f t="shared" si="187"/>
        <v xml:space="preserve"> </v>
      </c>
      <c r="T427" s="4" t="str">
        <f t="shared" si="188"/>
        <v xml:space="preserve"> </v>
      </c>
      <c r="U427" s="7" t="str">
        <f t="shared" si="203"/>
        <v xml:space="preserve"> </v>
      </c>
      <c r="V427" s="4" t="str">
        <f t="shared" si="189"/>
        <v xml:space="preserve"> </v>
      </c>
      <c r="X427" s="1" t="str">
        <f t="shared" si="204"/>
        <v xml:space="preserve"> </v>
      </c>
      <c r="Y427" s="4" t="str">
        <f t="shared" si="205"/>
        <v xml:space="preserve"> </v>
      </c>
      <c r="Z427" s="4" t="str">
        <f t="shared" si="190"/>
        <v xml:space="preserve"> </v>
      </c>
      <c r="AA427" s="4" t="str">
        <f t="shared" si="206"/>
        <v xml:space="preserve"> </v>
      </c>
      <c r="AB427" s="4" t="str">
        <f t="shared" si="207"/>
        <v xml:space="preserve"> </v>
      </c>
      <c r="AC427" s="4" t="str">
        <f t="shared" si="208"/>
        <v xml:space="preserve"> </v>
      </c>
      <c r="AF427" s="1" t="str">
        <f t="shared" si="209"/>
        <v xml:space="preserve"> </v>
      </c>
      <c r="AG427" s="4" t="str">
        <f t="shared" si="210"/>
        <v xml:space="preserve"> </v>
      </c>
      <c r="AH427" s="4" t="str">
        <f t="shared" si="216"/>
        <v xml:space="preserve"> </v>
      </c>
      <c r="AI427" s="4" t="str">
        <f t="shared" si="211"/>
        <v xml:space="preserve"> </v>
      </c>
      <c r="AJ427" s="4" t="str">
        <f t="shared" si="212"/>
        <v xml:space="preserve"> </v>
      </c>
      <c r="AK427" s="4" t="str">
        <f t="shared" si="213"/>
        <v xml:space="preserve"> </v>
      </c>
    </row>
    <row r="428" spans="2:37" x14ac:dyDescent="0.25">
      <c r="B428" s="1" t="str">
        <f t="shared" si="191"/>
        <v xml:space="preserve"> </v>
      </c>
      <c r="C428" s="4" t="str">
        <f t="shared" si="192"/>
        <v xml:space="preserve"> </v>
      </c>
      <c r="D428" s="4" t="str">
        <f t="shared" si="214"/>
        <v xml:space="preserve"> </v>
      </c>
      <c r="E428" s="4" t="str">
        <f t="shared" si="193"/>
        <v xml:space="preserve"> </v>
      </c>
      <c r="F428" s="4" t="str">
        <f t="shared" si="194"/>
        <v xml:space="preserve"> </v>
      </c>
      <c r="G428" s="4" t="str">
        <f t="shared" si="195"/>
        <v xml:space="preserve"> </v>
      </c>
      <c r="I428" s="1" t="str">
        <f t="shared" si="196"/>
        <v xml:space="preserve"> </v>
      </c>
      <c r="J428" s="4" t="str">
        <f t="shared" si="197"/>
        <v xml:space="preserve"> </v>
      </c>
      <c r="K428" s="4" t="str">
        <f t="shared" si="215"/>
        <v xml:space="preserve"> </v>
      </c>
      <c r="L428" s="4" t="str">
        <f t="shared" si="198"/>
        <v xml:space="preserve"> </v>
      </c>
      <c r="M428" s="4" t="str">
        <f t="shared" si="199"/>
        <v xml:space="preserve"> </v>
      </c>
      <c r="N428" s="4" t="str">
        <f t="shared" si="200"/>
        <v xml:space="preserve"> </v>
      </c>
      <c r="P428" s="1" t="str">
        <f t="shared" si="201"/>
        <v xml:space="preserve"> </v>
      </c>
      <c r="Q428" s="4" t="str">
        <f t="shared" si="202"/>
        <v xml:space="preserve"> </v>
      </c>
      <c r="R428" s="4" t="str">
        <f t="shared" si="186"/>
        <v xml:space="preserve"> </v>
      </c>
      <c r="S428" s="4" t="str">
        <f t="shared" si="187"/>
        <v xml:space="preserve"> </v>
      </c>
      <c r="T428" s="4" t="str">
        <f t="shared" si="188"/>
        <v xml:space="preserve"> </v>
      </c>
      <c r="U428" s="7" t="str">
        <f t="shared" si="203"/>
        <v xml:space="preserve"> </v>
      </c>
      <c r="V428" s="4" t="str">
        <f t="shared" si="189"/>
        <v xml:space="preserve"> </v>
      </c>
      <c r="X428" s="1" t="str">
        <f t="shared" si="204"/>
        <v xml:space="preserve"> </v>
      </c>
      <c r="Y428" s="4" t="str">
        <f t="shared" si="205"/>
        <v xml:space="preserve"> </v>
      </c>
      <c r="Z428" s="4" t="str">
        <f t="shared" si="190"/>
        <v xml:space="preserve"> </v>
      </c>
      <c r="AA428" s="4" t="str">
        <f t="shared" si="206"/>
        <v xml:space="preserve"> </v>
      </c>
      <c r="AB428" s="4" t="str">
        <f t="shared" si="207"/>
        <v xml:space="preserve"> </v>
      </c>
      <c r="AC428" s="4" t="str">
        <f t="shared" si="208"/>
        <v xml:space="preserve"> </v>
      </c>
      <c r="AF428" s="1" t="str">
        <f t="shared" si="209"/>
        <v xml:space="preserve"> </v>
      </c>
      <c r="AG428" s="4" t="str">
        <f t="shared" si="210"/>
        <v xml:space="preserve"> </v>
      </c>
      <c r="AH428" s="4" t="str">
        <f t="shared" si="216"/>
        <v xml:space="preserve"> </v>
      </c>
      <c r="AI428" s="4" t="str">
        <f t="shared" si="211"/>
        <v xml:space="preserve"> </v>
      </c>
      <c r="AJ428" s="4" t="str">
        <f t="shared" si="212"/>
        <v xml:space="preserve"> </v>
      </c>
      <c r="AK428" s="4" t="str">
        <f t="shared" si="213"/>
        <v xml:space="preserve"> </v>
      </c>
    </row>
    <row r="429" spans="2:37" x14ac:dyDescent="0.25">
      <c r="B429" s="1" t="str">
        <f t="shared" si="191"/>
        <v xml:space="preserve"> </v>
      </c>
      <c r="C429" s="4" t="str">
        <f t="shared" si="192"/>
        <v xml:space="preserve"> </v>
      </c>
      <c r="D429" s="4" t="str">
        <f t="shared" si="214"/>
        <v xml:space="preserve"> </v>
      </c>
      <c r="E429" s="4" t="str">
        <f t="shared" si="193"/>
        <v xml:space="preserve"> </v>
      </c>
      <c r="F429" s="4" t="str">
        <f t="shared" si="194"/>
        <v xml:space="preserve"> </v>
      </c>
      <c r="G429" s="4" t="str">
        <f t="shared" si="195"/>
        <v xml:space="preserve"> </v>
      </c>
      <c r="I429" s="1" t="str">
        <f t="shared" si="196"/>
        <v xml:space="preserve"> </v>
      </c>
      <c r="J429" s="4" t="str">
        <f t="shared" si="197"/>
        <v xml:space="preserve"> </v>
      </c>
      <c r="K429" s="4" t="str">
        <f t="shared" si="215"/>
        <v xml:space="preserve"> </v>
      </c>
      <c r="L429" s="4" t="str">
        <f t="shared" si="198"/>
        <v xml:space="preserve"> </v>
      </c>
      <c r="M429" s="4" t="str">
        <f t="shared" si="199"/>
        <v xml:space="preserve"> </v>
      </c>
      <c r="N429" s="4" t="str">
        <f t="shared" si="200"/>
        <v xml:space="preserve"> </v>
      </c>
      <c r="P429" s="1" t="str">
        <f t="shared" si="201"/>
        <v xml:space="preserve"> </v>
      </c>
      <c r="Q429" s="4" t="str">
        <f t="shared" si="202"/>
        <v xml:space="preserve"> </v>
      </c>
      <c r="R429" s="4" t="str">
        <f t="shared" si="186"/>
        <v xml:space="preserve"> </v>
      </c>
      <c r="S429" s="4" t="str">
        <f t="shared" si="187"/>
        <v xml:space="preserve"> </v>
      </c>
      <c r="T429" s="4" t="str">
        <f t="shared" si="188"/>
        <v xml:space="preserve"> </v>
      </c>
      <c r="U429" s="7" t="str">
        <f t="shared" si="203"/>
        <v xml:space="preserve"> </v>
      </c>
      <c r="V429" s="4" t="str">
        <f t="shared" si="189"/>
        <v xml:space="preserve"> </v>
      </c>
      <c r="X429" s="1" t="str">
        <f t="shared" si="204"/>
        <v xml:space="preserve"> </v>
      </c>
      <c r="Y429" s="4" t="str">
        <f t="shared" si="205"/>
        <v xml:space="preserve"> </v>
      </c>
      <c r="Z429" s="4" t="str">
        <f t="shared" si="190"/>
        <v xml:space="preserve"> </v>
      </c>
      <c r="AA429" s="4" t="str">
        <f t="shared" si="206"/>
        <v xml:space="preserve"> </v>
      </c>
      <c r="AB429" s="4" t="str">
        <f t="shared" si="207"/>
        <v xml:space="preserve"> </v>
      </c>
      <c r="AC429" s="4" t="str">
        <f t="shared" si="208"/>
        <v xml:space="preserve"> </v>
      </c>
      <c r="AF429" s="1" t="str">
        <f t="shared" si="209"/>
        <v xml:space="preserve"> </v>
      </c>
      <c r="AG429" s="4" t="str">
        <f t="shared" si="210"/>
        <v xml:space="preserve"> </v>
      </c>
      <c r="AH429" s="4" t="str">
        <f t="shared" si="216"/>
        <v xml:space="preserve"> </v>
      </c>
      <c r="AI429" s="4" t="str">
        <f t="shared" si="211"/>
        <v xml:space="preserve"> </v>
      </c>
      <c r="AJ429" s="4" t="str">
        <f t="shared" si="212"/>
        <v xml:space="preserve"> </v>
      </c>
      <c r="AK429" s="4" t="str">
        <f t="shared" si="213"/>
        <v xml:space="preserve"> </v>
      </c>
    </row>
    <row r="430" spans="2:37" x14ac:dyDescent="0.25">
      <c r="B430" s="1" t="str">
        <f t="shared" si="191"/>
        <v xml:space="preserve"> </v>
      </c>
      <c r="C430" s="4" t="str">
        <f t="shared" si="192"/>
        <v xml:space="preserve"> </v>
      </c>
      <c r="D430" s="4" t="str">
        <f t="shared" si="214"/>
        <v xml:space="preserve"> </v>
      </c>
      <c r="E430" s="4" t="str">
        <f t="shared" si="193"/>
        <v xml:space="preserve"> </v>
      </c>
      <c r="F430" s="4" t="str">
        <f t="shared" si="194"/>
        <v xml:space="preserve"> </v>
      </c>
      <c r="G430" s="4" t="str">
        <f t="shared" si="195"/>
        <v xml:space="preserve"> </v>
      </c>
      <c r="I430" s="1" t="str">
        <f t="shared" si="196"/>
        <v xml:space="preserve"> </v>
      </c>
      <c r="J430" s="4" t="str">
        <f t="shared" si="197"/>
        <v xml:space="preserve"> </v>
      </c>
      <c r="K430" s="4" t="str">
        <f t="shared" si="215"/>
        <v xml:space="preserve"> </v>
      </c>
      <c r="L430" s="4" t="str">
        <f t="shared" si="198"/>
        <v xml:space="preserve"> </v>
      </c>
      <c r="M430" s="4" t="str">
        <f t="shared" si="199"/>
        <v xml:space="preserve"> </v>
      </c>
      <c r="N430" s="4" t="str">
        <f t="shared" si="200"/>
        <v xml:space="preserve"> </v>
      </c>
      <c r="P430" s="1" t="str">
        <f t="shared" si="201"/>
        <v xml:space="preserve"> </v>
      </c>
      <c r="Q430" s="4" t="str">
        <f t="shared" si="202"/>
        <v xml:space="preserve"> </v>
      </c>
      <c r="R430" s="4" t="str">
        <f t="shared" si="186"/>
        <v xml:space="preserve"> </v>
      </c>
      <c r="S430" s="4" t="str">
        <f t="shared" si="187"/>
        <v xml:space="preserve"> </v>
      </c>
      <c r="T430" s="4" t="str">
        <f t="shared" si="188"/>
        <v xml:space="preserve"> </v>
      </c>
      <c r="U430" s="7" t="str">
        <f t="shared" si="203"/>
        <v xml:space="preserve"> </v>
      </c>
      <c r="V430" s="4" t="str">
        <f t="shared" si="189"/>
        <v xml:space="preserve"> </v>
      </c>
      <c r="X430" s="1" t="str">
        <f t="shared" si="204"/>
        <v xml:space="preserve"> </v>
      </c>
      <c r="Y430" s="4" t="str">
        <f t="shared" si="205"/>
        <v xml:space="preserve"> </v>
      </c>
      <c r="Z430" s="4" t="str">
        <f t="shared" si="190"/>
        <v xml:space="preserve"> </v>
      </c>
      <c r="AA430" s="4" t="str">
        <f t="shared" si="206"/>
        <v xml:space="preserve"> </v>
      </c>
      <c r="AB430" s="4" t="str">
        <f t="shared" si="207"/>
        <v xml:space="preserve"> </v>
      </c>
      <c r="AC430" s="4" t="str">
        <f t="shared" si="208"/>
        <v xml:space="preserve"> </v>
      </c>
      <c r="AF430" s="1" t="str">
        <f t="shared" si="209"/>
        <v xml:space="preserve"> </v>
      </c>
      <c r="AG430" s="4" t="str">
        <f t="shared" si="210"/>
        <v xml:space="preserve"> </v>
      </c>
      <c r="AH430" s="4" t="str">
        <f t="shared" si="216"/>
        <v xml:space="preserve"> </v>
      </c>
      <c r="AI430" s="4" t="str">
        <f t="shared" si="211"/>
        <v xml:space="preserve"> </v>
      </c>
      <c r="AJ430" s="4" t="str">
        <f t="shared" si="212"/>
        <v xml:space="preserve"> </v>
      </c>
      <c r="AK430" s="4" t="str">
        <f t="shared" si="213"/>
        <v xml:space="preserve"> </v>
      </c>
    </row>
    <row r="431" spans="2:37" x14ac:dyDescent="0.25">
      <c r="B431" s="1" t="str">
        <f t="shared" si="191"/>
        <v xml:space="preserve"> </v>
      </c>
      <c r="C431" s="4" t="str">
        <f t="shared" si="192"/>
        <v xml:space="preserve"> </v>
      </c>
      <c r="D431" s="4" t="str">
        <f t="shared" si="214"/>
        <v xml:space="preserve"> </v>
      </c>
      <c r="E431" s="4" t="str">
        <f t="shared" si="193"/>
        <v xml:space="preserve"> </v>
      </c>
      <c r="F431" s="4" t="str">
        <f t="shared" si="194"/>
        <v xml:space="preserve"> </v>
      </c>
      <c r="G431" s="4" t="str">
        <f t="shared" si="195"/>
        <v xml:space="preserve"> </v>
      </c>
      <c r="I431" s="1" t="str">
        <f t="shared" si="196"/>
        <v xml:space="preserve"> </v>
      </c>
      <c r="J431" s="4" t="str">
        <f t="shared" si="197"/>
        <v xml:space="preserve"> </v>
      </c>
      <c r="K431" s="4" t="str">
        <f t="shared" si="215"/>
        <v xml:space="preserve"> </v>
      </c>
      <c r="L431" s="4" t="str">
        <f t="shared" si="198"/>
        <v xml:space="preserve"> </v>
      </c>
      <c r="M431" s="4" t="str">
        <f t="shared" si="199"/>
        <v xml:space="preserve"> </v>
      </c>
      <c r="N431" s="4" t="str">
        <f t="shared" si="200"/>
        <v xml:space="preserve"> </v>
      </c>
      <c r="P431" s="1" t="str">
        <f t="shared" si="201"/>
        <v xml:space="preserve"> </v>
      </c>
      <c r="Q431" s="4" t="str">
        <f t="shared" si="202"/>
        <v xml:space="preserve"> </v>
      </c>
      <c r="R431" s="4" t="str">
        <f t="shared" si="186"/>
        <v xml:space="preserve"> </v>
      </c>
      <c r="S431" s="4" t="str">
        <f t="shared" si="187"/>
        <v xml:space="preserve"> </v>
      </c>
      <c r="T431" s="4" t="str">
        <f t="shared" si="188"/>
        <v xml:space="preserve"> </v>
      </c>
      <c r="U431" s="7" t="str">
        <f t="shared" si="203"/>
        <v xml:space="preserve"> </v>
      </c>
      <c r="V431" s="4" t="str">
        <f t="shared" si="189"/>
        <v xml:space="preserve"> </v>
      </c>
      <c r="X431" s="1" t="str">
        <f t="shared" si="204"/>
        <v xml:space="preserve"> </v>
      </c>
      <c r="Y431" s="4" t="str">
        <f t="shared" si="205"/>
        <v xml:space="preserve"> </v>
      </c>
      <c r="Z431" s="4" t="str">
        <f t="shared" si="190"/>
        <v xml:space="preserve"> </v>
      </c>
      <c r="AA431" s="4" t="str">
        <f t="shared" si="206"/>
        <v xml:space="preserve"> </v>
      </c>
      <c r="AB431" s="4" t="str">
        <f t="shared" si="207"/>
        <v xml:space="preserve"> </v>
      </c>
      <c r="AC431" s="4" t="str">
        <f t="shared" si="208"/>
        <v xml:space="preserve"> </v>
      </c>
      <c r="AF431" s="1" t="str">
        <f t="shared" si="209"/>
        <v xml:space="preserve"> </v>
      </c>
      <c r="AG431" s="4" t="str">
        <f t="shared" si="210"/>
        <v xml:space="preserve"> </v>
      </c>
      <c r="AH431" s="4" t="str">
        <f t="shared" si="216"/>
        <v xml:space="preserve"> </v>
      </c>
      <c r="AI431" s="4" t="str">
        <f t="shared" si="211"/>
        <v xml:space="preserve"> </v>
      </c>
      <c r="AJ431" s="4" t="str">
        <f t="shared" si="212"/>
        <v xml:space="preserve"> </v>
      </c>
      <c r="AK431" s="4" t="str">
        <f t="shared" si="213"/>
        <v xml:space="preserve"> </v>
      </c>
    </row>
    <row r="432" spans="2:37" x14ac:dyDescent="0.25">
      <c r="B432" s="1" t="str">
        <f t="shared" si="191"/>
        <v xml:space="preserve"> </v>
      </c>
      <c r="C432" s="4" t="str">
        <f t="shared" si="192"/>
        <v xml:space="preserve"> </v>
      </c>
      <c r="D432" s="4" t="str">
        <f t="shared" si="214"/>
        <v xml:space="preserve"> </v>
      </c>
      <c r="E432" s="4" t="str">
        <f t="shared" si="193"/>
        <v xml:space="preserve"> </v>
      </c>
      <c r="F432" s="4" t="str">
        <f t="shared" si="194"/>
        <v xml:space="preserve"> </v>
      </c>
      <c r="G432" s="4" t="str">
        <f t="shared" si="195"/>
        <v xml:space="preserve"> </v>
      </c>
      <c r="I432" s="1" t="str">
        <f t="shared" si="196"/>
        <v xml:space="preserve"> </v>
      </c>
      <c r="J432" s="4" t="str">
        <f t="shared" si="197"/>
        <v xml:space="preserve"> </v>
      </c>
      <c r="K432" s="4" t="str">
        <f t="shared" si="215"/>
        <v xml:space="preserve"> </v>
      </c>
      <c r="L432" s="4" t="str">
        <f t="shared" si="198"/>
        <v xml:space="preserve"> </v>
      </c>
      <c r="M432" s="4" t="str">
        <f t="shared" si="199"/>
        <v xml:space="preserve"> </v>
      </c>
      <c r="N432" s="4" t="str">
        <f t="shared" si="200"/>
        <v xml:space="preserve"> </v>
      </c>
      <c r="P432" s="1" t="str">
        <f t="shared" si="201"/>
        <v xml:space="preserve"> </v>
      </c>
      <c r="Q432" s="4" t="str">
        <f t="shared" si="202"/>
        <v xml:space="preserve"> </v>
      </c>
      <c r="R432" s="4" t="str">
        <f t="shared" si="186"/>
        <v xml:space="preserve"> </v>
      </c>
      <c r="S432" s="4" t="str">
        <f t="shared" si="187"/>
        <v xml:space="preserve"> </v>
      </c>
      <c r="T432" s="4" t="str">
        <f t="shared" si="188"/>
        <v xml:space="preserve"> </v>
      </c>
      <c r="U432" s="7" t="str">
        <f t="shared" si="203"/>
        <v xml:space="preserve"> </v>
      </c>
      <c r="V432" s="4" t="str">
        <f t="shared" si="189"/>
        <v xml:space="preserve"> </v>
      </c>
      <c r="X432" s="1" t="str">
        <f t="shared" si="204"/>
        <v xml:space="preserve"> </v>
      </c>
      <c r="Y432" s="4" t="str">
        <f t="shared" si="205"/>
        <v xml:space="preserve"> </v>
      </c>
      <c r="Z432" s="4" t="str">
        <f t="shared" si="190"/>
        <v xml:space="preserve"> </v>
      </c>
      <c r="AA432" s="4" t="str">
        <f t="shared" si="206"/>
        <v xml:space="preserve"> </v>
      </c>
      <c r="AB432" s="4" t="str">
        <f t="shared" si="207"/>
        <v xml:space="preserve"> </v>
      </c>
      <c r="AC432" s="4" t="str">
        <f t="shared" si="208"/>
        <v xml:space="preserve"> </v>
      </c>
      <c r="AF432" s="1" t="str">
        <f t="shared" si="209"/>
        <v xml:space="preserve"> </v>
      </c>
      <c r="AG432" s="4" t="str">
        <f t="shared" si="210"/>
        <v xml:space="preserve"> </v>
      </c>
      <c r="AH432" s="4" t="str">
        <f t="shared" si="216"/>
        <v xml:space="preserve"> </v>
      </c>
      <c r="AI432" s="4" t="str">
        <f t="shared" si="211"/>
        <v xml:space="preserve"> </v>
      </c>
      <c r="AJ432" s="4" t="str">
        <f t="shared" si="212"/>
        <v xml:space="preserve"> </v>
      </c>
      <c r="AK432" s="4" t="str">
        <f t="shared" si="213"/>
        <v xml:space="preserve"> </v>
      </c>
    </row>
    <row r="433" spans="2:37" x14ac:dyDescent="0.25">
      <c r="B433" s="1" t="str">
        <f t="shared" si="191"/>
        <v xml:space="preserve"> </v>
      </c>
      <c r="C433" s="4" t="str">
        <f t="shared" si="192"/>
        <v xml:space="preserve"> </v>
      </c>
      <c r="D433" s="4" t="str">
        <f t="shared" si="214"/>
        <v xml:space="preserve"> </v>
      </c>
      <c r="E433" s="4" t="str">
        <f t="shared" si="193"/>
        <v xml:space="preserve"> </v>
      </c>
      <c r="F433" s="4" t="str">
        <f t="shared" si="194"/>
        <v xml:space="preserve"> </v>
      </c>
      <c r="G433" s="4" t="str">
        <f t="shared" si="195"/>
        <v xml:space="preserve"> </v>
      </c>
      <c r="I433" s="1" t="str">
        <f t="shared" si="196"/>
        <v xml:space="preserve"> </v>
      </c>
      <c r="J433" s="4" t="str">
        <f t="shared" si="197"/>
        <v xml:space="preserve"> </v>
      </c>
      <c r="K433" s="4" t="str">
        <f t="shared" si="215"/>
        <v xml:space="preserve"> </v>
      </c>
      <c r="L433" s="4" t="str">
        <f t="shared" si="198"/>
        <v xml:space="preserve"> </v>
      </c>
      <c r="M433" s="4" t="str">
        <f t="shared" si="199"/>
        <v xml:space="preserve"> </v>
      </c>
      <c r="N433" s="4" t="str">
        <f t="shared" si="200"/>
        <v xml:space="preserve"> </v>
      </c>
      <c r="P433" s="1" t="str">
        <f t="shared" si="201"/>
        <v xml:space="preserve"> </v>
      </c>
      <c r="Q433" s="4" t="str">
        <f t="shared" si="202"/>
        <v xml:space="preserve"> </v>
      </c>
      <c r="R433" s="4" t="str">
        <f t="shared" si="186"/>
        <v xml:space="preserve"> </v>
      </c>
      <c r="S433" s="4" t="str">
        <f t="shared" si="187"/>
        <v xml:space="preserve"> </v>
      </c>
      <c r="T433" s="4" t="str">
        <f t="shared" si="188"/>
        <v xml:space="preserve"> </v>
      </c>
      <c r="U433" s="7" t="str">
        <f t="shared" si="203"/>
        <v xml:space="preserve"> </v>
      </c>
      <c r="V433" s="4" t="str">
        <f t="shared" si="189"/>
        <v xml:space="preserve"> </v>
      </c>
      <c r="X433" s="1" t="str">
        <f t="shared" si="204"/>
        <v xml:space="preserve"> </v>
      </c>
      <c r="Y433" s="4" t="str">
        <f t="shared" si="205"/>
        <v xml:space="preserve"> </v>
      </c>
      <c r="Z433" s="4" t="str">
        <f t="shared" si="190"/>
        <v xml:space="preserve"> </v>
      </c>
      <c r="AA433" s="4" t="str">
        <f t="shared" si="206"/>
        <v xml:space="preserve"> </v>
      </c>
      <c r="AB433" s="4" t="str">
        <f t="shared" si="207"/>
        <v xml:space="preserve"> </v>
      </c>
      <c r="AC433" s="4" t="str">
        <f t="shared" si="208"/>
        <v xml:space="preserve"> </v>
      </c>
      <c r="AF433" s="1" t="str">
        <f t="shared" si="209"/>
        <v xml:space="preserve"> </v>
      </c>
      <c r="AG433" s="4" t="str">
        <f t="shared" si="210"/>
        <v xml:space="preserve"> </v>
      </c>
      <c r="AH433" s="4" t="str">
        <f t="shared" si="216"/>
        <v xml:space="preserve"> </v>
      </c>
      <c r="AI433" s="4" t="str">
        <f t="shared" si="211"/>
        <v xml:space="preserve"> </v>
      </c>
      <c r="AJ433" s="4" t="str">
        <f t="shared" si="212"/>
        <v xml:space="preserve"> </v>
      </c>
      <c r="AK433" s="4" t="str">
        <f t="shared" si="213"/>
        <v xml:space="preserve"> </v>
      </c>
    </row>
    <row r="434" spans="2:37" x14ac:dyDescent="0.25">
      <c r="B434" s="1" t="str">
        <f t="shared" si="191"/>
        <v xml:space="preserve"> </v>
      </c>
      <c r="C434" s="4" t="str">
        <f t="shared" si="192"/>
        <v xml:space="preserve"> </v>
      </c>
      <c r="D434" s="4" t="str">
        <f t="shared" si="214"/>
        <v xml:space="preserve"> </v>
      </c>
      <c r="E434" s="4" t="str">
        <f t="shared" si="193"/>
        <v xml:space="preserve"> </v>
      </c>
      <c r="F434" s="4" t="str">
        <f t="shared" si="194"/>
        <v xml:space="preserve"> </v>
      </c>
      <c r="G434" s="4" t="str">
        <f t="shared" si="195"/>
        <v xml:space="preserve"> </v>
      </c>
      <c r="I434" s="1" t="str">
        <f t="shared" si="196"/>
        <v xml:space="preserve"> </v>
      </c>
      <c r="J434" s="4" t="str">
        <f t="shared" si="197"/>
        <v xml:space="preserve"> </v>
      </c>
      <c r="K434" s="4" t="str">
        <f t="shared" si="215"/>
        <v xml:space="preserve"> </v>
      </c>
      <c r="L434" s="4" t="str">
        <f t="shared" si="198"/>
        <v xml:space="preserve"> </v>
      </c>
      <c r="M434" s="4" t="str">
        <f t="shared" si="199"/>
        <v xml:space="preserve"> </v>
      </c>
      <c r="N434" s="4" t="str">
        <f t="shared" si="200"/>
        <v xml:space="preserve"> </v>
      </c>
      <c r="P434" s="1" t="str">
        <f t="shared" si="201"/>
        <v xml:space="preserve"> </v>
      </c>
      <c r="Q434" s="4" t="str">
        <f t="shared" si="202"/>
        <v xml:space="preserve"> </v>
      </c>
      <c r="R434" s="4" t="str">
        <f t="shared" si="186"/>
        <v xml:space="preserve"> </v>
      </c>
      <c r="S434" s="4" t="str">
        <f t="shared" si="187"/>
        <v xml:space="preserve"> </v>
      </c>
      <c r="T434" s="4" t="str">
        <f t="shared" si="188"/>
        <v xml:space="preserve"> </v>
      </c>
      <c r="U434" s="7" t="str">
        <f t="shared" si="203"/>
        <v xml:space="preserve"> </v>
      </c>
      <c r="V434" s="4" t="str">
        <f t="shared" si="189"/>
        <v xml:space="preserve"> </v>
      </c>
      <c r="X434" s="1" t="str">
        <f t="shared" si="204"/>
        <v xml:space="preserve"> </v>
      </c>
      <c r="Y434" s="4" t="str">
        <f t="shared" si="205"/>
        <v xml:space="preserve"> </v>
      </c>
      <c r="Z434" s="4" t="str">
        <f t="shared" si="190"/>
        <v xml:space="preserve"> </v>
      </c>
      <c r="AA434" s="4" t="str">
        <f t="shared" si="206"/>
        <v xml:space="preserve"> </v>
      </c>
      <c r="AB434" s="4" t="str">
        <f t="shared" si="207"/>
        <v xml:space="preserve"> </v>
      </c>
      <c r="AC434" s="4" t="str">
        <f t="shared" si="208"/>
        <v xml:space="preserve"> </v>
      </c>
      <c r="AF434" s="1" t="str">
        <f t="shared" si="209"/>
        <v xml:space="preserve"> </v>
      </c>
      <c r="AG434" s="4" t="str">
        <f t="shared" si="210"/>
        <v xml:space="preserve"> </v>
      </c>
      <c r="AH434" s="4" t="str">
        <f t="shared" si="216"/>
        <v xml:space="preserve"> </v>
      </c>
      <c r="AI434" s="4" t="str">
        <f t="shared" si="211"/>
        <v xml:space="preserve"> </v>
      </c>
      <c r="AJ434" s="4" t="str">
        <f t="shared" si="212"/>
        <v xml:space="preserve"> </v>
      </c>
      <c r="AK434" s="4" t="str">
        <f t="shared" si="213"/>
        <v xml:space="preserve"> </v>
      </c>
    </row>
    <row r="435" spans="2:37" x14ac:dyDescent="0.25">
      <c r="B435" s="1" t="str">
        <f t="shared" si="191"/>
        <v xml:space="preserve"> </v>
      </c>
      <c r="C435" s="4" t="str">
        <f t="shared" si="192"/>
        <v xml:space="preserve"> </v>
      </c>
      <c r="D435" s="4" t="str">
        <f t="shared" si="214"/>
        <v xml:space="preserve"> </v>
      </c>
      <c r="E435" s="4" t="str">
        <f t="shared" si="193"/>
        <v xml:space="preserve"> </v>
      </c>
      <c r="F435" s="4" t="str">
        <f t="shared" si="194"/>
        <v xml:space="preserve"> </v>
      </c>
      <c r="G435" s="4" t="str">
        <f t="shared" si="195"/>
        <v xml:space="preserve"> </v>
      </c>
      <c r="I435" s="1" t="str">
        <f t="shared" si="196"/>
        <v xml:space="preserve"> </v>
      </c>
      <c r="J435" s="4" t="str">
        <f t="shared" si="197"/>
        <v xml:space="preserve"> </v>
      </c>
      <c r="K435" s="4" t="str">
        <f t="shared" si="215"/>
        <v xml:space="preserve"> </v>
      </c>
      <c r="L435" s="4" t="str">
        <f t="shared" si="198"/>
        <v xml:space="preserve"> </v>
      </c>
      <c r="M435" s="4" t="str">
        <f t="shared" si="199"/>
        <v xml:space="preserve"> </v>
      </c>
      <c r="N435" s="4" t="str">
        <f t="shared" si="200"/>
        <v xml:space="preserve"> </v>
      </c>
      <c r="P435" s="1" t="str">
        <f t="shared" si="201"/>
        <v xml:space="preserve"> </v>
      </c>
      <c r="Q435" s="4" t="str">
        <f t="shared" si="202"/>
        <v xml:space="preserve"> </v>
      </c>
      <c r="R435" s="4" t="str">
        <f t="shared" si="186"/>
        <v xml:space="preserve"> </v>
      </c>
      <c r="S435" s="4" t="str">
        <f t="shared" si="187"/>
        <v xml:space="preserve"> </v>
      </c>
      <c r="T435" s="4" t="str">
        <f t="shared" si="188"/>
        <v xml:space="preserve"> </v>
      </c>
      <c r="U435" s="7" t="str">
        <f t="shared" si="203"/>
        <v xml:space="preserve"> </v>
      </c>
      <c r="V435" s="4" t="str">
        <f t="shared" si="189"/>
        <v xml:space="preserve"> </v>
      </c>
      <c r="X435" s="1" t="str">
        <f t="shared" si="204"/>
        <v xml:space="preserve"> </v>
      </c>
      <c r="Y435" s="4" t="str">
        <f t="shared" si="205"/>
        <v xml:space="preserve"> </v>
      </c>
      <c r="Z435" s="4" t="str">
        <f t="shared" si="190"/>
        <v xml:space="preserve"> </v>
      </c>
      <c r="AA435" s="4" t="str">
        <f t="shared" si="206"/>
        <v xml:space="preserve"> </v>
      </c>
      <c r="AB435" s="4" t="str">
        <f t="shared" si="207"/>
        <v xml:space="preserve"> </v>
      </c>
      <c r="AC435" s="4" t="str">
        <f t="shared" si="208"/>
        <v xml:space="preserve"> </v>
      </c>
      <c r="AF435" s="1" t="str">
        <f t="shared" si="209"/>
        <v xml:space="preserve"> </v>
      </c>
      <c r="AG435" s="4" t="str">
        <f t="shared" si="210"/>
        <v xml:space="preserve"> </v>
      </c>
      <c r="AH435" s="4" t="str">
        <f t="shared" si="216"/>
        <v xml:space="preserve"> </v>
      </c>
      <c r="AI435" s="4" t="str">
        <f t="shared" si="211"/>
        <v xml:space="preserve"> </v>
      </c>
      <c r="AJ435" s="4" t="str">
        <f t="shared" si="212"/>
        <v xml:space="preserve"> </v>
      </c>
      <c r="AK435" s="4" t="str">
        <f t="shared" si="213"/>
        <v xml:space="preserve"> </v>
      </c>
    </row>
    <row r="436" spans="2:37" x14ac:dyDescent="0.25">
      <c r="B436" s="1" t="str">
        <f t="shared" si="191"/>
        <v xml:space="preserve"> </v>
      </c>
      <c r="C436" s="4" t="str">
        <f t="shared" si="192"/>
        <v xml:space="preserve"> </v>
      </c>
      <c r="D436" s="4" t="str">
        <f t="shared" si="214"/>
        <v xml:space="preserve"> </v>
      </c>
      <c r="E436" s="4" t="str">
        <f t="shared" si="193"/>
        <v xml:space="preserve"> </v>
      </c>
      <c r="F436" s="4" t="str">
        <f t="shared" si="194"/>
        <v xml:space="preserve"> </v>
      </c>
      <c r="G436" s="4" t="str">
        <f t="shared" si="195"/>
        <v xml:space="preserve"> </v>
      </c>
      <c r="I436" s="1" t="str">
        <f t="shared" si="196"/>
        <v xml:space="preserve"> </v>
      </c>
      <c r="J436" s="4" t="str">
        <f t="shared" si="197"/>
        <v xml:space="preserve"> </v>
      </c>
      <c r="K436" s="4" t="str">
        <f t="shared" si="215"/>
        <v xml:space="preserve"> </v>
      </c>
      <c r="L436" s="4" t="str">
        <f t="shared" si="198"/>
        <v xml:space="preserve"> </v>
      </c>
      <c r="M436" s="4" t="str">
        <f t="shared" si="199"/>
        <v xml:space="preserve"> </v>
      </c>
      <c r="N436" s="4" t="str">
        <f t="shared" si="200"/>
        <v xml:space="preserve"> </v>
      </c>
      <c r="P436" s="1" t="str">
        <f t="shared" si="201"/>
        <v xml:space="preserve"> </v>
      </c>
      <c r="Q436" s="4" t="str">
        <f t="shared" si="202"/>
        <v xml:space="preserve"> </v>
      </c>
      <c r="R436" s="4" t="str">
        <f t="shared" si="186"/>
        <v xml:space="preserve"> </v>
      </c>
      <c r="S436" s="4" t="str">
        <f t="shared" si="187"/>
        <v xml:space="preserve"> </v>
      </c>
      <c r="T436" s="4" t="str">
        <f t="shared" si="188"/>
        <v xml:space="preserve"> </v>
      </c>
      <c r="U436" s="7" t="str">
        <f t="shared" si="203"/>
        <v xml:space="preserve"> </v>
      </c>
      <c r="V436" s="4" t="str">
        <f t="shared" si="189"/>
        <v xml:space="preserve"> </v>
      </c>
      <c r="X436" s="1" t="str">
        <f t="shared" si="204"/>
        <v xml:space="preserve"> </v>
      </c>
      <c r="Y436" s="4" t="str">
        <f t="shared" si="205"/>
        <v xml:space="preserve"> </v>
      </c>
      <c r="Z436" s="4" t="str">
        <f t="shared" si="190"/>
        <v xml:space="preserve"> </v>
      </c>
      <c r="AA436" s="4" t="str">
        <f t="shared" si="206"/>
        <v xml:space="preserve"> </v>
      </c>
      <c r="AB436" s="4" t="str">
        <f t="shared" si="207"/>
        <v xml:space="preserve"> </v>
      </c>
      <c r="AC436" s="4" t="str">
        <f t="shared" si="208"/>
        <v xml:space="preserve"> </v>
      </c>
      <c r="AF436" s="1" t="str">
        <f t="shared" si="209"/>
        <v xml:space="preserve"> </v>
      </c>
      <c r="AG436" s="4" t="str">
        <f t="shared" si="210"/>
        <v xml:space="preserve"> </v>
      </c>
      <c r="AH436" s="4" t="str">
        <f t="shared" si="216"/>
        <v xml:space="preserve"> </v>
      </c>
      <c r="AI436" s="4" t="str">
        <f t="shared" si="211"/>
        <v xml:space="preserve"> </v>
      </c>
      <c r="AJ436" s="4" t="str">
        <f t="shared" si="212"/>
        <v xml:space="preserve"> </v>
      </c>
      <c r="AK436" s="4" t="str">
        <f t="shared" si="213"/>
        <v xml:space="preserve"> </v>
      </c>
    </row>
    <row r="437" spans="2:37" x14ac:dyDescent="0.25">
      <c r="B437" s="1" t="str">
        <f t="shared" si="191"/>
        <v xml:space="preserve"> </v>
      </c>
      <c r="C437" s="4" t="str">
        <f t="shared" si="192"/>
        <v xml:space="preserve"> </v>
      </c>
      <c r="D437" s="4" t="str">
        <f t="shared" si="214"/>
        <v xml:space="preserve"> </v>
      </c>
      <c r="E437" s="4" t="str">
        <f t="shared" si="193"/>
        <v xml:space="preserve"> </v>
      </c>
      <c r="F437" s="4" t="str">
        <f t="shared" si="194"/>
        <v xml:space="preserve"> </v>
      </c>
      <c r="G437" s="4" t="str">
        <f t="shared" si="195"/>
        <v xml:space="preserve"> </v>
      </c>
      <c r="I437" s="1" t="str">
        <f t="shared" si="196"/>
        <v xml:space="preserve"> </v>
      </c>
      <c r="J437" s="4" t="str">
        <f t="shared" si="197"/>
        <v xml:space="preserve"> </v>
      </c>
      <c r="K437" s="4" t="str">
        <f t="shared" si="215"/>
        <v xml:space="preserve"> </v>
      </c>
      <c r="L437" s="4" t="str">
        <f t="shared" si="198"/>
        <v xml:space="preserve"> </v>
      </c>
      <c r="M437" s="4" t="str">
        <f t="shared" si="199"/>
        <v xml:space="preserve"> </v>
      </c>
      <c r="N437" s="4" t="str">
        <f t="shared" si="200"/>
        <v xml:space="preserve"> </v>
      </c>
      <c r="P437" s="1" t="str">
        <f t="shared" si="201"/>
        <v xml:space="preserve"> </v>
      </c>
      <c r="Q437" s="4" t="str">
        <f t="shared" si="202"/>
        <v xml:space="preserve"> </v>
      </c>
      <c r="R437" s="4" t="str">
        <f t="shared" si="186"/>
        <v xml:space="preserve"> </v>
      </c>
      <c r="S437" s="4" t="str">
        <f t="shared" si="187"/>
        <v xml:space="preserve"> </v>
      </c>
      <c r="T437" s="4" t="str">
        <f t="shared" si="188"/>
        <v xml:space="preserve"> </v>
      </c>
      <c r="U437" s="7" t="str">
        <f t="shared" si="203"/>
        <v xml:space="preserve"> </v>
      </c>
      <c r="V437" s="4" t="str">
        <f t="shared" si="189"/>
        <v xml:space="preserve"> </v>
      </c>
      <c r="X437" s="1" t="str">
        <f t="shared" si="204"/>
        <v xml:space="preserve"> </v>
      </c>
      <c r="Y437" s="4" t="str">
        <f t="shared" si="205"/>
        <v xml:space="preserve"> </v>
      </c>
      <c r="Z437" s="4" t="str">
        <f t="shared" si="190"/>
        <v xml:space="preserve"> </v>
      </c>
      <c r="AA437" s="4" t="str">
        <f t="shared" si="206"/>
        <v xml:space="preserve"> </v>
      </c>
      <c r="AB437" s="4" t="str">
        <f t="shared" si="207"/>
        <v xml:space="preserve"> </v>
      </c>
      <c r="AC437" s="4" t="str">
        <f t="shared" si="208"/>
        <v xml:space="preserve"> </v>
      </c>
      <c r="AF437" s="1" t="str">
        <f t="shared" si="209"/>
        <v xml:space="preserve"> </v>
      </c>
      <c r="AG437" s="4" t="str">
        <f t="shared" si="210"/>
        <v xml:space="preserve"> </v>
      </c>
      <c r="AH437" s="4" t="str">
        <f t="shared" si="216"/>
        <v xml:space="preserve"> </v>
      </c>
      <c r="AI437" s="4" t="str">
        <f t="shared" si="211"/>
        <v xml:space="preserve"> </v>
      </c>
      <c r="AJ437" s="4" t="str">
        <f t="shared" si="212"/>
        <v xml:space="preserve"> </v>
      </c>
      <c r="AK437" s="4" t="str">
        <f t="shared" si="213"/>
        <v xml:space="preserve"> </v>
      </c>
    </row>
    <row r="438" spans="2:37" x14ac:dyDescent="0.25">
      <c r="B438" s="1" t="str">
        <f t="shared" si="191"/>
        <v xml:space="preserve"> </v>
      </c>
      <c r="C438" s="4" t="str">
        <f t="shared" si="192"/>
        <v xml:space="preserve"> </v>
      </c>
      <c r="D438" s="4" t="str">
        <f t="shared" si="214"/>
        <v xml:space="preserve"> </v>
      </c>
      <c r="E438" s="4" t="str">
        <f t="shared" si="193"/>
        <v xml:space="preserve"> </v>
      </c>
      <c r="F438" s="4" t="str">
        <f t="shared" si="194"/>
        <v xml:space="preserve"> </v>
      </c>
      <c r="G438" s="4" t="str">
        <f t="shared" si="195"/>
        <v xml:space="preserve"> </v>
      </c>
      <c r="I438" s="1" t="str">
        <f t="shared" si="196"/>
        <v xml:space="preserve"> </v>
      </c>
      <c r="J438" s="4" t="str">
        <f t="shared" si="197"/>
        <v xml:space="preserve"> </v>
      </c>
      <c r="K438" s="4" t="str">
        <f t="shared" si="215"/>
        <v xml:space="preserve"> </v>
      </c>
      <c r="L438" s="4" t="str">
        <f t="shared" si="198"/>
        <v xml:space="preserve"> </v>
      </c>
      <c r="M438" s="4" t="str">
        <f t="shared" si="199"/>
        <v xml:space="preserve"> </v>
      </c>
      <c r="N438" s="4" t="str">
        <f t="shared" si="200"/>
        <v xml:space="preserve"> </v>
      </c>
      <c r="P438" s="1" t="str">
        <f t="shared" si="201"/>
        <v xml:space="preserve"> </v>
      </c>
      <c r="Q438" s="4" t="str">
        <f t="shared" si="202"/>
        <v xml:space="preserve"> </v>
      </c>
      <c r="R438" s="4" t="str">
        <f t="shared" si="186"/>
        <v xml:space="preserve"> </v>
      </c>
      <c r="S438" s="4" t="str">
        <f t="shared" si="187"/>
        <v xml:space="preserve"> </v>
      </c>
      <c r="T438" s="4" t="str">
        <f t="shared" si="188"/>
        <v xml:space="preserve"> </v>
      </c>
      <c r="U438" s="7" t="str">
        <f t="shared" si="203"/>
        <v xml:space="preserve"> </v>
      </c>
      <c r="V438" s="4" t="str">
        <f t="shared" si="189"/>
        <v xml:space="preserve"> </v>
      </c>
      <c r="X438" s="1" t="str">
        <f t="shared" si="204"/>
        <v xml:space="preserve"> </v>
      </c>
      <c r="Y438" s="4" t="str">
        <f t="shared" si="205"/>
        <v xml:space="preserve"> </v>
      </c>
      <c r="Z438" s="4" t="str">
        <f t="shared" si="190"/>
        <v xml:space="preserve"> </v>
      </c>
      <c r="AA438" s="4" t="str">
        <f t="shared" si="206"/>
        <v xml:space="preserve"> </v>
      </c>
      <c r="AB438" s="4" t="str">
        <f t="shared" si="207"/>
        <v xml:space="preserve"> </v>
      </c>
      <c r="AC438" s="4" t="str">
        <f t="shared" si="208"/>
        <v xml:space="preserve"> </v>
      </c>
      <c r="AF438" s="1" t="str">
        <f t="shared" si="209"/>
        <v xml:space="preserve"> </v>
      </c>
      <c r="AG438" s="4" t="str">
        <f t="shared" si="210"/>
        <v xml:space="preserve"> </v>
      </c>
      <c r="AH438" s="4" t="str">
        <f t="shared" si="216"/>
        <v xml:space="preserve"> </v>
      </c>
      <c r="AI438" s="4" t="str">
        <f t="shared" si="211"/>
        <v xml:space="preserve"> </v>
      </c>
      <c r="AJ438" s="4" t="str">
        <f t="shared" si="212"/>
        <v xml:space="preserve"> </v>
      </c>
      <c r="AK438" s="4" t="str">
        <f t="shared" si="213"/>
        <v xml:space="preserve"> </v>
      </c>
    </row>
    <row r="439" spans="2:37" x14ac:dyDescent="0.25">
      <c r="B439" s="1" t="str">
        <f t="shared" si="191"/>
        <v xml:space="preserve"> </v>
      </c>
      <c r="C439" s="4" t="str">
        <f t="shared" si="192"/>
        <v xml:space="preserve"> </v>
      </c>
      <c r="D439" s="4" t="str">
        <f t="shared" si="214"/>
        <v xml:space="preserve"> </v>
      </c>
      <c r="E439" s="4" t="str">
        <f t="shared" si="193"/>
        <v xml:space="preserve"> </v>
      </c>
      <c r="F439" s="4" t="str">
        <f t="shared" si="194"/>
        <v xml:space="preserve"> </v>
      </c>
      <c r="G439" s="4" t="str">
        <f t="shared" si="195"/>
        <v xml:space="preserve"> </v>
      </c>
      <c r="I439" s="1" t="str">
        <f t="shared" si="196"/>
        <v xml:space="preserve"> </v>
      </c>
      <c r="J439" s="4" t="str">
        <f t="shared" si="197"/>
        <v xml:space="preserve"> </v>
      </c>
      <c r="K439" s="4" t="str">
        <f t="shared" si="215"/>
        <v xml:space="preserve"> </v>
      </c>
      <c r="L439" s="4" t="str">
        <f t="shared" si="198"/>
        <v xml:space="preserve"> </v>
      </c>
      <c r="M439" s="4" t="str">
        <f t="shared" si="199"/>
        <v xml:space="preserve"> </v>
      </c>
      <c r="N439" s="4" t="str">
        <f t="shared" si="200"/>
        <v xml:space="preserve"> </v>
      </c>
      <c r="P439" s="1" t="str">
        <f t="shared" si="201"/>
        <v xml:space="preserve"> </v>
      </c>
      <c r="Q439" s="4" t="str">
        <f t="shared" si="202"/>
        <v xml:space="preserve"> </v>
      </c>
      <c r="R439" s="4" t="str">
        <f t="shared" si="186"/>
        <v xml:space="preserve"> </v>
      </c>
      <c r="S439" s="4" t="str">
        <f t="shared" si="187"/>
        <v xml:space="preserve"> </v>
      </c>
      <c r="T439" s="4" t="str">
        <f t="shared" si="188"/>
        <v xml:space="preserve"> </v>
      </c>
      <c r="U439" s="7" t="str">
        <f t="shared" si="203"/>
        <v xml:space="preserve"> </v>
      </c>
      <c r="V439" s="4" t="str">
        <f t="shared" si="189"/>
        <v xml:space="preserve"> </v>
      </c>
      <c r="X439" s="1" t="str">
        <f t="shared" si="204"/>
        <v xml:space="preserve"> </v>
      </c>
      <c r="Y439" s="4" t="str">
        <f t="shared" si="205"/>
        <v xml:space="preserve"> </v>
      </c>
      <c r="Z439" s="4" t="str">
        <f t="shared" si="190"/>
        <v xml:space="preserve"> </v>
      </c>
      <c r="AA439" s="4" t="str">
        <f t="shared" si="206"/>
        <v xml:space="preserve"> </v>
      </c>
      <c r="AB439" s="4" t="str">
        <f t="shared" si="207"/>
        <v xml:space="preserve"> </v>
      </c>
      <c r="AC439" s="4" t="str">
        <f t="shared" si="208"/>
        <v xml:space="preserve"> </v>
      </c>
      <c r="AF439" s="1" t="str">
        <f t="shared" si="209"/>
        <v xml:space="preserve"> </v>
      </c>
      <c r="AG439" s="4" t="str">
        <f t="shared" si="210"/>
        <v xml:space="preserve"> </v>
      </c>
      <c r="AH439" s="4" t="str">
        <f t="shared" si="216"/>
        <v xml:space="preserve"> </v>
      </c>
      <c r="AI439" s="4" t="str">
        <f t="shared" si="211"/>
        <v xml:space="preserve"> </v>
      </c>
      <c r="AJ439" s="4" t="str">
        <f t="shared" si="212"/>
        <v xml:space="preserve"> </v>
      </c>
      <c r="AK439" s="4" t="str">
        <f t="shared" si="213"/>
        <v xml:space="preserve"> </v>
      </c>
    </row>
    <row r="440" spans="2:37" x14ac:dyDescent="0.25">
      <c r="B440" s="1" t="str">
        <f t="shared" si="191"/>
        <v xml:space="preserve"> </v>
      </c>
      <c r="C440" s="4" t="str">
        <f t="shared" si="192"/>
        <v xml:space="preserve"> </v>
      </c>
      <c r="D440" s="4" t="str">
        <f t="shared" si="214"/>
        <v xml:space="preserve"> </v>
      </c>
      <c r="E440" s="4" t="str">
        <f t="shared" si="193"/>
        <v xml:space="preserve"> </v>
      </c>
      <c r="F440" s="4" t="str">
        <f t="shared" si="194"/>
        <v xml:space="preserve"> </v>
      </c>
      <c r="G440" s="4" t="str">
        <f t="shared" si="195"/>
        <v xml:space="preserve"> </v>
      </c>
      <c r="I440" s="1" t="str">
        <f t="shared" si="196"/>
        <v xml:space="preserve"> </v>
      </c>
      <c r="J440" s="4" t="str">
        <f t="shared" si="197"/>
        <v xml:space="preserve"> </v>
      </c>
      <c r="K440" s="4" t="str">
        <f t="shared" si="215"/>
        <v xml:space="preserve"> </v>
      </c>
      <c r="L440" s="4" t="str">
        <f t="shared" si="198"/>
        <v xml:space="preserve"> </v>
      </c>
      <c r="M440" s="4" t="str">
        <f t="shared" si="199"/>
        <v xml:space="preserve"> </v>
      </c>
      <c r="N440" s="4" t="str">
        <f t="shared" si="200"/>
        <v xml:space="preserve"> </v>
      </c>
      <c r="P440" s="1" t="str">
        <f t="shared" si="201"/>
        <v xml:space="preserve"> </v>
      </c>
      <c r="Q440" s="4" t="str">
        <f t="shared" si="202"/>
        <v xml:space="preserve"> </v>
      </c>
      <c r="R440" s="4" t="str">
        <f t="shared" si="186"/>
        <v xml:space="preserve"> </v>
      </c>
      <c r="S440" s="4" t="str">
        <f t="shared" si="187"/>
        <v xml:space="preserve"> </v>
      </c>
      <c r="T440" s="4" t="str">
        <f t="shared" si="188"/>
        <v xml:space="preserve"> </v>
      </c>
      <c r="U440" s="7" t="str">
        <f t="shared" si="203"/>
        <v xml:space="preserve"> </v>
      </c>
      <c r="V440" s="4" t="str">
        <f t="shared" si="189"/>
        <v xml:space="preserve"> </v>
      </c>
      <c r="X440" s="1" t="str">
        <f t="shared" si="204"/>
        <v xml:space="preserve"> </v>
      </c>
      <c r="Y440" s="4" t="str">
        <f t="shared" si="205"/>
        <v xml:space="preserve"> </v>
      </c>
      <c r="Z440" s="4" t="str">
        <f t="shared" si="190"/>
        <v xml:space="preserve"> </v>
      </c>
      <c r="AA440" s="4" t="str">
        <f t="shared" si="206"/>
        <v xml:space="preserve"> </v>
      </c>
      <c r="AB440" s="4" t="str">
        <f t="shared" si="207"/>
        <v xml:space="preserve"> </v>
      </c>
      <c r="AC440" s="4" t="str">
        <f t="shared" si="208"/>
        <v xml:space="preserve"> </v>
      </c>
      <c r="AF440" s="1" t="str">
        <f t="shared" si="209"/>
        <v xml:space="preserve"> </v>
      </c>
      <c r="AG440" s="4" t="str">
        <f t="shared" si="210"/>
        <v xml:space="preserve"> </v>
      </c>
      <c r="AH440" s="4" t="str">
        <f t="shared" si="216"/>
        <v xml:space="preserve"> </v>
      </c>
      <c r="AI440" s="4" t="str">
        <f t="shared" si="211"/>
        <v xml:space="preserve"> </v>
      </c>
      <c r="AJ440" s="4" t="str">
        <f t="shared" si="212"/>
        <v xml:space="preserve"> </v>
      </c>
      <c r="AK440" s="4" t="str">
        <f t="shared" si="213"/>
        <v xml:space="preserve"> </v>
      </c>
    </row>
    <row r="441" spans="2:37" x14ac:dyDescent="0.25">
      <c r="B441" s="1" t="str">
        <f t="shared" si="191"/>
        <v xml:space="preserve"> </v>
      </c>
      <c r="C441" s="4" t="str">
        <f t="shared" si="192"/>
        <v xml:space="preserve"> </v>
      </c>
      <c r="D441" s="4" t="str">
        <f t="shared" si="214"/>
        <v xml:space="preserve"> </v>
      </c>
      <c r="E441" s="4" t="str">
        <f t="shared" si="193"/>
        <v xml:space="preserve"> </v>
      </c>
      <c r="F441" s="4" t="str">
        <f t="shared" si="194"/>
        <v xml:space="preserve"> </v>
      </c>
      <c r="G441" s="4" t="str">
        <f t="shared" si="195"/>
        <v xml:space="preserve"> </v>
      </c>
      <c r="I441" s="1" t="str">
        <f t="shared" si="196"/>
        <v xml:space="preserve"> </v>
      </c>
      <c r="J441" s="4" t="str">
        <f t="shared" si="197"/>
        <v xml:space="preserve"> </v>
      </c>
      <c r="K441" s="4" t="str">
        <f t="shared" si="215"/>
        <v xml:space="preserve"> </v>
      </c>
      <c r="L441" s="4" t="str">
        <f t="shared" si="198"/>
        <v xml:space="preserve"> </v>
      </c>
      <c r="M441" s="4" t="str">
        <f t="shared" si="199"/>
        <v xml:space="preserve"> </v>
      </c>
      <c r="N441" s="4" t="str">
        <f t="shared" si="200"/>
        <v xml:space="preserve"> </v>
      </c>
      <c r="P441" s="1" t="str">
        <f t="shared" si="201"/>
        <v xml:space="preserve"> </v>
      </c>
      <c r="Q441" s="4" t="str">
        <f t="shared" si="202"/>
        <v xml:space="preserve"> </v>
      </c>
      <c r="R441" s="4" t="str">
        <f t="shared" si="186"/>
        <v xml:space="preserve"> </v>
      </c>
      <c r="S441" s="4" t="str">
        <f t="shared" si="187"/>
        <v xml:space="preserve"> </v>
      </c>
      <c r="T441" s="4" t="str">
        <f t="shared" si="188"/>
        <v xml:space="preserve"> </v>
      </c>
      <c r="U441" s="7" t="str">
        <f t="shared" si="203"/>
        <v xml:space="preserve"> </v>
      </c>
      <c r="V441" s="4" t="str">
        <f t="shared" si="189"/>
        <v xml:space="preserve"> </v>
      </c>
      <c r="X441" s="1" t="str">
        <f t="shared" si="204"/>
        <v xml:space="preserve"> </v>
      </c>
      <c r="Y441" s="4" t="str">
        <f t="shared" si="205"/>
        <v xml:space="preserve"> </v>
      </c>
      <c r="Z441" s="4" t="str">
        <f t="shared" si="190"/>
        <v xml:space="preserve"> </v>
      </c>
      <c r="AA441" s="4" t="str">
        <f t="shared" si="206"/>
        <v xml:space="preserve"> </v>
      </c>
      <c r="AB441" s="4" t="str">
        <f t="shared" si="207"/>
        <v xml:space="preserve"> </v>
      </c>
      <c r="AC441" s="4" t="str">
        <f t="shared" si="208"/>
        <v xml:space="preserve"> </v>
      </c>
      <c r="AF441" s="1" t="str">
        <f t="shared" si="209"/>
        <v xml:space="preserve"> </v>
      </c>
      <c r="AG441" s="4" t="str">
        <f t="shared" si="210"/>
        <v xml:space="preserve"> </v>
      </c>
      <c r="AH441" s="4" t="str">
        <f t="shared" si="216"/>
        <v xml:space="preserve"> </v>
      </c>
      <c r="AI441" s="4" t="str">
        <f t="shared" si="211"/>
        <v xml:space="preserve"> </v>
      </c>
      <c r="AJ441" s="4" t="str">
        <f t="shared" si="212"/>
        <v xml:space="preserve"> </v>
      </c>
      <c r="AK441" s="4" t="str">
        <f t="shared" si="213"/>
        <v xml:space="preserve"> </v>
      </c>
    </row>
    <row r="442" spans="2:37" x14ac:dyDescent="0.25">
      <c r="B442" s="1" t="str">
        <f t="shared" si="191"/>
        <v xml:space="preserve"> </v>
      </c>
      <c r="C442" s="4" t="str">
        <f t="shared" si="192"/>
        <v xml:space="preserve"> </v>
      </c>
      <c r="D442" s="4" t="str">
        <f t="shared" si="214"/>
        <v xml:space="preserve"> </v>
      </c>
      <c r="E442" s="4" t="str">
        <f t="shared" si="193"/>
        <v xml:space="preserve"> </v>
      </c>
      <c r="F442" s="4" t="str">
        <f t="shared" si="194"/>
        <v xml:space="preserve"> </v>
      </c>
      <c r="G442" s="4" t="str">
        <f t="shared" si="195"/>
        <v xml:space="preserve"> </v>
      </c>
      <c r="I442" s="1" t="str">
        <f t="shared" si="196"/>
        <v xml:space="preserve"> </v>
      </c>
      <c r="J442" s="4" t="str">
        <f t="shared" si="197"/>
        <v xml:space="preserve"> </v>
      </c>
      <c r="K442" s="4" t="str">
        <f t="shared" si="215"/>
        <v xml:space="preserve"> </v>
      </c>
      <c r="L442" s="4" t="str">
        <f t="shared" si="198"/>
        <v xml:space="preserve"> </v>
      </c>
      <c r="M442" s="4" t="str">
        <f t="shared" si="199"/>
        <v xml:space="preserve"> </v>
      </c>
      <c r="N442" s="4" t="str">
        <f t="shared" si="200"/>
        <v xml:space="preserve"> </v>
      </c>
      <c r="P442" s="1" t="str">
        <f t="shared" si="201"/>
        <v xml:space="preserve"> </v>
      </c>
      <c r="Q442" s="4" t="str">
        <f t="shared" si="202"/>
        <v xml:space="preserve"> </v>
      </c>
      <c r="R442" s="4" t="str">
        <f t="shared" si="186"/>
        <v xml:space="preserve"> </v>
      </c>
      <c r="S442" s="4" t="str">
        <f t="shared" si="187"/>
        <v xml:space="preserve"> </v>
      </c>
      <c r="T442" s="4" t="str">
        <f t="shared" si="188"/>
        <v xml:space="preserve"> </v>
      </c>
      <c r="U442" s="7" t="str">
        <f t="shared" si="203"/>
        <v xml:space="preserve"> </v>
      </c>
      <c r="V442" s="4" t="str">
        <f t="shared" si="189"/>
        <v xml:space="preserve"> </v>
      </c>
      <c r="X442" s="1" t="str">
        <f t="shared" si="204"/>
        <v xml:space="preserve"> </v>
      </c>
      <c r="Y442" s="4" t="str">
        <f t="shared" si="205"/>
        <v xml:space="preserve"> </v>
      </c>
      <c r="Z442" s="4" t="str">
        <f t="shared" si="190"/>
        <v xml:space="preserve"> </v>
      </c>
      <c r="AA442" s="4" t="str">
        <f t="shared" si="206"/>
        <v xml:space="preserve"> </v>
      </c>
      <c r="AB442" s="4" t="str">
        <f t="shared" si="207"/>
        <v xml:space="preserve"> </v>
      </c>
      <c r="AC442" s="4" t="str">
        <f t="shared" si="208"/>
        <v xml:space="preserve"> </v>
      </c>
      <c r="AF442" s="1" t="str">
        <f t="shared" si="209"/>
        <v xml:space="preserve"> </v>
      </c>
      <c r="AG442" s="4" t="str">
        <f t="shared" si="210"/>
        <v xml:space="preserve"> </v>
      </c>
      <c r="AH442" s="4" t="str">
        <f t="shared" si="216"/>
        <v xml:space="preserve"> </v>
      </c>
      <c r="AI442" s="4" t="str">
        <f t="shared" si="211"/>
        <v xml:space="preserve"> </v>
      </c>
      <c r="AJ442" s="4" t="str">
        <f t="shared" si="212"/>
        <v xml:space="preserve"> </v>
      </c>
      <c r="AK442" s="4" t="str">
        <f t="shared" si="213"/>
        <v xml:space="preserve"> </v>
      </c>
    </row>
    <row r="443" spans="2:37" x14ac:dyDescent="0.25">
      <c r="B443" s="1" t="str">
        <f t="shared" si="191"/>
        <v xml:space="preserve"> </v>
      </c>
      <c r="C443" s="4" t="str">
        <f t="shared" si="192"/>
        <v xml:space="preserve"> </v>
      </c>
      <c r="D443" s="4" t="str">
        <f t="shared" si="214"/>
        <v xml:space="preserve"> </v>
      </c>
      <c r="E443" s="4" t="str">
        <f t="shared" si="193"/>
        <v xml:space="preserve"> </v>
      </c>
      <c r="F443" s="4" t="str">
        <f t="shared" si="194"/>
        <v xml:space="preserve"> </v>
      </c>
      <c r="G443" s="4" t="str">
        <f t="shared" si="195"/>
        <v xml:space="preserve"> </v>
      </c>
      <c r="I443" s="1" t="str">
        <f t="shared" si="196"/>
        <v xml:space="preserve"> </v>
      </c>
      <c r="J443" s="4" t="str">
        <f t="shared" si="197"/>
        <v xml:space="preserve"> </v>
      </c>
      <c r="K443" s="4" t="str">
        <f t="shared" si="215"/>
        <v xml:space="preserve"> </v>
      </c>
      <c r="L443" s="4" t="str">
        <f t="shared" si="198"/>
        <v xml:space="preserve"> </v>
      </c>
      <c r="M443" s="4" t="str">
        <f t="shared" si="199"/>
        <v xml:space="preserve"> </v>
      </c>
      <c r="N443" s="4" t="str">
        <f t="shared" si="200"/>
        <v xml:space="preserve"> </v>
      </c>
      <c r="P443" s="1" t="str">
        <f t="shared" si="201"/>
        <v xml:space="preserve"> </v>
      </c>
      <c r="Q443" s="4" t="str">
        <f t="shared" si="202"/>
        <v xml:space="preserve"> </v>
      </c>
      <c r="R443" s="4" t="str">
        <f t="shared" si="186"/>
        <v xml:space="preserve"> </v>
      </c>
      <c r="S443" s="4" t="str">
        <f t="shared" si="187"/>
        <v xml:space="preserve"> </v>
      </c>
      <c r="T443" s="4" t="str">
        <f t="shared" si="188"/>
        <v xml:space="preserve"> </v>
      </c>
      <c r="U443" s="7" t="str">
        <f t="shared" si="203"/>
        <v xml:space="preserve"> </v>
      </c>
      <c r="V443" s="4" t="str">
        <f t="shared" si="189"/>
        <v xml:space="preserve"> </v>
      </c>
      <c r="X443" s="1" t="str">
        <f t="shared" si="204"/>
        <v xml:space="preserve"> </v>
      </c>
      <c r="Y443" s="4" t="str">
        <f t="shared" si="205"/>
        <v xml:space="preserve"> </v>
      </c>
      <c r="Z443" s="4" t="str">
        <f t="shared" si="190"/>
        <v xml:space="preserve"> </v>
      </c>
      <c r="AA443" s="4" t="str">
        <f t="shared" si="206"/>
        <v xml:space="preserve"> </v>
      </c>
      <c r="AB443" s="4" t="str">
        <f t="shared" si="207"/>
        <v xml:space="preserve"> </v>
      </c>
      <c r="AC443" s="4" t="str">
        <f t="shared" si="208"/>
        <v xml:space="preserve"> </v>
      </c>
      <c r="AF443" s="1" t="str">
        <f t="shared" si="209"/>
        <v xml:space="preserve"> </v>
      </c>
      <c r="AG443" s="4" t="str">
        <f t="shared" si="210"/>
        <v xml:space="preserve"> </v>
      </c>
      <c r="AH443" s="4" t="str">
        <f t="shared" si="216"/>
        <v xml:space="preserve"> </v>
      </c>
      <c r="AI443" s="4" t="str">
        <f t="shared" si="211"/>
        <v xml:space="preserve"> </v>
      </c>
      <c r="AJ443" s="4" t="str">
        <f t="shared" si="212"/>
        <v xml:space="preserve"> </v>
      </c>
      <c r="AK443" s="4" t="str">
        <f t="shared" si="213"/>
        <v xml:space="preserve"> </v>
      </c>
    </row>
    <row r="444" spans="2:37" x14ac:dyDescent="0.25">
      <c r="B444" s="1" t="str">
        <f t="shared" si="191"/>
        <v xml:space="preserve"> </v>
      </c>
      <c r="C444" s="4" t="str">
        <f t="shared" si="192"/>
        <v xml:space="preserve"> </v>
      </c>
      <c r="D444" s="4" t="str">
        <f t="shared" si="214"/>
        <v xml:space="preserve"> </v>
      </c>
      <c r="E444" s="4" t="str">
        <f t="shared" si="193"/>
        <v xml:space="preserve"> </v>
      </c>
      <c r="F444" s="4" t="str">
        <f t="shared" si="194"/>
        <v xml:space="preserve"> </v>
      </c>
      <c r="G444" s="4" t="str">
        <f t="shared" si="195"/>
        <v xml:space="preserve"> </v>
      </c>
      <c r="I444" s="1" t="str">
        <f t="shared" si="196"/>
        <v xml:space="preserve"> </v>
      </c>
      <c r="J444" s="4" t="str">
        <f t="shared" si="197"/>
        <v xml:space="preserve"> </v>
      </c>
      <c r="K444" s="4" t="str">
        <f t="shared" si="215"/>
        <v xml:space="preserve"> </v>
      </c>
      <c r="L444" s="4" t="str">
        <f t="shared" si="198"/>
        <v xml:space="preserve"> </v>
      </c>
      <c r="M444" s="4" t="str">
        <f t="shared" si="199"/>
        <v xml:space="preserve"> </v>
      </c>
      <c r="N444" s="4" t="str">
        <f t="shared" si="200"/>
        <v xml:space="preserve"> </v>
      </c>
      <c r="P444" s="1" t="str">
        <f t="shared" si="201"/>
        <v xml:space="preserve"> </v>
      </c>
      <c r="Q444" s="4" t="str">
        <f t="shared" si="202"/>
        <v xml:space="preserve"> </v>
      </c>
      <c r="R444" s="4" t="str">
        <f t="shared" si="186"/>
        <v xml:space="preserve"> </v>
      </c>
      <c r="S444" s="4" t="str">
        <f t="shared" si="187"/>
        <v xml:space="preserve"> </v>
      </c>
      <c r="T444" s="4" t="str">
        <f t="shared" si="188"/>
        <v xml:space="preserve"> </v>
      </c>
      <c r="U444" s="7" t="str">
        <f t="shared" si="203"/>
        <v xml:space="preserve"> </v>
      </c>
      <c r="V444" s="4" t="str">
        <f t="shared" si="189"/>
        <v xml:space="preserve"> </v>
      </c>
      <c r="X444" s="1" t="str">
        <f t="shared" si="204"/>
        <v xml:space="preserve"> </v>
      </c>
      <c r="Y444" s="4" t="str">
        <f t="shared" si="205"/>
        <v xml:space="preserve"> </v>
      </c>
      <c r="Z444" s="4" t="str">
        <f t="shared" si="190"/>
        <v xml:space="preserve"> </v>
      </c>
      <c r="AA444" s="4" t="str">
        <f t="shared" si="206"/>
        <v xml:space="preserve"> </v>
      </c>
      <c r="AB444" s="4" t="str">
        <f t="shared" si="207"/>
        <v xml:space="preserve"> </v>
      </c>
      <c r="AC444" s="4" t="str">
        <f t="shared" si="208"/>
        <v xml:space="preserve"> </v>
      </c>
      <c r="AF444" s="1" t="str">
        <f t="shared" si="209"/>
        <v xml:space="preserve"> </v>
      </c>
      <c r="AG444" s="4" t="str">
        <f t="shared" si="210"/>
        <v xml:space="preserve"> </v>
      </c>
      <c r="AH444" s="4" t="str">
        <f t="shared" si="216"/>
        <v xml:space="preserve"> </v>
      </c>
      <c r="AI444" s="4" t="str">
        <f t="shared" si="211"/>
        <v xml:space="preserve"> </v>
      </c>
      <c r="AJ444" s="4" t="str">
        <f t="shared" si="212"/>
        <v xml:space="preserve"> </v>
      </c>
      <c r="AK444" s="4" t="str">
        <f t="shared" si="213"/>
        <v xml:space="preserve"> </v>
      </c>
    </row>
    <row r="445" spans="2:37" x14ac:dyDescent="0.25">
      <c r="B445" s="1" t="str">
        <f t="shared" si="191"/>
        <v xml:space="preserve"> </v>
      </c>
      <c r="C445" s="4" t="str">
        <f t="shared" si="192"/>
        <v xml:space="preserve"> </v>
      </c>
      <c r="D445" s="4" t="str">
        <f t="shared" si="214"/>
        <v xml:space="preserve"> </v>
      </c>
      <c r="E445" s="4" t="str">
        <f t="shared" si="193"/>
        <v xml:space="preserve"> </v>
      </c>
      <c r="F445" s="4" t="str">
        <f t="shared" si="194"/>
        <v xml:space="preserve"> </v>
      </c>
      <c r="G445" s="4" t="str">
        <f t="shared" si="195"/>
        <v xml:space="preserve"> </v>
      </c>
      <c r="I445" s="1" t="str">
        <f t="shared" si="196"/>
        <v xml:space="preserve"> </v>
      </c>
      <c r="J445" s="4" t="str">
        <f t="shared" si="197"/>
        <v xml:space="preserve"> </v>
      </c>
      <c r="K445" s="4" t="str">
        <f t="shared" si="215"/>
        <v xml:space="preserve"> </v>
      </c>
      <c r="L445" s="4" t="str">
        <f t="shared" si="198"/>
        <v xml:space="preserve"> </v>
      </c>
      <c r="M445" s="4" t="str">
        <f t="shared" si="199"/>
        <v xml:space="preserve"> </v>
      </c>
      <c r="N445" s="4" t="str">
        <f t="shared" si="200"/>
        <v xml:space="preserve"> </v>
      </c>
      <c r="P445" s="1" t="str">
        <f t="shared" si="201"/>
        <v xml:space="preserve"> </v>
      </c>
      <c r="Q445" s="4" t="str">
        <f t="shared" si="202"/>
        <v xml:space="preserve"> </v>
      </c>
      <c r="R445" s="4" t="str">
        <f t="shared" si="186"/>
        <v xml:space="preserve"> </v>
      </c>
      <c r="S445" s="4" t="str">
        <f t="shared" si="187"/>
        <v xml:space="preserve"> </v>
      </c>
      <c r="T445" s="4" t="str">
        <f t="shared" si="188"/>
        <v xml:space="preserve"> </v>
      </c>
      <c r="U445" s="7" t="str">
        <f t="shared" si="203"/>
        <v xml:space="preserve"> </v>
      </c>
      <c r="V445" s="4" t="str">
        <f t="shared" si="189"/>
        <v xml:space="preserve"> </v>
      </c>
      <c r="X445" s="1" t="str">
        <f t="shared" si="204"/>
        <v xml:space="preserve"> </v>
      </c>
      <c r="Y445" s="4" t="str">
        <f t="shared" si="205"/>
        <v xml:space="preserve"> </v>
      </c>
      <c r="Z445" s="4" t="str">
        <f t="shared" si="190"/>
        <v xml:space="preserve"> </v>
      </c>
      <c r="AA445" s="4" t="str">
        <f t="shared" si="206"/>
        <v xml:space="preserve"> </v>
      </c>
      <c r="AB445" s="4" t="str">
        <f t="shared" si="207"/>
        <v xml:space="preserve"> </v>
      </c>
      <c r="AC445" s="4" t="str">
        <f t="shared" si="208"/>
        <v xml:space="preserve"> </v>
      </c>
      <c r="AF445" s="1" t="str">
        <f t="shared" si="209"/>
        <v xml:space="preserve"> </v>
      </c>
      <c r="AG445" s="4" t="str">
        <f t="shared" si="210"/>
        <v xml:space="preserve"> </v>
      </c>
      <c r="AH445" s="4" t="str">
        <f t="shared" si="216"/>
        <v xml:space="preserve"> </v>
      </c>
      <c r="AI445" s="4" t="str">
        <f t="shared" si="211"/>
        <v xml:space="preserve"> </v>
      </c>
      <c r="AJ445" s="4" t="str">
        <f t="shared" si="212"/>
        <v xml:space="preserve"> </v>
      </c>
      <c r="AK445" s="4" t="str">
        <f t="shared" si="213"/>
        <v xml:space="preserve"> </v>
      </c>
    </row>
    <row r="446" spans="2:37" x14ac:dyDescent="0.25">
      <c r="B446" s="1" t="str">
        <f t="shared" si="191"/>
        <v xml:space="preserve"> </v>
      </c>
      <c r="C446" s="4" t="str">
        <f t="shared" si="192"/>
        <v xml:space="preserve"> </v>
      </c>
      <c r="D446" s="4" t="str">
        <f t="shared" si="214"/>
        <v xml:space="preserve"> </v>
      </c>
      <c r="E446" s="4" t="str">
        <f t="shared" si="193"/>
        <v xml:space="preserve"> </v>
      </c>
      <c r="F446" s="4" t="str">
        <f t="shared" si="194"/>
        <v xml:space="preserve"> </v>
      </c>
      <c r="G446" s="4" t="str">
        <f t="shared" si="195"/>
        <v xml:space="preserve"> </v>
      </c>
      <c r="I446" s="1" t="str">
        <f t="shared" si="196"/>
        <v xml:space="preserve"> </v>
      </c>
      <c r="J446" s="4" t="str">
        <f t="shared" si="197"/>
        <v xml:space="preserve"> </v>
      </c>
      <c r="K446" s="4" t="str">
        <f t="shared" si="215"/>
        <v xml:space="preserve"> </v>
      </c>
      <c r="L446" s="4" t="str">
        <f t="shared" si="198"/>
        <v xml:space="preserve"> </v>
      </c>
      <c r="M446" s="4" t="str">
        <f t="shared" si="199"/>
        <v xml:space="preserve"> </v>
      </c>
      <c r="N446" s="4" t="str">
        <f t="shared" si="200"/>
        <v xml:space="preserve"> </v>
      </c>
      <c r="P446" s="1" t="str">
        <f t="shared" si="201"/>
        <v xml:space="preserve"> </v>
      </c>
      <c r="Q446" s="4" t="str">
        <f t="shared" si="202"/>
        <v xml:space="preserve"> </v>
      </c>
      <c r="R446" s="4" t="str">
        <f t="shared" si="186"/>
        <v xml:space="preserve"> </v>
      </c>
      <c r="S446" s="4" t="str">
        <f t="shared" si="187"/>
        <v xml:space="preserve"> </v>
      </c>
      <c r="T446" s="4" t="str">
        <f t="shared" si="188"/>
        <v xml:space="preserve"> </v>
      </c>
      <c r="U446" s="7" t="str">
        <f t="shared" si="203"/>
        <v xml:space="preserve"> </v>
      </c>
      <c r="V446" s="4" t="str">
        <f t="shared" si="189"/>
        <v xml:space="preserve"> </v>
      </c>
      <c r="X446" s="1" t="str">
        <f t="shared" si="204"/>
        <v xml:space="preserve"> </v>
      </c>
      <c r="Y446" s="4" t="str">
        <f t="shared" si="205"/>
        <v xml:space="preserve"> </v>
      </c>
      <c r="Z446" s="4" t="str">
        <f t="shared" si="190"/>
        <v xml:space="preserve"> </v>
      </c>
      <c r="AA446" s="4" t="str">
        <f t="shared" si="206"/>
        <v xml:space="preserve"> </v>
      </c>
      <c r="AB446" s="4" t="str">
        <f t="shared" si="207"/>
        <v xml:space="preserve"> </v>
      </c>
      <c r="AC446" s="4" t="str">
        <f t="shared" si="208"/>
        <v xml:space="preserve"> </v>
      </c>
      <c r="AF446" s="1" t="str">
        <f t="shared" si="209"/>
        <v xml:space="preserve"> </v>
      </c>
      <c r="AG446" s="4" t="str">
        <f t="shared" si="210"/>
        <v xml:space="preserve"> </v>
      </c>
      <c r="AH446" s="4" t="str">
        <f t="shared" si="216"/>
        <v xml:space="preserve"> </v>
      </c>
      <c r="AI446" s="4" t="str">
        <f t="shared" si="211"/>
        <v xml:space="preserve"> </v>
      </c>
      <c r="AJ446" s="4" t="str">
        <f t="shared" si="212"/>
        <v xml:space="preserve"> </v>
      </c>
      <c r="AK446" s="4" t="str">
        <f t="shared" si="213"/>
        <v xml:space="preserve"> </v>
      </c>
    </row>
    <row r="447" spans="2:37" x14ac:dyDescent="0.25">
      <c r="B447" s="1" t="str">
        <f t="shared" si="191"/>
        <v xml:space="preserve"> </v>
      </c>
      <c r="C447" s="4" t="str">
        <f t="shared" si="192"/>
        <v xml:space="preserve"> </v>
      </c>
      <c r="D447" s="4" t="str">
        <f t="shared" si="214"/>
        <v xml:space="preserve"> </v>
      </c>
      <c r="E447" s="4" t="str">
        <f t="shared" si="193"/>
        <v xml:space="preserve"> </v>
      </c>
      <c r="F447" s="4" t="str">
        <f t="shared" si="194"/>
        <v xml:space="preserve"> </v>
      </c>
      <c r="G447" s="4" t="str">
        <f t="shared" si="195"/>
        <v xml:space="preserve"> </v>
      </c>
      <c r="I447" s="1" t="str">
        <f t="shared" si="196"/>
        <v xml:space="preserve"> </v>
      </c>
      <c r="J447" s="4" t="str">
        <f t="shared" si="197"/>
        <v xml:space="preserve"> </v>
      </c>
      <c r="K447" s="4" t="str">
        <f t="shared" si="215"/>
        <v xml:space="preserve"> </v>
      </c>
      <c r="L447" s="4" t="str">
        <f t="shared" si="198"/>
        <v xml:space="preserve"> </v>
      </c>
      <c r="M447" s="4" t="str">
        <f t="shared" si="199"/>
        <v xml:space="preserve"> </v>
      </c>
      <c r="N447" s="4" t="str">
        <f t="shared" si="200"/>
        <v xml:space="preserve"> </v>
      </c>
      <c r="P447" s="1" t="str">
        <f t="shared" si="201"/>
        <v xml:space="preserve"> </v>
      </c>
      <c r="Q447" s="4" t="str">
        <f t="shared" si="202"/>
        <v xml:space="preserve"> </v>
      </c>
      <c r="R447" s="4" t="str">
        <f t="shared" si="186"/>
        <v xml:space="preserve"> </v>
      </c>
      <c r="S447" s="4" t="str">
        <f t="shared" si="187"/>
        <v xml:space="preserve"> </v>
      </c>
      <c r="T447" s="4" t="str">
        <f t="shared" si="188"/>
        <v xml:space="preserve"> </v>
      </c>
      <c r="U447" s="7" t="str">
        <f t="shared" si="203"/>
        <v xml:space="preserve"> </v>
      </c>
      <c r="V447" s="4" t="str">
        <f t="shared" si="189"/>
        <v xml:space="preserve"> </v>
      </c>
      <c r="X447" s="1" t="str">
        <f t="shared" si="204"/>
        <v xml:space="preserve"> </v>
      </c>
      <c r="Y447" s="4" t="str">
        <f t="shared" si="205"/>
        <v xml:space="preserve"> </v>
      </c>
      <c r="Z447" s="4" t="str">
        <f t="shared" si="190"/>
        <v xml:space="preserve"> </v>
      </c>
      <c r="AA447" s="4" t="str">
        <f t="shared" si="206"/>
        <v xml:space="preserve"> </v>
      </c>
      <c r="AB447" s="4" t="str">
        <f t="shared" si="207"/>
        <v xml:space="preserve"> </v>
      </c>
      <c r="AC447" s="4" t="str">
        <f t="shared" si="208"/>
        <v xml:space="preserve"> </v>
      </c>
      <c r="AF447" s="1" t="str">
        <f t="shared" si="209"/>
        <v xml:space="preserve"> </v>
      </c>
      <c r="AG447" s="4" t="str">
        <f t="shared" si="210"/>
        <v xml:space="preserve"> </v>
      </c>
      <c r="AH447" s="4" t="str">
        <f t="shared" si="216"/>
        <v xml:space="preserve"> </v>
      </c>
      <c r="AI447" s="4" t="str">
        <f t="shared" si="211"/>
        <v xml:space="preserve"> </v>
      </c>
      <c r="AJ447" s="4" t="str">
        <f t="shared" si="212"/>
        <v xml:space="preserve"> </v>
      </c>
      <c r="AK447" s="4" t="str">
        <f t="shared" si="213"/>
        <v xml:space="preserve"> </v>
      </c>
    </row>
    <row r="448" spans="2:37" x14ac:dyDescent="0.25">
      <c r="B448" s="1" t="str">
        <f t="shared" si="191"/>
        <v xml:space="preserve"> </v>
      </c>
      <c r="C448" s="4" t="str">
        <f t="shared" si="192"/>
        <v xml:space="preserve"> </v>
      </c>
      <c r="D448" s="4" t="str">
        <f t="shared" si="214"/>
        <v xml:space="preserve"> </v>
      </c>
      <c r="E448" s="4" t="str">
        <f t="shared" si="193"/>
        <v xml:space="preserve"> </v>
      </c>
      <c r="F448" s="4" t="str">
        <f t="shared" si="194"/>
        <v xml:space="preserve"> </v>
      </c>
      <c r="G448" s="4" t="str">
        <f t="shared" si="195"/>
        <v xml:space="preserve"> </v>
      </c>
      <c r="I448" s="1" t="str">
        <f t="shared" si="196"/>
        <v xml:space="preserve"> </v>
      </c>
      <c r="J448" s="4" t="str">
        <f t="shared" si="197"/>
        <v xml:space="preserve"> </v>
      </c>
      <c r="K448" s="4" t="str">
        <f t="shared" si="215"/>
        <v xml:space="preserve"> </v>
      </c>
      <c r="L448" s="4" t="str">
        <f t="shared" si="198"/>
        <v xml:space="preserve"> </v>
      </c>
      <c r="M448" s="4" t="str">
        <f t="shared" si="199"/>
        <v xml:space="preserve"> </v>
      </c>
      <c r="N448" s="4" t="str">
        <f t="shared" si="200"/>
        <v xml:space="preserve"> </v>
      </c>
      <c r="P448" s="1" t="str">
        <f t="shared" si="201"/>
        <v xml:space="preserve"> </v>
      </c>
      <c r="Q448" s="4" t="str">
        <f t="shared" si="202"/>
        <v xml:space="preserve"> </v>
      </c>
      <c r="R448" s="4" t="str">
        <f t="shared" si="186"/>
        <v xml:space="preserve"> </v>
      </c>
      <c r="S448" s="4" t="str">
        <f t="shared" si="187"/>
        <v xml:space="preserve"> </v>
      </c>
      <c r="T448" s="4" t="str">
        <f t="shared" si="188"/>
        <v xml:space="preserve"> </v>
      </c>
      <c r="U448" s="7" t="str">
        <f t="shared" si="203"/>
        <v xml:space="preserve"> </v>
      </c>
      <c r="V448" s="4" t="str">
        <f t="shared" si="189"/>
        <v xml:space="preserve"> </v>
      </c>
      <c r="X448" s="1" t="str">
        <f t="shared" si="204"/>
        <v xml:space="preserve"> </v>
      </c>
      <c r="Y448" s="4" t="str">
        <f t="shared" si="205"/>
        <v xml:space="preserve"> </v>
      </c>
      <c r="Z448" s="4" t="str">
        <f t="shared" si="190"/>
        <v xml:space="preserve"> </v>
      </c>
      <c r="AA448" s="4" t="str">
        <f t="shared" si="206"/>
        <v xml:space="preserve"> </v>
      </c>
      <c r="AB448" s="4" t="str">
        <f t="shared" si="207"/>
        <v xml:space="preserve"> </v>
      </c>
      <c r="AC448" s="4" t="str">
        <f t="shared" si="208"/>
        <v xml:space="preserve"> </v>
      </c>
      <c r="AF448" s="1" t="str">
        <f t="shared" si="209"/>
        <v xml:space="preserve"> </v>
      </c>
      <c r="AG448" s="4" t="str">
        <f t="shared" si="210"/>
        <v xml:space="preserve"> </v>
      </c>
      <c r="AH448" s="4" t="str">
        <f t="shared" si="216"/>
        <v xml:space="preserve"> </v>
      </c>
      <c r="AI448" s="4" t="str">
        <f t="shared" si="211"/>
        <v xml:space="preserve"> </v>
      </c>
      <c r="AJ448" s="4" t="str">
        <f t="shared" si="212"/>
        <v xml:space="preserve"> </v>
      </c>
      <c r="AK448" s="4" t="str">
        <f t="shared" si="213"/>
        <v xml:space="preserve"> </v>
      </c>
    </row>
    <row r="449" spans="2:37" x14ac:dyDescent="0.25">
      <c r="B449" s="1" t="str">
        <f t="shared" si="191"/>
        <v xml:space="preserve"> </v>
      </c>
      <c r="C449" s="4" t="str">
        <f t="shared" si="192"/>
        <v xml:space="preserve"> </v>
      </c>
      <c r="D449" s="4" t="str">
        <f t="shared" si="214"/>
        <v xml:space="preserve"> </v>
      </c>
      <c r="E449" s="4" t="str">
        <f t="shared" si="193"/>
        <v xml:space="preserve"> </v>
      </c>
      <c r="F449" s="4" t="str">
        <f t="shared" si="194"/>
        <v xml:space="preserve"> </v>
      </c>
      <c r="G449" s="4" t="str">
        <f t="shared" si="195"/>
        <v xml:space="preserve"> </v>
      </c>
      <c r="I449" s="1" t="str">
        <f t="shared" si="196"/>
        <v xml:space="preserve"> </v>
      </c>
      <c r="J449" s="4" t="str">
        <f t="shared" si="197"/>
        <v xml:space="preserve"> </v>
      </c>
      <c r="K449" s="4" t="str">
        <f t="shared" si="215"/>
        <v xml:space="preserve"> </v>
      </c>
      <c r="L449" s="4" t="str">
        <f t="shared" si="198"/>
        <v xml:space="preserve"> </v>
      </c>
      <c r="M449" s="4" t="str">
        <f t="shared" si="199"/>
        <v xml:space="preserve"> </v>
      </c>
      <c r="N449" s="4" t="str">
        <f t="shared" si="200"/>
        <v xml:space="preserve"> </v>
      </c>
      <c r="P449" s="1" t="str">
        <f t="shared" si="201"/>
        <v xml:space="preserve"> </v>
      </c>
      <c r="Q449" s="4" t="str">
        <f t="shared" si="202"/>
        <v xml:space="preserve"> </v>
      </c>
      <c r="R449" s="4" t="str">
        <f t="shared" si="186"/>
        <v xml:space="preserve"> </v>
      </c>
      <c r="S449" s="4" t="str">
        <f t="shared" si="187"/>
        <v xml:space="preserve"> </v>
      </c>
      <c r="T449" s="4" t="str">
        <f t="shared" si="188"/>
        <v xml:space="preserve"> </v>
      </c>
      <c r="U449" s="7" t="str">
        <f t="shared" si="203"/>
        <v xml:space="preserve"> </v>
      </c>
      <c r="V449" s="4" t="str">
        <f t="shared" si="189"/>
        <v xml:space="preserve"> </v>
      </c>
      <c r="X449" s="1" t="str">
        <f t="shared" si="204"/>
        <v xml:space="preserve"> </v>
      </c>
      <c r="Y449" s="4" t="str">
        <f t="shared" si="205"/>
        <v xml:space="preserve"> </v>
      </c>
      <c r="Z449" s="4" t="str">
        <f t="shared" si="190"/>
        <v xml:space="preserve"> </v>
      </c>
      <c r="AA449" s="4" t="str">
        <f t="shared" si="206"/>
        <v xml:space="preserve"> </v>
      </c>
      <c r="AB449" s="4" t="str">
        <f t="shared" si="207"/>
        <v xml:space="preserve"> </v>
      </c>
      <c r="AC449" s="4" t="str">
        <f t="shared" si="208"/>
        <v xml:space="preserve"> </v>
      </c>
      <c r="AF449" s="1" t="str">
        <f t="shared" si="209"/>
        <v xml:space="preserve"> </v>
      </c>
      <c r="AG449" s="4" t="str">
        <f t="shared" si="210"/>
        <v xml:space="preserve"> </v>
      </c>
      <c r="AH449" s="4" t="str">
        <f t="shared" si="216"/>
        <v xml:space="preserve"> </v>
      </c>
      <c r="AI449" s="4" t="str">
        <f t="shared" si="211"/>
        <v xml:space="preserve"> </v>
      </c>
      <c r="AJ449" s="4" t="str">
        <f t="shared" si="212"/>
        <v xml:space="preserve"> </v>
      </c>
      <c r="AK449" s="4" t="str">
        <f t="shared" si="213"/>
        <v xml:space="preserve"> </v>
      </c>
    </row>
    <row r="450" spans="2:37" x14ac:dyDescent="0.25">
      <c r="B450" s="1" t="str">
        <f t="shared" si="191"/>
        <v xml:space="preserve"> </v>
      </c>
      <c r="C450" s="4" t="str">
        <f t="shared" si="192"/>
        <v xml:space="preserve"> </v>
      </c>
      <c r="D450" s="4" t="str">
        <f t="shared" si="214"/>
        <v xml:space="preserve"> </v>
      </c>
      <c r="E450" s="4" t="str">
        <f t="shared" si="193"/>
        <v xml:space="preserve"> </v>
      </c>
      <c r="F450" s="4" t="str">
        <f t="shared" si="194"/>
        <v xml:space="preserve"> </v>
      </c>
      <c r="G450" s="4" t="str">
        <f t="shared" si="195"/>
        <v xml:space="preserve"> </v>
      </c>
      <c r="I450" s="1" t="str">
        <f t="shared" si="196"/>
        <v xml:space="preserve"> </v>
      </c>
      <c r="J450" s="4" t="str">
        <f t="shared" si="197"/>
        <v xml:space="preserve"> </v>
      </c>
      <c r="K450" s="4" t="str">
        <f t="shared" si="215"/>
        <v xml:space="preserve"> </v>
      </c>
      <c r="L450" s="4" t="str">
        <f t="shared" si="198"/>
        <v xml:space="preserve"> </v>
      </c>
      <c r="M450" s="4" t="str">
        <f t="shared" si="199"/>
        <v xml:space="preserve"> </v>
      </c>
      <c r="N450" s="4" t="str">
        <f t="shared" si="200"/>
        <v xml:space="preserve"> </v>
      </c>
      <c r="P450" s="1" t="str">
        <f t="shared" si="201"/>
        <v xml:space="preserve"> </v>
      </c>
      <c r="Q450" s="4" t="str">
        <f t="shared" si="202"/>
        <v xml:space="preserve"> </v>
      </c>
      <c r="R450" s="4" t="str">
        <f t="shared" si="186"/>
        <v xml:space="preserve"> </v>
      </c>
      <c r="S450" s="4" t="str">
        <f t="shared" si="187"/>
        <v xml:space="preserve"> </v>
      </c>
      <c r="T450" s="4" t="str">
        <f t="shared" si="188"/>
        <v xml:space="preserve"> </v>
      </c>
      <c r="U450" s="7" t="str">
        <f t="shared" si="203"/>
        <v xml:space="preserve"> </v>
      </c>
      <c r="V450" s="4" t="str">
        <f t="shared" si="189"/>
        <v xml:space="preserve"> </v>
      </c>
      <c r="X450" s="1" t="str">
        <f t="shared" si="204"/>
        <v xml:space="preserve"> </v>
      </c>
      <c r="Y450" s="4" t="str">
        <f t="shared" si="205"/>
        <v xml:space="preserve"> </v>
      </c>
      <c r="Z450" s="4" t="str">
        <f t="shared" si="190"/>
        <v xml:space="preserve"> </v>
      </c>
      <c r="AA450" s="4" t="str">
        <f t="shared" si="206"/>
        <v xml:space="preserve"> </v>
      </c>
      <c r="AB450" s="4" t="str">
        <f t="shared" si="207"/>
        <v xml:space="preserve"> </v>
      </c>
      <c r="AC450" s="4" t="str">
        <f t="shared" si="208"/>
        <v xml:space="preserve"> </v>
      </c>
      <c r="AF450" s="1" t="str">
        <f t="shared" si="209"/>
        <v xml:space="preserve"> </v>
      </c>
      <c r="AG450" s="4" t="str">
        <f t="shared" si="210"/>
        <v xml:space="preserve"> </v>
      </c>
      <c r="AH450" s="4" t="str">
        <f t="shared" si="216"/>
        <v xml:space="preserve"> </v>
      </c>
      <c r="AI450" s="4" t="str">
        <f t="shared" si="211"/>
        <v xml:space="preserve"> </v>
      </c>
      <c r="AJ450" s="4" t="str">
        <f t="shared" si="212"/>
        <v xml:space="preserve"> </v>
      </c>
      <c r="AK450" s="4" t="str">
        <f t="shared" si="213"/>
        <v xml:space="preserve"> </v>
      </c>
    </row>
    <row r="451" spans="2:37" x14ac:dyDescent="0.25">
      <c r="B451" s="1" t="str">
        <f t="shared" si="191"/>
        <v xml:space="preserve"> </v>
      </c>
      <c r="C451" s="4" t="str">
        <f t="shared" si="192"/>
        <v xml:space="preserve"> </v>
      </c>
      <c r="D451" s="4" t="str">
        <f t="shared" si="214"/>
        <v xml:space="preserve"> </v>
      </c>
      <c r="E451" s="4" t="str">
        <f t="shared" si="193"/>
        <v xml:space="preserve"> </v>
      </c>
      <c r="F451" s="4" t="str">
        <f t="shared" si="194"/>
        <v xml:space="preserve"> </v>
      </c>
      <c r="G451" s="4" t="str">
        <f t="shared" si="195"/>
        <v xml:space="preserve"> </v>
      </c>
      <c r="I451" s="1" t="str">
        <f t="shared" si="196"/>
        <v xml:space="preserve"> </v>
      </c>
      <c r="J451" s="4" t="str">
        <f t="shared" si="197"/>
        <v xml:space="preserve"> </v>
      </c>
      <c r="K451" s="4" t="str">
        <f t="shared" si="215"/>
        <v xml:space="preserve"> </v>
      </c>
      <c r="L451" s="4" t="str">
        <f t="shared" si="198"/>
        <v xml:space="preserve"> </v>
      </c>
      <c r="M451" s="4" t="str">
        <f t="shared" si="199"/>
        <v xml:space="preserve"> </v>
      </c>
      <c r="N451" s="4" t="str">
        <f t="shared" si="200"/>
        <v xml:space="preserve"> </v>
      </c>
      <c r="P451" s="1" t="str">
        <f t="shared" si="201"/>
        <v xml:space="preserve"> </v>
      </c>
      <c r="Q451" s="4" t="str">
        <f t="shared" si="202"/>
        <v xml:space="preserve"> </v>
      </c>
      <c r="R451" s="4" t="str">
        <f t="shared" si="186"/>
        <v xml:space="preserve"> </v>
      </c>
      <c r="S451" s="4" t="str">
        <f t="shared" si="187"/>
        <v xml:space="preserve"> </v>
      </c>
      <c r="T451" s="4" t="str">
        <f t="shared" si="188"/>
        <v xml:space="preserve"> </v>
      </c>
      <c r="U451" s="7" t="str">
        <f t="shared" si="203"/>
        <v xml:space="preserve"> </v>
      </c>
      <c r="V451" s="4" t="str">
        <f t="shared" si="189"/>
        <v xml:space="preserve"> </v>
      </c>
      <c r="X451" s="1" t="str">
        <f t="shared" si="204"/>
        <v xml:space="preserve"> </v>
      </c>
      <c r="Y451" s="4" t="str">
        <f t="shared" si="205"/>
        <v xml:space="preserve"> </v>
      </c>
      <c r="Z451" s="4" t="str">
        <f t="shared" si="190"/>
        <v xml:space="preserve"> </v>
      </c>
      <c r="AA451" s="4" t="str">
        <f t="shared" si="206"/>
        <v xml:space="preserve"> </v>
      </c>
      <c r="AB451" s="4" t="str">
        <f t="shared" si="207"/>
        <v xml:space="preserve"> </v>
      </c>
      <c r="AC451" s="4" t="str">
        <f t="shared" si="208"/>
        <v xml:space="preserve"> </v>
      </c>
      <c r="AF451" s="1" t="str">
        <f t="shared" si="209"/>
        <v xml:space="preserve"> </v>
      </c>
      <c r="AG451" s="4" t="str">
        <f t="shared" si="210"/>
        <v xml:space="preserve"> </v>
      </c>
      <c r="AH451" s="4" t="str">
        <f t="shared" si="216"/>
        <v xml:space="preserve"> </v>
      </c>
      <c r="AI451" s="4" t="str">
        <f t="shared" si="211"/>
        <v xml:space="preserve"> </v>
      </c>
      <c r="AJ451" s="4" t="str">
        <f t="shared" si="212"/>
        <v xml:space="preserve"> </v>
      </c>
      <c r="AK451" s="4" t="str">
        <f t="shared" si="213"/>
        <v xml:space="preserve"> </v>
      </c>
    </row>
    <row r="452" spans="2:37" x14ac:dyDescent="0.25">
      <c r="B452" s="1" t="str">
        <f t="shared" si="191"/>
        <v xml:space="preserve"> </v>
      </c>
      <c r="C452" s="4" t="str">
        <f t="shared" si="192"/>
        <v xml:space="preserve"> </v>
      </c>
      <c r="D452" s="4" t="str">
        <f t="shared" si="214"/>
        <v xml:space="preserve"> </v>
      </c>
      <c r="E452" s="4" t="str">
        <f t="shared" si="193"/>
        <v xml:space="preserve"> </v>
      </c>
      <c r="F452" s="4" t="str">
        <f t="shared" si="194"/>
        <v xml:space="preserve"> </v>
      </c>
      <c r="G452" s="4" t="str">
        <f t="shared" si="195"/>
        <v xml:space="preserve"> </v>
      </c>
      <c r="I452" s="1" t="str">
        <f t="shared" si="196"/>
        <v xml:space="preserve"> </v>
      </c>
      <c r="J452" s="4" t="str">
        <f t="shared" si="197"/>
        <v xml:space="preserve"> </v>
      </c>
      <c r="K452" s="4" t="str">
        <f t="shared" si="215"/>
        <v xml:space="preserve"> </v>
      </c>
      <c r="L452" s="4" t="str">
        <f t="shared" si="198"/>
        <v xml:space="preserve"> </v>
      </c>
      <c r="M452" s="4" t="str">
        <f t="shared" si="199"/>
        <v xml:space="preserve"> </v>
      </c>
      <c r="N452" s="4" t="str">
        <f t="shared" si="200"/>
        <v xml:space="preserve"> </v>
      </c>
      <c r="P452" s="1" t="str">
        <f t="shared" si="201"/>
        <v xml:space="preserve"> </v>
      </c>
      <c r="Q452" s="4" t="str">
        <f t="shared" si="202"/>
        <v xml:space="preserve"> </v>
      </c>
      <c r="R452" s="4" t="str">
        <f t="shared" si="186"/>
        <v xml:space="preserve"> </v>
      </c>
      <c r="S452" s="4" t="str">
        <f t="shared" si="187"/>
        <v xml:space="preserve"> </v>
      </c>
      <c r="T452" s="4" t="str">
        <f t="shared" si="188"/>
        <v xml:space="preserve"> </v>
      </c>
      <c r="U452" s="7" t="str">
        <f t="shared" si="203"/>
        <v xml:space="preserve"> </v>
      </c>
      <c r="V452" s="4" t="str">
        <f t="shared" si="189"/>
        <v xml:space="preserve"> </v>
      </c>
      <c r="X452" s="1" t="str">
        <f t="shared" si="204"/>
        <v xml:space="preserve"> </v>
      </c>
      <c r="Y452" s="4" t="str">
        <f t="shared" si="205"/>
        <v xml:space="preserve"> </v>
      </c>
      <c r="Z452" s="4" t="str">
        <f t="shared" si="190"/>
        <v xml:space="preserve"> </v>
      </c>
      <c r="AA452" s="4" t="str">
        <f t="shared" si="206"/>
        <v xml:space="preserve"> </v>
      </c>
      <c r="AB452" s="4" t="str">
        <f t="shared" si="207"/>
        <v xml:space="preserve"> </v>
      </c>
      <c r="AC452" s="4" t="str">
        <f t="shared" si="208"/>
        <v xml:space="preserve"> </v>
      </c>
      <c r="AF452" s="1" t="str">
        <f t="shared" si="209"/>
        <v xml:space="preserve"> </v>
      </c>
      <c r="AG452" s="4" t="str">
        <f t="shared" si="210"/>
        <v xml:space="preserve"> </v>
      </c>
      <c r="AH452" s="4" t="str">
        <f t="shared" si="216"/>
        <v xml:space="preserve"> </v>
      </c>
      <c r="AI452" s="4" t="str">
        <f t="shared" si="211"/>
        <v xml:space="preserve"> </v>
      </c>
      <c r="AJ452" s="4" t="str">
        <f t="shared" si="212"/>
        <v xml:space="preserve"> </v>
      </c>
      <c r="AK452" s="4" t="str">
        <f t="shared" si="213"/>
        <v xml:space="preserve"> </v>
      </c>
    </row>
    <row r="453" spans="2:37" x14ac:dyDescent="0.25">
      <c r="B453" s="1" t="str">
        <f t="shared" si="191"/>
        <v xml:space="preserve"> </v>
      </c>
      <c r="C453" s="4" t="str">
        <f t="shared" si="192"/>
        <v xml:space="preserve"> </v>
      </c>
      <c r="D453" s="4" t="str">
        <f t="shared" si="214"/>
        <v xml:space="preserve"> </v>
      </c>
      <c r="E453" s="4" t="str">
        <f t="shared" si="193"/>
        <v xml:space="preserve"> </v>
      </c>
      <c r="F453" s="4" t="str">
        <f t="shared" si="194"/>
        <v xml:space="preserve"> </v>
      </c>
      <c r="G453" s="4" t="str">
        <f t="shared" si="195"/>
        <v xml:space="preserve"> </v>
      </c>
      <c r="I453" s="1" t="str">
        <f t="shared" si="196"/>
        <v xml:space="preserve"> </v>
      </c>
      <c r="J453" s="4" t="str">
        <f t="shared" si="197"/>
        <v xml:space="preserve"> </v>
      </c>
      <c r="K453" s="4" t="str">
        <f t="shared" si="215"/>
        <v xml:space="preserve"> </v>
      </c>
      <c r="L453" s="4" t="str">
        <f t="shared" si="198"/>
        <v xml:space="preserve"> </v>
      </c>
      <c r="M453" s="4" t="str">
        <f t="shared" si="199"/>
        <v xml:space="preserve"> </v>
      </c>
      <c r="N453" s="4" t="str">
        <f t="shared" si="200"/>
        <v xml:space="preserve"> </v>
      </c>
      <c r="P453" s="1" t="str">
        <f t="shared" si="201"/>
        <v xml:space="preserve"> </v>
      </c>
      <c r="Q453" s="4" t="str">
        <f t="shared" si="202"/>
        <v xml:space="preserve"> </v>
      </c>
      <c r="R453" s="4" t="str">
        <f t="shared" si="186"/>
        <v xml:space="preserve"> </v>
      </c>
      <c r="S453" s="4" t="str">
        <f t="shared" si="187"/>
        <v xml:space="preserve"> </v>
      </c>
      <c r="T453" s="4" t="str">
        <f t="shared" si="188"/>
        <v xml:space="preserve"> </v>
      </c>
      <c r="U453" s="7" t="str">
        <f t="shared" si="203"/>
        <v xml:space="preserve"> </v>
      </c>
      <c r="V453" s="4" t="str">
        <f t="shared" si="189"/>
        <v xml:space="preserve"> </v>
      </c>
      <c r="X453" s="1" t="str">
        <f t="shared" si="204"/>
        <v xml:space="preserve"> </v>
      </c>
      <c r="Y453" s="4" t="str">
        <f t="shared" si="205"/>
        <v xml:space="preserve"> </v>
      </c>
      <c r="Z453" s="4" t="str">
        <f t="shared" si="190"/>
        <v xml:space="preserve"> </v>
      </c>
      <c r="AA453" s="4" t="str">
        <f t="shared" si="206"/>
        <v xml:space="preserve"> </v>
      </c>
      <c r="AB453" s="4" t="str">
        <f t="shared" si="207"/>
        <v xml:space="preserve"> </v>
      </c>
      <c r="AC453" s="4" t="str">
        <f t="shared" si="208"/>
        <v xml:space="preserve"> </v>
      </c>
      <c r="AF453" s="1" t="str">
        <f t="shared" si="209"/>
        <v xml:space="preserve"> </v>
      </c>
      <c r="AG453" s="4" t="str">
        <f t="shared" si="210"/>
        <v xml:space="preserve"> </v>
      </c>
      <c r="AH453" s="4" t="str">
        <f t="shared" si="216"/>
        <v xml:space="preserve"> </v>
      </c>
      <c r="AI453" s="4" t="str">
        <f t="shared" si="211"/>
        <v xml:space="preserve"> </v>
      </c>
      <c r="AJ453" s="4" t="str">
        <f t="shared" si="212"/>
        <v xml:space="preserve"> </v>
      </c>
      <c r="AK453" s="4" t="str">
        <f t="shared" si="213"/>
        <v xml:space="preserve"> </v>
      </c>
    </row>
    <row r="454" spans="2:37" x14ac:dyDescent="0.25">
      <c r="B454" s="1" t="str">
        <f t="shared" si="191"/>
        <v xml:space="preserve"> </v>
      </c>
      <c r="C454" s="4" t="str">
        <f t="shared" si="192"/>
        <v xml:space="preserve"> </v>
      </c>
      <c r="D454" s="4" t="str">
        <f t="shared" si="214"/>
        <v xml:space="preserve"> </v>
      </c>
      <c r="E454" s="4" t="str">
        <f t="shared" si="193"/>
        <v xml:space="preserve"> </v>
      </c>
      <c r="F454" s="4" t="str">
        <f t="shared" si="194"/>
        <v xml:space="preserve"> </v>
      </c>
      <c r="G454" s="4" t="str">
        <f t="shared" si="195"/>
        <v xml:space="preserve"> </v>
      </c>
      <c r="I454" s="1" t="str">
        <f t="shared" si="196"/>
        <v xml:space="preserve"> </v>
      </c>
      <c r="J454" s="4" t="str">
        <f t="shared" si="197"/>
        <v xml:space="preserve"> </v>
      </c>
      <c r="K454" s="4" t="str">
        <f t="shared" si="215"/>
        <v xml:space="preserve"> </v>
      </c>
      <c r="L454" s="4" t="str">
        <f t="shared" si="198"/>
        <v xml:space="preserve"> </v>
      </c>
      <c r="M454" s="4" t="str">
        <f t="shared" si="199"/>
        <v xml:space="preserve"> </v>
      </c>
      <c r="N454" s="4" t="str">
        <f t="shared" si="200"/>
        <v xml:space="preserve"> </v>
      </c>
      <c r="P454" s="1" t="str">
        <f t="shared" si="201"/>
        <v xml:space="preserve"> </v>
      </c>
      <c r="Q454" s="4" t="str">
        <f t="shared" si="202"/>
        <v xml:space="preserve"> </v>
      </c>
      <c r="R454" s="4" t="str">
        <f t="shared" si="186"/>
        <v xml:space="preserve"> </v>
      </c>
      <c r="S454" s="4" t="str">
        <f t="shared" si="187"/>
        <v xml:space="preserve"> </v>
      </c>
      <c r="T454" s="4" t="str">
        <f t="shared" si="188"/>
        <v xml:space="preserve"> </v>
      </c>
      <c r="U454" s="7" t="str">
        <f t="shared" si="203"/>
        <v xml:space="preserve"> </v>
      </c>
      <c r="V454" s="4" t="str">
        <f t="shared" si="189"/>
        <v xml:space="preserve"> </v>
      </c>
      <c r="X454" s="1" t="str">
        <f t="shared" si="204"/>
        <v xml:space="preserve"> </v>
      </c>
      <c r="Y454" s="4" t="str">
        <f t="shared" si="205"/>
        <v xml:space="preserve"> </v>
      </c>
      <c r="Z454" s="4" t="str">
        <f t="shared" si="190"/>
        <v xml:space="preserve"> </v>
      </c>
      <c r="AA454" s="4" t="str">
        <f t="shared" si="206"/>
        <v xml:space="preserve"> </v>
      </c>
      <c r="AB454" s="4" t="str">
        <f t="shared" si="207"/>
        <v xml:space="preserve"> </v>
      </c>
      <c r="AC454" s="4" t="str">
        <f t="shared" si="208"/>
        <v xml:space="preserve"> </v>
      </c>
      <c r="AF454" s="1" t="str">
        <f t="shared" si="209"/>
        <v xml:space="preserve"> </v>
      </c>
      <c r="AG454" s="4" t="str">
        <f t="shared" si="210"/>
        <v xml:space="preserve"> </v>
      </c>
      <c r="AH454" s="4" t="str">
        <f t="shared" si="216"/>
        <v xml:space="preserve"> </v>
      </c>
      <c r="AI454" s="4" t="str">
        <f t="shared" si="211"/>
        <v xml:space="preserve"> </v>
      </c>
      <c r="AJ454" s="4" t="str">
        <f t="shared" si="212"/>
        <v xml:space="preserve"> </v>
      </c>
      <c r="AK454" s="4" t="str">
        <f t="shared" si="213"/>
        <v xml:space="preserve"> </v>
      </c>
    </row>
    <row r="455" spans="2:37" x14ac:dyDescent="0.25">
      <c r="B455" s="1" t="str">
        <f t="shared" si="191"/>
        <v xml:space="preserve"> </v>
      </c>
      <c r="C455" s="4" t="str">
        <f t="shared" si="192"/>
        <v xml:space="preserve"> </v>
      </c>
      <c r="D455" s="4" t="str">
        <f t="shared" si="214"/>
        <v xml:space="preserve"> </v>
      </c>
      <c r="E455" s="4" t="str">
        <f t="shared" si="193"/>
        <v xml:space="preserve"> </v>
      </c>
      <c r="F455" s="4" t="str">
        <f t="shared" si="194"/>
        <v xml:space="preserve"> </v>
      </c>
      <c r="G455" s="4" t="str">
        <f t="shared" si="195"/>
        <v xml:space="preserve"> </v>
      </c>
      <c r="I455" s="1" t="str">
        <f t="shared" si="196"/>
        <v xml:space="preserve"> </v>
      </c>
      <c r="J455" s="4" t="str">
        <f t="shared" si="197"/>
        <v xml:space="preserve"> </v>
      </c>
      <c r="K455" s="4" t="str">
        <f t="shared" si="215"/>
        <v xml:space="preserve"> </v>
      </c>
      <c r="L455" s="4" t="str">
        <f t="shared" si="198"/>
        <v xml:space="preserve"> </v>
      </c>
      <c r="M455" s="4" t="str">
        <f t="shared" si="199"/>
        <v xml:space="preserve"> </v>
      </c>
      <c r="N455" s="4" t="str">
        <f t="shared" si="200"/>
        <v xml:space="preserve"> </v>
      </c>
      <c r="P455" s="1" t="str">
        <f t="shared" si="201"/>
        <v xml:space="preserve"> </v>
      </c>
      <c r="Q455" s="4" t="str">
        <f t="shared" si="202"/>
        <v xml:space="preserve"> </v>
      </c>
      <c r="R455" s="4" t="str">
        <f t="shared" si="186"/>
        <v xml:space="preserve"> </v>
      </c>
      <c r="S455" s="4" t="str">
        <f t="shared" si="187"/>
        <v xml:space="preserve"> </v>
      </c>
      <c r="T455" s="4" t="str">
        <f t="shared" si="188"/>
        <v xml:space="preserve"> </v>
      </c>
      <c r="U455" s="7" t="str">
        <f t="shared" si="203"/>
        <v xml:space="preserve"> </v>
      </c>
      <c r="V455" s="4" t="str">
        <f t="shared" si="189"/>
        <v xml:space="preserve"> </v>
      </c>
      <c r="X455" s="1" t="str">
        <f t="shared" si="204"/>
        <v xml:space="preserve"> </v>
      </c>
      <c r="Y455" s="4" t="str">
        <f t="shared" si="205"/>
        <v xml:space="preserve"> </v>
      </c>
      <c r="Z455" s="4" t="str">
        <f t="shared" si="190"/>
        <v xml:space="preserve"> </v>
      </c>
      <c r="AA455" s="4" t="str">
        <f t="shared" si="206"/>
        <v xml:space="preserve"> </v>
      </c>
      <c r="AB455" s="4" t="str">
        <f t="shared" si="207"/>
        <v xml:space="preserve"> </v>
      </c>
      <c r="AC455" s="4" t="str">
        <f t="shared" si="208"/>
        <v xml:space="preserve"> </v>
      </c>
      <c r="AF455" s="1" t="str">
        <f t="shared" si="209"/>
        <v xml:space="preserve"> </v>
      </c>
      <c r="AG455" s="4" t="str">
        <f t="shared" si="210"/>
        <v xml:space="preserve"> </v>
      </c>
      <c r="AH455" s="4" t="str">
        <f t="shared" si="216"/>
        <v xml:space="preserve"> </v>
      </c>
      <c r="AI455" s="4" t="str">
        <f t="shared" si="211"/>
        <v xml:space="preserve"> </v>
      </c>
      <c r="AJ455" s="4" t="str">
        <f t="shared" si="212"/>
        <v xml:space="preserve"> </v>
      </c>
      <c r="AK455" s="4" t="str">
        <f t="shared" si="213"/>
        <v xml:space="preserve"> </v>
      </c>
    </row>
    <row r="456" spans="2:37" x14ac:dyDescent="0.25">
      <c r="B456" s="1" t="str">
        <f t="shared" si="191"/>
        <v xml:space="preserve"> </v>
      </c>
      <c r="C456" s="4" t="str">
        <f t="shared" si="192"/>
        <v xml:space="preserve"> </v>
      </c>
      <c r="D456" s="4" t="str">
        <f t="shared" si="214"/>
        <v xml:space="preserve"> </v>
      </c>
      <c r="E456" s="4" t="str">
        <f t="shared" si="193"/>
        <v xml:space="preserve"> </v>
      </c>
      <c r="F456" s="4" t="str">
        <f t="shared" si="194"/>
        <v xml:space="preserve"> </v>
      </c>
      <c r="G456" s="4" t="str">
        <f t="shared" si="195"/>
        <v xml:space="preserve"> </v>
      </c>
      <c r="I456" s="1" t="str">
        <f t="shared" si="196"/>
        <v xml:space="preserve"> </v>
      </c>
      <c r="J456" s="4" t="str">
        <f t="shared" si="197"/>
        <v xml:space="preserve"> </v>
      </c>
      <c r="K456" s="4" t="str">
        <f t="shared" si="215"/>
        <v xml:space="preserve"> </v>
      </c>
      <c r="L456" s="4" t="str">
        <f t="shared" si="198"/>
        <v xml:space="preserve"> </v>
      </c>
      <c r="M456" s="4" t="str">
        <f t="shared" si="199"/>
        <v xml:space="preserve"> </v>
      </c>
      <c r="N456" s="4" t="str">
        <f t="shared" si="200"/>
        <v xml:space="preserve"> </v>
      </c>
      <c r="P456" s="1" t="str">
        <f t="shared" si="201"/>
        <v xml:space="preserve"> </v>
      </c>
      <c r="Q456" s="4" t="str">
        <f t="shared" si="202"/>
        <v xml:space="preserve"> </v>
      </c>
      <c r="R456" s="4" t="str">
        <f t="shared" si="186"/>
        <v xml:space="preserve"> </v>
      </c>
      <c r="S456" s="4" t="str">
        <f t="shared" si="187"/>
        <v xml:space="preserve"> </v>
      </c>
      <c r="T456" s="4" t="str">
        <f t="shared" si="188"/>
        <v xml:space="preserve"> </v>
      </c>
      <c r="U456" s="7" t="str">
        <f t="shared" si="203"/>
        <v xml:space="preserve"> </v>
      </c>
      <c r="V456" s="4" t="str">
        <f t="shared" si="189"/>
        <v xml:space="preserve"> </v>
      </c>
      <c r="X456" s="1" t="str">
        <f t="shared" si="204"/>
        <v xml:space="preserve"> </v>
      </c>
      <c r="Y456" s="4" t="str">
        <f t="shared" si="205"/>
        <v xml:space="preserve"> </v>
      </c>
      <c r="Z456" s="4" t="str">
        <f t="shared" si="190"/>
        <v xml:space="preserve"> </v>
      </c>
      <c r="AA456" s="4" t="str">
        <f t="shared" si="206"/>
        <v xml:space="preserve"> </v>
      </c>
      <c r="AB456" s="4" t="str">
        <f t="shared" si="207"/>
        <v xml:space="preserve"> </v>
      </c>
      <c r="AC456" s="4" t="str">
        <f t="shared" si="208"/>
        <v xml:space="preserve"> </v>
      </c>
      <c r="AF456" s="1" t="str">
        <f t="shared" si="209"/>
        <v xml:space="preserve"> </v>
      </c>
      <c r="AG456" s="4" t="str">
        <f t="shared" si="210"/>
        <v xml:space="preserve"> </v>
      </c>
      <c r="AH456" s="4" t="str">
        <f t="shared" si="216"/>
        <v xml:space="preserve"> </v>
      </c>
      <c r="AI456" s="4" t="str">
        <f t="shared" si="211"/>
        <v xml:space="preserve"> </v>
      </c>
      <c r="AJ456" s="4" t="str">
        <f t="shared" si="212"/>
        <v xml:space="preserve"> </v>
      </c>
      <c r="AK456" s="4" t="str">
        <f t="shared" si="213"/>
        <v xml:space="preserve"> </v>
      </c>
    </row>
    <row r="457" spans="2:37" x14ac:dyDescent="0.25">
      <c r="B457" s="1" t="str">
        <f t="shared" si="191"/>
        <v xml:space="preserve"> </v>
      </c>
      <c r="C457" s="4" t="str">
        <f t="shared" si="192"/>
        <v xml:space="preserve"> </v>
      </c>
      <c r="D457" s="4" t="str">
        <f t="shared" si="214"/>
        <v xml:space="preserve"> </v>
      </c>
      <c r="E457" s="4" t="str">
        <f t="shared" si="193"/>
        <v xml:space="preserve"> </v>
      </c>
      <c r="F457" s="4" t="str">
        <f t="shared" si="194"/>
        <v xml:space="preserve"> </v>
      </c>
      <c r="G457" s="4" t="str">
        <f t="shared" si="195"/>
        <v xml:space="preserve"> </v>
      </c>
      <c r="I457" s="1" t="str">
        <f t="shared" si="196"/>
        <v xml:space="preserve"> </v>
      </c>
      <c r="J457" s="4" t="str">
        <f t="shared" si="197"/>
        <v xml:space="preserve"> </v>
      </c>
      <c r="K457" s="4" t="str">
        <f t="shared" si="215"/>
        <v xml:space="preserve"> </v>
      </c>
      <c r="L457" s="4" t="str">
        <f t="shared" si="198"/>
        <v xml:space="preserve"> </v>
      </c>
      <c r="M457" s="4" t="str">
        <f t="shared" si="199"/>
        <v xml:space="preserve"> </v>
      </c>
      <c r="N457" s="4" t="str">
        <f t="shared" si="200"/>
        <v xml:space="preserve"> </v>
      </c>
      <c r="P457" s="1" t="str">
        <f t="shared" si="201"/>
        <v xml:space="preserve"> </v>
      </c>
      <c r="Q457" s="4" t="str">
        <f t="shared" si="202"/>
        <v xml:space="preserve"> </v>
      </c>
      <c r="R457" s="4" t="str">
        <f t="shared" si="186"/>
        <v xml:space="preserve"> </v>
      </c>
      <c r="S457" s="4" t="str">
        <f t="shared" si="187"/>
        <v xml:space="preserve"> </v>
      </c>
      <c r="T457" s="4" t="str">
        <f t="shared" si="188"/>
        <v xml:space="preserve"> </v>
      </c>
      <c r="U457" s="7" t="str">
        <f t="shared" si="203"/>
        <v xml:space="preserve"> </v>
      </c>
      <c r="V457" s="4" t="str">
        <f t="shared" si="189"/>
        <v xml:space="preserve"> </v>
      </c>
      <c r="X457" s="1" t="str">
        <f t="shared" si="204"/>
        <v xml:space="preserve"> </v>
      </c>
      <c r="Y457" s="4" t="str">
        <f t="shared" si="205"/>
        <v xml:space="preserve"> </v>
      </c>
      <c r="Z457" s="4" t="str">
        <f t="shared" si="190"/>
        <v xml:space="preserve"> </v>
      </c>
      <c r="AA457" s="4" t="str">
        <f t="shared" si="206"/>
        <v xml:space="preserve"> </v>
      </c>
      <c r="AB457" s="4" t="str">
        <f t="shared" si="207"/>
        <v xml:space="preserve"> </v>
      </c>
      <c r="AC457" s="4" t="str">
        <f t="shared" si="208"/>
        <v xml:space="preserve"> </v>
      </c>
      <c r="AF457" s="1" t="str">
        <f t="shared" si="209"/>
        <v xml:space="preserve"> </v>
      </c>
      <c r="AG457" s="4" t="str">
        <f t="shared" si="210"/>
        <v xml:space="preserve"> </v>
      </c>
      <c r="AH457" s="4" t="str">
        <f t="shared" si="216"/>
        <v xml:space="preserve"> </v>
      </c>
      <c r="AI457" s="4" t="str">
        <f t="shared" si="211"/>
        <v xml:space="preserve"> </v>
      </c>
      <c r="AJ457" s="4" t="str">
        <f t="shared" si="212"/>
        <v xml:space="preserve"> </v>
      </c>
      <c r="AK457" s="4" t="str">
        <f t="shared" si="213"/>
        <v xml:space="preserve"> </v>
      </c>
    </row>
    <row r="458" spans="2:37" x14ac:dyDescent="0.25">
      <c r="B458" s="1" t="str">
        <f t="shared" si="191"/>
        <v xml:space="preserve"> </v>
      </c>
      <c r="C458" s="4" t="str">
        <f t="shared" si="192"/>
        <v xml:space="preserve"> </v>
      </c>
      <c r="D458" s="4" t="str">
        <f t="shared" si="214"/>
        <v xml:space="preserve"> </v>
      </c>
      <c r="E458" s="4" t="str">
        <f t="shared" si="193"/>
        <v xml:space="preserve"> </v>
      </c>
      <c r="F458" s="4" t="str">
        <f t="shared" si="194"/>
        <v xml:space="preserve"> </v>
      </c>
      <c r="G458" s="4" t="str">
        <f t="shared" si="195"/>
        <v xml:space="preserve"> </v>
      </c>
      <c r="I458" s="1" t="str">
        <f t="shared" si="196"/>
        <v xml:space="preserve"> </v>
      </c>
      <c r="J458" s="4" t="str">
        <f t="shared" si="197"/>
        <v xml:space="preserve"> </v>
      </c>
      <c r="K458" s="4" t="str">
        <f t="shared" si="215"/>
        <v xml:space="preserve"> </v>
      </c>
      <c r="L458" s="4" t="str">
        <f t="shared" si="198"/>
        <v xml:space="preserve"> </v>
      </c>
      <c r="M458" s="4" t="str">
        <f t="shared" si="199"/>
        <v xml:space="preserve"> </v>
      </c>
      <c r="N458" s="4" t="str">
        <f t="shared" si="200"/>
        <v xml:space="preserve"> </v>
      </c>
      <c r="P458" s="1" t="str">
        <f t="shared" si="201"/>
        <v xml:space="preserve"> </v>
      </c>
      <c r="Q458" s="4" t="str">
        <f t="shared" si="202"/>
        <v xml:space="preserve"> </v>
      </c>
      <c r="R458" s="4" t="str">
        <f t="shared" si="186"/>
        <v xml:space="preserve"> </v>
      </c>
      <c r="S458" s="4" t="str">
        <f t="shared" si="187"/>
        <v xml:space="preserve"> </v>
      </c>
      <c r="T458" s="4" t="str">
        <f t="shared" si="188"/>
        <v xml:space="preserve"> </v>
      </c>
      <c r="U458" s="7" t="str">
        <f t="shared" si="203"/>
        <v xml:space="preserve"> </v>
      </c>
      <c r="V458" s="4" t="str">
        <f t="shared" si="189"/>
        <v xml:space="preserve"> </v>
      </c>
      <c r="X458" s="1" t="str">
        <f t="shared" si="204"/>
        <v xml:space="preserve"> </v>
      </c>
      <c r="Y458" s="4" t="str">
        <f t="shared" si="205"/>
        <v xml:space="preserve"> </v>
      </c>
      <c r="Z458" s="4" t="str">
        <f t="shared" si="190"/>
        <v xml:space="preserve"> </v>
      </c>
      <c r="AA458" s="4" t="str">
        <f t="shared" si="206"/>
        <v xml:space="preserve"> </v>
      </c>
      <c r="AB458" s="4" t="str">
        <f t="shared" si="207"/>
        <v xml:space="preserve"> </v>
      </c>
      <c r="AC458" s="4" t="str">
        <f t="shared" si="208"/>
        <v xml:space="preserve"> </v>
      </c>
      <c r="AF458" s="1" t="str">
        <f t="shared" si="209"/>
        <v xml:space="preserve"> </v>
      </c>
      <c r="AG458" s="4" t="str">
        <f t="shared" si="210"/>
        <v xml:space="preserve"> </v>
      </c>
      <c r="AH458" s="4" t="str">
        <f t="shared" si="216"/>
        <v xml:space="preserve"> </v>
      </c>
      <c r="AI458" s="4" t="str">
        <f t="shared" si="211"/>
        <v xml:space="preserve"> </v>
      </c>
      <c r="AJ458" s="4" t="str">
        <f t="shared" si="212"/>
        <v xml:space="preserve"> </v>
      </c>
      <c r="AK458" s="4" t="str">
        <f t="shared" si="213"/>
        <v xml:space="preserve"> </v>
      </c>
    </row>
    <row r="459" spans="2:37" x14ac:dyDescent="0.25">
      <c r="B459" s="1" t="str">
        <f t="shared" si="191"/>
        <v xml:space="preserve"> </v>
      </c>
      <c r="C459" s="4" t="str">
        <f t="shared" si="192"/>
        <v xml:space="preserve"> </v>
      </c>
      <c r="D459" s="4" t="str">
        <f t="shared" si="214"/>
        <v xml:space="preserve"> </v>
      </c>
      <c r="E459" s="4" t="str">
        <f t="shared" si="193"/>
        <v xml:space="preserve"> </v>
      </c>
      <c r="F459" s="4" t="str">
        <f t="shared" si="194"/>
        <v xml:space="preserve"> </v>
      </c>
      <c r="G459" s="4" t="str">
        <f t="shared" si="195"/>
        <v xml:space="preserve"> </v>
      </c>
      <c r="I459" s="1" t="str">
        <f t="shared" si="196"/>
        <v xml:space="preserve"> </v>
      </c>
      <c r="J459" s="4" t="str">
        <f t="shared" si="197"/>
        <v xml:space="preserve"> </v>
      </c>
      <c r="K459" s="4" t="str">
        <f t="shared" si="215"/>
        <v xml:space="preserve"> </v>
      </c>
      <c r="L459" s="4" t="str">
        <f t="shared" si="198"/>
        <v xml:space="preserve"> </v>
      </c>
      <c r="M459" s="4" t="str">
        <f t="shared" si="199"/>
        <v xml:space="preserve"> </v>
      </c>
      <c r="N459" s="4" t="str">
        <f t="shared" si="200"/>
        <v xml:space="preserve"> </v>
      </c>
      <c r="P459" s="1" t="str">
        <f t="shared" si="201"/>
        <v xml:space="preserve"> </v>
      </c>
      <c r="Q459" s="4" t="str">
        <f t="shared" si="202"/>
        <v xml:space="preserve"> </v>
      </c>
      <c r="R459" s="4" t="str">
        <f t="shared" si="186"/>
        <v xml:space="preserve"> </v>
      </c>
      <c r="S459" s="4" t="str">
        <f t="shared" si="187"/>
        <v xml:space="preserve"> </v>
      </c>
      <c r="T459" s="4" t="str">
        <f t="shared" si="188"/>
        <v xml:space="preserve"> </v>
      </c>
      <c r="U459" s="7" t="str">
        <f t="shared" si="203"/>
        <v xml:space="preserve"> </v>
      </c>
      <c r="V459" s="4" t="str">
        <f t="shared" si="189"/>
        <v xml:space="preserve"> </v>
      </c>
      <c r="X459" s="1" t="str">
        <f t="shared" si="204"/>
        <v xml:space="preserve"> </v>
      </c>
      <c r="Y459" s="4" t="str">
        <f t="shared" si="205"/>
        <v xml:space="preserve"> </v>
      </c>
      <c r="Z459" s="4" t="str">
        <f t="shared" si="190"/>
        <v xml:space="preserve"> </v>
      </c>
      <c r="AA459" s="4" t="str">
        <f t="shared" si="206"/>
        <v xml:space="preserve"> </v>
      </c>
      <c r="AB459" s="4" t="str">
        <f t="shared" si="207"/>
        <v xml:space="preserve"> </v>
      </c>
      <c r="AC459" s="4" t="str">
        <f t="shared" si="208"/>
        <v xml:space="preserve"> </v>
      </c>
      <c r="AF459" s="1" t="str">
        <f t="shared" si="209"/>
        <v xml:space="preserve"> </v>
      </c>
      <c r="AG459" s="4" t="str">
        <f t="shared" si="210"/>
        <v xml:space="preserve"> </v>
      </c>
      <c r="AH459" s="4" t="str">
        <f t="shared" si="216"/>
        <v xml:space="preserve"> </v>
      </c>
      <c r="AI459" s="4" t="str">
        <f t="shared" si="211"/>
        <v xml:space="preserve"> </v>
      </c>
      <c r="AJ459" s="4" t="str">
        <f t="shared" si="212"/>
        <v xml:space="preserve"> </v>
      </c>
      <c r="AK459" s="4" t="str">
        <f t="shared" si="213"/>
        <v xml:space="preserve"> </v>
      </c>
    </row>
    <row r="460" spans="2:37" x14ac:dyDescent="0.25">
      <c r="B460" s="1" t="str">
        <f t="shared" si="191"/>
        <v xml:space="preserve"> </v>
      </c>
      <c r="C460" s="4" t="str">
        <f t="shared" si="192"/>
        <v xml:space="preserve"> </v>
      </c>
      <c r="D460" s="4" t="str">
        <f t="shared" si="214"/>
        <v xml:space="preserve"> </v>
      </c>
      <c r="E460" s="4" t="str">
        <f t="shared" si="193"/>
        <v xml:space="preserve"> </v>
      </c>
      <c r="F460" s="4" t="str">
        <f t="shared" si="194"/>
        <v xml:space="preserve"> </v>
      </c>
      <c r="G460" s="4" t="str">
        <f t="shared" si="195"/>
        <v xml:space="preserve"> </v>
      </c>
      <c r="I460" s="1" t="str">
        <f t="shared" si="196"/>
        <v xml:space="preserve"> </v>
      </c>
      <c r="J460" s="4" t="str">
        <f t="shared" si="197"/>
        <v xml:space="preserve"> </v>
      </c>
      <c r="K460" s="4" t="str">
        <f t="shared" si="215"/>
        <v xml:space="preserve"> </v>
      </c>
      <c r="L460" s="4" t="str">
        <f t="shared" si="198"/>
        <v xml:space="preserve"> </v>
      </c>
      <c r="M460" s="4" t="str">
        <f t="shared" si="199"/>
        <v xml:space="preserve"> </v>
      </c>
      <c r="N460" s="4" t="str">
        <f t="shared" si="200"/>
        <v xml:space="preserve"> </v>
      </c>
      <c r="P460" s="1" t="str">
        <f t="shared" si="201"/>
        <v xml:space="preserve"> </v>
      </c>
      <c r="Q460" s="4" t="str">
        <f t="shared" si="202"/>
        <v xml:space="preserve"> </v>
      </c>
      <c r="R460" s="4" t="str">
        <f t="shared" ref="R460:R491" si="217">+IF(P460&lt;=$J$3,L460," ")</f>
        <v xml:space="preserve"> </v>
      </c>
      <c r="S460" s="4" t="str">
        <f t="shared" ref="S460:S491" si="218">+IF(P460&lt;=$J$3,Q460+R460," ")</f>
        <v xml:space="preserve"> </v>
      </c>
      <c r="T460" s="4" t="str">
        <f t="shared" ref="T460:T491" si="219">+IF(P460&lt;=$J$3,M460-Q460," ")</f>
        <v xml:space="preserve"> </v>
      </c>
      <c r="U460" s="7" t="str">
        <f t="shared" si="203"/>
        <v xml:space="preserve"> </v>
      </c>
      <c r="V460" s="4" t="str">
        <f t="shared" ref="V460:V491" si="220">+IF(P460&lt;=$J$3,T460*U460," ")</f>
        <v xml:space="preserve"> </v>
      </c>
      <c r="X460" s="1" t="str">
        <f t="shared" si="204"/>
        <v xml:space="preserve"> </v>
      </c>
      <c r="Y460" s="4" t="str">
        <f t="shared" si="205"/>
        <v xml:space="preserve"> </v>
      </c>
      <c r="Z460" s="4" t="str">
        <f t="shared" ref="Z460:Z491" si="221">+IF(X460&lt;=$J$3,T460," ")</f>
        <v xml:space="preserve"> </v>
      </c>
      <c r="AA460" s="4" t="str">
        <f t="shared" si="206"/>
        <v xml:space="preserve"> </v>
      </c>
      <c r="AB460" s="4" t="str">
        <f t="shared" si="207"/>
        <v xml:space="preserve"> </v>
      </c>
      <c r="AC460" s="4" t="str">
        <f t="shared" si="208"/>
        <v xml:space="preserve"> </v>
      </c>
      <c r="AF460" s="1" t="str">
        <f t="shared" si="209"/>
        <v xml:space="preserve"> </v>
      </c>
      <c r="AG460" s="4" t="str">
        <f t="shared" si="210"/>
        <v xml:space="preserve"> </v>
      </c>
      <c r="AH460" s="4" t="str">
        <f t="shared" si="216"/>
        <v xml:space="preserve"> </v>
      </c>
      <c r="AI460" s="4" t="str">
        <f t="shared" si="211"/>
        <v xml:space="preserve"> </v>
      </c>
      <c r="AJ460" s="4" t="str">
        <f t="shared" si="212"/>
        <v xml:space="preserve"> </v>
      </c>
      <c r="AK460" s="4" t="str">
        <f t="shared" si="213"/>
        <v xml:space="preserve"> </v>
      </c>
    </row>
    <row r="461" spans="2:37" x14ac:dyDescent="0.25">
      <c r="B461" s="1" t="str">
        <f t="shared" ref="B461:B491" si="222">+IF(B460&gt;=$J$3," ",B460+1)</f>
        <v xml:space="preserve"> </v>
      </c>
      <c r="C461" s="4" t="str">
        <f t="shared" ref="C461:C491" si="223">+IF(B461&lt;=$J$3,G460," ")</f>
        <v xml:space="preserve"> </v>
      </c>
      <c r="D461" s="4" t="str">
        <f t="shared" si="214"/>
        <v xml:space="preserve"> </v>
      </c>
      <c r="E461" s="4" t="str">
        <f t="shared" ref="E461:E491" si="224">+IF(B461&lt;=$J$3,D461-F461," ")</f>
        <v xml:space="preserve"> </v>
      </c>
      <c r="F461" s="4" t="str">
        <f t="shared" ref="F461:F491" si="225">+IF(B461&lt;=$J$3,C461*$J$4/12," ")</f>
        <v xml:space="preserve"> </v>
      </c>
      <c r="G461" s="4" t="str">
        <f t="shared" ref="G461:G491" si="226">+IF(B461&lt;=$J$3,C461-E461," ")</f>
        <v xml:space="preserve"> </v>
      </c>
      <c r="I461" s="1" t="str">
        <f t="shared" ref="I461:I491" si="227">+IF(I460&gt;=$J$3," ",I460+1)</f>
        <v xml:space="preserve"> </v>
      </c>
      <c r="J461" s="4" t="str">
        <f t="shared" ref="J461:J491" si="228">+IF(I461&lt;=$J$3,N460," ")</f>
        <v xml:space="preserve"> </v>
      </c>
      <c r="K461" s="4" t="str">
        <f t="shared" si="215"/>
        <v xml:space="preserve"> </v>
      </c>
      <c r="L461" s="4" t="str">
        <f t="shared" ref="L461:L491" si="229">+IF(I461&lt;=$J$3,K461-M461," ")</f>
        <v xml:space="preserve"> </v>
      </c>
      <c r="M461" s="4" t="str">
        <f t="shared" ref="M461:M491" si="230">+IF(I461&lt;=$J$3,J461*$J$4/12," ")</f>
        <v xml:space="preserve"> </v>
      </c>
      <c r="N461" s="4" t="str">
        <f t="shared" ref="N461:N491" si="231">+IF(I461&lt;=$J$3,J461-L461," ")</f>
        <v xml:space="preserve"> </v>
      </c>
      <c r="P461" s="1" t="str">
        <f t="shared" ref="P461:P491" si="232">+IF(P460&gt;=$J$3," ",P460+1)</f>
        <v xml:space="preserve"> </v>
      </c>
      <c r="Q461" s="4" t="str">
        <f t="shared" ref="Q461:Q491" si="233">+IF(P461&lt;=$J$3,J461*$J$5/12," ")</f>
        <v xml:space="preserve"> </v>
      </c>
      <c r="R461" s="4" t="str">
        <f t="shared" si="217"/>
        <v xml:space="preserve"> </v>
      </c>
      <c r="S461" s="4" t="str">
        <f t="shared" si="218"/>
        <v xml:space="preserve"> </v>
      </c>
      <c r="T461" s="4" t="str">
        <f t="shared" si="219"/>
        <v xml:space="preserve"> </v>
      </c>
      <c r="U461" s="7" t="str">
        <f t="shared" ref="U461:U491" si="234">+IF(P461&lt;=$J$3,U460/(1+$J$5/12)," ")</f>
        <v xml:space="preserve"> </v>
      </c>
      <c r="V461" s="4" t="str">
        <f t="shared" si="220"/>
        <v xml:space="preserve"> </v>
      </c>
      <c r="X461" s="1" t="str">
        <f t="shared" ref="X461:X491" si="235">+IF(X460&gt;=$J$3," ",X460+1)</f>
        <v xml:space="preserve"> </v>
      </c>
      <c r="Y461" s="4" t="str">
        <f t="shared" ref="Y461:Y491" si="236">+IF(X461&lt;=$J$3,AC460," ")</f>
        <v xml:space="preserve"> </v>
      </c>
      <c r="Z461" s="4" t="str">
        <f t="shared" si="221"/>
        <v xml:space="preserve"> </v>
      </c>
      <c r="AA461" s="4" t="str">
        <f t="shared" ref="AA461:AA491" si="237">+IF(X461&lt;=$J$3,Z461-AB461," ")</f>
        <v xml:space="preserve"> </v>
      </c>
      <c r="AB461" s="4" t="str">
        <f t="shared" ref="AB461:AB491" si="238">+IF(X461&lt;=$J$3,Y461*$J$5/12," ")</f>
        <v xml:space="preserve"> </v>
      </c>
      <c r="AC461" s="4" t="str">
        <f t="shared" ref="AC461:AC491" si="239">+IF(X461&lt;=$J$3,Y461-AA461," ")</f>
        <v xml:space="preserve"> </v>
      </c>
      <c r="AF461" s="1" t="str">
        <f t="shared" ref="AF461:AF491" si="240">+IF(AF460&gt;=$J$3," ",AF460+1)</f>
        <v xml:space="preserve"> </v>
      </c>
      <c r="AG461" s="4" t="str">
        <f t="shared" ref="AG461:AG491" si="241">+IF(AF461&lt;=$J$3,AK460," ")</f>
        <v xml:space="preserve"> </v>
      </c>
      <c r="AH461" s="4" t="str">
        <f t="shared" si="216"/>
        <v xml:space="preserve"> </v>
      </c>
      <c r="AI461" s="4" t="str">
        <f t="shared" ref="AI461:AI491" si="242">+IF(AF461&lt;=$J$3,AH461-AJ461," ")</f>
        <v xml:space="preserve"> </v>
      </c>
      <c r="AJ461" s="4" t="str">
        <f t="shared" ref="AJ461:AJ491" si="243">+IF(AF461&lt;=$J$3,AG461*$J$5/12," ")</f>
        <v xml:space="preserve"> </v>
      </c>
      <c r="AK461" s="4" t="str">
        <f t="shared" ref="AK461:AK491" si="244">+IF(AF461&lt;=$J$3,AG461-AI461," ")</f>
        <v xml:space="preserve"> </v>
      </c>
    </row>
    <row r="462" spans="2:37" x14ac:dyDescent="0.25">
      <c r="B462" s="1" t="str">
        <f t="shared" si="222"/>
        <v xml:space="preserve"> </v>
      </c>
      <c r="C462" s="4" t="str">
        <f t="shared" si="223"/>
        <v xml:space="preserve"> </v>
      </c>
      <c r="D462" s="4" t="str">
        <f t="shared" ref="D462:D491" si="245">+IF(B462&lt;=$J$3,D461," ")</f>
        <v xml:space="preserve"> </v>
      </c>
      <c r="E462" s="4" t="str">
        <f t="shared" si="224"/>
        <v xml:space="preserve"> </v>
      </c>
      <c r="F462" s="4" t="str">
        <f t="shared" si="225"/>
        <v xml:space="preserve"> </v>
      </c>
      <c r="G462" s="4" t="str">
        <f t="shared" si="226"/>
        <v xml:space="preserve"> </v>
      </c>
      <c r="I462" s="1" t="str">
        <f t="shared" si="227"/>
        <v xml:space="preserve"> </v>
      </c>
      <c r="J462" s="4" t="str">
        <f t="shared" si="228"/>
        <v xml:space="preserve"> </v>
      </c>
      <c r="K462" s="4" t="str">
        <f t="shared" ref="K462:K491" si="246">+IF(I462&lt;=$J$3,K461," ")</f>
        <v xml:space="preserve"> </v>
      </c>
      <c r="L462" s="4" t="str">
        <f t="shared" si="229"/>
        <v xml:space="preserve"> </v>
      </c>
      <c r="M462" s="4" t="str">
        <f t="shared" si="230"/>
        <v xml:space="preserve"> </v>
      </c>
      <c r="N462" s="4" t="str">
        <f t="shared" si="231"/>
        <v xml:space="preserve"> </v>
      </c>
      <c r="P462" s="1" t="str">
        <f t="shared" si="232"/>
        <v xml:space="preserve"> </v>
      </c>
      <c r="Q462" s="4" t="str">
        <f t="shared" si="233"/>
        <v xml:space="preserve"> </v>
      </c>
      <c r="R462" s="4" t="str">
        <f t="shared" si="217"/>
        <v xml:space="preserve"> </v>
      </c>
      <c r="S462" s="4" t="str">
        <f t="shared" si="218"/>
        <v xml:space="preserve"> </v>
      </c>
      <c r="T462" s="4" t="str">
        <f t="shared" si="219"/>
        <v xml:space="preserve"> </v>
      </c>
      <c r="U462" s="7" t="str">
        <f t="shared" si="234"/>
        <v xml:space="preserve"> </v>
      </c>
      <c r="V462" s="4" t="str">
        <f t="shared" si="220"/>
        <v xml:space="preserve"> </v>
      </c>
      <c r="X462" s="1" t="str">
        <f t="shared" si="235"/>
        <v xml:space="preserve"> </v>
      </c>
      <c r="Y462" s="4" t="str">
        <f t="shared" si="236"/>
        <v xml:space="preserve"> </v>
      </c>
      <c r="Z462" s="4" t="str">
        <f t="shared" si="221"/>
        <v xml:space="preserve"> </v>
      </c>
      <c r="AA462" s="4" t="str">
        <f t="shared" si="237"/>
        <v xml:space="preserve"> </v>
      </c>
      <c r="AB462" s="4" t="str">
        <f t="shared" si="238"/>
        <v xml:space="preserve"> </v>
      </c>
      <c r="AC462" s="4" t="str">
        <f t="shared" si="239"/>
        <v xml:space="preserve"> </v>
      </c>
      <c r="AF462" s="1" t="str">
        <f t="shared" si="240"/>
        <v xml:space="preserve"> </v>
      </c>
      <c r="AG462" s="4" t="str">
        <f t="shared" si="241"/>
        <v xml:space="preserve"> </v>
      </c>
      <c r="AH462" s="4" t="str">
        <f t="shared" ref="AH462:AH491" si="247">+IF(AF462&lt;=$J$3,AH461," ")</f>
        <v xml:space="preserve"> </v>
      </c>
      <c r="AI462" s="4" t="str">
        <f t="shared" si="242"/>
        <v xml:space="preserve"> </v>
      </c>
      <c r="AJ462" s="4" t="str">
        <f t="shared" si="243"/>
        <v xml:space="preserve"> </v>
      </c>
      <c r="AK462" s="4" t="str">
        <f t="shared" si="244"/>
        <v xml:space="preserve"> </v>
      </c>
    </row>
    <row r="463" spans="2:37" x14ac:dyDescent="0.25">
      <c r="B463" s="1" t="str">
        <f t="shared" si="222"/>
        <v xml:space="preserve"> </v>
      </c>
      <c r="C463" s="4" t="str">
        <f t="shared" si="223"/>
        <v xml:space="preserve"> </v>
      </c>
      <c r="D463" s="4" t="str">
        <f t="shared" si="245"/>
        <v xml:space="preserve"> </v>
      </c>
      <c r="E463" s="4" t="str">
        <f t="shared" si="224"/>
        <v xml:space="preserve"> </v>
      </c>
      <c r="F463" s="4" t="str">
        <f t="shared" si="225"/>
        <v xml:space="preserve"> </v>
      </c>
      <c r="G463" s="4" t="str">
        <f t="shared" si="226"/>
        <v xml:space="preserve"> </v>
      </c>
      <c r="I463" s="1" t="str">
        <f t="shared" si="227"/>
        <v xml:space="preserve"> </v>
      </c>
      <c r="J463" s="4" t="str">
        <f t="shared" si="228"/>
        <v xml:space="preserve"> </v>
      </c>
      <c r="K463" s="4" t="str">
        <f t="shared" si="246"/>
        <v xml:space="preserve"> </v>
      </c>
      <c r="L463" s="4" t="str">
        <f t="shared" si="229"/>
        <v xml:space="preserve"> </v>
      </c>
      <c r="M463" s="4" t="str">
        <f t="shared" si="230"/>
        <v xml:space="preserve"> </v>
      </c>
      <c r="N463" s="4" t="str">
        <f t="shared" si="231"/>
        <v xml:space="preserve"> </v>
      </c>
      <c r="P463" s="1" t="str">
        <f t="shared" si="232"/>
        <v xml:space="preserve"> </v>
      </c>
      <c r="Q463" s="4" t="str">
        <f t="shared" si="233"/>
        <v xml:space="preserve"> </v>
      </c>
      <c r="R463" s="4" t="str">
        <f t="shared" si="217"/>
        <v xml:space="preserve"> </v>
      </c>
      <c r="S463" s="4" t="str">
        <f t="shared" si="218"/>
        <v xml:space="preserve"> </v>
      </c>
      <c r="T463" s="4" t="str">
        <f t="shared" si="219"/>
        <v xml:space="preserve"> </v>
      </c>
      <c r="U463" s="7" t="str">
        <f t="shared" si="234"/>
        <v xml:space="preserve"> </v>
      </c>
      <c r="V463" s="4" t="str">
        <f t="shared" si="220"/>
        <v xml:space="preserve"> </v>
      </c>
      <c r="X463" s="1" t="str">
        <f t="shared" si="235"/>
        <v xml:space="preserve"> </v>
      </c>
      <c r="Y463" s="4" t="str">
        <f t="shared" si="236"/>
        <v xml:space="preserve"> </v>
      </c>
      <c r="Z463" s="4" t="str">
        <f t="shared" si="221"/>
        <v xml:space="preserve"> </v>
      </c>
      <c r="AA463" s="4" t="str">
        <f t="shared" si="237"/>
        <v xml:space="preserve"> </v>
      </c>
      <c r="AB463" s="4" t="str">
        <f t="shared" si="238"/>
        <v xml:space="preserve"> </v>
      </c>
      <c r="AC463" s="4" t="str">
        <f t="shared" si="239"/>
        <v xml:space="preserve"> </v>
      </c>
      <c r="AF463" s="1" t="str">
        <f t="shared" si="240"/>
        <v xml:space="preserve"> </v>
      </c>
      <c r="AG463" s="4" t="str">
        <f t="shared" si="241"/>
        <v xml:space="preserve"> </v>
      </c>
      <c r="AH463" s="4" t="str">
        <f t="shared" si="247"/>
        <v xml:space="preserve"> </v>
      </c>
      <c r="AI463" s="4" t="str">
        <f t="shared" si="242"/>
        <v xml:space="preserve"> </v>
      </c>
      <c r="AJ463" s="4" t="str">
        <f t="shared" si="243"/>
        <v xml:space="preserve"> </v>
      </c>
      <c r="AK463" s="4" t="str">
        <f t="shared" si="244"/>
        <v xml:space="preserve"> </v>
      </c>
    </row>
    <row r="464" spans="2:37" x14ac:dyDescent="0.25">
      <c r="B464" s="1" t="str">
        <f t="shared" si="222"/>
        <v xml:space="preserve"> </v>
      </c>
      <c r="C464" s="4" t="str">
        <f t="shared" si="223"/>
        <v xml:space="preserve"> </v>
      </c>
      <c r="D464" s="4" t="str">
        <f t="shared" si="245"/>
        <v xml:space="preserve"> </v>
      </c>
      <c r="E464" s="4" t="str">
        <f t="shared" si="224"/>
        <v xml:space="preserve"> </v>
      </c>
      <c r="F464" s="4" t="str">
        <f t="shared" si="225"/>
        <v xml:space="preserve"> </v>
      </c>
      <c r="G464" s="4" t="str">
        <f t="shared" si="226"/>
        <v xml:space="preserve"> </v>
      </c>
      <c r="I464" s="1" t="str">
        <f t="shared" si="227"/>
        <v xml:space="preserve"> </v>
      </c>
      <c r="J464" s="4" t="str">
        <f t="shared" si="228"/>
        <v xml:space="preserve"> </v>
      </c>
      <c r="K464" s="4" t="str">
        <f t="shared" si="246"/>
        <v xml:space="preserve"> </v>
      </c>
      <c r="L464" s="4" t="str">
        <f t="shared" si="229"/>
        <v xml:space="preserve"> </v>
      </c>
      <c r="M464" s="4" t="str">
        <f t="shared" si="230"/>
        <v xml:space="preserve"> </v>
      </c>
      <c r="N464" s="4" t="str">
        <f t="shared" si="231"/>
        <v xml:space="preserve"> </v>
      </c>
      <c r="P464" s="1" t="str">
        <f t="shared" si="232"/>
        <v xml:space="preserve"> </v>
      </c>
      <c r="Q464" s="4" t="str">
        <f t="shared" si="233"/>
        <v xml:space="preserve"> </v>
      </c>
      <c r="R464" s="4" t="str">
        <f t="shared" si="217"/>
        <v xml:space="preserve"> </v>
      </c>
      <c r="S464" s="4" t="str">
        <f t="shared" si="218"/>
        <v xml:space="preserve"> </v>
      </c>
      <c r="T464" s="4" t="str">
        <f t="shared" si="219"/>
        <v xml:space="preserve"> </v>
      </c>
      <c r="U464" s="7" t="str">
        <f t="shared" si="234"/>
        <v xml:space="preserve"> </v>
      </c>
      <c r="V464" s="4" t="str">
        <f t="shared" si="220"/>
        <v xml:space="preserve"> </v>
      </c>
      <c r="X464" s="1" t="str">
        <f t="shared" si="235"/>
        <v xml:space="preserve"> </v>
      </c>
      <c r="Y464" s="4" t="str">
        <f t="shared" si="236"/>
        <v xml:space="preserve"> </v>
      </c>
      <c r="Z464" s="4" t="str">
        <f t="shared" si="221"/>
        <v xml:space="preserve"> </v>
      </c>
      <c r="AA464" s="4" t="str">
        <f t="shared" si="237"/>
        <v xml:space="preserve"> </v>
      </c>
      <c r="AB464" s="4" t="str">
        <f t="shared" si="238"/>
        <v xml:space="preserve"> </v>
      </c>
      <c r="AC464" s="4" t="str">
        <f t="shared" si="239"/>
        <v xml:space="preserve"> </v>
      </c>
      <c r="AF464" s="1" t="str">
        <f t="shared" si="240"/>
        <v xml:space="preserve"> </v>
      </c>
      <c r="AG464" s="4" t="str">
        <f t="shared" si="241"/>
        <v xml:space="preserve"> </v>
      </c>
      <c r="AH464" s="4" t="str">
        <f t="shared" si="247"/>
        <v xml:space="preserve"> </v>
      </c>
      <c r="AI464" s="4" t="str">
        <f t="shared" si="242"/>
        <v xml:space="preserve"> </v>
      </c>
      <c r="AJ464" s="4" t="str">
        <f t="shared" si="243"/>
        <v xml:space="preserve"> </v>
      </c>
      <c r="AK464" s="4" t="str">
        <f t="shared" si="244"/>
        <v xml:space="preserve"> </v>
      </c>
    </row>
    <row r="465" spans="2:37" x14ac:dyDescent="0.25">
      <c r="B465" s="1" t="str">
        <f t="shared" si="222"/>
        <v xml:space="preserve"> </v>
      </c>
      <c r="C465" s="4" t="str">
        <f t="shared" si="223"/>
        <v xml:space="preserve"> </v>
      </c>
      <c r="D465" s="4" t="str">
        <f t="shared" si="245"/>
        <v xml:space="preserve"> </v>
      </c>
      <c r="E465" s="4" t="str">
        <f t="shared" si="224"/>
        <v xml:space="preserve"> </v>
      </c>
      <c r="F465" s="4" t="str">
        <f t="shared" si="225"/>
        <v xml:space="preserve"> </v>
      </c>
      <c r="G465" s="4" t="str">
        <f t="shared" si="226"/>
        <v xml:space="preserve"> </v>
      </c>
      <c r="I465" s="1" t="str">
        <f t="shared" si="227"/>
        <v xml:space="preserve"> </v>
      </c>
      <c r="J465" s="4" t="str">
        <f t="shared" si="228"/>
        <v xml:space="preserve"> </v>
      </c>
      <c r="K465" s="4" t="str">
        <f t="shared" si="246"/>
        <v xml:space="preserve"> </v>
      </c>
      <c r="L465" s="4" t="str">
        <f t="shared" si="229"/>
        <v xml:space="preserve"> </v>
      </c>
      <c r="M465" s="4" t="str">
        <f t="shared" si="230"/>
        <v xml:space="preserve"> </v>
      </c>
      <c r="N465" s="4" t="str">
        <f t="shared" si="231"/>
        <v xml:space="preserve"> </v>
      </c>
      <c r="P465" s="1" t="str">
        <f t="shared" si="232"/>
        <v xml:space="preserve"> </v>
      </c>
      <c r="Q465" s="4" t="str">
        <f t="shared" si="233"/>
        <v xml:space="preserve"> </v>
      </c>
      <c r="R465" s="4" t="str">
        <f t="shared" si="217"/>
        <v xml:space="preserve"> </v>
      </c>
      <c r="S465" s="4" t="str">
        <f t="shared" si="218"/>
        <v xml:space="preserve"> </v>
      </c>
      <c r="T465" s="4" t="str">
        <f t="shared" si="219"/>
        <v xml:space="preserve"> </v>
      </c>
      <c r="U465" s="7" t="str">
        <f t="shared" si="234"/>
        <v xml:space="preserve"> </v>
      </c>
      <c r="V465" s="4" t="str">
        <f t="shared" si="220"/>
        <v xml:space="preserve"> </v>
      </c>
      <c r="X465" s="1" t="str">
        <f t="shared" si="235"/>
        <v xml:space="preserve"> </v>
      </c>
      <c r="Y465" s="4" t="str">
        <f t="shared" si="236"/>
        <v xml:space="preserve"> </v>
      </c>
      <c r="Z465" s="4" t="str">
        <f t="shared" si="221"/>
        <v xml:space="preserve"> </v>
      </c>
      <c r="AA465" s="4" t="str">
        <f t="shared" si="237"/>
        <v xml:space="preserve"> </v>
      </c>
      <c r="AB465" s="4" t="str">
        <f t="shared" si="238"/>
        <v xml:space="preserve"> </v>
      </c>
      <c r="AC465" s="4" t="str">
        <f t="shared" si="239"/>
        <v xml:space="preserve"> </v>
      </c>
      <c r="AF465" s="1" t="str">
        <f t="shared" si="240"/>
        <v xml:space="preserve"> </v>
      </c>
      <c r="AG465" s="4" t="str">
        <f t="shared" si="241"/>
        <v xml:space="preserve"> </v>
      </c>
      <c r="AH465" s="4" t="str">
        <f t="shared" si="247"/>
        <v xml:space="preserve"> </v>
      </c>
      <c r="AI465" s="4" t="str">
        <f t="shared" si="242"/>
        <v xml:space="preserve"> </v>
      </c>
      <c r="AJ465" s="4" t="str">
        <f t="shared" si="243"/>
        <v xml:space="preserve"> </v>
      </c>
      <c r="AK465" s="4" t="str">
        <f t="shared" si="244"/>
        <v xml:space="preserve"> </v>
      </c>
    </row>
    <row r="466" spans="2:37" x14ac:dyDescent="0.25">
      <c r="B466" s="1" t="str">
        <f t="shared" si="222"/>
        <v xml:space="preserve"> </v>
      </c>
      <c r="C466" s="4" t="str">
        <f t="shared" si="223"/>
        <v xml:space="preserve"> </v>
      </c>
      <c r="D466" s="4" t="str">
        <f t="shared" si="245"/>
        <v xml:space="preserve"> </v>
      </c>
      <c r="E466" s="4" t="str">
        <f t="shared" si="224"/>
        <v xml:space="preserve"> </v>
      </c>
      <c r="F466" s="4" t="str">
        <f t="shared" si="225"/>
        <v xml:space="preserve"> </v>
      </c>
      <c r="G466" s="4" t="str">
        <f t="shared" si="226"/>
        <v xml:space="preserve"> </v>
      </c>
      <c r="I466" s="1" t="str">
        <f t="shared" si="227"/>
        <v xml:space="preserve"> </v>
      </c>
      <c r="J466" s="4" t="str">
        <f t="shared" si="228"/>
        <v xml:space="preserve"> </v>
      </c>
      <c r="K466" s="4" t="str">
        <f t="shared" si="246"/>
        <v xml:space="preserve"> </v>
      </c>
      <c r="L466" s="4" t="str">
        <f t="shared" si="229"/>
        <v xml:space="preserve"> </v>
      </c>
      <c r="M466" s="4" t="str">
        <f t="shared" si="230"/>
        <v xml:space="preserve"> </v>
      </c>
      <c r="N466" s="4" t="str">
        <f t="shared" si="231"/>
        <v xml:space="preserve"> </v>
      </c>
      <c r="P466" s="1" t="str">
        <f t="shared" si="232"/>
        <v xml:space="preserve"> </v>
      </c>
      <c r="Q466" s="4" t="str">
        <f t="shared" si="233"/>
        <v xml:space="preserve"> </v>
      </c>
      <c r="R466" s="4" t="str">
        <f t="shared" si="217"/>
        <v xml:space="preserve"> </v>
      </c>
      <c r="S466" s="4" t="str">
        <f t="shared" si="218"/>
        <v xml:space="preserve"> </v>
      </c>
      <c r="T466" s="4" t="str">
        <f t="shared" si="219"/>
        <v xml:space="preserve"> </v>
      </c>
      <c r="U466" s="7" t="str">
        <f t="shared" si="234"/>
        <v xml:space="preserve"> </v>
      </c>
      <c r="V466" s="4" t="str">
        <f t="shared" si="220"/>
        <v xml:space="preserve"> </v>
      </c>
      <c r="X466" s="1" t="str">
        <f t="shared" si="235"/>
        <v xml:space="preserve"> </v>
      </c>
      <c r="Y466" s="4" t="str">
        <f t="shared" si="236"/>
        <v xml:space="preserve"> </v>
      </c>
      <c r="Z466" s="4" t="str">
        <f t="shared" si="221"/>
        <v xml:space="preserve"> </v>
      </c>
      <c r="AA466" s="4" t="str">
        <f t="shared" si="237"/>
        <v xml:space="preserve"> </v>
      </c>
      <c r="AB466" s="4" t="str">
        <f t="shared" si="238"/>
        <v xml:space="preserve"> </v>
      </c>
      <c r="AC466" s="4" t="str">
        <f t="shared" si="239"/>
        <v xml:space="preserve"> </v>
      </c>
      <c r="AF466" s="1" t="str">
        <f t="shared" si="240"/>
        <v xml:space="preserve"> </v>
      </c>
      <c r="AG466" s="4" t="str">
        <f t="shared" si="241"/>
        <v xml:space="preserve"> </v>
      </c>
      <c r="AH466" s="4" t="str">
        <f t="shared" si="247"/>
        <v xml:space="preserve"> </v>
      </c>
      <c r="AI466" s="4" t="str">
        <f t="shared" si="242"/>
        <v xml:space="preserve"> </v>
      </c>
      <c r="AJ466" s="4" t="str">
        <f t="shared" si="243"/>
        <v xml:space="preserve"> </v>
      </c>
      <c r="AK466" s="4" t="str">
        <f t="shared" si="244"/>
        <v xml:space="preserve"> </v>
      </c>
    </row>
    <row r="467" spans="2:37" x14ac:dyDescent="0.25">
      <c r="B467" s="1" t="str">
        <f t="shared" si="222"/>
        <v xml:space="preserve"> </v>
      </c>
      <c r="C467" s="4" t="str">
        <f t="shared" si="223"/>
        <v xml:space="preserve"> </v>
      </c>
      <c r="D467" s="4" t="str">
        <f t="shared" si="245"/>
        <v xml:space="preserve"> </v>
      </c>
      <c r="E467" s="4" t="str">
        <f t="shared" si="224"/>
        <v xml:space="preserve"> </v>
      </c>
      <c r="F467" s="4" t="str">
        <f t="shared" si="225"/>
        <v xml:space="preserve"> </v>
      </c>
      <c r="G467" s="4" t="str">
        <f t="shared" si="226"/>
        <v xml:space="preserve"> </v>
      </c>
      <c r="I467" s="1" t="str">
        <f t="shared" si="227"/>
        <v xml:space="preserve"> </v>
      </c>
      <c r="J467" s="4" t="str">
        <f t="shared" si="228"/>
        <v xml:space="preserve"> </v>
      </c>
      <c r="K467" s="4" t="str">
        <f t="shared" si="246"/>
        <v xml:space="preserve"> </v>
      </c>
      <c r="L467" s="4" t="str">
        <f t="shared" si="229"/>
        <v xml:space="preserve"> </v>
      </c>
      <c r="M467" s="4" t="str">
        <f t="shared" si="230"/>
        <v xml:space="preserve"> </v>
      </c>
      <c r="N467" s="4" t="str">
        <f t="shared" si="231"/>
        <v xml:space="preserve"> </v>
      </c>
      <c r="P467" s="1" t="str">
        <f t="shared" si="232"/>
        <v xml:space="preserve"> </v>
      </c>
      <c r="Q467" s="4" t="str">
        <f t="shared" si="233"/>
        <v xml:space="preserve"> </v>
      </c>
      <c r="R467" s="4" t="str">
        <f t="shared" si="217"/>
        <v xml:space="preserve"> </v>
      </c>
      <c r="S467" s="4" t="str">
        <f t="shared" si="218"/>
        <v xml:space="preserve"> </v>
      </c>
      <c r="T467" s="4" t="str">
        <f t="shared" si="219"/>
        <v xml:space="preserve"> </v>
      </c>
      <c r="U467" s="7" t="str">
        <f t="shared" si="234"/>
        <v xml:space="preserve"> </v>
      </c>
      <c r="V467" s="4" t="str">
        <f t="shared" si="220"/>
        <v xml:space="preserve"> </v>
      </c>
      <c r="X467" s="1" t="str">
        <f t="shared" si="235"/>
        <v xml:space="preserve"> </v>
      </c>
      <c r="Y467" s="4" t="str">
        <f t="shared" si="236"/>
        <v xml:space="preserve"> </v>
      </c>
      <c r="Z467" s="4" t="str">
        <f t="shared" si="221"/>
        <v xml:space="preserve"> </v>
      </c>
      <c r="AA467" s="4" t="str">
        <f t="shared" si="237"/>
        <v xml:space="preserve"> </v>
      </c>
      <c r="AB467" s="4" t="str">
        <f t="shared" si="238"/>
        <v xml:space="preserve"> </v>
      </c>
      <c r="AC467" s="4" t="str">
        <f t="shared" si="239"/>
        <v xml:space="preserve"> </v>
      </c>
      <c r="AF467" s="1" t="str">
        <f t="shared" si="240"/>
        <v xml:space="preserve"> </v>
      </c>
      <c r="AG467" s="4" t="str">
        <f t="shared" si="241"/>
        <v xml:space="preserve"> </v>
      </c>
      <c r="AH467" s="4" t="str">
        <f t="shared" si="247"/>
        <v xml:space="preserve"> </v>
      </c>
      <c r="AI467" s="4" t="str">
        <f t="shared" si="242"/>
        <v xml:space="preserve"> </v>
      </c>
      <c r="AJ467" s="4" t="str">
        <f t="shared" si="243"/>
        <v xml:space="preserve"> </v>
      </c>
      <c r="AK467" s="4" t="str">
        <f t="shared" si="244"/>
        <v xml:space="preserve"> </v>
      </c>
    </row>
    <row r="468" spans="2:37" x14ac:dyDescent="0.25">
      <c r="B468" s="1" t="str">
        <f t="shared" si="222"/>
        <v xml:space="preserve"> </v>
      </c>
      <c r="C468" s="4" t="str">
        <f t="shared" si="223"/>
        <v xml:space="preserve"> </v>
      </c>
      <c r="D468" s="4" t="str">
        <f t="shared" si="245"/>
        <v xml:space="preserve"> </v>
      </c>
      <c r="E468" s="4" t="str">
        <f t="shared" si="224"/>
        <v xml:space="preserve"> </v>
      </c>
      <c r="F468" s="4" t="str">
        <f t="shared" si="225"/>
        <v xml:space="preserve"> </v>
      </c>
      <c r="G468" s="4" t="str">
        <f t="shared" si="226"/>
        <v xml:space="preserve"> </v>
      </c>
      <c r="I468" s="1" t="str">
        <f t="shared" si="227"/>
        <v xml:space="preserve"> </v>
      </c>
      <c r="J468" s="4" t="str">
        <f t="shared" si="228"/>
        <v xml:space="preserve"> </v>
      </c>
      <c r="K468" s="4" t="str">
        <f t="shared" si="246"/>
        <v xml:space="preserve"> </v>
      </c>
      <c r="L468" s="4" t="str">
        <f t="shared" si="229"/>
        <v xml:space="preserve"> </v>
      </c>
      <c r="M468" s="4" t="str">
        <f t="shared" si="230"/>
        <v xml:space="preserve"> </v>
      </c>
      <c r="N468" s="4" t="str">
        <f t="shared" si="231"/>
        <v xml:space="preserve"> </v>
      </c>
      <c r="P468" s="1" t="str">
        <f t="shared" si="232"/>
        <v xml:space="preserve"> </v>
      </c>
      <c r="Q468" s="4" t="str">
        <f t="shared" si="233"/>
        <v xml:space="preserve"> </v>
      </c>
      <c r="R468" s="4" t="str">
        <f t="shared" si="217"/>
        <v xml:space="preserve"> </v>
      </c>
      <c r="S468" s="4" t="str">
        <f t="shared" si="218"/>
        <v xml:space="preserve"> </v>
      </c>
      <c r="T468" s="4" t="str">
        <f t="shared" si="219"/>
        <v xml:space="preserve"> </v>
      </c>
      <c r="U468" s="7" t="str">
        <f t="shared" si="234"/>
        <v xml:space="preserve"> </v>
      </c>
      <c r="V468" s="4" t="str">
        <f t="shared" si="220"/>
        <v xml:space="preserve"> </v>
      </c>
      <c r="X468" s="1" t="str">
        <f t="shared" si="235"/>
        <v xml:space="preserve"> </v>
      </c>
      <c r="Y468" s="4" t="str">
        <f t="shared" si="236"/>
        <v xml:space="preserve"> </v>
      </c>
      <c r="Z468" s="4" t="str">
        <f t="shared" si="221"/>
        <v xml:space="preserve"> </v>
      </c>
      <c r="AA468" s="4" t="str">
        <f t="shared" si="237"/>
        <v xml:space="preserve"> </v>
      </c>
      <c r="AB468" s="4" t="str">
        <f t="shared" si="238"/>
        <v xml:space="preserve"> </v>
      </c>
      <c r="AC468" s="4" t="str">
        <f t="shared" si="239"/>
        <v xml:space="preserve"> </v>
      </c>
      <c r="AF468" s="1" t="str">
        <f t="shared" si="240"/>
        <v xml:space="preserve"> </v>
      </c>
      <c r="AG468" s="4" t="str">
        <f t="shared" si="241"/>
        <v xml:space="preserve"> </v>
      </c>
      <c r="AH468" s="4" t="str">
        <f t="shared" si="247"/>
        <v xml:space="preserve"> </v>
      </c>
      <c r="AI468" s="4" t="str">
        <f t="shared" si="242"/>
        <v xml:space="preserve"> </v>
      </c>
      <c r="AJ468" s="4" t="str">
        <f t="shared" si="243"/>
        <v xml:space="preserve"> </v>
      </c>
      <c r="AK468" s="4" t="str">
        <f t="shared" si="244"/>
        <v xml:space="preserve"> </v>
      </c>
    </row>
    <row r="469" spans="2:37" x14ac:dyDescent="0.25">
      <c r="B469" s="1" t="str">
        <f t="shared" si="222"/>
        <v xml:space="preserve"> </v>
      </c>
      <c r="C469" s="4" t="str">
        <f t="shared" si="223"/>
        <v xml:space="preserve"> </v>
      </c>
      <c r="D469" s="4" t="str">
        <f t="shared" si="245"/>
        <v xml:space="preserve"> </v>
      </c>
      <c r="E469" s="4" t="str">
        <f t="shared" si="224"/>
        <v xml:space="preserve"> </v>
      </c>
      <c r="F469" s="4" t="str">
        <f t="shared" si="225"/>
        <v xml:space="preserve"> </v>
      </c>
      <c r="G469" s="4" t="str">
        <f t="shared" si="226"/>
        <v xml:space="preserve"> </v>
      </c>
      <c r="I469" s="1" t="str">
        <f t="shared" si="227"/>
        <v xml:space="preserve"> </v>
      </c>
      <c r="J469" s="4" t="str">
        <f t="shared" si="228"/>
        <v xml:space="preserve"> </v>
      </c>
      <c r="K469" s="4" t="str">
        <f t="shared" si="246"/>
        <v xml:space="preserve"> </v>
      </c>
      <c r="L469" s="4" t="str">
        <f t="shared" si="229"/>
        <v xml:space="preserve"> </v>
      </c>
      <c r="M469" s="4" t="str">
        <f t="shared" si="230"/>
        <v xml:space="preserve"> </v>
      </c>
      <c r="N469" s="4" t="str">
        <f t="shared" si="231"/>
        <v xml:space="preserve"> </v>
      </c>
      <c r="P469" s="1" t="str">
        <f t="shared" si="232"/>
        <v xml:space="preserve"> </v>
      </c>
      <c r="Q469" s="4" t="str">
        <f t="shared" si="233"/>
        <v xml:space="preserve"> </v>
      </c>
      <c r="R469" s="4" t="str">
        <f t="shared" si="217"/>
        <v xml:space="preserve"> </v>
      </c>
      <c r="S469" s="4" t="str">
        <f t="shared" si="218"/>
        <v xml:space="preserve"> </v>
      </c>
      <c r="T469" s="4" t="str">
        <f t="shared" si="219"/>
        <v xml:space="preserve"> </v>
      </c>
      <c r="U469" s="7" t="str">
        <f t="shared" si="234"/>
        <v xml:space="preserve"> </v>
      </c>
      <c r="V469" s="4" t="str">
        <f t="shared" si="220"/>
        <v xml:space="preserve"> </v>
      </c>
      <c r="X469" s="1" t="str">
        <f t="shared" si="235"/>
        <v xml:space="preserve"> </v>
      </c>
      <c r="Y469" s="4" t="str">
        <f t="shared" si="236"/>
        <v xml:space="preserve"> </v>
      </c>
      <c r="Z469" s="4" t="str">
        <f t="shared" si="221"/>
        <v xml:space="preserve"> </v>
      </c>
      <c r="AA469" s="4" t="str">
        <f t="shared" si="237"/>
        <v xml:space="preserve"> </v>
      </c>
      <c r="AB469" s="4" t="str">
        <f t="shared" si="238"/>
        <v xml:space="preserve"> </v>
      </c>
      <c r="AC469" s="4" t="str">
        <f t="shared" si="239"/>
        <v xml:space="preserve"> </v>
      </c>
      <c r="AF469" s="1" t="str">
        <f t="shared" si="240"/>
        <v xml:space="preserve"> </v>
      </c>
      <c r="AG469" s="4" t="str">
        <f t="shared" si="241"/>
        <v xml:space="preserve"> </v>
      </c>
      <c r="AH469" s="4" t="str">
        <f t="shared" si="247"/>
        <v xml:space="preserve"> </v>
      </c>
      <c r="AI469" s="4" t="str">
        <f t="shared" si="242"/>
        <v xml:space="preserve"> </v>
      </c>
      <c r="AJ469" s="4" t="str">
        <f t="shared" si="243"/>
        <v xml:space="preserve"> </v>
      </c>
      <c r="AK469" s="4" t="str">
        <f t="shared" si="244"/>
        <v xml:space="preserve"> </v>
      </c>
    </row>
    <row r="470" spans="2:37" x14ac:dyDescent="0.25">
      <c r="B470" s="1" t="str">
        <f t="shared" si="222"/>
        <v xml:space="preserve"> </v>
      </c>
      <c r="C470" s="4" t="str">
        <f t="shared" si="223"/>
        <v xml:space="preserve"> </v>
      </c>
      <c r="D470" s="4" t="str">
        <f t="shared" si="245"/>
        <v xml:space="preserve"> </v>
      </c>
      <c r="E470" s="4" t="str">
        <f t="shared" si="224"/>
        <v xml:space="preserve"> </v>
      </c>
      <c r="F470" s="4" t="str">
        <f t="shared" si="225"/>
        <v xml:space="preserve"> </v>
      </c>
      <c r="G470" s="4" t="str">
        <f t="shared" si="226"/>
        <v xml:space="preserve"> </v>
      </c>
      <c r="I470" s="1" t="str">
        <f t="shared" si="227"/>
        <v xml:space="preserve"> </v>
      </c>
      <c r="J470" s="4" t="str">
        <f t="shared" si="228"/>
        <v xml:space="preserve"> </v>
      </c>
      <c r="K470" s="4" t="str">
        <f t="shared" si="246"/>
        <v xml:space="preserve"> </v>
      </c>
      <c r="L470" s="4" t="str">
        <f t="shared" si="229"/>
        <v xml:space="preserve"> </v>
      </c>
      <c r="M470" s="4" t="str">
        <f t="shared" si="230"/>
        <v xml:space="preserve"> </v>
      </c>
      <c r="N470" s="4" t="str">
        <f t="shared" si="231"/>
        <v xml:space="preserve"> </v>
      </c>
      <c r="P470" s="1" t="str">
        <f t="shared" si="232"/>
        <v xml:space="preserve"> </v>
      </c>
      <c r="Q470" s="4" t="str">
        <f t="shared" si="233"/>
        <v xml:space="preserve"> </v>
      </c>
      <c r="R470" s="4" t="str">
        <f t="shared" si="217"/>
        <v xml:space="preserve"> </v>
      </c>
      <c r="S470" s="4" t="str">
        <f t="shared" si="218"/>
        <v xml:space="preserve"> </v>
      </c>
      <c r="T470" s="4" t="str">
        <f t="shared" si="219"/>
        <v xml:space="preserve"> </v>
      </c>
      <c r="U470" s="7" t="str">
        <f t="shared" si="234"/>
        <v xml:space="preserve"> </v>
      </c>
      <c r="V470" s="4" t="str">
        <f t="shared" si="220"/>
        <v xml:space="preserve"> </v>
      </c>
      <c r="X470" s="1" t="str">
        <f t="shared" si="235"/>
        <v xml:space="preserve"> </v>
      </c>
      <c r="Y470" s="4" t="str">
        <f t="shared" si="236"/>
        <v xml:space="preserve"> </v>
      </c>
      <c r="Z470" s="4" t="str">
        <f t="shared" si="221"/>
        <v xml:space="preserve"> </v>
      </c>
      <c r="AA470" s="4" t="str">
        <f t="shared" si="237"/>
        <v xml:space="preserve"> </v>
      </c>
      <c r="AB470" s="4" t="str">
        <f t="shared" si="238"/>
        <v xml:space="preserve"> </v>
      </c>
      <c r="AC470" s="4" t="str">
        <f t="shared" si="239"/>
        <v xml:space="preserve"> </v>
      </c>
      <c r="AF470" s="1" t="str">
        <f t="shared" si="240"/>
        <v xml:space="preserve"> </v>
      </c>
      <c r="AG470" s="4" t="str">
        <f t="shared" si="241"/>
        <v xml:space="preserve"> </v>
      </c>
      <c r="AH470" s="4" t="str">
        <f t="shared" si="247"/>
        <v xml:space="preserve"> </v>
      </c>
      <c r="AI470" s="4" t="str">
        <f t="shared" si="242"/>
        <v xml:space="preserve"> </v>
      </c>
      <c r="AJ470" s="4" t="str">
        <f t="shared" si="243"/>
        <v xml:space="preserve"> </v>
      </c>
      <c r="AK470" s="4" t="str">
        <f t="shared" si="244"/>
        <v xml:space="preserve"> </v>
      </c>
    </row>
    <row r="471" spans="2:37" x14ac:dyDescent="0.25">
      <c r="B471" s="1" t="str">
        <f t="shared" si="222"/>
        <v xml:space="preserve"> </v>
      </c>
      <c r="C471" s="4" t="str">
        <f t="shared" si="223"/>
        <v xml:space="preserve"> </v>
      </c>
      <c r="D471" s="4" t="str">
        <f t="shared" si="245"/>
        <v xml:space="preserve"> </v>
      </c>
      <c r="E471" s="4" t="str">
        <f t="shared" si="224"/>
        <v xml:space="preserve"> </v>
      </c>
      <c r="F471" s="4" t="str">
        <f t="shared" si="225"/>
        <v xml:space="preserve"> </v>
      </c>
      <c r="G471" s="4" t="str">
        <f t="shared" si="226"/>
        <v xml:space="preserve"> </v>
      </c>
      <c r="I471" s="1" t="str">
        <f t="shared" si="227"/>
        <v xml:space="preserve"> </v>
      </c>
      <c r="J471" s="4" t="str">
        <f t="shared" si="228"/>
        <v xml:space="preserve"> </v>
      </c>
      <c r="K471" s="4" t="str">
        <f t="shared" si="246"/>
        <v xml:space="preserve"> </v>
      </c>
      <c r="L471" s="4" t="str">
        <f t="shared" si="229"/>
        <v xml:space="preserve"> </v>
      </c>
      <c r="M471" s="4" t="str">
        <f t="shared" si="230"/>
        <v xml:space="preserve"> </v>
      </c>
      <c r="N471" s="4" t="str">
        <f t="shared" si="231"/>
        <v xml:space="preserve"> </v>
      </c>
      <c r="P471" s="1" t="str">
        <f t="shared" si="232"/>
        <v xml:space="preserve"> </v>
      </c>
      <c r="Q471" s="4" t="str">
        <f t="shared" si="233"/>
        <v xml:space="preserve"> </v>
      </c>
      <c r="R471" s="4" t="str">
        <f t="shared" si="217"/>
        <v xml:space="preserve"> </v>
      </c>
      <c r="S471" s="4" t="str">
        <f t="shared" si="218"/>
        <v xml:space="preserve"> </v>
      </c>
      <c r="T471" s="4" t="str">
        <f t="shared" si="219"/>
        <v xml:space="preserve"> </v>
      </c>
      <c r="U471" s="7" t="str">
        <f t="shared" si="234"/>
        <v xml:space="preserve"> </v>
      </c>
      <c r="V471" s="4" t="str">
        <f t="shared" si="220"/>
        <v xml:space="preserve"> </v>
      </c>
      <c r="X471" s="1" t="str">
        <f t="shared" si="235"/>
        <v xml:space="preserve"> </v>
      </c>
      <c r="Y471" s="4" t="str">
        <f t="shared" si="236"/>
        <v xml:space="preserve"> </v>
      </c>
      <c r="Z471" s="4" t="str">
        <f t="shared" si="221"/>
        <v xml:space="preserve"> </v>
      </c>
      <c r="AA471" s="4" t="str">
        <f t="shared" si="237"/>
        <v xml:space="preserve"> </v>
      </c>
      <c r="AB471" s="4" t="str">
        <f t="shared" si="238"/>
        <v xml:space="preserve"> </v>
      </c>
      <c r="AC471" s="4" t="str">
        <f t="shared" si="239"/>
        <v xml:space="preserve"> </v>
      </c>
      <c r="AF471" s="1" t="str">
        <f t="shared" si="240"/>
        <v xml:space="preserve"> </v>
      </c>
      <c r="AG471" s="4" t="str">
        <f t="shared" si="241"/>
        <v xml:space="preserve"> </v>
      </c>
      <c r="AH471" s="4" t="str">
        <f t="shared" si="247"/>
        <v xml:space="preserve"> </v>
      </c>
      <c r="AI471" s="4" t="str">
        <f t="shared" si="242"/>
        <v xml:space="preserve"> </v>
      </c>
      <c r="AJ471" s="4" t="str">
        <f t="shared" si="243"/>
        <v xml:space="preserve"> </v>
      </c>
      <c r="AK471" s="4" t="str">
        <f t="shared" si="244"/>
        <v xml:space="preserve"> </v>
      </c>
    </row>
    <row r="472" spans="2:37" x14ac:dyDescent="0.25">
      <c r="B472" s="1" t="str">
        <f t="shared" si="222"/>
        <v xml:space="preserve"> </v>
      </c>
      <c r="C472" s="4" t="str">
        <f t="shared" si="223"/>
        <v xml:space="preserve"> </v>
      </c>
      <c r="D472" s="4" t="str">
        <f t="shared" si="245"/>
        <v xml:space="preserve"> </v>
      </c>
      <c r="E472" s="4" t="str">
        <f t="shared" si="224"/>
        <v xml:space="preserve"> </v>
      </c>
      <c r="F472" s="4" t="str">
        <f t="shared" si="225"/>
        <v xml:space="preserve"> </v>
      </c>
      <c r="G472" s="4" t="str">
        <f t="shared" si="226"/>
        <v xml:space="preserve"> </v>
      </c>
      <c r="I472" s="1" t="str">
        <f t="shared" si="227"/>
        <v xml:space="preserve"> </v>
      </c>
      <c r="J472" s="4" t="str">
        <f t="shared" si="228"/>
        <v xml:space="preserve"> </v>
      </c>
      <c r="K472" s="4" t="str">
        <f t="shared" si="246"/>
        <v xml:space="preserve"> </v>
      </c>
      <c r="L472" s="4" t="str">
        <f t="shared" si="229"/>
        <v xml:space="preserve"> </v>
      </c>
      <c r="M472" s="4" t="str">
        <f t="shared" si="230"/>
        <v xml:space="preserve"> </v>
      </c>
      <c r="N472" s="4" t="str">
        <f t="shared" si="231"/>
        <v xml:space="preserve"> </v>
      </c>
      <c r="P472" s="1" t="str">
        <f t="shared" si="232"/>
        <v xml:space="preserve"> </v>
      </c>
      <c r="Q472" s="4" t="str">
        <f t="shared" si="233"/>
        <v xml:space="preserve"> </v>
      </c>
      <c r="R472" s="4" t="str">
        <f t="shared" si="217"/>
        <v xml:space="preserve"> </v>
      </c>
      <c r="S472" s="4" t="str">
        <f t="shared" si="218"/>
        <v xml:space="preserve"> </v>
      </c>
      <c r="T472" s="4" t="str">
        <f t="shared" si="219"/>
        <v xml:space="preserve"> </v>
      </c>
      <c r="U472" s="7" t="str">
        <f t="shared" si="234"/>
        <v xml:space="preserve"> </v>
      </c>
      <c r="V472" s="4" t="str">
        <f t="shared" si="220"/>
        <v xml:space="preserve"> </v>
      </c>
      <c r="X472" s="1" t="str">
        <f t="shared" si="235"/>
        <v xml:space="preserve"> </v>
      </c>
      <c r="Y472" s="4" t="str">
        <f t="shared" si="236"/>
        <v xml:space="preserve"> </v>
      </c>
      <c r="Z472" s="4" t="str">
        <f t="shared" si="221"/>
        <v xml:space="preserve"> </v>
      </c>
      <c r="AA472" s="4" t="str">
        <f t="shared" si="237"/>
        <v xml:space="preserve"> </v>
      </c>
      <c r="AB472" s="4" t="str">
        <f t="shared" si="238"/>
        <v xml:space="preserve"> </v>
      </c>
      <c r="AC472" s="4" t="str">
        <f t="shared" si="239"/>
        <v xml:space="preserve"> </v>
      </c>
      <c r="AF472" s="1" t="str">
        <f t="shared" si="240"/>
        <v xml:space="preserve"> </v>
      </c>
      <c r="AG472" s="4" t="str">
        <f t="shared" si="241"/>
        <v xml:space="preserve"> </v>
      </c>
      <c r="AH472" s="4" t="str">
        <f t="shared" si="247"/>
        <v xml:space="preserve"> </v>
      </c>
      <c r="AI472" s="4" t="str">
        <f t="shared" si="242"/>
        <v xml:space="preserve"> </v>
      </c>
      <c r="AJ472" s="4" t="str">
        <f t="shared" si="243"/>
        <v xml:space="preserve"> </v>
      </c>
      <c r="AK472" s="4" t="str">
        <f t="shared" si="244"/>
        <v xml:space="preserve"> </v>
      </c>
    </row>
    <row r="473" spans="2:37" x14ac:dyDescent="0.25">
      <c r="B473" s="1" t="str">
        <f t="shared" si="222"/>
        <v xml:space="preserve"> </v>
      </c>
      <c r="C473" s="4" t="str">
        <f t="shared" si="223"/>
        <v xml:space="preserve"> </v>
      </c>
      <c r="D473" s="4" t="str">
        <f t="shared" si="245"/>
        <v xml:space="preserve"> </v>
      </c>
      <c r="E473" s="4" t="str">
        <f t="shared" si="224"/>
        <v xml:space="preserve"> </v>
      </c>
      <c r="F473" s="4" t="str">
        <f t="shared" si="225"/>
        <v xml:space="preserve"> </v>
      </c>
      <c r="G473" s="4" t="str">
        <f t="shared" si="226"/>
        <v xml:space="preserve"> </v>
      </c>
      <c r="I473" s="1" t="str">
        <f t="shared" si="227"/>
        <v xml:space="preserve"> </v>
      </c>
      <c r="J473" s="4" t="str">
        <f t="shared" si="228"/>
        <v xml:space="preserve"> </v>
      </c>
      <c r="K473" s="4" t="str">
        <f t="shared" si="246"/>
        <v xml:space="preserve"> </v>
      </c>
      <c r="L473" s="4" t="str">
        <f t="shared" si="229"/>
        <v xml:space="preserve"> </v>
      </c>
      <c r="M473" s="4" t="str">
        <f t="shared" si="230"/>
        <v xml:space="preserve"> </v>
      </c>
      <c r="N473" s="4" t="str">
        <f t="shared" si="231"/>
        <v xml:space="preserve"> </v>
      </c>
      <c r="P473" s="1" t="str">
        <f t="shared" si="232"/>
        <v xml:space="preserve"> </v>
      </c>
      <c r="Q473" s="4" t="str">
        <f t="shared" si="233"/>
        <v xml:space="preserve"> </v>
      </c>
      <c r="R473" s="4" t="str">
        <f t="shared" si="217"/>
        <v xml:space="preserve"> </v>
      </c>
      <c r="S473" s="4" t="str">
        <f t="shared" si="218"/>
        <v xml:space="preserve"> </v>
      </c>
      <c r="T473" s="4" t="str">
        <f t="shared" si="219"/>
        <v xml:space="preserve"> </v>
      </c>
      <c r="U473" s="7" t="str">
        <f t="shared" si="234"/>
        <v xml:space="preserve"> </v>
      </c>
      <c r="V473" s="4" t="str">
        <f t="shared" si="220"/>
        <v xml:space="preserve"> </v>
      </c>
      <c r="X473" s="1" t="str">
        <f t="shared" si="235"/>
        <v xml:space="preserve"> </v>
      </c>
      <c r="Y473" s="4" t="str">
        <f t="shared" si="236"/>
        <v xml:space="preserve"> </v>
      </c>
      <c r="Z473" s="4" t="str">
        <f t="shared" si="221"/>
        <v xml:space="preserve"> </v>
      </c>
      <c r="AA473" s="4" t="str">
        <f t="shared" si="237"/>
        <v xml:space="preserve"> </v>
      </c>
      <c r="AB473" s="4" t="str">
        <f t="shared" si="238"/>
        <v xml:space="preserve"> </v>
      </c>
      <c r="AC473" s="4" t="str">
        <f t="shared" si="239"/>
        <v xml:space="preserve"> </v>
      </c>
      <c r="AF473" s="1" t="str">
        <f t="shared" si="240"/>
        <v xml:space="preserve"> </v>
      </c>
      <c r="AG473" s="4" t="str">
        <f t="shared" si="241"/>
        <v xml:space="preserve"> </v>
      </c>
      <c r="AH473" s="4" t="str">
        <f t="shared" si="247"/>
        <v xml:space="preserve"> </v>
      </c>
      <c r="AI473" s="4" t="str">
        <f t="shared" si="242"/>
        <v xml:space="preserve"> </v>
      </c>
      <c r="AJ473" s="4" t="str">
        <f t="shared" si="243"/>
        <v xml:space="preserve"> </v>
      </c>
      <c r="AK473" s="4" t="str">
        <f t="shared" si="244"/>
        <v xml:space="preserve"> </v>
      </c>
    </row>
    <row r="474" spans="2:37" x14ac:dyDescent="0.25">
      <c r="B474" s="1" t="str">
        <f t="shared" si="222"/>
        <v xml:space="preserve"> </v>
      </c>
      <c r="C474" s="4" t="str">
        <f t="shared" si="223"/>
        <v xml:space="preserve"> </v>
      </c>
      <c r="D474" s="4" t="str">
        <f t="shared" si="245"/>
        <v xml:space="preserve"> </v>
      </c>
      <c r="E474" s="4" t="str">
        <f t="shared" si="224"/>
        <v xml:space="preserve"> </v>
      </c>
      <c r="F474" s="4" t="str">
        <f t="shared" si="225"/>
        <v xml:space="preserve"> </v>
      </c>
      <c r="G474" s="4" t="str">
        <f t="shared" si="226"/>
        <v xml:space="preserve"> </v>
      </c>
      <c r="I474" s="1" t="str">
        <f t="shared" si="227"/>
        <v xml:space="preserve"> </v>
      </c>
      <c r="J474" s="4" t="str">
        <f t="shared" si="228"/>
        <v xml:space="preserve"> </v>
      </c>
      <c r="K474" s="4" t="str">
        <f t="shared" si="246"/>
        <v xml:space="preserve"> </v>
      </c>
      <c r="L474" s="4" t="str">
        <f t="shared" si="229"/>
        <v xml:space="preserve"> </v>
      </c>
      <c r="M474" s="4" t="str">
        <f t="shared" si="230"/>
        <v xml:space="preserve"> </v>
      </c>
      <c r="N474" s="4" t="str">
        <f t="shared" si="231"/>
        <v xml:space="preserve"> </v>
      </c>
      <c r="P474" s="1" t="str">
        <f t="shared" si="232"/>
        <v xml:space="preserve"> </v>
      </c>
      <c r="Q474" s="4" t="str">
        <f t="shared" si="233"/>
        <v xml:space="preserve"> </v>
      </c>
      <c r="R474" s="4" t="str">
        <f t="shared" si="217"/>
        <v xml:space="preserve"> </v>
      </c>
      <c r="S474" s="4" t="str">
        <f t="shared" si="218"/>
        <v xml:space="preserve"> </v>
      </c>
      <c r="T474" s="4" t="str">
        <f t="shared" si="219"/>
        <v xml:space="preserve"> </v>
      </c>
      <c r="U474" s="7" t="str">
        <f t="shared" si="234"/>
        <v xml:space="preserve"> </v>
      </c>
      <c r="V474" s="4" t="str">
        <f t="shared" si="220"/>
        <v xml:space="preserve"> </v>
      </c>
      <c r="X474" s="1" t="str">
        <f t="shared" si="235"/>
        <v xml:space="preserve"> </v>
      </c>
      <c r="Y474" s="4" t="str">
        <f t="shared" si="236"/>
        <v xml:space="preserve"> </v>
      </c>
      <c r="Z474" s="4" t="str">
        <f t="shared" si="221"/>
        <v xml:space="preserve"> </v>
      </c>
      <c r="AA474" s="4" t="str">
        <f t="shared" si="237"/>
        <v xml:space="preserve"> </v>
      </c>
      <c r="AB474" s="4" t="str">
        <f t="shared" si="238"/>
        <v xml:space="preserve"> </v>
      </c>
      <c r="AC474" s="4" t="str">
        <f t="shared" si="239"/>
        <v xml:space="preserve"> </v>
      </c>
      <c r="AF474" s="1" t="str">
        <f t="shared" si="240"/>
        <v xml:space="preserve"> </v>
      </c>
      <c r="AG474" s="4" t="str">
        <f t="shared" si="241"/>
        <v xml:space="preserve"> </v>
      </c>
      <c r="AH474" s="4" t="str">
        <f t="shared" si="247"/>
        <v xml:space="preserve"> </v>
      </c>
      <c r="AI474" s="4" t="str">
        <f t="shared" si="242"/>
        <v xml:space="preserve"> </v>
      </c>
      <c r="AJ474" s="4" t="str">
        <f t="shared" si="243"/>
        <v xml:space="preserve"> </v>
      </c>
      <c r="AK474" s="4" t="str">
        <f t="shared" si="244"/>
        <v xml:space="preserve"> </v>
      </c>
    </row>
    <row r="475" spans="2:37" x14ac:dyDescent="0.25">
      <c r="B475" s="1" t="str">
        <f t="shared" si="222"/>
        <v xml:space="preserve"> </v>
      </c>
      <c r="C475" s="4" t="str">
        <f t="shared" si="223"/>
        <v xml:space="preserve"> </v>
      </c>
      <c r="D475" s="4" t="str">
        <f t="shared" si="245"/>
        <v xml:space="preserve"> </v>
      </c>
      <c r="E475" s="4" t="str">
        <f t="shared" si="224"/>
        <v xml:space="preserve"> </v>
      </c>
      <c r="F475" s="4" t="str">
        <f t="shared" si="225"/>
        <v xml:space="preserve"> </v>
      </c>
      <c r="G475" s="4" t="str">
        <f t="shared" si="226"/>
        <v xml:space="preserve"> </v>
      </c>
      <c r="I475" s="1" t="str">
        <f t="shared" si="227"/>
        <v xml:space="preserve"> </v>
      </c>
      <c r="J475" s="4" t="str">
        <f t="shared" si="228"/>
        <v xml:space="preserve"> </v>
      </c>
      <c r="K475" s="4" t="str">
        <f t="shared" si="246"/>
        <v xml:space="preserve"> </v>
      </c>
      <c r="L475" s="4" t="str">
        <f t="shared" si="229"/>
        <v xml:space="preserve"> </v>
      </c>
      <c r="M475" s="4" t="str">
        <f t="shared" si="230"/>
        <v xml:space="preserve"> </v>
      </c>
      <c r="N475" s="4" t="str">
        <f t="shared" si="231"/>
        <v xml:space="preserve"> </v>
      </c>
      <c r="P475" s="1" t="str">
        <f t="shared" si="232"/>
        <v xml:space="preserve"> </v>
      </c>
      <c r="Q475" s="4" t="str">
        <f t="shared" si="233"/>
        <v xml:space="preserve"> </v>
      </c>
      <c r="R475" s="4" t="str">
        <f t="shared" si="217"/>
        <v xml:space="preserve"> </v>
      </c>
      <c r="S475" s="4" t="str">
        <f t="shared" si="218"/>
        <v xml:space="preserve"> </v>
      </c>
      <c r="T475" s="4" t="str">
        <f t="shared" si="219"/>
        <v xml:space="preserve"> </v>
      </c>
      <c r="U475" s="7" t="str">
        <f t="shared" si="234"/>
        <v xml:space="preserve"> </v>
      </c>
      <c r="V475" s="4" t="str">
        <f t="shared" si="220"/>
        <v xml:space="preserve"> </v>
      </c>
      <c r="X475" s="1" t="str">
        <f t="shared" si="235"/>
        <v xml:space="preserve"> </v>
      </c>
      <c r="Y475" s="4" t="str">
        <f t="shared" si="236"/>
        <v xml:space="preserve"> </v>
      </c>
      <c r="Z475" s="4" t="str">
        <f t="shared" si="221"/>
        <v xml:space="preserve"> </v>
      </c>
      <c r="AA475" s="4" t="str">
        <f t="shared" si="237"/>
        <v xml:space="preserve"> </v>
      </c>
      <c r="AB475" s="4" t="str">
        <f t="shared" si="238"/>
        <v xml:space="preserve"> </v>
      </c>
      <c r="AC475" s="4" t="str">
        <f t="shared" si="239"/>
        <v xml:space="preserve"> </v>
      </c>
      <c r="AF475" s="1" t="str">
        <f t="shared" si="240"/>
        <v xml:space="preserve"> </v>
      </c>
      <c r="AG475" s="4" t="str">
        <f t="shared" si="241"/>
        <v xml:space="preserve"> </v>
      </c>
      <c r="AH475" s="4" t="str">
        <f t="shared" si="247"/>
        <v xml:space="preserve"> </v>
      </c>
      <c r="AI475" s="4" t="str">
        <f t="shared" si="242"/>
        <v xml:space="preserve"> </v>
      </c>
      <c r="AJ475" s="4" t="str">
        <f t="shared" si="243"/>
        <v xml:space="preserve"> </v>
      </c>
      <c r="AK475" s="4" t="str">
        <f t="shared" si="244"/>
        <v xml:space="preserve"> </v>
      </c>
    </row>
    <row r="476" spans="2:37" x14ac:dyDescent="0.25">
      <c r="B476" s="1" t="str">
        <f t="shared" si="222"/>
        <v xml:space="preserve"> </v>
      </c>
      <c r="C476" s="4" t="str">
        <f t="shared" si="223"/>
        <v xml:space="preserve"> </v>
      </c>
      <c r="D476" s="4" t="str">
        <f t="shared" si="245"/>
        <v xml:space="preserve"> </v>
      </c>
      <c r="E476" s="4" t="str">
        <f t="shared" si="224"/>
        <v xml:space="preserve"> </v>
      </c>
      <c r="F476" s="4" t="str">
        <f t="shared" si="225"/>
        <v xml:space="preserve"> </v>
      </c>
      <c r="G476" s="4" t="str">
        <f t="shared" si="226"/>
        <v xml:space="preserve"> </v>
      </c>
      <c r="I476" s="1" t="str">
        <f t="shared" si="227"/>
        <v xml:space="preserve"> </v>
      </c>
      <c r="J476" s="4" t="str">
        <f t="shared" si="228"/>
        <v xml:space="preserve"> </v>
      </c>
      <c r="K476" s="4" t="str">
        <f t="shared" si="246"/>
        <v xml:space="preserve"> </v>
      </c>
      <c r="L476" s="4" t="str">
        <f t="shared" si="229"/>
        <v xml:space="preserve"> </v>
      </c>
      <c r="M476" s="4" t="str">
        <f t="shared" si="230"/>
        <v xml:space="preserve"> </v>
      </c>
      <c r="N476" s="4" t="str">
        <f t="shared" si="231"/>
        <v xml:space="preserve"> </v>
      </c>
      <c r="P476" s="1" t="str">
        <f t="shared" si="232"/>
        <v xml:space="preserve"> </v>
      </c>
      <c r="Q476" s="4" t="str">
        <f t="shared" si="233"/>
        <v xml:space="preserve"> </v>
      </c>
      <c r="R476" s="4" t="str">
        <f t="shared" si="217"/>
        <v xml:space="preserve"> </v>
      </c>
      <c r="S476" s="4" t="str">
        <f t="shared" si="218"/>
        <v xml:space="preserve"> </v>
      </c>
      <c r="T476" s="4" t="str">
        <f t="shared" si="219"/>
        <v xml:space="preserve"> </v>
      </c>
      <c r="U476" s="7" t="str">
        <f t="shared" si="234"/>
        <v xml:space="preserve"> </v>
      </c>
      <c r="V476" s="4" t="str">
        <f t="shared" si="220"/>
        <v xml:space="preserve"> </v>
      </c>
      <c r="X476" s="1" t="str">
        <f t="shared" si="235"/>
        <v xml:space="preserve"> </v>
      </c>
      <c r="Y476" s="4" t="str">
        <f t="shared" si="236"/>
        <v xml:space="preserve"> </v>
      </c>
      <c r="Z476" s="4" t="str">
        <f t="shared" si="221"/>
        <v xml:space="preserve"> </v>
      </c>
      <c r="AA476" s="4" t="str">
        <f t="shared" si="237"/>
        <v xml:space="preserve"> </v>
      </c>
      <c r="AB476" s="4" t="str">
        <f t="shared" si="238"/>
        <v xml:space="preserve"> </v>
      </c>
      <c r="AC476" s="4" t="str">
        <f t="shared" si="239"/>
        <v xml:space="preserve"> </v>
      </c>
      <c r="AF476" s="1" t="str">
        <f t="shared" si="240"/>
        <v xml:space="preserve"> </v>
      </c>
      <c r="AG476" s="4" t="str">
        <f t="shared" si="241"/>
        <v xml:space="preserve"> </v>
      </c>
      <c r="AH476" s="4" t="str">
        <f t="shared" si="247"/>
        <v xml:space="preserve"> </v>
      </c>
      <c r="AI476" s="4" t="str">
        <f t="shared" si="242"/>
        <v xml:space="preserve"> </v>
      </c>
      <c r="AJ476" s="4" t="str">
        <f t="shared" si="243"/>
        <v xml:space="preserve"> </v>
      </c>
      <c r="AK476" s="4" t="str">
        <f t="shared" si="244"/>
        <v xml:space="preserve"> </v>
      </c>
    </row>
    <row r="477" spans="2:37" x14ac:dyDescent="0.25">
      <c r="B477" s="1" t="str">
        <f t="shared" si="222"/>
        <v xml:space="preserve"> </v>
      </c>
      <c r="C477" s="4" t="str">
        <f t="shared" si="223"/>
        <v xml:space="preserve"> </v>
      </c>
      <c r="D477" s="4" t="str">
        <f t="shared" si="245"/>
        <v xml:space="preserve"> </v>
      </c>
      <c r="E477" s="4" t="str">
        <f t="shared" si="224"/>
        <v xml:space="preserve"> </v>
      </c>
      <c r="F477" s="4" t="str">
        <f t="shared" si="225"/>
        <v xml:space="preserve"> </v>
      </c>
      <c r="G477" s="4" t="str">
        <f t="shared" si="226"/>
        <v xml:space="preserve"> </v>
      </c>
      <c r="I477" s="1" t="str">
        <f t="shared" si="227"/>
        <v xml:space="preserve"> </v>
      </c>
      <c r="J477" s="4" t="str">
        <f t="shared" si="228"/>
        <v xml:space="preserve"> </v>
      </c>
      <c r="K477" s="4" t="str">
        <f t="shared" si="246"/>
        <v xml:space="preserve"> </v>
      </c>
      <c r="L477" s="4" t="str">
        <f t="shared" si="229"/>
        <v xml:space="preserve"> </v>
      </c>
      <c r="M477" s="4" t="str">
        <f t="shared" si="230"/>
        <v xml:space="preserve"> </v>
      </c>
      <c r="N477" s="4" t="str">
        <f t="shared" si="231"/>
        <v xml:space="preserve"> </v>
      </c>
      <c r="P477" s="1" t="str">
        <f t="shared" si="232"/>
        <v xml:space="preserve"> </v>
      </c>
      <c r="Q477" s="4" t="str">
        <f t="shared" si="233"/>
        <v xml:space="preserve"> </v>
      </c>
      <c r="R477" s="4" t="str">
        <f t="shared" si="217"/>
        <v xml:space="preserve"> </v>
      </c>
      <c r="S477" s="4" t="str">
        <f t="shared" si="218"/>
        <v xml:space="preserve"> </v>
      </c>
      <c r="T477" s="4" t="str">
        <f t="shared" si="219"/>
        <v xml:space="preserve"> </v>
      </c>
      <c r="U477" s="7" t="str">
        <f t="shared" si="234"/>
        <v xml:space="preserve"> </v>
      </c>
      <c r="V477" s="4" t="str">
        <f t="shared" si="220"/>
        <v xml:space="preserve"> </v>
      </c>
      <c r="X477" s="1" t="str">
        <f t="shared" si="235"/>
        <v xml:space="preserve"> </v>
      </c>
      <c r="Y477" s="4" t="str">
        <f t="shared" si="236"/>
        <v xml:space="preserve"> </v>
      </c>
      <c r="Z477" s="4" t="str">
        <f t="shared" si="221"/>
        <v xml:space="preserve"> </v>
      </c>
      <c r="AA477" s="4" t="str">
        <f t="shared" si="237"/>
        <v xml:space="preserve"> </v>
      </c>
      <c r="AB477" s="4" t="str">
        <f t="shared" si="238"/>
        <v xml:space="preserve"> </v>
      </c>
      <c r="AC477" s="4" t="str">
        <f t="shared" si="239"/>
        <v xml:space="preserve"> </v>
      </c>
      <c r="AF477" s="1" t="str">
        <f t="shared" si="240"/>
        <v xml:space="preserve"> </v>
      </c>
      <c r="AG477" s="4" t="str">
        <f t="shared" si="241"/>
        <v xml:space="preserve"> </v>
      </c>
      <c r="AH477" s="4" t="str">
        <f t="shared" si="247"/>
        <v xml:space="preserve"> </v>
      </c>
      <c r="AI477" s="4" t="str">
        <f t="shared" si="242"/>
        <v xml:space="preserve"> </v>
      </c>
      <c r="AJ477" s="4" t="str">
        <f t="shared" si="243"/>
        <v xml:space="preserve"> </v>
      </c>
      <c r="AK477" s="4" t="str">
        <f t="shared" si="244"/>
        <v xml:space="preserve"> </v>
      </c>
    </row>
    <row r="478" spans="2:37" x14ac:dyDescent="0.25">
      <c r="B478" s="1" t="str">
        <f t="shared" si="222"/>
        <v xml:space="preserve"> </v>
      </c>
      <c r="C478" s="4" t="str">
        <f t="shared" si="223"/>
        <v xml:space="preserve"> </v>
      </c>
      <c r="D478" s="4" t="str">
        <f t="shared" si="245"/>
        <v xml:space="preserve"> </v>
      </c>
      <c r="E478" s="4" t="str">
        <f t="shared" si="224"/>
        <v xml:space="preserve"> </v>
      </c>
      <c r="F478" s="4" t="str">
        <f t="shared" si="225"/>
        <v xml:space="preserve"> </v>
      </c>
      <c r="G478" s="4" t="str">
        <f t="shared" si="226"/>
        <v xml:space="preserve"> </v>
      </c>
      <c r="I478" s="1" t="str">
        <f t="shared" si="227"/>
        <v xml:space="preserve"> </v>
      </c>
      <c r="J478" s="4" t="str">
        <f t="shared" si="228"/>
        <v xml:space="preserve"> </v>
      </c>
      <c r="K478" s="4" t="str">
        <f t="shared" si="246"/>
        <v xml:space="preserve"> </v>
      </c>
      <c r="L478" s="4" t="str">
        <f t="shared" si="229"/>
        <v xml:space="preserve"> </v>
      </c>
      <c r="M478" s="4" t="str">
        <f t="shared" si="230"/>
        <v xml:space="preserve"> </v>
      </c>
      <c r="N478" s="4" t="str">
        <f t="shared" si="231"/>
        <v xml:space="preserve"> </v>
      </c>
      <c r="P478" s="1" t="str">
        <f t="shared" si="232"/>
        <v xml:space="preserve"> </v>
      </c>
      <c r="Q478" s="4" t="str">
        <f t="shared" si="233"/>
        <v xml:space="preserve"> </v>
      </c>
      <c r="R478" s="4" t="str">
        <f t="shared" si="217"/>
        <v xml:space="preserve"> </v>
      </c>
      <c r="S478" s="4" t="str">
        <f t="shared" si="218"/>
        <v xml:space="preserve"> </v>
      </c>
      <c r="T478" s="4" t="str">
        <f t="shared" si="219"/>
        <v xml:space="preserve"> </v>
      </c>
      <c r="U478" s="7" t="str">
        <f t="shared" si="234"/>
        <v xml:space="preserve"> </v>
      </c>
      <c r="V478" s="4" t="str">
        <f t="shared" si="220"/>
        <v xml:space="preserve"> </v>
      </c>
      <c r="X478" s="1" t="str">
        <f t="shared" si="235"/>
        <v xml:space="preserve"> </v>
      </c>
      <c r="Y478" s="4" t="str">
        <f t="shared" si="236"/>
        <v xml:space="preserve"> </v>
      </c>
      <c r="Z478" s="4" t="str">
        <f t="shared" si="221"/>
        <v xml:space="preserve"> </v>
      </c>
      <c r="AA478" s="4" t="str">
        <f t="shared" si="237"/>
        <v xml:space="preserve"> </v>
      </c>
      <c r="AB478" s="4" t="str">
        <f t="shared" si="238"/>
        <v xml:space="preserve"> </v>
      </c>
      <c r="AC478" s="4" t="str">
        <f t="shared" si="239"/>
        <v xml:space="preserve"> </v>
      </c>
      <c r="AF478" s="1" t="str">
        <f t="shared" si="240"/>
        <v xml:space="preserve"> </v>
      </c>
      <c r="AG478" s="4" t="str">
        <f t="shared" si="241"/>
        <v xml:space="preserve"> </v>
      </c>
      <c r="AH478" s="4" t="str">
        <f t="shared" si="247"/>
        <v xml:space="preserve"> </v>
      </c>
      <c r="AI478" s="4" t="str">
        <f t="shared" si="242"/>
        <v xml:space="preserve"> </v>
      </c>
      <c r="AJ478" s="4" t="str">
        <f t="shared" si="243"/>
        <v xml:space="preserve"> </v>
      </c>
      <c r="AK478" s="4" t="str">
        <f t="shared" si="244"/>
        <v xml:space="preserve"> </v>
      </c>
    </row>
    <row r="479" spans="2:37" x14ac:dyDescent="0.25">
      <c r="B479" s="1" t="str">
        <f t="shared" si="222"/>
        <v xml:space="preserve"> </v>
      </c>
      <c r="C479" s="4" t="str">
        <f t="shared" si="223"/>
        <v xml:space="preserve"> </v>
      </c>
      <c r="D479" s="4" t="str">
        <f t="shared" si="245"/>
        <v xml:space="preserve"> </v>
      </c>
      <c r="E479" s="4" t="str">
        <f t="shared" si="224"/>
        <v xml:space="preserve"> </v>
      </c>
      <c r="F479" s="4" t="str">
        <f t="shared" si="225"/>
        <v xml:space="preserve"> </v>
      </c>
      <c r="G479" s="4" t="str">
        <f t="shared" si="226"/>
        <v xml:space="preserve"> </v>
      </c>
      <c r="I479" s="1" t="str">
        <f t="shared" si="227"/>
        <v xml:space="preserve"> </v>
      </c>
      <c r="J479" s="4" t="str">
        <f t="shared" si="228"/>
        <v xml:space="preserve"> </v>
      </c>
      <c r="K479" s="4" t="str">
        <f t="shared" si="246"/>
        <v xml:space="preserve"> </v>
      </c>
      <c r="L479" s="4" t="str">
        <f t="shared" si="229"/>
        <v xml:space="preserve"> </v>
      </c>
      <c r="M479" s="4" t="str">
        <f t="shared" si="230"/>
        <v xml:space="preserve"> </v>
      </c>
      <c r="N479" s="4" t="str">
        <f t="shared" si="231"/>
        <v xml:space="preserve"> </v>
      </c>
      <c r="P479" s="1" t="str">
        <f t="shared" si="232"/>
        <v xml:space="preserve"> </v>
      </c>
      <c r="Q479" s="4" t="str">
        <f t="shared" si="233"/>
        <v xml:space="preserve"> </v>
      </c>
      <c r="R479" s="4" t="str">
        <f t="shared" si="217"/>
        <v xml:space="preserve"> </v>
      </c>
      <c r="S479" s="4" t="str">
        <f t="shared" si="218"/>
        <v xml:space="preserve"> </v>
      </c>
      <c r="T479" s="4" t="str">
        <f t="shared" si="219"/>
        <v xml:space="preserve"> </v>
      </c>
      <c r="U479" s="7" t="str">
        <f t="shared" si="234"/>
        <v xml:space="preserve"> </v>
      </c>
      <c r="V479" s="4" t="str">
        <f t="shared" si="220"/>
        <v xml:space="preserve"> </v>
      </c>
      <c r="X479" s="1" t="str">
        <f t="shared" si="235"/>
        <v xml:space="preserve"> </v>
      </c>
      <c r="Y479" s="4" t="str">
        <f t="shared" si="236"/>
        <v xml:space="preserve"> </v>
      </c>
      <c r="Z479" s="4" t="str">
        <f t="shared" si="221"/>
        <v xml:space="preserve"> </v>
      </c>
      <c r="AA479" s="4" t="str">
        <f t="shared" si="237"/>
        <v xml:space="preserve"> </v>
      </c>
      <c r="AB479" s="4" t="str">
        <f t="shared" si="238"/>
        <v xml:space="preserve"> </v>
      </c>
      <c r="AC479" s="4" t="str">
        <f t="shared" si="239"/>
        <v xml:space="preserve"> </v>
      </c>
      <c r="AF479" s="1" t="str">
        <f t="shared" si="240"/>
        <v xml:space="preserve"> </v>
      </c>
      <c r="AG479" s="4" t="str">
        <f t="shared" si="241"/>
        <v xml:space="preserve"> </v>
      </c>
      <c r="AH479" s="4" t="str">
        <f t="shared" si="247"/>
        <v xml:space="preserve"> </v>
      </c>
      <c r="AI479" s="4" t="str">
        <f t="shared" si="242"/>
        <v xml:space="preserve"> </v>
      </c>
      <c r="AJ479" s="4" t="str">
        <f t="shared" si="243"/>
        <v xml:space="preserve"> </v>
      </c>
      <c r="AK479" s="4" t="str">
        <f t="shared" si="244"/>
        <v xml:space="preserve"> </v>
      </c>
    </row>
    <row r="480" spans="2:37" x14ac:dyDescent="0.25">
      <c r="B480" s="1" t="str">
        <f t="shared" si="222"/>
        <v xml:space="preserve"> </v>
      </c>
      <c r="C480" s="4" t="str">
        <f t="shared" si="223"/>
        <v xml:space="preserve"> </v>
      </c>
      <c r="D480" s="4" t="str">
        <f t="shared" si="245"/>
        <v xml:space="preserve"> </v>
      </c>
      <c r="E480" s="4" t="str">
        <f t="shared" si="224"/>
        <v xml:space="preserve"> </v>
      </c>
      <c r="F480" s="4" t="str">
        <f t="shared" si="225"/>
        <v xml:space="preserve"> </v>
      </c>
      <c r="G480" s="4" t="str">
        <f t="shared" si="226"/>
        <v xml:space="preserve"> </v>
      </c>
      <c r="I480" s="1" t="str">
        <f t="shared" si="227"/>
        <v xml:space="preserve"> </v>
      </c>
      <c r="J480" s="4" t="str">
        <f t="shared" si="228"/>
        <v xml:space="preserve"> </v>
      </c>
      <c r="K480" s="4" t="str">
        <f t="shared" si="246"/>
        <v xml:space="preserve"> </v>
      </c>
      <c r="L480" s="4" t="str">
        <f t="shared" si="229"/>
        <v xml:space="preserve"> </v>
      </c>
      <c r="M480" s="4" t="str">
        <f t="shared" si="230"/>
        <v xml:space="preserve"> </v>
      </c>
      <c r="N480" s="4" t="str">
        <f t="shared" si="231"/>
        <v xml:space="preserve"> </v>
      </c>
      <c r="P480" s="1" t="str">
        <f t="shared" si="232"/>
        <v xml:space="preserve"> </v>
      </c>
      <c r="Q480" s="4" t="str">
        <f t="shared" si="233"/>
        <v xml:space="preserve"> </v>
      </c>
      <c r="R480" s="4" t="str">
        <f t="shared" si="217"/>
        <v xml:space="preserve"> </v>
      </c>
      <c r="S480" s="4" t="str">
        <f t="shared" si="218"/>
        <v xml:space="preserve"> </v>
      </c>
      <c r="T480" s="4" t="str">
        <f t="shared" si="219"/>
        <v xml:space="preserve"> </v>
      </c>
      <c r="U480" s="7" t="str">
        <f t="shared" si="234"/>
        <v xml:space="preserve"> </v>
      </c>
      <c r="V480" s="4" t="str">
        <f t="shared" si="220"/>
        <v xml:space="preserve"> </v>
      </c>
      <c r="X480" s="1" t="str">
        <f t="shared" si="235"/>
        <v xml:space="preserve"> </v>
      </c>
      <c r="Y480" s="4" t="str">
        <f t="shared" si="236"/>
        <v xml:space="preserve"> </v>
      </c>
      <c r="Z480" s="4" t="str">
        <f t="shared" si="221"/>
        <v xml:space="preserve"> </v>
      </c>
      <c r="AA480" s="4" t="str">
        <f t="shared" si="237"/>
        <v xml:space="preserve"> </v>
      </c>
      <c r="AB480" s="4" t="str">
        <f t="shared" si="238"/>
        <v xml:space="preserve"> </v>
      </c>
      <c r="AC480" s="4" t="str">
        <f t="shared" si="239"/>
        <v xml:space="preserve"> </v>
      </c>
      <c r="AF480" s="1" t="str">
        <f t="shared" si="240"/>
        <v xml:space="preserve"> </v>
      </c>
      <c r="AG480" s="4" t="str">
        <f t="shared" si="241"/>
        <v xml:space="preserve"> </v>
      </c>
      <c r="AH480" s="4" t="str">
        <f t="shared" si="247"/>
        <v xml:space="preserve"> </v>
      </c>
      <c r="AI480" s="4" t="str">
        <f t="shared" si="242"/>
        <v xml:space="preserve"> </v>
      </c>
      <c r="AJ480" s="4" t="str">
        <f t="shared" si="243"/>
        <v xml:space="preserve"> </v>
      </c>
      <c r="AK480" s="4" t="str">
        <f t="shared" si="244"/>
        <v xml:space="preserve"> </v>
      </c>
    </row>
    <row r="481" spans="2:37" x14ac:dyDescent="0.25">
      <c r="B481" s="1" t="str">
        <f t="shared" si="222"/>
        <v xml:space="preserve"> </v>
      </c>
      <c r="C481" s="4" t="str">
        <f t="shared" si="223"/>
        <v xml:space="preserve"> </v>
      </c>
      <c r="D481" s="4" t="str">
        <f t="shared" si="245"/>
        <v xml:space="preserve"> </v>
      </c>
      <c r="E481" s="4" t="str">
        <f t="shared" si="224"/>
        <v xml:space="preserve"> </v>
      </c>
      <c r="F481" s="4" t="str">
        <f t="shared" si="225"/>
        <v xml:space="preserve"> </v>
      </c>
      <c r="G481" s="4" t="str">
        <f t="shared" si="226"/>
        <v xml:space="preserve"> </v>
      </c>
      <c r="I481" s="1" t="str">
        <f t="shared" si="227"/>
        <v xml:space="preserve"> </v>
      </c>
      <c r="J481" s="4" t="str">
        <f t="shared" si="228"/>
        <v xml:space="preserve"> </v>
      </c>
      <c r="K481" s="4" t="str">
        <f t="shared" si="246"/>
        <v xml:space="preserve"> </v>
      </c>
      <c r="L481" s="4" t="str">
        <f t="shared" si="229"/>
        <v xml:space="preserve"> </v>
      </c>
      <c r="M481" s="4" t="str">
        <f t="shared" si="230"/>
        <v xml:space="preserve"> </v>
      </c>
      <c r="N481" s="4" t="str">
        <f t="shared" si="231"/>
        <v xml:space="preserve"> </v>
      </c>
      <c r="P481" s="1" t="str">
        <f t="shared" si="232"/>
        <v xml:space="preserve"> </v>
      </c>
      <c r="Q481" s="4" t="str">
        <f t="shared" si="233"/>
        <v xml:space="preserve"> </v>
      </c>
      <c r="R481" s="4" t="str">
        <f t="shared" si="217"/>
        <v xml:space="preserve"> </v>
      </c>
      <c r="S481" s="4" t="str">
        <f t="shared" si="218"/>
        <v xml:space="preserve"> </v>
      </c>
      <c r="T481" s="4" t="str">
        <f t="shared" si="219"/>
        <v xml:space="preserve"> </v>
      </c>
      <c r="U481" s="7" t="str">
        <f t="shared" si="234"/>
        <v xml:space="preserve"> </v>
      </c>
      <c r="V481" s="4" t="str">
        <f t="shared" si="220"/>
        <v xml:space="preserve"> </v>
      </c>
      <c r="X481" s="1" t="str">
        <f t="shared" si="235"/>
        <v xml:space="preserve"> </v>
      </c>
      <c r="Y481" s="4" t="str">
        <f t="shared" si="236"/>
        <v xml:space="preserve"> </v>
      </c>
      <c r="Z481" s="4" t="str">
        <f t="shared" si="221"/>
        <v xml:space="preserve"> </v>
      </c>
      <c r="AA481" s="4" t="str">
        <f t="shared" si="237"/>
        <v xml:space="preserve"> </v>
      </c>
      <c r="AB481" s="4" t="str">
        <f t="shared" si="238"/>
        <v xml:space="preserve"> </v>
      </c>
      <c r="AC481" s="4" t="str">
        <f t="shared" si="239"/>
        <v xml:space="preserve"> </v>
      </c>
      <c r="AF481" s="1" t="str">
        <f t="shared" si="240"/>
        <v xml:space="preserve"> </v>
      </c>
      <c r="AG481" s="4" t="str">
        <f t="shared" si="241"/>
        <v xml:space="preserve"> </v>
      </c>
      <c r="AH481" s="4" t="str">
        <f t="shared" si="247"/>
        <v xml:space="preserve"> </v>
      </c>
      <c r="AI481" s="4" t="str">
        <f t="shared" si="242"/>
        <v xml:space="preserve"> </v>
      </c>
      <c r="AJ481" s="4" t="str">
        <f t="shared" si="243"/>
        <v xml:space="preserve"> </v>
      </c>
      <c r="AK481" s="4" t="str">
        <f t="shared" si="244"/>
        <v xml:space="preserve"> </v>
      </c>
    </row>
    <row r="482" spans="2:37" x14ac:dyDescent="0.25">
      <c r="B482" s="1" t="str">
        <f t="shared" si="222"/>
        <v xml:space="preserve"> </v>
      </c>
      <c r="C482" s="4" t="str">
        <f t="shared" si="223"/>
        <v xml:space="preserve"> </v>
      </c>
      <c r="D482" s="4" t="str">
        <f t="shared" si="245"/>
        <v xml:space="preserve"> </v>
      </c>
      <c r="E482" s="4" t="str">
        <f t="shared" si="224"/>
        <v xml:space="preserve"> </v>
      </c>
      <c r="F482" s="4" t="str">
        <f t="shared" si="225"/>
        <v xml:space="preserve"> </v>
      </c>
      <c r="G482" s="4" t="str">
        <f t="shared" si="226"/>
        <v xml:space="preserve"> </v>
      </c>
      <c r="I482" s="1" t="str">
        <f t="shared" si="227"/>
        <v xml:space="preserve"> </v>
      </c>
      <c r="J482" s="4" t="str">
        <f t="shared" si="228"/>
        <v xml:space="preserve"> </v>
      </c>
      <c r="K482" s="4" t="str">
        <f t="shared" si="246"/>
        <v xml:space="preserve"> </v>
      </c>
      <c r="L482" s="4" t="str">
        <f t="shared" si="229"/>
        <v xml:space="preserve"> </v>
      </c>
      <c r="M482" s="4" t="str">
        <f t="shared" si="230"/>
        <v xml:space="preserve"> </v>
      </c>
      <c r="N482" s="4" t="str">
        <f t="shared" si="231"/>
        <v xml:space="preserve"> </v>
      </c>
      <c r="P482" s="1" t="str">
        <f t="shared" si="232"/>
        <v xml:space="preserve"> </v>
      </c>
      <c r="Q482" s="4" t="str">
        <f t="shared" si="233"/>
        <v xml:space="preserve"> </v>
      </c>
      <c r="R482" s="4" t="str">
        <f t="shared" si="217"/>
        <v xml:space="preserve"> </v>
      </c>
      <c r="S482" s="4" t="str">
        <f t="shared" si="218"/>
        <v xml:space="preserve"> </v>
      </c>
      <c r="T482" s="4" t="str">
        <f t="shared" si="219"/>
        <v xml:space="preserve"> </v>
      </c>
      <c r="U482" s="7" t="str">
        <f t="shared" si="234"/>
        <v xml:space="preserve"> </v>
      </c>
      <c r="V482" s="4" t="str">
        <f t="shared" si="220"/>
        <v xml:space="preserve"> </v>
      </c>
      <c r="X482" s="1" t="str">
        <f t="shared" si="235"/>
        <v xml:space="preserve"> </v>
      </c>
      <c r="Y482" s="4" t="str">
        <f t="shared" si="236"/>
        <v xml:space="preserve"> </v>
      </c>
      <c r="Z482" s="4" t="str">
        <f t="shared" si="221"/>
        <v xml:space="preserve"> </v>
      </c>
      <c r="AA482" s="4" t="str">
        <f t="shared" si="237"/>
        <v xml:space="preserve"> </v>
      </c>
      <c r="AB482" s="4" t="str">
        <f t="shared" si="238"/>
        <v xml:space="preserve"> </v>
      </c>
      <c r="AC482" s="4" t="str">
        <f t="shared" si="239"/>
        <v xml:space="preserve"> </v>
      </c>
      <c r="AF482" s="1" t="str">
        <f t="shared" si="240"/>
        <v xml:space="preserve"> </v>
      </c>
      <c r="AG482" s="4" t="str">
        <f t="shared" si="241"/>
        <v xml:space="preserve"> </v>
      </c>
      <c r="AH482" s="4" t="str">
        <f t="shared" si="247"/>
        <v xml:space="preserve"> </v>
      </c>
      <c r="AI482" s="4" t="str">
        <f t="shared" si="242"/>
        <v xml:space="preserve"> </v>
      </c>
      <c r="AJ482" s="4" t="str">
        <f t="shared" si="243"/>
        <v xml:space="preserve"> </v>
      </c>
      <c r="AK482" s="4" t="str">
        <f t="shared" si="244"/>
        <v xml:space="preserve"> </v>
      </c>
    </row>
    <row r="483" spans="2:37" x14ac:dyDescent="0.25">
      <c r="B483" s="1" t="str">
        <f t="shared" si="222"/>
        <v xml:space="preserve"> </v>
      </c>
      <c r="C483" s="4" t="str">
        <f t="shared" si="223"/>
        <v xml:space="preserve"> </v>
      </c>
      <c r="D483" s="4" t="str">
        <f t="shared" si="245"/>
        <v xml:space="preserve"> </v>
      </c>
      <c r="E483" s="4" t="str">
        <f t="shared" si="224"/>
        <v xml:space="preserve"> </v>
      </c>
      <c r="F483" s="4" t="str">
        <f t="shared" si="225"/>
        <v xml:space="preserve"> </v>
      </c>
      <c r="G483" s="4" t="str">
        <f t="shared" si="226"/>
        <v xml:space="preserve"> </v>
      </c>
      <c r="I483" s="1" t="str">
        <f t="shared" si="227"/>
        <v xml:space="preserve"> </v>
      </c>
      <c r="J483" s="4" t="str">
        <f t="shared" si="228"/>
        <v xml:space="preserve"> </v>
      </c>
      <c r="K483" s="4" t="str">
        <f t="shared" si="246"/>
        <v xml:space="preserve"> </v>
      </c>
      <c r="L483" s="4" t="str">
        <f t="shared" si="229"/>
        <v xml:space="preserve"> </v>
      </c>
      <c r="M483" s="4" t="str">
        <f t="shared" si="230"/>
        <v xml:space="preserve"> </v>
      </c>
      <c r="N483" s="4" t="str">
        <f t="shared" si="231"/>
        <v xml:space="preserve"> </v>
      </c>
      <c r="P483" s="1" t="str">
        <f t="shared" si="232"/>
        <v xml:space="preserve"> </v>
      </c>
      <c r="Q483" s="4" t="str">
        <f t="shared" si="233"/>
        <v xml:space="preserve"> </v>
      </c>
      <c r="R483" s="4" t="str">
        <f t="shared" si="217"/>
        <v xml:space="preserve"> </v>
      </c>
      <c r="S483" s="4" t="str">
        <f t="shared" si="218"/>
        <v xml:space="preserve"> </v>
      </c>
      <c r="T483" s="4" t="str">
        <f t="shared" si="219"/>
        <v xml:space="preserve"> </v>
      </c>
      <c r="U483" s="7" t="str">
        <f t="shared" si="234"/>
        <v xml:space="preserve"> </v>
      </c>
      <c r="V483" s="4" t="str">
        <f t="shared" si="220"/>
        <v xml:space="preserve"> </v>
      </c>
      <c r="X483" s="1" t="str">
        <f t="shared" si="235"/>
        <v xml:space="preserve"> </v>
      </c>
      <c r="Y483" s="4" t="str">
        <f t="shared" si="236"/>
        <v xml:space="preserve"> </v>
      </c>
      <c r="Z483" s="4" t="str">
        <f t="shared" si="221"/>
        <v xml:space="preserve"> </v>
      </c>
      <c r="AA483" s="4" t="str">
        <f t="shared" si="237"/>
        <v xml:space="preserve"> </v>
      </c>
      <c r="AB483" s="4" t="str">
        <f t="shared" si="238"/>
        <v xml:space="preserve"> </v>
      </c>
      <c r="AC483" s="4" t="str">
        <f t="shared" si="239"/>
        <v xml:space="preserve"> </v>
      </c>
      <c r="AF483" s="1" t="str">
        <f t="shared" si="240"/>
        <v xml:space="preserve"> </v>
      </c>
      <c r="AG483" s="4" t="str">
        <f t="shared" si="241"/>
        <v xml:space="preserve"> </v>
      </c>
      <c r="AH483" s="4" t="str">
        <f t="shared" si="247"/>
        <v xml:space="preserve"> </v>
      </c>
      <c r="AI483" s="4" t="str">
        <f t="shared" si="242"/>
        <v xml:space="preserve"> </v>
      </c>
      <c r="AJ483" s="4" t="str">
        <f t="shared" si="243"/>
        <v xml:space="preserve"> </v>
      </c>
      <c r="AK483" s="4" t="str">
        <f t="shared" si="244"/>
        <v xml:space="preserve"> </v>
      </c>
    </row>
    <row r="484" spans="2:37" x14ac:dyDescent="0.25">
      <c r="B484" s="1" t="str">
        <f t="shared" si="222"/>
        <v xml:space="preserve"> </v>
      </c>
      <c r="C484" s="4" t="str">
        <f t="shared" si="223"/>
        <v xml:space="preserve"> </v>
      </c>
      <c r="D484" s="4" t="str">
        <f t="shared" si="245"/>
        <v xml:space="preserve"> </v>
      </c>
      <c r="E484" s="4" t="str">
        <f t="shared" si="224"/>
        <v xml:space="preserve"> </v>
      </c>
      <c r="F484" s="4" t="str">
        <f t="shared" si="225"/>
        <v xml:space="preserve"> </v>
      </c>
      <c r="G484" s="4" t="str">
        <f t="shared" si="226"/>
        <v xml:space="preserve"> </v>
      </c>
      <c r="I484" s="1" t="str">
        <f t="shared" si="227"/>
        <v xml:space="preserve"> </v>
      </c>
      <c r="J484" s="4" t="str">
        <f t="shared" si="228"/>
        <v xml:space="preserve"> </v>
      </c>
      <c r="K484" s="4" t="str">
        <f t="shared" si="246"/>
        <v xml:space="preserve"> </v>
      </c>
      <c r="L484" s="4" t="str">
        <f t="shared" si="229"/>
        <v xml:space="preserve"> </v>
      </c>
      <c r="M484" s="4" t="str">
        <f t="shared" si="230"/>
        <v xml:space="preserve"> </v>
      </c>
      <c r="N484" s="4" t="str">
        <f t="shared" si="231"/>
        <v xml:space="preserve"> </v>
      </c>
      <c r="P484" s="1" t="str">
        <f t="shared" si="232"/>
        <v xml:space="preserve"> </v>
      </c>
      <c r="Q484" s="4" t="str">
        <f t="shared" si="233"/>
        <v xml:space="preserve"> </v>
      </c>
      <c r="R484" s="4" t="str">
        <f t="shared" si="217"/>
        <v xml:space="preserve"> </v>
      </c>
      <c r="S484" s="4" t="str">
        <f t="shared" si="218"/>
        <v xml:space="preserve"> </v>
      </c>
      <c r="T484" s="4" t="str">
        <f t="shared" si="219"/>
        <v xml:space="preserve"> </v>
      </c>
      <c r="U484" s="7" t="str">
        <f t="shared" si="234"/>
        <v xml:space="preserve"> </v>
      </c>
      <c r="V484" s="4" t="str">
        <f t="shared" si="220"/>
        <v xml:space="preserve"> </v>
      </c>
      <c r="X484" s="1" t="str">
        <f t="shared" si="235"/>
        <v xml:space="preserve"> </v>
      </c>
      <c r="Y484" s="4" t="str">
        <f t="shared" si="236"/>
        <v xml:space="preserve"> </v>
      </c>
      <c r="Z484" s="4" t="str">
        <f t="shared" si="221"/>
        <v xml:space="preserve"> </v>
      </c>
      <c r="AA484" s="4" t="str">
        <f t="shared" si="237"/>
        <v xml:space="preserve"> </v>
      </c>
      <c r="AB484" s="4" t="str">
        <f t="shared" si="238"/>
        <v xml:space="preserve"> </v>
      </c>
      <c r="AC484" s="4" t="str">
        <f t="shared" si="239"/>
        <v xml:space="preserve"> </v>
      </c>
      <c r="AF484" s="1" t="str">
        <f t="shared" si="240"/>
        <v xml:space="preserve"> </v>
      </c>
      <c r="AG484" s="4" t="str">
        <f t="shared" si="241"/>
        <v xml:space="preserve"> </v>
      </c>
      <c r="AH484" s="4" t="str">
        <f t="shared" si="247"/>
        <v xml:space="preserve"> </v>
      </c>
      <c r="AI484" s="4" t="str">
        <f t="shared" si="242"/>
        <v xml:space="preserve"> </v>
      </c>
      <c r="AJ484" s="4" t="str">
        <f t="shared" si="243"/>
        <v xml:space="preserve"> </v>
      </c>
      <c r="AK484" s="4" t="str">
        <f t="shared" si="244"/>
        <v xml:space="preserve"> </v>
      </c>
    </row>
    <row r="485" spans="2:37" x14ac:dyDescent="0.25">
      <c r="B485" s="1" t="str">
        <f t="shared" si="222"/>
        <v xml:space="preserve"> </v>
      </c>
      <c r="C485" s="4" t="str">
        <f t="shared" si="223"/>
        <v xml:space="preserve"> </v>
      </c>
      <c r="D485" s="4" t="str">
        <f t="shared" si="245"/>
        <v xml:space="preserve"> </v>
      </c>
      <c r="E485" s="4" t="str">
        <f t="shared" si="224"/>
        <v xml:space="preserve"> </v>
      </c>
      <c r="F485" s="4" t="str">
        <f t="shared" si="225"/>
        <v xml:space="preserve"> </v>
      </c>
      <c r="G485" s="4" t="str">
        <f t="shared" si="226"/>
        <v xml:space="preserve"> </v>
      </c>
      <c r="I485" s="1" t="str">
        <f t="shared" si="227"/>
        <v xml:space="preserve"> </v>
      </c>
      <c r="J485" s="4" t="str">
        <f t="shared" si="228"/>
        <v xml:space="preserve"> </v>
      </c>
      <c r="K485" s="4" t="str">
        <f t="shared" si="246"/>
        <v xml:space="preserve"> </v>
      </c>
      <c r="L485" s="4" t="str">
        <f t="shared" si="229"/>
        <v xml:space="preserve"> </v>
      </c>
      <c r="M485" s="4" t="str">
        <f t="shared" si="230"/>
        <v xml:space="preserve"> </v>
      </c>
      <c r="N485" s="4" t="str">
        <f t="shared" si="231"/>
        <v xml:space="preserve"> </v>
      </c>
      <c r="P485" s="1" t="str">
        <f t="shared" si="232"/>
        <v xml:space="preserve"> </v>
      </c>
      <c r="Q485" s="4" t="str">
        <f t="shared" si="233"/>
        <v xml:space="preserve"> </v>
      </c>
      <c r="R485" s="4" t="str">
        <f t="shared" si="217"/>
        <v xml:space="preserve"> </v>
      </c>
      <c r="S485" s="4" t="str">
        <f t="shared" si="218"/>
        <v xml:space="preserve"> </v>
      </c>
      <c r="T485" s="4" t="str">
        <f t="shared" si="219"/>
        <v xml:space="preserve"> </v>
      </c>
      <c r="U485" s="7" t="str">
        <f t="shared" si="234"/>
        <v xml:space="preserve"> </v>
      </c>
      <c r="V485" s="4" t="str">
        <f t="shared" si="220"/>
        <v xml:space="preserve"> </v>
      </c>
      <c r="X485" s="1" t="str">
        <f t="shared" si="235"/>
        <v xml:space="preserve"> </v>
      </c>
      <c r="Y485" s="4" t="str">
        <f t="shared" si="236"/>
        <v xml:space="preserve"> </v>
      </c>
      <c r="Z485" s="4" t="str">
        <f t="shared" si="221"/>
        <v xml:space="preserve"> </v>
      </c>
      <c r="AA485" s="4" t="str">
        <f t="shared" si="237"/>
        <v xml:space="preserve"> </v>
      </c>
      <c r="AB485" s="4" t="str">
        <f t="shared" si="238"/>
        <v xml:space="preserve"> </v>
      </c>
      <c r="AC485" s="4" t="str">
        <f t="shared" si="239"/>
        <v xml:space="preserve"> </v>
      </c>
      <c r="AF485" s="1" t="str">
        <f t="shared" si="240"/>
        <v xml:space="preserve"> </v>
      </c>
      <c r="AG485" s="4" t="str">
        <f t="shared" si="241"/>
        <v xml:space="preserve"> </v>
      </c>
      <c r="AH485" s="4" t="str">
        <f t="shared" si="247"/>
        <v xml:space="preserve"> </v>
      </c>
      <c r="AI485" s="4" t="str">
        <f t="shared" si="242"/>
        <v xml:space="preserve"> </v>
      </c>
      <c r="AJ485" s="4" t="str">
        <f t="shared" si="243"/>
        <v xml:space="preserve"> </v>
      </c>
      <c r="AK485" s="4" t="str">
        <f t="shared" si="244"/>
        <v xml:space="preserve"> </v>
      </c>
    </row>
    <row r="486" spans="2:37" x14ac:dyDescent="0.25">
      <c r="B486" s="1" t="str">
        <f t="shared" si="222"/>
        <v xml:space="preserve"> </v>
      </c>
      <c r="C486" s="4" t="str">
        <f t="shared" si="223"/>
        <v xml:space="preserve"> </v>
      </c>
      <c r="D486" s="4" t="str">
        <f t="shared" si="245"/>
        <v xml:space="preserve"> </v>
      </c>
      <c r="E486" s="4" t="str">
        <f t="shared" si="224"/>
        <v xml:space="preserve"> </v>
      </c>
      <c r="F486" s="4" t="str">
        <f t="shared" si="225"/>
        <v xml:space="preserve"> </v>
      </c>
      <c r="G486" s="4" t="str">
        <f t="shared" si="226"/>
        <v xml:space="preserve"> </v>
      </c>
      <c r="I486" s="1" t="str">
        <f t="shared" si="227"/>
        <v xml:space="preserve"> </v>
      </c>
      <c r="J486" s="4" t="str">
        <f t="shared" si="228"/>
        <v xml:space="preserve"> </v>
      </c>
      <c r="K486" s="4" t="str">
        <f t="shared" si="246"/>
        <v xml:space="preserve"> </v>
      </c>
      <c r="L486" s="4" t="str">
        <f t="shared" si="229"/>
        <v xml:space="preserve"> </v>
      </c>
      <c r="M486" s="4" t="str">
        <f t="shared" si="230"/>
        <v xml:space="preserve"> </v>
      </c>
      <c r="N486" s="4" t="str">
        <f t="shared" si="231"/>
        <v xml:space="preserve"> </v>
      </c>
      <c r="P486" s="1" t="str">
        <f t="shared" si="232"/>
        <v xml:space="preserve"> </v>
      </c>
      <c r="Q486" s="4" t="str">
        <f t="shared" si="233"/>
        <v xml:space="preserve"> </v>
      </c>
      <c r="R486" s="4" t="str">
        <f t="shared" si="217"/>
        <v xml:space="preserve"> </v>
      </c>
      <c r="S486" s="4" t="str">
        <f t="shared" si="218"/>
        <v xml:space="preserve"> </v>
      </c>
      <c r="T486" s="4" t="str">
        <f t="shared" si="219"/>
        <v xml:space="preserve"> </v>
      </c>
      <c r="U486" s="7" t="str">
        <f t="shared" si="234"/>
        <v xml:space="preserve"> </v>
      </c>
      <c r="V486" s="4" t="str">
        <f t="shared" si="220"/>
        <v xml:space="preserve"> </v>
      </c>
      <c r="X486" s="1" t="str">
        <f t="shared" si="235"/>
        <v xml:space="preserve"> </v>
      </c>
      <c r="Y486" s="4" t="str">
        <f t="shared" si="236"/>
        <v xml:space="preserve"> </v>
      </c>
      <c r="Z486" s="4" t="str">
        <f t="shared" si="221"/>
        <v xml:space="preserve"> </v>
      </c>
      <c r="AA486" s="4" t="str">
        <f t="shared" si="237"/>
        <v xml:space="preserve"> </v>
      </c>
      <c r="AB486" s="4" t="str">
        <f t="shared" si="238"/>
        <v xml:space="preserve"> </v>
      </c>
      <c r="AC486" s="4" t="str">
        <f t="shared" si="239"/>
        <v xml:space="preserve"> </v>
      </c>
      <c r="AF486" s="1" t="str">
        <f t="shared" si="240"/>
        <v xml:space="preserve"> </v>
      </c>
      <c r="AG486" s="4" t="str">
        <f t="shared" si="241"/>
        <v xml:space="preserve"> </v>
      </c>
      <c r="AH486" s="4" t="str">
        <f t="shared" si="247"/>
        <v xml:space="preserve"> </v>
      </c>
      <c r="AI486" s="4" t="str">
        <f t="shared" si="242"/>
        <v xml:space="preserve"> </v>
      </c>
      <c r="AJ486" s="4" t="str">
        <f t="shared" si="243"/>
        <v xml:space="preserve"> </v>
      </c>
      <c r="AK486" s="4" t="str">
        <f t="shared" si="244"/>
        <v xml:space="preserve"> </v>
      </c>
    </row>
    <row r="487" spans="2:37" x14ac:dyDescent="0.25">
      <c r="B487" s="1" t="str">
        <f t="shared" si="222"/>
        <v xml:space="preserve"> </v>
      </c>
      <c r="C487" s="4" t="str">
        <f t="shared" si="223"/>
        <v xml:space="preserve"> </v>
      </c>
      <c r="D487" s="4" t="str">
        <f t="shared" si="245"/>
        <v xml:space="preserve"> </v>
      </c>
      <c r="E487" s="4" t="str">
        <f t="shared" si="224"/>
        <v xml:space="preserve"> </v>
      </c>
      <c r="F487" s="4" t="str">
        <f t="shared" si="225"/>
        <v xml:space="preserve"> </v>
      </c>
      <c r="G487" s="4" t="str">
        <f t="shared" si="226"/>
        <v xml:space="preserve"> </v>
      </c>
      <c r="I487" s="1" t="str">
        <f t="shared" si="227"/>
        <v xml:space="preserve"> </v>
      </c>
      <c r="J487" s="4" t="str">
        <f t="shared" si="228"/>
        <v xml:space="preserve"> </v>
      </c>
      <c r="K487" s="4" t="str">
        <f t="shared" si="246"/>
        <v xml:space="preserve"> </v>
      </c>
      <c r="L487" s="4" t="str">
        <f t="shared" si="229"/>
        <v xml:space="preserve"> </v>
      </c>
      <c r="M487" s="4" t="str">
        <f t="shared" si="230"/>
        <v xml:space="preserve"> </v>
      </c>
      <c r="N487" s="4" t="str">
        <f t="shared" si="231"/>
        <v xml:space="preserve"> </v>
      </c>
      <c r="P487" s="1" t="str">
        <f t="shared" si="232"/>
        <v xml:space="preserve"> </v>
      </c>
      <c r="Q487" s="4" t="str">
        <f t="shared" si="233"/>
        <v xml:space="preserve"> </v>
      </c>
      <c r="R487" s="4" t="str">
        <f t="shared" si="217"/>
        <v xml:space="preserve"> </v>
      </c>
      <c r="S487" s="4" t="str">
        <f t="shared" si="218"/>
        <v xml:space="preserve"> </v>
      </c>
      <c r="T487" s="4" t="str">
        <f t="shared" si="219"/>
        <v xml:space="preserve"> </v>
      </c>
      <c r="U487" s="7" t="str">
        <f t="shared" si="234"/>
        <v xml:space="preserve"> </v>
      </c>
      <c r="V487" s="4" t="str">
        <f t="shared" si="220"/>
        <v xml:space="preserve"> </v>
      </c>
      <c r="X487" s="1" t="str">
        <f t="shared" si="235"/>
        <v xml:space="preserve"> </v>
      </c>
      <c r="Y487" s="4" t="str">
        <f t="shared" si="236"/>
        <v xml:space="preserve"> </v>
      </c>
      <c r="Z487" s="4" t="str">
        <f t="shared" si="221"/>
        <v xml:space="preserve"> </v>
      </c>
      <c r="AA487" s="4" t="str">
        <f t="shared" si="237"/>
        <v xml:space="preserve"> </v>
      </c>
      <c r="AB487" s="4" t="str">
        <f t="shared" si="238"/>
        <v xml:space="preserve"> </v>
      </c>
      <c r="AC487" s="4" t="str">
        <f t="shared" si="239"/>
        <v xml:space="preserve"> </v>
      </c>
      <c r="AF487" s="1" t="str">
        <f t="shared" si="240"/>
        <v xml:space="preserve"> </v>
      </c>
      <c r="AG487" s="4" t="str">
        <f t="shared" si="241"/>
        <v xml:space="preserve"> </v>
      </c>
      <c r="AH487" s="4" t="str">
        <f t="shared" si="247"/>
        <v xml:space="preserve"> </v>
      </c>
      <c r="AI487" s="4" t="str">
        <f t="shared" si="242"/>
        <v xml:space="preserve"> </v>
      </c>
      <c r="AJ487" s="4" t="str">
        <f t="shared" si="243"/>
        <v xml:space="preserve"> </v>
      </c>
      <c r="AK487" s="4" t="str">
        <f t="shared" si="244"/>
        <v xml:space="preserve"> </v>
      </c>
    </row>
    <row r="488" spans="2:37" x14ac:dyDescent="0.25">
      <c r="B488" s="1" t="str">
        <f t="shared" si="222"/>
        <v xml:space="preserve"> </v>
      </c>
      <c r="C488" s="4" t="str">
        <f t="shared" si="223"/>
        <v xml:space="preserve"> </v>
      </c>
      <c r="D488" s="4" t="str">
        <f t="shared" si="245"/>
        <v xml:space="preserve"> </v>
      </c>
      <c r="E488" s="4" t="str">
        <f t="shared" si="224"/>
        <v xml:space="preserve"> </v>
      </c>
      <c r="F488" s="4" t="str">
        <f t="shared" si="225"/>
        <v xml:space="preserve"> </v>
      </c>
      <c r="G488" s="4" t="str">
        <f t="shared" si="226"/>
        <v xml:space="preserve"> </v>
      </c>
      <c r="I488" s="1" t="str">
        <f t="shared" si="227"/>
        <v xml:space="preserve"> </v>
      </c>
      <c r="J488" s="4" t="str">
        <f t="shared" si="228"/>
        <v xml:space="preserve"> </v>
      </c>
      <c r="K488" s="4" t="str">
        <f t="shared" si="246"/>
        <v xml:space="preserve"> </v>
      </c>
      <c r="L488" s="4" t="str">
        <f t="shared" si="229"/>
        <v xml:space="preserve"> </v>
      </c>
      <c r="M488" s="4" t="str">
        <f t="shared" si="230"/>
        <v xml:space="preserve"> </v>
      </c>
      <c r="N488" s="4" t="str">
        <f t="shared" si="231"/>
        <v xml:space="preserve"> </v>
      </c>
      <c r="P488" s="1" t="str">
        <f t="shared" si="232"/>
        <v xml:space="preserve"> </v>
      </c>
      <c r="Q488" s="4" t="str">
        <f t="shared" si="233"/>
        <v xml:space="preserve"> </v>
      </c>
      <c r="R488" s="4" t="str">
        <f t="shared" si="217"/>
        <v xml:space="preserve"> </v>
      </c>
      <c r="S488" s="4" t="str">
        <f t="shared" si="218"/>
        <v xml:space="preserve"> </v>
      </c>
      <c r="T488" s="4" t="str">
        <f t="shared" si="219"/>
        <v xml:space="preserve"> </v>
      </c>
      <c r="U488" s="7" t="str">
        <f t="shared" si="234"/>
        <v xml:space="preserve"> </v>
      </c>
      <c r="V488" s="4" t="str">
        <f t="shared" si="220"/>
        <v xml:space="preserve"> </v>
      </c>
      <c r="X488" s="1" t="str">
        <f t="shared" si="235"/>
        <v xml:space="preserve"> </v>
      </c>
      <c r="Y488" s="4" t="str">
        <f t="shared" si="236"/>
        <v xml:space="preserve"> </v>
      </c>
      <c r="Z488" s="4" t="str">
        <f t="shared" si="221"/>
        <v xml:space="preserve"> </v>
      </c>
      <c r="AA488" s="4" t="str">
        <f t="shared" si="237"/>
        <v xml:space="preserve"> </v>
      </c>
      <c r="AB488" s="4" t="str">
        <f t="shared" si="238"/>
        <v xml:space="preserve"> </v>
      </c>
      <c r="AC488" s="4" t="str">
        <f t="shared" si="239"/>
        <v xml:space="preserve"> </v>
      </c>
      <c r="AF488" s="1" t="str">
        <f t="shared" si="240"/>
        <v xml:space="preserve"> </v>
      </c>
      <c r="AG488" s="4" t="str">
        <f t="shared" si="241"/>
        <v xml:space="preserve"> </v>
      </c>
      <c r="AH488" s="4" t="str">
        <f t="shared" si="247"/>
        <v xml:space="preserve"> </v>
      </c>
      <c r="AI488" s="4" t="str">
        <f t="shared" si="242"/>
        <v xml:space="preserve"> </v>
      </c>
      <c r="AJ488" s="4" t="str">
        <f t="shared" si="243"/>
        <v xml:space="preserve"> </v>
      </c>
      <c r="AK488" s="4" t="str">
        <f t="shared" si="244"/>
        <v xml:space="preserve"> </v>
      </c>
    </row>
    <row r="489" spans="2:37" x14ac:dyDescent="0.25">
      <c r="B489" s="1" t="str">
        <f t="shared" si="222"/>
        <v xml:space="preserve"> </v>
      </c>
      <c r="C489" s="4" t="str">
        <f t="shared" si="223"/>
        <v xml:space="preserve"> </v>
      </c>
      <c r="D489" s="4" t="str">
        <f t="shared" si="245"/>
        <v xml:space="preserve"> </v>
      </c>
      <c r="E489" s="4" t="str">
        <f t="shared" si="224"/>
        <v xml:space="preserve"> </v>
      </c>
      <c r="F489" s="4" t="str">
        <f t="shared" si="225"/>
        <v xml:space="preserve"> </v>
      </c>
      <c r="G489" s="4" t="str">
        <f t="shared" si="226"/>
        <v xml:space="preserve"> </v>
      </c>
      <c r="I489" s="1" t="str">
        <f t="shared" si="227"/>
        <v xml:space="preserve"> </v>
      </c>
      <c r="J489" s="4" t="str">
        <f t="shared" si="228"/>
        <v xml:space="preserve"> </v>
      </c>
      <c r="K489" s="4" t="str">
        <f t="shared" si="246"/>
        <v xml:space="preserve"> </v>
      </c>
      <c r="L489" s="4" t="str">
        <f t="shared" si="229"/>
        <v xml:space="preserve"> </v>
      </c>
      <c r="M489" s="4" t="str">
        <f t="shared" si="230"/>
        <v xml:space="preserve"> </v>
      </c>
      <c r="N489" s="4" t="str">
        <f t="shared" si="231"/>
        <v xml:space="preserve"> </v>
      </c>
      <c r="P489" s="1" t="str">
        <f t="shared" si="232"/>
        <v xml:space="preserve"> </v>
      </c>
      <c r="Q489" s="4" t="str">
        <f t="shared" si="233"/>
        <v xml:space="preserve"> </v>
      </c>
      <c r="R489" s="4" t="str">
        <f t="shared" si="217"/>
        <v xml:space="preserve"> </v>
      </c>
      <c r="S489" s="4" t="str">
        <f t="shared" si="218"/>
        <v xml:space="preserve"> </v>
      </c>
      <c r="T489" s="4" t="str">
        <f t="shared" si="219"/>
        <v xml:space="preserve"> </v>
      </c>
      <c r="U489" s="7" t="str">
        <f t="shared" si="234"/>
        <v xml:space="preserve"> </v>
      </c>
      <c r="V489" s="4" t="str">
        <f t="shared" si="220"/>
        <v xml:space="preserve"> </v>
      </c>
      <c r="X489" s="1" t="str">
        <f t="shared" si="235"/>
        <v xml:space="preserve"> </v>
      </c>
      <c r="Y489" s="4" t="str">
        <f t="shared" si="236"/>
        <v xml:space="preserve"> </v>
      </c>
      <c r="Z489" s="4" t="str">
        <f t="shared" si="221"/>
        <v xml:space="preserve"> </v>
      </c>
      <c r="AA489" s="4" t="str">
        <f t="shared" si="237"/>
        <v xml:space="preserve"> </v>
      </c>
      <c r="AB489" s="4" t="str">
        <f t="shared" si="238"/>
        <v xml:space="preserve"> </v>
      </c>
      <c r="AC489" s="4" t="str">
        <f t="shared" si="239"/>
        <v xml:space="preserve"> </v>
      </c>
      <c r="AF489" s="1" t="str">
        <f t="shared" si="240"/>
        <v xml:space="preserve"> </v>
      </c>
      <c r="AG489" s="4" t="str">
        <f t="shared" si="241"/>
        <v xml:space="preserve"> </v>
      </c>
      <c r="AH489" s="4" t="str">
        <f t="shared" si="247"/>
        <v xml:space="preserve"> </v>
      </c>
      <c r="AI489" s="4" t="str">
        <f t="shared" si="242"/>
        <v xml:space="preserve"> </v>
      </c>
      <c r="AJ489" s="4" t="str">
        <f t="shared" si="243"/>
        <v xml:space="preserve"> </v>
      </c>
      <c r="AK489" s="4" t="str">
        <f t="shared" si="244"/>
        <v xml:space="preserve"> </v>
      </c>
    </row>
    <row r="490" spans="2:37" x14ac:dyDescent="0.25">
      <c r="B490" s="1" t="str">
        <f t="shared" si="222"/>
        <v xml:space="preserve"> </v>
      </c>
      <c r="C490" s="4" t="str">
        <f t="shared" si="223"/>
        <v xml:space="preserve"> </v>
      </c>
      <c r="D490" s="4" t="str">
        <f t="shared" si="245"/>
        <v xml:space="preserve"> </v>
      </c>
      <c r="E490" s="4" t="str">
        <f t="shared" si="224"/>
        <v xml:space="preserve"> </v>
      </c>
      <c r="F490" s="4" t="str">
        <f t="shared" si="225"/>
        <v xml:space="preserve"> </v>
      </c>
      <c r="G490" s="4" t="str">
        <f t="shared" si="226"/>
        <v xml:space="preserve"> </v>
      </c>
      <c r="I490" s="1" t="str">
        <f t="shared" si="227"/>
        <v xml:space="preserve"> </v>
      </c>
      <c r="J490" s="4" t="str">
        <f t="shared" si="228"/>
        <v xml:space="preserve"> </v>
      </c>
      <c r="K490" s="4" t="str">
        <f t="shared" si="246"/>
        <v xml:space="preserve"> </v>
      </c>
      <c r="L490" s="4" t="str">
        <f t="shared" si="229"/>
        <v xml:space="preserve"> </v>
      </c>
      <c r="M490" s="4" t="str">
        <f t="shared" si="230"/>
        <v xml:space="preserve"> </v>
      </c>
      <c r="N490" s="4" t="str">
        <f t="shared" si="231"/>
        <v xml:space="preserve"> </v>
      </c>
      <c r="P490" s="1" t="str">
        <f t="shared" si="232"/>
        <v xml:space="preserve"> </v>
      </c>
      <c r="Q490" s="4" t="str">
        <f t="shared" si="233"/>
        <v xml:space="preserve"> </v>
      </c>
      <c r="R490" s="4" t="str">
        <f t="shared" si="217"/>
        <v xml:space="preserve"> </v>
      </c>
      <c r="S490" s="4" t="str">
        <f t="shared" si="218"/>
        <v xml:space="preserve"> </v>
      </c>
      <c r="T490" s="4" t="str">
        <f t="shared" si="219"/>
        <v xml:space="preserve"> </v>
      </c>
      <c r="U490" s="7" t="str">
        <f t="shared" si="234"/>
        <v xml:space="preserve"> </v>
      </c>
      <c r="V490" s="4" t="str">
        <f t="shared" si="220"/>
        <v xml:space="preserve"> </v>
      </c>
      <c r="X490" s="1" t="str">
        <f t="shared" si="235"/>
        <v xml:space="preserve"> </v>
      </c>
      <c r="Y490" s="4" t="str">
        <f t="shared" si="236"/>
        <v xml:space="preserve"> </v>
      </c>
      <c r="Z490" s="4" t="str">
        <f t="shared" si="221"/>
        <v xml:space="preserve"> </v>
      </c>
      <c r="AA490" s="4" t="str">
        <f t="shared" si="237"/>
        <v xml:space="preserve"> </v>
      </c>
      <c r="AB490" s="4" t="str">
        <f t="shared" si="238"/>
        <v xml:space="preserve"> </v>
      </c>
      <c r="AC490" s="4" t="str">
        <f t="shared" si="239"/>
        <v xml:space="preserve"> </v>
      </c>
      <c r="AF490" s="1" t="str">
        <f t="shared" si="240"/>
        <v xml:space="preserve"> </v>
      </c>
      <c r="AG490" s="4" t="str">
        <f t="shared" si="241"/>
        <v xml:space="preserve"> </v>
      </c>
      <c r="AH490" s="4" t="str">
        <f t="shared" si="247"/>
        <v xml:space="preserve"> </v>
      </c>
      <c r="AI490" s="4" t="str">
        <f t="shared" si="242"/>
        <v xml:space="preserve"> </v>
      </c>
      <c r="AJ490" s="4" t="str">
        <f t="shared" si="243"/>
        <v xml:space="preserve"> </v>
      </c>
      <c r="AK490" s="4" t="str">
        <f t="shared" si="244"/>
        <v xml:space="preserve"> </v>
      </c>
    </row>
    <row r="491" spans="2:37" x14ac:dyDescent="0.25">
      <c r="B491" s="1" t="str">
        <f t="shared" si="222"/>
        <v xml:space="preserve"> </v>
      </c>
      <c r="C491" s="4" t="str">
        <f t="shared" si="223"/>
        <v xml:space="preserve"> </v>
      </c>
      <c r="D491" s="4" t="str">
        <f t="shared" si="245"/>
        <v xml:space="preserve"> </v>
      </c>
      <c r="E491" s="4" t="str">
        <f t="shared" si="224"/>
        <v xml:space="preserve"> </v>
      </c>
      <c r="F491" s="4" t="str">
        <f t="shared" si="225"/>
        <v xml:space="preserve"> </v>
      </c>
      <c r="G491" s="4" t="str">
        <f t="shared" si="226"/>
        <v xml:space="preserve"> </v>
      </c>
      <c r="I491" s="1" t="str">
        <f t="shared" si="227"/>
        <v xml:space="preserve"> </v>
      </c>
      <c r="J491" s="4" t="str">
        <f t="shared" si="228"/>
        <v xml:space="preserve"> </v>
      </c>
      <c r="K491" s="4" t="str">
        <f t="shared" si="246"/>
        <v xml:space="preserve"> </v>
      </c>
      <c r="L491" s="4" t="str">
        <f t="shared" si="229"/>
        <v xml:space="preserve"> </v>
      </c>
      <c r="M491" s="4" t="str">
        <f t="shared" si="230"/>
        <v xml:space="preserve"> </v>
      </c>
      <c r="N491" s="4" t="str">
        <f t="shared" si="231"/>
        <v xml:space="preserve"> </v>
      </c>
      <c r="P491" s="1" t="str">
        <f t="shared" si="232"/>
        <v xml:space="preserve"> </v>
      </c>
      <c r="Q491" s="4" t="str">
        <f t="shared" si="233"/>
        <v xml:space="preserve"> </v>
      </c>
      <c r="R491" s="4" t="str">
        <f t="shared" si="217"/>
        <v xml:space="preserve"> </v>
      </c>
      <c r="S491" s="4" t="str">
        <f t="shared" si="218"/>
        <v xml:space="preserve"> </v>
      </c>
      <c r="T491" s="4" t="str">
        <f t="shared" si="219"/>
        <v xml:space="preserve"> </v>
      </c>
      <c r="U491" s="7" t="str">
        <f t="shared" si="234"/>
        <v xml:space="preserve"> </v>
      </c>
      <c r="V491" s="4" t="str">
        <f t="shared" si="220"/>
        <v xml:space="preserve"> </v>
      </c>
      <c r="X491" s="1" t="str">
        <f t="shared" si="235"/>
        <v xml:space="preserve"> </v>
      </c>
      <c r="Y491" s="4" t="str">
        <f t="shared" si="236"/>
        <v xml:space="preserve"> </v>
      </c>
      <c r="Z491" s="4" t="str">
        <f t="shared" si="221"/>
        <v xml:space="preserve"> </v>
      </c>
      <c r="AA491" s="4" t="str">
        <f t="shared" si="237"/>
        <v xml:space="preserve"> </v>
      </c>
      <c r="AB491" s="4" t="str">
        <f t="shared" si="238"/>
        <v xml:space="preserve"> </v>
      </c>
      <c r="AC491" s="4" t="str">
        <f t="shared" si="239"/>
        <v xml:space="preserve"> </v>
      </c>
      <c r="AF491" s="1" t="str">
        <f t="shared" si="240"/>
        <v xml:space="preserve"> </v>
      </c>
      <c r="AG491" s="4" t="str">
        <f t="shared" si="241"/>
        <v xml:space="preserve"> </v>
      </c>
      <c r="AH491" s="4" t="str">
        <f t="shared" si="247"/>
        <v xml:space="preserve"> </v>
      </c>
      <c r="AI491" s="4" t="str">
        <f t="shared" si="242"/>
        <v xml:space="preserve"> </v>
      </c>
      <c r="AJ491" s="4" t="str">
        <f t="shared" si="243"/>
        <v xml:space="preserve"> </v>
      </c>
      <c r="AK491" s="4" t="str">
        <f t="shared" si="244"/>
        <v xml:space="preserve"> </v>
      </c>
    </row>
    <row r="492" spans="2:37" x14ac:dyDescent="0.25">
      <c r="T492" s="3">
        <f>SUM(T11:T491)</f>
        <v>-718.03535533323702</v>
      </c>
      <c r="AB492" s="3">
        <f>SUM(AB11:AB491)</f>
        <v>-193.31766321052396</v>
      </c>
      <c r="AD492" s="8">
        <f>+T492-AB492-Y11</f>
        <v>-3.2969182939268649E-12</v>
      </c>
    </row>
  </sheetData>
  <mergeCells count="4">
    <mergeCell ref="B9:G9"/>
    <mergeCell ref="I9:N9"/>
    <mergeCell ref="X9:AC9"/>
    <mergeCell ref="AF9:AK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Impact on Income</vt:lpstr>
      <vt:lpstr>1</vt:lpstr>
      <vt:lpstr>2</vt:lpstr>
      <vt:lpstr>3</vt:lpstr>
      <vt:lpstr>4</vt:lpstr>
      <vt:lpstr>5</vt:lpstr>
      <vt:lpstr>6</vt:lpstr>
      <vt:lpstr>7</vt:lpstr>
      <vt:lpstr>8</vt:lpstr>
      <vt:lpstr>9</vt:lpstr>
      <vt:lpstr>10</vt:lpstr>
      <vt:lpstr>11</vt:lpstr>
      <vt:lpstr>12</vt:lpstr>
      <vt:lpstr>Impact on Profitablity</vt:lpstr>
      <vt:lpstr>Graphical presentation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CONF.MD</dc:creator>
  <cp:lastModifiedBy>Asst.Finance</cp:lastModifiedBy>
  <dcterms:created xsi:type="dcterms:W3CDTF">2020-07-06T10:08:48Z</dcterms:created>
  <dcterms:modified xsi:type="dcterms:W3CDTF">2020-11-11T13:07:05Z</dcterms:modified>
</cp:coreProperties>
</file>